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C:\Ben\file delivery\"/>
    </mc:Choice>
  </mc:AlternateContent>
  <xr:revisionPtr revIDLastSave="0" documentId="8_{F40FF6DC-B3A7-433C-B44F-69318286668D}" xr6:coauthVersionLast="47" xr6:coauthVersionMax="47" xr10:uidLastSave="{00000000-0000-0000-0000-000000000000}"/>
  <bookViews>
    <workbookView xWindow="-108" yWindow="-108" windowWidth="23256" windowHeight="12576" tabRatio="870" xr2:uid="{FF3934D3-D255-4E15-85D2-6B7813B99B78}"/>
  </bookViews>
  <sheets>
    <sheet name="Info" sheetId="10" r:id="rId1"/>
    <sheet name="Comparison vs July" sheetId="24" r:id="rId2"/>
    <sheet name="Inflation" sheetId="25" r:id="rId3"/>
    <sheet name="Optimistic ANN" sheetId="11" r:id="rId4"/>
    <sheet name="Optimistic QTR" sheetId="12" r:id="rId5"/>
    <sheet name="Baseline ANN" sheetId="13" r:id="rId6"/>
    <sheet name="Baseline QTR" sheetId="14" r:id="rId7"/>
    <sheet name="Pessimistic ANN" sheetId="15" r:id="rId8"/>
    <sheet name="Pessimistic QTR" sheetId="16" r:id="rId9"/>
    <sheet name="Reforecast 2019 ANN" sheetId="18" r:id="rId10"/>
    <sheet name="Reforecast 2019 QTR" sheetId="19" r:id="rId11"/>
  </sheets>
  <definedNames>
    <definedName name="_xlnm.Print_Titles" localSheetId="5">'Baseline ANN'!$B:$B</definedName>
    <definedName name="_xlnm.Print_Titles" localSheetId="6">'Baseline QTR'!$B:$B</definedName>
    <definedName name="_xlnm.Print_Titles" localSheetId="3">'Optimistic ANN'!$B:$B</definedName>
    <definedName name="_xlnm.Print_Titles" localSheetId="4">'Optimistic QTR'!$B:$B</definedName>
    <definedName name="_xlnm.Print_Titles" localSheetId="7">'Pessimistic ANN'!$B:$B</definedName>
    <definedName name="_xlnm.Print_Titles" localSheetId="8">'Pessimistic QTR'!$B:$B</definedName>
    <definedName name="_xlnm.Print_Titles" localSheetId="9">'Reforecast 2019 ANN'!$B:$B</definedName>
    <definedName name="_xlnm.Print_Titles" localSheetId="10">'Reforecast 2019 QTR'!$B:$B</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59" i="25" l="1"/>
  <c r="J59" i="25"/>
  <c r="I59" i="25"/>
  <c r="H59" i="25"/>
  <c r="G59" i="25"/>
  <c r="F59" i="25"/>
  <c r="K58" i="25"/>
  <c r="J58" i="25"/>
  <c r="I58" i="25"/>
  <c r="H58" i="25"/>
  <c r="G58" i="25"/>
  <c r="F58" i="25"/>
  <c r="K57" i="25"/>
  <c r="J57" i="25"/>
  <c r="I57" i="25"/>
  <c r="H57" i="25"/>
  <c r="G57" i="25"/>
  <c r="F57" i="25"/>
  <c r="K56" i="25"/>
  <c r="J56" i="25"/>
  <c r="I56" i="25"/>
  <c r="H56" i="25"/>
  <c r="G56" i="25"/>
  <c r="F56" i="25"/>
  <c r="K55" i="25"/>
  <c r="J55" i="25"/>
  <c r="I55" i="25"/>
  <c r="H55" i="25"/>
  <c r="G55" i="25"/>
  <c r="F55" i="25"/>
  <c r="K54" i="25"/>
  <c r="H54" i="25"/>
  <c r="K39" i="25"/>
  <c r="J39" i="25"/>
  <c r="I39" i="25"/>
  <c r="H39" i="25"/>
  <c r="G39" i="25"/>
  <c r="F39" i="25"/>
  <c r="K38" i="25"/>
  <c r="J38" i="25"/>
  <c r="I38" i="25"/>
  <c r="H38" i="25"/>
  <c r="G38" i="25"/>
  <c r="F38" i="25"/>
  <c r="K37" i="25"/>
  <c r="J37" i="25"/>
  <c r="I37" i="25"/>
  <c r="H37" i="25"/>
  <c r="G37" i="25"/>
  <c r="F37" i="25"/>
  <c r="K36" i="25"/>
  <c r="J36" i="25"/>
  <c r="I36" i="25"/>
  <c r="H36" i="25"/>
  <c r="G36" i="25"/>
  <c r="F36" i="25"/>
  <c r="K35" i="25"/>
  <c r="J35" i="25"/>
  <c r="I35" i="25"/>
  <c r="H35" i="25"/>
  <c r="G35" i="25"/>
  <c r="F35" i="25"/>
  <c r="K34" i="25"/>
  <c r="H34" i="25"/>
  <c r="K19" i="25"/>
  <c r="J19" i="25"/>
  <c r="I19" i="25"/>
  <c r="H19" i="25"/>
  <c r="G19" i="25"/>
  <c r="F19" i="25"/>
  <c r="K18" i="25"/>
  <c r="J18" i="25"/>
  <c r="I18" i="25"/>
  <c r="H18" i="25"/>
  <c r="G18" i="25"/>
  <c r="F18" i="25"/>
  <c r="K17" i="25"/>
  <c r="J17" i="25"/>
  <c r="I17" i="25"/>
  <c r="H17" i="25"/>
  <c r="G17" i="25"/>
  <c r="F17" i="25"/>
  <c r="K16" i="25"/>
  <c r="J16" i="25"/>
  <c r="I16" i="25"/>
  <c r="H16" i="25"/>
  <c r="G16" i="25"/>
  <c r="F16" i="25"/>
  <c r="K15" i="25"/>
  <c r="J15" i="25"/>
  <c r="I15" i="25"/>
  <c r="H15" i="25"/>
  <c r="G15" i="25"/>
  <c r="F15" i="25"/>
  <c r="K14" i="25"/>
  <c r="H14" i="25"/>
  <c r="BN65" i="24"/>
  <c r="BN64" i="24"/>
  <c r="BN63" i="24"/>
  <c r="BN62" i="24"/>
  <c r="BN61" i="24"/>
  <c r="BN60" i="24"/>
  <c r="BN59" i="24"/>
  <c r="L59" i="24"/>
  <c r="BN12" i="24"/>
  <c r="BN11" i="24"/>
  <c r="BN10" i="24"/>
  <c r="BN9" i="24"/>
  <c r="BN20" i="24"/>
  <c r="BN19" i="24"/>
  <c r="BN18" i="24"/>
  <c r="BN17" i="24"/>
  <c r="BN28" i="24"/>
  <c r="BN27" i="24"/>
  <c r="BN26" i="24"/>
  <c r="BN25" i="24"/>
  <c r="BN36" i="24"/>
  <c r="BN35" i="24"/>
  <c r="BN34" i="24"/>
  <c r="BN33" i="24"/>
  <c r="BN45" i="24"/>
  <c r="BN44" i="24"/>
  <c r="BN43" i="24"/>
  <c r="BN42" i="24"/>
  <c r="BN48" i="24"/>
  <c r="BN47" i="24"/>
  <c r="BN46" i="24"/>
  <c r="BN39" i="24"/>
  <c r="BN38" i="24"/>
  <c r="BN37" i="24"/>
  <c r="BN31" i="24"/>
  <c r="BN30" i="24"/>
  <c r="BN29" i="24"/>
  <c r="BN23" i="24"/>
  <c r="BN22" i="24"/>
  <c r="BN21" i="24"/>
  <c r="CM7" i="24"/>
  <c r="CL7" i="24"/>
  <c r="CK7" i="24"/>
  <c r="CJ7" i="24"/>
  <c r="CI7" i="24"/>
  <c r="CH7" i="24"/>
  <c r="CG7" i="24"/>
  <c r="CF7" i="24"/>
  <c r="CE7" i="24"/>
  <c r="CD7" i="24"/>
  <c r="CC7" i="24"/>
  <c r="CB7" i="24"/>
  <c r="CA7" i="24"/>
  <c r="BZ7" i="24"/>
  <c r="BY7" i="24"/>
  <c r="BX7" i="24"/>
  <c r="BW7" i="24"/>
  <c r="BV7" i="24"/>
  <c r="BU7" i="24"/>
  <c r="BT7" i="24"/>
  <c r="BS7" i="24"/>
  <c r="BR7" i="24"/>
  <c r="BQ7" i="24"/>
  <c r="BP7" i="24"/>
  <c r="BO7" i="24"/>
  <c r="BN15" i="24"/>
  <c r="BN13" i="24"/>
  <c r="BN14" i="24"/>
  <c r="AM14" i="24"/>
  <c r="AK50" i="24" l="1"/>
  <c r="AJ50" i="24"/>
  <c r="AI50" i="24"/>
  <c r="AH50" i="24"/>
  <c r="AG50" i="24"/>
  <c r="AF50" i="24"/>
  <c r="AE50" i="24"/>
  <c r="AD50" i="24"/>
  <c r="AC50" i="24"/>
  <c r="AB50" i="24"/>
  <c r="AA50" i="24"/>
  <c r="Z50" i="24"/>
  <c r="Y50" i="24"/>
  <c r="X50" i="24"/>
  <c r="W50" i="24"/>
  <c r="V50" i="24"/>
  <c r="U50" i="24"/>
  <c r="T50" i="24"/>
  <c r="S50" i="24"/>
  <c r="R50" i="24"/>
  <c r="Q50" i="24"/>
  <c r="P50" i="24"/>
  <c r="O50" i="24"/>
  <c r="N50" i="24"/>
  <c r="AK42" i="24"/>
  <c r="AJ42" i="24"/>
  <c r="AI42" i="24"/>
  <c r="AH42" i="24"/>
  <c r="AG42" i="24"/>
  <c r="AF42" i="24"/>
  <c r="AE42" i="24"/>
  <c r="AD42" i="24"/>
  <c r="AC42" i="24"/>
  <c r="AB42" i="24"/>
  <c r="AA42" i="24"/>
  <c r="Z42" i="24"/>
  <c r="Y42" i="24"/>
  <c r="X42" i="24"/>
  <c r="W42" i="24"/>
  <c r="V42" i="24"/>
  <c r="U42" i="24"/>
  <c r="T42" i="24"/>
  <c r="S42" i="24"/>
  <c r="R42" i="24"/>
  <c r="Q42" i="24"/>
  <c r="P42" i="24"/>
  <c r="O42" i="24"/>
  <c r="N42" i="24"/>
  <c r="AK36" i="24"/>
  <c r="AJ36" i="24"/>
  <c r="AI36" i="24"/>
  <c r="AH36" i="24"/>
  <c r="AG36" i="24"/>
  <c r="AF36" i="24"/>
  <c r="AE36" i="24"/>
  <c r="AD36" i="24"/>
  <c r="AC36" i="24"/>
  <c r="AB36" i="24"/>
  <c r="AA36" i="24"/>
  <c r="Z36" i="24"/>
  <c r="Y36" i="24"/>
  <c r="X36" i="24"/>
  <c r="W36" i="24"/>
  <c r="V36" i="24"/>
  <c r="U36" i="24"/>
  <c r="T36" i="24"/>
  <c r="S36" i="24"/>
  <c r="R36" i="24"/>
  <c r="Q36" i="24"/>
  <c r="P36" i="24"/>
  <c r="O36" i="24"/>
  <c r="N36" i="24"/>
  <c r="AK35" i="24"/>
  <c r="AJ35" i="24"/>
  <c r="AI35" i="24"/>
  <c r="AH35" i="24"/>
  <c r="AG35" i="24"/>
  <c r="AF35" i="24"/>
  <c r="AE35" i="24"/>
  <c r="AD35" i="24"/>
  <c r="AC35" i="24"/>
  <c r="AB35" i="24"/>
  <c r="AA35" i="24"/>
  <c r="Z35" i="24"/>
  <c r="Y35" i="24"/>
  <c r="X35" i="24"/>
  <c r="W35" i="24"/>
  <c r="V35" i="24"/>
  <c r="U35" i="24"/>
  <c r="T35" i="24"/>
  <c r="S35" i="24"/>
  <c r="R35" i="24"/>
  <c r="Q35" i="24"/>
  <c r="P35" i="24"/>
  <c r="O35" i="24"/>
  <c r="N35" i="24"/>
  <c r="AK34" i="24"/>
  <c r="AJ34" i="24"/>
  <c r="AI34" i="24"/>
  <c r="AH34" i="24"/>
  <c r="AG34" i="24"/>
  <c r="AF34" i="24"/>
  <c r="AE34" i="24"/>
  <c r="AD34" i="24"/>
  <c r="AC34" i="24"/>
  <c r="AB34" i="24"/>
  <c r="AA34" i="24"/>
  <c r="Z34" i="24"/>
  <c r="Y34" i="24"/>
  <c r="X34" i="24"/>
  <c r="W34" i="24"/>
  <c r="V34" i="24"/>
  <c r="U34" i="24"/>
  <c r="T34" i="24"/>
  <c r="S34" i="24"/>
  <c r="R34" i="24"/>
  <c r="Q34" i="24"/>
  <c r="P34" i="24"/>
  <c r="O34" i="24"/>
  <c r="N34" i="24"/>
  <c r="AK25" i="24"/>
  <c r="AK33" i="24" s="1"/>
  <c r="AJ25" i="24"/>
  <c r="AJ33" i="24" s="1"/>
  <c r="AI25" i="24"/>
  <c r="AI33" i="24" s="1"/>
  <c r="AH25" i="24"/>
  <c r="AH33" i="24" s="1"/>
  <c r="AG25" i="24"/>
  <c r="AF25" i="24"/>
  <c r="AF33" i="24" s="1"/>
  <c r="AE25" i="24"/>
  <c r="AD25" i="24"/>
  <c r="AD33" i="24" s="1"/>
  <c r="AC25" i="24"/>
  <c r="AC33" i="24" s="1"/>
  <c r="AB25" i="24"/>
  <c r="AB33" i="24" s="1"/>
  <c r="AA25" i="24"/>
  <c r="AA33" i="24" s="1"/>
  <c r="Z25" i="24"/>
  <c r="Z33" i="24" s="1"/>
  <c r="Y25" i="24"/>
  <c r="Y33" i="24" s="1"/>
  <c r="X25" i="24"/>
  <c r="X33" i="24" s="1"/>
  <c r="W25" i="24"/>
  <c r="W33" i="24" s="1"/>
  <c r="V25" i="24"/>
  <c r="U25" i="24"/>
  <c r="U33" i="24" s="1"/>
  <c r="T25" i="24"/>
  <c r="T33" i="24" s="1"/>
  <c r="S25" i="24"/>
  <c r="S33" i="24" s="1"/>
  <c r="R25" i="24"/>
  <c r="R33" i="24" s="1"/>
  <c r="Q25" i="24"/>
  <c r="Q33" i="24" s="1"/>
  <c r="P25" i="24"/>
  <c r="O25" i="24"/>
  <c r="N25" i="24"/>
  <c r="AK17" i="24"/>
  <c r="AJ17" i="24"/>
  <c r="AI17" i="24"/>
  <c r="AH17" i="24"/>
  <c r="AG17" i="24"/>
  <c r="AF17" i="24"/>
  <c r="AE17" i="24"/>
  <c r="AD17" i="24"/>
  <c r="AC17" i="24"/>
  <c r="AB17" i="24"/>
  <c r="AA17" i="24"/>
  <c r="Z17" i="24"/>
  <c r="Y17" i="24"/>
  <c r="X17" i="24"/>
  <c r="W17" i="24"/>
  <c r="V17" i="24"/>
  <c r="U17" i="24"/>
  <c r="T17" i="24"/>
  <c r="S17" i="24"/>
  <c r="R17" i="24"/>
  <c r="Q17" i="24"/>
  <c r="P17" i="24"/>
  <c r="O17" i="24"/>
  <c r="N17" i="24"/>
  <c r="AK9" i="24"/>
  <c r="AJ9" i="24"/>
  <c r="AI9" i="24"/>
  <c r="AH9" i="24"/>
  <c r="AG9" i="24"/>
  <c r="AF9" i="24"/>
  <c r="AE9" i="24"/>
  <c r="AD9" i="24"/>
  <c r="AC9" i="24"/>
  <c r="AB9" i="24"/>
  <c r="AA9" i="24"/>
  <c r="Z9" i="24"/>
  <c r="Y9" i="24"/>
  <c r="X9" i="24"/>
  <c r="W9" i="24"/>
  <c r="V9" i="24"/>
  <c r="U9" i="24"/>
  <c r="T9" i="24"/>
  <c r="S9" i="24"/>
  <c r="R9" i="24"/>
  <c r="Q9" i="24"/>
  <c r="P9" i="24"/>
  <c r="O9" i="24"/>
  <c r="N9" i="24"/>
  <c r="AE33" i="24" l="1"/>
  <c r="O33" i="24"/>
  <c r="P33" i="24"/>
  <c r="N33" i="24"/>
  <c r="AG33" i="24"/>
  <c r="V33" i="24"/>
  <c r="B20" i="11"/>
  <c r="B52" i="11" s="1"/>
  <c r="B83" i="11" s="1"/>
  <c r="A20" i="11"/>
  <c r="B20" i="13"/>
  <c r="B52" i="13" s="1"/>
  <c r="B83" i="13" s="1"/>
  <c r="A20" i="13"/>
  <c r="B20" i="15"/>
  <c r="B52" i="15" s="1"/>
  <c r="B83" i="15" s="1"/>
  <c r="A20" i="15"/>
  <c r="B20" i="16"/>
  <c r="B104" i="16" s="1"/>
  <c r="B136" i="16" s="1"/>
  <c r="A20" i="16"/>
  <c r="B20" i="12"/>
  <c r="B52" i="12" s="1"/>
  <c r="B83" i="12" s="1"/>
  <c r="A20" i="12"/>
  <c r="B104" i="14"/>
  <c r="B136" i="14" s="1"/>
  <c r="B52" i="14"/>
  <c r="B83" i="14" s="1"/>
  <c r="B32" i="15"/>
  <c r="B64" i="15" s="1"/>
  <c r="A32" i="15"/>
  <c r="B32" i="13"/>
  <c r="B64" i="13" s="1"/>
  <c r="A32" i="13"/>
  <c r="B32" i="11"/>
  <c r="B64" i="11" s="1"/>
  <c r="A32" i="11"/>
  <c r="B32" i="12"/>
  <c r="B64" i="12" s="1"/>
  <c r="A32" i="12"/>
  <c r="B32" i="16"/>
  <c r="B64" i="16" s="1"/>
  <c r="A32" i="16"/>
  <c r="B116" i="14"/>
  <c r="B64" i="14"/>
  <c r="B15" i="24"/>
  <c r="B14" i="24"/>
  <c r="B13" i="24"/>
  <c r="B52" i="16" l="1"/>
  <c r="B83" i="16" s="1"/>
  <c r="B104" i="12"/>
  <c r="B136" i="12" s="1"/>
  <c r="B116" i="12"/>
  <c r="B116" i="16"/>
  <c r="B34" i="11"/>
  <c r="A34" i="11"/>
  <c r="B33" i="11"/>
  <c r="A33" i="11"/>
  <c r="B31" i="11"/>
  <c r="A31" i="11"/>
  <c r="B30" i="11"/>
  <c r="A30" i="11"/>
  <c r="B28" i="11"/>
  <c r="A28" i="11"/>
  <c r="B27" i="11"/>
  <c r="A27" i="11"/>
  <c r="B26" i="11"/>
  <c r="A26" i="11"/>
  <c r="B25" i="11"/>
  <c r="A25" i="11"/>
  <c r="B23" i="11"/>
  <c r="A23" i="11"/>
  <c r="B22" i="11"/>
  <c r="A22" i="11"/>
  <c r="B21" i="11"/>
  <c r="A21" i="11"/>
  <c r="B19" i="11"/>
  <c r="A19" i="11"/>
  <c r="B18" i="11"/>
  <c r="A18" i="11"/>
  <c r="B17" i="11"/>
  <c r="A17" i="11"/>
  <c r="B16" i="11"/>
  <c r="A16" i="11"/>
  <c r="B15" i="11"/>
  <c r="A15" i="11"/>
  <c r="B14" i="11"/>
  <c r="A14" i="11"/>
  <c r="B13" i="11"/>
  <c r="A13" i="11"/>
  <c r="B12" i="11"/>
  <c r="A12" i="11"/>
  <c r="B11" i="11"/>
  <c r="A11" i="11"/>
  <c r="B10" i="11"/>
  <c r="A10" i="11"/>
  <c r="B9" i="11"/>
  <c r="A9" i="11"/>
  <c r="B8" i="11"/>
  <c r="A8" i="11"/>
  <c r="B7" i="11"/>
  <c r="A7" i="11"/>
  <c r="B5" i="11"/>
  <c r="A5" i="11"/>
  <c r="B34" i="12"/>
  <c r="A34" i="12"/>
  <c r="B33" i="12"/>
  <c r="A33" i="12"/>
  <c r="B31" i="12"/>
  <c r="A31" i="12"/>
  <c r="B30" i="12"/>
  <c r="A30" i="12"/>
  <c r="B28" i="12"/>
  <c r="A28" i="12"/>
  <c r="B27" i="12"/>
  <c r="A27" i="12"/>
  <c r="B26" i="12"/>
  <c r="A26" i="12"/>
  <c r="B25" i="12"/>
  <c r="A25" i="12"/>
  <c r="B23" i="12"/>
  <c r="A23" i="12"/>
  <c r="B22" i="12"/>
  <c r="A22" i="12"/>
  <c r="B21" i="12"/>
  <c r="A21" i="12"/>
  <c r="B19" i="12"/>
  <c r="A19" i="12"/>
  <c r="B18" i="12"/>
  <c r="A18" i="12"/>
  <c r="B17" i="12"/>
  <c r="A17" i="12"/>
  <c r="B16" i="12"/>
  <c r="A16" i="12"/>
  <c r="B15" i="12"/>
  <c r="A15" i="12"/>
  <c r="B14" i="12"/>
  <c r="A14" i="12"/>
  <c r="B13" i="12"/>
  <c r="A13" i="12"/>
  <c r="B12" i="12"/>
  <c r="A12" i="12"/>
  <c r="B11" i="12"/>
  <c r="A11" i="12"/>
  <c r="B10" i="12"/>
  <c r="A10" i="12"/>
  <c r="B9" i="12"/>
  <c r="A9" i="12"/>
  <c r="B8" i="12"/>
  <c r="A8" i="12"/>
  <c r="B7" i="12"/>
  <c r="A7" i="12"/>
  <c r="B5" i="12"/>
  <c r="A5" i="12"/>
  <c r="B34" i="13"/>
  <c r="A34" i="13"/>
  <c r="B33" i="13"/>
  <c r="A33" i="13"/>
  <c r="B31" i="13"/>
  <c r="A31" i="13"/>
  <c r="B30" i="13"/>
  <c r="A30" i="13"/>
  <c r="B28" i="13"/>
  <c r="A28" i="13"/>
  <c r="B27" i="13"/>
  <c r="A27" i="13"/>
  <c r="B26" i="13"/>
  <c r="A26" i="13"/>
  <c r="B25" i="13"/>
  <c r="A25" i="13"/>
  <c r="B23" i="13"/>
  <c r="A23" i="13"/>
  <c r="B22" i="13"/>
  <c r="A22" i="13"/>
  <c r="B21" i="13"/>
  <c r="A21" i="13"/>
  <c r="B19" i="13"/>
  <c r="A19" i="13"/>
  <c r="B18" i="13"/>
  <c r="A18" i="13"/>
  <c r="B17" i="13"/>
  <c r="A17" i="13"/>
  <c r="B16" i="13"/>
  <c r="A16" i="13"/>
  <c r="B15" i="13"/>
  <c r="A15" i="13"/>
  <c r="B14" i="13"/>
  <c r="A14" i="13"/>
  <c r="B13" i="13"/>
  <c r="A13" i="13"/>
  <c r="B12" i="13"/>
  <c r="A12" i="13"/>
  <c r="B11" i="13"/>
  <c r="A11" i="13"/>
  <c r="B10" i="13"/>
  <c r="A10" i="13"/>
  <c r="B9" i="13"/>
  <c r="A9" i="13"/>
  <c r="B8" i="13"/>
  <c r="A8" i="13"/>
  <c r="B7" i="13"/>
  <c r="A7" i="13"/>
  <c r="B5" i="13"/>
  <c r="A5" i="13"/>
  <c r="B34" i="15"/>
  <c r="A34" i="15"/>
  <c r="B33" i="15"/>
  <c r="A33" i="15"/>
  <c r="B31" i="15"/>
  <c r="A31" i="15"/>
  <c r="B30" i="15"/>
  <c r="A30" i="15"/>
  <c r="B28" i="15"/>
  <c r="A28" i="15"/>
  <c r="B27" i="15"/>
  <c r="A27" i="15"/>
  <c r="B26" i="15"/>
  <c r="A26" i="15"/>
  <c r="B25" i="15"/>
  <c r="A25" i="15"/>
  <c r="B23" i="15"/>
  <c r="A23" i="15"/>
  <c r="B22" i="15"/>
  <c r="A22" i="15"/>
  <c r="B21" i="15"/>
  <c r="A21" i="15"/>
  <c r="B19" i="15"/>
  <c r="A19" i="15"/>
  <c r="B18" i="15"/>
  <c r="A18" i="15"/>
  <c r="B17" i="15"/>
  <c r="A17" i="15"/>
  <c r="B16" i="15"/>
  <c r="A16" i="15"/>
  <c r="B15" i="15"/>
  <c r="A15" i="15"/>
  <c r="B14" i="15"/>
  <c r="A14" i="15"/>
  <c r="B13" i="15"/>
  <c r="A13" i="15"/>
  <c r="B12" i="15"/>
  <c r="A12" i="15"/>
  <c r="B11" i="15"/>
  <c r="A11" i="15"/>
  <c r="B10" i="15"/>
  <c r="A10" i="15"/>
  <c r="B9" i="15"/>
  <c r="A9" i="15"/>
  <c r="B8" i="15"/>
  <c r="A8" i="15"/>
  <c r="B7" i="15"/>
  <c r="A7" i="15"/>
  <c r="B5" i="15"/>
  <c r="A5" i="15"/>
  <c r="A5" i="16"/>
  <c r="B5" i="16"/>
  <c r="A7" i="16"/>
  <c r="B7" i="16"/>
  <c r="A8" i="16"/>
  <c r="B8" i="16"/>
  <c r="A9" i="16"/>
  <c r="B9" i="16"/>
  <c r="A10" i="16"/>
  <c r="B10" i="16"/>
  <c r="A11" i="16"/>
  <c r="B11" i="16"/>
  <c r="A12" i="16"/>
  <c r="B12" i="16"/>
  <c r="A13" i="16"/>
  <c r="B13" i="16"/>
  <c r="A14" i="16"/>
  <c r="B14" i="16"/>
  <c r="A15" i="16"/>
  <c r="B15" i="16"/>
  <c r="A16" i="16"/>
  <c r="B16" i="16"/>
  <c r="A17" i="16"/>
  <c r="B17" i="16"/>
  <c r="A18" i="16"/>
  <c r="B18" i="16"/>
  <c r="A19" i="16"/>
  <c r="B19" i="16"/>
  <c r="A21" i="16"/>
  <c r="B21" i="16"/>
  <c r="A22" i="16"/>
  <c r="B22" i="16"/>
  <c r="A23" i="16"/>
  <c r="B23" i="16"/>
  <c r="A25" i="16"/>
  <c r="B25" i="16"/>
  <c r="A26" i="16"/>
  <c r="B26" i="16"/>
  <c r="A27" i="16"/>
  <c r="B27" i="16"/>
  <c r="A28" i="16"/>
  <c r="B28" i="16"/>
  <c r="A30" i="16"/>
  <c r="B30" i="16"/>
  <c r="A31" i="16"/>
  <c r="B31" i="16"/>
  <c r="A33" i="16"/>
  <c r="B33" i="16"/>
  <c r="A34" i="16"/>
  <c r="B34" i="16"/>
  <c r="BD64" i="12" l="1"/>
  <c r="BA64" i="12"/>
  <c r="EB64" i="12"/>
  <c r="AY64" i="12"/>
  <c r="BO64" i="16"/>
  <c r="DG64" i="16"/>
  <c r="CT116" i="16"/>
  <c r="EV64" i="16"/>
  <c r="DC64" i="16"/>
  <c r="BR116" i="16"/>
  <c r="BP116" i="16"/>
  <c r="AJ104" i="12"/>
  <c r="BD52" i="12"/>
  <c r="CD52" i="12"/>
  <c r="R52" i="12"/>
  <c r="DI52" i="12"/>
  <c r="AW52" i="12"/>
  <c r="EN52" i="12"/>
  <c r="DU104" i="12"/>
  <c r="EM52" i="12"/>
  <c r="G52" i="12"/>
  <c r="BY104" i="16"/>
  <c r="CM104" i="16"/>
  <c r="DY52" i="16"/>
  <c r="BM52" i="16"/>
  <c r="CR52" i="16"/>
  <c r="EF104" i="16"/>
  <c r="CN104" i="16"/>
  <c r="BU52" i="16"/>
  <c r="CV64" i="16"/>
  <c r="BF64" i="16"/>
  <c r="AJ23" i="24"/>
  <c r="CL23" i="24" s="1"/>
  <c r="AB23" i="24"/>
  <c r="CD23" i="24" s="1"/>
  <c r="T23" i="24"/>
  <c r="BV23" i="24" s="1"/>
  <c r="AJ31" i="24"/>
  <c r="CL31" i="24" s="1"/>
  <c r="AB31" i="24"/>
  <c r="CD31" i="24" s="1"/>
  <c r="T31" i="24"/>
  <c r="BV31" i="24" s="1"/>
  <c r="AI23" i="24"/>
  <c r="CK23" i="24" s="1"/>
  <c r="AA23" i="24"/>
  <c r="CC23" i="24" s="1"/>
  <c r="S23" i="24"/>
  <c r="BU23" i="24" s="1"/>
  <c r="AI31" i="24"/>
  <c r="CK31" i="24" s="1"/>
  <c r="AA31" i="24"/>
  <c r="CC31" i="24" s="1"/>
  <c r="S31" i="24"/>
  <c r="BU31" i="24" s="1"/>
  <c r="AH23" i="24"/>
  <c r="CJ23" i="24" s="1"/>
  <c r="Z23" i="24"/>
  <c r="CB23" i="24" s="1"/>
  <c r="R23" i="24"/>
  <c r="BT23" i="24" s="1"/>
  <c r="AH31" i="24"/>
  <c r="CJ31" i="24" s="1"/>
  <c r="Z31" i="24"/>
  <c r="CB31" i="24" s="1"/>
  <c r="R31" i="24"/>
  <c r="BT31" i="24" s="1"/>
  <c r="AG23" i="24"/>
  <c r="CI23" i="24" s="1"/>
  <c r="Y23" i="24"/>
  <c r="CA23" i="24" s="1"/>
  <c r="Q23" i="24"/>
  <c r="BS23" i="24" s="1"/>
  <c r="AG31" i="24"/>
  <c r="CI31" i="24" s="1"/>
  <c r="Y31" i="24"/>
  <c r="CA31" i="24" s="1"/>
  <c r="Q31" i="24"/>
  <c r="BS31" i="24" s="1"/>
  <c r="AF23" i="24"/>
  <c r="CH23" i="24" s="1"/>
  <c r="X23" i="24"/>
  <c r="BZ23" i="24" s="1"/>
  <c r="P23" i="24"/>
  <c r="BR23" i="24" s="1"/>
  <c r="AF31" i="24"/>
  <c r="CH31" i="24" s="1"/>
  <c r="X31" i="24"/>
  <c r="BZ31" i="24" s="1"/>
  <c r="P31" i="24"/>
  <c r="BR31" i="24" s="1"/>
  <c r="AE23" i="24"/>
  <c r="CG23" i="24" s="1"/>
  <c r="W23" i="24"/>
  <c r="BY23" i="24" s="1"/>
  <c r="O23" i="24"/>
  <c r="BQ23" i="24" s="1"/>
  <c r="AE31" i="24"/>
  <c r="CG31" i="24" s="1"/>
  <c r="W31" i="24"/>
  <c r="BY31" i="24" s="1"/>
  <c r="O31" i="24"/>
  <c r="BQ31" i="24" s="1"/>
  <c r="AD23" i="24"/>
  <c r="CF23" i="24" s="1"/>
  <c r="V23" i="24"/>
  <c r="BX23" i="24" s="1"/>
  <c r="N23" i="24"/>
  <c r="BP23" i="24" s="1"/>
  <c r="AD31" i="24"/>
  <c r="CF31" i="24" s="1"/>
  <c r="V31" i="24"/>
  <c r="BX31" i="24" s="1"/>
  <c r="N31" i="24"/>
  <c r="BP31" i="24" s="1"/>
  <c r="AK23" i="24"/>
  <c r="CM23" i="24" s="1"/>
  <c r="AC23" i="24"/>
  <c r="CE23" i="24" s="1"/>
  <c r="U23" i="24"/>
  <c r="BW23" i="24" s="1"/>
  <c r="AK31" i="24"/>
  <c r="CM31" i="24" s="1"/>
  <c r="AC31" i="24"/>
  <c r="CE31" i="24" s="1"/>
  <c r="U31" i="24"/>
  <c r="BW31" i="24" s="1"/>
  <c r="AH15" i="24"/>
  <c r="CJ15" i="24" s="1"/>
  <c r="Z15" i="24"/>
  <c r="CB15" i="24" s="1"/>
  <c r="R15" i="24"/>
  <c r="BT15" i="24" s="1"/>
  <c r="AG15" i="24"/>
  <c r="CI15" i="24" s="1"/>
  <c r="Y15" i="24"/>
  <c r="CA15" i="24" s="1"/>
  <c r="Q15" i="24"/>
  <c r="BS15" i="24" s="1"/>
  <c r="AF15" i="24"/>
  <c r="CH15" i="24" s="1"/>
  <c r="X15" i="24"/>
  <c r="BZ15" i="24" s="1"/>
  <c r="P15" i="24"/>
  <c r="BR15" i="24" s="1"/>
  <c r="AE15" i="24"/>
  <c r="CG15" i="24" s="1"/>
  <c r="W15" i="24"/>
  <c r="BY15" i="24" s="1"/>
  <c r="O15" i="24"/>
  <c r="BQ15" i="24" s="1"/>
  <c r="AD15" i="24"/>
  <c r="CF15" i="24" s="1"/>
  <c r="V15" i="24"/>
  <c r="BX15" i="24" s="1"/>
  <c r="N15" i="24"/>
  <c r="BP15" i="24" s="1"/>
  <c r="AK15" i="24"/>
  <c r="CM15" i="24" s="1"/>
  <c r="AC15" i="24"/>
  <c r="CE15" i="24" s="1"/>
  <c r="U15" i="24"/>
  <c r="BW15" i="24" s="1"/>
  <c r="AJ15" i="24"/>
  <c r="CL15" i="24" s="1"/>
  <c r="AB15" i="24"/>
  <c r="CD15" i="24" s="1"/>
  <c r="T15" i="24"/>
  <c r="BV15" i="24" s="1"/>
  <c r="AI15" i="24"/>
  <c r="CK15" i="24" s="1"/>
  <c r="AA15" i="24"/>
  <c r="CC15" i="24" s="1"/>
  <c r="S15" i="24"/>
  <c r="BU15" i="24" s="1"/>
  <c r="AK48" i="24"/>
  <c r="CM48" i="24" s="1"/>
  <c r="AC48" i="24"/>
  <c r="CE48" i="24" s="1"/>
  <c r="U48" i="24"/>
  <c r="BW48" i="24" s="1"/>
  <c r="AJ48" i="24"/>
  <c r="CL48" i="24" s="1"/>
  <c r="AB48" i="24"/>
  <c r="CD48" i="24" s="1"/>
  <c r="T48" i="24"/>
  <c r="BV48" i="24" s="1"/>
  <c r="AI48" i="24"/>
  <c r="CK48" i="24" s="1"/>
  <c r="AA48" i="24"/>
  <c r="CC48" i="24" s="1"/>
  <c r="S48" i="24"/>
  <c r="BU48" i="24" s="1"/>
  <c r="AG48" i="24"/>
  <c r="CI48" i="24" s="1"/>
  <c r="Y48" i="24"/>
  <c r="CA48" i="24" s="1"/>
  <c r="Q48" i="24"/>
  <c r="BS48" i="24" s="1"/>
  <c r="AH48" i="24"/>
  <c r="CJ48" i="24" s="1"/>
  <c r="AF48" i="24"/>
  <c r="CH48" i="24" s="1"/>
  <c r="X48" i="24"/>
  <c r="BZ48" i="24" s="1"/>
  <c r="P48" i="24"/>
  <c r="BR48" i="24" s="1"/>
  <c r="R48" i="24"/>
  <c r="BT48" i="24" s="1"/>
  <c r="AE48" i="24"/>
  <c r="CG48" i="24" s="1"/>
  <c r="W48" i="24"/>
  <c r="BY48" i="24" s="1"/>
  <c r="O48" i="24"/>
  <c r="BQ48" i="24" s="1"/>
  <c r="Z48" i="24"/>
  <c r="CB48" i="24" s="1"/>
  <c r="AD48" i="24"/>
  <c r="CF48" i="24" s="1"/>
  <c r="V48" i="24"/>
  <c r="BX48" i="24" s="1"/>
  <c r="N48" i="24"/>
  <c r="BP48" i="24" s="1"/>
  <c r="AJ56" i="24"/>
  <c r="AB56" i="24"/>
  <c r="T56" i="24"/>
  <c r="AI56" i="24"/>
  <c r="AA56" i="24"/>
  <c r="S56" i="24"/>
  <c r="AH56" i="24"/>
  <c r="Z56" i="24"/>
  <c r="R56" i="24"/>
  <c r="AG56" i="24"/>
  <c r="Y56" i="24"/>
  <c r="Q56" i="24"/>
  <c r="AF56" i="24"/>
  <c r="X56" i="24"/>
  <c r="P56" i="24"/>
  <c r="AE56" i="24"/>
  <c r="W56" i="24"/>
  <c r="O56" i="24"/>
  <c r="AD56" i="24"/>
  <c r="V56" i="24"/>
  <c r="N56" i="24"/>
  <c r="AK56" i="24"/>
  <c r="AC56" i="24"/>
  <c r="U56" i="24"/>
  <c r="AD54" i="24"/>
  <c r="AJ29" i="24"/>
  <c r="CL29" i="24" s="1"/>
  <c r="X46" i="24"/>
  <c r="BZ46" i="24" s="1"/>
  <c r="AF54" i="24"/>
  <c r="V46" i="24"/>
  <c r="BX46" i="24" s="1"/>
  <c r="P54" i="24"/>
  <c r="N46" i="24"/>
  <c r="BP46" i="24" s="1"/>
  <c r="X54" i="24"/>
  <c r="AH46" i="24"/>
  <c r="CJ46" i="24" s="1"/>
  <c r="AF46" i="24"/>
  <c r="CH46" i="24" s="1"/>
  <c r="N54" i="24"/>
  <c r="U54" i="24"/>
  <c r="V54" i="24"/>
  <c r="AC54" i="24"/>
  <c r="U46" i="24"/>
  <c r="BW46" i="24" s="1"/>
  <c r="AK54" i="24"/>
  <c r="AE46" i="24"/>
  <c r="CG46" i="24" s="1"/>
  <c r="O54" i="24"/>
  <c r="W54" i="24"/>
  <c r="AE54" i="24"/>
  <c r="W46" i="24"/>
  <c r="BY46" i="24" s="1"/>
  <c r="AG46" i="24"/>
  <c r="CI46" i="24" s="1"/>
  <c r="Q54" i="24"/>
  <c r="Y54" i="24"/>
  <c r="AG54" i="24"/>
  <c r="O46" i="24"/>
  <c r="BQ46" i="24" s="1"/>
  <c r="Y46" i="24"/>
  <c r="CA46" i="24" s="1"/>
  <c r="AK46" i="24"/>
  <c r="CM46" i="24" s="1"/>
  <c r="AF21" i="24"/>
  <c r="CH21" i="24" s="1"/>
  <c r="X21" i="24"/>
  <c r="BZ21" i="24" s="1"/>
  <c r="P21" i="24"/>
  <c r="BR21" i="24" s="1"/>
  <c r="AE21" i="24"/>
  <c r="CG21" i="24" s="1"/>
  <c r="W21" i="24"/>
  <c r="BY21" i="24" s="1"/>
  <c r="O21" i="24"/>
  <c r="BQ21" i="24" s="1"/>
  <c r="AD21" i="24"/>
  <c r="CF21" i="24" s="1"/>
  <c r="T21" i="24"/>
  <c r="BV21" i="24" s="1"/>
  <c r="AI29" i="24"/>
  <c r="CK29" i="24" s="1"/>
  <c r="AA29" i="24"/>
  <c r="CC29" i="24" s="1"/>
  <c r="S29" i="24"/>
  <c r="BU29" i="24" s="1"/>
  <c r="AE13" i="24"/>
  <c r="CG13" i="24" s="1"/>
  <c r="O13" i="24"/>
  <c r="BQ13" i="24" s="1"/>
  <c r="AC21" i="24"/>
  <c r="CE21" i="24" s="1"/>
  <c r="S21" i="24"/>
  <c r="BU21" i="24" s="1"/>
  <c r="AH29" i="24"/>
  <c r="Z29" i="24"/>
  <c r="CB29" i="24" s="1"/>
  <c r="R29" i="24"/>
  <c r="BT29" i="24" s="1"/>
  <c r="AD13" i="24"/>
  <c r="CF13" i="24" s="1"/>
  <c r="N13" i="24"/>
  <c r="BP13" i="24" s="1"/>
  <c r="AB21" i="24"/>
  <c r="CD21" i="24" s="1"/>
  <c r="R21" i="24"/>
  <c r="BT21" i="24" s="1"/>
  <c r="AG29" i="24"/>
  <c r="CI29" i="24" s="1"/>
  <c r="Y29" i="24"/>
  <c r="CA29" i="24" s="1"/>
  <c r="Q29" i="24"/>
  <c r="BS29" i="24" s="1"/>
  <c r="AC13" i="24"/>
  <c r="CE13" i="24" s="1"/>
  <c r="M13" i="24"/>
  <c r="BO13" i="24" s="1"/>
  <c r="AK21" i="24"/>
  <c r="CM21" i="24" s="1"/>
  <c r="AA21" i="24"/>
  <c r="CC21" i="24" s="1"/>
  <c r="Q21" i="24"/>
  <c r="BS21" i="24" s="1"/>
  <c r="AF29" i="24"/>
  <c r="CH29" i="24" s="1"/>
  <c r="X29" i="24"/>
  <c r="P29" i="24"/>
  <c r="BR29" i="24" s="1"/>
  <c r="X13" i="24"/>
  <c r="BZ13" i="24" s="1"/>
  <c r="AH21" i="24"/>
  <c r="CJ21" i="24" s="1"/>
  <c r="V21" i="24"/>
  <c r="BX21" i="24" s="1"/>
  <c r="AK29" i="24"/>
  <c r="CM29" i="24" s="1"/>
  <c r="AC29" i="24"/>
  <c r="CE29" i="24" s="1"/>
  <c r="U29" i="24"/>
  <c r="BW29" i="24" s="1"/>
  <c r="AK13" i="24"/>
  <c r="CM13" i="24" s="1"/>
  <c r="U13" i="24"/>
  <c r="BW13" i="24" s="1"/>
  <c r="U21" i="24"/>
  <c r="BW21" i="24" s="1"/>
  <c r="W29" i="24"/>
  <c r="BY29" i="24" s="1"/>
  <c r="N21" i="24"/>
  <c r="BP21" i="24" s="1"/>
  <c r="V29" i="24"/>
  <c r="BX29" i="24" s="1"/>
  <c r="M21" i="24"/>
  <c r="BO21" i="24" s="1"/>
  <c r="T29" i="24"/>
  <c r="BV29" i="24" s="1"/>
  <c r="AJ21" i="24"/>
  <c r="CL21" i="24" s="1"/>
  <c r="O29" i="24"/>
  <c r="BQ29" i="24" s="1"/>
  <c r="Z21" i="24"/>
  <c r="CB21" i="24" s="1"/>
  <c r="AD29" i="24"/>
  <c r="CF29" i="24" s="1"/>
  <c r="V13" i="24"/>
  <c r="BX13" i="24" s="1"/>
  <c r="W13" i="24"/>
  <c r="BY13" i="24" s="1"/>
  <c r="P13" i="24"/>
  <c r="BR13" i="24" s="1"/>
  <c r="Y21" i="24"/>
  <c r="CA21" i="24" s="1"/>
  <c r="AB29" i="24"/>
  <c r="CD29" i="24" s="1"/>
  <c r="AF13" i="24"/>
  <c r="CH13" i="24" s="1"/>
  <c r="AI21" i="24"/>
  <c r="CK21" i="24" s="1"/>
  <c r="AG21" i="24"/>
  <c r="CI21" i="24" s="1"/>
  <c r="AE29" i="24"/>
  <c r="CG29" i="24" s="1"/>
  <c r="N29" i="24"/>
  <c r="BP29" i="24" s="1"/>
  <c r="AJ46" i="24"/>
  <c r="CL46" i="24" s="1"/>
  <c r="AB46" i="24"/>
  <c r="CD46" i="24" s="1"/>
  <c r="T46" i="24"/>
  <c r="BV46" i="24" s="1"/>
  <c r="AI46" i="24"/>
  <c r="CK46" i="24" s="1"/>
  <c r="AA46" i="24"/>
  <c r="CC46" i="24" s="1"/>
  <c r="S46" i="24"/>
  <c r="BU46" i="24" s="1"/>
  <c r="R54" i="24"/>
  <c r="Z54" i="24"/>
  <c r="AH54" i="24"/>
  <c r="P46" i="24"/>
  <c r="BR46" i="24" s="1"/>
  <c r="Z46" i="24"/>
  <c r="CB46" i="24" s="1"/>
  <c r="S54" i="24"/>
  <c r="AA54" i="24"/>
  <c r="AI54" i="24"/>
  <c r="Q46" i="24"/>
  <c r="BS46" i="24" s="1"/>
  <c r="AC46" i="24"/>
  <c r="CE46" i="24" s="1"/>
  <c r="T54" i="24"/>
  <c r="AB54" i="24"/>
  <c r="AJ54" i="24"/>
  <c r="R46" i="24"/>
  <c r="BT46" i="24" s="1"/>
  <c r="AD46" i="24"/>
  <c r="CF46" i="24" s="1"/>
  <c r="P55" i="24"/>
  <c r="X55" i="24"/>
  <c r="AF55" i="24"/>
  <c r="P47" i="24"/>
  <c r="BR47" i="24" s="1"/>
  <c r="X47" i="24"/>
  <c r="BZ47" i="24" s="1"/>
  <c r="AF47" i="24"/>
  <c r="CH47" i="24" s="1"/>
  <c r="Q55" i="24"/>
  <c r="Y55" i="24"/>
  <c r="AG55" i="24"/>
  <c r="Q47" i="24"/>
  <c r="BS47" i="24" s="1"/>
  <c r="Y47" i="24"/>
  <c r="CA47" i="24" s="1"/>
  <c r="AG47" i="24"/>
  <c r="CI47" i="24" s="1"/>
  <c r="R55" i="24"/>
  <c r="Z55" i="24"/>
  <c r="AH55" i="24"/>
  <c r="R47" i="24"/>
  <c r="BT47" i="24" s="1"/>
  <c r="Z47" i="24"/>
  <c r="CB47" i="24" s="1"/>
  <c r="AH47" i="24"/>
  <c r="CJ47" i="24" s="1"/>
  <c r="S55" i="24"/>
  <c r="AA55" i="24"/>
  <c r="AI55" i="24"/>
  <c r="S47" i="24"/>
  <c r="BU47" i="24" s="1"/>
  <c r="AA47" i="24"/>
  <c r="CC47" i="24" s="1"/>
  <c r="AI47" i="24"/>
  <c r="CK47" i="24" s="1"/>
  <c r="T55" i="24"/>
  <c r="AB55" i="24"/>
  <c r="AJ55" i="24"/>
  <c r="T47" i="24"/>
  <c r="BV47" i="24" s="1"/>
  <c r="AB47" i="24"/>
  <c r="CD47" i="24" s="1"/>
  <c r="AJ47" i="24"/>
  <c r="CL47" i="24" s="1"/>
  <c r="AI22" i="24"/>
  <c r="CK22" i="24" s="1"/>
  <c r="AA22" i="24"/>
  <c r="CC22" i="24" s="1"/>
  <c r="S22" i="24"/>
  <c r="BU22" i="24" s="1"/>
  <c r="AI30" i="24"/>
  <c r="CK30" i="24" s="1"/>
  <c r="AA30" i="24"/>
  <c r="CC30" i="24" s="1"/>
  <c r="S30" i="24"/>
  <c r="BU30" i="24" s="1"/>
  <c r="AH22" i="24"/>
  <c r="CJ22" i="24" s="1"/>
  <c r="Z22" i="24"/>
  <c r="CB22" i="24" s="1"/>
  <c r="R22" i="24"/>
  <c r="BT22" i="24" s="1"/>
  <c r="AG22" i="24"/>
  <c r="CI22" i="24" s="1"/>
  <c r="Y22" i="24"/>
  <c r="CA22" i="24" s="1"/>
  <c r="Q22" i="24"/>
  <c r="BS22" i="24" s="1"/>
  <c r="AG30" i="24"/>
  <c r="CI30" i="24" s="1"/>
  <c r="Y30" i="24"/>
  <c r="CA30" i="24" s="1"/>
  <c r="Q30" i="24"/>
  <c r="BS30" i="24" s="1"/>
  <c r="AF22" i="24"/>
  <c r="CH22" i="24" s="1"/>
  <c r="X22" i="24"/>
  <c r="BZ22" i="24" s="1"/>
  <c r="P22" i="24"/>
  <c r="BR22" i="24" s="1"/>
  <c r="AF30" i="24"/>
  <c r="CH30" i="24" s="1"/>
  <c r="X30" i="24"/>
  <c r="BZ30" i="24" s="1"/>
  <c r="P30" i="24"/>
  <c r="BR30" i="24" s="1"/>
  <c r="AE22" i="24"/>
  <c r="CG22" i="24" s="1"/>
  <c r="W22" i="24"/>
  <c r="BY22" i="24" s="1"/>
  <c r="O22" i="24"/>
  <c r="BQ22" i="24" s="1"/>
  <c r="AE30" i="24"/>
  <c r="CG30" i="24" s="1"/>
  <c r="W30" i="24"/>
  <c r="BY30" i="24" s="1"/>
  <c r="O30" i="24"/>
  <c r="BQ30" i="24" s="1"/>
  <c r="AK22" i="24"/>
  <c r="CM22" i="24" s="1"/>
  <c r="N22" i="24"/>
  <c r="BP22" i="24" s="1"/>
  <c r="Z30" i="24"/>
  <c r="CB30" i="24" s="1"/>
  <c r="AK14" i="24"/>
  <c r="CM14" i="24" s="1"/>
  <c r="AC14" i="24"/>
  <c r="CE14" i="24" s="1"/>
  <c r="U14" i="24"/>
  <c r="BW14" i="24" s="1"/>
  <c r="AJ22" i="24"/>
  <c r="CL22" i="24" s="1"/>
  <c r="V30" i="24"/>
  <c r="BX30" i="24" s="1"/>
  <c r="AJ14" i="24"/>
  <c r="CL14" i="24" s="1"/>
  <c r="AB14" i="24"/>
  <c r="CD14" i="24" s="1"/>
  <c r="T14" i="24"/>
  <c r="BV14" i="24" s="1"/>
  <c r="AD22" i="24"/>
  <c r="CF22" i="24" s="1"/>
  <c r="AK30" i="24"/>
  <c r="CM30" i="24" s="1"/>
  <c r="U30" i="24"/>
  <c r="BW30" i="24" s="1"/>
  <c r="AI14" i="24"/>
  <c r="CK14" i="24" s="1"/>
  <c r="AA14" i="24"/>
  <c r="CC14" i="24" s="1"/>
  <c r="S14" i="24"/>
  <c r="BU14" i="24" s="1"/>
  <c r="AC22" i="24"/>
  <c r="CE22" i="24" s="1"/>
  <c r="AJ30" i="24"/>
  <c r="CL30" i="24" s="1"/>
  <c r="T30" i="24"/>
  <c r="BV30" i="24" s="1"/>
  <c r="AH14" i="24"/>
  <c r="CJ14" i="24" s="1"/>
  <c r="Z14" i="24"/>
  <c r="CB14" i="24" s="1"/>
  <c r="R14" i="24"/>
  <c r="BT14" i="24" s="1"/>
  <c r="U22" i="24"/>
  <c r="BW22" i="24" s="1"/>
  <c r="AC30" i="24"/>
  <c r="CE30" i="24" s="1"/>
  <c r="AE14" i="24"/>
  <c r="CG14" i="24" s="1"/>
  <c r="W14" i="24"/>
  <c r="BY14" i="24" s="1"/>
  <c r="O14" i="24"/>
  <c r="BQ14" i="24" s="1"/>
  <c r="Y14" i="24"/>
  <c r="CA14" i="24" s="1"/>
  <c r="AH30" i="24"/>
  <c r="CJ30" i="24" s="1"/>
  <c r="X14" i="24"/>
  <c r="BZ14" i="24" s="1"/>
  <c r="AD30" i="24"/>
  <c r="CF30" i="24" s="1"/>
  <c r="AB22" i="24"/>
  <c r="CD22" i="24" s="1"/>
  <c r="AB30" i="24"/>
  <c r="CD30" i="24" s="1"/>
  <c r="Q14" i="24"/>
  <c r="BS14" i="24" s="1"/>
  <c r="V22" i="24"/>
  <c r="BX22" i="24" s="1"/>
  <c r="R30" i="24"/>
  <c r="BT30" i="24" s="1"/>
  <c r="P14" i="24"/>
  <c r="BR14" i="24" s="1"/>
  <c r="T22" i="24"/>
  <c r="BV22" i="24" s="1"/>
  <c r="N30" i="24"/>
  <c r="BP30" i="24" s="1"/>
  <c r="AG14" i="24"/>
  <c r="CI14" i="24" s="1"/>
  <c r="N14" i="24"/>
  <c r="BP14" i="24" s="1"/>
  <c r="AF14" i="24"/>
  <c r="CH14" i="24" s="1"/>
  <c r="AD14" i="24"/>
  <c r="CF14" i="24" s="1"/>
  <c r="V14" i="24"/>
  <c r="BX14" i="24" s="1"/>
  <c r="U55" i="24"/>
  <c r="AC55" i="24"/>
  <c r="AK55" i="24"/>
  <c r="U47" i="24"/>
  <c r="BW47" i="24" s="1"/>
  <c r="AC47" i="24"/>
  <c r="CE47" i="24" s="1"/>
  <c r="AK47" i="24"/>
  <c r="CM47" i="24" s="1"/>
  <c r="N55" i="24"/>
  <c r="V55" i="24"/>
  <c r="AD55" i="24"/>
  <c r="N47" i="24"/>
  <c r="BP47" i="24" s="1"/>
  <c r="V47" i="24"/>
  <c r="BX47" i="24" s="1"/>
  <c r="AD47" i="24"/>
  <c r="CF47" i="24" s="1"/>
  <c r="O55" i="24"/>
  <c r="W55" i="24"/>
  <c r="AE55" i="24"/>
  <c r="O47" i="24"/>
  <c r="BQ47" i="24" s="1"/>
  <c r="W47" i="24"/>
  <c r="BY47" i="24" s="1"/>
  <c r="AE47" i="24"/>
  <c r="CG47" i="24" s="1"/>
  <c r="AJ13" i="24"/>
  <c r="CL13" i="24" s="1"/>
  <c r="AB13" i="24"/>
  <c r="CD13" i="24" s="1"/>
  <c r="T13" i="24"/>
  <c r="BV13" i="24" s="1"/>
  <c r="AI13" i="24"/>
  <c r="CK13" i="24" s="1"/>
  <c r="AA13" i="24"/>
  <c r="CC13" i="24" s="1"/>
  <c r="S13" i="24"/>
  <c r="BU13" i="24" s="1"/>
  <c r="AH13" i="24"/>
  <c r="CJ13" i="24" s="1"/>
  <c r="Z13" i="24"/>
  <c r="CB13" i="24" s="1"/>
  <c r="R13" i="24"/>
  <c r="BT13" i="24" s="1"/>
  <c r="AG13" i="24"/>
  <c r="CI13" i="24" s="1"/>
  <c r="Y13" i="24"/>
  <c r="CA13" i="24" s="1"/>
  <c r="Q13" i="24"/>
  <c r="BS13" i="24" s="1"/>
  <c r="AH37" i="24" l="1"/>
  <c r="CJ37" i="24" s="1"/>
  <c r="CJ29" i="24"/>
  <c r="X37" i="24"/>
  <c r="BZ37" i="24" s="1"/>
  <c r="BZ29" i="24"/>
  <c r="EJ104" i="12"/>
  <c r="CE104" i="12"/>
  <c r="CQ64" i="16"/>
  <c r="AU64" i="16"/>
  <c r="EQ116" i="12"/>
  <c r="T38" i="24"/>
  <c r="BV38" i="24" s="1"/>
  <c r="W31" i="13"/>
  <c r="CT52" i="16"/>
  <c r="EG52" i="16"/>
  <c r="BG104" i="12"/>
  <c r="EB116" i="16"/>
  <c r="ER64" i="16"/>
  <c r="BC64" i="16"/>
  <c r="DT64" i="12"/>
  <c r="AP104" i="16"/>
  <c r="CB52" i="12"/>
  <c r="CB83" i="12" s="1"/>
  <c r="AO116" i="12"/>
  <c r="DH116" i="12"/>
  <c r="BI116" i="16"/>
  <c r="DN116" i="12"/>
  <c r="BK64" i="16"/>
  <c r="V37" i="24"/>
  <c r="BX37" i="24" s="1"/>
  <c r="R38" i="24"/>
  <c r="BT38" i="24" s="1"/>
  <c r="EX116" i="12"/>
  <c r="N37" i="24"/>
  <c r="BP37" i="24" s="1"/>
  <c r="AF38" i="24"/>
  <c r="CH38" i="24" s="1"/>
  <c r="AW64" i="12"/>
  <c r="BF116" i="16"/>
  <c r="BN64" i="16"/>
  <c r="Q38" i="24"/>
  <c r="BS38" i="24" s="1"/>
  <c r="U37" i="24"/>
  <c r="BW37" i="24" s="1"/>
  <c r="BU116" i="12"/>
  <c r="CD116" i="12"/>
  <c r="AE37" i="24"/>
  <c r="CG37" i="24" s="1"/>
  <c r="Y37" i="24"/>
  <c r="CA37" i="24" s="1"/>
  <c r="CY116" i="12"/>
  <c r="AG37" i="24"/>
  <c r="CI37" i="24" s="1"/>
  <c r="DI64" i="12"/>
  <c r="CH116" i="12"/>
  <c r="CL116" i="12"/>
  <c r="FE116" i="12"/>
  <c r="AM116" i="12"/>
  <c r="AV116" i="12"/>
  <c r="EM116" i="12"/>
  <c r="DI116" i="12"/>
  <c r="DS116" i="12"/>
  <c r="CU64" i="12"/>
  <c r="FF64" i="12"/>
  <c r="DC116" i="12"/>
  <c r="AZ116" i="12"/>
  <c r="DE64" i="12"/>
  <c r="W37" i="24"/>
  <c r="BY37" i="24" s="1"/>
  <c r="EI116" i="12"/>
  <c r="AF37" i="24"/>
  <c r="CH37" i="24" s="1"/>
  <c r="EC116" i="12"/>
  <c r="EG116" i="12"/>
  <c r="EP116" i="12"/>
  <c r="ET116" i="12"/>
  <c r="CP116" i="12"/>
  <c r="CT116" i="12"/>
  <c r="DR116" i="12"/>
  <c r="EQ64" i="12"/>
  <c r="O37" i="24"/>
  <c r="BQ37" i="24" s="1"/>
  <c r="CZ64" i="12"/>
  <c r="DD64" i="12"/>
  <c r="AI37" i="24"/>
  <c r="CK37" i="24" s="1"/>
  <c r="BO64" i="12"/>
  <c r="AB37" i="24"/>
  <c r="CD37" i="24" s="1"/>
  <c r="AC37" i="24"/>
  <c r="CE37" i="24" s="1"/>
  <c r="P37" i="24"/>
  <c r="BR37" i="24" s="1"/>
  <c r="R37" i="24"/>
  <c r="BT37" i="24" s="1"/>
  <c r="DV116" i="12"/>
  <c r="AK37" i="24"/>
  <c r="CM37" i="24" s="1"/>
  <c r="Z37" i="24"/>
  <c r="CB37" i="24" s="1"/>
  <c r="AJ37" i="24"/>
  <c r="CL37" i="24" s="1"/>
  <c r="T37" i="24"/>
  <c r="BV37" i="24" s="1"/>
  <c r="Q37" i="24"/>
  <c r="BS37" i="24" s="1"/>
  <c r="S37" i="24"/>
  <c r="BU37" i="24" s="1"/>
  <c r="BW116" i="12"/>
  <c r="BX64" i="12"/>
  <c r="AD37" i="24"/>
  <c r="CF37" i="24" s="1"/>
  <c r="AA37" i="24"/>
  <c r="CC37" i="24" s="1"/>
  <c r="CK116" i="16"/>
  <c r="DT64" i="16"/>
  <c r="BO116" i="16"/>
  <c r="FF116" i="16"/>
  <c r="DX116" i="16"/>
  <c r="AX116" i="16"/>
  <c r="BB64" i="16"/>
  <c r="BE116" i="16"/>
  <c r="BN116" i="16"/>
  <c r="BJ116" i="16"/>
  <c r="BJ64" i="16"/>
  <c r="FF64" i="16"/>
  <c r="AM116" i="16"/>
  <c r="V39" i="24"/>
  <c r="BX39" i="24" s="1"/>
  <c r="AF39" i="24"/>
  <c r="CH39" i="24" s="1"/>
  <c r="AD39" i="24"/>
  <c r="CF39" i="24" s="1"/>
  <c r="T39" i="24"/>
  <c r="BV39" i="24" s="1"/>
  <c r="AB39" i="24"/>
  <c r="CD39" i="24" s="1"/>
  <c r="U39" i="24"/>
  <c r="BW39" i="24" s="1"/>
  <c r="O39" i="24"/>
  <c r="BQ39" i="24" s="1"/>
  <c r="Q39" i="24"/>
  <c r="BS39" i="24" s="1"/>
  <c r="AJ39" i="24"/>
  <c r="CL39" i="24" s="1"/>
  <c r="AC39" i="24"/>
  <c r="CE39" i="24" s="1"/>
  <c r="W39" i="24"/>
  <c r="BY39" i="24" s="1"/>
  <c r="Y39" i="24"/>
  <c r="CA39" i="24" s="1"/>
  <c r="R39" i="24"/>
  <c r="BT39" i="24" s="1"/>
  <c r="S39" i="24"/>
  <c r="BU39" i="24" s="1"/>
  <c r="AK39" i="24"/>
  <c r="CM39" i="24" s="1"/>
  <c r="AE39" i="24"/>
  <c r="CG39" i="24" s="1"/>
  <c r="AG39" i="24"/>
  <c r="CI39" i="24" s="1"/>
  <c r="Z39" i="24"/>
  <c r="CB39" i="24" s="1"/>
  <c r="AA39" i="24"/>
  <c r="CC39" i="24" s="1"/>
  <c r="P39" i="24"/>
  <c r="BR39" i="24" s="1"/>
  <c r="AH39" i="24"/>
  <c r="CJ39" i="24" s="1"/>
  <c r="AI39" i="24"/>
  <c r="CK39" i="24" s="1"/>
  <c r="N39" i="24"/>
  <c r="BP39" i="24" s="1"/>
  <c r="X39" i="24"/>
  <c r="BZ39" i="24" s="1"/>
  <c r="Y38" i="24"/>
  <c r="CA38" i="24" s="1"/>
  <c r="Z38" i="24"/>
  <c r="CB38" i="24" s="1"/>
  <c r="AB38" i="24"/>
  <c r="CD38" i="24" s="1"/>
  <c r="S38" i="24"/>
  <c r="BU38" i="24" s="1"/>
  <c r="P38" i="24"/>
  <c r="BR38" i="24" s="1"/>
  <c r="AJ38" i="24"/>
  <c r="CL38" i="24" s="1"/>
  <c r="AG38" i="24"/>
  <c r="CI38" i="24" s="1"/>
  <c r="AH38" i="24"/>
  <c r="CJ38" i="24" s="1"/>
  <c r="AI38" i="24"/>
  <c r="CK38" i="24" s="1"/>
  <c r="AD38" i="24"/>
  <c r="CF38" i="24" s="1"/>
  <c r="AC38" i="24"/>
  <c r="CE38" i="24" s="1"/>
  <c r="V38" i="24"/>
  <c r="BX38" i="24" s="1"/>
  <c r="N38" i="24"/>
  <c r="BP38" i="24" s="1"/>
  <c r="O38" i="24"/>
  <c r="BQ38" i="24" s="1"/>
  <c r="X38" i="24"/>
  <c r="BZ38" i="24" s="1"/>
  <c r="W38" i="24"/>
  <c r="BY38" i="24" s="1"/>
  <c r="AE38" i="24"/>
  <c r="CG38" i="24" s="1"/>
  <c r="U38" i="24"/>
  <c r="BW38" i="24" s="1"/>
  <c r="AA38" i="24"/>
  <c r="CC38" i="24" s="1"/>
  <c r="AK38" i="24"/>
  <c r="CM38" i="24" s="1"/>
  <c r="DS64" i="12"/>
  <c r="BT52" i="12"/>
  <c r="BT83" i="12" s="1"/>
  <c r="CE64" i="12"/>
  <c r="BF116" i="12"/>
  <c r="K104" i="12"/>
  <c r="K136" i="12" s="1"/>
  <c r="H52" i="12"/>
  <c r="H83" i="12" s="1"/>
  <c r="EQ104" i="12"/>
  <c r="EQ136" i="12" s="1"/>
  <c r="CT104" i="12"/>
  <c r="CT136" i="12" s="1"/>
  <c r="DC64" i="12"/>
  <c r="DX64" i="12"/>
  <c r="EH64" i="12"/>
  <c r="DX116" i="12"/>
  <c r="DB116" i="12"/>
  <c r="DH64" i="12"/>
  <c r="EC64" i="12"/>
  <c r="EL64" i="12"/>
  <c r="ET64" i="12"/>
  <c r="EA116" i="12"/>
  <c r="DG116" i="12"/>
  <c r="DP116" i="12"/>
  <c r="D32" i="11"/>
  <c r="DL116" i="12"/>
  <c r="DK116" i="12"/>
  <c r="DM64" i="12"/>
  <c r="EL64" i="16"/>
  <c r="DV64" i="16"/>
  <c r="CJ116" i="16"/>
  <c r="CZ64" i="16"/>
  <c r="CC116" i="16"/>
  <c r="DJ116" i="16"/>
  <c r="DU116" i="16"/>
  <c r="R32" i="15"/>
  <c r="BL64" i="16"/>
  <c r="DL52" i="16"/>
  <c r="DL83" i="16" s="1"/>
  <c r="FC64" i="16"/>
  <c r="DQ116" i="16"/>
  <c r="CF116" i="16"/>
  <c r="DA64" i="16"/>
  <c r="DK64" i="16"/>
  <c r="DF116" i="16"/>
  <c r="BP64" i="16"/>
  <c r="CZ116" i="16"/>
  <c r="BT116" i="16"/>
  <c r="BG64" i="16"/>
  <c r="BB116" i="16"/>
  <c r="FB64" i="16"/>
  <c r="DF64" i="16"/>
  <c r="DJ64" i="16"/>
  <c r="EN64" i="16"/>
  <c r="AJ64" i="16"/>
  <c r="EO64" i="16"/>
  <c r="DG116" i="16"/>
  <c r="BL116" i="16"/>
  <c r="ER116" i="16"/>
  <c r="BM116" i="16"/>
  <c r="BM64" i="16"/>
  <c r="DK116" i="16"/>
  <c r="DC116" i="16"/>
  <c r="BQ116" i="16"/>
  <c r="DQ64" i="16"/>
  <c r="CB116" i="16"/>
  <c r="BY64" i="16"/>
  <c r="CG64" i="16"/>
  <c r="CV116" i="16"/>
  <c r="CW64" i="16"/>
  <c r="AN116" i="16"/>
  <c r="CP116" i="16"/>
  <c r="CP64" i="16"/>
  <c r="AT64" i="16"/>
  <c r="AX64" i="16"/>
  <c r="DL64" i="16"/>
  <c r="P32" i="15"/>
  <c r="EJ64" i="16"/>
  <c r="AU116" i="16"/>
  <c r="AT116" i="16"/>
  <c r="DM116" i="16"/>
  <c r="DT116" i="16"/>
  <c r="BX116" i="16"/>
  <c r="BH116" i="16"/>
  <c r="BD64" i="16"/>
  <c r="BA116" i="16"/>
  <c r="BR64" i="16"/>
  <c r="BV116" i="16"/>
  <c r="CL116" i="16"/>
  <c r="D32" i="15"/>
  <c r="CT64" i="16"/>
  <c r="BT64" i="16"/>
  <c r="DM64" i="16"/>
  <c r="BE64" i="16"/>
  <c r="CO52" i="16"/>
  <c r="CO83" i="16" s="1"/>
  <c r="EH116" i="16"/>
  <c r="FE116" i="16"/>
  <c r="AQ116" i="16"/>
  <c r="DY64" i="16"/>
  <c r="BG116" i="16"/>
  <c r="Q32" i="15"/>
  <c r="BS116" i="16"/>
  <c r="Z32" i="15"/>
  <c r="CC64" i="16"/>
  <c r="CO116" i="16"/>
  <c r="EK64" i="16"/>
  <c r="AO64" i="16"/>
  <c r="AW116" i="16"/>
  <c r="DP116" i="16"/>
  <c r="BH64" i="16"/>
  <c r="DI116" i="16"/>
  <c r="AN64" i="16"/>
  <c r="BS64" i="16"/>
  <c r="BI64" i="16"/>
  <c r="CS116" i="16"/>
  <c r="EN116" i="16"/>
  <c r="AS116" i="16"/>
  <c r="BK116" i="16"/>
  <c r="CH116" i="16"/>
  <c r="BV64" i="16"/>
  <c r="H32" i="15"/>
  <c r="EP64" i="16"/>
  <c r="CL64" i="16"/>
  <c r="DA52" i="12"/>
  <c r="DA83" i="12" s="1"/>
  <c r="DP52" i="12"/>
  <c r="DP83" i="12" s="1"/>
  <c r="DY116" i="12"/>
  <c r="EV116" i="12"/>
  <c r="I32" i="11"/>
  <c r="DF64" i="12"/>
  <c r="CS64" i="12"/>
  <c r="DF116" i="12"/>
  <c r="DO64" i="12"/>
  <c r="CP64" i="12"/>
  <c r="EG64" i="12"/>
  <c r="EX64" i="12"/>
  <c r="CH64" i="12"/>
  <c r="FE64" i="12"/>
  <c r="DZ116" i="12"/>
  <c r="EK116" i="12"/>
  <c r="EO116" i="12"/>
  <c r="ES116" i="12"/>
  <c r="CX116" i="12"/>
  <c r="EP64" i="12"/>
  <c r="EF116" i="12"/>
  <c r="EW116" i="12"/>
  <c r="EJ116" i="12"/>
  <c r="Y32" i="11"/>
  <c r="FA116" i="12"/>
  <c r="CT64" i="12"/>
  <c r="CY64" i="12"/>
  <c r="EA64" i="12"/>
  <c r="EB116" i="12"/>
  <c r="CS116" i="12"/>
  <c r="DE116" i="12"/>
  <c r="DQ64" i="12"/>
  <c r="BQ64" i="12"/>
  <c r="BZ64" i="12"/>
  <c r="F32" i="11"/>
  <c r="CO116" i="12"/>
  <c r="FA64" i="12"/>
  <c r="AM64" i="12"/>
  <c r="AQ116" i="12"/>
  <c r="BT116" i="12"/>
  <c r="CC116" i="12"/>
  <c r="CG116" i="12"/>
  <c r="G32" i="11"/>
  <c r="FD116" i="12"/>
  <c r="J32" i="11"/>
  <c r="AP116" i="12"/>
  <c r="AU116" i="12"/>
  <c r="AR64" i="12"/>
  <c r="AV64" i="12"/>
  <c r="CD64" i="12"/>
  <c r="BN116" i="12"/>
  <c r="BP64" i="12"/>
  <c r="CK116" i="12"/>
  <c r="AQ64" i="12"/>
  <c r="CL64" i="12"/>
  <c r="EZ116" i="12"/>
  <c r="AK32" i="15"/>
  <c r="FA64" i="16"/>
  <c r="N32" i="15"/>
  <c r="DD64" i="16"/>
  <c r="CY116" i="16"/>
  <c r="CF64" i="16"/>
  <c r="EQ64" i="16"/>
  <c r="EM64" i="16"/>
  <c r="S32" i="15"/>
  <c r="AV64" i="16"/>
  <c r="BY116" i="16"/>
  <c r="CK64" i="16"/>
  <c r="EP116" i="16"/>
  <c r="DU64" i="16"/>
  <c r="DY116" i="16"/>
  <c r="AL32" i="15"/>
  <c r="CW116" i="16"/>
  <c r="BY52" i="16"/>
  <c r="BY83" i="16" s="1"/>
  <c r="CR64" i="16"/>
  <c r="DD116" i="16"/>
  <c r="FC104" i="16"/>
  <c r="FC136" i="16" s="1"/>
  <c r="AW64" i="16"/>
  <c r="CE116" i="16"/>
  <c r="CU116" i="16"/>
  <c r="DK104" i="16"/>
  <c r="DK136" i="16" s="1"/>
  <c r="DE64" i="16"/>
  <c r="W32" i="15"/>
  <c r="BU116" i="16"/>
  <c r="CU64" i="16"/>
  <c r="BU64" i="16"/>
  <c r="CH64" i="16"/>
  <c r="CG116" i="16"/>
  <c r="AC32" i="15"/>
  <c r="DR52" i="16"/>
  <c r="DR83" i="16" s="1"/>
  <c r="T32" i="15"/>
  <c r="EO52" i="16"/>
  <c r="EO83" i="16" s="1"/>
  <c r="CS64" i="16"/>
  <c r="CY64" i="16"/>
  <c r="EQ116" i="16"/>
  <c r="AY64" i="16"/>
  <c r="DR104" i="16"/>
  <c r="DR136" i="16" s="1"/>
  <c r="BJ52" i="16"/>
  <c r="BJ83" i="16" s="1"/>
  <c r="DV104" i="16"/>
  <c r="DV136" i="16" s="1"/>
  <c r="DK52" i="16"/>
  <c r="DK83" i="16" s="1"/>
  <c r="BK52" i="16"/>
  <c r="BK83" i="16" s="1"/>
  <c r="CJ64" i="16"/>
  <c r="ED64" i="16"/>
  <c r="ET64" i="16"/>
  <c r="EW116" i="16"/>
  <c r="EY64" i="16"/>
  <c r="I32" i="15"/>
  <c r="BW116" i="16"/>
  <c r="DW64" i="16"/>
  <c r="CA116" i="16"/>
  <c r="AG32" i="15"/>
  <c r="ES104" i="16"/>
  <c r="ES136" i="16" s="1"/>
  <c r="CI104" i="16"/>
  <c r="CI136" i="16" s="1"/>
  <c r="CF52" i="16"/>
  <c r="CF83" i="16" s="1"/>
  <c r="BM104" i="16"/>
  <c r="BM136" i="16" s="1"/>
  <c r="CU52" i="12"/>
  <c r="CU83" i="12" s="1"/>
  <c r="H32" i="11"/>
  <c r="EF64" i="12"/>
  <c r="BX52" i="12"/>
  <c r="BX83" i="12" s="1"/>
  <c r="DV64" i="12"/>
  <c r="DZ64" i="12"/>
  <c r="EK64" i="12"/>
  <c r="ES64" i="12"/>
  <c r="CO64" i="12"/>
  <c r="CX64" i="12"/>
  <c r="CM64" i="12"/>
  <c r="FD64" i="12"/>
  <c r="BB116" i="12"/>
  <c r="BK52" i="12"/>
  <c r="BK83" i="12" s="1"/>
  <c r="EN116" i="12"/>
  <c r="C32" i="11"/>
  <c r="CR116" i="12"/>
  <c r="AC32" i="11"/>
  <c r="DJ64" i="12"/>
  <c r="CN64" i="12"/>
  <c r="AK32" i="11"/>
  <c r="EE116" i="12"/>
  <c r="ER116" i="12"/>
  <c r="EO64" i="12"/>
  <c r="CW116" i="12"/>
  <c r="DA116" i="12"/>
  <c r="DP64" i="12"/>
  <c r="AL32" i="11"/>
  <c r="BJ116" i="12"/>
  <c r="EE64" i="12"/>
  <c r="AD32" i="11"/>
  <c r="EW64" i="12"/>
  <c r="DG64" i="12"/>
  <c r="DJ116" i="12"/>
  <c r="EJ64" i="12"/>
  <c r="DB64" i="12"/>
  <c r="CO104" i="12"/>
  <c r="CO136" i="12" s="1"/>
  <c r="E32" i="11"/>
  <c r="BP104" i="12"/>
  <c r="BP136" i="12" s="1"/>
  <c r="FA104" i="12"/>
  <c r="FA136" i="12" s="1"/>
  <c r="BY116" i="12"/>
  <c r="EY52" i="12"/>
  <c r="EY83" i="12" s="1"/>
  <c r="BJ64" i="12"/>
  <c r="BN64" i="12"/>
  <c r="CC64" i="12"/>
  <c r="CG64" i="12"/>
  <c r="CN116" i="12"/>
  <c r="AH32" i="11"/>
  <c r="ED116" i="12"/>
  <c r="EN64" i="12"/>
  <c r="EV64" i="12"/>
  <c r="CR64" i="12"/>
  <c r="CW64" i="12"/>
  <c r="BC64" i="12"/>
  <c r="EZ64" i="12"/>
  <c r="FC116" i="12"/>
  <c r="BF64" i="12"/>
  <c r="AP64" i="12"/>
  <c r="AU64" i="12"/>
  <c r="EH116" i="12"/>
  <c r="BB64" i="12"/>
  <c r="CZ116" i="12"/>
  <c r="CU116" i="12"/>
  <c r="DA64" i="12"/>
  <c r="AT116" i="12"/>
  <c r="EM64" i="12"/>
  <c r="DT116" i="12"/>
  <c r="CF116" i="12"/>
  <c r="AG32" i="11"/>
  <c r="AA32" i="11"/>
  <c r="BY64" i="12"/>
  <c r="EU116" i="12"/>
  <c r="EY116" i="12"/>
  <c r="AX116" i="12"/>
  <c r="CV116" i="12"/>
  <c r="AB32" i="11"/>
  <c r="AI32" i="11"/>
  <c r="DN64" i="12"/>
  <c r="CQ116" i="12"/>
  <c r="AJ52" i="12"/>
  <c r="AJ83" i="12" s="1"/>
  <c r="CV64" i="12"/>
  <c r="BX116" i="12"/>
  <c r="U32" i="11"/>
  <c r="EL116" i="12"/>
  <c r="BE52" i="12"/>
  <c r="BE83" i="12" s="1"/>
  <c r="DD116" i="12"/>
  <c r="EX52" i="12"/>
  <c r="EX83" i="12" s="1"/>
  <c r="BA52" i="12"/>
  <c r="BA83" i="12" s="1"/>
  <c r="AY116" i="12"/>
  <c r="DJ104" i="12"/>
  <c r="DJ136" i="12" s="1"/>
  <c r="EY64" i="12"/>
  <c r="DM116" i="12"/>
  <c r="M104" i="12"/>
  <c r="M136" i="12" s="1"/>
  <c r="U104" i="12"/>
  <c r="U136" i="12" s="1"/>
  <c r="BM116" i="12"/>
  <c r="W32" i="11"/>
  <c r="CJ116" i="12"/>
  <c r="P32" i="11"/>
  <c r="AP32" i="11"/>
  <c r="BE64" i="12"/>
  <c r="ER104" i="12"/>
  <c r="ER136" i="12" s="1"/>
  <c r="BC116" i="12"/>
  <c r="BT64" i="12"/>
  <c r="N104" i="12"/>
  <c r="N136" i="12" s="1"/>
  <c r="CK64" i="12"/>
  <c r="BG52" i="12"/>
  <c r="BG83" i="12" s="1"/>
  <c r="AD52" i="12"/>
  <c r="AD83" i="12" s="1"/>
  <c r="R83" i="12"/>
  <c r="O32" i="11"/>
  <c r="CB116" i="12"/>
  <c r="CF64" i="12"/>
  <c r="I52" i="12"/>
  <c r="I83" i="12" s="1"/>
  <c r="BD116" i="12"/>
  <c r="BI116" i="12"/>
  <c r="BS116" i="12"/>
  <c r="CR52" i="12"/>
  <c r="CR83" i="12" s="1"/>
  <c r="CV104" i="12"/>
  <c r="CV136" i="12" s="1"/>
  <c r="CM52" i="12"/>
  <c r="CM83" i="12" s="1"/>
  <c r="AB52" i="12"/>
  <c r="AB83" i="12" s="1"/>
  <c r="AY52" i="12"/>
  <c r="AY83" i="12" s="1"/>
  <c r="BH116" i="12"/>
  <c r="BR64" i="12"/>
  <c r="X32" i="11"/>
  <c r="DA104" i="12"/>
  <c r="DA136" i="12" s="1"/>
  <c r="N52" i="12"/>
  <c r="N83" i="12" s="1"/>
  <c r="AM32" i="11"/>
  <c r="DU64" i="12"/>
  <c r="DY64" i="12"/>
  <c r="DN52" i="12"/>
  <c r="DN83" i="12" s="1"/>
  <c r="AI52" i="12"/>
  <c r="AI83" i="12" s="1"/>
  <c r="BK64" i="12"/>
  <c r="ED64" i="12"/>
  <c r="AJ32" i="11"/>
  <c r="BJ104" i="12"/>
  <c r="BJ136" i="12" s="1"/>
  <c r="BZ52" i="12"/>
  <c r="BZ83" i="12" s="1"/>
  <c r="BQ116" i="12"/>
  <c r="CX104" i="12"/>
  <c r="CX136" i="12" s="1"/>
  <c r="DM104" i="12"/>
  <c r="DM136" i="12" s="1"/>
  <c r="DW64" i="12"/>
  <c r="EA104" i="12"/>
  <c r="EA136" i="12" s="1"/>
  <c r="DS104" i="12"/>
  <c r="DS136" i="12" s="1"/>
  <c r="AO52" i="12"/>
  <c r="AO83" i="12" s="1"/>
  <c r="O52" i="12"/>
  <c r="O83" i="12" s="1"/>
  <c r="BO104" i="12"/>
  <c r="BO136" i="12" s="1"/>
  <c r="AZ104" i="12"/>
  <c r="AZ136" i="12" s="1"/>
  <c r="FA52" i="12"/>
  <c r="FA83" i="12" s="1"/>
  <c r="R32" i="11"/>
  <c r="CE116" i="12"/>
  <c r="AO32" i="11"/>
  <c r="AJ64" i="12"/>
  <c r="L32" i="11"/>
  <c r="AS64" i="12"/>
  <c r="AK52" i="12"/>
  <c r="AK83" i="12" s="1"/>
  <c r="EU64" i="12"/>
  <c r="AZ64" i="12"/>
  <c r="DW116" i="12"/>
  <c r="CQ64" i="12"/>
  <c r="BV116" i="12"/>
  <c r="Q32" i="11"/>
  <c r="AW116" i="12"/>
  <c r="AO64" i="12"/>
  <c r="BK116" i="12"/>
  <c r="DI83" i="12"/>
  <c r="EI64" i="12"/>
  <c r="BO116" i="12"/>
  <c r="ER64" i="12"/>
  <c r="CI64" i="12"/>
  <c r="Z32" i="11"/>
  <c r="DM52" i="12"/>
  <c r="DM83" i="12" s="1"/>
  <c r="DN104" i="12"/>
  <c r="DN136" i="12" s="1"/>
  <c r="BI64" i="12"/>
  <c r="AK104" i="12"/>
  <c r="AK136" i="12" s="1"/>
  <c r="DL64" i="12"/>
  <c r="BE116" i="12"/>
  <c r="BU64" i="12"/>
  <c r="AN32" i="11"/>
  <c r="AL52" i="12"/>
  <c r="AL83" i="12" s="1"/>
  <c r="FB52" i="12"/>
  <c r="FB83" i="12" s="1"/>
  <c r="BJ52" i="12"/>
  <c r="BJ83" i="12" s="1"/>
  <c r="AE32" i="11"/>
  <c r="BG64" i="12"/>
  <c r="CI52" i="12"/>
  <c r="CI83" i="12" s="1"/>
  <c r="FE104" i="12"/>
  <c r="FE136" i="12" s="1"/>
  <c r="DL104" i="12"/>
  <c r="DL136" i="12" s="1"/>
  <c r="DK64" i="12"/>
  <c r="BV64" i="12"/>
  <c r="CB64" i="12"/>
  <c r="DQ52" i="12"/>
  <c r="DQ83" i="12" s="1"/>
  <c r="AR116" i="12"/>
  <c r="BA116" i="12"/>
  <c r="K32" i="11"/>
  <c r="DU116" i="12"/>
  <c r="T32" i="11"/>
  <c r="FC64" i="12"/>
  <c r="DS52" i="12"/>
  <c r="DS83" i="12" s="1"/>
  <c r="BW64" i="12"/>
  <c r="FF116" i="12"/>
  <c r="AT64" i="12"/>
  <c r="CA116" i="12"/>
  <c r="DR64" i="12"/>
  <c r="BM64" i="12"/>
  <c r="CM116" i="12"/>
  <c r="FB116" i="12"/>
  <c r="AA104" i="12"/>
  <c r="AA136" i="12" s="1"/>
  <c r="AR104" i="12"/>
  <c r="AR136" i="12" s="1"/>
  <c r="AK64" i="12"/>
  <c r="AN116" i="12"/>
  <c r="BZ116" i="12"/>
  <c r="V32" i="11"/>
  <c r="BS64" i="12"/>
  <c r="FB64" i="12"/>
  <c r="AV52" i="12"/>
  <c r="AV83" i="12" s="1"/>
  <c r="FD104" i="12"/>
  <c r="FD136" i="12" s="1"/>
  <c r="BH64" i="12"/>
  <c r="AN64" i="12"/>
  <c r="AX64" i="12"/>
  <c r="CA64" i="12"/>
  <c r="DO116" i="12"/>
  <c r="AL64" i="12"/>
  <c r="AS116" i="12"/>
  <c r="AF32" i="11"/>
  <c r="DQ116" i="12"/>
  <c r="BL116" i="12"/>
  <c r="BP116" i="12"/>
  <c r="BR116" i="12"/>
  <c r="CJ64" i="12"/>
  <c r="AZ52" i="12"/>
  <c r="AZ83" i="12" s="1"/>
  <c r="P52" i="12"/>
  <c r="P83" i="12" s="1"/>
  <c r="AN52" i="12"/>
  <c r="AN83" i="12" s="1"/>
  <c r="EZ104" i="12"/>
  <c r="EZ136" i="12" s="1"/>
  <c r="S32" i="11"/>
  <c r="M32" i="11"/>
  <c r="N32" i="11"/>
  <c r="BL64" i="12"/>
  <c r="BG116" i="12"/>
  <c r="CI116" i="12"/>
  <c r="AA52" i="12"/>
  <c r="AA83" i="12" s="1"/>
  <c r="BO52" i="12"/>
  <c r="BO83" i="12" s="1"/>
  <c r="EK52" i="12"/>
  <c r="EK83" i="12" s="1"/>
  <c r="Z52" i="12"/>
  <c r="Z83" i="12" s="1"/>
  <c r="CM104" i="12"/>
  <c r="CM136" i="12" s="1"/>
  <c r="DT52" i="12"/>
  <c r="DT83" i="12" s="1"/>
  <c r="CY52" i="16"/>
  <c r="CY83" i="16" s="1"/>
  <c r="DX104" i="16"/>
  <c r="DX136" i="16" s="1"/>
  <c r="O32" i="15"/>
  <c r="G32" i="15"/>
  <c r="AX104" i="16"/>
  <c r="AX136" i="16" s="1"/>
  <c r="BQ104" i="16"/>
  <c r="BQ136" i="16" s="1"/>
  <c r="BM83" i="16"/>
  <c r="BQ64" i="16"/>
  <c r="EF52" i="16"/>
  <c r="EF83" i="16" s="1"/>
  <c r="EJ104" i="16"/>
  <c r="EJ136" i="16" s="1"/>
  <c r="EG83" i="16"/>
  <c r="EU104" i="16"/>
  <c r="EU136" i="16" s="1"/>
  <c r="AU52" i="16"/>
  <c r="AU83" i="16" s="1"/>
  <c r="CH52" i="16"/>
  <c r="CH83" i="16" s="1"/>
  <c r="EM116" i="16"/>
  <c r="BI104" i="16"/>
  <c r="BI136" i="16" s="1"/>
  <c r="BU104" i="16"/>
  <c r="BU136" i="16" s="1"/>
  <c r="E32" i="15"/>
  <c r="FA116" i="16"/>
  <c r="EC52" i="16"/>
  <c r="EC83" i="16" s="1"/>
  <c r="FB116" i="16"/>
  <c r="CY104" i="16"/>
  <c r="CY136" i="16" s="1"/>
  <c r="J32" i="15"/>
  <c r="EC64" i="16"/>
  <c r="EK116" i="16"/>
  <c r="AM32" i="15"/>
  <c r="EE64" i="16"/>
  <c r="FC116" i="16"/>
  <c r="AP32" i="15"/>
  <c r="AM64" i="16"/>
  <c r="AD32" i="15"/>
  <c r="BX64" i="16"/>
  <c r="AZ64" i="16"/>
  <c r="DW116" i="16"/>
  <c r="EL116" i="16"/>
  <c r="CB64" i="16"/>
  <c r="DB64" i="16"/>
  <c r="F32" i="15"/>
  <c r="ET116" i="16"/>
  <c r="BE104" i="16"/>
  <c r="BE136" i="16" s="1"/>
  <c r="EB104" i="16"/>
  <c r="EB136" i="16" s="1"/>
  <c r="DE116" i="16"/>
  <c r="DH116" i="16"/>
  <c r="EX116" i="16"/>
  <c r="CX116" i="16"/>
  <c r="ES116" i="16"/>
  <c r="BA104" i="16"/>
  <c r="BA136" i="16" s="1"/>
  <c r="BH104" i="16"/>
  <c r="BH136" i="16" s="1"/>
  <c r="EF64" i="16"/>
  <c r="EZ64" i="16"/>
  <c r="DX64" i="16"/>
  <c r="DH64" i="16"/>
  <c r="BA64" i="16"/>
  <c r="EG116" i="16"/>
  <c r="EI116" i="16"/>
  <c r="EX64" i="16"/>
  <c r="CX64" i="16"/>
  <c r="ES64" i="16"/>
  <c r="BD116" i="16"/>
  <c r="CI116" i="16"/>
  <c r="EI64" i="16"/>
  <c r="FE64" i="16"/>
  <c r="DA116" i="16"/>
  <c r="FD64" i="16"/>
  <c r="AZ116" i="16"/>
  <c r="X32" i="15"/>
  <c r="CI64" i="16"/>
  <c r="BW64" i="16"/>
  <c r="AY116" i="16"/>
  <c r="BC116" i="16"/>
  <c r="DI64" i="16"/>
  <c r="DL116" i="16"/>
  <c r="EH64" i="16"/>
  <c r="AO32" i="15"/>
  <c r="DB116" i="16"/>
  <c r="EC116" i="16"/>
  <c r="AB32" i="15"/>
  <c r="AA32" i="15"/>
  <c r="CM116" i="16"/>
  <c r="C32" i="15"/>
  <c r="AT52" i="16"/>
  <c r="AT83" i="16" s="1"/>
  <c r="CE104" i="16"/>
  <c r="CE136" i="16" s="1"/>
  <c r="BZ116" i="16"/>
  <c r="CO64" i="16"/>
  <c r="EU116" i="16"/>
  <c r="AK64" i="16"/>
  <c r="AV116" i="16"/>
  <c r="DN116" i="16"/>
  <c r="DR64" i="16"/>
  <c r="BS104" i="16"/>
  <c r="BS136" i="16" s="1"/>
  <c r="BV52" i="16"/>
  <c r="BV83" i="16" s="1"/>
  <c r="BB52" i="16"/>
  <c r="BB83" i="16" s="1"/>
  <c r="ED116" i="16"/>
  <c r="AI32" i="15"/>
  <c r="DS116" i="16"/>
  <c r="CN116" i="16"/>
  <c r="AN32" i="15"/>
  <c r="L32" i="15"/>
  <c r="Y32" i="15"/>
  <c r="BZ64" i="16"/>
  <c r="DN64" i="16"/>
  <c r="CM64" i="16"/>
  <c r="DR116" i="16"/>
  <c r="DV116" i="16"/>
  <c r="DS64" i="16"/>
  <c r="V32" i="15"/>
  <c r="EZ116" i="16"/>
  <c r="K32" i="15"/>
  <c r="AL64" i="16"/>
  <c r="CR116" i="16"/>
  <c r="CA64" i="16"/>
  <c r="DP64" i="16"/>
  <c r="U32" i="15"/>
  <c r="AE32" i="15"/>
  <c r="EV116" i="16"/>
  <c r="EY116" i="16"/>
  <c r="AP116" i="16"/>
  <c r="EW64" i="16"/>
  <c r="AM104" i="16"/>
  <c r="AM136" i="16" s="1"/>
  <c r="AE104" i="16"/>
  <c r="AE136" i="16" s="1"/>
  <c r="FD116" i="16"/>
  <c r="CN64" i="16"/>
  <c r="AQ64" i="16"/>
  <c r="DO64" i="16"/>
  <c r="EB64" i="16"/>
  <c r="EG64" i="16"/>
  <c r="AP64" i="16"/>
  <c r="EJ116" i="16"/>
  <c r="EA64" i="16"/>
  <c r="AS64" i="16"/>
  <c r="CD116" i="16"/>
  <c r="EV104" i="16"/>
  <c r="EV136" i="16" s="1"/>
  <c r="DC104" i="16"/>
  <c r="DC136" i="16" s="1"/>
  <c r="BF104" i="16"/>
  <c r="BF136" i="16" s="1"/>
  <c r="DO116" i="16"/>
  <c r="AH32" i="15"/>
  <c r="EE116" i="16"/>
  <c r="DZ116" i="16"/>
  <c r="CD64" i="16"/>
  <c r="CQ116" i="16"/>
  <c r="EU64" i="16"/>
  <c r="AR116" i="16"/>
  <c r="AF32" i="15"/>
  <c r="AJ32" i="15"/>
  <c r="DZ64" i="16"/>
  <c r="EF116" i="16"/>
  <c r="EA116" i="16"/>
  <c r="M32" i="15"/>
  <c r="AO116" i="16"/>
  <c r="BB104" i="16"/>
  <c r="BB136" i="16" s="1"/>
  <c r="CE64" i="16"/>
  <c r="AR64" i="16"/>
  <c r="EO116" i="16"/>
  <c r="C32" i="13"/>
  <c r="G32" i="13"/>
  <c r="I32" i="13"/>
  <c r="E32" i="13"/>
  <c r="J32" i="13"/>
  <c r="H32" i="13"/>
  <c r="F32" i="13"/>
  <c r="D32" i="13"/>
  <c r="K32" i="13"/>
  <c r="BS116" i="14"/>
  <c r="T32" i="13"/>
  <c r="BS64" i="14"/>
  <c r="CB116" i="14"/>
  <c r="CB64" i="14"/>
  <c r="EN116" i="14"/>
  <c r="EN64" i="14"/>
  <c r="DO116" i="14"/>
  <c r="AF32" i="13"/>
  <c r="DO64" i="14"/>
  <c r="CK64" i="14"/>
  <c r="CK116" i="14"/>
  <c r="EW116" i="14"/>
  <c r="EW64" i="14"/>
  <c r="AP64" i="14"/>
  <c r="AP116" i="14"/>
  <c r="DB64" i="14"/>
  <c r="DB116" i="14"/>
  <c r="AQ64" i="14"/>
  <c r="M32" i="13"/>
  <c r="AQ116" i="14"/>
  <c r="DC116" i="14"/>
  <c r="DC64" i="14"/>
  <c r="AC32" i="13"/>
  <c r="AZ64" i="14"/>
  <c r="AZ116" i="14"/>
  <c r="DL64" i="14"/>
  <c r="DL116" i="14"/>
  <c r="BI64" i="14"/>
  <c r="BI116" i="14"/>
  <c r="DU116" i="14"/>
  <c r="DU64" i="14"/>
  <c r="BR116" i="14"/>
  <c r="BR64" i="14"/>
  <c r="ED64" i="14"/>
  <c r="ED116" i="14"/>
  <c r="EE64" i="14"/>
  <c r="AJ32" i="13"/>
  <c r="EE116" i="14"/>
  <c r="CJ64" i="14"/>
  <c r="CJ116" i="14"/>
  <c r="EV64" i="14"/>
  <c r="EV116" i="14"/>
  <c r="CS116" i="14"/>
  <c r="CS64" i="14"/>
  <c r="FE64" i="14"/>
  <c r="FE116" i="14"/>
  <c r="AX116" i="14"/>
  <c r="AX64" i="14"/>
  <c r="DJ116" i="14"/>
  <c r="DJ64" i="14"/>
  <c r="AY116" i="14"/>
  <c r="AY64" i="14"/>
  <c r="O32" i="13"/>
  <c r="DK64" i="14"/>
  <c r="DK116" i="14"/>
  <c r="AE32" i="13"/>
  <c r="BH64" i="14"/>
  <c r="BH116" i="14"/>
  <c r="DT116" i="14"/>
  <c r="DT64" i="14"/>
  <c r="BQ116" i="14"/>
  <c r="BQ64" i="14"/>
  <c r="EC64" i="14"/>
  <c r="EC116" i="14"/>
  <c r="AM64" i="14"/>
  <c r="L32" i="13"/>
  <c r="AM116" i="14"/>
  <c r="BZ64" i="14"/>
  <c r="BZ116" i="14"/>
  <c r="EL116" i="14"/>
  <c r="EL64" i="14"/>
  <c r="FC64" i="14"/>
  <c r="AP32" i="13"/>
  <c r="FC116" i="14"/>
  <c r="CR64" i="14"/>
  <c r="CR116" i="14"/>
  <c r="FD64" i="14"/>
  <c r="FD116" i="14"/>
  <c r="AO64" i="14"/>
  <c r="AO116" i="14"/>
  <c r="DA64" i="14"/>
  <c r="DA116" i="14"/>
  <c r="BF64" i="14"/>
  <c r="BF116" i="14"/>
  <c r="DR64" i="14"/>
  <c r="DR116" i="14"/>
  <c r="BG64" i="14"/>
  <c r="BG116" i="14"/>
  <c r="Q32" i="13"/>
  <c r="DS64" i="14"/>
  <c r="DS116" i="14"/>
  <c r="AG32" i="13"/>
  <c r="BP116" i="14"/>
  <c r="BP64" i="14"/>
  <c r="EB64" i="14"/>
  <c r="EB116" i="14"/>
  <c r="BC64" i="14"/>
  <c r="P32" i="13"/>
  <c r="BC116" i="14"/>
  <c r="BY64" i="14"/>
  <c r="BY116" i="14"/>
  <c r="EK64" i="14"/>
  <c r="EK116" i="14"/>
  <c r="CQ64" i="14"/>
  <c r="Z32" i="13"/>
  <c r="CQ116" i="14"/>
  <c r="CH64" i="14"/>
  <c r="CH116" i="14"/>
  <c r="ET64" i="14"/>
  <c r="ET116" i="14"/>
  <c r="AN64" i="14"/>
  <c r="AN116" i="14"/>
  <c r="CZ64" i="14"/>
  <c r="CZ116" i="14"/>
  <c r="AW116" i="14"/>
  <c r="AW64" i="14"/>
  <c r="DI64" i="14"/>
  <c r="DI116" i="14"/>
  <c r="BN64" i="14"/>
  <c r="BN116" i="14"/>
  <c r="DZ64" i="14"/>
  <c r="DZ116" i="14"/>
  <c r="BO64" i="14"/>
  <c r="BO116" i="14"/>
  <c r="S32" i="13"/>
  <c r="EA64" i="14"/>
  <c r="EA116" i="14"/>
  <c r="AI32" i="13"/>
  <c r="CA116" i="14"/>
  <c r="CA64" i="14"/>
  <c r="V32" i="13"/>
  <c r="BX116" i="14"/>
  <c r="BX64" i="14"/>
  <c r="EJ116" i="14"/>
  <c r="EJ64" i="14"/>
  <c r="DG64" i="14"/>
  <c r="AD32" i="13"/>
  <c r="DG116" i="14"/>
  <c r="CG64" i="14"/>
  <c r="CG116" i="14"/>
  <c r="ES64" i="14"/>
  <c r="ES116" i="14"/>
  <c r="AN32" i="13"/>
  <c r="EU116" i="14"/>
  <c r="EU64" i="14"/>
  <c r="CP116" i="14"/>
  <c r="CP64" i="14"/>
  <c r="FB64" i="14"/>
  <c r="FB116" i="14"/>
  <c r="AV64" i="14"/>
  <c r="AV116" i="14"/>
  <c r="DH64" i="14"/>
  <c r="DH116" i="14"/>
  <c r="BE64" i="14"/>
  <c r="BE116" i="14"/>
  <c r="DQ116" i="14"/>
  <c r="DQ64" i="14"/>
  <c r="BV64" i="14"/>
  <c r="BV116" i="14"/>
  <c r="EH64" i="14"/>
  <c r="EH116" i="14"/>
  <c r="N32" i="13"/>
  <c r="AU64" i="14"/>
  <c r="AU116" i="14"/>
  <c r="BW64" i="14"/>
  <c r="BW116" i="14"/>
  <c r="U32" i="13"/>
  <c r="AK32" i="13"/>
  <c r="EI64" i="14"/>
  <c r="EI116" i="14"/>
  <c r="AH32" i="13"/>
  <c r="DW64" i="14"/>
  <c r="DW116" i="14"/>
  <c r="CF116" i="14"/>
  <c r="CF64" i="14"/>
  <c r="ER116" i="14"/>
  <c r="ER64" i="14"/>
  <c r="CO64" i="14"/>
  <c r="CO116" i="14"/>
  <c r="FA64" i="14"/>
  <c r="FA116" i="14"/>
  <c r="AL64" i="14"/>
  <c r="CX64" i="14"/>
  <c r="CX116" i="14"/>
  <c r="BD116" i="14"/>
  <c r="BD64" i="14"/>
  <c r="DP116" i="14"/>
  <c r="DP64" i="14"/>
  <c r="BM64" i="14"/>
  <c r="BM116" i="14"/>
  <c r="DY64" i="14"/>
  <c r="DY116" i="14"/>
  <c r="CD64" i="14"/>
  <c r="CD116" i="14"/>
  <c r="EP64" i="14"/>
  <c r="EP116" i="14"/>
  <c r="CY64" i="14"/>
  <c r="AB32" i="13"/>
  <c r="CY116" i="14"/>
  <c r="W32" i="13"/>
  <c r="CE64" i="14"/>
  <c r="CE116" i="14"/>
  <c r="EQ64" i="14"/>
  <c r="EQ116" i="14"/>
  <c r="AM32" i="13"/>
  <c r="CN116" i="14"/>
  <c r="CN64" i="14"/>
  <c r="EZ64" i="14"/>
  <c r="EZ116" i="14"/>
  <c r="AK64" i="14"/>
  <c r="CW116" i="14"/>
  <c r="CW64" i="14"/>
  <c r="AT64" i="14"/>
  <c r="AT116" i="14"/>
  <c r="DF116" i="14"/>
  <c r="DF64" i="14"/>
  <c r="BL64" i="14"/>
  <c r="BL116" i="14"/>
  <c r="DX116" i="14"/>
  <c r="DX64" i="14"/>
  <c r="BU64" i="14"/>
  <c r="BU116" i="14"/>
  <c r="EG116" i="14"/>
  <c r="EG64" i="14"/>
  <c r="CI64" i="14"/>
  <c r="X32" i="13"/>
  <c r="CI116" i="14"/>
  <c r="CL116" i="14"/>
  <c r="CL64" i="14"/>
  <c r="EX116" i="14"/>
  <c r="EX64" i="14"/>
  <c r="Y32" i="13"/>
  <c r="CM64" i="14"/>
  <c r="CM116" i="14"/>
  <c r="EY64" i="14"/>
  <c r="EY116" i="14"/>
  <c r="AO32" i="13"/>
  <c r="AJ64" i="14"/>
  <c r="CV116" i="14"/>
  <c r="CV64" i="14"/>
  <c r="AS116" i="14"/>
  <c r="AS64" i="14"/>
  <c r="DE64" i="14"/>
  <c r="DE116" i="14"/>
  <c r="BB116" i="14"/>
  <c r="BB64" i="14"/>
  <c r="DN116" i="14"/>
  <c r="DN64" i="14"/>
  <c r="BT116" i="14"/>
  <c r="BT64" i="14"/>
  <c r="EF116" i="14"/>
  <c r="EF64" i="14"/>
  <c r="BK64" i="14"/>
  <c r="R32" i="13"/>
  <c r="BK116" i="14"/>
  <c r="CC116" i="14"/>
  <c r="CC64" i="14"/>
  <c r="EO64" i="14"/>
  <c r="EO116" i="14"/>
  <c r="EM64" i="14"/>
  <c r="AL32" i="13"/>
  <c r="EM116" i="14"/>
  <c r="CT64" i="14"/>
  <c r="CT116" i="14"/>
  <c r="FF64" i="14"/>
  <c r="FF116" i="14"/>
  <c r="CU116" i="14"/>
  <c r="AA32" i="13"/>
  <c r="CU64" i="14"/>
  <c r="AR64" i="14"/>
  <c r="AR116" i="14"/>
  <c r="DD64" i="14"/>
  <c r="DD116" i="14"/>
  <c r="BA64" i="14"/>
  <c r="BA116" i="14"/>
  <c r="DM116" i="14"/>
  <c r="DM64" i="14"/>
  <c r="BJ116" i="14"/>
  <c r="BJ64" i="14"/>
  <c r="DV64" i="14"/>
  <c r="DV116" i="14"/>
  <c r="DI104" i="12"/>
  <c r="DI136" i="12" s="1"/>
  <c r="BX104" i="12"/>
  <c r="BX136" i="12" s="1"/>
  <c r="AU52" i="12"/>
  <c r="AU83" i="12" s="1"/>
  <c r="BW104" i="12"/>
  <c r="BW136" i="12" s="1"/>
  <c r="DB52" i="12"/>
  <c r="DB83" i="12" s="1"/>
  <c r="CA52" i="12"/>
  <c r="CA83" i="12" s="1"/>
  <c r="DJ52" i="12"/>
  <c r="DJ83" i="12" s="1"/>
  <c r="BA104" i="12"/>
  <c r="BA136" i="12" s="1"/>
  <c r="CL52" i="12"/>
  <c r="CL83" i="12" s="1"/>
  <c r="BY52" i="12"/>
  <c r="BY83" i="12" s="1"/>
  <c r="BZ104" i="12"/>
  <c r="BZ136" i="12" s="1"/>
  <c r="EL52" i="12"/>
  <c r="EL83" i="12" s="1"/>
  <c r="U52" i="12"/>
  <c r="U83" i="12" s="1"/>
  <c r="AE104" i="12"/>
  <c r="AE136" i="12" s="1"/>
  <c r="DF52" i="12"/>
  <c r="DF83" i="12" s="1"/>
  <c r="DE104" i="12"/>
  <c r="DE136" i="12" s="1"/>
  <c r="DO52" i="12"/>
  <c r="DO83" i="12" s="1"/>
  <c r="BF52" i="12"/>
  <c r="BF83" i="12" s="1"/>
  <c r="DC52" i="12"/>
  <c r="DC83" i="12" s="1"/>
  <c r="DF104" i="12"/>
  <c r="DF136" i="12" s="1"/>
  <c r="CA104" i="12"/>
  <c r="CA136" i="12" s="1"/>
  <c r="BS52" i="12"/>
  <c r="BS83" i="12" s="1"/>
  <c r="EF52" i="12"/>
  <c r="EF83" i="12" s="1"/>
  <c r="CF104" i="12"/>
  <c r="CF136" i="12" s="1"/>
  <c r="DU52" i="12"/>
  <c r="DU83" i="12" s="1"/>
  <c r="DT104" i="12"/>
  <c r="DT136" i="12" s="1"/>
  <c r="CY52" i="12"/>
  <c r="CY83" i="12" s="1"/>
  <c r="EL104" i="12"/>
  <c r="EL136" i="12" s="1"/>
  <c r="EI104" i="12"/>
  <c r="EI136" i="12" s="1"/>
  <c r="EU52" i="12"/>
  <c r="EU83" i="12" s="1"/>
  <c r="ER52" i="12"/>
  <c r="ER83" i="12" s="1"/>
  <c r="CN52" i="12"/>
  <c r="CN83" i="12" s="1"/>
  <c r="DW52" i="12"/>
  <c r="DW83" i="12" s="1"/>
  <c r="AP52" i="12"/>
  <c r="AP83" i="12" s="1"/>
  <c r="AD104" i="12"/>
  <c r="AD136" i="12" s="1"/>
  <c r="EE52" i="12"/>
  <c r="EE83" i="12" s="1"/>
  <c r="AX52" i="12"/>
  <c r="AX83" i="12" s="1"/>
  <c r="EP52" i="12"/>
  <c r="EP83" i="12" s="1"/>
  <c r="AW83" i="12"/>
  <c r="EJ52" i="12"/>
  <c r="EJ83" i="12" s="1"/>
  <c r="EW52" i="12"/>
  <c r="EW83" i="12" s="1"/>
  <c r="CY104" i="12"/>
  <c r="CY136" i="12" s="1"/>
  <c r="ES52" i="12"/>
  <c r="ES83" i="12" s="1"/>
  <c r="EI52" i="12"/>
  <c r="EI83" i="12" s="1"/>
  <c r="DV52" i="12"/>
  <c r="DV83" i="12" s="1"/>
  <c r="Q52" i="12"/>
  <c r="Q83" i="12" s="1"/>
  <c r="DZ52" i="12"/>
  <c r="DZ83" i="12" s="1"/>
  <c r="CZ52" i="12"/>
  <c r="CZ83" i="12" s="1"/>
  <c r="EV52" i="12"/>
  <c r="EV83" i="12" s="1"/>
  <c r="AT104" i="12"/>
  <c r="AT136" i="12" s="1"/>
  <c r="DV104" i="12"/>
  <c r="DV136" i="12" s="1"/>
  <c r="DK104" i="12"/>
  <c r="DK136" i="12" s="1"/>
  <c r="AF52" i="12"/>
  <c r="AF83" i="12" s="1"/>
  <c r="AQ52" i="12"/>
  <c r="AQ83" i="12" s="1"/>
  <c r="BD83" i="12"/>
  <c r="AT52" i="12"/>
  <c r="AT83" i="12" s="1"/>
  <c r="DR52" i="12"/>
  <c r="DR83" i="12" s="1"/>
  <c r="AE52" i="12"/>
  <c r="AE83" i="12" s="1"/>
  <c r="CJ52" i="12"/>
  <c r="CJ83" i="12" s="1"/>
  <c r="P104" i="12"/>
  <c r="P136" i="12" s="1"/>
  <c r="EB52" i="12"/>
  <c r="EB83" i="12" s="1"/>
  <c r="BN52" i="12"/>
  <c r="BN83" i="12" s="1"/>
  <c r="S52" i="12"/>
  <c r="S83" i="12" s="1"/>
  <c r="DL52" i="12"/>
  <c r="DL83" i="12" s="1"/>
  <c r="EH52" i="12"/>
  <c r="EH83" i="12" s="1"/>
  <c r="BH52" i="12"/>
  <c r="BH83" i="12" s="1"/>
  <c r="EC104" i="12"/>
  <c r="EC136" i="12" s="1"/>
  <c r="EO104" i="12"/>
  <c r="EO136" i="12" s="1"/>
  <c r="DC104" i="12"/>
  <c r="DC136" i="12" s="1"/>
  <c r="EC52" i="12"/>
  <c r="EC83" i="12" s="1"/>
  <c r="BH104" i="12"/>
  <c r="BH136" i="12" s="1"/>
  <c r="EQ52" i="12"/>
  <c r="EQ83" i="12" s="1"/>
  <c r="M52" i="12"/>
  <c r="M83" i="12" s="1"/>
  <c r="L52" i="12"/>
  <c r="L83" i="12" s="1"/>
  <c r="ED52" i="12"/>
  <c r="ED83" i="12" s="1"/>
  <c r="EG52" i="12"/>
  <c r="EG83" i="12" s="1"/>
  <c r="CN104" i="12"/>
  <c r="CN136" i="12" s="1"/>
  <c r="CK52" i="12"/>
  <c r="CK83" i="12" s="1"/>
  <c r="CQ52" i="12"/>
  <c r="CQ83" i="12" s="1"/>
  <c r="EO52" i="12"/>
  <c r="EO83" i="12" s="1"/>
  <c r="AS104" i="12"/>
  <c r="AS136" i="12" s="1"/>
  <c r="S104" i="12"/>
  <c r="S136" i="12" s="1"/>
  <c r="ED104" i="12"/>
  <c r="ED136" i="12" s="1"/>
  <c r="DK52" i="12"/>
  <c r="DK83" i="12" s="1"/>
  <c r="BI104" i="12"/>
  <c r="BI136" i="12" s="1"/>
  <c r="EK104" i="12"/>
  <c r="EK136" i="12" s="1"/>
  <c r="EB104" i="12"/>
  <c r="EB136" i="12" s="1"/>
  <c r="AI104" i="12"/>
  <c r="AI136" i="12" s="1"/>
  <c r="AR52" i="12"/>
  <c r="AR83" i="12" s="1"/>
  <c r="EA52" i="12"/>
  <c r="EA83" i="12" s="1"/>
  <c r="CU104" i="12"/>
  <c r="CU136" i="12" s="1"/>
  <c r="AV104" i="12"/>
  <c r="AV136" i="12" s="1"/>
  <c r="G83" i="12"/>
  <c r="FF52" i="12"/>
  <c r="FF83" i="12" s="1"/>
  <c r="DX104" i="12"/>
  <c r="DX136" i="12" s="1"/>
  <c r="CV52" i="12"/>
  <c r="CV83" i="12" s="1"/>
  <c r="BR104" i="12"/>
  <c r="BR136" i="12" s="1"/>
  <c r="AC52" i="12"/>
  <c r="AC83" i="12" s="1"/>
  <c r="AC104" i="12"/>
  <c r="AC136" i="12" s="1"/>
  <c r="ET52" i="12"/>
  <c r="ET83" i="12" s="1"/>
  <c r="CZ104" i="12"/>
  <c r="CZ136" i="12" s="1"/>
  <c r="AM52" i="12"/>
  <c r="AM83" i="12" s="1"/>
  <c r="AL104" i="12"/>
  <c r="AL136" i="12" s="1"/>
  <c r="CW52" i="12"/>
  <c r="CW83" i="12" s="1"/>
  <c r="DX52" i="12"/>
  <c r="DX83" i="12" s="1"/>
  <c r="EX104" i="12"/>
  <c r="EX136" i="12" s="1"/>
  <c r="F52" i="12"/>
  <c r="F83" i="12" s="1"/>
  <c r="BM52" i="12"/>
  <c r="BM83" i="12" s="1"/>
  <c r="CF52" i="12"/>
  <c r="CF83" i="12" s="1"/>
  <c r="DY52" i="12"/>
  <c r="DY83" i="12" s="1"/>
  <c r="T52" i="12"/>
  <c r="T83" i="12" s="1"/>
  <c r="CJ104" i="12"/>
  <c r="CJ136" i="12" s="1"/>
  <c r="CW104" i="12"/>
  <c r="CW136" i="12" s="1"/>
  <c r="ET104" i="12"/>
  <c r="ET136" i="12" s="1"/>
  <c r="L104" i="12"/>
  <c r="L136" i="12" s="1"/>
  <c r="CX52" i="12"/>
  <c r="CX83" i="12" s="1"/>
  <c r="BL52" i="12"/>
  <c r="BL83" i="12" s="1"/>
  <c r="CL104" i="12"/>
  <c r="CL136" i="12" s="1"/>
  <c r="BR52" i="12"/>
  <c r="BR83" i="12" s="1"/>
  <c r="DH52" i="12"/>
  <c r="DH83" i="12" s="1"/>
  <c r="CS52" i="12"/>
  <c r="CS83" i="12" s="1"/>
  <c r="AP104" i="12"/>
  <c r="AP136" i="12" s="1"/>
  <c r="BW52" i="12"/>
  <c r="BW83" i="12" s="1"/>
  <c r="FC52" i="12"/>
  <c r="FC83" i="12" s="1"/>
  <c r="DG52" i="12"/>
  <c r="DG83" i="12" s="1"/>
  <c r="FF104" i="12"/>
  <c r="FF136" i="12" s="1"/>
  <c r="FB104" i="12"/>
  <c r="FB136" i="12" s="1"/>
  <c r="BI52" i="12"/>
  <c r="BI83" i="12" s="1"/>
  <c r="CT52" i="12"/>
  <c r="CT83" i="12" s="1"/>
  <c r="DG104" i="12"/>
  <c r="DG136" i="12" s="1"/>
  <c r="E52" i="12"/>
  <c r="E83" i="12" s="1"/>
  <c r="BQ52" i="12"/>
  <c r="BQ83" i="12" s="1"/>
  <c r="AG104" i="12"/>
  <c r="AG136" i="12" s="1"/>
  <c r="CD104" i="12"/>
  <c r="CD136" i="12" s="1"/>
  <c r="CC104" i="12"/>
  <c r="CC136" i="12" s="1"/>
  <c r="CO52" i="12"/>
  <c r="CO83" i="12" s="1"/>
  <c r="CE52" i="12"/>
  <c r="CE83" i="12" s="1"/>
  <c r="BV52" i="12"/>
  <c r="BV83" i="12" s="1"/>
  <c r="BB104" i="12"/>
  <c r="BB136" i="12" s="1"/>
  <c r="CS104" i="12"/>
  <c r="CS136" i="12" s="1"/>
  <c r="BV104" i="12"/>
  <c r="BV136" i="12" s="1"/>
  <c r="AD20" i="11"/>
  <c r="EP104" i="12"/>
  <c r="EP136" i="12" s="1"/>
  <c r="AS52" i="12"/>
  <c r="AS83" i="12" s="1"/>
  <c r="BM104" i="12"/>
  <c r="BM136" i="12" s="1"/>
  <c r="G20" i="11"/>
  <c r="AE20" i="11"/>
  <c r="EG104" i="12"/>
  <c r="EG136" i="12" s="1"/>
  <c r="N20" i="11"/>
  <c r="C20" i="11"/>
  <c r="AO20" i="11"/>
  <c r="CD83" i="12"/>
  <c r="W52" i="12"/>
  <c r="W83" i="12" s="1"/>
  <c r="BC52" i="12"/>
  <c r="BC83" i="12" s="1"/>
  <c r="AH52" i="12"/>
  <c r="AH83" i="12" s="1"/>
  <c r="AG52" i="12"/>
  <c r="AG83" i="12" s="1"/>
  <c r="V104" i="12"/>
  <c r="V136" i="12" s="1"/>
  <c r="DD104" i="12"/>
  <c r="DD136" i="12" s="1"/>
  <c r="EY104" i="12"/>
  <c r="EY136" i="12" s="1"/>
  <c r="J20" i="11"/>
  <c r="AB20" i="11"/>
  <c r="EH104" i="12"/>
  <c r="EH136" i="12" s="1"/>
  <c r="E20" i="11"/>
  <c r="AM104" i="12"/>
  <c r="AM136" i="12" s="1"/>
  <c r="L20" i="11"/>
  <c r="EV104" i="12"/>
  <c r="EV136" i="12" s="1"/>
  <c r="DY104" i="12"/>
  <c r="DY136" i="12" s="1"/>
  <c r="AK20" i="11"/>
  <c r="AX104" i="12"/>
  <c r="AX136" i="12" s="1"/>
  <c r="CG52" i="12"/>
  <c r="CG83" i="12" s="1"/>
  <c r="BP52" i="12"/>
  <c r="BP83" i="12" s="1"/>
  <c r="Y52" i="12"/>
  <c r="Y83" i="12" s="1"/>
  <c r="CG104" i="12"/>
  <c r="CG136" i="12" s="1"/>
  <c r="AU104" i="12"/>
  <c r="AU136" i="12" s="1"/>
  <c r="CH104" i="12"/>
  <c r="CH136" i="12" s="1"/>
  <c r="BN104" i="12"/>
  <c r="BN136" i="12" s="1"/>
  <c r="H104" i="12"/>
  <c r="H136" i="12" s="1"/>
  <c r="W20" i="11"/>
  <c r="AM20" i="11"/>
  <c r="CB104" i="12"/>
  <c r="CB136" i="12" s="1"/>
  <c r="Y104" i="12"/>
  <c r="Y136" i="12" s="1"/>
  <c r="BE104" i="12"/>
  <c r="BE136" i="12" s="1"/>
  <c r="AH104" i="12"/>
  <c r="AH136" i="12" s="1"/>
  <c r="BS104" i="12"/>
  <c r="BS136" i="12" s="1"/>
  <c r="T20" i="11"/>
  <c r="DB104" i="12"/>
  <c r="DB136" i="12" s="1"/>
  <c r="CE136" i="12"/>
  <c r="V20" i="11"/>
  <c r="K52" i="12"/>
  <c r="K83" i="12" s="1"/>
  <c r="V52" i="12"/>
  <c r="V83" i="12" s="1"/>
  <c r="X52" i="12"/>
  <c r="X83" i="12" s="1"/>
  <c r="D52" i="12"/>
  <c r="D83" i="12" s="1"/>
  <c r="CC52" i="12"/>
  <c r="CC83" i="12" s="1"/>
  <c r="FE52" i="12"/>
  <c r="FE83" i="12" s="1"/>
  <c r="BY104" i="12"/>
  <c r="BY136" i="12" s="1"/>
  <c r="T104" i="12"/>
  <c r="T136" i="12" s="1"/>
  <c r="EW104" i="12"/>
  <c r="EW136" i="12" s="1"/>
  <c r="CP104" i="12"/>
  <c r="CP136" i="12" s="1"/>
  <c r="CQ104" i="12"/>
  <c r="CQ136" i="12" s="1"/>
  <c r="Z20" i="11"/>
  <c r="DZ104" i="12"/>
  <c r="DZ136" i="12" s="1"/>
  <c r="BT104" i="12"/>
  <c r="BT136" i="12" s="1"/>
  <c r="EN104" i="12"/>
  <c r="EN136" i="12" s="1"/>
  <c r="U20" i="11"/>
  <c r="DQ104" i="12"/>
  <c r="DQ136" i="12" s="1"/>
  <c r="DU136" i="12"/>
  <c r="BK104" i="12"/>
  <c r="BK136" i="12" s="1"/>
  <c r="R20" i="11"/>
  <c r="D20" i="11"/>
  <c r="EE104" i="12"/>
  <c r="EE136" i="12" s="1"/>
  <c r="AJ20" i="11"/>
  <c r="K20" i="11"/>
  <c r="EM104" i="12"/>
  <c r="EM136" i="12" s="1"/>
  <c r="AL20" i="11"/>
  <c r="BB52" i="12"/>
  <c r="BB83" i="12" s="1"/>
  <c r="BU104" i="12"/>
  <c r="BU136" i="12" s="1"/>
  <c r="AB104" i="12"/>
  <c r="AB136" i="12" s="1"/>
  <c r="ES104" i="12"/>
  <c r="ES136" i="12" s="1"/>
  <c r="BF104" i="12"/>
  <c r="BF136" i="12" s="1"/>
  <c r="FC104" i="12"/>
  <c r="FC136" i="12" s="1"/>
  <c r="AP20" i="11"/>
  <c r="EU104" i="12"/>
  <c r="EU136" i="12" s="1"/>
  <c r="AN20" i="11"/>
  <c r="AC20" i="11"/>
  <c r="EF104" i="12"/>
  <c r="EF136" i="12" s="1"/>
  <c r="EJ136" i="12"/>
  <c r="CK104" i="12"/>
  <c r="CK136" i="12" s="1"/>
  <c r="Y20" i="11"/>
  <c r="AW104" i="12"/>
  <c r="AW136" i="12" s="1"/>
  <c r="I20" i="11"/>
  <c r="Z104" i="12"/>
  <c r="Z136" i="12" s="1"/>
  <c r="DW104" i="12"/>
  <c r="DW136" i="12" s="1"/>
  <c r="AH20" i="11"/>
  <c r="AG20" i="11"/>
  <c r="O20" i="11"/>
  <c r="AN104" i="12"/>
  <c r="AN136" i="12" s="1"/>
  <c r="O104" i="12"/>
  <c r="O136" i="12" s="1"/>
  <c r="F20" i="11"/>
  <c r="S20" i="11"/>
  <c r="BU52" i="12"/>
  <c r="BU83" i="12" s="1"/>
  <c r="CP52" i="12"/>
  <c r="CP83" i="12" s="1"/>
  <c r="EZ52" i="12"/>
  <c r="EZ83" i="12" s="1"/>
  <c r="CH52" i="12"/>
  <c r="CH83" i="12" s="1"/>
  <c r="G104" i="12"/>
  <c r="G136" i="12" s="1"/>
  <c r="X104" i="12"/>
  <c r="X136" i="12" s="1"/>
  <c r="BQ104" i="12"/>
  <c r="BQ136" i="12" s="1"/>
  <c r="BL104" i="12"/>
  <c r="BL136" i="12" s="1"/>
  <c r="DR104" i="12"/>
  <c r="DR136" i="12" s="1"/>
  <c r="AO104" i="12"/>
  <c r="AO136" i="12" s="1"/>
  <c r="Q20" i="11"/>
  <c r="BC104" i="12"/>
  <c r="BC136" i="12" s="1"/>
  <c r="BG136" i="12"/>
  <c r="P20" i="11"/>
  <c r="AF104" i="12"/>
  <c r="AF136" i="12" s="1"/>
  <c r="AJ136" i="12"/>
  <c r="CI104" i="12"/>
  <c r="CI136" i="12" s="1"/>
  <c r="X20" i="11"/>
  <c r="BD104" i="12"/>
  <c r="BD136" i="12" s="1"/>
  <c r="DH104" i="12"/>
  <c r="DH136" i="12" s="1"/>
  <c r="DP104" i="12"/>
  <c r="DP136" i="12" s="1"/>
  <c r="DD52" i="12"/>
  <c r="DD83" i="12" s="1"/>
  <c r="DE52" i="12"/>
  <c r="DE83" i="12" s="1"/>
  <c r="FD52" i="12"/>
  <c r="FD83" i="12" s="1"/>
  <c r="J52" i="12"/>
  <c r="J83" i="12" s="1"/>
  <c r="AY104" i="12"/>
  <c r="AY136" i="12" s="1"/>
  <c r="J104" i="12"/>
  <c r="J136" i="12" s="1"/>
  <c r="AQ104" i="12"/>
  <c r="AQ136" i="12" s="1"/>
  <c r="M20" i="11"/>
  <c r="AI20" i="11"/>
  <c r="R104" i="12"/>
  <c r="R136" i="12" s="1"/>
  <c r="AA20" i="11"/>
  <c r="DO104" i="12"/>
  <c r="DO136" i="12" s="1"/>
  <c r="AF20" i="11"/>
  <c r="W104" i="12"/>
  <c r="W136" i="12" s="1"/>
  <c r="H20" i="11"/>
  <c r="CR104" i="12"/>
  <c r="CR136" i="12" s="1"/>
  <c r="I104" i="12"/>
  <c r="I136" i="12" s="1"/>
  <c r="Q104" i="12"/>
  <c r="Q136" i="12" s="1"/>
  <c r="FD104" i="16"/>
  <c r="FD136" i="16" s="1"/>
  <c r="X52" i="16"/>
  <c r="X83" i="16" s="1"/>
  <c r="DH104" i="16"/>
  <c r="DH136" i="16" s="1"/>
  <c r="BJ104" i="16"/>
  <c r="BJ136" i="16" s="1"/>
  <c r="CK104" i="16"/>
  <c r="CK136" i="16" s="1"/>
  <c r="CG104" i="16"/>
  <c r="CG136" i="16" s="1"/>
  <c r="CA52" i="16"/>
  <c r="CA83" i="16" s="1"/>
  <c r="AT104" i="16"/>
  <c r="AT136" i="16" s="1"/>
  <c r="CA104" i="16"/>
  <c r="CA136" i="16" s="1"/>
  <c r="AM52" i="16"/>
  <c r="AM83" i="16" s="1"/>
  <c r="H52" i="16"/>
  <c r="H83" i="16" s="1"/>
  <c r="DN104" i="16"/>
  <c r="DN136" i="16" s="1"/>
  <c r="T104" i="16"/>
  <c r="T136" i="16" s="1"/>
  <c r="DY83" i="16"/>
  <c r="CB52" i="16"/>
  <c r="CB83" i="16" s="1"/>
  <c r="DJ52" i="16"/>
  <c r="DJ83" i="16" s="1"/>
  <c r="DW52" i="16"/>
  <c r="DW83" i="16" s="1"/>
  <c r="U52" i="16"/>
  <c r="U83" i="16" s="1"/>
  <c r="AN52" i="16"/>
  <c r="AN83" i="16" s="1"/>
  <c r="G52" i="16"/>
  <c r="G83" i="16" s="1"/>
  <c r="DJ104" i="16"/>
  <c r="DJ136" i="16" s="1"/>
  <c r="DS52" i="16"/>
  <c r="DS83" i="16" s="1"/>
  <c r="DE52" i="16"/>
  <c r="DE83" i="16" s="1"/>
  <c r="FF52" i="16"/>
  <c r="FF83" i="16" s="1"/>
  <c r="EC104" i="16"/>
  <c r="EC136" i="16" s="1"/>
  <c r="BD104" i="16"/>
  <c r="BD136" i="16" s="1"/>
  <c r="AJ52" i="16"/>
  <c r="AJ83" i="16" s="1"/>
  <c r="DX52" i="16"/>
  <c r="DX83" i="16" s="1"/>
  <c r="J52" i="16"/>
  <c r="J83" i="16" s="1"/>
  <c r="DD52" i="16"/>
  <c r="DD83" i="16" s="1"/>
  <c r="CU104" i="16"/>
  <c r="CU136" i="16" s="1"/>
  <c r="DZ104" i="16"/>
  <c r="DZ136" i="16" s="1"/>
  <c r="DF52" i="16"/>
  <c r="DF83" i="16" s="1"/>
  <c r="AN104" i="16"/>
  <c r="AN136" i="16" s="1"/>
  <c r="BA52" i="16"/>
  <c r="BA83" i="16" s="1"/>
  <c r="N104" i="16"/>
  <c r="N136" i="16" s="1"/>
  <c r="F52" i="16"/>
  <c r="F83" i="16" s="1"/>
  <c r="AJ104" i="16"/>
  <c r="AJ136" i="16" s="1"/>
  <c r="DD104" i="16"/>
  <c r="DD136" i="16" s="1"/>
  <c r="ED104" i="16"/>
  <c r="ED136" i="16" s="1"/>
  <c r="DW104" i="16"/>
  <c r="DW136" i="16" s="1"/>
  <c r="BZ52" i="16"/>
  <c r="BZ83" i="16" s="1"/>
  <c r="CC104" i="16"/>
  <c r="CC136" i="16" s="1"/>
  <c r="EA104" i="16"/>
  <c r="EA136" i="16" s="1"/>
  <c r="BG52" i="16"/>
  <c r="BG83" i="16" s="1"/>
  <c r="FE52" i="16"/>
  <c r="FE83" i="16" s="1"/>
  <c r="J104" i="16"/>
  <c r="J136" i="16" s="1"/>
  <c r="AA104" i="16"/>
  <c r="AA136" i="16" s="1"/>
  <c r="DA104" i="16"/>
  <c r="DA136" i="16" s="1"/>
  <c r="DE104" i="16"/>
  <c r="DE136" i="16" s="1"/>
  <c r="AR104" i="16"/>
  <c r="AR136" i="16" s="1"/>
  <c r="FE104" i="16"/>
  <c r="FE136" i="16" s="1"/>
  <c r="DZ52" i="16"/>
  <c r="DZ83" i="16" s="1"/>
  <c r="AA52" i="16"/>
  <c r="AA83" i="16" s="1"/>
  <c r="ED52" i="16"/>
  <c r="ED83" i="16" s="1"/>
  <c r="H104" i="16"/>
  <c r="H136" i="16" s="1"/>
  <c r="EV52" i="16"/>
  <c r="EV83" i="16" s="1"/>
  <c r="EG104" i="16"/>
  <c r="EG136" i="16" s="1"/>
  <c r="DO52" i="16"/>
  <c r="DO83" i="16" s="1"/>
  <c r="I52" i="16"/>
  <c r="I83" i="16" s="1"/>
  <c r="CI52" i="16"/>
  <c r="CI83" i="16" s="1"/>
  <c r="L104" i="16"/>
  <c r="L136" i="16" s="1"/>
  <c r="FA52" i="16"/>
  <c r="FA83" i="16" s="1"/>
  <c r="EZ104" i="16"/>
  <c r="EZ136" i="16" s="1"/>
  <c r="X104" i="16"/>
  <c r="X136" i="16" s="1"/>
  <c r="CR83" i="16"/>
  <c r="AS52" i="16"/>
  <c r="AS83" i="16" s="1"/>
  <c r="DQ104" i="16"/>
  <c r="DQ136" i="16" s="1"/>
  <c r="CO104" i="16"/>
  <c r="CO136" i="16" s="1"/>
  <c r="DH52" i="16"/>
  <c r="DH83" i="16" s="1"/>
  <c r="DY104" i="16"/>
  <c r="DY136" i="16" s="1"/>
  <c r="R52" i="16"/>
  <c r="R83" i="16" s="1"/>
  <c r="CR104" i="16"/>
  <c r="CR136" i="16" s="1"/>
  <c r="EW104" i="16"/>
  <c r="EW136" i="16" s="1"/>
  <c r="CQ52" i="16"/>
  <c r="CQ83" i="16" s="1"/>
  <c r="AI104" i="16"/>
  <c r="AI136" i="16" s="1"/>
  <c r="BN104" i="16"/>
  <c r="BN136" i="16" s="1"/>
  <c r="U104" i="16"/>
  <c r="U136" i="16" s="1"/>
  <c r="I104" i="16"/>
  <c r="I136" i="16" s="1"/>
  <c r="BN52" i="16"/>
  <c r="BN83" i="16" s="1"/>
  <c r="CP52" i="16"/>
  <c r="CP83" i="16" s="1"/>
  <c r="CZ52" i="16"/>
  <c r="CZ83" i="16" s="1"/>
  <c r="EY104" i="16"/>
  <c r="EY136" i="16" s="1"/>
  <c r="EH104" i="16"/>
  <c r="EH136" i="16" s="1"/>
  <c r="CN52" i="16"/>
  <c r="CN83" i="16" s="1"/>
  <c r="DA52" i="16"/>
  <c r="DA83" i="16" s="1"/>
  <c r="AE52" i="16"/>
  <c r="AE83" i="16" s="1"/>
  <c r="EW52" i="16"/>
  <c r="EW83" i="16" s="1"/>
  <c r="FA104" i="16"/>
  <c r="FA136" i="16" s="1"/>
  <c r="AF104" i="16"/>
  <c r="AF136" i="16" s="1"/>
  <c r="BR104" i="16"/>
  <c r="BR136" i="16" s="1"/>
  <c r="CP104" i="16"/>
  <c r="CP136" i="16" s="1"/>
  <c r="E52" i="16"/>
  <c r="E83" i="16" s="1"/>
  <c r="AD104" i="16"/>
  <c r="AD136" i="16" s="1"/>
  <c r="AC52" i="16"/>
  <c r="AC83" i="16" s="1"/>
  <c r="AD52" i="16"/>
  <c r="AD83" i="16" s="1"/>
  <c r="BF52" i="16"/>
  <c r="BF83" i="16" s="1"/>
  <c r="CQ104" i="16"/>
  <c r="CQ136" i="16" s="1"/>
  <c r="EH52" i="16"/>
  <c r="EH83" i="16" s="1"/>
  <c r="AB52" i="16"/>
  <c r="AB83" i="16" s="1"/>
  <c r="EP52" i="16"/>
  <c r="EP83" i="16" s="1"/>
  <c r="BE52" i="16"/>
  <c r="BE83" i="16" s="1"/>
  <c r="FD52" i="16"/>
  <c r="FD83" i="16" s="1"/>
  <c r="DT52" i="16"/>
  <c r="DT83" i="16" s="1"/>
  <c r="AP52" i="16"/>
  <c r="AP83" i="16" s="1"/>
  <c r="Y52" i="16"/>
  <c r="Y83" i="16" s="1"/>
  <c r="P104" i="16"/>
  <c r="P136" i="16" s="1"/>
  <c r="S52" i="16"/>
  <c r="S83" i="16" s="1"/>
  <c r="AK52" i="16"/>
  <c r="AK83" i="16" s="1"/>
  <c r="CH104" i="16"/>
  <c r="CH136" i="16" s="1"/>
  <c r="N52" i="16"/>
  <c r="N83" i="16" s="1"/>
  <c r="DM104" i="16"/>
  <c r="DM136" i="16" s="1"/>
  <c r="EY52" i="16"/>
  <c r="EY83" i="16" s="1"/>
  <c r="CV104" i="16"/>
  <c r="CV136" i="16" s="1"/>
  <c r="O52" i="16"/>
  <c r="O83" i="16" s="1"/>
  <c r="AY104" i="16"/>
  <c r="AY136" i="16" s="1"/>
  <c r="AV104" i="16"/>
  <c r="AV136" i="16" s="1"/>
  <c r="AO52" i="16"/>
  <c r="AO83" i="16" s="1"/>
  <c r="ET52" i="16"/>
  <c r="ET83" i="16" s="1"/>
  <c r="AC104" i="16"/>
  <c r="AC136" i="16" s="1"/>
  <c r="BP104" i="16"/>
  <c r="BP136" i="16" s="1"/>
  <c r="EI52" i="16"/>
  <c r="EI83" i="16" s="1"/>
  <c r="CS52" i="16"/>
  <c r="CS83" i="16" s="1"/>
  <c r="DM52" i="16"/>
  <c r="DM83" i="16" s="1"/>
  <c r="DU52" i="16"/>
  <c r="DU83" i="16" s="1"/>
  <c r="EZ52" i="16"/>
  <c r="EZ83" i="16" s="1"/>
  <c r="EA52" i="16"/>
  <c r="EA83" i="16" s="1"/>
  <c r="BR52" i="16"/>
  <c r="BR83" i="16" s="1"/>
  <c r="AR52" i="16"/>
  <c r="AR83" i="16" s="1"/>
  <c r="W52" i="16"/>
  <c r="W83" i="16" s="1"/>
  <c r="DV52" i="16"/>
  <c r="DV83" i="16" s="1"/>
  <c r="CK52" i="16"/>
  <c r="CK83" i="16" s="1"/>
  <c r="P52" i="16"/>
  <c r="P83" i="16" s="1"/>
  <c r="Z52" i="16"/>
  <c r="Z83" i="16" s="1"/>
  <c r="AF52" i="16"/>
  <c r="AF83" i="16" s="1"/>
  <c r="EU52" i="16"/>
  <c r="EU83" i="16" s="1"/>
  <c r="BQ52" i="16"/>
  <c r="BQ83" i="16" s="1"/>
  <c r="BL52" i="16"/>
  <c r="BL83" i="16" s="1"/>
  <c r="AY52" i="16"/>
  <c r="AY83" i="16" s="1"/>
  <c r="AZ104" i="16"/>
  <c r="AZ136" i="16" s="1"/>
  <c r="AL52" i="16"/>
  <c r="AL83" i="16" s="1"/>
  <c r="DN52" i="16"/>
  <c r="DN83" i="16" s="1"/>
  <c r="CD104" i="16"/>
  <c r="CD136" i="16" s="1"/>
  <c r="CJ52" i="16"/>
  <c r="CJ83" i="16" s="1"/>
  <c r="AS104" i="16"/>
  <c r="AS136" i="16" s="1"/>
  <c r="DU104" i="16"/>
  <c r="DU136" i="16" s="1"/>
  <c r="Y104" i="16"/>
  <c r="Y136" i="16" s="1"/>
  <c r="AO104" i="16"/>
  <c r="AO136" i="16" s="1"/>
  <c r="CS104" i="16"/>
  <c r="CS136" i="16" s="1"/>
  <c r="AV52" i="16"/>
  <c r="AV83" i="16" s="1"/>
  <c r="CE52" i="16"/>
  <c r="CE83" i="16" s="1"/>
  <c r="CD52" i="16"/>
  <c r="CD83" i="16" s="1"/>
  <c r="EJ52" i="16"/>
  <c r="EJ83" i="16" s="1"/>
  <c r="CC52" i="16"/>
  <c r="CC83" i="16" s="1"/>
  <c r="BT104" i="16"/>
  <c r="BT136" i="16" s="1"/>
  <c r="CV52" i="16"/>
  <c r="CV83" i="16" s="1"/>
  <c r="EE52" i="16"/>
  <c r="EE83" i="16" s="1"/>
  <c r="EN104" i="16"/>
  <c r="EN136" i="16" s="1"/>
  <c r="T52" i="16"/>
  <c r="T83" i="16" s="1"/>
  <c r="CW104" i="16"/>
  <c r="CW136" i="16" s="1"/>
  <c r="EX104" i="16"/>
  <c r="EX136" i="16" s="1"/>
  <c r="DS104" i="16"/>
  <c r="DS136" i="16" s="1"/>
  <c r="EI104" i="16"/>
  <c r="EI136" i="16" s="1"/>
  <c r="EK52" i="16"/>
  <c r="EK83" i="16" s="1"/>
  <c r="R104" i="16"/>
  <c r="R136" i="16" s="1"/>
  <c r="DI104" i="16"/>
  <c r="DI136" i="16" s="1"/>
  <c r="EX52" i="16"/>
  <c r="EX83" i="16" s="1"/>
  <c r="AZ52" i="16"/>
  <c r="AZ83" i="16" s="1"/>
  <c r="CU52" i="16"/>
  <c r="CU83" i="16" s="1"/>
  <c r="DI52" i="16"/>
  <c r="DI83" i="16" s="1"/>
  <c r="Q104" i="16"/>
  <c r="Q136" i="16" s="1"/>
  <c r="M104" i="16"/>
  <c r="M136" i="16" s="1"/>
  <c r="W104" i="16"/>
  <c r="W136" i="16" s="1"/>
  <c r="M52" i="16"/>
  <c r="M83" i="16" s="1"/>
  <c r="S104" i="16"/>
  <c r="S136" i="16" s="1"/>
  <c r="CX104" i="16"/>
  <c r="CX136" i="16" s="1"/>
  <c r="CT104" i="16"/>
  <c r="CT136" i="16" s="1"/>
  <c r="DO104" i="16"/>
  <c r="DO136" i="16" s="1"/>
  <c r="CZ104" i="16"/>
  <c r="CZ136" i="16" s="1"/>
  <c r="BC104" i="16"/>
  <c r="BC136" i="16" s="1"/>
  <c r="Q52" i="16"/>
  <c r="Q83" i="16" s="1"/>
  <c r="BU83" i="16"/>
  <c r="EE104" i="16"/>
  <c r="EE136" i="16" s="1"/>
  <c r="EB52" i="16"/>
  <c r="EB83" i="16" s="1"/>
  <c r="BK104" i="16"/>
  <c r="BK136" i="16" s="1"/>
  <c r="CB104" i="16"/>
  <c r="CB136" i="16" s="1"/>
  <c r="EO104" i="16"/>
  <c r="EO136" i="16" s="1"/>
  <c r="EK104" i="16"/>
  <c r="EK136" i="16" s="1"/>
  <c r="CX52" i="16"/>
  <c r="CX83" i="16" s="1"/>
  <c r="EQ52" i="16"/>
  <c r="EQ83" i="16" s="1"/>
  <c r="CW52" i="16"/>
  <c r="CW83" i="16" s="1"/>
  <c r="DG104" i="16"/>
  <c r="DG136" i="16" s="1"/>
  <c r="ET104" i="16"/>
  <c r="ET136" i="16" s="1"/>
  <c r="DT104" i="16"/>
  <c r="DT136" i="16" s="1"/>
  <c r="BZ104" i="16"/>
  <c r="BZ136" i="16" s="1"/>
  <c r="CG52" i="16"/>
  <c r="CG83" i="16" s="1"/>
  <c r="CL104" i="16"/>
  <c r="CL136" i="16" s="1"/>
  <c r="M20" i="15"/>
  <c r="P20" i="15"/>
  <c r="BI52" i="16"/>
  <c r="BI83" i="16" s="1"/>
  <c r="DB52" i="16"/>
  <c r="DB83" i="16" s="1"/>
  <c r="ER52" i="16"/>
  <c r="ER83" i="16" s="1"/>
  <c r="BH52" i="16"/>
  <c r="BH83" i="16" s="1"/>
  <c r="BC52" i="16"/>
  <c r="BC83" i="16" s="1"/>
  <c r="CL52" i="16"/>
  <c r="CL83" i="16" s="1"/>
  <c r="DB104" i="16"/>
  <c r="DB136" i="16" s="1"/>
  <c r="AL104" i="16"/>
  <c r="AL136" i="16" s="1"/>
  <c r="AG104" i="16"/>
  <c r="AG136" i="16" s="1"/>
  <c r="G20" i="15"/>
  <c r="AF20" i="15"/>
  <c r="R20" i="15"/>
  <c r="O20" i="15"/>
  <c r="AJ20" i="15"/>
  <c r="AK20" i="15"/>
  <c r="FF104" i="16"/>
  <c r="FF136" i="16" s="1"/>
  <c r="T20" i="15"/>
  <c r="S20" i="15"/>
  <c r="E20" i="15"/>
  <c r="CT83" i="16"/>
  <c r="BS52" i="16"/>
  <c r="BS83" i="16" s="1"/>
  <c r="BD52" i="16"/>
  <c r="BD83" i="16" s="1"/>
  <c r="BT52" i="16"/>
  <c r="BT83" i="16" s="1"/>
  <c r="BG104" i="16"/>
  <c r="BG136" i="16" s="1"/>
  <c r="CF104" i="16"/>
  <c r="CF136" i="16" s="1"/>
  <c r="BO104" i="16"/>
  <c r="BO136" i="16" s="1"/>
  <c r="V104" i="16"/>
  <c r="V136" i="16" s="1"/>
  <c r="AG52" i="16"/>
  <c r="AG83" i="16" s="1"/>
  <c r="AM20" i="15"/>
  <c r="AB104" i="16"/>
  <c r="AB136" i="16" s="1"/>
  <c r="K20" i="15"/>
  <c r="AH20" i="15"/>
  <c r="I20" i="15"/>
  <c r="DL104" i="16"/>
  <c r="DL136" i="16" s="1"/>
  <c r="AG20" i="15"/>
  <c r="CM52" i="16"/>
  <c r="CM83" i="16" s="1"/>
  <c r="AL20" i="15"/>
  <c r="AI52" i="16"/>
  <c r="AI83" i="16" s="1"/>
  <c r="DP52" i="16"/>
  <c r="DP83" i="16" s="1"/>
  <c r="AU104" i="16"/>
  <c r="AU136" i="16" s="1"/>
  <c r="BW104" i="16"/>
  <c r="BW136" i="16" s="1"/>
  <c r="AK104" i="16"/>
  <c r="AK136" i="16" s="1"/>
  <c r="O104" i="16"/>
  <c r="O136" i="16" s="1"/>
  <c r="V52" i="16"/>
  <c r="V83" i="16" s="1"/>
  <c r="K104" i="16"/>
  <c r="K136" i="16" s="1"/>
  <c r="N20" i="15"/>
  <c r="CN136" i="16"/>
  <c r="AO20" i="15"/>
  <c r="L20" i="15"/>
  <c r="J20" i="15"/>
  <c r="EL52" i="16"/>
  <c r="EL83" i="16" s="1"/>
  <c r="L52" i="16"/>
  <c r="L83" i="16" s="1"/>
  <c r="EN52" i="16"/>
  <c r="EN83" i="16" s="1"/>
  <c r="EQ104" i="16"/>
  <c r="EQ136" i="16" s="1"/>
  <c r="ER104" i="16"/>
  <c r="ER136" i="16" s="1"/>
  <c r="BP52" i="16"/>
  <c r="BP83" i="16" s="1"/>
  <c r="FC52" i="16"/>
  <c r="FC83" i="16" s="1"/>
  <c r="C20" i="15"/>
  <c r="AD20" i="15"/>
  <c r="AC20" i="15"/>
  <c r="H20" i="15"/>
  <c r="Z20" i="15"/>
  <c r="BW52" i="16"/>
  <c r="BW83" i="16" s="1"/>
  <c r="AQ104" i="16"/>
  <c r="AQ136" i="16" s="1"/>
  <c r="AW104" i="16"/>
  <c r="AW136" i="16" s="1"/>
  <c r="EP104" i="16"/>
  <c r="EP136" i="16" s="1"/>
  <c r="DQ52" i="16"/>
  <c r="DQ83" i="16" s="1"/>
  <c r="AH104" i="16"/>
  <c r="AH136" i="16" s="1"/>
  <c r="EM104" i="16"/>
  <c r="EM136" i="16" s="1"/>
  <c r="BL104" i="16"/>
  <c r="BL136" i="16" s="1"/>
  <c r="AI20" i="15"/>
  <c r="BX104" i="16"/>
  <c r="BX136" i="16" s="1"/>
  <c r="Q20" i="15"/>
  <c r="Y20" i="15"/>
  <c r="BY136" i="16"/>
  <c r="X20" i="15"/>
  <c r="CM136" i="16"/>
  <c r="AA20" i="15"/>
  <c r="AP20" i="15"/>
  <c r="AE20" i="15"/>
  <c r="ES52" i="16"/>
  <c r="ES83" i="16" s="1"/>
  <c r="BO52" i="16"/>
  <c r="BO83" i="16" s="1"/>
  <c r="D52" i="16"/>
  <c r="D83" i="16" s="1"/>
  <c r="AQ52" i="16"/>
  <c r="AQ83" i="16" s="1"/>
  <c r="DG52" i="16"/>
  <c r="DG83" i="16" s="1"/>
  <c r="AW52" i="16"/>
  <c r="AW83" i="16" s="1"/>
  <c r="DF104" i="16"/>
  <c r="DF136" i="16" s="1"/>
  <c r="CJ104" i="16"/>
  <c r="CJ136" i="16" s="1"/>
  <c r="Z104" i="16"/>
  <c r="Z136" i="16" s="1"/>
  <c r="FB104" i="16"/>
  <c r="FB136" i="16" s="1"/>
  <c r="AH52" i="16"/>
  <c r="AH83" i="16" s="1"/>
  <c r="EL104" i="16"/>
  <c r="EL136" i="16" s="1"/>
  <c r="G104" i="16"/>
  <c r="G136" i="16" s="1"/>
  <c r="EM52" i="16"/>
  <c r="EM83" i="16" s="1"/>
  <c r="DP104" i="16"/>
  <c r="DP136" i="16" s="1"/>
  <c r="EF136" i="16"/>
  <c r="BX52" i="16"/>
  <c r="BX83" i="16" s="1"/>
  <c r="U20" i="15"/>
  <c r="F20" i="15"/>
  <c r="W20" i="15"/>
  <c r="AN20" i="15"/>
  <c r="FB52" i="16"/>
  <c r="FB83" i="16" s="1"/>
  <c r="DC52" i="16"/>
  <c r="DC83" i="16" s="1"/>
  <c r="AX52" i="16"/>
  <c r="AX83" i="16" s="1"/>
  <c r="K52" i="16"/>
  <c r="K83" i="16" s="1"/>
  <c r="BV104" i="16"/>
  <c r="BV136" i="16" s="1"/>
  <c r="D20" i="15"/>
  <c r="V20" i="15"/>
  <c r="AB20" i="15"/>
  <c r="AP136" i="16"/>
  <c r="I52" i="14"/>
  <c r="I83" i="14" s="1"/>
  <c r="I104" i="14"/>
  <c r="I136" i="14" s="1"/>
  <c r="BU104" i="14"/>
  <c r="BU136" i="14" s="1"/>
  <c r="BU52" i="14"/>
  <c r="BU83" i="14" s="1"/>
  <c r="EG104" i="14"/>
  <c r="EG136" i="14" s="1"/>
  <c r="EG52" i="14"/>
  <c r="EG83" i="14" s="1"/>
  <c r="AP52" i="14"/>
  <c r="AP83" i="14" s="1"/>
  <c r="AP104" i="14"/>
  <c r="AP136" i="14" s="1"/>
  <c r="DB52" i="14"/>
  <c r="DB83" i="14" s="1"/>
  <c r="DB104" i="14"/>
  <c r="DB136" i="14" s="1"/>
  <c r="C20" i="13"/>
  <c r="S20" i="13"/>
  <c r="BO104" i="14"/>
  <c r="BO136" i="14" s="1"/>
  <c r="BO52" i="14"/>
  <c r="BO83" i="14" s="1"/>
  <c r="AI20" i="13"/>
  <c r="EA104" i="14"/>
  <c r="EA136" i="14" s="1"/>
  <c r="EA52" i="14"/>
  <c r="EA83" i="14" s="1"/>
  <c r="AJ52" i="14"/>
  <c r="AJ83" i="14" s="1"/>
  <c r="AJ104" i="14"/>
  <c r="AJ136" i="14" s="1"/>
  <c r="CV52" i="14"/>
  <c r="CV83" i="14" s="1"/>
  <c r="CV104" i="14"/>
  <c r="CV136" i="14" s="1"/>
  <c r="E52" i="14"/>
  <c r="E83" i="14" s="1"/>
  <c r="BQ104" i="14"/>
  <c r="BQ136" i="14" s="1"/>
  <c r="BQ52" i="14"/>
  <c r="BQ83" i="14" s="1"/>
  <c r="EC104" i="14"/>
  <c r="EC136" i="14" s="1"/>
  <c r="EC52" i="14"/>
  <c r="EC83" i="14" s="1"/>
  <c r="AL52" i="14"/>
  <c r="AL83" i="14" s="1"/>
  <c r="AL104" i="14"/>
  <c r="AL136" i="14" s="1"/>
  <c r="CX104" i="14"/>
  <c r="CX136" i="14" s="1"/>
  <c r="CX52" i="14"/>
  <c r="CX83" i="14" s="1"/>
  <c r="G104" i="14"/>
  <c r="G136" i="14" s="1"/>
  <c r="D20" i="13"/>
  <c r="G52" i="14"/>
  <c r="G83" i="14" s="1"/>
  <c r="BS104" i="14"/>
  <c r="BS136" i="14" s="1"/>
  <c r="T20" i="13"/>
  <c r="BS52" i="14"/>
  <c r="BS83" i="14" s="1"/>
  <c r="EE104" i="14"/>
  <c r="EE136" i="14" s="1"/>
  <c r="AJ20" i="13"/>
  <c r="EE52" i="14"/>
  <c r="EE83" i="14" s="1"/>
  <c r="AN52" i="14"/>
  <c r="AN83" i="14" s="1"/>
  <c r="AN104" i="14"/>
  <c r="AN136" i="14" s="1"/>
  <c r="CZ52" i="14"/>
  <c r="CZ83" i="14" s="1"/>
  <c r="CZ104" i="14"/>
  <c r="CZ136" i="14" s="1"/>
  <c r="Q52" i="14"/>
  <c r="Q83" i="14" s="1"/>
  <c r="Q104" i="14"/>
  <c r="Q136" i="14" s="1"/>
  <c r="CC52" i="14"/>
  <c r="CC83" i="14" s="1"/>
  <c r="CC104" i="14"/>
  <c r="CC136" i="14" s="1"/>
  <c r="EO104" i="14"/>
  <c r="EO136" i="14" s="1"/>
  <c r="EO52" i="14"/>
  <c r="EO83" i="14" s="1"/>
  <c r="AX52" i="14"/>
  <c r="AX83" i="14" s="1"/>
  <c r="AX104" i="14"/>
  <c r="AX136" i="14" s="1"/>
  <c r="DJ52" i="14"/>
  <c r="DJ83" i="14" s="1"/>
  <c r="DJ104" i="14"/>
  <c r="DJ136" i="14" s="1"/>
  <c r="E20" i="13"/>
  <c r="K104" i="14"/>
  <c r="K136" i="14" s="1"/>
  <c r="K52" i="14"/>
  <c r="K83" i="14" s="1"/>
  <c r="U20" i="13"/>
  <c r="BW104" i="14"/>
  <c r="BW136" i="14" s="1"/>
  <c r="BW52" i="14"/>
  <c r="BW83" i="14" s="1"/>
  <c r="AK20" i="13"/>
  <c r="EI104" i="14"/>
  <c r="EI136" i="14" s="1"/>
  <c r="EI52" i="14"/>
  <c r="EI83" i="14" s="1"/>
  <c r="AR52" i="14"/>
  <c r="AR83" i="14" s="1"/>
  <c r="AR104" i="14"/>
  <c r="AR136" i="14" s="1"/>
  <c r="DD52" i="14"/>
  <c r="DD83" i="14" s="1"/>
  <c r="DD104" i="14"/>
  <c r="DD136" i="14" s="1"/>
  <c r="M104" i="14"/>
  <c r="M136" i="14" s="1"/>
  <c r="M52" i="14"/>
  <c r="M83" i="14" s="1"/>
  <c r="BY104" i="14"/>
  <c r="BY136" i="14" s="1"/>
  <c r="BY52" i="14"/>
  <c r="BY83" i="14" s="1"/>
  <c r="EK104" i="14"/>
  <c r="EK136" i="14" s="1"/>
  <c r="EK52" i="14"/>
  <c r="EK83" i="14" s="1"/>
  <c r="AT104" i="14"/>
  <c r="AT136" i="14" s="1"/>
  <c r="AT52" i="14"/>
  <c r="AT83" i="14" s="1"/>
  <c r="DF104" i="14"/>
  <c r="DF136" i="14" s="1"/>
  <c r="DF52" i="14"/>
  <c r="DF83" i="14" s="1"/>
  <c r="O104" i="14"/>
  <c r="O136" i="14" s="1"/>
  <c r="F20" i="13"/>
  <c r="O52" i="14"/>
  <c r="O83" i="14" s="1"/>
  <c r="CA104" i="14"/>
  <c r="CA136" i="14" s="1"/>
  <c r="V20" i="13"/>
  <c r="CA52" i="14"/>
  <c r="CA83" i="14" s="1"/>
  <c r="EM104" i="14"/>
  <c r="EM136" i="14" s="1"/>
  <c r="AL20" i="13"/>
  <c r="EM52" i="14"/>
  <c r="EM83" i="14" s="1"/>
  <c r="AV52" i="14"/>
  <c r="AV83" i="14" s="1"/>
  <c r="AV104" i="14"/>
  <c r="AV136" i="14" s="1"/>
  <c r="DH52" i="14"/>
  <c r="DH83" i="14" s="1"/>
  <c r="DH104" i="14"/>
  <c r="DH136" i="14" s="1"/>
  <c r="Y52" i="14"/>
  <c r="Y83" i="14" s="1"/>
  <c r="Y104" i="14"/>
  <c r="Y136" i="14" s="1"/>
  <c r="CK104" i="14"/>
  <c r="CK136" i="14" s="1"/>
  <c r="CK52" i="14"/>
  <c r="CK83" i="14" s="1"/>
  <c r="EW52" i="14"/>
  <c r="EW83" i="14" s="1"/>
  <c r="EW104" i="14"/>
  <c r="EW136" i="14" s="1"/>
  <c r="BF52" i="14"/>
  <c r="BF83" i="14" s="1"/>
  <c r="BF104" i="14"/>
  <c r="BF136" i="14" s="1"/>
  <c r="DR52" i="14"/>
  <c r="DR83" i="14" s="1"/>
  <c r="DR104" i="14"/>
  <c r="DR136" i="14" s="1"/>
  <c r="S104" i="14"/>
  <c r="S136" i="14" s="1"/>
  <c r="G20" i="13"/>
  <c r="S52" i="14"/>
  <c r="S83" i="14" s="1"/>
  <c r="CE104" i="14"/>
  <c r="CE136" i="14" s="1"/>
  <c r="W20" i="13"/>
  <c r="CE52" i="14"/>
  <c r="CE83" i="14" s="1"/>
  <c r="EQ104" i="14"/>
  <c r="EQ136" i="14" s="1"/>
  <c r="AM20" i="13"/>
  <c r="EQ52" i="14"/>
  <c r="EQ83" i="14" s="1"/>
  <c r="AZ52" i="14"/>
  <c r="AZ83" i="14" s="1"/>
  <c r="AZ104" i="14"/>
  <c r="AZ136" i="14" s="1"/>
  <c r="DL52" i="14"/>
  <c r="DL83" i="14" s="1"/>
  <c r="DL104" i="14"/>
  <c r="DL136" i="14" s="1"/>
  <c r="U104" i="14"/>
  <c r="U136" i="14" s="1"/>
  <c r="U52" i="14"/>
  <c r="U83" i="14" s="1"/>
  <c r="CG104" i="14"/>
  <c r="CG136" i="14" s="1"/>
  <c r="CG52" i="14"/>
  <c r="CG83" i="14" s="1"/>
  <c r="ES104" i="14"/>
  <c r="ES136" i="14" s="1"/>
  <c r="ES52" i="14"/>
  <c r="ES83" i="14" s="1"/>
  <c r="BB104" i="14"/>
  <c r="BB136" i="14" s="1"/>
  <c r="BB52" i="14"/>
  <c r="BB83" i="14" s="1"/>
  <c r="DN104" i="14"/>
  <c r="DN136" i="14" s="1"/>
  <c r="DN52" i="14"/>
  <c r="DN83" i="14" s="1"/>
  <c r="W104" i="14"/>
  <c r="W136" i="14" s="1"/>
  <c r="H20" i="13"/>
  <c r="W52" i="14"/>
  <c r="W83" i="14" s="1"/>
  <c r="CI104" i="14"/>
  <c r="CI136" i="14" s="1"/>
  <c r="X20" i="13"/>
  <c r="CI52" i="14"/>
  <c r="CI83" i="14" s="1"/>
  <c r="EU104" i="14"/>
  <c r="EU136" i="14" s="1"/>
  <c r="AN20" i="13"/>
  <c r="EU52" i="14"/>
  <c r="EU83" i="14" s="1"/>
  <c r="BD52" i="14"/>
  <c r="BD83" i="14" s="1"/>
  <c r="BD104" i="14"/>
  <c r="BD136" i="14" s="1"/>
  <c r="DP52" i="14"/>
  <c r="DP83" i="14" s="1"/>
  <c r="DP104" i="14"/>
  <c r="DP136" i="14" s="1"/>
  <c r="AG52" i="14"/>
  <c r="AG83" i="14" s="1"/>
  <c r="AG104" i="14"/>
  <c r="AG136" i="14" s="1"/>
  <c r="CS104" i="14"/>
  <c r="CS136" i="14" s="1"/>
  <c r="CS52" i="14"/>
  <c r="CS83" i="14" s="1"/>
  <c r="FE52" i="14"/>
  <c r="FE83" i="14" s="1"/>
  <c r="FE104" i="14"/>
  <c r="FE136" i="14" s="1"/>
  <c r="BN52" i="14"/>
  <c r="BN83" i="14" s="1"/>
  <c r="BN104" i="14"/>
  <c r="BN136" i="14" s="1"/>
  <c r="DZ52" i="14"/>
  <c r="DZ83" i="14" s="1"/>
  <c r="DZ104" i="14"/>
  <c r="DZ136" i="14" s="1"/>
  <c r="AA104" i="14"/>
  <c r="AA136" i="14" s="1"/>
  <c r="I20" i="13"/>
  <c r="AA52" i="14"/>
  <c r="AA83" i="14" s="1"/>
  <c r="CM104" i="14"/>
  <c r="CM136" i="14" s="1"/>
  <c r="Y20" i="13"/>
  <c r="CM52" i="14"/>
  <c r="CM83" i="14" s="1"/>
  <c r="EY104" i="14"/>
  <c r="EY136" i="14" s="1"/>
  <c r="AO20" i="13"/>
  <c r="EY52" i="14"/>
  <c r="EY83" i="14" s="1"/>
  <c r="BH52" i="14"/>
  <c r="BH83" i="14" s="1"/>
  <c r="BH104" i="14"/>
  <c r="BH136" i="14" s="1"/>
  <c r="DT52" i="14"/>
  <c r="DT83" i="14" s="1"/>
  <c r="DT104" i="14"/>
  <c r="DT136" i="14" s="1"/>
  <c r="AC104" i="14"/>
  <c r="AC136" i="14" s="1"/>
  <c r="AC52" i="14"/>
  <c r="AC83" i="14" s="1"/>
  <c r="CO104" i="14"/>
  <c r="CO136" i="14" s="1"/>
  <c r="CO52" i="14"/>
  <c r="CO83" i="14" s="1"/>
  <c r="FA104" i="14"/>
  <c r="FA136" i="14" s="1"/>
  <c r="FA52" i="14"/>
  <c r="FA83" i="14" s="1"/>
  <c r="BJ104" i="14"/>
  <c r="BJ136" i="14" s="1"/>
  <c r="BJ52" i="14"/>
  <c r="BJ83" i="14" s="1"/>
  <c r="DV104" i="14"/>
  <c r="DV136" i="14" s="1"/>
  <c r="DV52" i="14"/>
  <c r="DV83" i="14" s="1"/>
  <c r="AE104" i="14"/>
  <c r="AE136" i="14" s="1"/>
  <c r="J20" i="13"/>
  <c r="AE52" i="14"/>
  <c r="AE83" i="14" s="1"/>
  <c r="CQ104" i="14"/>
  <c r="CQ136" i="14" s="1"/>
  <c r="Z20" i="13"/>
  <c r="CQ52" i="14"/>
  <c r="CQ83" i="14" s="1"/>
  <c r="FC52" i="14"/>
  <c r="FC83" i="14" s="1"/>
  <c r="AP20" i="13"/>
  <c r="FC104" i="14"/>
  <c r="FC136" i="14" s="1"/>
  <c r="BL52" i="14"/>
  <c r="BL83" i="14" s="1"/>
  <c r="BL104" i="14"/>
  <c r="BL136" i="14" s="1"/>
  <c r="DX52" i="14"/>
  <c r="DX83" i="14" s="1"/>
  <c r="DX104" i="14"/>
  <c r="DX136" i="14" s="1"/>
  <c r="AO104" i="14"/>
  <c r="AO136" i="14" s="1"/>
  <c r="AO52" i="14"/>
  <c r="AO83" i="14" s="1"/>
  <c r="DA104" i="14"/>
  <c r="DA136" i="14" s="1"/>
  <c r="DA52" i="14"/>
  <c r="DA83" i="14" s="1"/>
  <c r="J52" i="14"/>
  <c r="J83" i="14" s="1"/>
  <c r="J104" i="14"/>
  <c r="J136" i="14" s="1"/>
  <c r="BV52" i="14"/>
  <c r="BV83" i="14" s="1"/>
  <c r="BV104" i="14"/>
  <c r="BV136" i="14" s="1"/>
  <c r="EH52" i="14"/>
  <c r="EH83" i="14" s="1"/>
  <c r="EH104" i="14"/>
  <c r="EH136" i="14" s="1"/>
  <c r="AI104" i="14"/>
  <c r="AI136" i="14" s="1"/>
  <c r="K20" i="13"/>
  <c r="AI52" i="14"/>
  <c r="AI83" i="14" s="1"/>
  <c r="CU104" i="14"/>
  <c r="CU136" i="14" s="1"/>
  <c r="AA20" i="13"/>
  <c r="CU52" i="14"/>
  <c r="CU83" i="14" s="1"/>
  <c r="D52" i="14"/>
  <c r="D83" i="14" s="1"/>
  <c r="BP52" i="14"/>
  <c r="BP83" i="14" s="1"/>
  <c r="BP104" i="14"/>
  <c r="BP136" i="14" s="1"/>
  <c r="EB52" i="14"/>
  <c r="EB83" i="14" s="1"/>
  <c r="EB104" i="14"/>
  <c r="EB136" i="14" s="1"/>
  <c r="AK104" i="14"/>
  <c r="AK136" i="14" s="1"/>
  <c r="AK52" i="14"/>
  <c r="AK83" i="14" s="1"/>
  <c r="CW104" i="14"/>
  <c r="CW136" i="14" s="1"/>
  <c r="CW52" i="14"/>
  <c r="CW83" i="14" s="1"/>
  <c r="F52" i="14"/>
  <c r="F83" i="14" s="1"/>
  <c r="BR104" i="14"/>
  <c r="BR136" i="14" s="1"/>
  <c r="BR52" i="14"/>
  <c r="BR83" i="14" s="1"/>
  <c r="ED104" i="14"/>
  <c r="ED136" i="14" s="1"/>
  <c r="ED52" i="14"/>
  <c r="ED83" i="14" s="1"/>
  <c r="AM104" i="14"/>
  <c r="AM136" i="14" s="1"/>
  <c r="L20" i="13"/>
  <c r="AM52" i="14"/>
  <c r="AM83" i="14" s="1"/>
  <c r="CY104" i="14"/>
  <c r="CY136" i="14" s="1"/>
  <c r="AB20" i="13"/>
  <c r="CY52" i="14"/>
  <c r="CY83" i="14" s="1"/>
  <c r="H52" i="14"/>
  <c r="H83" i="14" s="1"/>
  <c r="H104" i="14"/>
  <c r="H136" i="14" s="1"/>
  <c r="BT52" i="14"/>
  <c r="BT83" i="14" s="1"/>
  <c r="BT104" i="14"/>
  <c r="BT136" i="14" s="1"/>
  <c r="EF52" i="14"/>
  <c r="EF83" i="14" s="1"/>
  <c r="EF104" i="14"/>
  <c r="EF136" i="14" s="1"/>
  <c r="AW104" i="14"/>
  <c r="AW136" i="14" s="1"/>
  <c r="AW52" i="14"/>
  <c r="AW83" i="14" s="1"/>
  <c r="DI52" i="14"/>
  <c r="DI83" i="14" s="1"/>
  <c r="DI104" i="14"/>
  <c r="DI136" i="14" s="1"/>
  <c r="R52" i="14"/>
  <c r="R83" i="14" s="1"/>
  <c r="R104" i="14"/>
  <c r="R136" i="14" s="1"/>
  <c r="CD52" i="14"/>
  <c r="CD83" i="14" s="1"/>
  <c r="CD104" i="14"/>
  <c r="CD136" i="14" s="1"/>
  <c r="EP104" i="14"/>
  <c r="EP136" i="14" s="1"/>
  <c r="EP52" i="14"/>
  <c r="EP83" i="14" s="1"/>
  <c r="M20" i="13"/>
  <c r="AQ104" i="14"/>
  <c r="AQ136" i="14" s="1"/>
  <c r="AQ52" i="14"/>
  <c r="AQ83" i="14" s="1"/>
  <c r="AC20" i="13"/>
  <c r="DC104" i="14"/>
  <c r="DC136" i="14" s="1"/>
  <c r="DC52" i="14"/>
  <c r="DC83" i="14" s="1"/>
  <c r="L52" i="14"/>
  <c r="L83" i="14" s="1"/>
  <c r="L104" i="14"/>
  <c r="L136" i="14" s="1"/>
  <c r="BX52" i="14"/>
  <c r="BX83" i="14" s="1"/>
  <c r="BX104" i="14"/>
  <c r="BX136" i="14" s="1"/>
  <c r="EJ52" i="14"/>
  <c r="EJ83" i="14" s="1"/>
  <c r="EJ104" i="14"/>
  <c r="EJ136" i="14" s="1"/>
  <c r="AS104" i="14"/>
  <c r="AS136" i="14" s="1"/>
  <c r="AS52" i="14"/>
  <c r="AS83" i="14" s="1"/>
  <c r="DE104" i="14"/>
  <c r="DE136" i="14" s="1"/>
  <c r="DE52" i="14"/>
  <c r="DE83" i="14" s="1"/>
  <c r="N52" i="14"/>
  <c r="N83" i="14" s="1"/>
  <c r="N104" i="14"/>
  <c r="N136" i="14" s="1"/>
  <c r="BZ104" i="14"/>
  <c r="BZ136" i="14" s="1"/>
  <c r="BZ52" i="14"/>
  <c r="BZ83" i="14" s="1"/>
  <c r="EL104" i="14"/>
  <c r="EL136" i="14" s="1"/>
  <c r="EL52" i="14"/>
  <c r="EL83" i="14" s="1"/>
  <c r="AU104" i="14"/>
  <c r="AU136" i="14" s="1"/>
  <c r="N20" i="13"/>
  <c r="AU52" i="14"/>
  <c r="AU83" i="14" s="1"/>
  <c r="DG104" i="14"/>
  <c r="DG136" i="14" s="1"/>
  <c r="AD20" i="13"/>
  <c r="DG52" i="14"/>
  <c r="DG83" i="14" s="1"/>
  <c r="P52" i="14"/>
  <c r="P83" i="14" s="1"/>
  <c r="P104" i="14"/>
  <c r="P136" i="14" s="1"/>
  <c r="CB52" i="14"/>
  <c r="CB83" i="14" s="1"/>
  <c r="CB104" i="14"/>
  <c r="CB136" i="14" s="1"/>
  <c r="EN52" i="14"/>
  <c r="EN83" i="14" s="1"/>
  <c r="EN104" i="14"/>
  <c r="EN136" i="14" s="1"/>
  <c r="BE104" i="14"/>
  <c r="BE136" i="14" s="1"/>
  <c r="BE52" i="14"/>
  <c r="BE83" i="14" s="1"/>
  <c r="DQ52" i="14"/>
  <c r="DQ83" i="14" s="1"/>
  <c r="DQ104" i="14"/>
  <c r="DQ136" i="14" s="1"/>
  <c r="Z52" i="14"/>
  <c r="Z83" i="14" s="1"/>
  <c r="Z104" i="14"/>
  <c r="Z136" i="14" s="1"/>
  <c r="CL52" i="14"/>
  <c r="CL83" i="14" s="1"/>
  <c r="CL104" i="14"/>
  <c r="CL136" i="14" s="1"/>
  <c r="EX104" i="14"/>
  <c r="EX136" i="14" s="1"/>
  <c r="EX52" i="14"/>
  <c r="EX83" i="14" s="1"/>
  <c r="O20" i="13"/>
  <c r="AY104" i="14"/>
  <c r="AY136" i="14" s="1"/>
  <c r="AY52" i="14"/>
  <c r="AY83" i="14" s="1"/>
  <c r="AE20" i="13"/>
  <c r="DK104" i="14"/>
  <c r="DK136" i="14" s="1"/>
  <c r="DK52" i="14"/>
  <c r="DK83" i="14" s="1"/>
  <c r="T52" i="14"/>
  <c r="T83" i="14" s="1"/>
  <c r="T104" i="14"/>
  <c r="T136" i="14" s="1"/>
  <c r="CF52" i="14"/>
  <c r="CF83" i="14" s="1"/>
  <c r="CF104" i="14"/>
  <c r="CF136" i="14" s="1"/>
  <c r="ER52" i="14"/>
  <c r="ER83" i="14" s="1"/>
  <c r="ER104" i="14"/>
  <c r="ER136" i="14" s="1"/>
  <c r="BA104" i="14"/>
  <c r="BA136" i="14" s="1"/>
  <c r="BA52" i="14"/>
  <c r="BA83" i="14" s="1"/>
  <c r="DM104" i="14"/>
  <c r="DM136" i="14" s="1"/>
  <c r="DM52" i="14"/>
  <c r="DM83" i="14" s="1"/>
  <c r="V52" i="14"/>
  <c r="V83" i="14" s="1"/>
  <c r="V104" i="14"/>
  <c r="V136" i="14" s="1"/>
  <c r="CH104" i="14"/>
  <c r="CH136" i="14" s="1"/>
  <c r="CH52" i="14"/>
  <c r="CH83" i="14" s="1"/>
  <c r="ET104" i="14"/>
  <c r="ET136" i="14" s="1"/>
  <c r="ET52" i="14"/>
  <c r="ET83" i="14" s="1"/>
  <c r="BC104" i="14"/>
  <c r="BC136" i="14" s="1"/>
  <c r="P20" i="13"/>
  <c r="BC52" i="14"/>
  <c r="BC83" i="14" s="1"/>
  <c r="DO104" i="14"/>
  <c r="DO136" i="14" s="1"/>
  <c r="AF20" i="13"/>
  <c r="DO52" i="14"/>
  <c r="DO83" i="14" s="1"/>
  <c r="X52" i="14"/>
  <c r="X83" i="14" s="1"/>
  <c r="X104" i="14"/>
  <c r="X136" i="14" s="1"/>
  <c r="CJ52" i="14"/>
  <c r="CJ83" i="14" s="1"/>
  <c r="CJ104" i="14"/>
  <c r="CJ136" i="14" s="1"/>
  <c r="EV52" i="14"/>
  <c r="EV83" i="14" s="1"/>
  <c r="EV104" i="14"/>
  <c r="EV136" i="14" s="1"/>
  <c r="BM104" i="14"/>
  <c r="BM136" i="14" s="1"/>
  <c r="BM52" i="14"/>
  <c r="BM83" i="14" s="1"/>
  <c r="DY52" i="14"/>
  <c r="DY83" i="14" s="1"/>
  <c r="DY104" i="14"/>
  <c r="DY136" i="14" s="1"/>
  <c r="AH52" i="14"/>
  <c r="AH83" i="14" s="1"/>
  <c r="AH104" i="14"/>
  <c r="AH136" i="14" s="1"/>
  <c r="CT52" i="14"/>
  <c r="CT83" i="14" s="1"/>
  <c r="CT104" i="14"/>
  <c r="CT136" i="14" s="1"/>
  <c r="FF52" i="14"/>
  <c r="FF83" i="14" s="1"/>
  <c r="FF104" i="14"/>
  <c r="FF136" i="14" s="1"/>
  <c r="Q20" i="13"/>
  <c r="BG104" i="14"/>
  <c r="BG136" i="14" s="1"/>
  <c r="BG52" i="14"/>
  <c r="BG83" i="14" s="1"/>
  <c r="AG20" i="13"/>
  <c r="DS104" i="14"/>
  <c r="DS136" i="14" s="1"/>
  <c r="DS52" i="14"/>
  <c r="DS83" i="14" s="1"/>
  <c r="AB52" i="14"/>
  <c r="AB83" i="14" s="1"/>
  <c r="AB104" i="14"/>
  <c r="AB136" i="14" s="1"/>
  <c r="CN52" i="14"/>
  <c r="CN83" i="14" s="1"/>
  <c r="CN104" i="14"/>
  <c r="CN136" i="14" s="1"/>
  <c r="EZ52" i="14"/>
  <c r="EZ83" i="14" s="1"/>
  <c r="EZ104" i="14"/>
  <c r="EZ136" i="14" s="1"/>
  <c r="BI104" i="14"/>
  <c r="BI136" i="14" s="1"/>
  <c r="BI52" i="14"/>
  <c r="BI83" i="14" s="1"/>
  <c r="DU104" i="14"/>
  <c r="DU136" i="14" s="1"/>
  <c r="DU52" i="14"/>
  <c r="DU83" i="14" s="1"/>
  <c r="AD52" i="14"/>
  <c r="AD83" i="14" s="1"/>
  <c r="AD104" i="14"/>
  <c r="AD136" i="14" s="1"/>
  <c r="CP104" i="14"/>
  <c r="CP136" i="14" s="1"/>
  <c r="CP52" i="14"/>
  <c r="CP83" i="14" s="1"/>
  <c r="FB104" i="14"/>
  <c r="FB136" i="14" s="1"/>
  <c r="FB52" i="14"/>
  <c r="FB83" i="14" s="1"/>
  <c r="BK104" i="14"/>
  <c r="BK136" i="14" s="1"/>
  <c r="R20" i="13"/>
  <c r="BK52" i="14"/>
  <c r="BK83" i="14" s="1"/>
  <c r="DW104" i="14"/>
  <c r="DW136" i="14" s="1"/>
  <c r="AH20" i="13"/>
  <c r="DW52" i="14"/>
  <c r="DW83" i="14" s="1"/>
  <c r="AF52" i="14"/>
  <c r="AF83" i="14" s="1"/>
  <c r="AF104" i="14"/>
  <c r="AF136" i="14" s="1"/>
  <c r="CR52" i="14"/>
  <c r="CR83" i="14" s="1"/>
  <c r="CR104" i="14"/>
  <c r="CR136" i="14" s="1"/>
  <c r="FD52" i="14"/>
  <c r="FD83" i="14" s="1"/>
  <c r="FD104" i="14"/>
  <c r="FD136" i="14" s="1"/>
  <c r="EM83" i="12"/>
  <c r="EN83" i="12"/>
  <c r="AL8" i="13"/>
  <c r="AO18" i="11"/>
  <c r="G18" i="13"/>
  <c r="I10" i="11"/>
  <c r="L31" i="11"/>
  <c r="Z31" i="11"/>
  <c r="AJ31" i="11"/>
  <c r="X31" i="11"/>
  <c r="AK31" i="13"/>
  <c r="AF31" i="13"/>
  <c r="P31" i="13"/>
  <c r="AD30" i="13"/>
  <c r="AB31" i="11"/>
  <c r="AD31" i="11"/>
  <c r="N31" i="11"/>
  <c r="R31" i="11"/>
  <c r="AA31" i="13"/>
  <c r="R31" i="13"/>
  <c r="V31" i="11"/>
  <c r="AK31" i="11"/>
  <c r="AP31" i="11"/>
  <c r="P31" i="11"/>
  <c r="AH31" i="11"/>
  <c r="AN31" i="11"/>
  <c r="V31" i="13"/>
  <c r="T31" i="11"/>
  <c r="AD31" i="13"/>
  <c r="AL30" i="13"/>
  <c r="U30" i="13"/>
  <c r="AJ31" i="13"/>
  <c r="AA30" i="13"/>
  <c r="AF30" i="13"/>
  <c r="AP30" i="13"/>
  <c r="AJ8" i="13"/>
  <c r="R9" i="13"/>
  <c r="O30" i="15"/>
  <c r="AE30" i="15"/>
  <c r="AE31" i="15"/>
  <c r="O31" i="15"/>
  <c r="AF31" i="11"/>
  <c r="AL31" i="11"/>
  <c r="P30" i="11"/>
  <c r="AF30" i="11"/>
  <c r="D30" i="11"/>
  <c r="T30" i="11"/>
  <c r="AJ30" i="11"/>
  <c r="F30" i="11"/>
  <c r="V30" i="11"/>
  <c r="AL30" i="11"/>
  <c r="J30" i="11"/>
  <c r="Z30" i="11"/>
  <c r="AP30" i="11"/>
  <c r="AO31" i="11"/>
  <c r="R30" i="11"/>
  <c r="AH30" i="11"/>
  <c r="W31" i="11"/>
  <c r="AG30" i="11"/>
  <c r="M31" i="11"/>
  <c r="U30" i="11"/>
  <c r="Q30" i="11"/>
  <c r="AA30" i="11"/>
  <c r="O30" i="11"/>
  <c r="W30" i="11"/>
  <c r="AA31" i="11"/>
  <c r="AI30" i="11"/>
  <c r="Y31" i="11"/>
  <c r="H30" i="11"/>
  <c r="X30" i="11"/>
  <c r="AN30" i="11"/>
  <c r="Q31" i="11"/>
  <c r="AC30" i="11"/>
  <c r="AM31" i="11"/>
  <c r="AK30" i="11"/>
  <c r="AC31" i="11"/>
  <c r="AM30" i="11"/>
  <c r="M30" i="11"/>
  <c r="C30" i="11"/>
  <c r="AE30" i="11"/>
  <c r="AB30" i="11"/>
  <c r="G30" i="11"/>
  <c r="S31" i="11"/>
  <c r="E30" i="11"/>
  <c r="AI31" i="11"/>
  <c r="L30" i="11"/>
  <c r="AE31" i="11"/>
  <c r="N30" i="11"/>
  <c r="AD30" i="11"/>
  <c r="Y30" i="11"/>
  <c r="U31" i="11"/>
  <c r="K30" i="11"/>
  <c r="I30" i="11"/>
  <c r="K31" i="11"/>
  <c r="S30" i="11"/>
  <c r="AO30" i="11"/>
  <c r="O31" i="11"/>
  <c r="AG31" i="11"/>
  <c r="K30" i="15"/>
  <c r="AA30" i="15"/>
  <c r="K31" i="15"/>
  <c r="AA31" i="15"/>
  <c r="E30" i="15"/>
  <c r="U30" i="15"/>
  <c r="AK30" i="15"/>
  <c r="U31" i="15"/>
  <c r="AK31" i="15"/>
  <c r="M30" i="15"/>
  <c r="AC30" i="15"/>
  <c r="M31" i="15"/>
  <c r="AC31" i="15"/>
  <c r="F30" i="15"/>
  <c r="V30" i="15"/>
  <c r="AL30" i="15"/>
  <c r="V31" i="15"/>
  <c r="AL31" i="15"/>
  <c r="AG31" i="15"/>
  <c r="AN31" i="15"/>
  <c r="C30" i="15"/>
  <c r="S30" i="15"/>
  <c r="AI30" i="15"/>
  <c r="S31" i="15"/>
  <c r="AI31" i="15"/>
  <c r="J30" i="15"/>
  <c r="Z30" i="15"/>
  <c r="AP30" i="15"/>
  <c r="Z31" i="15"/>
  <c r="AP31" i="15"/>
  <c r="Q31" i="15"/>
  <c r="X31" i="15"/>
  <c r="L30" i="15"/>
  <c r="AB30" i="15"/>
  <c r="L31" i="15"/>
  <c r="AB31" i="15"/>
  <c r="AN30" i="15"/>
  <c r="G30" i="15"/>
  <c r="W30" i="15"/>
  <c r="AM30" i="15"/>
  <c r="W31" i="15"/>
  <c r="AM31" i="15"/>
  <c r="N30" i="15"/>
  <c r="AD30" i="15"/>
  <c r="N31" i="15"/>
  <c r="AD31" i="15"/>
  <c r="AG30" i="15"/>
  <c r="I30" i="15"/>
  <c r="Y30" i="15"/>
  <c r="AO30" i="15"/>
  <c r="Y31" i="15"/>
  <c r="AO31" i="15"/>
  <c r="P30" i="15"/>
  <c r="AF30" i="15"/>
  <c r="P31" i="15"/>
  <c r="AF31" i="15"/>
  <c r="X30" i="15"/>
  <c r="R30" i="15"/>
  <c r="AH30" i="15"/>
  <c r="R31" i="15"/>
  <c r="AH31" i="15"/>
  <c r="Q30" i="15"/>
  <c r="H30" i="15"/>
  <c r="D30" i="15"/>
  <c r="T30" i="15"/>
  <c r="AJ30" i="15"/>
  <c r="T31" i="15"/>
  <c r="AJ31" i="15"/>
  <c r="R30" i="13"/>
  <c r="S31" i="13"/>
  <c r="AC31" i="13"/>
  <c r="AG30" i="13"/>
  <c r="P30" i="13"/>
  <c r="AM30" i="13"/>
  <c r="U31" i="13"/>
  <c r="Q31" i="13"/>
  <c r="W30" i="13"/>
  <c r="X30" i="13"/>
  <c r="F30" i="13"/>
  <c r="K31" i="13"/>
  <c r="N31" i="13"/>
  <c r="S30" i="13"/>
  <c r="L31" i="13"/>
  <c r="M30" i="13"/>
  <c r="J30" i="13"/>
  <c r="AB31" i="13"/>
  <c r="AP31" i="13"/>
  <c r="O31" i="13"/>
  <c r="Z31" i="13"/>
  <c r="M31" i="13"/>
  <c r="AI30" i="13"/>
  <c r="AE31" i="13"/>
  <c r="AL31" i="13"/>
  <c r="N30" i="13"/>
  <c r="AK30" i="13"/>
  <c r="Y31" i="13"/>
  <c r="AC30" i="13"/>
  <c r="AJ30" i="13"/>
  <c r="AN30" i="13"/>
  <c r="X31" i="13"/>
  <c r="AB30" i="13"/>
  <c r="G30" i="13"/>
  <c r="D30" i="13"/>
  <c r="Y30" i="13"/>
  <c r="C30" i="13"/>
  <c r="V30" i="13"/>
  <c r="AI31" i="13"/>
  <c r="L30" i="13"/>
  <c r="AO31" i="13"/>
  <c r="E30" i="13"/>
  <c r="T31" i="13"/>
  <c r="Z30" i="13"/>
  <c r="I30" i="13"/>
  <c r="AE30" i="13"/>
  <c r="AN31" i="13"/>
  <c r="AH30" i="13"/>
  <c r="AO30" i="13"/>
  <c r="T30" i="13"/>
  <c r="AH31" i="13"/>
  <c r="O30" i="13"/>
  <c r="H30" i="13"/>
  <c r="AG31" i="13"/>
  <c r="K30" i="13"/>
  <c r="AM31" i="13"/>
  <c r="Q30" i="13"/>
  <c r="Z9" i="13"/>
  <c r="AC10" i="11"/>
  <c r="S9" i="11"/>
  <c r="W11" i="11"/>
  <c r="O28" i="11"/>
  <c r="G19" i="13"/>
  <c r="AM8" i="11"/>
  <c r="C11" i="11"/>
  <c r="U7" i="11"/>
  <c r="M10" i="11"/>
  <c r="AE23" i="11"/>
  <c r="AC7" i="11"/>
  <c r="AO22" i="11"/>
  <c r="W9" i="11"/>
  <c r="Q10" i="11"/>
  <c r="AG28" i="11"/>
  <c r="N27" i="15"/>
  <c r="O9" i="13"/>
  <c r="M19" i="11"/>
  <c r="AK18" i="11"/>
  <c r="C14" i="11"/>
  <c r="D28" i="11"/>
  <c r="C28" i="11"/>
  <c r="AG22" i="11"/>
  <c r="AK22" i="11"/>
  <c r="X17" i="11"/>
  <c r="M33" i="11"/>
  <c r="AC33" i="11"/>
  <c r="E34" i="11"/>
  <c r="U34" i="11"/>
  <c r="AK34" i="11"/>
  <c r="I15" i="11"/>
  <c r="Z33" i="11"/>
  <c r="G11" i="11"/>
  <c r="AI18" i="11"/>
  <c r="AK10" i="11"/>
  <c r="AE9" i="11"/>
  <c r="Y10" i="11"/>
  <c r="Q11" i="11"/>
  <c r="AG27" i="11"/>
  <c r="P34" i="11"/>
  <c r="AG19" i="11"/>
  <c r="N34" i="11"/>
  <c r="O16" i="11"/>
  <c r="C17" i="11"/>
  <c r="AC23" i="11"/>
  <c r="K27" i="11"/>
  <c r="Z7" i="11"/>
  <c r="AC27" i="11"/>
  <c r="F34" i="11"/>
  <c r="AP7" i="11"/>
  <c r="J9" i="11"/>
  <c r="L17" i="11"/>
  <c r="Z33" i="15"/>
  <c r="R34" i="15"/>
  <c r="AH34" i="15"/>
  <c r="AD33" i="15"/>
  <c r="J34" i="15"/>
  <c r="Z34" i="15"/>
  <c r="AP34" i="15"/>
  <c r="AG34" i="15"/>
  <c r="AL33" i="15"/>
  <c r="N34" i="15"/>
  <c r="AD34" i="15"/>
  <c r="J27" i="15"/>
  <c r="AP33" i="15"/>
  <c r="F34" i="15"/>
  <c r="V34" i="15"/>
  <c r="AL34" i="15"/>
  <c r="S27" i="15"/>
  <c r="AI27" i="15"/>
  <c r="K28" i="15"/>
  <c r="AA28" i="15"/>
  <c r="AO33" i="15"/>
  <c r="Q34" i="15"/>
  <c r="AB9" i="13"/>
  <c r="G9" i="13"/>
  <c r="X33" i="13"/>
  <c r="J9" i="13"/>
  <c r="AN8" i="13"/>
  <c r="C28" i="13"/>
  <c r="AN33" i="13"/>
  <c r="L34" i="13"/>
  <c r="P34" i="13"/>
  <c r="K16" i="13"/>
  <c r="AF34" i="13"/>
  <c r="H33" i="13"/>
  <c r="AD34" i="13"/>
  <c r="L9" i="13"/>
  <c r="T9" i="13"/>
  <c r="Q33" i="11"/>
  <c r="AG33" i="11"/>
  <c r="I34" i="11"/>
  <c r="Y34" i="11"/>
  <c r="AO34" i="11"/>
  <c r="AC22" i="11"/>
  <c r="L34" i="11"/>
  <c r="F26" i="11"/>
  <c r="R7" i="11"/>
  <c r="Z13" i="11"/>
  <c r="AP13" i="11"/>
  <c r="I28" i="11"/>
  <c r="O33" i="11"/>
  <c r="AE33" i="11"/>
  <c r="G34" i="11"/>
  <c r="W34" i="11"/>
  <c r="AM34" i="11"/>
  <c r="AO16" i="11"/>
  <c r="AJ34" i="11"/>
  <c r="K19" i="11"/>
  <c r="Q22" i="11"/>
  <c r="T28" i="11"/>
  <c r="K28" i="11"/>
  <c r="D34" i="11"/>
  <c r="I22" i="11"/>
  <c r="T34" i="11"/>
  <c r="AF8" i="11"/>
  <c r="C25" i="11"/>
  <c r="AA27" i="11"/>
  <c r="K23" i="11"/>
  <c r="AP33" i="11"/>
  <c r="AJ17" i="11"/>
  <c r="AO23" i="11"/>
  <c r="AN33" i="11"/>
  <c r="R11" i="11"/>
  <c r="AH11" i="11"/>
  <c r="AA14" i="11"/>
  <c r="AF25" i="11"/>
  <c r="G16" i="11"/>
  <c r="AG23" i="11"/>
  <c r="Q27" i="11"/>
  <c r="V34" i="11"/>
  <c r="R28" i="11"/>
  <c r="H33" i="11"/>
  <c r="N33" i="11"/>
  <c r="C33" i="11"/>
  <c r="S33" i="11"/>
  <c r="AI33" i="11"/>
  <c r="K34" i="11"/>
  <c r="AA34" i="11"/>
  <c r="E9" i="11"/>
  <c r="AI15" i="11"/>
  <c r="AP34" i="11"/>
  <c r="AE27" i="11"/>
  <c r="F33" i="11"/>
  <c r="AD34" i="11"/>
  <c r="AH7" i="11"/>
  <c r="M7" i="11"/>
  <c r="H17" i="11"/>
  <c r="AA9" i="11"/>
  <c r="K11" i="11"/>
  <c r="AB33" i="11"/>
  <c r="O27" i="11"/>
  <c r="AN17" i="11"/>
  <c r="V18" i="11"/>
  <c r="E10" i="11"/>
  <c r="U10" i="11"/>
  <c r="X14" i="11"/>
  <c r="AB28" i="11"/>
  <c r="AJ28" i="11"/>
  <c r="R33" i="11"/>
  <c r="X33" i="11"/>
  <c r="Z18" i="11"/>
  <c r="G27" i="11"/>
  <c r="AH33" i="11"/>
  <c r="S28" i="11"/>
  <c r="AM28" i="11"/>
  <c r="G8" i="11"/>
  <c r="Z34" i="11"/>
  <c r="AL33" i="11"/>
  <c r="I33" i="11"/>
  <c r="Y33" i="11"/>
  <c r="AO33" i="11"/>
  <c r="Q34" i="11"/>
  <c r="Y16" i="11"/>
  <c r="R17" i="11"/>
  <c r="K25" i="11"/>
  <c r="W28" i="11"/>
  <c r="AL8" i="11"/>
  <c r="AN15" i="11"/>
  <c r="P16" i="11"/>
  <c r="AF16" i="11"/>
  <c r="E19" i="11"/>
  <c r="AC18" i="11"/>
  <c r="H25" i="11"/>
  <c r="X25" i="11"/>
  <c r="AN25" i="11"/>
  <c r="W16" i="11"/>
  <c r="AG34" i="11"/>
  <c r="P8" i="11"/>
  <c r="M12" i="11"/>
  <c r="AB8" i="11"/>
  <c r="O19" i="11"/>
  <c r="AM27" i="11"/>
  <c r="U12" i="11"/>
  <c r="AH18" i="11"/>
  <c r="Q19" i="11"/>
  <c r="AB17" i="11"/>
  <c r="V26" i="11"/>
  <c r="AL26" i="11"/>
  <c r="W8" i="11"/>
  <c r="AM9" i="11"/>
  <c r="AM11" i="11"/>
  <c r="AA23" i="11"/>
  <c r="P25" i="11"/>
  <c r="AK7" i="11"/>
  <c r="AG10" i="11"/>
  <c r="O23" i="11"/>
  <c r="AN34" i="11"/>
  <c r="AO28" i="11"/>
  <c r="AB34" i="11"/>
  <c r="X34" i="11"/>
  <c r="AD15" i="11"/>
  <c r="F16" i="11"/>
  <c r="V16" i="11"/>
  <c r="AL16" i="11"/>
  <c r="X18" i="11"/>
  <c r="AE18" i="11"/>
  <c r="AJ33" i="11"/>
  <c r="I16" i="11"/>
  <c r="AF17" i="11"/>
  <c r="W19" i="11"/>
  <c r="AK23" i="11"/>
  <c r="H34" i="11"/>
  <c r="U22" i="11"/>
  <c r="O25" i="11"/>
  <c r="U19" i="11"/>
  <c r="Y22" i="11"/>
  <c r="M23" i="11"/>
  <c r="Q23" i="11"/>
  <c r="J33" i="11"/>
  <c r="M27" i="11"/>
  <c r="AO10" i="11"/>
  <c r="AG11" i="11"/>
  <c r="E23" i="11"/>
  <c r="Y28" i="11"/>
  <c r="N9" i="11"/>
  <c r="P11" i="11"/>
  <c r="AF11" i="11"/>
  <c r="AI9" i="11"/>
  <c r="M25" i="11"/>
  <c r="H18" i="11"/>
  <c r="S27" i="11"/>
  <c r="AF34" i="11"/>
  <c r="U23" i="11"/>
  <c r="P26" i="11"/>
  <c r="J25" i="11"/>
  <c r="Z25" i="11"/>
  <c r="AP25" i="11"/>
  <c r="AP18" i="11"/>
  <c r="AC19" i="11"/>
  <c r="S13" i="11"/>
  <c r="R26" i="11"/>
  <c r="AH26" i="11"/>
  <c r="V17" i="11"/>
  <c r="L18" i="11"/>
  <c r="J19" i="11"/>
  <c r="U5" i="11"/>
  <c r="M5" i="11"/>
  <c r="AI5" i="11"/>
  <c r="AA15" i="11"/>
  <c r="T11" i="11"/>
  <c r="AJ11" i="11"/>
  <c r="Y15" i="11"/>
  <c r="R18" i="11"/>
  <c r="D19" i="11"/>
  <c r="Z17" i="11"/>
  <c r="F8" i="11"/>
  <c r="AC13" i="11"/>
  <c r="F18" i="11"/>
  <c r="T12" i="11"/>
  <c r="L13" i="11"/>
  <c r="AG15" i="11"/>
  <c r="AA16" i="11"/>
  <c r="L26" i="11"/>
  <c r="AB26" i="11"/>
  <c r="T25" i="11"/>
  <c r="AJ25" i="11"/>
  <c r="K9" i="11"/>
  <c r="L8" i="11"/>
  <c r="J11" i="11"/>
  <c r="Z11" i="11"/>
  <c r="AP11" i="11"/>
  <c r="S16" i="11"/>
  <c r="Y14" i="11"/>
  <c r="G15" i="11"/>
  <c r="AK15" i="11"/>
  <c r="AD18" i="11"/>
  <c r="E17" i="11"/>
  <c r="P13" i="11"/>
  <c r="H14" i="11"/>
  <c r="P15" i="11"/>
  <c r="AF15" i="11"/>
  <c r="H16" i="11"/>
  <c r="X16" i="11"/>
  <c r="AN16" i="11"/>
  <c r="F17" i="11"/>
  <c r="AL17" i="11"/>
  <c r="AB18" i="11"/>
  <c r="V8" i="11"/>
  <c r="E12" i="11"/>
  <c r="M13" i="11"/>
  <c r="S14" i="11"/>
  <c r="N18" i="11"/>
  <c r="AK16" i="11"/>
  <c r="J26" i="11"/>
  <c r="AF26" i="11"/>
  <c r="AE12" i="11"/>
  <c r="D9" i="11"/>
  <c r="N11" i="11"/>
  <c r="AD11" i="11"/>
  <c r="AC12" i="11"/>
  <c r="C12" i="11"/>
  <c r="AE15" i="11"/>
  <c r="U15" i="11"/>
  <c r="AA13" i="11"/>
  <c r="I14" i="11"/>
  <c r="L12" i="11"/>
  <c r="AB12" i="11"/>
  <c r="AJ15" i="11"/>
  <c r="L16" i="11"/>
  <c r="AB16" i="11"/>
  <c r="N17" i="11"/>
  <c r="D18" i="11"/>
  <c r="AM18" i="11"/>
  <c r="Y19" i="11"/>
  <c r="P21" i="11"/>
  <c r="AF21" i="11"/>
  <c r="D26" i="11"/>
  <c r="T26" i="11"/>
  <c r="AJ26" i="11"/>
  <c r="L25" i="11"/>
  <c r="AB25" i="11"/>
  <c r="M8" i="11"/>
  <c r="T7" i="11"/>
  <c r="AP5" i="11"/>
  <c r="Z5" i="11"/>
  <c r="J5" i="11"/>
  <c r="AA12" i="11"/>
  <c r="N25" i="11"/>
  <c r="AD25" i="11"/>
  <c r="AM7" i="11"/>
  <c r="AN5" i="11"/>
  <c r="X5" i="11"/>
  <c r="H5" i="11"/>
  <c r="H26" i="11"/>
  <c r="X26" i="11"/>
  <c r="AN26" i="11"/>
  <c r="AI16" i="11"/>
  <c r="S8" i="11"/>
  <c r="AJ7" i="11"/>
  <c r="O7" i="11"/>
  <c r="AL5" i="11"/>
  <c r="V5" i="11"/>
  <c r="F5" i="11"/>
  <c r="V11" i="11"/>
  <c r="AL11" i="11"/>
  <c r="Z26" i="11"/>
  <c r="AP26" i="11"/>
  <c r="R25" i="11"/>
  <c r="AH25" i="11"/>
  <c r="U13" i="11"/>
  <c r="AC8" i="11"/>
  <c r="W12" i="11"/>
  <c r="L7" i="11"/>
  <c r="AJ5" i="11"/>
  <c r="T5" i="11"/>
  <c r="D5" i="11"/>
  <c r="X11" i="11"/>
  <c r="AN11" i="11"/>
  <c r="AI12" i="11"/>
  <c r="AE7" i="11"/>
  <c r="J7" i="11"/>
  <c r="AH5" i="11"/>
  <c r="R5" i="11"/>
  <c r="AC9" i="11"/>
  <c r="M11" i="11"/>
  <c r="AC11" i="11"/>
  <c r="I13" i="11"/>
  <c r="N26" i="11"/>
  <c r="AD26" i="11"/>
  <c r="F25" i="11"/>
  <c r="V25" i="11"/>
  <c r="AL25" i="11"/>
  <c r="AK13" i="11"/>
  <c r="D12" i="11"/>
  <c r="AM12" i="11"/>
  <c r="K14" i="11"/>
  <c r="AI8" i="11"/>
  <c r="AB7" i="11"/>
  <c r="H7" i="11"/>
  <c r="AF5" i="11"/>
  <c r="P5" i="11"/>
  <c r="L11" i="11"/>
  <c r="AB11" i="11"/>
  <c r="E13" i="11"/>
  <c r="F7" i="11"/>
  <c r="AD5" i="11"/>
  <c r="N5" i="11"/>
  <c r="Q9" i="11"/>
  <c r="AG9" i="11"/>
  <c r="AG12" i="11"/>
  <c r="C8" i="11"/>
  <c r="W7" i="11"/>
  <c r="D7" i="11"/>
  <c r="AB5" i="11"/>
  <c r="L5" i="11"/>
  <c r="E16" i="11"/>
  <c r="U9" i="11"/>
  <c r="AK9" i="11"/>
  <c r="E11" i="11"/>
  <c r="U11" i="11"/>
  <c r="AK11" i="11"/>
  <c r="Q12" i="11"/>
  <c r="K13" i="11"/>
  <c r="K16" i="11"/>
  <c r="AO13" i="11"/>
  <c r="W14" i="11"/>
  <c r="E15" i="11"/>
  <c r="C15" i="11"/>
  <c r="P12" i="11"/>
  <c r="AF12" i="11"/>
  <c r="H13" i="11"/>
  <c r="X13" i="11"/>
  <c r="AN13" i="11"/>
  <c r="P14" i="11"/>
  <c r="AF14" i="11"/>
  <c r="H15" i="11"/>
  <c r="X15" i="11"/>
  <c r="AL18" i="11"/>
  <c r="Y23" i="11"/>
  <c r="N19" i="11"/>
  <c r="M17" i="11"/>
  <c r="AC17" i="11"/>
  <c r="E18" i="11"/>
  <c r="U18" i="11"/>
  <c r="AN18" i="11"/>
  <c r="AB19" i="11"/>
  <c r="D21" i="11"/>
  <c r="T21" i="11"/>
  <c r="AJ21" i="11"/>
  <c r="C23" i="11"/>
  <c r="G25" i="11"/>
  <c r="K21" i="11"/>
  <c r="AA21" i="11"/>
  <c r="C22" i="11"/>
  <c r="AI22" i="11"/>
  <c r="AM23" i="11"/>
  <c r="J28" i="11"/>
  <c r="W27" i="11"/>
  <c r="L22" i="11"/>
  <c r="AB22" i="11"/>
  <c r="D23" i="11"/>
  <c r="T23" i="11"/>
  <c r="AJ23" i="11"/>
  <c r="AK25" i="11"/>
  <c r="AH34" i="11"/>
  <c r="AI28" i="11"/>
  <c r="M26" i="11"/>
  <c r="Z28" i="11"/>
  <c r="D27" i="11"/>
  <c r="T27" i="11"/>
  <c r="AJ27" i="11"/>
  <c r="N28" i="11"/>
  <c r="U28" i="11"/>
  <c r="O12" i="11"/>
  <c r="H11" i="11"/>
  <c r="R10" i="11"/>
  <c r="X9" i="11"/>
  <c r="P7" i="11"/>
  <c r="Y7" i="11"/>
  <c r="K7" i="11"/>
  <c r="M9" i="11"/>
  <c r="G12" i="11"/>
  <c r="O8" i="11"/>
  <c r="AN7" i="11"/>
  <c r="H9" i="11"/>
  <c r="AL9" i="11"/>
  <c r="AB10" i="11"/>
  <c r="O13" i="11"/>
  <c r="O10" i="11"/>
  <c r="AE10" i="11"/>
  <c r="AI13" i="11"/>
  <c r="Q14" i="11"/>
  <c r="AM16" i="11"/>
  <c r="L19" i="11"/>
  <c r="W13" i="11"/>
  <c r="E14" i="11"/>
  <c r="J18" i="11"/>
  <c r="R12" i="11"/>
  <c r="AH12" i="11"/>
  <c r="J13" i="11"/>
  <c r="R14" i="11"/>
  <c r="AH14" i="11"/>
  <c r="J15" i="11"/>
  <c r="Z15" i="11"/>
  <c r="AP15" i="11"/>
  <c r="R16" i="11"/>
  <c r="AH16" i="11"/>
  <c r="P18" i="11"/>
  <c r="H19" i="11"/>
  <c r="AK19" i="11"/>
  <c r="O17" i="11"/>
  <c r="AE17" i="11"/>
  <c r="G18" i="11"/>
  <c r="W18" i="11"/>
  <c r="AD19" i="11"/>
  <c r="F21" i="11"/>
  <c r="V21" i="11"/>
  <c r="AL21" i="11"/>
  <c r="M21" i="11"/>
  <c r="AC21" i="11"/>
  <c r="E22" i="11"/>
  <c r="G26" i="11"/>
  <c r="AM22" i="11"/>
  <c r="E25" i="11"/>
  <c r="AG25" i="11"/>
  <c r="R34" i="11"/>
  <c r="S26" i="11"/>
  <c r="N22" i="11"/>
  <c r="AD22" i="11"/>
  <c r="F23" i="11"/>
  <c r="V23" i="11"/>
  <c r="AL23" i="11"/>
  <c r="Q25" i="11"/>
  <c r="Y27" i="11"/>
  <c r="Q28" i="11"/>
  <c r="AL28" i="11"/>
  <c r="Q26" i="11"/>
  <c r="F27" i="11"/>
  <c r="V27" i="11"/>
  <c r="AL27" i="11"/>
  <c r="E28" i="11"/>
  <c r="X28" i="11"/>
  <c r="D11" i="11"/>
  <c r="N10" i="11"/>
  <c r="T9" i="11"/>
  <c r="AH8" i="11"/>
  <c r="I8" i="11"/>
  <c r="U8" i="11"/>
  <c r="E5" i="11"/>
  <c r="S5" i="11"/>
  <c r="AA7" i="11"/>
  <c r="S7" i="11"/>
  <c r="AL7" i="11"/>
  <c r="X7" i="11"/>
  <c r="X8" i="11"/>
  <c r="H8" i="11"/>
  <c r="Z8" i="11"/>
  <c r="AP9" i="11"/>
  <c r="AF10" i="11"/>
  <c r="K12" i="11"/>
  <c r="AI14" i="11"/>
  <c r="Y9" i="11"/>
  <c r="AO9" i="11"/>
  <c r="I11" i="11"/>
  <c r="Y11" i="11"/>
  <c r="AO11" i="11"/>
  <c r="G13" i="11"/>
  <c r="AK12" i="11"/>
  <c r="AO14" i="11"/>
  <c r="U16" i="11"/>
  <c r="AC15" i="11"/>
  <c r="Y13" i="11"/>
  <c r="G14" i="11"/>
  <c r="AG16" i="11"/>
  <c r="AC14" i="11"/>
  <c r="AC16" i="11"/>
  <c r="AJ12" i="11"/>
  <c r="AB13" i="11"/>
  <c r="D14" i="11"/>
  <c r="T14" i="11"/>
  <c r="AJ14" i="11"/>
  <c r="L15" i="11"/>
  <c r="AB15" i="11"/>
  <c r="D16" i="11"/>
  <c r="T16" i="11"/>
  <c r="AJ16" i="11"/>
  <c r="I19" i="11"/>
  <c r="AD17" i="11"/>
  <c r="T18" i="11"/>
  <c r="AO19" i="11"/>
  <c r="Q17" i="11"/>
  <c r="AG17" i="11"/>
  <c r="I18" i="11"/>
  <c r="Y18" i="11"/>
  <c r="C19" i="11"/>
  <c r="P19" i="11"/>
  <c r="AF19" i="11"/>
  <c r="H21" i="11"/>
  <c r="X21" i="11"/>
  <c r="AN21" i="11"/>
  <c r="O21" i="11"/>
  <c r="AE21" i="11"/>
  <c r="G22" i="11"/>
  <c r="AA26" i="11"/>
  <c r="M22" i="11"/>
  <c r="G23" i="11"/>
  <c r="AM25" i="11"/>
  <c r="U27" i="11"/>
  <c r="S25" i="11"/>
  <c r="P22" i="11"/>
  <c r="AF22" i="11"/>
  <c r="H23" i="11"/>
  <c r="X23" i="11"/>
  <c r="AN23" i="11"/>
  <c r="AE26" i="11"/>
  <c r="AI27" i="11"/>
  <c r="AE28" i="11"/>
  <c r="AI25" i="11"/>
  <c r="U26" i="11"/>
  <c r="H27" i="11"/>
  <c r="X27" i="11"/>
  <c r="AN27" i="11"/>
  <c r="AP10" i="11"/>
  <c r="J10" i="11"/>
  <c r="P9" i="11"/>
  <c r="C9" i="11"/>
  <c r="K5" i="11"/>
  <c r="AA5" i="11"/>
  <c r="AF7" i="11"/>
  <c r="AJ18" i="11"/>
  <c r="F9" i="11"/>
  <c r="T8" i="11"/>
  <c r="O9" i="11"/>
  <c r="D10" i="11"/>
  <c r="AJ10" i="11"/>
  <c r="C10" i="11"/>
  <c r="S10" i="11"/>
  <c r="AI10" i="11"/>
  <c r="AA11" i="11"/>
  <c r="Y12" i="11"/>
  <c r="AE14" i="11"/>
  <c r="M15" i="11"/>
  <c r="G19" i="11"/>
  <c r="P17" i="11"/>
  <c r="K15" i="11"/>
  <c r="F12" i="11"/>
  <c r="V12" i="11"/>
  <c r="AL12" i="11"/>
  <c r="N13" i="11"/>
  <c r="AD13" i="11"/>
  <c r="F14" i="11"/>
  <c r="V14" i="11"/>
  <c r="AL14" i="11"/>
  <c r="N15" i="11"/>
  <c r="AH17" i="11"/>
  <c r="S17" i="11"/>
  <c r="AI17" i="11"/>
  <c r="K18" i="11"/>
  <c r="AA18" i="11"/>
  <c r="F19" i="11"/>
  <c r="R19" i="11"/>
  <c r="AH19" i="11"/>
  <c r="J21" i="11"/>
  <c r="Z21" i="11"/>
  <c r="AP21" i="11"/>
  <c r="S23" i="11"/>
  <c r="C26" i="11"/>
  <c r="Q21" i="11"/>
  <c r="AG21" i="11"/>
  <c r="R22" i="11"/>
  <c r="AH22" i="11"/>
  <c r="J23" i="11"/>
  <c r="Z23" i="11"/>
  <c r="AP23" i="11"/>
  <c r="W25" i="11"/>
  <c r="V28" i="11"/>
  <c r="AH28" i="11"/>
  <c r="Y26" i="11"/>
  <c r="J27" i="11"/>
  <c r="Z27" i="11"/>
  <c r="AP27" i="11"/>
  <c r="P33" i="11"/>
  <c r="AL34" i="11"/>
  <c r="AC28" i="11"/>
  <c r="AL10" i="11"/>
  <c r="F10" i="11"/>
  <c r="N8" i="11"/>
  <c r="AO5" i="11"/>
  <c r="D8" i="11"/>
  <c r="V7" i="11"/>
  <c r="AJ8" i="11"/>
  <c r="AE8" i="11"/>
  <c r="AG8" i="11"/>
  <c r="R9" i="11"/>
  <c r="H10" i="11"/>
  <c r="AN10" i="11"/>
  <c r="E7" i="11"/>
  <c r="AE13" i="11"/>
  <c r="M14" i="11"/>
  <c r="H12" i="11"/>
  <c r="X12" i="11"/>
  <c r="AN12" i="11"/>
  <c r="AF13" i="11"/>
  <c r="AN14" i="11"/>
  <c r="U17" i="11"/>
  <c r="AK17" i="11"/>
  <c r="M18" i="11"/>
  <c r="T19" i="11"/>
  <c r="AJ19" i="11"/>
  <c r="L21" i="11"/>
  <c r="AB21" i="11"/>
  <c r="D22" i="11"/>
  <c r="C21" i="11"/>
  <c r="S21" i="11"/>
  <c r="AI21" i="11"/>
  <c r="S22" i="11"/>
  <c r="AM26" i="11"/>
  <c r="F28" i="11"/>
  <c r="L33" i="11"/>
  <c r="T22" i="11"/>
  <c r="AJ22" i="11"/>
  <c r="L23" i="11"/>
  <c r="AB23" i="11"/>
  <c r="D25" i="11"/>
  <c r="AA25" i="11"/>
  <c r="C27" i="11"/>
  <c r="AO27" i="11"/>
  <c r="V33" i="11"/>
  <c r="P28" i="11"/>
  <c r="AC26" i="11"/>
  <c r="L27" i="11"/>
  <c r="AB27" i="11"/>
  <c r="K26" i="11"/>
  <c r="L28" i="11"/>
  <c r="AF28" i="11"/>
  <c r="E33" i="11"/>
  <c r="U33" i="11"/>
  <c r="AK33" i="11"/>
  <c r="M34" i="11"/>
  <c r="AC34" i="11"/>
  <c r="S19" i="11"/>
  <c r="AH10" i="11"/>
  <c r="AN9" i="11"/>
  <c r="Y8" i="11"/>
  <c r="AK8" i="11"/>
  <c r="J8" i="11"/>
  <c r="Y5" i="11"/>
  <c r="G7" i="11"/>
  <c r="AG7" i="11"/>
  <c r="Q15" i="11"/>
  <c r="AN8" i="11"/>
  <c r="V9" i="11"/>
  <c r="L10" i="11"/>
  <c r="F11" i="11"/>
  <c r="AM5" i="11"/>
  <c r="S12" i="11"/>
  <c r="AO12" i="11"/>
  <c r="G10" i="11"/>
  <c r="W10" i="11"/>
  <c r="AM10" i="11"/>
  <c r="O11" i="11"/>
  <c r="AE11" i="11"/>
  <c r="I12" i="11"/>
  <c r="AE16" i="11"/>
  <c r="C13" i="11"/>
  <c r="AO15" i="11"/>
  <c r="AG13" i="11"/>
  <c r="O14" i="11"/>
  <c r="S15" i="11"/>
  <c r="AK14" i="11"/>
  <c r="AI19" i="11"/>
  <c r="J12" i="11"/>
  <c r="Z12" i="11"/>
  <c r="AP12" i="11"/>
  <c r="R13" i="11"/>
  <c r="AH13" i="11"/>
  <c r="J14" i="11"/>
  <c r="Z14" i="11"/>
  <c r="AP14" i="11"/>
  <c r="R15" i="11"/>
  <c r="AH15" i="11"/>
  <c r="J16" i="11"/>
  <c r="Z16" i="11"/>
  <c r="AP16" i="11"/>
  <c r="AE19" i="11"/>
  <c r="J17" i="11"/>
  <c r="AP17" i="11"/>
  <c r="AG18" i="11"/>
  <c r="I23" i="11"/>
  <c r="W17" i="11"/>
  <c r="AM17" i="11"/>
  <c r="O18" i="11"/>
  <c r="AF18" i="11"/>
  <c r="V19" i="11"/>
  <c r="AL19" i="11"/>
  <c r="N21" i="11"/>
  <c r="AD21" i="11"/>
  <c r="F22" i="11"/>
  <c r="E21" i="11"/>
  <c r="U21" i="11"/>
  <c r="AK21" i="11"/>
  <c r="O22" i="11"/>
  <c r="W22" i="11"/>
  <c r="W23" i="11"/>
  <c r="AK27" i="11"/>
  <c r="V22" i="11"/>
  <c r="AL22" i="11"/>
  <c r="N23" i="11"/>
  <c r="AD23" i="11"/>
  <c r="AE25" i="11"/>
  <c r="M28" i="11"/>
  <c r="T33" i="11"/>
  <c r="H28" i="11"/>
  <c r="AA28" i="11"/>
  <c r="AD33" i="11"/>
  <c r="AG26" i="11"/>
  <c r="N27" i="11"/>
  <c r="AD27" i="11"/>
  <c r="G28" i="11"/>
  <c r="AF33" i="11"/>
  <c r="AC25" i="11"/>
  <c r="G33" i="11"/>
  <c r="W33" i="11"/>
  <c r="AM33" i="11"/>
  <c r="O34" i="11"/>
  <c r="AE34" i="11"/>
  <c r="AD10" i="11"/>
  <c r="AJ9" i="11"/>
  <c r="G9" i="11"/>
  <c r="O5" i="11"/>
  <c r="AG5" i="11"/>
  <c r="I5" i="11"/>
  <c r="K8" i="11"/>
  <c r="T17" i="11"/>
  <c r="Z9" i="11"/>
  <c r="P10" i="11"/>
  <c r="AK5" i="11"/>
  <c r="C16" i="11"/>
  <c r="AM14" i="11"/>
  <c r="D13" i="11"/>
  <c r="T13" i="11"/>
  <c r="AJ13" i="11"/>
  <c r="L14" i="11"/>
  <c r="AB14" i="11"/>
  <c r="D15" i="11"/>
  <c r="T15" i="11"/>
  <c r="AM19" i="11"/>
  <c r="G17" i="11"/>
  <c r="I17" i="11"/>
  <c r="Y17" i="11"/>
  <c r="AO17" i="11"/>
  <c r="Q18" i="11"/>
  <c r="X19" i="11"/>
  <c r="AN19" i="11"/>
  <c r="AI23" i="11"/>
  <c r="G21" i="11"/>
  <c r="W21" i="11"/>
  <c r="AM21" i="11"/>
  <c r="AA22" i="11"/>
  <c r="U25" i="11"/>
  <c r="AI26" i="11"/>
  <c r="H22" i="11"/>
  <c r="X22" i="11"/>
  <c r="AN22" i="11"/>
  <c r="P23" i="11"/>
  <c r="AF23" i="11"/>
  <c r="I25" i="11"/>
  <c r="J34" i="11"/>
  <c r="I27" i="11"/>
  <c r="AD28" i="11"/>
  <c r="AP28" i="11"/>
  <c r="AK26" i="11"/>
  <c r="P27" i="11"/>
  <c r="AF27" i="11"/>
  <c r="AK28" i="11"/>
  <c r="Z10" i="11"/>
  <c r="AF9" i="11"/>
  <c r="R8" i="11"/>
  <c r="AD8" i="11"/>
  <c r="E8" i="11"/>
  <c r="Q5" i="11"/>
  <c r="W5" i="11"/>
  <c r="AA8" i="11"/>
  <c r="AD7" i="11"/>
  <c r="N7" i="11"/>
  <c r="AP8" i="11"/>
  <c r="AD9" i="11"/>
  <c r="T10" i="11"/>
  <c r="AE5" i="11"/>
  <c r="K10" i="11"/>
  <c r="AA10" i="11"/>
  <c r="S11" i="11"/>
  <c r="AI11" i="11"/>
  <c r="AG14" i="11"/>
  <c r="O15" i="11"/>
  <c r="D17" i="11"/>
  <c r="AA19" i="11"/>
  <c r="Q13" i="11"/>
  <c r="Q16" i="11"/>
  <c r="AM13" i="11"/>
  <c r="U14" i="11"/>
  <c r="W15" i="11"/>
  <c r="M16" i="11"/>
  <c r="N12" i="11"/>
  <c r="AD12" i="11"/>
  <c r="F13" i="11"/>
  <c r="V13" i="11"/>
  <c r="AL13" i="11"/>
  <c r="N14" i="11"/>
  <c r="AD14" i="11"/>
  <c r="F15" i="11"/>
  <c r="V15" i="11"/>
  <c r="AL15" i="11"/>
  <c r="N16" i="11"/>
  <c r="AD16" i="11"/>
  <c r="K17" i="11"/>
  <c r="AA17" i="11"/>
  <c r="C18" i="11"/>
  <c r="S18" i="11"/>
  <c r="W26" i="11"/>
  <c r="Z19" i="11"/>
  <c r="AP19" i="11"/>
  <c r="R21" i="11"/>
  <c r="AH21" i="11"/>
  <c r="K22" i="11"/>
  <c r="I21" i="11"/>
  <c r="Y21" i="11"/>
  <c r="AO21" i="11"/>
  <c r="Y25" i="11"/>
  <c r="I26" i="11"/>
  <c r="AE22" i="11"/>
  <c r="E27" i="11"/>
  <c r="D33" i="11"/>
  <c r="AO25" i="11"/>
  <c r="E26" i="11"/>
  <c r="J22" i="11"/>
  <c r="Z22" i="11"/>
  <c r="AP22" i="11"/>
  <c r="R23" i="11"/>
  <c r="AH23" i="11"/>
  <c r="O26" i="11"/>
  <c r="AO26" i="11"/>
  <c r="R27" i="11"/>
  <c r="AH27" i="11"/>
  <c r="AN28" i="11"/>
  <c r="K33" i="11"/>
  <c r="AA33" i="11"/>
  <c r="C34" i="11"/>
  <c r="S34" i="11"/>
  <c r="AI34" i="11"/>
  <c r="V10" i="11"/>
  <c r="AB9" i="11"/>
  <c r="AO8" i="11"/>
  <c r="L9" i="11"/>
  <c r="C7" i="11"/>
  <c r="AC5" i="11"/>
  <c r="I7" i="11"/>
  <c r="C5" i="11"/>
  <c r="Q8" i="11"/>
  <c r="Q7" i="11"/>
  <c r="I9" i="11"/>
  <c r="AO7" i="11"/>
  <c r="AI7" i="11"/>
  <c r="AM15" i="11"/>
  <c r="AH9" i="11"/>
  <c r="X10" i="11"/>
  <c r="G5" i="11"/>
  <c r="AO21" i="15"/>
  <c r="W27" i="15"/>
  <c r="AM27" i="15"/>
  <c r="O28" i="15"/>
  <c r="AE28" i="15"/>
  <c r="O33" i="15"/>
  <c r="Q27" i="15"/>
  <c r="AG27" i="15"/>
  <c r="I28" i="15"/>
  <c r="Y28" i="15"/>
  <c r="AO28" i="15"/>
  <c r="I33" i="15"/>
  <c r="K33" i="15"/>
  <c r="E22" i="15"/>
  <c r="AH33" i="15"/>
  <c r="H27" i="15"/>
  <c r="M27" i="15"/>
  <c r="AC27" i="15"/>
  <c r="E28" i="15"/>
  <c r="U28" i="15"/>
  <c r="AK28" i="15"/>
  <c r="E33" i="15"/>
  <c r="U33" i="15"/>
  <c r="F17" i="15"/>
  <c r="V17" i="15"/>
  <c r="AL17" i="15"/>
  <c r="N18" i="15"/>
  <c r="AD18" i="15"/>
  <c r="F19" i="15"/>
  <c r="V19" i="15"/>
  <c r="AL19" i="15"/>
  <c r="N21" i="15"/>
  <c r="AD21" i="15"/>
  <c r="AI34" i="15"/>
  <c r="AP16" i="15"/>
  <c r="R17" i="15"/>
  <c r="AH17" i="15"/>
  <c r="J18" i="15"/>
  <c r="Z18" i="15"/>
  <c r="AP18" i="15"/>
  <c r="R19" i="15"/>
  <c r="AH19" i="15"/>
  <c r="J21" i="15"/>
  <c r="Z21" i="15"/>
  <c r="V16" i="15"/>
  <c r="AH16" i="15"/>
  <c r="J17" i="15"/>
  <c r="Z17" i="15"/>
  <c r="AP17" i="15"/>
  <c r="R18" i="15"/>
  <c r="AH18" i="15"/>
  <c r="J19" i="15"/>
  <c r="Z19" i="15"/>
  <c r="AP19" i="15"/>
  <c r="R21" i="15"/>
  <c r="AH21" i="15"/>
  <c r="I22" i="15"/>
  <c r="AL16" i="15"/>
  <c r="N17" i="15"/>
  <c r="AD17" i="15"/>
  <c r="F18" i="15"/>
  <c r="G22" i="15"/>
  <c r="Y27" i="15"/>
  <c r="AO27" i="15"/>
  <c r="Q28" i="15"/>
  <c r="AG28" i="15"/>
  <c r="Q33" i="15"/>
  <c r="AO12" i="15"/>
  <c r="Q13" i="15"/>
  <c r="AG13" i="15"/>
  <c r="I14" i="15"/>
  <c r="Y14" i="15"/>
  <c r="S22" i="15"/>
  <c r="AI22" i="15"/>
  <c r="K23" i="15"/>
  <c r="AA23" i="15"/>
  <c r="C25" i="15"/>
  <c r="S25" i="15"/>
  <c r="AI25" i="15"/>
  <c r="K26" i="15"/>
  <c r="AA26" i="15"/>
  <c r="C27" i="15"/>
  <c r="C33" i="15"/>
  <c r="S33" i="15"/>
  <c r="AE33" i="15"/>
  <c r="G34" i="15"/>
  <c r="W34" i="15"/>
  <c r="AM34" i="15"/>
  <c r="AB33" i="15"/>
  <c r="D34" i="15"/>
  <c r="T34" i="15"/>
  <c r="AJ34" i="15"/>
  <c r="AN7" i="15"/>
  <c r="AL8" i="15"/>
  <c r="N9" i="15"/>
  <c r="AD9" i="15"/>
  <c r="F10" i="15"/>
  <c r="V10" i="15"/>
  <c r="AL10" i="15"/>
  <c r="N11" i="15"/>
  <c r="AD11" i="15"/>
  <c r="F12" i="15"/>
  <c r="V12" i="15"/>
  <c r="H17" i="15"/>
  <c r="X17" i="15"/>
  <c r="AN17" i="15"/>
  <c r="P18" i="15"/>
  <c r="AF18" i="15"/>
  <c r="H19" i="15"/>
  <c r="X19" i="15"/>
  <c r="AN19" i="15"/>
  <c r="P21" i="15"/>
  <c r="AF21" i="15"/>
  <c r="U22" i="15"/>
  <c r="AK22" i="15"/>
  <c r="M23" i="15"/>
  <c r="AC23" i="15"/>
  <c r="E25" i="15"/>
  <c r="U25" i="15"/>
  <c r="AK25" i="15"/>
  <c r="M26" i="15"/>
  <c r="AC26" i="15"/>
  <c r="E27" i="15"/>
  <c r="AG33" i="15"/>
  <c r="I34" i="15"/>
  <c r="Y34" i="15"/>
  <c r="AO34" i="15"/>
  <c r="O27" i="15"/>
  <c r="AE27" i="15"/>
  <c r="G28" i="15"/>
  <c r="W28" i="15"/>
  <c r="AM28" i="15"/>
  <c r="G33" i="15"/>
  <c r="W33" i="15"/>
  <c r="X34" i="15"/>
  <c r="AG12" i="15"/>
  <c r="I13" i="15"/>
  <c r="Y13" i="15"/>
  <c r="AO13" i="15"/>
  <c r="Q14" i="15"/>
  <c r="AG14" i="15"/>
  <c r="I15" i="15"/>
  <c r="Y15" i="15"/>
  <c r="AO15" i="15"/>
  <c r="Q16" i="15"/>
  <c r="K22" i="15"/>
  <c r="AA22" i="15"/>
  <c r="C23" i="15"/>
  <c r="S23" i="15"/>
  <c r="AI23" i="15"/>
  <c r="K25" i="15"/>
  <c r="AA25" i="15"/>
  <c r="C26" i="15"/>
  <c r="S26" i="15"/>
  <c r="AI26" i="15"/>
  <c r="AM33" i="15"/>
  <c r="O34" i="15"/>
  <c r="AE34" i="15"/>
  <c r="AJ33" i="15"/>
  <c r="L34" i="15"/>
  <c r="AB34" i="15"/>
  <c r="AN16" i="15"/>
  <c r="P17" i="15"/>
  <c r="AF17" i="15"/>
  <c r="H18" i="15"/>
  <c r="X18" i="15"/>
  <c r="AN18" i="15"/>
  <c r="P19" i="15"/>
  <c r="AF19" i="15"/>
  <c r="H21" i="15"/>
  <c r="X21" i="15"/>
  <c r="AN21" i="15"/>
  <c r="M22" i="15"/>
  <c r="AC22" i="15"/>
  <c r="E23" i="15"/>
  <c r="U23" i="15"/>
  <c r="AK23" i="15"/>
  <c r="M25" i="15"/>
  <c r="AC25" i="15"/>
  <c r="E26" i="15"/>
  <c r="U26" i="15"/>
  <c r="AK26" i="15"/>
  <c r="AO27" i="13"/>
  <c r="G5" i="15"/>
  <c r="K5" i="15"/>
  <c r="AA5" i="15"/>
  <c r="AM5" i="15"/>
  <c r="M5" i="15"/>
  <c r="AC5" i="15"/>
  <c r="C13" i="15"/>
  <c r="S13" i="15"/>
  <c r="AI13" i="15"/>
  <c r="K14" i="15"/>
  <c r="AA14" i="15"/>
  <c r="C15" i="15"/>
  <c r="S15" i="15"/>
  <c r="AI15" i="15"/>
  <c r="K16" i="15"/>
  <c r="AF33" i="15"/>
  <c r="H34" i="15"/>
  <c r="AB8" i="15"/>
  <c r="D9" i="15"/>
  <c r="T9" i="15"/>
  <c r="AJ9" i="15"/>
  <c r="L10" i="15"/>
  <c r="AB10" i="15"/>
  <c r="D11" i="15"/>
  <c r="T11" i="15"/>
  <c r="AJ11" i="15"/>
  <c r="L12" i="15"/>
  <c r="V18" i="15"/>
  <c r="AL18" i="15"/>
  <c r="N19" i="15"/>
  <c r="AD19" i="15"/>
  <c r="F21" i="15"/>
  <c r="V21" i="15"/>
  <c r="AL21" i="15"/>
  <c r="W5" i="15"/>
  <c r="I5" i="15"/>
  <c r="Y5" i="15"/>
  <c r="AO5" i="15"/>
  <c r="Q8" i="15"/>
  <c r="AD8" i="15"/>
  <c r="F9" i="15"/>
  <c r="V9" i="15"/>
  <c r="AL9" i="15"/>
  <c r="N10" i="15"/>
  <c r="AD10" i="15"/>
  <c r="F11" i="15"/>
  <c r="V11" i="15"/>
  <c r="AL11" i="15"/>
  <c r="N12" i="15"/>
  <c r="AI12" i="15"/>
  <c r="K13" i="15"/>
  <c r="AA13" i="15"/>
  <c r="C14" i="15"/>
  <c r="S14" i="15"/>
  <c r="AI14" i="15"/>
  <c r="K15" i="15"/>
  <c r="AA15" i="15"/>
  <c r="C16" i="15"/>
  <c r="S16" i="15"/>
  <c r="N7" i="15"/>
  <c r="M7" i="15"/>
  <c r="AC7" i="15"/>
  <c r="E8" i="15"/>
  <c r="H8" i="15"/>
  <c r="AF8" i="15"/>
  <c r="H9" i="15"/>
  <c r="X9" i="15"/>
  <c r="AN9" i="15"/>
  <c r="P10" i="15"/>
  <c r="AF10" i="15"/>
  <c r="H11" i="15"/>
  <c r="X11" i="15"/>
  <c r="AN11" i="15"/>
  <c r="P12" i="15"/>
  <c r="Z16" i="15"/>
  <c r="AK12" i="15"/>
  <c r="M13" i="15"/>
  <c r="AC13" i="15"/>
  <c r="E14" i="15"/>
  <c r="U14" i="15"/>
  <c r="AK14" i="15"/>
  <c r="M15" i="15"/>
  <c r="AC15" i="15"/>
  <c r="E16" i="15"/>
  <c r="O22" i="15"/>
  <c r="AE22" i="15"/>
  <c r="G23" i="15"/>
  <c r="W23" i="15"/>
  <c r="AM23" i="15"/>
  <c r="O25" i="15"/>
  <c r="AE25" i="15"/>
  <c r="G26" i="15"/>
  <c r="W26" i="15"/>
  <c r="AM26" i="15"/>
  <c r="C34" i="15"/>
  <c r="S34" i="15"/>
  <c r="X33" i="15"/>
  <c r="AN33" i="15"/>
  <c r="P34" i="15"/>
  <c r="AF34" i="15"/>
  <c r="Z7" i="15"/>
  <c r="O7" i="15"/>
  <c r="AE7" i="15"/>
  <c r="G8" i="15"/>
  <c r="AH8" i="15"/>
  <c r="J9" i="15"/>
  <c r="Z9" i="15"/>
  <c r="AP9" i="15"/>
  <c r="R10" i="15"/>
  <c r="AH10" i="15"/>
  <c r="J11" i="15"/>
  <c r="Z11" i="15"/>
  <c r="AP11" i="15"/>
  <c r="R12" i="15"/>
  <c r="AM12" i="15"/>
  <c r="O13" i="15"/>
  <c r="AE13" i="15"/>
  <c r="G14" i="15"/>
  <c r="W14" i="15"/>
  <c r="AM14" i="15"/>
  <c r="O15" i="15"/>
  <c r="AE15" i="15"/>
  <c r="G16" i="15"/>
  <c r="X16" i="15"/>
  <c r="D17" i="15"/>
  <c r="T17" i="15"/>
  <c r="AJ17" i="15"/>
  <c r="L18" i="15"/>
  <c r="AB18" i="15"/>
  <c r="D19" i="15"/>
  <c r="T19" i="15"/>
  <c r="AJ19" i="15"/>
  <c r="L21" i="15"/>
  <c r="AB21" i="15"/>
  <c r="Q22" i="15"/>
  <c r="AG22" i="15"/>
  <c r="I23" i="15"/>
  <c r="Y23" i="15"/>
  <c r="AO23" i="15"/>
  <c r="Q25" i="15"/>
  <c r="AG25" i="15"/>
  <c r="I26" i="15"/>
  <c r="Y26" i="15"/>
  <c r="AO26" i="15"/>
  <c r="AC33" i="15"/>
  <c r="E34" i="15"/>
  <c r="U34" i="15"/>
  <c r="AK34" i="15"/>
  <c r="I8" i="15"/>
  <c r="K27" i="15"/>
  <c r="AA27" i="15"/>
  <c r="C28" i="15"/>
  <c r="S28" i="15"/>
  <c r="AI28" i="15"/>
  <c r="T7" i="15"/>
  <c r="AB7" i="15"/>
  <c r="O5" i="15"/>
  <c r="AG7" i="15"/>
  <c r="AF7" i="15"/>
  <c r="AN8" i="15"/>
  <c r="P9" i="15"/>
  <c r="AF9" i="15"/>
  <c r="H10" i="15"/>
  <c r="X10" i="15"/>
  <c r="AN10" i="15"/>
  <c r="P11" i="15"/>
  <c r="AF11" i="15"/>
  <c r="H12" i="15"/>
  <c r="X12" i="15"/>
  <c r="E13" i="15"/>
  <c r="U13" i="15"/>
  <c r="AK13" i="15"/>
  <c r="M14" i="15"/>
  <c r="AC14" i="15"/>
  <c r="E15" i="15"/>
  <c r="U15" i="15"/>
  <c r="AK15" i="15"/>
  <c r="M16" i="15"/>
  <c r="W22" i="15"/>
  <c r="AM22" i="15"/>
  <c r="O23" i="15"/>
  <c r="AE23" i="15"/>
  <c r="G25" i="15"/>
  <c r="W25" i="15"/>
  <c r="AM25" i="15"/>
  <c r="O26" i="15"/>
  <c r="AE26" i="15"/>
  <c r="AI33" i="15"/>
  <c r="K34" i="15"/>
  <c r="AA34" i="15"/>
  <c r="AN34" i="15"/>
  <c r="AE5" i="15"/>
  <c r="Q7" i="15"/>
  <c r="Z8" i="15"/>
  <c r="AP8" i="15"/>
  <c r="R9" i="15"/>
  <c r="AH9" i="15"/>
  <c r="J10" i="15"/>
  <c r="Z10" i="15"/>
  <c r="AP10" i="15"/>
  <c r="R11" i="15"/>
  <c r="AH11" i="15"/>
  <c r="J12" i="15"/>
  <c r="Z12" i="15"/>
  <c r="AE12" i="15"/>
  <c r="G13" i="15"/>
  <c r="W13" i="15"/>
  <c r="AM13" i="15"/>
  <c r="O14" i="15"/>
  <c r="AE14" i="15"/>
  <c r="G15" i="15"/>
  <c r="W15" i="15"/>
  <c r="AM15" i="15"/>
  <c r="O16" i="15"/>
  <c r="AJ16" i="15"/>
  <c r="L17" i="15"/>
  <c r="AB17" i="15"/>
  <c r="D18" i="15"/>
  <c r="T18" i="15"/>
  <c r="AJ18" i="15"/>
  <c r="L19" i="15"/>
  <c r="AB19" i="15"/>
  <c r="D21" i="15"/>
  <c r="T21" i="15"/>
  <c r="AJ21" i="15"/>
  <c r="Y22" i="15"/>
  <c r="AO22" i="15"/>
  <c r="Q23" i="15"/>
  <c r="AG23" i="15"/>
  <c r="I25" i="15"/>
  <c r="Y25" i="15"/>
  <c r="AO25" i="15"/>
  <c r="Q26" i="15"/>
  <c r="AG26" i="15"/>
  <c r="L27" i="15"/>
  <c r="AK33" i="15"/>
  <c r="M34" i="15"/>
  <c r="AC34" i="15"/>
  <c r="K7" i="15"/>
  <c r="AA7" i="15"/>
  <c r="C8" i="15"/>
  <c r="F8" i="15"/>
  <c r="U27" i="15"/>
  <c r="AK27" i="15"/>
  <c r="M28" i="15"/>
  <c r="AC28" i="15"/>
  <c r="M33" i="15"/>
  <c r="L5" i="15"/>
  <c r="AB5" i="15"/>
  <c r="AA8" i="15"/>
  <c r="C9" i="15"/>
  <c r="S9" i="15"/>
  <c r="AI9" i="15"/>
  <c r="K10" i="15"/>
  <c r="AA10" i="15"/>
  <c r="C11" i="15"/>
  <c r="S11" i="15"/>
  <c r="AI11" i="15"/>
  <c r="K12" i="15"/>
  <c r="AH12" i="15"/>
  <c r="J13" i="15"/>
  <c r="Z13" i="15"/>
  <c r="AP13" i="15"/>
  <c r="R14" i="15"/>
  <c r="AH14" i="15"/>
  <c r="J15" i="15"/>
  <c r="Z15" i="15"/>
  <c r="AP15" i="15"/>
  <c r="R16" i="15"/>
  <c r="AG16" i="15"/>
  <c r="I17" i="15"/>
  <c r="Y17" i="15"/>
  <c r="AO17" i="15"/>
  <c r="Q18" i="15"/>
  <c r="AG18" i="15"/>
  <c r="I19" i="15"/>
  <c r="Y19" i="15"/>
  <c r="AO19" i="15"/>
  <c r="Q21" i="15"/>
  <c r="AG21" i="15"/>
  <c r="C22" i="15"/>
  <c r="AP21" i="15"/>
  <c r="R22" i="15"/>
  <c r="AH22" i="15"/>
  <c r="J23" i="15"/>
  <c r="Z23" i="15"/>
  <c r="AP23" i="15"/>
  <c r="R25" i="15"/>
  <c r="AH25" i="15"/>
  <c r="J26" i="15"/>
  <c r="Z26" i="15"/>
  <c r="AP26" i="15"/>
  <c r="G27" i="15"/>
  <c r="AD27" i="15"/>
  <c r="F28" i="15"/>
  <c r="V28" i="15"/>
  <c r="AL28" i="15"/>
  <c r="F33" i="15"/>
  <c r="V33" i="15"/>
  <c r="AA33" i="15"/>
  <c r="N5" i="15"/>
  <c r="AD5" i="15"/>
  <c r="P8" i="15"/>
  <c r="F7" i="15"/>
  <c r="J8" i="15"/>
  <c r="D7" i="15"/>
  <c r="R8" i="15"/>
  <c r="AC8" i="15"/>
  <c r="E9" i="15"/>
  <c r="U9" i="15"/>
  <c r="AK9" i="15"/>
  <c r="M10" i="15"/>
  <c r="AC10" i="15"/>
  <c r="E11" i="15"/>
  <c r="U11" i="15"/>
  <c r="AK11" i="15"/>
  <c r="M12" i="15"/>
  <c r="AJ12" i="15"/>
  <c r="L13" i="15"/>
  <c r="AB13" i="15"/>
  <c r="D14" i="15"/>
  <c r="T14" i="15"/>
  <c r="AJ14" i="15"/>
  <c r="L15" i="15"/>
  <c r="AB15" i="15"/>
  <c r="D16" i="15"/>
  <c r="T16" i="15"/>
  <c r="AB16" i="15"/>
  <c r="AI16" i="15"/>
  <c r="K17" i="15"/>
  <c r="AA17" i="15"/>
  <c r="C18" i="15"/>
  <c r="S18" i="15"/>
  <c r="AI18" i="15"/>
  <c r="K19" i="15"/>
  <c r="AA19" i="15"/>
  <c r="C21" i="15"/>
  <c r="S21" i="15"/>
  <c r="AI21" i="15"/>
  <c r="D22" i="15"/>
  <c r="T22" i="15"/>
  <c r="AJ22" i="15"/>
  <c r="L23" i="15"/>
  <c r="AB23" i="15"/>
  <c r="D25" i="15"/>
  <c r="T25" i="15"/>
  <c r="AJ25" i="15"/>
  <c r="L26" i="15"/>
  <c r="AB26" i="15"/>
  <c r="D27" i="15"/>
  <c r="I27" i="15"/>
  <c r="P27" i="15"/>
  <c r="AF27" i="15"/>
  <c r="H28" i="15"/>
  <c r="X28" i="15"/>
  <c r="AN28" i="15"/>
  <c r="H33" i="15"/>
  <c r="P5" i="15"/>
  <c r="AF5" i="15"/>
  <c r="H7" i="15"/>
  <c r="R7" i="15"/>
  <c r="L8" i="15"/>
  <c r="P7" i="15"/>
  <c r="T8" i="15"/>
  <c r="AJ8" i="15"/>
  <c r="L9" i="15"/>
  <c r="AB9" i="15"/>
  <c r="D10" i="15"/>
  <c r="T10" i="15"/>
  <c r="AJ10" i="15"/>
  <c r="L11" i="15"/>
  <c r="AB11" i="15"/>
  <c r="D12" i="15"/>
  <c r="T12" i="15"/>
  <c r="AE8" i="15"/>
  <c r="G9" i="15"/>
  <c r="W9" i="15"/>
  <c r="AM9" i="15"/>
  <c r="O10" i="15"/>
  <c r="AE10" i="15"/>
  <c r="G11" i="15"/>
  <c r="W11" i="15"/>
  <c r="AM11" i="15"/>
  <c r="O12" i="15"/>
  <c r="AO14" i="15"/>
  <c r="Q15" i="15"/>
  <c r="AG15" i="15"/>
  <c r="I16" i="15"/>
  <c r="AL12" i="15"/>
  <c r="N13" i="15"/>
  <c r="AD13" i="15"/>
  <c r="F14" i="15"/>
  <c r="V14" i="15"/>
  <c r="AL14" i="15"/>
  <c r="N15" i="15"/>
  <c r="AD15" i="15"/>
  <c r="F16" i="15"/>
  <c r="AD16" i="15"/>
  <c r="U16" i="15"/>
  <c r="AK16" i="15"/>
  <c r="M17" i="15"/>
  <c r="AC17" i="15"/>
  <c r="E18" i="15"/>
  <c r="U18" i="15"/>
  <c r="AK18" i="15"/>
  <c r="M19" i="15"/>
  <c r="AC19" i="15"/>
  <c r="E21" i="15"/>
  <c r="U21" i="15"/>
  <c r="AK21" i="15"/>
  <c r="F22" i="15"/>
  <c r="V22" i="15"/>
  <c r="AL22" i="15"/>
  <c r="N23" i="15"/>
  <c r="AD23" i="15"/>
  <c r="F25" i="15"/>
  <c r="V25" i="15"/>
  <c r="AL25" i="15"/>
  <c r="N26" i="15"/>
  <c r="AD26" i="15"/>
  <c r="F27" i="15"/>
  <c r="R27" i="15"/>
  <c r="AH27" i="15"/>
  <c r="J28" i="15"/>
  <c r="Z28" i="15"/>
  <c r="AP28" i="15"/>
  <c r="J33" i="15"/>
  <c r="Q5" i="15"/>
  <c r="AG5" i="15"/>
  <c r="R5" i="15"/>
  <c r="AH5" i="15"/>
  <c r="C7" i="15"/>
  <c r="S7" i="15"/>
  <c r="AI7" i="15"/>
  <c r="K8" i="15"/>
  <c r="J7" i="15"/>
  <c r="AD7" i="15"/>
  <c r="V8" i="15"/>
  <c r="AG8" i="15"/>
  <c r="I9" i="15"/>
  <c r="Y9" i="15"/>
  <c r="AO9" i="15"/>
  <c r="Q10" i="15"/>
  <c r="AG10" i="15"/>
  <c r="I11" i="15"/>
  <c r="Y11" i="15"/>
  <c r="AO11" i="15"/>
  <c r="Q12" i="15"/>
  <c r="AA12" i="15"/>
  <c r="AN12" i="15"/>
  <c r="P13" i="15"/>
  <c r="AF13" i="15"/>
  <c r="H14" i="15"/>
  <c r="X14" i="15"/>
  <c r="AN14" i="15"/>
  <c r="P15" i="15"/>
  <c r="AF15" i="15"/>
  <c r="H16" i="15"/>
  <c r="AF16" i="15"/>
  <c r="W16" i="15"/>
  <c r="AM16" i="15"/>
  <c r="O17" i="15"/>
  <c r="AE17" i="15"/>
  <c r="G18" i="15"/>
  <c r="W18" i="15"/>
  <c r="AM18" i="15"/>
  <c r="O19" i="15"/>
  <c r="AE19" i="15"/>
  <c r="G21" i="15"/>
  <c r="W21" i="15"/>
  <c r="AM21" i="15"/>
  <c r="H22" i="15"/>
  <c r="X22" i="15"/>
  <c r="AN22" i="15"/>
  <c r="P23" i="15"/>
  <c r="AF23" i="15"/>
  <c r="H25" i="15"/>
  <c r="X25" i="15"/>
  <c r="AN25" i="15"/>
  <c r="P26" i="15"/>
  <c r="AF26" i="15"/>
  <c r="T27" i="15"/>
  <c r="AJ27" i="15"/>
  <c r="L28" i="15"/>
  <c r="AB28" i="15"/>
  <c r="L33" i="15"/>
  <c r="C5" i="15"/>
  <c r="S5" i="15"/>
  <c r="AI5" i="15"/>
  <c r="D5" i="15"/>
  <c r="T5" i="15"/>
  <c r="AJ5" i="15"/>
  <c r="E7" i="15"/>
  <c r="U7" i="15"/>
  <c r="AK7" i="15"/>
  <c r="M8" i="15"/>
  <c r="AL7" i="15"/>
  <c r="V7" i="15"/>
  <c r="AP7" i="15"/>
  <c r="X8" i="15"/>
  <c r="S8" i="15"/>
  <c r="AI8" i="15"/>
  <c r="K9" i="15"/>
  <c r="AA9" i="15"/>
  <c r="C10" i="15"/>
  <c r="S10" i="15"/>
  <c r="AI10" i="15"/>
  <c r="K11" i="15"/>
  <c r="AA11" i="15"/>
  <c r="C12" i="15"/>
  <c r="S12" i="15"/>
  <c r="AC12" i="15"/>
  <c r="AP12" i="15"/>
  <c r="R13" i="15"/>
  <c r="AH13" i="15"/>
  <c r="J14" i="15"/>
  <c r="Z14" i="15"/>
  <c r="AP14" i="15"/>
  <c r="R15" i="15"/>
  <c r="AH15" i="15"/>
  <c r="J16" i="15"/>
  <c r="Y16" i="15"/>
  <c r="AO16" i="15"/>
  <c r="Q17" i="15"/>
  <c r="AG17" i="15"/>
  <c r="I18" i="15"/>
  <c r="Y18" i="15"/>
  <c r="AO18" i="15"/>
  <c r="Q19" i="15"/>
  <c r="AG19" i="15"/>
  <c r="I21" i="15"/>
  <c r="Y21" i="15"/>
  <c r="J22" i="15"/>
  <c r="Z22" i="15"/>
  <c r="AP22" i="15"/>
  <c r="R23" i="15"/>
  <c r="AH23" i="15"/>
  <c r="J25" i="15"/>
  <c r="Z25" i="15"/>
  <c r="AP25" i="15"/>
  <c r="R26" i="15"/>
  <c r="AH26" i="15"/>
  <c r="V27" i="15"/>
  <c r="AL27" i="15"/>
  <c r="N28" i="15"/>
  <c r="AD28" i="15"/>
  <c r="N33" i="15"/>
  <c r="E5" i="15"/>
  <c r="U5" i="15"/>
  <c r="AK5" i="15"/>
  <c r="F5" i="15"/>
  <c r="V5" i="15"/>
  <c r="AL5" i="15"/>
  <c r="G7" i="15"/>
  <c r="W7" i="15"/>
  <c r="AM7" i="15"/>
  <c r="AH7" i="15"/>
  <c r="L7" i="15"/>
  <c r="D8" i="15"/>
  <c r="U8" i="15"/>
  <c r="AK8" i="15"/>
  <c r="M9" i="15"/>
  <c r="AC9" i="15"/>
  <c r="E10" i="15"/>
  <c r="U10" i="15"/>
  <c r="AK10" i="15"/>
  <c r="M11" i="15"/>
  <c r="AC11" i="15"/>
  <c r="E12" i="15"/>
  <c r="U12" i="15"/>
  <c r="AB12" i="15"/>
  <c r="D13" i="15"/>
  <c r="T13" i="15"/>
  <c r="AJ13" i="15"/>
  <c r="L14" i="15"/>
  <c r="AB14" i="15"/>
  <c r="D15" i="15"/>
  <c r="T15" i="15"/>
  <c r="AJ15" i="15"/>
  <c r="L16" i="15"/>
  <c r="AA16" i="15"/>
  <c r="C17" i="15"/>
  <c r="S17" i="15"/>
  <c r="AI17" i="15"/>
  <c r="K18" i="15"/>
  <c r="AA18" i="15"/>
  <c r="C19" i="15"/>
  <c r="S19" i="15"/>
  <c r="AI19" i="15"/>
  <c r="K21" i="15"/>
  <c r="AA21" i="15"/>
  <c r="L22" i="15"/>
  <c r="AB22" i="15"/>
  <c r="D23" i="15"/>
  <c r="T23" i="15"/>
  <c r="AJ23" i="15"/>
  <c r="L25" i="15"/>
  <c r="AB25" i="15"/>
  <c r="D26" i="15"/>
  <c r="T26" i="15"/>
  <c r="AJ26" i="15"/>
  <c r="X27" i="15"/>
  <c r="AN27" i="15"/>
  <c r="P28" i="15"/>
  <c r="AF28" i="15"/>
  <c r="P33" i="15"/>
  <c r="H5" i="15"/>
  <c r="X5" i="15"/>
  <c r="AN5" i="15"/>
  <c r="I7" i="15"/>
  <c r="Y7" i="15"/>
  <c r="AO7" i="15"/>
  <c r="AJ7" i="15"/>
  <c r="N8" i="15"/>
  <c r="X7" i="15"/>
  <c r="W8" i="15"/>
  <c r="AM8" i="15"/>
  <c r="O9" i="15"/>
  <c r="AE9" i="15"/>
  <c r="G10" i="15"/>
  <c r="W10" i="15"/>
  <c r="AM10" i="15"/>
  <c r="O11" i="15"/>
  <c r="AE11" i="15"/>
  <c r="G12" i="15"/>
  <c r="W12" i="15"/>
  <c r="AD12" i="15"/>
  <c r="F13" i="15"/>
  <c r="V13" i="15"/>
  <c r="AL13" i="15"/>
  <c r="N14" i="15"/>
  <c r="AD14" i="15"/>
  <c r="F15" i="15"/>
  <c r="V15" i="15"/>
  <c r="AL15" i="15"/>
  <c r="N16" i="15"/>
  <c r="AC16" i="15"/>
  <c r="E17" i="15"/>
  <c r="U17" i="15"/>
  <c r="AK17" i="15"/>
  <c r="M18" i="15"/>
  <c r="AC18" i="15"/>
  <c r="E19" i="15"/>
  <c r="U19" i="15"/>
  <c r="AK19" i="15"/>
  <c r="M21" i="15"/>
  <c r="AC21" i="15"/>
  <c r="N22" i="15"/>
  <c r="AD22" i="15"/>
  <c r="F23" i="15"/>
  <c r="V23" i="15"/>
  <c r="AL23" i="15"/>
  <c r="N25" i="15"/>
  <c r="AD25" i="15"/>
  <c r="F26" i="15"/>
  <c r="V26" i="15"/>
  <c r="AL26" i="15"/>
  <c r="Z27" i="15"/>
  <c r="AP27" i="15"/>
  <c r="R28" i="15"/>
  <c r="AH28" i="15"/>
  <c r="R33" i="15"/>
  <c r="J5" i="15"/>
  <c r="Z5" i="15"/>
  <c r="AP5" i="15"/>
  <c r="O8" i="15"/>
  <c r="Y8" i="15"/>
  <c r="AO8" i="15"/>
  <c r="Q9" i="15"/>
  <c r="AG9" i="15"/>
  <c r="I10" i="15"/>
  <c r="Y10" i="15"/>
  <c r="AO10" i="15"/>
  <c r="Q11" i="15"/>
  <c r="AG11" i="15"/>
  <c r="I12" i="15"/>
  <c r="Y12" i="15"/>
  <c r="AF12" i="15"/>
  <c r="H13" i="15"/>
  <c r="X13" i="15"/>
  <c r="AN13" i="15"/>
  <c r="P14" i="15"/>
  <c r="AF14" i="15"/>
  <c r="H15" i="15"/>
  <c r="X15" i="15"/>
  <c r="AN15" i="15"/>
  <c r="P16" i="15"/>
  <c r="AE16" i="15"/>
  <c r="G17" i="15"/>
  <c r="W17" i="15"/>
  <c r="AM17" i="15"/>
  <c r="O18" i="15"/>
  <c r="AE18" i="15"/>
  <c r="G19" i="15"/>
  <c r="W19" i="15"/>
  <c r="AM19" i="15"/>
  <c r="O21" i="15"/>
  <c r="AE21" i="15"/>
  <c r="P22" i="15"/>
  <c r="AF22" i="15"/>
  <c r="H23" i="15"/>
  <c r="X23" i="15"/>
  <c r="AN23" i="15"/>
  <c r="P25" i="15"/>
  <c r="AF25" i="15"/>
  <c r="H26" i="15"/>
  <c r="X26" i="15"/>
  <c r="AN26" i="15"/>
  <c r="AB27" i="15"/>
  <c r="D28" i="15"/>
  <c r="T28" i="15"/>
  <c r="AJ28" i="15"/>
  <c r="D33" i="15"/>
  <c r="T33" i="15"/>
  <c r="Y33" i="15"/>
  <c r="K22" i="13"/>
  <c r="T34" i="13"/>
  <c r="AH27" i="13"/>
  <c r="N34" i="13"/>
  <c r="V33" i="13"/>
  <c r="AG27" i="13"/>
  <c r="AL33" i="13"/>
  <c r="W34" i="13"/>
  <c r="F33" i="13"/>
  <c r="AL34" i="13"/>
  <c r="E33" i="13"/>
  <c r="W28" i="13"/>
  <c r="AH33" i="13"/>
  <c r="J21" i="13"/>
  <c r="L27" i="13"/>
  <c r="M34" i="13"/>
  <c r="AB33" i="13"/>
  <c r="I15" i="13"/>
  <c r="K28" i="13"/>
  <c r="S27" i="13"/>
  <c r="AI22" i="13"/>
  <c r="AM16" i="13"/>
  <c r="AG16" i="13"/>
  <c r="N18" i="13"/>
  <c r="AO15" i="13"/>
  <c r="AM34" i="13"/>
  <c r="C16" i="13"/>
  <c r="W18" i="13"/>
  <c r="AA28" i="13"/>
  <c r="S26" i="13"/>
  <c r="AC16" i="13"/>
  <c r="AI27" i="13"/>
  <c r="N17" i="13"/>
  <c r="AA21" i="13"/>
  <c r="C34" i="13"/>
  <c r="I34" i="13"/>
  <c r="L26" i="13"/>
  <c r="AB26" i="13"/>
  <c r="D27" i="13"/>
  <c r="M16" i="13"/>
  <c r="W16" i="13"/>
  <c r="U16" i="13"/>
  <c r="M33" i="13"/>
  <c r="AK27" i="13"/>
  <c r="W27" i="13"/>
  <c r="O28" i="13"/>
  <c r="AO21" i="13"/>
  <c r="AP27" i="13"/>
  <c r="M28" i="13"/>
  <c r="AE28" i="13"/>
  <c r="AN22" i="13"/>
  <c r="AC28" i="13"/>
  <c r="AB22" i="13"/>
  <c r="U33" i="13"/>
  <c r="AO18" i="13"/>
  <c r="AE33" i="13"/>
  <c r="AI34" i="13"/>
  <c r="AO34" i="13"/>
  <c r="AC33" i="13"/>
  <c r="AA27" i="13"/>
  <c r="C19" i="13"/>
  <c r="L18" i="13"/>
  <c r="AL21" i="13"/>
  <c r="AC19" i="13"/>
  <c r="AJ21" i="13"/>
  <c r="AG19" i="13"/>
  <c r="Q34" i="13"/>
  <c r="AL27" i="13"/>
  <c r="AO33" i="13"/>
  <c r="AE16" i="13"/>
  <c r="V18" i="13"/>
  <c r="G28" i="13"/>
  <c r="AO28" i="13"/>
  <c r="D33" i="13"/>
  <c r="H34" i="13"/>
  <c r="S19" i="13"/>
  <c r="O25" i="13"/>
  <c r="I28" i="13"/>
  <c r="Y28" i="13"/>
  <c r="P33" i="13"/>
  <c r="W15" i="13"/>
  <c r="AD18" i="13"/>
  <c r="G22" i="13"/>
  <c r="AJ18" i="13"/>
  <c r="Q22" i="13"/>
  <c r="AD27" i="13"/>
  <c r="T33" i="13"/>
  <c r="X34" i="13"/>
  <c r="AJ34" i="13"/>
  <c r="U15" i="13"/>
  <c r="AE15" i="13"/>
  <c r="AL18" i="13"/>
  <c r="AB34" i="13"/>
  <c r="AC34" i="13"/>
  <c r="AF33" i="13"/>
  <c r="AM15" i="13"/>
  <c r="G16" i="13"/>
  <c r="AE21" i="13"/>
  <c r="M19" i="13"/>
  <c r="AG34" i="13"/>
  <c r="AK33" i="13"/>
  <c r="D34" i="13"/>
  <c r="AK15" i="13"/>
  <c r="O16" i="13"/>
  <c r="W21" i="13"/>
  <c r="Y33" i="13"/>
  <c r="AJ33" i="13"/>
  <c r="AN34" i="13"/>
  <c r="L33" i="13"/>
  <c r="J10" i="13"/>
  <c r="Z10" i="13"/>
  <c r="O22" i="13"/>
  <c r="C23" i="13"/>
  <c r="AA16" i="13"/>
  <c r="AK16" i="13"/>
  <c r="AG18" i="13"/>
  <c r="G21" i="13"/>
  <c r="P26" i="13"/>
  <c r="AF26" i="13"/>
  <c r="H27" i="13"/>
  <c r="AM27" i="13"/>
  <c r="AP10" i="13"/>
  <c r="R11" i="13"/>
  <c r="AH11" i="13"/>
  <c r="J12" i="13"/>
  <c r="Z12" i="13"/>
  <c r="AP12" i="13"/>
  <c r="R13" i="13"/>
  <c r="AH13" i="13"/>
  <c r="J14" i="13"/>
  <c r="S15" i="13"/>
  <c r="L22" i="13"/>
  <c r="E22" i="13"/>
  <c r="E17" i="13"/>
  <c r="AA26" i="13"/>
  <c r="G34" i="13"/>
  <c r="AC15" i="13"/>
  <c r="U18" i="13"/>
  <c r="Q27" i="13"/>
  <c r="U27" i="13"/>
  <c r="N14" i="13"/>
  <c r="E16" i="13"/>
  <c r="AM21" i="13"/>
  <c r="C26" i="13"/>
  <c r="S14" i="13"/>
  <c r="Y16" i="13"/>
  <c r="X21" i="13"/>
  <c r="F34" i="13"/>
  <c r="J33" i="13"/>
  <c r="K33" i="13"/>
  <c r="Q33" i="13"/>
  <c r="AF17" i="13"/>
  <c r="Q15" i="13"/>
  <c r="AE23" i="13"/>
  <c r="AM19" i="13"/>
  <c r="AK21" i="13"/>
  <c r="AN19" i="13"/>
  <c r="E19" i="13"/>
  <c r="Q23" i="13"/>
  <c r="G25" i="13"/>
  <c r="Q26" i="13"/>
  <c r="N26" i="13"/>
  <c r="AD26" i="13"/>
  <c r="F27" i="13"/>
  <c r="J28" i="13"/>
  <c r="Z28" i="13"/>
  <c r="AF9" i="13"/>
  <c r="AN10" i="13"/>
  <c r="P11" i="13"/>
  <c r="AF11" i="13"/>
  <c r="H12" i="13"/>
  <c r="X12" i="13"/>
  <c r="AN12" i="13"/>
  <c r="P13" i="13"/>
  <c r="AF13" i="13"/>
  <c r="H14" i="13"/>
  <c r="AB14" i="13"/>
  <c r="P17" i="13"/>
  <c r="Y23" i="13"/>
  <c r="AO16" i="13"/>
  <c r="AI28" i="13"/>
  <c r="N33" i="13"/>
  <c r="M27" i="13"/>
  <c r="C33" i="13"/>
  <c r="R34" i="13"/>
  <c r="AI16" i="13"/>
  <c r="AP8" i="13"/>
  <c r="AH9" i="13"/>
  <c r="AG15" i="13"/>
  <c r="U17" i="13"/>
  <c r="K23" i="13"/>
  <c r="C22" i="13"/>
  <c r="Q18" i="13"/>
  <c r="K21" i="13"/>
  <c r="AK19" i="13"/>
  <c r="AF22" i="13"/>
  <c r="D19" i="13"/>
  <c r="AJ19" i="13"/>
  <c r="L21" i="13"/>
  <c r="Y25" i="13"/>
  <c r="Q28" i="13"/>
  <c r="Z33" i="13"/>
  <c r="S16" i="13"/>
  <c r="Y14" i="13"/>
  <c r="D9" i="13"/>
  <c r="AG14" i="13"/>
  <c r="O14" i="13"/>
  <c r="W19" i="13"/>
  <c r="S28" i="13"/>
  <c r="T26" i="13"/>
  <c r="AJ26" i="13"/>
  <c r="AD33" i="13"/>
  <c r="W9" i="13"/>
  <c r="M22" i="13"/>
  <c r="Y22" i="13"/>
  <c r="AI26" i="13"/>
  <c r="AO25" i="13"/>
  <c r="K27" i="13"/>
  <c r="T27" i="13"/>
  <c r="Y27" i="13"/>
  <c r="V34" i="13"/>
  <c r="K34" i="13"/>
  <c r="AB27" i="13"/>
  <c r="AH34" i="13"/>
  <c r="AI14" i="13"/>
  <c r="H9" i="13"/>
  <c r="AN9" i="13"/>
  <c r="Q14" i="13"/>
  <c r="I16" i="13"/>
  <c r="Y18" i="13"/>
  <c r="T17" i="13"/>
  <c r="R21" i="13"/>
  <c r="I27" i="13"/>
  <c r="AI33" i="13"/>
  <c r="AG28" i="13"/>
  <c r="AP33" i="13"/>
  <c r="E7" i="13"/>
  <c r="W8" i="13"/>
  <c r="G8" i="13"/>
  <c r="O7" i="13"/>
  <c r="W5" i="13"/>
  <c r="X9" i="13"/>
  <c r="AF10" i="13"/>
  <c r="H11" i="13"/>
  <c r="X11" i="13"/>
  <c r="P12" i="13"/>
  <c r="H13" i="13"/>
  <c r="X13" i="13"/>
  <c r="AN13" i="13"/>
  <c r="U8" i="13"/>
  <c r="E8" i="13"/>
  <c r="AC7" i="13"/>
  <c r="M7" i="13"/>
  <c r="AK5" i="13"/>
  <c r="U5" i="13"/>
  <c r="E5" i="13"/>
  <c r="AK8" i="13"/>
  <c r="AL14" i="13"/>
  <c r="AP9" i="13"/>
  <c r="R10" i="13"/>
  <c r="AH10" i="13"/>
  <c r="M8" i="13"/>
  <c r="AI8" i="13"/>
  <c r="C8" i="13"/>
  <c r="K7" i="13"/>
  <c r="C5" i="13"/>
  <c r="D10" i="13"/>
  <c r="T10" i="13"/>
  <c r="AJ10" i="13"/>
  <c r="L11" i="13"/>
  <c r="AB11" i="13"/>
  <c r="D12" i="13"/>
  <c r="T12" i="13"/>
  <c r="AJ12" i="13"/>
  <c r="L13" i="13"/>
  <c r="AB13" i="13"/>
  <c r="D14" i="13"/>
  <c r="E15" i="13"/>
  <c r="Z14" i="13"/>
  <c r="M9" i="13"/>
  <c r="AC9" i="13"/>
  <c r="E10" i="13"/>
  <c r="U10" i="13"/>
  <c r="AK10" i="13"/>
  <c r="M11" i="13"/>
  <c r="AC11" i="13"/>
  <c r="E12" i="13"/>
  <c r="U12" i="13"/>
  <c r="AK12" i="13"/>
  <c r="M13" i="13"/>
  <c r="AC13" i="13"/>
  <c r="E14" i="13"/>
  <c r="X14" i="13"/>
  <c r="C15" i="13"/>
  <c r="AC5" i="13"/>
  <c r="S8" i="13"/>
  <c r="AI5" i="13"/>
  <c r="AG8" i="13"/>
  <c r="AO7" i="13"/>
  <c r="AG5" i="13"/>
  <c r="Q5" i="13"/>
  <c r="V14" i="13"/>
  <c r="D15" i="13"/>
  <c r="N9" i="13"/>
  <c r="AD9" i="13"/>
  <c r="F10" i="13"/>
  <c r="V10" i="13"/>
  <c r="AL10" i="13"/>
  <c r="N11" i="13"/>
  <c r="AD11" i="13"/>
  <c r="F12" i="13"/>
  <c r="V12" i="13"/>
  <c r="AL12" i="13"/>
  <c r="N13" i="13"/>
  <c r="AD13" i="13"/>
  <c r="F14" i="13"/>
  <c r="AK7" i="13"/>
  <c r="AA14" i="13"/>
  <c r="AA7" i="13"/>
  <c r="S5" i="13"/>
  <c r="Q8" i="13"/>
  <c r="Y7" i="13"/>
  <c r="I7" i="13"/>
  <c r="AE8" i="13"/>
  <c r="O8" i="13"/>
  <c r="AM7" i="13"/>
  <c r="W7" i="13"/>
  <c r="G7" i="13"/>
  <c r="AE5" i="13"/>
  <c r="O5" i="13"/>
  <c r="P9" i="13"/>
  <c r="H10" i="13"/>
  <c r="X10" i="13"/>
  <c r="C9" i="13"/>
  <c r="S9" i="13"/>
  <c r="AI9" i="13"/>
  <c r="K10" i="13"/>
  <c r="AA10" i="13"/>
  <c r="C11" i="13"/>
  <c r="S11" i="13"/>
  <c r="AI11" i="13"/>
  <c r="K12" i="13"/>
  <c r="AA12" i="13"/>
  <c r="C13" i="13"/>
  <c r="S13" i="13"/>
  <c r="AI13" i="13"/>
  <c r="K14" i="13"/>
  <c r="AF14" i="13"/>
  <c r="AC8" i="13"/>
  <c r="AA8" i="13"/>
  <c r="AI7" i="13"/>
  <c r="C7" i="13"/>
  <c r="AA5" i="13"/>
  <c r="K5" i="13"/>
  <c r="AD14" i="13"/>
  <c r="AJ9" i="13"/>
  <c r="L10" i="13"/>
  <c r="AB10" i="13"/>
  <c r="D11" i="13"/>
  <c r="T11" i="13"/>
  <c r="AJ11" i="13"/>
  <c r="L12" i="13"/>
  <c r="AB12" i="13"/>
  <c r="D13" i="13"/>
  <c r="T13" i="13"/>
  <c r="AJ13" i="13"/>
  <c r="L14" i="13"/>
  <c r="K15" i="13"/>
  <c r="M5" i="13"/>
  <c r="AH14" i="13"/>
  <c r="K8" i="13"/>
  <c r="S7" i="13"/>
  <c r="Y8" i="13"/>
  <c r="I8" i="13"/>
  <c r="AG7" i="13"/>
  <c r="Q7" i="13"/>
  <c r="AO5" i="13"/>
  <c r="Y5" i="13"/>
  <c r="I5" i="13"/>
  <c r="F9" i="13"/>
  <c r="V9" i="13"/>
  <c r="AL9" i="13"/>
  <c r="N10" i="13"/>
  <c r="AD10" i="13"/>
  <c r="F11" i="13"/>
  <c r="V11" i="13"/>
  <c r="AL11" i="13"/>
  <c r="N12" i="13"/>
  <c r="AD12" i="13"/>
  <c r="F13" i="13"/>
  <c r="V13" i="13"/>
  <c r="AL13" i="13"/>
  <c r="AJ14" i="13"/>
  <c r="U7" i="13"/>
  <c r="AE7" i="13"/>
  <c r="AM5" i="13"/>
  <c r="G5" i="13"/>
  <c r="P10" i="13"/>
  <c r="AN11" i="13"/>
  <c r="AF12" i="13"/>
  <c r="AP14" i="13"/>
  <c r="J11" i="13"/>
  <c r="Z11" i="13"/>
  <c r="AP11" i="13"/>
  <c r="R12" i="13"/>
  <c r="AH12" i="13"/>
  <c r="J13" i="13"/>
  <c r="Z13" i="13"/>
  <c r="AP13" i="13"/>
  <c r="T14" i="13"/>
  <c r="AO14" i="13"/>
  <c r="W14" i="13"/>
  <c r="K9" i="13"/>
  <c r="AA9" i="13"/>
  <c r="C10" i="13"/>
  <c r="S10" i="13"/>
  <c r="AI10" i="13"/>
  <c r="K11" i="13"/>
  <c r="AA11" i="13"/>
  <c r="C12" i="13"/>
  <c r="S12" i="13"/>
  <c r="AI12" i="13"/>
  <c r="K13" i="13"/>
  <c r="AA13" i="13"/>
  <c r="C14" i="13"/>
  <c r="U14" i="13"/>
  <c r="Q16" i="13"/>
  <c r="AB17" i="13"/>
  <c r="C17" i="13"/>
  <c r="Z17" i="13"/>
  <c r="X17" i="13"/>
  <c r="L15" i="13"/>
  <c r="AB15" i="13"/>
  <c r="D16" i="13"/>
  <c r="T16" i="13"/>
  <c r="AJ16" i="13"/>
  <c r="F18" i="13"/>
  <c r="AK18" i="13"/>
  <c r="M17" i="13"/>
  <c r="AC17" i="13"/>
  <c r="I19" i="13"/>
  <c r="Z21" i="13"/>
  <c r="X22" i="13"/>
  <c r="Z18" i="13"/>
  <c r="J22" i="13"/>
  <c r="U21" i="13"/>
  <c r="AC23" i="13"/>
  <c r="L19" i="13"/>
  <c r="AB19" i="13"/>
  <c r="AK22" i="13"/>
  <c r="I22" i="13"/>
  <c r="AL22" i="13"/>
  <c r="AA22" i="13"/>
  <c r="C25" i="13"/>
  <c r="G26" i="13"/>
  <c r="W26" i="13"/>
  <c r="Z27" i="13"/>
  <c r="P23" i="13"/>
  <c r="AF23" i="13"/>
  <c r="H25" i="13"/>
  <c r="AA25" i="13"/>
  <c r="Y26" i="13"/>
  <c r="R25" i="13"/>
  <c r="AH25" i="13"/>
  <c r="J26" i="13"/>
  <c r="Z26" i="13"/>
  <c r="AP26" i="13"/>
  <c r="AJ27" i="13"/>
  <c r="F28" i="13"/>
  <c r="V28" i="13"/>
  <c r="AL28" i="13"/>
  <c r="O34" i="13"/>
  <c r="U34" i="13"/>
  <c r="Z8" i="13"/>
  <c r="J8" i="13"/>
  <c r="AH7" i="13"/>
  <c r="R7" i="13"/>
  <c r="AP5" i="13"/>
  <c r="Z5" i="13"/>
  <c r="J5" i="13"/>
  <c r="D17" i="13"/>
  <c r="N15" i="13"/>
  <c r="AD15" i="13"/>
  <c r="F16" i="13"/>
  <c r="V16" i="13"/>
  <c r="AL16" i="13"/>
  <c r="R17" i="13"/>
  <c r="O17" i="13"/>
  <c r="AE17" i="13"/>
  <c r="AA18" i="13"/>
  <c r="AD21" i="13"/>
  <c r="AF21" i="13"/>
  <c r="S25" i="13"/>
  <c r="AB18" i="13"/>
  <c r="J18" i="13"/>
  <c r="K19" i="13"/>
  <c r="AP19" i="13"/>
  <c r="H22" i="13"/>
  <c r="N19" i="13"/>
  <c r="AD19" i="13"/>
  <c r="AO22" i="13"/>
  <c r="D21" i="13"/>
  <c r="Y21" i="13"/>
  <c r="V22" i="13"/>
  <c r="AK26" i="13"/>
  <c r="E25" i="13"/>
  <c r="AP22" i="13"/>
  <c r="R23" i="13"/>
  <c r="AH23" i="13"/>
  <c r="J25" i="13"/>
  <c r="AE25" i="13"/>
  <c r="T25" i="13"/>
  <c r="AJ25" i="13"/>
  <c r="AK28" i="13"/>
  <c r="AE27" i="13"/>
  <c r="AN27" i="13"/>
  <c r="H28" i="13"/>
  <c r="X28" i="13"/>
  <c r="AN28" i="13"/>
  <c r="W33" i="13"/>
  <c r="Z34" i="13"/>
  <c r="AO8" i="13"/>
  <c r="X8" i="13"/>
  <c r="H8" i="13"/>
  <c r="AF7" i="13"/>
  <c r="P7" i="13"/>
  <c r="AN5" i="13"/>
  <c r="X5" i="13"/>
  <c r="H5" i="13"/>
  <c r="AE9" i="13"/>
  <c r="G10" i="13"/>
  <c r="W10" i="13"/>
  <c r="AM10" i="13"/>
  <c r="O11" i="13"/>
  <c r="AE11" i="13"/>
  <c r="G12" i="13"/>
  <c r="W12" i="13"/>
  <c r="AM12" i="13"/>
  <c r="O13" i="13"/>
  <c r="AE13" i="13"/>
  <c r="G14" i="13"/>
  <c r="I17" i="13"/>
  <c r="V17" i="13"/>
  <c r="P15" i="13"/>
  <c r="AF15" i="13"/>
  <c r="H16" i="13"/>
  <c r="X16" i="13"/>
  <c r="AN16" i="13"/>
  <c r="R18" i="13"/>
  <c r="Q17" i="13"/>
  <c r="AG17" i="13"/>
  <c r="K18" i="13"/>
  <c r="AM22" i="13"/>
  <c r="AE18" i="13"/>
  <c r="X18" i="13"/>
  <c r="E21" i="13"/>
  <c r="P19" i="13"/>
  <c r="AF19" i="13"/>
  <c r="AB21" i="13"/>
  <c r="P22" i="13"/>
  <c r="W23" i="13"/>
  <c r="AJ22" i="13"/>
  <c r="AC26" i="13"/>
  <c r="D23" i="13"/>
  <c r="T23" i="13"/>
  <c r="AJ23" i="13"/>
  <c r="L25" i="13"/>
  <c r="AI25" i="13"/>
  <c r="V25" i="13"/>
  <c r="AL25" i="13"/>
  <c r="S33" i="13"/>
  <c r="AP28" i="13"/>
  <c r="AM8" i="13"/>
  <c r="V8" i="13"/>
  <c r="F8" i="13"/>
  <c r="AD7" i="13"/>
  <c r="N7" i="13"/>
  <c r="AL5" i="13"/>
  <c r="V5" i="13"/>
  <c r="F5" i="13"/>
  <c r="AE14" i="13"/>
  <c r="Y15" i="13"/>
  <c r="Q9" i="13"/>
  <c r="AG9" i="13"/>
  <c r="I10" i="13"/>
  <c r="Y10" i="13"/>
  <c r="AO10" i="13"/>
  <c r="Q11" i="13"/>
  <c r="AG11" i="13"/>
  <c r="I12" i="13"/>
  <c r="Y12" i="13"/>
  <c r="AO12" i="13"/>
  <c r="Q13" i="13"/>
  <c r="AG13" i="13"/>
  <c r="I14" i="13"/>
  <c r="AC14" i="13"/>
  <c r="M15" i="13"/>
  <c r="L17" i="13"/>
  <c r="J17" i="13"/>
  <c r="AJ17" i="13"/>
  <c r="H17" i="13"/>
  <c r="AI18" i="13"/>
  <c r="P18" i="13"/>
  <c r="R15" i="13"/>
  <c r="AH15" i="13"/>
  <c r="J16" i="13"/>
  <c r="Z16" i="13"/>
  <c r="AP16" i="13"/>
  <c r="AE19" i="13"/>
  <c r="S17" i="13"/>
  <c r="AI17" i="13"/>
  <c r="AF18" i="13"/>
  <c r="F21" i="13"/>
  <c r="E23" i="13"/>
  <c r="AL17" i="13"/>
  <c r="Q19" i="13"/>
  <c r="D22" i="13"/>
  <c r="G23" i="13"/>
  <c r="H18" i="13"/>
  <c r="H21" i="13"/>
  <c r="AC21" i="13"/>
  <c r="AP18" i="13"/>
  <c r="R19" i="13"/>
  <c r="AH19" i="13"/>
  <c r="AG21" i="13"/>
  <c r="I21" i="13"/>
  <c r="S22" i="13"/>
  <c r="T22" i="13"/>
  <c r="AH22" i="13"/>
  <c r="K26" i="13"/>
  <c r="AG23" i="13"/>
  <c r="I25" i="13"/>
  <c r="AC25" i="13"/>
  <c r="AM26" i="13"/>
  <c r="F23" i="13"/>
  <c r="V23" i="13"/>
  <c r="AL23" i="13"/>
  <c r="AM25" i="13"/>
  <c r="AO26" i="13"/>
  <c r="N27" i="13"/>
  <c r="X25" i="13"/>
  <c r="AN25" i="13"/>
  <c r="E28" i="13"/>
  <c r="O33" i="13"/>
  <c r="S34" i="13"/>
  <c r="Y34" i="13"/>
  <c r="L28" i="13"/>
  <c r="AB28" i="13"/>
  <c r="AE34" i="13"/>
  <c r="AK34" i="13"/>
  <c r="T8" i="13"/>
  <c r="D8" i="13"/>
  <c r="AB7" i="13"/>
  <c r="L7" i="13"/>
  <c r="AJ5" i="13"/>
  <c r="T5" i="13"/>
  <c r="D5" i="13"/>
  <c r="T15" i="13"/>
  <c r="AJ15" i="13"/>
  <c r="L16" i="13"/>
  <c r="AB16" i="13"/>
  <c r="AK17" i="13"/>
  <c r="AN17" i="13"/>
  <c r="T19" i="13"/>
  <c r="AH21" i="13"/>
  <c r="W22" i="13"/>
  <c r="R22" i="13"/>
  <c r="AI23" i="13"/>
  <c r="K25" i="13"/>
  <c r="AG25" i="13"/>
  <c r="E27" i="13"/>
  <c r="AM28" i="13"/>
  <c r="H23" i="13"/>
  <c r="X23" i="13"/>
  <c r="AN23" i="13"/>
  <c r="E26" i="13"/>
  <c r="G27" i="13"/>
  <c r="O26" i="13"/>
  <c r="Z25" i="13"/>
  <c r="AP25" i="13"/>
  <c r="R26" i="13"/>
  <c r="AH26" i="13"/>
  <c r="J27" i="13"/>
  <c r="P27" i="13"/>
  <c r="R33" i="13"/>
  <c r="AA33" i="13"/>
  <c r="N28" i="13"/>
  <c r="AD28" i="13"/>
  <c r="AG33" i="13"/>
  <c r="AM33" i="13"/>
  <c r="AP34" i="13"/>
  <c r="AH8" i="13"/>
  <c r="R8" i="13"/>
  <c r="AP7" i="13"/>
  <c r="Z7" i="13"/>
  <c r="J7" i="13"/>
  <c r="AH5" i="13"/>
  <c r="R5" i="13"/>
  <c r="E9" i="13"/>
  <c r="U9" i="13"/>
  <c r="AK9" i="13"/>
  <c r="M10" i="13"/>
  <c r="AC10" i="13"/>
  <c r="E11" i="13"/>
  <c r="U11" i="13"/>
  <c r="AK11" i="13"/>
  <c r="M12" i="13"/>
  <c r="AC12" i="13"/>
  <c r="E13" i="13"/>
  <c r="U13" i="13"/>
  <c r="AK13" i="13"/>
  <c r="M14" i="13"/>
  <c r="AA15" i="13"/>
  <c r="M18" i="13"/>
  <c r="G17" i="13"/>
  <c r="I18" i="13"/>
  <c r="N21" i="13"/>
  <c r="F17" i="13"/>
  <c r="AD17" i="13"/>
  <c r="AC18" i="13"/>
  <c r="F15" i="13"/>
  <c r="V15" i="13"/>
  <c r="AL15" i="13"/>
  <c r="N16" i="13"/>
  <c r="AD16" i="13"/>
  <c r="W17" i="13"/>
  <c r="AM17" i="13"/>
  <c r="Y19" i="13"/>
  <c r="AP17" i="13"/>
  <c r="S18" i="13"/>
  <c r="O21" i="13"/>
  <c r="M23" i="13"/>
  <c r="AM18" i="13"/>
  <c r="N22" i="13"/>
  <c r="U23" i="13"/>
  <c r="M21" i="13"/>
  <c r="AI21" i="13"/>
  <c r="U22" i="13"/>
  <c r="O23" i="13"/>
  <c r="F19" i="13"/>
  <c r="V19" i="13"/>
  <c r="AL19" i="13"/>
  <c r="AN21" i="13"/>
  <c r="Z22" i="13"/>
  <c r="U26" i="13"/>
  <c r="AE22" i="13"/>
  <c r="C27" i="13"/>
  <c r="AK23" i="13"/>
  <c r="M25" i="13"/>
  <c r="AK25" i="13"/>
  <c r="AG26" i="13"/>
  <c r="J23" i="13"/>
  <c r="Z23" i="13"/>
  <c r="AP23" i="13"/>
  <c r="I26" i="13"/>
  <c r="AC27" i="13"/>
  <c r="I33" i="13"/>
  <c r="AB25" i="13"/>
  <c r="D26" i="13"/>
  <c r="X27" i="13"/>
  <c r="AA34" i="13"/>
  <c r="P28" i="13"/>
  <c r="AF28" i="13"/>
  <c r="E34" i="13"/>
  <c r="AF8" i="13"/>
  <c r="P8" i="13"/>
  <c r="AN7" i="13"/>
  <c r="X7" i="13"/>
  <c r="H7" i="13"/>
  <c r="AF5" i="13"/>
  <c r="P5" i="13"/>
  <c r="O15" i="13"/>
  <c r="R14" i="13"/>
  <c r="AM14" i="13"/>
  <c r="G15" i="13"/>
  <c r="AM9" i="13"/>
  <c r="O10" i="13"/>
  <c r="AE10" i="13"/>
  <c r="G11" i="13"/>
  <c r="W11" i="13"/>
  <c r="AM11" i="13"/>
  <c r="O12" i="13"/>
  <c r="AE12" i="13"/>
  <c r="G13" i="13"/>
  <c r="W13" i="13"/>
  <c r="AM13" i="13"/>
  <c r="P14" i="13"/>
  <c r="AK14" i="13"/>
  <c r="AI15" i="13"/>
  <c r="AI19" i="13"/>
  <c r="H15" i="13"/>
  <c r="X15" i="13"/>
  <c r="AN15" i="13"/>
  <c r="P16" i="13"/>
  <c r="AF16" i="13"/>
  <c r="AH17" i="13"/>
  <c r="O19" i="13"/>
  <c r="AO19" i="13"/>
  <c r="Y17" i="13"/>
  <c r="AO17" i="13"/>
  <c r="T18" i="13"/>
  <c r="AN18" i="13"/>
  <c r="C18" i="13"/>
  <c r="S21" i="13"/>
  <c r="AA19" i="13"/>
  <c r="O18" i="13"/>
  <c r="AH18" i="13"/>
  <c r="C21" i="13"/>
  <c r="P21" i="13"/>
  <c r="S23" i="13"/>
  <c r="H19" i="13"/>
  <c r="X19" i="13"/>
  <c r="AD22" i="13"/>
  <c r="Q21" i="13"/>
  <c r="Q25" i="13"/>
  <c r="AM23" i="13"/>
  <c r="L23" i="13"/>
  <c r="AB23" i="13"/>
  <c r="D25" i="13"/>
  <c r="U25" i="13"/>
  <c r="N25" i="13"/>
  <c r="AD25" i="13"/>
  <c r="F26" i="13"/>
  <c r="V26" i="13"/>
  <c r="AL26" i="13"/>
  <c r="O27" i="13"/>
  <c r="U28" i="13"/>
  <c r="R28" i="13"/>
  <c r="AH28" i="13"/>
  <c r="G33" i="13"/>
  <c r="J34" i="13"/>
  <c r="AD8" i="13"/>
  <c r="N8" i="13"/>
  <c r="AL7" i="13"/>
  <c r="V7" i="13"/>
  <c r="F7" i="13"/>
  <c r="AD5" i="13"/>
  <c r="N5" i="13"/>
  <c r="I9" i="13"/>
  <c r="Y9" i="13"/>
  <c r="AO9" i="13"/>
  <c r="Q10" i="13"/>
  <c r="AG10" i="13"/>
  <c r="I11" i="13"/>
  <c r="Y11" i="13"/>
  <c r="AO11" i="13"/>
  <c r="Q12" i="13"/>
  <c r="AG12" i="13"/>
  <c r="I13" i="13"/>
  <c r="Y13" i="13"/>
  <c r="AO13" i="13"/>
  <c r="AN14" i="13"/>
  <c r="V21" i="13"/>
  <c r="J15" i="13"/>
  <c r="Z15" i="13"/>
  <c r="AP15" i="13"/>
  <c r="R16" i="13"/>
  <c r="AH16" i="13"/>
  <c r="K17" i="13"/>
  <c r="AA17" i="13"/>
  <c r="D18" i="13"/>
  <c r="E18" i="13"/>
  <c r="U19" i="13"/>
  <c r="AP21" i="13"/>
  <c r="J19" i="13"/>
  <c r="Z19" i="13"/>
  <c r="F22" i="13"/>
  <c r="AG22" i="13"/>
  <c r="T21" i="13"/>
  <c r="AC22" i="13"/>
  <c r="I23" i="13"/>
  <c r="AA23" i="13"/>
  <c r="V27" i="13"/>
  <c r="AO23" i="13"/>
  <c r="W25" i="13"/>
  <c r="M26" i="13"/>
  <c r="N23" i="13"/>
  <c r="AD23" i="13"/>
  <c r="F25" i="13"/>
  <c r="AE26" i="13"/>
  <c r="P25" i="13"/>
  <c r="AF25" i="13"/>
  <c r="H26" i="13"/>
  <c r="X26" i="13"/>
  <c r="AN26" i="13"/>
  <c r="R27" i="13"/>
  <c r="AF27" i="13"/>
  <c r="D28" i="13"/>
  <c r="T28" i="13"/>
  <c r="AJ28" i="13"/>
  <c r="AB8" i="13"/>
  <c r="L8" i="13"/>
  <c r="AJ7" i="13"/>
  <c r="T7" i="13"/>
  <c r="D7" i="13"/>
  <c r="AB5" i="13"/>
  <c r="L5" i="13"/>
  <c r="I62" i="11" l="1"/>
  <c r="K62" i="11"/>
  <c r="G64" i="11"/>
  <c r="AM64" i="15"/>
  <c r="D64" i="11"/>
  <c r="E64" i="11"/>
  <c r="Q64" i="15"/>
  <c r="AA64" i="15"/>
  <c r="H64" i="15"/>
  <c r="D64" i="15"/>
  <c r="E64" i="15"/>
  <c r="P64" i="15"/>
  <c r="Z64" i="15"/>
  <c r="R64" i="15"/>
  <c r="I64" i="15"/>
  <c r="I64" i="11"/>
  <c r="J64" i="11"/>
  <c r="N64" i="15"/>
  <c r="K64" i="11"/>
  <c r="Z64" i="11"/>
  <c r="T64" i="15"/>
  <c r="S64" i="15"/>
  <c r="AK64" i="15"/>
  <c r="AL64" i="15"/>
  <c r="W64" i="15"/>
  <c r="X64" i="15"/>
  <c r="U64" i="15"/>
  <c r="AD64" i="15"/>
  <c r="AH64" i="15"/>
  <c r="J64" i="15"/>
  <c r="V64" i="11"/>
  <c r="AG64" i="15"/>
  <c r="U64" i="11"/>
  <c r="H64" i="11"/>
  <c r="W64" i="11"/>
  <c r="Q64" i="11"/>
  <c r="AC64" i="11"/>
  <c r="M64" i="11"/>
  <c r="AL64" i="11"/>
  <c r="F64" i="11"/>
  <c r="AM64" i="11"/>
  <c r="G64" i="15"/>
  <c r="L64" i="11"/>
  <c r="AG64" i="11"/>
  <c r="AJ64" i="11"/>
  <c r="P64" i="11"/>
  <c r="AI64" i="11"/>
  <c r="AP64" i="11"/>
  <c r="AE64" i="11"/>
  <c r="Y64" i="15"/>
  <c r="AD64" i="11"/>
  <c r="O64" i="15"/>
  <c r="AK64" i="11"/>
  <c r="T64" i="11"/>
  <c r="S64" i="11"/>
  <c r="X64" i="11"/>
  <c r="AH64" i="11"/>
  <c r="AO64" i="11"/>
  <c r="Y64" i="11"/>
  <c r="R64" i="11"/>
  <c r="AB64" i="11"/>
  <c r="AN64" i="11"/>
  <c r="AA64" i="11"/>
  <c r="O64" i="11"/>
  <c r="F64" i="15"/>
  <c r="AN64" i="15"/>
  <c r="AF64" i="11"/>
  <c r="N64" i="11"/>
  <c r="K64" i="15"/>
  <c r="AE64" i="15"/>
  <c r="AB64" i="15"/>
  <c r="AC64" i="15"/>
  <c r="AP64" i="15"/>
  <c r="AI64" i="15"/>
  <c r="AO64" i="15"/>
  <c r="AJ64" i="15"/>
  <c r="AF64" i="15"/>
  <c r="V64" i="15"/>
  <c r="M64" i="15"/>
  <c r="L64" i="15"/>
  <c r="H64" i="13"/>
  <c r="D64" i="13"/>
  <c r="J64" i="13"/>
  <c r="K64" i="13"/>
  <c r="F64" i="13"/>
  <c r="I64" i="13"/>
  <c r="G64" i="13"/>
  <c r="E64" i="13"/>
  <c r="R64" i="13"/>
  <c r="U64" i="13"/>
  <c r="L64" i="13"/>
  <c r="N64" i="13"/>
  <c r="Y64" i="13"/>
  <c r="W64" i="13"/>
  <c r="P64" i="13"/>
  <c r="AK64" i="13"/>
  <c r="AL64" i="13"/>
  <c r="AG64" i="13"/>
  <c r="AB64" i="13"/>
  <c r="AN64" i="13"/>
  <c r="AH64" i="13"/>
  <c r="M64" i="13"/>
  <c r="Q64" i="13"/>
  <c r="T64" i="13"/>
  <c r="AC64" i="13"/>
  <c r="AO64" i="13"/>
  <c r="AM64" i="13"/>
  <c r="AA64" i="13"/>
  <c r="S64" i="13"/>
  <c r="O64" i="13"/>
  <c r="AJ64" i="13"/>
  <c r="X64" i="13"/>
  <c r="V64" i="13"/>
  <c r="AD64" i="13"/>
  <c r="Z64" i="13"/>
  <c r="AP64" i="13"/>
  <c r="AI64" i="13"/>
  <c r="AE64" i="13"/>
  <c r="AF64" i="13"/>
  <c r="P52" i="11"/>
  <c r="P83" i="11" s="1"/>
  <c r="AE52" i="11"/>
  <c r="AE83" i="11" s="1"/>
  <c r="U52" i="11"/>
  <c r="U83" i="11" s="1"/>
  <c r="M52" i="11"/>
  <c r="M83" i="11" s="1"/>
  <c r="O52" i="11"/>
  <c r="O83" i="11" s="1"/>
  <c r="AL52" i="11"/>
  <c r="AL83" i="11" s="1"/>
  <c r="D52" i="11"/>
  <c r="D83" i="11" s="1"/>
  <c r="AI52" i="11"/>
  <c r="AI83" i="11" s="1"/>
  <c r="S52" i="11"/>
  <c r="S83" i="11" s="1"/>
  <c r="Z52" i="11"/>
  <c r="Z83" i="11" s="1"/>
  <c r="AF52" i="11"/>
  <c r="AF83" i="11" s="1"/>
  <c r="X52" i="11"/>
  <c r="X83" i="11" s="1"/>
  <c r="AN52" i="11"/>
  <c r="AN83" i="11" s="1"/>
  <c r="K52" i="11"/>
  <c r="K83" i="11" s="1"/>
  <c r="I52" i="11"/>
  <c r="I83" i="11" s="1"/>
  <c r="AC52" i="11"/>
  <c r="AC83" i="11" s="1"/>
  <c r="AH52" i="11"/>
  <c r="AH83" i="11" s="1"/>
  <c r="G52" i="11"/>
  <c r="G83" i="11" s="1"/>
  <c r="E52" i="11"/>
  <c r="E83" i="11" s="1"/>
  <c r="AP52" i="11"/>
  <c r="AP83" i="11" s="1"/>
  <c r="W52" i="11"/>
  <c r="W83" i="11" s="1"/>
  <c r="AK52" i="11"/>
  <c r="AK83" i="11" s="1"/>
  <c r="V52" i="11"/>
  <c r="V83" i="11" s="1"/>
  <c r="L52" i="11"/>
  <c r="L83" i="11" s="1"/>
  <c r="AB52" i="11"/>
  <c r="AB83" i="11" s="1"/>
  <c r="AD52" i="11"/>
  <c r="AD83" i="11" s="1"/>
  <c r="Q52" i="11"/>
  <c r="Q83" i="11" s="1"/>
  <c r="R52" i="11"/>
  <c r="R83" i="11" s="1"/>
  <c r="H52" i="11"/>
  <c r="H83" i="11" s="1"/>
  <c r="AA52" i="11"/>
  <c r="AA83" i="11" s="1"/>
  <c r="Y52" i="11"/>
  <c r="Y83" i="11" s="1"/>
  <c r="AJ52" i="11"/>
  <c r="AJ83" i="11" s="1"/>
  <c r="N52" i="11"/>
  <c r="N83" i="11" s="1"/>
  <c r="J52" i="11"/>
  <c r="J83" i="11" s="1"/>
  <c r="F52" i="11"/>
  <c r="F83" i="11" s="1"/>
  <c r="AG52" i="11"/>
  <c r="AG83" i="11" s="1"/>
  <c r="T52" i="11"/>
  <c r="T83" i="11" s="1"/>
  <c r="AM52" i="11"/>
  <c r="AM83" i="11" s="1"/>
  <c r="AO52" i="11"/>
  <c r="AO83" i="11" s="1"/>
  <c r="G62" i="15"/>
  <c r="U52" i="15"/>
  <c r="U83" i="15" s="1"/>
  <c r="Q52" i="15"/>
  <c r="Q83" i="15" s="1"/>
  <c r="F52" i="15"/>
  <c r="F83" i="15" s="1"/>
  <c r="AP52" i="15"/>
  <c r="AP83" i="15" s="1"/>
  <c r="AN52" i="15"/>
  <c r="AN83" i="15" s="1"/>
  <c r="AB52" i="15"/>
  <c r="AB83" i="15" s="1"/>
  <c r="AE52" i="15"/>
  <c r="AE83" i="15" s="1"/>
  <c r="J52" i="15"/>
  <c r="J83" i="15" s="1"/>
  <c r="K52" i="15"/>
  <c r="K83" i="15" s="1"/>
  <c r="N52" i="15"/>
  <c r="N83" i="15" s="1"/>
  <c r="V52" i="15"/>
  <c r="V83" i="15" s="1"/>
  <c r="D52" i="15"/>
  <c r="D83" i="15" s="1"/>
  <c r="H52" i="15"/>
  <c r="H83" i="15" s="1"/>
  <c r="Y52" i="15"/>
  <c r="Y83" i="15" s="1"/>
  <c r="AI52" i="15"/>
  <c r="AI83" i="15" s="1"/>
  <c r="AF52" i="15"/>
  <c r="AF83" i="15" s="1"/>
  <c r="AJ52" i="15"/>
  <c r="AJ83" i="15" s="1"/>
  <c r="AL52" i="15"/>
  <c r="AL83" i="15" s="1"/>
  <c r="T52" i="15"/>
  <c r="T83" i="15" s="1"/>
  <c r="AA52" i="15"/>
  <c r="AA83" i="15" s="1"/>
  <c r="AD52" i="15"/>
  <c r="AD83" i="15" s="1"/>
  <c r="I52" i="15"/>
  <c r="I83" i="15" s="1"/>
  <c r="O52" i="15"/>
  <c r="O83" i="15" s="1"/>
  <c r="W52" i="15"/>
  <c r="W83" i="15" s="1"/>
  <c r="G52" i="15"/>
  <c r="G83" i="15" s="1"/>
  <c r="AO52" i="15"/>
  <c r="AO83" i="15" s="1"/>
  <c r="AG52" i="15"/>
  <c r="AG83" i="15" s="1"/>
  <c r="E52" i="15"/>
  <c r="E83" i="15" s="1"/>
  <c r="R52" i="15"/>
  <c r="R83" i="15" s="1"/>
  <c r="P52" i="15"/>
  <c r="P83" i="15" s="1"/>
  <c r="Z52" i="15"/>
  <c r="Z83" i="15" s="1"/>
  <c r="X52" i="15"/>
  <c r="X83" i="15" s="1"/>
  <c r="AC52" i="15"/>
  <c r="AC83" i="15" s="1"/>
  <c r="S52" i="15"/>
  <c r="S83" i="15" s="1"/>
  <c r="M52" i="15"/>
  <c r="M83" i="15" s="1"/>
  <c r="L52" i="15"/>
  <c r="L83" i="15" s="1"/>
  <c r="AH52" i="15"/>
  <c r="AH83" i="15" s="1"/>
  <c r="AM52" i="15"/>
  <c r="AM83" i="15" s="1"/>
  <c r="AK52" i="15"/>
  <c r="AK83" i="15" s="1"/>
  <c r="AD52" i="13"/>
  <c r="AD83" i="13" s="1"/>
  <c r="Y52" i="13"/>
  <c r="Y83" i="13" s="1"/>
  <c r="D52" i="13"/>
  <c r="D83" i="13" s="1"/>
  <c r="AB52" i="13"/>
  <c r="AB83" i="13" s="1"/>
  <c r="AP52" i="13"/>
  <c r="AP83" i="13" s="1"/>
  <c r="O52" i="13"/>
  <c r="O83" i="13" s="1"/>
  <c r="AG52" i="13"/>
  <c r="AG83" i="13" s="1"/>
  <c r="AL52" i="13"/>
  <c r="AL83" i="13" s="1"/>
  <c r="U52" i="13"/>
  <c r="U83" i="13" s="1"/>
  <c r="R52" i="13"/>
  <c r="R83" i="13" s="1"/>
  <c r="X52" i="13"/>
  <c r="X83" i="13" s="1"/>
  <c r="J52" i="13"/>
  <c r="J83" i="13" s="1"/>
  <c r="K52" i="13"/>
  <c r="K83" i="13" s="1"/>
  <c r="M52" i="13"/>
  <c r="M83" i="13" s="1"/>
  <c r="F52" i="13"/>
  <c r="F83" i="13" s="1"/>
  <c r="AJ52" i="13"/>
  <c r="AJ83" i="13" s="1"/>
  <c r="N52" i="13"/>
  <c r="N83" i="13" s="1"/>
  <c r="AF52" i="13"/>
  <c r="AF83" i="13" s="1"/>
  <c r="G52" i="13"/>
  <c r="G83" i="13" s="1"/>
  <c r="AM52" i="13"/>
  <c r="AM83" i="13" s="1"/>
  <c r="P52" i="13"/>
  <c r="P83" i="13" s="1"/>
  <c r="AN52" i="13"/>
  <c r="AN83" i="13" s="1"/>
  <c r="H52" i="13"/>
  <c r="H83" i="13" s="1"/>
  <c r="Q52" i="13"/>
  <c r="Q83" i="13" s="1"/>
  <c r="AI52" i="13"/>
  <c r="AI83" i="13" s="1"/>
  <c r="AH52" i="13"/>
  <c r="AH83" i="13" s="1"/>
  <c r="L52" i="13"/>
  <c r="L83" i="13" s="1"/>
  <c r="AO52" i="13"/>
  <c r="AO83" i="13" s="1"/>
  <c r="I52" i="13"/>
  <c r="I83" i="13" s="1"/>
  <c r="AE52" i="13"/>
  <c r="AE83" i="13" s="1"/>
  <c r="AA52" i="13"/>
  <c r="AA83" i="13" s="1"/>
  <c r="W52" i="13"/>
  <c r="W83" i="13" s="1"/>
  <c r="AK52" i="13"/>
  <c r="AK83" i="13" s="1"/>
  <c r="E52" i="13"/>
  <c r="E83" i="13" s="1"/>
  <c r="T52" i="13"/>
  <c r="T83" i="13" s="1"/>
  <c r="AC52" i="13"/>
  <c r="AC83" i="13" s="1"/>
  <c r="Z52" i="13"/>
  <c r="Z83" i="13" s="1"/>
  <c r="V52" i="13"/>
  <c r="V83" i="13" s="1"/>
  <c r="S52" i="13"/>
  <c r="S83" i="13" s="1"/>
  <c r="H62" i="15"/>
  <c r="F62" i="11"/>
  <c r="E62" i="15"/>
  <c r="H62" i="13"/>
  <c r="K62" i="15"/>
  <c r="E62" i="13"/>
  <c r="G62" i="13"/>
  <c r="F62" i="15"/>
  <c r="D62" i="11"/>
  <c r="H62" i="11"/>
  <c r="J62" i="15"/>
  <c r="E62" i="11"/>
  <c r="J62" i="11"/>
  <c r="D62" i="15"/>
  <c r="I62" i="15"/>
  <c r="G62" i="11"/>
  <c r="D62" i="13"/>
  <c r="F62" i="13"/>
  <c r="J62" i="13"/>
  <c r="K62" i="13"/>
  <c r="I62" i="13"/>
  <c r="B2" i="24"/>
  <c r="B3" i="24"/>
  <c r="B4" i="24"/>
  <c r="B17" i="24"/>
  <c r="B18" i="24"/>
  <c r="B19" i="24"/>
  <c r="B20" i="24"/>
  <c r="B21" i="24"/>
  <c r="B22" i="24"/>
  <c r="B23" i="24"/>
  <c r="B25" i="24"/>
  <c r="B33" i="24" s="1"/>
  <c r="B26" i="24"/>
  <c r="B34" i="24" s="1"/>
  <c r="B27" i="24"/>
  <c r="B35" i="24" s="1"/>
  <c r="B28" i="24"/>
  <c r="B36" i="24" s="1"/>
  <c r="B29" i="24"/>
  <c r="B37" i="24" s="1"/>
  <c r="B30" i="24"/>
  <c r="B38" i="24" s="1"/>
  <c r="B31" i="24"/>
  <c r="B39" i="24" s="1"/>
  <c r="B50" i="24"/>
  <c r="C50" i="24"/>
  <c r="D50" i="24"/>
  <c r="E50" i="24"/>
  <c r="F50" i="24"/>
  <c r="G50" i="24"/>
  <c r="H50" i="24"/>
  <c r="I50" i="24"/>
  <c r="B51" i="24"/>
  <c r="B52" i="24"/>
  <c r="B53" i="24"/>
  <c r="B54" i="24"/>
  <c r="B55" i="24"/>
  <c r="B56" i="24"/>
  <c r="B42" i="24"/>
  <c r="C42" i="24"/>
  <c r="D42" i="24"/>
  <c r="E42" i="24"/>
  <c r="F42" i="24"/>
  <c r="G42" i="24"/>
  <c r="H42" i="24"/>
  <c r="I42" i="24"/>
  <c r="B43" i="24"/>
  <c r="B44" i="24"/>
  <c r="B45" i="24"/>
  <c r="B46" i="24"/>
  <c r="B47" i="24"/>
  <c r="B48" i="24"/>
  <c r="B59" i="24"/>
  <c r="B60" i="24"/>
  <c r="B61" i="24"/>
  <c r="B62" i="24"/>
  <c r="B63" i="24"/>
  <c r="B64" i="24"/>
  <c r="B65" i="24"/>
  <c r="B68" i="24"/>
  <c r="B69" i="24"/>
  <c r="B70" i="24"/>
  <c r="B71" i="24"/>
  <c r="B72" i="24"/>
  <c r="B73" i="24"/>
  <c r="B74" i="24"/>
  <c r="B76" i="24"/>
  <c r="B77" i="24"/>
  <c r="B78" i="24"/>
  <c r="B79" i="24"/>
  <c r="B80" i="24"/>
  <c r="B81" i="24"/>
  <c r="B82" i="24"/>
  <c r="M34" i="24" l="1"/>
  <c r="AN34" i="24" s="1"/>
  <c r="M35" i="24"/>
  <c r="AN35" i="24" s="1"/>
  <c r="M36" i="24"/>
  <c r="AN36" i="24" s="1"/>
  <c r="I48" i="24"/>
  <c r="D48" i="24"/>
  <c r="C48" i="24"/>
  <c r="I56" i="24"/>
  <c r="D56" i="24"/>
  <c r="C56" i="24"/>
  <c r="I46" i="24"/>
  <c r="H46" i="24"/>
  <c r="G46" i="24"/>
  <c r="F46" i="24"/>
  <c r="E46" i="24"/>
  <c r="D46" i="24"/>
  <c r="C46" i="24"/>
  <c r="I54" i="24"/>
  <c r="H54" i="24"/>
  <c r="G54" i="24"/>
  <c r="F54" i="24"/>
  <c r="E54" i="24"/>
  <c r="D54" i="24"/>
  <c r="C54" i="24"/>
  <c r="I47" i="24"/>
  <c r="H47" i="24"/>
  <c r="G47" i="24"/>
  <c r="D47" i="24"/>
  <c r="C47" i="24"/>
  <c r="I55" i="24"/>
  <c r="H55" i="24"/>
  <c r="G55" i="24"/>
  <c r="D55" i="24"/>
  <c r="C55" i="24"/>
  <c r="BK35" i="24" l="1"/>
  <c r="BF35" i="24"/>
  <c r="BL35" i="24"/>
  <c r="AO35" i="24"/>
  <c r="AW35" i="24"/>
  <c r="BD35" i="24"/>
  <c r="BB35" i="24"/>
  <c r="BG34" i="24"/>
  <c r="H56" i="24"/>
  <c r="G56" i="24"/>
  <c r="E48" i="24"/>
  <c r="H48" i="24"/>
  <c r="F48" i="24"/>
  <c r="E56" i="24"/>
  <c r="G48" i="24"/>
  <c r="F56" i="24"/>
  <c r="E55" i="24"/>
  <c r="F55" i="24"/>
  <c r="E47" i="24"/>
  <c r="F47" i="24"/>
  <c r="AZ35" i="24"/>
  <c r="BG35" i="24"/>
  <c r="AU34" i="24"/>
  <c r="AV35" i="24"/>
  <c r="AU35" i="24"/>
  <c r="AX34" i="24"/>
  <c r="BH35" i="24"/>
  <c r="BE35" i="24"/>
  <c r="AR35" i="24"/>
  <c r="AY35" i="24"/>
  <c r="BJ35" i="24"/>
  <c r="AY36" i="24"/>
  <c r="AP34" i="24"/>
  <c r="BC34" i="24"/>
  <c r="AW36" i="24"/>
  <c r="AR34" i="24"/>
  <c r="AY34" i="24"/>
  <c r="AT36" i="24"/>
  <c r="BI36" i="24"/>
  <c r="BF36" i="24"/>
  <c r="AO36" i="24"/>
  <c r="AQ34" i="24"/>
  <c r="BI34" i="24"/>
  <c r="BA34" i="24"/>
  <c r="AX36" i="24"/>
  <c r="AV34" i="24"/>
  <c r="AP36" i="24"/>
  <c r="AZ34" i="24"/>
  <c r="AS34" i="24"/>
  <c r="BK36" i="24"/>
  <c r="AQ36" i="24"/>
  <c r="BH36" i="24"/>
  <c r="BE34" i="24"/>
  <c r="BC36" i="24"/>
  <c r="BJ34" i="24"/>
  <c r="BA36" i="24"/>
  <c r="BL36" i="24"/>
  <c r="BL34" i="24"/>
  <c r="AV36" i="24"/>
  <c r="BK34" i="24"/>
  <c r="AZ36" i="24"/>
  <c r="AW34" i="24"/>
  <c r="AU36" i="24"/>
  <c r="BB34" i="24"/>
  <c r="AS36" i="24"/>
  <c r="BD36" i="24"/>
  <c r="BD34" i="24"/>
  <c r="BG36" i="24"/>
  <c r="BE36" i="24"/>
  <c r="AR36" i="24"/>
  <c r="BF34" i="24"/>
  <c r="AO34" i="24"/>
  <c r="AT34" i="24"/>
  <c r="BH34" i="24"/>
  <c r="AX35" i="24"/>
  <c r="BC35" i="24"/>
  <c r="AQ35" i="24"/>
  <c r="BI35" i="24"/>
  <c r="AP35" i="24"/>
  <c r="BA35" i="24"/>
  <c r="AS35" i="24"/>
  <c r="BJ36" i="24"/>
  <c r="BB36" i="24"/>
  <c r="AT35" i="24"/>
  <c r="AF62" i="11" l="1"/>
  <c r="C63" i="24" s="1"/>
  <c r="AN62" i="11"/>
  <c r="T62" i="11"/>
  <c r="N62" i="11"/>
  <c r="AP62" i="11"/>
  <c r="R62" i="11"/>
  <c r="AJ62" i="11"/>
  <c r="G63" i="24" s="1"/>
  <c r="L62" i="11"/>
  <c r="V62" i="11"/>
  <c r="Z62" i="11"/>
  <c r="AB62" i="11"/>
  <c r="AH62" i="11"/>
  <c r="E63" i="24" s="1"/>
  <c r="X62" i="11"/>
  <c r="P62" i="11"/>
  <c r="AD62" i="11"/>
  <c r="AL62" i="11"/>
  <c r="I63" i="24" s="1"/>
  <c r="AC62" i="11"/>
  <c r="M62" i="11"/>
  <c r="AA62" i="11"/>
  <c r="AO62" i="11"/>
  <c r="Y62" i="11"/>
  <c r="AM62" i="11"/>
  <c r="W62" i="11"/>
  <c r="AK62" i="11"/>
  <c r="H63" i="24" s="1"/>
  <c r="U62" i="11"/>
  <c r="AI62" i="11"/>
  <c r="F63" i="24" s="1"/>
  <c r="S62" i="11"/>
  <c r="AG62" i="11"/>
  <c r="D63" i="24" s="1"/>
  <c r="Q62" i="11"/>
  <c r="AE62" i="11"/>
  <c r="O62" i="11"/>
  <c r="BL7" i="24"/>
  <c r="BK7" i="24"/>
  <c r="BJ7" i="24"/>
  <c r="BI7" i="24"/>
  <c r="BH7" i="24"/>
  <c r="BG7" i="24"/>
  <c r="BF7" i="24"/>
  <c r="BE7" i="24"/>
  <c r="BD7" i="24"/>
  <c r="BC7" i="24"/>
  <c r="BB7" i="24"/>
  <c r="BA7" i="24"/>
  <c r="AZ7" i="24"/>
  <c r="AY7" i="24"/>
  <c r="AX7" i="24"/>
  <c r="AW7" i="24"/>
  <c r="AV7" i="24"/>
  <c r="AU7" i="24"/>
  <c r="AT7" i="24"/>
  <c r="AS7" i="24"/>
  <c r="AR7" i="24"/>
  <c r="AQ7" i="24"/>
  <c r="AP7" i="24"/>
  <c r="AO7" i="24"/>
  <c r="AN7" i="24"/>
  <c r="AN45" i="24" l="1"/>
  <c r="AN44" i="24"/>
  <c r="AN43" i="24"/>
  <c r="M42" i="24"/>
  <c r="AN42" i="24" s="1"/>
  <c r="M50" i="24"/>
  <c r="AN28" i="24"/>
  <c r="AN27" i="24"/>
  <c r="AN26" i="24"/>
  <c r="M25" i="24"/>
  <c r="AN20" i="24"/>
  <c r="AN19" i="24"/>
  <c r="AN18" i="24"/>
  <c r="M17" i="24"/>
  <c r="AN17" i="24" s="1"/>
  <c r="AN12" i="24"/>
  <c r="AN11" i="24"/>
  <c r="AN10" i="24"/>
  <c r="M9" i="24"/>
  <c r="AN9" i="24" s="1"/>
  <c r="AN25" i="24" l="1"/>
  <c r="M33" i="24"/>
  <c r="AN33" i="24" s="1"/>
  <c r="M54" i="24"/>
  <c r="M46" i="24"/>
  <c r="AN13" i="24"/>
  <c r="M29" i="24"/>
  <c r="BO29" i="24" s="1"/>
  <c r="AN21" i="24"/>
  <c r="M15" i="24"/>
  <c r="M31" i="24"/>
  <c r="BO31" i="24" s="1"/>
  <c r="M23" i="24"/>
  <c r="M56" i="24"/>
  <c r="M48" i="24"/>
  <c r="M55" i="24"/>
  <c r="M47" i="24"/>
  <c r="BO47" i="24" s="1"/>
  <c r="M14" i="24"/>
  <c r="BO14" i="24" s="1"/>
  <c r="M30" i="24"/>
  <c r="BO30" i="24" s="1"/>
  <c r="M22" i="24"/>
  <c r="BL28" i="24"/>
  <c r="BK28" i="24"/>
  <c r="BJ28" i="24"/>
  <c r="BI28" i="24"/>
  <c r="BH28" i="24"/>
  <c r="BG28" i="24"/>
  <c r="BF28" i="24"/>
  <c r="BE28" i="24"/>
  <c r="BD28" i="24"/>
  <c r="BC28" i="24"/>
  <c r="BB28" i="24"/>
  <c r="BA28" i="24"/>
  <c r="AZ28" i="24"/>
  <c r="AY28" i="24"/>
  <c r="AX28" i="24"/>
  <c r="AW28" i="24"/>
  <c r="AV28" i="24"/>
  <c r="AU28" i="24"/>
  <c r="AT28" i="24"/>
  <c r="AS28" i="24"/>
  <c r="AR28" i="24"/>
  <c r="AQ28" i="24"/>
  <c r="AP28" i="24"/>
  <c r="BL27" i="24"/>
  <c r="BK27" i="24"/>
  <c r="BJ27" i="24"/>
  <c r="BI27" i="24"/>
  <c r="BH27" i="24"/>
  <c r="BG27" i="24"/>
  <c r="BF27" i="24"/>
  <c r="BE27" i="24"/>
  <c r="BD27" i="24"/>
  <c r="BC27" i="24"/>
  <c r="BB27" i="24"/>
  <c r="BA27" i="24"/>
  <c r="AZ27" i="24"/>
  <c r="AY27" i="24"/>
  <c r="AX27" i="24"/>
  <c r="AW27" i="24"/>
  <c r="AV27" i="24"/>
  <c r="AU27" i="24"/>
  <c r="AT27" i="24"/>
  <c r="AS27" i="24"/>
  <c r="AR27" i="24"/>
  <c r="AQ27" i="24"/>
  <c r="AP27" i="24"/>
  <c r="BL26" i="24"/>
  <c r="BK26" i="24"/>
  <c r="BJ26" i="24"/>
  <c r="BI26" i="24"/>
  <c r="BH26" i="24"/>
  <c r="BG26" i="24"/>
  <c r="BF26" i="24"/>
  <c r="BE26" i="24"/>
  <c r="BD26" i="24"/>
  <c r="BC26" i="24"/>
  <c r="BB26" i="24"/>
  <c r="BA26" i="24"/>
  <c r="AZ26" i="24"/>
  <c r="AY26" i="24"/>
  <c r="AX26" i="24"/>
  <c r="AW26" i="24"/>
  <c r="AV26" i="24"/>
  <c r="AU26" i="24"/>
  <c r="AT26" i="24"/>
  <c r="AS26" i="24"/>
  <c r="AR26" i="24"/>
  <c r="AQ26" i="24"/>
  <c r="AP26" i="24"/>
  <c r="AO28" i="24"/>
  <c r="AO27" i="24"/>
  <c r="AO26" i="24"/>
  <c r="L31" i="24"/>
  <c r="L30" i="24"/>
  <c r="L29" i="24"/>
  <c r="L28" i="24"/>
  <c r="L27" i="24"/>
  <c r="L26" i="24"/>
  <c r="L25" i="24"/>
  <c r="AN23" i="24" l="1"/>
  <c r="BO23" i="24"/>
  <c r="AN48" i="24"/>
  <c r="BO48" i="24"/>
  <c r="AN15" i="24"/>
  <c r="BO15" i="24"/>
  <c r="AN46" i="24"/>
  <c r="BO46" i="24"/>
  <c r="AN22" i="24"/>
  <c r="BO22" i="24"/>
  <c r="AN14" i="24"/>
  <c r="AN47" i="24"/>
  <c r="AP25" i="24"/>
  <c r="BH25" i="24"/>
  <c r="AN30" i="24"/>
  <c r="M38" i="24"/>
  <c r="AM26" i="24"/>
  <c r="L34" i="24"/>
  <c r="AM34" i="24" s="1"/>
  <c r="AS25" i="24"/>
  <c r="BA25" i="24"/>
  <c r="BI25" i="24"/>
  <c r="AZ25" i="24"/>
  <c r="BJ25" i="24"/>
  <c r="AN29" i="24"/>
  <c r="M37" i="24"/>
  <c r="AM28" i="24"/>
  <c r="L36" i="24"/>
  <c r="AM36" i="24" s="1"/>
  <c r="AU25" i="24"/>
  <c r="BC25" i="24"/>
  <c r="BK25" i="24"/>
  <c r="AM25" i="24"/>
  <c r="L33" i="24"/>
  <c r="AM33" i="24" s="1"/>
  <c r="AT25" i="24"/>
  <c r="AM29" i="24"/>
  <c r="L37" i="24"/>
  <c r="AM37" i="24" s="1"/>
  <c r="AV25" i="24"/>
  <c r="BD25" i="24"/>
  <c r="BL25" i="24"/>
  <c r="AM31" i="24"/>
  <c r="L39" i="24"/>
  <c r="AM39" i="24" s="1"/>
  <c r="AR25" i="24"/>
  <c r="AM27" i="24"/>
  <c r="L35" i="24"/>
  <c r="AM35" i="24" s="1"/>
  <c r="BB25" i="24"/>
  <c r="AM30" i="24"/>
  <c r="L38" i="24"/>
  <c r="AM38" i="24" s="1"/>
  <c r="AW25" i="24"/>
  <c r="BE25" i="24"/>
  <c r="AX25" i="24"/>
  <c r="BF25" i="24"/>
  <c r="AO25" i="24"/>
  <c r="AQ25" i="24"/>
  <c r="AY25" i="24"/>
  <c r="BG25" i="24"/>
  <c r="AN31" i="24"/>
  <c r="M39" i="24"/>
  <c r="AW31" i="24"/>
  <c r="BE31" i="24"/>
  <c r="AQ31" i="24"/>
  <c r="AY31" i="24"/>
  <c r="AP31" i="24"/>
  <c r="AX31" i="24"/>
  <c r="BF31" i="24"/>
  <c r="BG31" i="24"/>
  <c r="BH31" i="24"/>
  <c r="AZ31" i="24"/>
  <c r="AO31" i="24"/>
  <c r="AS31" i="24"/>
  <c r="BA31" i="24"/>
  <c r="BI31" i="24"/>
  <c r="AT31" i="24"/>
  <c r="BB31" i="24"/>
  <c r="BJ31" i="24"/>
  <c r="AR31" i="24"/>
  <c r="AU31" i="24"/>
  <c r="BC31" i="24"/>
  <c r="BK31" i="24"/>
  <c r="AV31" i="24"/>
  <c r="BD31" i="24"/>
  <c r="BL31" i="24"/>
  <c r="AQ29" i="24"/>
  <c r="AY29" i="24"/>
  <c r="BG29" i="24"/>
  <c r="AR29" i="24"/>
  <c r="AZ29" i="24"/>
  <c r="BH29" i="24"/>
  <c r="BI29" i="24"/>
  <c r="BA29" i="24"/>
  <c r="AT29" i="24"/>
  <c r="BB29" i="24"/>
  <c r="BJ29" i="24"/>
  <c r="BC29" i="24"/>
  <c r="BK29" i="24"/>
  <c r="AU29" i="24"/>
  <c r="AV29" i="24"/>
  <c r="BD29" i="24"/>
  <c r="BL29" i="24"/>
  <c r="AO29" i="24"/>
  <c r="AW29" i="24"/>
  <c r="BE29" i="24"/>
  <c r="AS29" i="24"/>
  <c r="AP29" i="24"/>
  <c r="AX29" i="24"/>
  <c r="BF29" i="24"/>
  <c r="AW30" i="24"/>
  <c r="AO30" i="24"/>
  <c r="AP30" i="24"/>
  <c r="AR30" i="24"/>
  <c r="AT30" i="24"/>
  <c r="AU30" i="24"/>
  <c r="BC30" i="24"/>
  <c r="AV30" i="24"/>
  <c r="BD30" i="24"/>
  <c r="BL30" i="24"/>
  <c r="AZ30" i="24"/>
  <c r="BH30" i="24"/>
  <c r="AS30" i="24"/>
  <c r="BA30" i="24"/>
  <c r="BI30" i="24"/>
  <c r="BB30" i="24"/>
  <c r="BJ30" i="24"/>
  <c r="BK30" i="24"/>
  <c r="BE30" i="24"/>
  <c r="AX30" i="24"/>
  <c r="BF30" i="24"/>
  <c r="AQ30" i="24"/>
  <c r="AY30" i="24"/>
  <c r="BG30" i="24"/>
  <c r="B96" i="16"/>
  <c r="B128" i="16" s="1"/>
  <c r="B44" i="16"/>
  <c r="B75" i="16" s="1"/>
  <c r="B44" i="15"/>
  <c r="B75" i="15" s="1"/>
  <c r="B96" i="14"/>
  <c r="B128" i="14" s="1"/>
  <c r="B44" i="14"/>
  <c r="B75" i="14" s="1"/>
  <c r="B44" i="13"/>
  <c r="B75" i="13" s="1"/>
  <c r="B44" i="11"/>
  <c r="B75" i="11" s="1"/>
  <c r="B96" i="12"/>
  <c r="B128" i="12" s="1"/>
  <c r="B44" i="12"/>
  <c r="B75" i="12" s="1"/>
  <c r="AN38" i="24" l="1"/>
  <c r="BO38" i="24"/>
  <c r="AN39" i="24"/>
  <c r="BO39" i="24"/>
  <c r="AN37" i="24"/>
  <c r="BO37" i="24"/>
  <c r="BM96" i="16"/>
  <c r="BU96" i="16"/>
  <c r="CS96" i="16"/>
  <c r="BE44" i="12"/>
  <c r="CS44" i="12"/>
  <c r="DA44" i="12"/>
  <c r="DI44" i="12"/>
  <c r="FE44" i="12"/>
  <c r="AW44" i="12"/>
  <c r="Q44" i="12"/>
  <c r="AG96" i="16"/>
  <c r="AE96" i="16"/>
  <c r="BK96" i="16"/>
  <c r="CA96" i="16"/>
  <c r="CY96" i="16"/>
  <c r="DO96" i="16"/>
  <c r="EE96" i="16"/>
  <c r="AH96" i="12"/>
  <c r="W96" i="16"/>
  <c r="AM96" i="16"/>
  <c r="BS96" i="16"/>
  <c r="CI96" i="16"/>
  <c r="AP44" i="11"/>
  <c r="BM96" i="12"/>
  <c r="EH44" i="12"/>
  <c r="DY44" i="12"/>
  <c r="EG44" i="12"/>
  <c r="EP44" i="12"/>
  <c r="EX44" i="12"/>
  <c r="BU44" i="12"/>
  <c r="AH44" i="15"/>
  <c r="AP44" i="15"/>
  <c r="AK44" i="15"/>
  <c r="FC44" i="16"/>
  <c r="EU44" i="16"/>
  <c r="AD44" i="16"/>
  <c r="EJ44" i="12"/>
  <c r="ER44" i="12"/>
  <c r="EZ44" i="12"/>
  <c r="FC96" i="12"/>
  <c r="DO96" i="12"/>
  <c r="FF44" i="12"/>
  <c r="DL44" i="12"/>
  <c r="DT44" i="12"/>
  <c r="DQ44" i="12"/>
  <c r="CV44" i="12"/>
  <c r="DD44" i="12"/>
  <c r="CY96" i="12"/>
  <c r="CC44" i="12"/>
  <c r="CF44" i="12"/>
  <c r="BX44" i="12"/>
  <c r="CI96" i="12"/>
  <c r="CK44" i="12"/>
  <c r="Y44" i="12"/>
  <c r="AG44" i="12"/>
  <c r="W96" i="12"/>
  <c r="F44" i="12"/>
  <c r="AI44" i="15"/>
  <c r="DA96" i="16"/>
  <c r="DI96" i="16"/>
  <c r="DQ96" i="16"/>
  <c r="CK96" i="16"/>
  <c r="F44" i="16"/>
  <c r="AY96" i="12"/>
  <c r="EO44" i="12"/>
  <c r="EW44" i="12"/>
  <c r="EM96" i="12"/>
  <c r="AE96" i="12"/>
  <c r="AL44" i="11"/>
  <c r="L44" i="12"/>
  <c r="AJ44" i="12"/>
  <c r="D44" i="12"/>
  <c r="AB44" i="12"/>
  <c r="H44" i="11"/>
  <c r="X44" i="11"/>
  <c r="AF44" i="11"/>
  <c r="AN44" i="11"/>
  <c r="T44" i="12"/>
  <c r="R44" i="15"/>
  <c r="Z44" i="15"/>
  <c r="J44" i="15"/>
  <c r="K44" i="15"/>
  <c r="E44" i="15"/>
  <c r="N44" i="16"/>
  <c r="V44" i="16"/>
  <c r="H44" i="16"/>
  <c r="AF44" i="16"/>
  <c r="AN44" i="16"/>
  <c r="AV44" i="16"/>
  <c r="D44" i="15"/>
  <c r="L44" i="15"/>
  <c r="AB44" i="15"/>
  <c r="AJ44" i="15"/>
  <c r="M44" i="15"/>
  <c r="P44" i="11"/>
  <c r="CM96" i="12"/>
  <c r="EA96" i="12"/>
  <c r="EY96" i="12"/>
  <c r="FA96" i="12"/>
  <c r="AM96" i="12"/>
  <c r="EU96" i="12"/>
  <c r="H44" i="12"/>
  <c r="K44" i="11"/>
  <c r="S44" i="11"/>
  <c r="AA44" i="11"/>
  <c r="AI44" i="11"/>
  <c r="EQ96" i="12"/>
  <c r="EB44" i="12"/>
  <c r="EE96" i="12"/>
  <c r="EI96" i="12"/>
  <c r="DW96" i="12"/>
  <c r="DK96" i="12"/>
  <c r="DS96" i="12"/>
  <c r="DG96" i="12"/>
  <c r="CA96" i="12"/>
  <c r="CQ96" i="12"/>
  <c r="CE96" i="12"/>
  <c r="CN44" i="12"/>
  <c r="BK96" i="12"/>
  <c r="BS96" i="12"/>
  <c r="BO96" i="12"/>
  <c r="BW96" i="12"/>
  <c r="BH44" i="12"/>
  <c r="BP44" i="12"/>
  <c r="AR44" i="12"/>
  <c r="AU96" i="12"/>
  <c r="BC96" i="12"/>
  <c r="BG96" i="12"/>
  <c r="AZ44" i="12"/>
  <c r="AO44" i="12"/>
  <c r="AP96" i="12"/>
  <c r="O96" i="12"/>
  <c r="P44" i="12"/>
  <c r="Z96" i="12"/>
  <c r="K96" i="12"/>
  <c r="S96" i="12"/>
  <c r="AA96" i="12"/>
  <c r="G96" i="12"/>
  <c r="M96" i="12"/>
  <c r="U96" i="12"/>
  <c r="AC96" i="12"/>
  <c r="AK96" i="12"/>
  <c r="AS96" i="12"/>
  <c r="BA96" i="12"/>
  <c r="BI96" i="12"/>
  <c r="BQ96" i="12"/>
  <c r="BY96" i="12"/>
  <c r="CG96" i="12"/>
  <c r="CO96" i="12"/>
  <c r="CW96" i="12"/>
  <c r="DE96" i="12"/>
  <c r="DM96" i="12"/>
  <c r="DU96" i="12"/>
  <c r="EC96" i="12"/>
  <c r="EK96" i="12"/>
  <c r="ES96" i="12"/>
  <c r="AI96" i="12"/>
  <c r="CU96" i="12"/>
  <c r="D44" i="11"/>
  <c r="L44" i="11"/>
  <c r="T44" i="11"/>
  <c r="AB44" i="11"/>
  <c r="AJ44" i="11"/>
  <c r="N44" i="12"/>
  <c r="V44" i="12"/>
  <c r="AD44" i="12"/>
  <c r="AL44" i="12"/>
  <c r="AT44" i="12"/>
  <c r="BB44" i="12"/>
  <c r="BJ44" i="12"/>
  <c r="BR44" i="12"/>
  <c r="BZ44" i="12"/>
  <c r="CH44" i="12"/>
  <c r="CP44" i="12"/>
  <c r="CX44" i="12"/>
  <c r="DF44" i="12"/>
  <c r="DN44" i="12"/>
  <c r="DV44" i="12"/>
  <c r="ED44" i="12"/>
  <c r="EL44" i="12"/>
  <c r="ET44" i="12"/>
  <c r="FB44" i="12"/>
  <c r="AQ96" i="12"/>
  <c r="DC96" i="12"/>
  <c r="F44" i="11"/>
  <c r="N44" i="11"/>
  <c r="V44" i="11"/>
  <c r="AD44" i="11"/>
  <c r="AK44" i="11"/>
  <c r="G44" i="11"/>
  <c r="O44" i="11"/>
  <c r="X44" i="12"/>
  <c r="AF44" i="12"/>
  <c r="AN44" i="12"/>
  <c r="AV44" i="12"/>
  <c r="BD44" i="12"/>
  <c r="BL44" i="12"/>
  <c r="BT44" i="12"/>
  <c r="CB96" i="12"/>
  <c r="CJ96" i="12"/>
  <c r="CR96" i="12"/>
  <c r="CZ96" i="12"/>
  <c r="DH96" i="12"/>
  <c r="DP96" i="12"/>
  <c r="DX96" i="12"/>
  <c r="EF96" i="12"/>
  <c r="EN96" i="12"/>
  <c r="EV96" i="12"/>
  <c r="FD96" i="12"/>
  <c r="W44" i="11"/>
  <c r="I44" i="12"/>
  <c r="AE44" i="11"/>
  <c r="J96" i="12"/>
  <c r="AX44" i="12"/>
  <c r="BF44" i="12"/>
  <c r="BV44" i="12"/>
  <c r="CD44" i="12"/>
  <c r="CL44" i="12"/>
  <c r="CT44" i="12"/>
  <c r="DB44" i="12"/>
  <c r="DJ44" i="12"/>
  <c r="DR44" i="12"/>
  <c r="DZ44" i="12"/>
  <c r="J44" i="11"/>
  <c r="R44" i="11"/>
  <c r="Z44" i="11"/>
  <c r="AH44" i="11"/>
  <c r="AO44" i="11"/>
  <c r="AM44" i="11"/>
  <c r="R96" i="12"/>
  <c r="BN44" i="12"/>
  <c r="U44" i="15"/>
  <c r="AC44" i="15"/>
  <c r="BD44" i="16"/>
  <c r="BL44" i="16"/>
  <c r="BT44" i="16"/>
  <c r="CB44" i="16"/>
  <c r="CJ44" i="16"/>
  <c r="CR44" i="16"/>
  <c r="DH44" i="16"/>
  <c r="DP44" i="16"/>
  <c r="DX44" i="16"/>
  <c r="EF44" i="16"/>
  <c r="AA44" i="15"/>
  <c r="K96" i="16"/>
  <c r="AY96" i="16"/>
  <c r="DC96" i="16"/>
  <c r="EI96" i="16"/>
  <c r="D44" i="16"/>
  <c r="L44" i="16"/>
  <c r="T44" i="16"/>
  <c r="BA96" i="16"/>
  <c r="AL44" i="16"/>
  <c r="EN44" i="16"/>
  <c r="EV44" i="16"/>
  <c r="FD44" i="16"/>
  <c r="EQ96" i="16"/>
  <c r="ES96" i="16"/>
  <c r="EM96" i="16"/>
  <c r="DK96" i="16"/>
  <c r="DM96" i="16"/>
  <c r="DU96" i="16"/>
  <c r="DW96" i="16"/>
  <c r="DG96" i="16"/>
  <c r="CZ44" i="16"/>
  <c r="CC96" i="16"/>
  <c r="CE96" i="16"/>
  <c r="CG96" i="16"/>
  <c r="CO96" i="16"/>
  <c r="CQ96" i="16"/>
  <c r="BW96" i="16"/>
  <c r="BI96" i="16"/>
  <c r="AU96" i="16"/>
  <c r="BC96" i="16"/>
  <c r="AW96" i="16"/>
  <c r="BE96" i="16"/>
  <c r="AC96" i="16"/>
  <c r="AQ96" i="16"/>
  <c r="AO96" i="16"/>
  <c r="U96" i="16"/>
  <c r="O96" i="16"/>
  <c r="P44" i="16"/>
  <c r="X44" i="16"/>
  <c r="Q96" i="16"/>
  <c r="Y96" i="16"/>
  <c r="S96" i="16"/>
  <c r="G96" i="16"/>
  <c r="H44" i="15"/>
  <c r="DY44" i="16"/>
  <c r="M96" i="16"/>
  <c r="S44" i="15"/>
  <c r="T44" i="15"/>
  <c r="AB44" i="16"/>
  <c r="AJ44" i="16"/>
  <c r="AR44" i="16"/>
  <c r="AZ44" i="16"/>
  <c r="BH44" i="16"/>
  <c r="BP44" i="16"/>
  <c r="BX44" i="16"/>
  <c r="CF44" i="16"/>
  <c r="CN44" i="16"/>
  <c r="CV44" i="16"/>
  <c r="DD44" i="16"/>
  <c r="DL44" i="16"/>
  <c r="DT44" i="16"/>
  <c r="EB44" i="16"/>
  <c r="EJ44" i="16"/>
  <c r="ER44" i="16"/>
  <c r="EZ44" i="16"/>
  <c r="AA96" i="16"/>
  <c r="BG96" i="16"/>
  <c r="CM96" i="16"/>
  <c r="DS96" i="16"/>
  <c r="EY96" i="16"/>
  <c r="P44" i="15"/>
  <c r="EG44" i="16"/>
  <c r="AS96" i="16"/>
  <c r="FA96" i="16"/>
  <c r="AN44" i="15"/>
  <c r="I44" i="16"/>
  <c r="FE44" i="16"/>
  <c r="EK96" i="16"/>
  <c r="AT44" i="16"/>
  <c r="BB44" i="16"/>
  <c r="BJ44" i="16"/>
  <c r="BR44" i="16"/>
  <c r="BZ44" i="16"/>
  <c r="CH44" i="16"/>
  <c r="CP44" i="16"/>
  <c r="CX44" i="16"/>
  <c r="DF44" i="16"/>
  <c r="DN44" i="16"/>
  <c r="DV44" i="16"/>
  <c r="ED44" i="16"/>
  <c r="EL44" i="16"/>
  <c r="ET44" i="16"/>
  <c r="FB44" i="16"/>
  <c r="AI96" i="16"/>
  <c r="BO96" i="16"/>
  <c r="CU96" i="16"/>
  <c r="EA96" i="16"/>
  <c r="AF44" i="15"/>
  <c r="EO44" i="16"/>
  <c r="DE96" i="16"/>
  <c r="G44" i="15"/>
  <c r="O44" i="15"/>
  <c r="W44" i="15"/>
  <c r="AE44" i="15"/>
  <c r="AM44" i="15"/>
  <c r="AK96" i="16"/>
  <c r="BQ96" i="16"/>
  <c r="CW96" i="16"/>
  <c r="EC96" i="16"/>
  <c r="X44" i="15"/>
  <c r="EW44" i="16"/>
  <c r="BY96" i="16"/>
  <c r="J44" i="16"/>
  <c r="R44" i="16"/>
  <c r="Z44" i="16"/>
  <c r="AH44" i="16"/>
  <c r="AP44" i="16"/>
  <c r="AX44" i="16"/>
  <c r="BF44" i="16"/>
  <c r="BN44" i="16"/>
  <c r="BV44" i="16"/>
  <c r="CD44" i="16"/>
  <c r="CL44" i="16"/>
  <c r="CT44" i="16"/>
  <c r="DB44" i="16"/>
  <c r="DJ44" i="16"/>
  <c r="DR44" i="16"/>
  <c r="DZ44" i="16"/>
  <c r="EH44" i="16"/>
  <c r="EP44" i="16"/>
  <c r="EX44" i="16"/>
  <c r="FF44" i="16"/>
  <c r="AN96" i="14"/>
  <c r="EK96" i="14"/>
  <c r="BL96" i="14"/>
  <c r="BN96" i="14"/>
  <c r="BV96" i="14"/>
  <c r="CD96" i="14"/>
  <c r="CL96" i="14"/>
  <c r="CT96" i="14"/>
  <c r="DB96" i="14"/>
  <c r="R96" i="14"/>
  <c r="DJ96" i="14"/>
  <c r="AX96" i="14"/>
  <c r="H44" i="13"/>
  <c r="AH96" i="14"/>
  <c r="O96" i="14"/>
  <c r="W96" i="14"/>
  <c r="AE96" i="14"/>
  <c r="AU96" i="14"/>
  <c r="BK96" i="14"/>
  <c r="BS96" i="14"/>
  <c r="EU96" i="14"/>
  <c r="FC96" i="14"/>
  <c r="S44" i="13"/>
  <c r="FE44" i="14"/>
  <c r="DR96" i="14"/>
  <c r="DZ96" i="14"/>
  <c r="EH96" i="14"/>
  <c r="E44" i="13"/>
  <c r="CQ96" i="14"/>
  <c r="DX96" i="14"/>
  <c r="FD96" i="14"/>
  <c r="EX96" i="14"/>
  <c r="EM96" i="14"/>
  <c r="EE96" i="14"/>
  <c r="CA96" i="14"/>
  <c r="FF44" i="14"/>
  <c r="M44" i="13"/>
  <c r="U44" i="13"/>
  <c r="AC44" i="13"/>
  <c r="AK44" i="13"/>
  <c r="G96" i="14"/>
  <c r="EA96" i="14"/>
  <c r="EQ96" i="14"/>
  <c r="H96" i="14"/>
  <c r="M96" i="14"/>
  <c r="U96" i="14"/>
  <c r="AS96" i="14"/>
  <c r="BA96" i="14"/>
  <c r="BQ96" i="14"/>
  <c r="CG96" i="14"/>
  <c r="DM96" i="14"/>
  <c r="EC96" i="14"/>
  <c r="ES96" i="14"/>
  <c r="FA96" i="14"/>
  <c r="P44" i="13"/>
  <c r="X44" i="13"/>
  <c r="AF44" i="13"/>
  <c r="AN44" i="13"/>
  <c r="CI96" i="14"/>
  <c r="AP44" i="13"/>
  <c r="CZ96" i="14"/>
  <c r="EY96" i="14"/>
  <c r="EP96" i="14"/>
  <c r="EI96" i="14"/>
  <c r="EF96" i="14"/>
  <c r="DG96" i="14"/>
  <c r="DS96" i="14"/>
  <c r="DW96" i="14"/>
  <c r="DE96" i="14"/>
  <c r="BF96" i="14"/>
  <c r="AP96" i="14"/>
  <c r="AF96" i="14"/>
  <c r="AC96" i="14"/>
  <c r="AK96" i="14"/>
  <c r="Z96" i="14"/>
  <c r="J96" i="14"/>
  <c r="R44" i="13"/>
  <c r="T44" i="14"/>
  <c r="T96" i="14"/>
  <c r="AR44" i="14"/>
  <c r="AR96" i="14"/>
  <c r="BP44" i="14"/>
  <c r="BP96" i="14"/>
  <c r="CN44" i="14"/>
  <c r="CN96" i="14"/>
  <c r="DL44" i="14"/>
  <c r="DL96" i="14"/>
  <c r="EJ44" i="14"/>
  <c r="EJ96" i="14"/>
  <c r="X96" i="14"/>
  <c r="K44" i="13"/>
  <c r="U44" i="14"/>
  <c r="BI44" i="14"/>
  <c r="BY44" i="14"/>
  <c r="CW44" i="14"/>
  <c r="DU44" i="14"/>
  <c r="AV96" i="14"/>
  <c r="F44" i="13"/>
  <c r="V44" i="13"/>
  <c r="AL44" i="13"/>
  <c r="N44" i="14"/>
  <c r="N96" i="14"/>
  <c r="AD44" i="14"/>
  <c r="AD96" i="14"/>
  <c r="AT44" i="14"/>
  <c r="AT96" i="14"/>
  <c r="BJ44" i="14"/>
  <c r="BJ96" i="14"/>
  <c r="BZ44" i="14"/>
  <c r="BZ96" i="14"/>
  <c r="CH44" i="14"/>
  <c r="CH96" i="14"/>
  <c r="CP44" i="14"/>
  <c r="CP96" i="14"/>
  <c r="CX44" i="14"/>
  <c r="CX96" i="14"/>
  <c r="DF44" i="14"/>
  <c r="DF96" i="14"/>
  <c r="DN44" i="14"/>
  <c r="DN96" i="14"/>
  <c r="DV44" i="14"/>
  <c r="DV96" i="14"/>
  <c r="ED44" i="14"/>
  <c r="ED96" i="14"/>
  <c r="EL44" i="14"/>
  <c r="EL96" i="14"/>
  <c r="FB44" i="14"/>
  <c r="FB96" i="14"/>
  <c r="BT96" i="14"/>
  <c r="J44" i="13"/>
  <c r="Z44" i="13"/>
  <c r="AI44" i="13"/>
  <c r="L44" i="14"/>
  <c r="L96" i="14"/>
  <c r="AJ44" i="14"/>
  <c r="AJ96" i="14"/>
  <c r="AZ44" i="14"/>
  <c r="AZ96" i="14"/>
  <c r="CF44" i="14"/>
  <c r="CF96" i="14"/>
  <c r="DD44" i="14"/>
  <c r="DD96" i="14"/>
  <c r="EB44" i="14"/>
  <c r="EB96" i="14"/>
  <c r="ER44" i="14"/>
  <c r="ER96" i="14"/>
  <c r="E44" i="14"/>
  <c r="AC44" i="14"/>
  <c r="BA44" i="14"/>
  <c r="BQ44" i="14"/>
  <c r="CO44" i="14"/>
  <c r="DM44" i="14"/>
  <c r="DH96" i="14"/>
  <c r="N44" i="13"/>
  <c r="AD44" i="13"/>
  <c r="F44" i="14"/>
  <c r="V44" i="14"/>
  <c r="V96" i="14"/>
  <c r="AL44" i="14"/>
  <c r="AL96" i="14"/>
  <c r="BB44" i="14"/>
  <c r="BB96" i="14"/>
  <c r="BR44" i="14"/>
  <c r="BR96" i="14"/>
  <c r="ET44" i="14"/>
  <c r="ET96" i="14"/>
  <c r="G44" i="13"/>
  <c r="O44" i="13"/>
  <c r="W44" i="13"/>
  <c r="AE44" i="13"/>
  <c r="AM44" i="13"/>
  <c r="AA44" i="13"/>
  <c r="G44" i="14"/>
  <c r="K96" i="14"/>
  <c r="O44" i="14"/>
  <c r="S96" i="14"/>
  <c r="W44" i="14"/>
  <c r="AA96" i="14"/>
  <c r="AE44" i="14"/>
  <c r="AI96" i="14"/>
  <c r="AM44" i="14"/>
  <c r="AQ96" i="14"/>
  <c r="AU44" i="14"/>
  <c r="AY96" i="14"/>
  <c r="BC44" i="14"/>
  <c r="BG96" i="14"/>
  <c r="BK44" i="14"/>
  <c r="BO96" i="14"/>
  <c r="BS44" i="14"/>
  <c r="BW96" i="14"/>
  <c r="CA44" i="14"/>
  <c r="CE96" i="14"/>
  <c r="CI44" i="14"/>
  <c r="CM96" i="14"/>
  <c r="CQ44" i="14"/>
  <c r="CU96" i="14"/>
  <c r="CY44" i="14"/>
  <c r="DC96" i="14"/>
  <c r="DG44" i="14"/>
  <c r="DK96" i="14"/>
  <c r="DO44" i="14"/>
  <c r="DW44" i="14"/>
  <c r="EE44" i="14"/>
  <c r="EM44" i="14"/>
  <c r="EU44" i="14"/>
  <c r="FC44" i="14"/>
  <c r="BC96" i="14"/>
  <c r="BY96" i="14"/>
  <c r="CR96" i="14"/>
  <c r="DO96" i="14"/>
  <c r="AH44" i="13"/>
  <c r="AB44" i="14"/>
  <c r="AB96" i="14"/>
  <c r="BX44" i="14"/>
  <c r="BX96" i="14"/>
  <c r="DT44" i="14"/>
  <c r="DT96" i="14"/>
  <c r="CJ96" i="14"/>
  <c r="M44" i="14"/>
  <c r="AS44" i="14"/>
  <c r="DE44" i="14"/>
  <c r="CO96" i="14"/>
  <c r="BD96" i="14"/>
  <c r="DP96" i="14"/>
  <c r="D44" i="14"/>
  <c r="BH44" i="14"/>
  <c r="BH96" i="14"/>
  <c r="CV44" i="14"/>
  <c r="CV96" i="14"/>
  <c r="EZ44" i="14"/>
  <c r="EZ96" i="14"/>
  <c r="EV96" i="14"/>
  <c r="AK44" i="14"/>
  <c r="CG44" i="14"/>
  <c r="CW96" i="14"/>
  <c r="I44" i="14"/>
  <c r="I96" i="14"/>
  <c r="Q44" i="14"/>
  <c r="Q96" i="14"/>
  <c r="Y44" i="14"/>
  <c r="Y96" i="14"/>
  <c r="AG44" i="14"/>
  <c r="AG96" i="14"/>
  <c r="AO44" i="14"/>
  <c r="AO96" i="14"/>
  <c r="AW44" i="14"/>
  <c r="AW96" i="14"/>
  <c r="BE44" i="14"/>
  <c r="BE96" i="14"/>
  <c r="BM44" i="14"/>
  <c r="BM96" i="14"/>
  <c r="BU44" i="14"/>
  <c r="BU96" i="14"/>
  <c r="CC44" i="14"/>
  <c r="CC96" i="14"/>
  <c r="CK44" i="14"/>
  <c r="CK96" i="14"/>
  <c r="CS44" i="14"/>
  <c r="CS96" i="14"/>
  <c r="DA44" i="14"/>
  <c r="DA96" i="14"/>
  <c r="DI44" i="14"/>
  <c r="DI96" i="14"/>
  <c r="DQ44" i="14"/>
  <c r="DQ96" i="14"/>
  <c r="DY44" i="14"/>
  <c r="DY96" i="14"/>
  <c r="EG44" i="14"/>
  <c r="EG96" i="14"/>
  <c r="EO44" i="14"/>
  <c r="EO96" i="14"/>
  <c r="EW44" i="14"/>
  <c r="EW96" i="14"/>
  <c r="P96" i="14"/>
  <c r="AM96" i="14"/>
  <c r="BI96" i="14"/>
  <c r="CB96" i="14"/>
  <c r="CY96" i="14"/>
  <c r="DU96" i="14"/>
  <c r="EN96" i="14"/>
  <c r="EC44" i="14"/>
  <c r="EK44" i="14"/>
  <c r="ES44" i="14"/>
  <c r="FA44" i="14"/>
  <c r="I44" i="13"/>
  <c r="Q44" i="13"/>
  <c r="Y44" i="13"/>
  <c r="AG44" i="13"/>
  <c r="AO44" i="13"/>
  <c r="H44" i="14"/>
  <c r="P44" i="14"/>
  <c r="X44" i="14"/>
  <c r="AF44" i="14"/>
  <c r="AN44" i="14"/>
  <c r="AV44" i="14"/>
  <c r="BD44" i="14"/>
  <c r="BL44" i="14"/>
  <c r="BT44" i="14"/>
  <c r="CB44" i="14"/>
  <c r="CJ44" i="14"/>
  <c r="CR44" i="14"/>
  <c r="CZ44" i="14"/>
  <c r="DH44" i="14"/>
  <c r="DP44" i="14"/>
  <c r="DX44" i="14"/>
  <c r="EF44" i="14"/>
  <c r="EN44" i="14"/>
  <c r="EV44" i="14"/>
  <c r="FD44" i="14"/>
  <c r="FE96" i="14"/>
  <c r="FF96" i="14"/>
  <c r="J44" i="14"/>
  <c r="Z44" i="14"/>
  <c r="AP44" i="14"/>
  <c r="BF44" i="14"/>
  <c r="BV44" i="14"/>
  <c r="CL44" i="14"/>
  <c r="DB44" i="14"/>
  <c r="DZ44" i="14"/>
  <c r="R44" i="14"/>
  <c r="AH44" i="14"/>
  <c r="AX44" i="14"/>
  <c r="BN44" i="14"/>
  <c r="CD44" i="14"/>
  <c r="CT44" i="14"/>
  <c r="DJ44" i="14"/>
  <c r="DR44" i="14"/>
  <c r="EH44" i="14"/>
  <c r="EP44" i="14"/>
  <c r="EX44" i="14"/>
  <c r="D44" i="13"/>
  <c r="L44" i="13"/>
  <c r="T44" i="13"/>
  <c r="AB44" i="13"/>
  <c r="AJ44" i="13"/>
  <c r="K44" i="14"/>
  <c r="S44" i="14"/>
  <c r="AA44" i="14"/>
  <c r="AI44" i="14"/>
  <c r="AQ44" i="14"/>
  <c r="AY44" i="14"/>
  <c r="BG44" i="14"/>
  <c r="BO44" i="14"/>
  <c r="BW44" i="14"/>
  <c r="CE44" i="14"/>
  <c r="CM44" i="14"/>
  <c r="CU44" i="14"/>
  <c r="DC44" i="14"/>
  <c r="DK44" i="14"/>
  <c r="DS44" i="14"/>
  <c r="EA44" i="14"/>
  <c r="EI44" i="14"/>
  <c r="EQ44" i="14"/>
  <c r="EY44" i="14"/>
  <c r="L96" i="16"/>
  <c r="T96" i="16"/>
  <c r="AB96" i="16"/>
  <c r="AJ96" i="16"/>
  <c r="AR96" i="16"/>
  <c r="AZ96" i="16"/>
  <c r="BH96" i="16"/>
  <c r="BP96" i="16"/>
  <c r="BX96" i="16"/>
  <c r="CF96" i="16"/>
  <c r="CN96" i="16"/>
  <c r="CV96" i="16"/>
  <c r="DD96" i="16"/>
  <c r="DL96" i="16"/>
  <c r="DT96" i="16"/>
  <c r="EB96" i="16"/>
  <c r="EJ96" i="16"/>
  <c r="ER96" i="16"/>
  <c r="EZ96" i="16"/>
  <c r="N96" i="16"/>
  <c r="V96" i="16"/>
  <c r="AD96" i="16"/>
  <c r="AL96" i="16"/>
  <c r="AT96" i="16"/>
  <c r="BB96" i="16"/>
  <c r="BJ96" i="16"/>
  <c r="BR96" i="16"/>
  <c r="BZ96" i="16"/>
  <c r="CH96" i="16"/>
  <c r="CP96" i="16"/>
  <c r="CX96" i="16"/>
  <c r="DF96" i="16"/>
  <c r="DN96" i="16"/>
  <c r="DV96" i="16"/>
  <c r="ED96" i="16"/>
  <c r="EL96" i="16"/>
  <c r="ET96" i="16"/>
  <c r="FB96" i="16"/>
  <c r="EU96" i="16"/>
  <c r="FC96" i="16"/>
  <c r="H96" i="16"/>
  <c r="P96" i="16"/>
  <c r="X96" i="16"/>
  <c r="AF96" i="16"/>
  <c r="AN96" i="16"/>
  <c r="AV96" i="16"/>
  <c r="BD96" i="16"/>
  <c r="BL96" i="16"/>
  <c r="BT96" i="16"/>
  <c r="CB96" i="16"/>
  <c r="CJ96" i="16"/>
  <c r="CR96" i="16"/>
  <c r="CZ96" i="16"/>
  <c r="DH96" i="16"/>
  <c r="DP96" i="16"/>
  <c r="DX96" i="16"/>
  <c r="EF96" i="16"/>
  <c r="EN96" i="16"/>
  <c r="EV96" i="16"/>
  <c r="FD96" i="16"/>
  <c r="I96" i="16"/>
  <c r="DY96" i="16"/>
  <c r="EG96" i="16"/>
  <c r="EO96" i="16"/>
  <c r="EW96" i="16"/>
  <c r="FE96" i="16"/>
  <c r="Q44" i="16"/>
  <c r="Y44" i="16"/>
  <c r="AG44" i="16"/>
  <c r="AO44" i="16"/>
  <c r="AW44" i="16"/>
  <c r="BE44" i="16"/>
  <c r="BM44" i="16"/>
  <c r="BU44" i="16"/>
  <c r="CC44" i="16"/>
  <c r="CK44" i="16"/>
  <c r="CS44" i="16"/>
  <c r="DA44" i="16"/>
  <c r="DI44" i="16"/>
  <c r="DQ44" i="16"/>
  <c r="J96" i="16"/>
  <c r="R96" i="16"/>
  <c r="Z96" i="16"/>
  <c r="AH96" i="16"/>
  <c r="AP96" i="16"/>
  <c r="AX96" i="16"/>
  <c r="BF96" i="16"/>
  <c r="BN96" i="16"/>
  <c r="BV96" i="16"/>
  <c r="CD96" i="16"/>
  <c r="CL96" i="16"/>
  <c r="CT96" i="16"/>
  <c r="DB96" i="16"/>
  <c r="DJ96" i="16"/>
  <c r="DR96" i="16"/>
  <c r="DZ96" i="16"/>
  <c r="EH96" i="16"/>
  <c r="EP96" i="16"/>
  <c r="EX96" i="16"/>
  <c r="FF96" i="16"/>
  <c r="E44" i="16"/>
  <c r="M44" i="16"/>
  <c r="U44" i="16"/>
  <c r="AC44" i="16"/>
  <c r="AK44" i="16"/>
  <c r="AS44" i="16"/>
  <c r="BA44" i="16"/>
  <c r="BI44" i="16"/>
  <c r="BQ44" i="16"/>
  <c r="BY44" i="16"/>
  <c r="CG44" i="16"/>
  <c r="CO44" i="16"/>
  <c r="CW44" i="16"/>
  <c r="DE44" i="16"/>
  <c r="DM44" i="16"/>
  <c r="DU44" i="16"/>
  <c r="EC44" i="16"/>
  <c r="EK44" i="16"/>
  <c r="ES44" i="16"/>
  <c r="FA44" i="16"/>
  <c r="G44" i="16"/>
  <c r="O44" i="16"/>
  <c r="W44" i="16"/>
  <c r="AE44" i="16"/>
  <c r="AM44" i="16"/>
  <c r="AU44" i="16"/>
  <c r="BC44" i="16"/>
  <c r="BK44" i="16"/>
  <c r="BS44" i="16"/>
  <c r="CA44" i="16"/>
  <c r="CI44" i="16"/>
  <c r="CQ44" i="16"/>
  <c r="CY44" i="16"/>
  <c r="DG44" i="16"/>
  <c r="DO44" i="16"/>
  <c r="DW44" i="16"/>
  <c r="EE44" i="16"/>
  <c r="EM44" i="16"/>
  <c r="K44" i="16"/>
  <c r="S44" i="16"/>
  <c r="AA44" i="16"/>
  <c r="AI44" i="16"/>
  <c r="AQ44" i="16"/>
  <c r="AY44" i="16"/>
  <c r="BG44" i="16"/>
  <c r="BO44" i="16"/>
  <c r="BW44" i="16"/>
  <c r="CE44" i="16"/>
  <c r="CM44" i="16"/>
  <c r="CU44" i="16"/>
  <c r="DC44" i="16"/>
  <c r="DK44" i="16"/>
  <c r="DS44" i="16"/>
  <c r="EA44" i="16"/>
  <c r="EI44" i="16"/>
  <c r="EQ44" i="16"/>
  <c r="EY44" i="16"/>
  <c r="F44" i="15"/>
  <c r="N44" i="15"/>
  <c r="V44" i="15"/>
  <c r="AD44" i="15"/>
  <c r="AL44" i="15"/>
  <c r="I44" i="15"/>
  <c r="Q44" i="15"/>
  <c r="Y44" i="15"/>
  <c r="AG44" i="15"/>
  <c r="AO44" i="15"/>
  <c r="E44" i="11"/>
  <c r="M44" i="11"/>
  <c r="U44" i="11"/>
  <c r="AC44" i="11"/>
  <c r="I44" i="11"/>
  <c r="Q44" i="11"/>
  <c r="Y44" i="11"/>
  <c r="AG44" i="11"/>
  <c r="K44" i="12"/>
  <c r="S44" i="12"/>
  <c r="AA44" i="12"/>
  <c r="AI44" i="12"/>
  <c r="AQ44" i="12"/>
  <c r="AY44" i="12"/>
  <c r="BO44" i="12"/>
  <c r="BW44" i="12"/>
  <c r="CE44" i="12"/>
  <c r="L96" i="12"/>
  <c r="T96" i="12"/>
  <c r="AB96" i="12"/>
  <c r="AJ96" i="12"/>
  <c r="AR96" i="12"/>
  <c r="AZ96" i="12"/>
  <c r="BH96" i="12"/>
  <c r="BP96" i="12"/>
  <c r="BX96" i="12"/>
  <c r="CF96" i="12"/>
  <c r="CN96" i="12"/>
  <c r="CV96" i="12"/>
  <c r="DD96" i="12"/>
  <c r="DL96" i="12"/>
  <c r="DT96" i="12"/>
  <c r="EB96" i="12"/>
  <c r="EJ96" i="12"/>
  <c r="ER96" i="12"/>
  <c r="EZ96" i="12"/>
  <c r="N96" i="12"/>
  <c r="V96" i="12"/>
  <c r="AD96" i="12"/>
  <c r="AL96" i="12"/>
  <c r="AT96" i="12"/>
  <c r="BB96" i="12"/>
  <c r="BJ96" i="12"/>
  <c r="BR96" i="12"/>
  <c r="BZ96" i="12"/>
  <c r="CH96" i="12"/>
  <c r="CP96" i="12"/>
  <c r="CX96" i="12"/>
  <c r="DF96" i="12"/>
  <c r="DN96" i="12"/>
  <c r="DV96" i="12"/>
  <c r="ED96" i="12"/>
  <c r="EL96" i="12"/>
  <c r="ET96" i="12"/>
  <c r="FB96" i="12"/>
  <c r="H96" i="12"/>
  <c r="P96" i="12"/>
  <c r="X96" i="12"/>
  <c r="AF96" i="12"/>
  <c r="AN96" i="12"/>
  <c r="AV96" i="12"/>
  <c r="BD96" i="12"/>
  <c r="BL96" i="12"/>
  <c r="BT96" i="12"/>
  <c r="I96" i="12"/>
  <c r="Q96" i="12"/>
  <c r="Y96" i="12"/>
  <c r="AG96" i="12"/>
  <c r="AO96" i="12"/>
  <c r="AW96" i="12"/>
  <c r="BE96" i="12"/>
  <c r="BU96" i="12"/>
  <c r="CC96" i="12"/>
  <c r="CK96" i="12"/>
  <c r="CS96" i="12"/>
  <c r="DA96" i="12"/>
  <c r="DI96" i="12"/>
  <c r="DQ96" i="12"/>
  <c r="DY96" i="12"/>
  <c r="EG96" i="12"/>
  <c r="EO96" i="12"/>
  <c r="EW96" i="12"/>
  <c r="FE96" i="12"/>
  <c r="AX96" i="12"/>
  <c r="BF96" i="12"/>
  <c r="BN96" i="12"/>
  <c r="BV96" i="12"/>
  <c r="CD96" i="12"/>
  <c r="CL96" i="12"/>
  <c r="CT96" i="12"/>
  <c r="DB96" i="12"/>
  <c r="DJ96" i="12"/>
  <c r="DR96" i="12"/>
  <c r="DZ96" i="12"/>
  <c r="EH96" i="12"/>
  <c r="EP96" i="12"/>
  <c r="EX96" i="12"/>
  <c r="FF96" i="12"/>
  <c r="E44" i="12"/>
  <c r="M44" i="12"/>
  <c r="U44" i="12"/>
  <c r="AC44" i="12"/>
  <c r="AK44" i="12"/>
  <c r="AS44" i="12"/>
  <c r="BA44" i="12"/>
  <c r="BI44" i="12"/>
  <c r="BQ44" i="12"/>
  <c r="BY44" i="12"/>
  <c r="CG44" i="12"/>
  <c r="CO44" i="12"/>
  <c r="CW44" i="12"/>
  <c r="DE44" i="12"/>
  <c r="DM44" i="12"/>
  <c r="DU44" i="12"/>
  <c r="EC44" i="12"/>
  <c r="EK44" i="12"/>
  <c r="ES44" i="12"/>
  <c r="FA44" i="12"/>
  <c r="G44" i="12"/>
  <c r="O44" i="12"/>
  <c r="W44" i="12"/>
  <c r="AE44" i="12"/>
  <c r="AM44" i="12"/>
  <c r="AU44" i="12"/>
  <c r="BC44" i="12"/>
  <c r="BK44" i="12"/>
  <c r="BS44" i="12"/>
  <c r="CA44" i="12"/>
  <c r="CI44" i="12"/>
  <c r="CQ44" i="12"/>
  <c r="CY44" i="12"/>
  <c r="DG44" i="12"/>
  <c r="DO44" i="12"/>
  <c r="DW44" i="12"/>
  <c r="EE44" i="12"/>
  <c r="EM44" i="12"/>
  <c r="EU44" i="12"/>
  <c r="FC44" i="12"/>
  <c r="CB44" i="12"/>
  <c r="CJ44" i="12"/>
  <c r="CR44" i="12"/>
  <c r="CZ44" i="12"/>
  <c r="DH44" i="12"/>
  <c r="DP44" i="12"/>
  <c r="DX44" i="12"/>
  <c r="EF44" i="12"/>
  <c r="EN44" i="12"/>
  <c r="EV44" i="12"/>
  <c r="FD44" i="12"/>
  <c r="BM44" i="12"/>
  <c r="J44" i="12"/>
  <c r="R44" i="12"/>
  <c r="Z44" i="12"/>
  <c r="AH44" i="12"/>
  <c r="AP44" i="12"/>
  <c r="BG44" i="12"/>
  <c r="CM44" i="12"/>
  <c r="CU44" i="12"/>
  <c r="DC44" i="12"/>
  <c r="DK44" i="12"/>
  <c r="DS44" i="12"/>
  <c r="EA44" i="12"/>
  <c r="EI44" i="12"/>
  <c r="EQ44" i="12"/>
  <c r="EY44" i="12"/>
  <c r="BL45" i="24"/>
  <c r="BK45" i="24"/>
  <c r="BJ45" i="24"/>
  <c r="BI45" i="24"/>
  <c r="BH45" i="24"/>
  <c r="BG45" i="24"/>
  <c r="BF45" i="24"/>
  <c r="BE45" i="24"/>
  <c r="BD45" i="24"/>
  <c r="BC45" i="24"/>
  <c r="BB45" i="24"/>
  <c r="BA45" i="24"/>
  <c r="AZ45" i="24"/>
  <c r="AY45" i="24"/>
  <c r="AX45" i="24"/>
  <c r="AW45" i="24"/>
  <c r="AV45" i="24"/>
  <c r="AU45" i="24"/>
  <c r="AT45" i="24"/>
  <c r="AS45" i="24"/>
  <c r="AR45" i="24"/>
  <c r="AQ45" i="24"/>
  <c r="AP45" i="24"/>
  <c r="AO45" i="24"/>
  <c r="BL44" i="24"/>
  <c r="BK44" i="24"/>
  <c r="BJ44" i="24"/>
  <c r="BI44" i="24"/>
  <c r="BH44" i="24"/>
  <c r="BG44" i="24"/>
  <c r="BF44" i="24"/>
  <c r="BE44" i="24"/>
  <c r="BD44" i="24"/>
  <c r="BC44" i="24"/>
  <c r="BB44" i="24"/>
  <c r="BA44" i="24"/>
  <c r="AZ44" i="24"/>
  <c r="AY44" i="24"/>
  <c r="AX44" i="24"/>
  <c r="AW44" i="24"/>
  <c r="AV44" i="24"/>
  <c r="AU44" i="24"/>
  <c r="AT44" i="24"/>
  <c r="AS44" i="24"/>
  <c r="AR44" i="24"/>
  <c r="AQ44" i="24"/>
  <c r="AP44" i="24"/>
  <c r="AO44" i="24"/>
  <c r="BL43" i="24"/>
  <c r="BK43" i="24"/>
  <c r="BJ43" i="24"/>
  <c r="BI43" i="24"/>
  <c r="BH43" i="24"/>
  <c r="BG43" i="24"/>
  <c r="BF43" i="24"/>
  <c r="BE43" i="24"/>
  <c r="BD43" i="24"/>
  <c r="BC43" i="24"/>
  <c r="BB43" i="24"/>
  <c r="BA43" i="24"/>
  <c r="AZ43" i="24"/>
  <c r="AY43" i="24"/>
  <c r="AX43" i="24"/>
  <c r="AW43" i="24"/>
  <c r="AV43" i="24"/>
  <c r="AU43" i="24"/>
  <c r="AT43" i="24"/>
  <c r="AS43" i="24"/>
  <c r="AR43" i="24"/>
  <c r="AQ43" i="24"/>
  <c r="AP43" i="24"/>
  <c r="AO43" i="24"/>
  <c r="BL20" i="24"/>
  <c r="BK20" i="24"/>
  <c r="BJ20" i="24"/>
  <c r="BI20" i="24"/>
  <c r="BH20" i="24"/>
  <c r="BG20" i="24"/>
  <c r="BF20" i="24"/>
  <c r="BE20" i="24"/>
  <c r="BD20" i="24"/>
  <c r="BC20" i="24"/>
  <c r="BB20" i="24"/>
  <c r="BA20" i="24"/>
  <c r="AZ20" i="24"/>
  <c r="AY20" i="24"/>
  <c r="AX20" i="24"/>
  <c r="AW20" i="24"/>
  <c r="AV20" i="24"/>
  <c r="AU20" i="24"/>
  <c r="AT20" i="24"/>
  <c r="AS20" i="24"/>
  <c r="AR20" i="24"/>
  <c r="AQ20" i="24"/>
  <c r="AP20" i="24"/>
  <c r="AO20" i="24"/>
  <c r="BL19" i="24"/>
  <c r="BK19" i="24"/>
  <c r="BJ19" i="24"/>
  <c r="BI19" i="24"/>
  <c r="BH19" i="24"/>
  <c r="BG19" i="24"/>
  <c r="BF19" i="24"/>
  <c r="BE19" i="24"/>
  <c r="BD19" i="24"/>
  <c r="BC19" i="24"/>
  <c r="BB19" i="24"/>
  <c r="BA19" i="24"/>
  <c r="AZ19" i="24"/>
  <c r="AY19" i="24"/>
  <c r="AX19" i="24"/>
  <c r="AW19" i="24"/>
  <c r="AV19" i="24"/>
  <c r="AU19" i="24"/>
  <c r="AT19" i="24"/>
  <c r="AS19" i="24"/>
  <c r="AR19" i="24"/>
  <c r="AQ19" i="24"/>
  <c r="AP19" i="24"/>
  <c r="AO19" i="24"/>
  <c r="BL18" i="24"/>
  <c r="BK18" i="24"/>
  <c r="BJ18" i="24"/>
  <c r="BI18" i="24"/>
  <c r="BH18" i="24"/>
  <c r="BG18" i="24"/>
  <c r="BF18" i="24"/>
  <c r="BE18" i="24"/>
  <c r="BD18" i="24"/>
  <c r="BC18" i="24"/>
  <c r="BB18" i="24"/>
  <c r="BA18" i="24"/>
  <c r="AZ18" i="24"/>
  <c r="AY18" i="24"/>
  <c r="AX18" i="24"/>
  <c r="AW18" i="24"/>
  <c r="AV18" i="24"/>
  <c r="AU18" i="24"/>
  <c r="AT18" i="24"/>
  <c r="AS18" i="24"/>
  <c r="AR18" i="24"/>
  <c r="AQ18" i="24"/>
  <c r="AP18" i="24"/>
  <c r="AO18" i="24"/>
  <c r="BL12" i="24"/>
  <c r="BK12" i="24"/>
  <c r="BJ12" i="24"/>
  <c r="BI12" i="24"/>
  <c r="BH12" i="24"/>
  <c r="BG12" i="24"/>
  <c r="BF12" i="24"/>
  <c r="BE12" i="24"/>
  <c r="BD12" i="24"/>
  <c r="BC12" i="24"/>
  <c r="BB12" i="24"/>
  <c r="BA12" i="24"/>
  <c r="AZ12" i="24"/>
  <c r="AY12" i="24"/>
  <c r="AX12" i="24"/>
  <c r="AW12" i="24"/>
  <c r="AV12" i="24"/>
  <c r="AU12" i="24"/>
  <c r="AT12" i="24"/>
  <c r="AS12" i="24"/>
  <c r="AR12" i="24"/>
  <c r="AQ12" i="24"/>
  <c r="AP12" i="24"/>
  <c r="AO12" i="24"/>
  <c r="BL11" i="24"/>
  <c r="BK11" i="24"/>
  <c r="BJ11" i="24"/>
  <c r="BI11" i="24"/>
  <c r="BH11" i="24"/>
  <c r="BG11" i="24"/>
  <c r="BF11" i="24"/>
  <c r="BE11" i="24"/>
  <c r="BD11" i="24"/>
  <c r="BC11" i="24"/>
  <c r="BB11" i="24"/>
  <c r="BA11" i="24"/>
  <c r="AZ11" i="24"/>
  <c r="AY11" i="24"/>
  <c r="AX11" i="24"/>
  <c r="AW11" i="24"/>
  <c r="AV11" i="24"/>
  <c r="AU11" i="24"/>
  <c r="AT11" i="24"/>
  <c r="AS11" i="24"/>
  <c r="AR11" i="24"/>
  <c r="AQ11" i="24"/>
  <c r="AP11" i="24"/>
  <c r="AO11" i="24"/>
  <c r="BL10" i="24"/>
  <c r="BK10" i="24"/>
  <c r="BJ10" i="24"/>
  <c r="BI10" i="24"/>
  <c r="BH10" i="24"/>
  <c r="BG10" i="24"/>
  <c r="BF10" i="24"/>
  <c r="BE10" i="24"/>
  <c r="BD10" i="24"/>
  <c r="BC10" i="24"/>
  <c r="BB10" i="24"/>
  <c r="BA10" i="24"/>
  <c r="AZ10" i="24"/>
  <c r="AY10" i="24"/>
  <c r="AX10" i="24"/>
  <c r="AW10" i="24"/>
  <c r="AV10" i="24"/>
  <c r="AU10" i="24"/>
  <c r="AT10" i="24"/>
  <c r="AS10" i="24"/>
  <c r="AR10" i="24"/>
  <c r="AQ10" i="24"/>
  <c r="AP10" i="24"/>
  <c r="AO10" i="24"/>
  <c r="L82" i="24" l="1"/>
  <c r="L81" i="24"/>
  <c r="L80" i="24"/>
  <c r="L79" i="24"/>
  <c r="L78" i="24"/>
  <c r="L77" i="24"/>
  <c r="L76" i="24"/>
  <c r="L74" i="24"/>
  <c r="L73" i="24"/>
  <c r="L72" i="24"/>
  <c r="L71" i="24"/>
  <c r="L70" i="24"/>
  <c r="L69" i="24"/>
  <c r="L68" i="24"/>
  <c r="L65" i="24"/>
  <c r="L64" i="24"/>
  <c r="L63" i="24"/>
  <c r="L62" i="24"/>
  <c r="L61" i="24"/>
  <c r="L60" i="24"/>
  <c r="L48" i="24"/>
  <c r="AM48" i="24" s="1"/>
  <c r="L47" i="24"/>
  <c r="AM47" i="24" s="1"/>
  <c r="L46" i="24"/>
  <c r="AM46" i="24" s="1"/>
  <c r="L45" i="24"/>
  <c r="AM45" i="24" s="1"/>
  <c r="L44" i="24"/>
  <c r="AM44" i="24" s="1"/>
  <c r="L43" i="24"/>
  <c r="AM43" i="24" s="1"/>
  <c r="L42" i="24"/>
  <c r="AM42" i="24" s="1"/>
  <c r="L56" i="24"/>
  <c r="L55" i="24"/>
  <c r="L54" i="24"/>
  <c r="L53" i="24"/>
  <c r="L52" i="24"/>
  <c r="L51" i="24"/>
  <c r="L50" i="24"/>
  <c r="L23" i="24"/>
  <c r="AM23" i="24" s="1"/>
  <c r="L22" i="24"/>
  <c r="AM22" i="24" s="1"/>
  <c r="L21" i="24"/>
  <c r="AM21" i="24" s="1"/>
  <c r="L20" i="24"/>
  <c r="AM20" i="24" s="1"/>
  <c r="L19" i="24"/>
  <c r="AM19" i="24" s="1"/>
  <c r="L18" i="24"/>
  <c r="AM18" i="24" s="1"/>
  <c r="BL17" i="24"/>
  <c r="BK17" i="24"/>
  <c r="BJ17" i="24"/>
  <c r="BI17" i="24"/>
  <c r="BH17" i="24"/>
  <c r="BG17" i="24"/>
  <c r="BF17" i="24"/>
  <c r="BE17" i="24"/>
  <c r="BD17" i="24"/>
  <c r="BC17" i="24"/>
  <c r="BB17" i="24"/>
  <c r="BA17" i="24"/>
  <c r="AZ17" i="24"/>
  <c r="AY17" i="24"/>
  <c r="AX17" i="24"/>
  <c r="AW17" i="24"/>
  <c r="AV17" i="24"/>
  <c r="AU17" i="24"/>
  <c r="AT17" i="24"/>
  <c r="AS17" i="24"/>
  <c r="AR17" i="24"/>
  <c r="AQ17" i="24"/>
  <c r="AP17" i="24"/>
  <c r="AO17" i="24"/>
  <c r="L17" i="24"/>
  <c r="AM17" i="24" s="1"/>
  <c r="L15" i="24"/>
  <c r="AM15" i="24" s="1"/>
  <c r="L14" i="24"/>
  <c r="L13" i="24"/>
  <c r="AM13" i="24" s="1"/>
  <c r="L12" i="24"/>
  <c r="AM12" i="24" s="1"/>
  <c r="L11" i="24"/>
  <c r="AM11" i="24" s="1"/>
  <c r="L10" i="24"/>
  <c r="AM10" i="24" s="1"/>
  <c r="BL9" i="24"/>
  <c r="BK9" i="24"/>
  <c r="BJ9" i="24"/>
  <c r="BI9" i="24"/>
  <c r="BH9" i="24"/>
  <c r="BG9" i="24"/>
  <c r="BF9" i="24"/>
  <c r="BE9" i="24"/>
  <c r="BD9" i="24"/>
  <c r="BC9" i="24"/>
  <c r="BB9" i="24"/>
  <c r="BA9" i="24"/>
  <c r="AZ9" i="24"/>
  <c r="AY9" i="24"/>
  <c r="AX9" i="24"/>
  <c r="AW9" i="24"/>
  <c r="AV9" i="24"/>
  <c r="AU9" i="24"/>
  <c r="AT9" i="24"/>
  <c r="AS9" i="24"/>
  <c r="AR9" i="24"/>
  <c r="AQ9" i="24"/>
  <c r="AP9" i="24"/>
  <c r="AO9" i="24"/>
  <c r="L9" i="24"/>
  <c r="AM9" i="24" s="1"/>
  <c r="BK21" i="24"/>
  <c r="BJ21" i="24"/>
  <c r="BI21" i="24"/>
  <c r="BH21" i="24"/>
  <c r="BG21" i="24"/>
  <c r="BF21" i="24"/>
  <c r="BE21" i="24"/>
  <c r="BD21" i="24"/>
  <c r="BC21" i="24"/>
  <c r="BB21" i="24"/>
  <c r="BA21" i="24"/>
  <c r="AZ21" i="24"/>
  <c r="AY21" i="24"/>
  <c r="AX21" i="24"/>
  <c r="AW21" i="24"/>
  <c r="AV21" i="24"/>
  <c r="AU21" i="24"/>
  <c r="AT21" i="24"/>
  <c r="AS21" i="24"/>
  <c r="AR21" i="24"/>
  <c r="AQ21" i="24"/>
  <c r="AP21" i="24"/>
  <c r="AO21" i="24"/>
  <c r="BK13" i="24"/>
  <c r="BJ13" i="24"/>
  <c r="BI13" i="24"/>
  <c r="BH13" i="24"/>
  <c r="BG13" i="24"/>
  <c r="BF13" i="24"/>
  <c r="BE13" i="24"/>
  <c r="BD13" i="24"/>
  <c r="BC13" i="24"/>
  <c r="BB13" i="24"/>
  <c r="BA13" i="24"/>
  <c r="AZ13" i="24"/>
  <c r="AY13" i="24"/>
  <c r="AX13" i="24"/>
  <c r="AW13" i="24"/>
  <c r="AV13" i="24"/>
  <c r="AU13" i="24"/>
  <c r="AT13" i="24"/>
  <c r="AS13" i="24"/>
  <c r="AR13" i="24"/>
  <c r="AQ13" i="24"/>
  <c r="AP13" i="24"/>
  <c r="AO13" i="24"/>
  <c r="FF75" i="12"/>
  <c r="FE75" i="12"/>
  <c r="FD75" i="12"/>
  <c r="ET128" i="12"/>
  <c r="ES128" i="12"/>
  <c r="ER128" i="12"/>
  <c r="EQ128" i="12"/>
  <c r="EP128" i="12"/>
  <c r="EO128" i="12"/>
  <c r="EN128" i="12"/>
  <c r="EM128" i="12"/>
  <c r="EL128" i="12"/>
  <c r="EK128" i="12"/>
  <c r="EJ128" i="12"/>
  <c r="EI128" i="12"/>
  <c r="EH128" i="12"/>
  <c r="EG128" i="12"/>
  <c r="EF128" i="12"/>
  <c r="EE128" i="12"/>
  <c r="ED128" i="12"/>
  <c r="EC128" i="12"/>
  <c r="EB128" i="12"/>
  <c r="EA128" i="12"/>
  <c r="DZ128" i="12"/>
  <c r="DY128" i="12"/>
  <c r="DX128" i="12"/>
  <c r="DW128" i="12"/>
  <c r="AP75" i="11"/>
  <c r="AO75" i="11"/>
  <c r="AN75" i="11"/>
  <c r="AF75" i="11"/>
  <c r="AE75" i="11"/>
  <c r="AD75" i="11"/>
  <c r="AC75" i="11"/>
  <c r="AB75" i="11"/>
  <c r="AA75" i="11"/>
  <c r="Z75" i="11"/>
  <c r="Y75" i="11"/>
  <c r="X75" i="11"/>
  <c r="W75" i="11"/>
  <c r="V75" i="11"/>
  <c r="U75" i="11"/>
  <c r="T75" i="11"/>
  <c r="S75" i="11"/>
  <c r="R75" i="11"/>
  <c r="Q75" i="11"/>
  <c r="P75" i="11"/>
  <c r="O75" i="11"/>
  <c r="N75" i="11"/>
  <c r="M75" i="11"/>
  <c r="L75" i="11"/>
  <c r="K75" i="11"/>
  <c r="J75" i="11"/>
  <c r="I75" i="11"/>
  <c r="H75" i="11"/>
  <c r="G75" i="11"/>
  <c r="F75" i="11"/>
  <c r="E75" i="11"/>
  <c r="D75" i="11"/>
  <c r="BK23" i="24"/>
  <c r="BJ23" i="24"/>
  <c r="BI23" i="24"/>
  <c r="BH23" i="24"/>
  <c r="BG23" i="24"/>
  <c r="BF23" i="24"/>
  <c r="BE23" i="24"/>
  <c r="BD23" i="24"/>
  <c r="BC23" i="24"/>
  <c r="BB23" i="24"/>
  <c r="BA23" i="24"/>
  <c r="AZ23" i="24"/>
  <c r="AY23" i="24"/>
  <c r="AX23" i="24"/>
  <c r="AW23" i="24"/>
  <c r="AV23" i="24"/>
  <c r="AU23" i="24"/>
  <c r="AT23" i="24"/>
  <c r="AS23" i="24"/>
  <c r="AR23" i="24"/>
  <c r="AQ23" i="24"/>
  <c r="AP23" i="24"/>
  <c r="AO23" i="24"/>
  <c r="BK15" i="24"/>
  <c r="BJ15" i="24"/>
  <c r="BI15" i="24"/>
  <c r="BH15" i="24"/>
  <c r="BG15" i="24"/>
  <c r="BF15" i="24"/>
  <c r="BE15" i="24"/>
  <c r="BD15" i="24"/>
  <c r="BC15" i="24"/>
  <c r="BB15" i="24"/>
  <c r="BA15" i="24"/>
  <c r="AZ15" i="24"/>
  <c r="AY15" i="24"/>
  <c r="AX15" i="24"/>
  <c r="AW15" i="24"/>
  <c r="AV15" i="24"/>
  <c r="AU15" i="24"/>
  <c r="AT15" i="24"/>
  <c r="AS15" i="24"/>
  <c r="AR15" i="24"/>
  <c r="AQ15" i="24"/>
  <c r="AP15" i="24"/>
  <c r="AO15" i="24"/>
  <c r="FF75" i="16"/>
  <c r="FE75" i="16"/>
  <c r="FD75" i="16"/>
  <c r="ET128" i="16"/>
  <c r="ES128" i="16"/>
  <c r="ER128" i="16"/>
  <c r="EQ128" i="16"/>
  <c r="EP128" i="16"/>
  <c r="EO128" i="16"/>
  <c r="EN128" i="16"/>
  <c r="EM128" i="16"/>
  <c r="EL128" i="16"/>
  <c r="EK128" i="16"/>
  <c r="EJ128" i="16"/>
  <c r="EI128" i="16"/>
  <c r="EH128" i="16"/>
  <c r="EG128" i="16"/>
  <c r="EF128" i="16"/>
  <c r="EE128" i="16"/>
  <c r="ED128" i="16"/>
  <c r="EC128" i="16"/>
  <c r="EB128" i="16"/>
  <c r="EA128" i="16"/>
  <c r="DZ128" i="16"/>
  <c r="DY128" i="16"/>
  <c r="DX128" i="16"/>
  <c r="DW128" i="16"/>
  <c r="AP75" i="15"/>
  <c r="AO75" i="15"/>
  <c r="AN75" i="15"/>
  <c r="AF75" i="15"/>
  <c r="AE75" i="15"/>
  <c r="AD75" i="15"/>
  <c r="AC75" i="15"/>
  <c r="AB75" i="15"/>
  <c r="AA75" i="15"/>
  <c r="Z75" i="15"/>
  <c r="Y75" i="15"/>
  <c r="X75" i="15"/>
  <c r="W75" i="15"/>
  <c r="V75" i="15"/>
  <c r="U75" i="15"/>
  <c r="T75" i="15"/>
  <c r="S75" i="15"/>
  <c r="R75" i="15"/>
  <c r="Q75" i="15"/>
  <c r="P75" i="15"/>
  <c r="O75" i="15"/>
  <c r="N75" i="15"/>
  <c r="M75" i="15"/>
  <c r="L75" i="15"/>
  <c r="K75" i="15"/>
  <c r="J75" i="15"/>
  <c r="I75" i="15"/>
  <c r="H75" i="15"/>
  <c r="G75" i="15"/>
  <c r="F75" i="15"/>
  <c r="E75" i="15"/>
  <c r="D75" i="15"/>
  <c r="BK22" i="24"/>
  <c r="BJ22" i="24"/>
  <c r="BI22" i="24"/>
  <c r="BH22" i="24"/>
  <c r="BG22" i="24"/>
  <c r="BF22" i="24"/>
  <c r="BE22" i="24"/>
  <c r="BD22" i="24"/>
  <c r="BC22" i="24"/>
  <c r="BB22" i="24"/>
  <c r="BA22" i="24"/>
  <c r="AZ22" i="24"/>
  <c r="AY22" i="24"/>
  <c r="AX22" i="24"/>
  <c r="AW22" i="24"/>
  <c r="AV22" i="24"/>
  <c r="AU22" i="24"/>
  <c r="AT22" i="24"/>
  <c r="AS22" i="24"/>
  <c r="AR22" i="24"/>
  <c r="AQ22" i="24"/>
  <c r="AP22" i="24"/>
  <c r="AO22" i="24"/>
  <c r="BK14" i="24"/>
  <c r="BJ14" i="24"/>
  <c r="BI14" i="24"/>
  <c r="BH14" i="24"/>
  <c r="BG14" i="24"/>
  <c r="BF14" i="24"/>
  <c r="BE14" i="24"/>
  <c r="BD14" i="24"/>
  <c r="BC14" i="24"/>
  <c r="BB14" i="24"/>
  <c r="BA14" i="24"/>
  <c r="AZ14" i="24"/>
  <c r="AY14" i="24"/>
  <c r="AX14" i="24"/>
  <c r="AW14" i="24"/>
  <c r="AV14" i="24"/>
  <c r="AU14" i="24"/>
  <c r="AT14" i="24"/>
  <c r="AS14" i="24"/>
  <c r="AR14" i="24"/>
  <c r="AQ14" i="24"/>
  <c r="AP14" i="24"/>
  <c r="AO14" i="24"/>
  <c r="FF75" i="14"/>
  <c r="FE75" i="14"/>
  <c r="FD75" i="14"/>
  <c r="AP75" i="13"/>
  <c r="AO75" i="13"/>
  <c r="AN75" i="13"/>
  <c r="AF75" i="13"/>
  <c r="AE75" i="13"/>
  <c r="AD75" i="13"/>
  <c r="AC75" i="13"/>
  <c r="AB75" i="13"/>
  <c r="AA75" i="13"/>
  <c r="Z75" i="13"/>
  <c r="Y75" i="13"/>
  <c r="X75" i="13"/>
  <c r="W75" i="13"/>
  <c r="V75" i="13"/>
  <c r="U75" i="13"/>
  <c r="T75" i="13"/>
  <c r="S75" i="13"/>
  <c r="R75" i="13"/>
  <c r="Q75" i="13"/>
  <c r="P75" i="13"/>
  <c r="O75" i="13"/>
  <c r="N75" i="13"/>
  <c r="M75" i="13"/>
  <c r="L75" i="13"/>
  <c r="K75" i="13"/>
  <c r="J75" i="13"/>
  <c r="I75" i="13"/>
  <c r="H75" i="13"/>
  <c r="G75" i="13"/>
  <c r="F75" i="13"/>
  <c r="E75" i="13"/>
  <c r="D75" i="13"/>
  <c r="BL13" i="24" l="1"/>
  <c r="BL21" i="24"/>
  <c r="BL15" i="24"/>
  <c r="BL23" i="24"/>
  <c r="BL14" i="24"/>
  <c r="BL22" i="24"/>
  <c r="AS42" i="24"/>
  <c r="AS33" i="24"/>
  <c r="BA42" i="24"/>
  <c r="BA33" i="24"/>
  <c r="BI42" i="24"/>
  <c r="BI33" i="24"/>
  <c r="AT42" i="24"/>
  <c r="AT33" i="24"/>
  <c r="BB42" i="24"/>
  <c r="BB33" i="24"/>
  <c r="BJ42" i="24"/>
  <c r="BJ33" i="24"/>
  <c r="BH42" i="24"/>
  <c r="BH33" i="24"/>
  <c r="AU42" i="24"/>
  <c r="AU33" i="24"/>
  <c r="BC42" i="24"/>
  <c r="BC33" i="24"/>
  <c r="BK42" i="24"/>
  <c r="BK33" i="24"/>
  <c r="AR42" i="24"/>
  <c r="AR33" i="24"/>
  <c r="AV42" i="24"/>
  <c r="AV33" i="24"/>
  <c r="BD42" i="24"/>
  <c r="BD33" i="24"/>
  <c r="BL42" i="24"/>
  <c r="BL33" i="24"/>
  <c r="AZ42" i="24"/>
  <c r="AZ33" i="24"/>
  <c r="AO42" i="24"/>
  <c r="AO33" i="24"/>
  <c r="AW42" i="24"/>
  <c r="AW33" i="24"/>
  <c r="BE42" i="24"/>
  <c r="BE33" i="24"/>
  <c r="AP42" i="24"/>
  <c r="AP33" i="24"/>
  <c r="AX42" i="24"/>
  <c r="AX33" i="24"/>
  <c r="BF42" i="24"/>
  <c r="BF33" i="24"/>
  <c r="AQ42" i="24"/>
  <c r="AQ33" i="24"/>
  <c r="AY42" i="24"/>
  <c r="AY33" i="24"/>
  <c r="BG42" i="24"/>
  <c r="BG33" i="24"/>
  <c r="DW128" i="14"/>
  <c r="EE128" i="14"/>
  <c r="EM128" i="14"/>
  <c r="DX128" i="14"/>
  <c r="EF128" i="14"/>
  <c r="EN128" i="14"/>
  <c r="DY128" i="14"/>
  <c r="EG128" i="14"/>
  <c r="EO128" i="14"/>
  <c r="DZ128" i="14"/>
  <c r="EH128" i="14"/>
  <c r="EP128" i="14"/>
  <c r="EA128" i="14"/>
  <c r="EI128" i="14"/>
  <c r="EQ128" i="14"/>
  <c r="EB128" i="14"/>
  <c r="EJ128" i="14"/>
  <c r="ER128" i="14"/>
  <c r="EC128" i="14"/>
  <c r="EK128" i="14"/>
  <c r="ES128" i="14"/>
  <c r="ED128" i="14"/>
  <c r="EL128" i="14"/>
  <c r="ET128" i="14"/>
  <c r="AL75" i="11"/>
  <c r="AN75" i="12"/>
  <c r="AQ128" i="12"/>
  <c r="EV75" i="12"/>
  <c r="EY128" i="12"/>
  <c r="AM75" i="11"/>
  <c r="I75" i="12"/>
  <c r="L128" i="12"/>
  <c r="Q75" i="12"/>
  <c r="T128" i="12"/>
  <c r="Y75" i="12"/>
  <c r="AB128" i="12"/>
  <c r="AG75" i="12"/>
  <c r="AJ128" i="12"/>
  <c r="AO75" i="12"/>
  <c r="AR128" i="12"/>
  <c r="AW75" i="12"/>
  <c r="AZ128" i="12"/>
  <c r="BE75" i="12"/>
  <c r="BH128" i="12"/>
  <c r="BM75" i="12"/>
  <c r="BP128" i="12"/>
  <c r="BU75" i="12"/>
  <c r="BX128" i="12"/>
  <c r="CC75" i="12"/>
  <c r="CF128" i="12"/>
  <c r="CK75" i="12"/>
  <c r="CN128" i="12"/>
  <c r="CS75" i="12"/>
  <c r="CV128" i="12"/>
  <c r="DA75" i="12"/>
  <c r="DD128" i="12"/>
  <c r="DI75" i="12"/>
  <c r="DL128" i="12"/>
  <c r="DQ75" i="12"/>
  <c r="DT128" i="12"/>
  <c r="EW75" i="12"/>
  <c r="EZ128" i="12"/>
  <c r="J75" i="12"/>
  <c r="M128" i="12"/>
  <c r="R75" i="12"/>
  <c r="U128" i="12"/>
  <c r="Z75" i="12"/>
  <c r="AC128" i="12"/>
  <c r="AH75" i="12"/>
  <c r="AK128" i="12"/>
  <c r="AP75" i="12"/>
  <c r="AS128" i="12"/>
  <c r="AX75" i="12"/>
  <c r="BA128" i="12"/>
  <c r="BF75" i="12"/>
  <c r="BI128" i="12"/>
  <c r="BN75" i="12"/>
  <c r="BQ128" i="12"/>
  <c r="BV75" i="12"/>
  <c r="BY128" i="12"/>
  <c r="CD75" i="12"/>
  <c r="CG128" i="12"/>
  <c r="CL75" i="12"/>
  <c r="CO128" i="12"/>
  <c r="CT75" i="12"/>
  <c r="CW128" i="12"/>
  <c r="DB75" i="12"/>
  <c r="DE128" i="12"/>
  <c r="DJ75" i="12"/>
  <c r="DM128" i="12"/>
  <c r="DR75" i="12"/>
  <c r="DU128" i="12"/>
  <c r="EX75" i="12"/>
  <c r="FA128" i="12"/>
  <c r="P75" i="12"/>
  <c r="S128" i="12"/>
  <c r="AG75" i="11"/>
  <c r="K75" i="12"/>
  <c r="N128" i="12"/>
  <c r="S75" i="12"/>
  <c r="V128" i="12"/>
  <c r="AA75" i="12"/>
  <c r="AD128" i="12"/>
  <c r="AI75" i="12"/>
  <c r="AL128" i="12"/>
  <c r="AQ75" i="12"/>
  <c r="AT128" i="12"/>
  <c r="AY75" i="12"/>
  <c r="BB128" i="12"/>
  <c r="BG75" i="12"/>
  <c r="BJ128" i="12"/>
  <c r="BO75" i="12"/>
  <c r="BR128" i="12"/>
  <c r="BW75" i="12"/>
  <c r="BZ128" i="12"/>
  <c r="CE75" i="12"/>
  <c r="CH128" i="12"/>
  <c r="CM75" i="12"/>
  <c r="CP128" i="12"/>
  <c r="CU75" i="12"/>
  <c r="CX128" i="12"/>
  <c r="DC75" i="12"/>
  <c r="DF128" i="12"/>
  <c r="DK75" i="12"/>
  <c r="DN128" i="12"/>
  <c r="DS75" i="12"/>
  <c r="DV128" i="12"/>
  <c r="EY75" i="12"/>
  <c r="FB128" i="12"/>
  <c r="H75" i="12"/>
  <c r="K128" i="12"/>
  <c r="AF75" i="12"/>
  <c r="AI128" i="12"/>
  <c r="BD75" i="12"/>
  <c r="BG128" i="12"/>
  <c r="BL75" i="12"/>
  <c r="BO128" i="12"/>
  <c r="CB75" i="12"/>
  <c r="CE128" i="12"/>
  <c r="AH75" i="11"/>
  <c r="D75" i="12"/>
  <c r="G128" i="12"/>
  <c r="L75" i="12"/>
  <c r="O128" i="12"/>
  <c r="T75" i="12"/>
  <c r="W128" i="12"/>
  <c r="AB75" i="12"/>
  <c r="AE128" i="12"/>
  <c r="AJ75" i="12"/>
  <c r="AM128" i="12"/>
  <c r="AR75" i="12"/>
  <c r="AU128" i="12"/>
  <c r="AZ75" i="12"/>
  <c r="BC128" i="12"/>
  <c r="BH75" i="12"/>
  <c r="BK128" i="12"/>
  <c r="BP75" i="12"/>
  <c r="BS128" i="12"/>
  <c r="BX75" i="12"/>
  <c r="CA128" i="12"/>
  <c r="CF75" i="12"/>
  <c r="CI128" i="12"/>
  <c r="CN75" i="12"/>
  <c r="CQ128" i="12"/>
  <c r="CV75" i="12"/>
  <c r="CY128" i="12"/>
  <c r="DD75" i="12"/>
  <c r="DG128" i="12"/>
  <c r="DL75" i="12"/>
  <c r="DO128" i="12"/>
  <c r="ER75" i="12"/>
  <c r="EU128" i="12"/>
  <c r="EZ75" i="12"/>
  <c r="FC128" i="12"/>
  <c r="DH75" i="12"/>
  <c r="DK128" i="12"/>
  <c r="AI75" i="11"/>
  <c r="E75" i="12"/>
  <c r="H128" i="12"/>
  <c r="M75" i="12"/>
  <c r="P128" i="12"/>
  <c r="U75" i="12"/>
  <c r="X128" i="12"/>
  <c r="AC75" i="12"/>
  <c r="AF128" i="12"/>
  <c r="AK75" i="12"/>
  <c r="AN128" i="12"/>
  <c r="AS75" i="12"/>
  <c r="AV128" i="12"/>
  <c r="BA75" i="12"/>
  <c r="BD128" i="12"/>
  <c r="BI75" i="12"/>
  <c r="BL128" i="12"/>
  <c r="BQ75" i="12"/>
  <c r="BT128" i="12"/>
  <c r="BY75" i="12"/>
  <c r="CB128" i="12"/>
  <c r="CG75" i="12"/>
  <c r="CJ128" i="12"/>
  <c r="CO75" i="12"/>
  <c r="CR128" i="12"/>
  <c r="CW75" i="12"/>
  <c r="CZ128" i="12"/>
  <c r="DE75" i="12"/>
  <c r="DH128" i="12"/>
  <c r="DM75" i="12"/>
  <c r="DP128" i="12"/>
  <c r="ES75" i="12"/>
  <c r="EV128" i="12"/>
  <c r="FA75" i="12"/>
  <c r="FD128" i="12"/>
  <c r="CZ75" i="12"/>
  <c r="DC128" i="12"/>
  <c r="AJ75" i="11"/>
  <c r="F75" i="12"/>
  <c r="I128" i="12"/>
  <c r="N75" i="12"/>
  <c r="Q128" i="12"/>
  <c r="V75" i="12"/>
  <c r="Y128" i="12"/>
  <c r="AD75" i="12"/>
  <c r="AG128" i="12"/>
  <c r="AL75" i="12"/>
  <c r="AO128" i="12"/>
  <c r="AT75" i="12"/>
  <c r="AW128" i="12"/>
  <c r="BB75" i="12"/>
  <c r="BE128" i="12"/>
  <c r="BJ75" i="12"/>
  <c r="BM128" i="12"/>
  <c r="BR75" i="12"/>
  <c r="BU128" i="12"/>
  <c r="BZ75" i="12"/>
  <c r="CC128" i="12"/>
  <c r="CH75" i="12"/>
  <c r="CK128" i="12"/>
  <c r="CP75" i="12"/>
  <c r="CS128" i="12"/>
  <c r="CX75" i="12"/>
  <c r="DA128" i="12"/>
  <c r="DF75" i="12"/>
  <c r="DI128" i="12"/>
  <c r="DN75" i="12"/>
  <c r="DQ128" i="12"/>
  <c r="ET75" i="12"/>
  <c r="EW128" i="12"/>
  <c r="FB75" i="12"/>
  <c r="FE128" i="12"/>
  <c r="X75" i="12"/>
  <c r="AA128" i="12"/>
  <c r="AV75" i="12"/>
  <c r="AY128" i="12"/>
  <c r="BT75" i="12"/>
  <c r="BW128" i="12"/>
  <c r="CJ75" i="12"/>
  <c r="CM128" i="12"/>
  <c r="CR75" i="12"/>
  <c r="CU128" i="12"/>
  <c r="DP75" i="12"/>
  <c r="DS128" i="12"/>
  <c r="AK75" i="11"/>
  <c r="G75" i="12"/>
  <c r="J128" i="12"/>
  <c r="O75" i="12"/>
  <c r="R128" i="12"/>
  <c r="W75" i="12"/>
  <c r="Z128" i="12"/>
  <c r="AE75" i="12"/>
  <c r="AH128" i="12"/>
  <c r="AM75" i="12"/>
  <c r="AP128" i="12"/>
  <c r="AU75" i="12"/>
  <c r="AX128" i="12"/>
  <c r="BC75" i="12"/>
  <c r="BF128" i="12"/>
  <c r="BK75" i="12"/>
  <c r="BN128" i="12"/>
  <c r="BS75" i="12"/>
  <c r="BV128" i="12"/>
  <c r="CA75" i="12"/>
  <c r="CD128" i="12"/>
  <c r="CI75" i="12"/>
  <c r="CL128" i="12"/>
  <c r="CQ75" i="12"/>
  <c r="CT128" i="12"/>
  <c r="CY75" i="12"/>
  <c r="DB128" i="12"/>
  <c r="DG75" i="12"/>
  <c r="DJ128" i="12"/>
  <c r="DO75" i="12"/>
  <c r="DR128" i="12"/>
  <c r="EU75" i="12"/>
  <c r="EX128" i="12"/>
  <c r="FC75" i="12"/>
  <c r="FF128" i="12"/>
  <c r="X75" i="16"/>
  <c r="AA128" i="16"/>
  <c r="BL75" i="16"/>
  <c r="BO128" i="16"/>
  <c r="CR75" i="16"/>
  <c r="CU128" i="16"/>
  <c r="EV75" i="16"/>
  <c r="EY128" i="16"/>
  <c r="AM75" i="15"/>
  <c r="Q75" i="16"/>
  <c r="T128" i="16"/>
  <c r="Y75" i="16"/>
  <c r="AB128" i="16"/>
  <c r="AG75" i="16"/>
  <c r="AJ128" i="16"/>
  <c r="BE75" i="16"/>
  <c r="BH128" i="16"/>
  <c r="CC75" i="16"/>
  <c r="CF128" i="16"/>
  <c r="CS75" i="16"/>
  <c r="CV128" i="16"/>
  <c r="DA75" i="16"/>
  <c r="DD128" i="16"/>
  <c r="EW75" i="16"/>
  <c r="EZ128" i="16"/>
  <c r="J75" i="16"/>
  <c r="M128" i="16"/>
  <c r="R75" i="16"/>
  <c r="U128" i="16"/>
  <c r="BF75" i="16"/>
  <c r="BI128" i="16"/>
  <c r="BN75" i="16"/>
  <c r="BQ128" i="16"/>
  <c r="CD75" i="16"/>
  <c r="CG128" i="16"/>
  <c r="DB75" i="16"/>
  <c r="DE128" i="16"/>
  <c r="DJ75" i="16"/>
  <c r="DM128" i="16"/>
  <c r="DR75" i="16"/>
  <c r="DU128" i="16"/>
  <c r="EX75" i="16"/>
  <c r="FA128" i="16"/>
  <c r="AI75" i="15"/>
  <c r="E75" i="16"/>
  <c r="H128" i="16"/>
  <c r="M75" i="16"/>
  <c r="P128" i="16"/>
  <c r="U75" i="16"/>
  <c r="X128" i="16"/>
  <c r="AC75" i="16"/>
  <c r="AF128" i="16"/>
  <c r="AK75" i="16"/>
  <c r="AN128" i="16"/>
  <c r="AS75" i="16"/>
  <c r="AV128" i="16"/>
  <c r="BA75" i="16"/>
  <c r="BD128" i="16"/>
  <c r="BI75" i="16"/>
  <c r="BL128" i="16"/>
  <c r="BQ75" i="16"/>
  <c r="BT128" i="16"/>
  <c r="BY75" i="16"/>
  <c r="CB128" i="16"/>
  <c r="CG75" i="16"/>
  <c r="CJ128" i="16"/>
  <c r="CO75" i="16"/>
  <c r="CR128" i="16"/>
  <c r="CW75" i="16"/>
  <c r="CZ128" i="16"/>
  <c r="DE75" i="16"/>
  <c r="DH128" i="16"/>
  <c r="DM75" i="16"/>
  <c r="DP128" i="16"/>
  <c r="ES75" i="16"/>
  <c r="EV128" i="16"/>
  <c r="FA75" i="16"/>
  <c r="FD128" i="16"/>
  <c r="AF75" i="16"/>
  <c r="AI128" i="16"/>
  <c r="CJ75" i="16"/>
  <c r="CM128" i="16"/>
  <c r="I75" i="16"/>
  <c r="L128" i="16"/>
  <c r="BM75" i="16"/>
  <c r="BP128" i="16"/>
  <c r="AH75" i="16"/>
  <c r="AK128" i="16"/>
  <c r="BV75" i="16"/>
  <c r="BY128" i="16"/>
  <c r="AJ75" i="15"/>
  <c r="F75" i="16"/>
  <c r="I128" i="16"/>
  <c r="N75" i="16"/>
  <c r="Q128" i="16"/>
  <c r="V75" i="16"/>
  <c r="Y128" i="16"/>
  <c r="AD75" i="16"/>
  <c r="AG128" i="16"/>
  <c r="AL75" i="16"/>
  <c r="AO128" i="16"/>
  <c r="AT75" i="16"/>
  <c r="AW128" i="16"/>
  <c r="BB75" i="16"/>
  <c r="BE128" i="16"/>
  <c r="BJ75" i="16"/>
  <c r="BM128" i="16"/>
  <c r="BR75" i="16"/>
  <c r="BU128" i="16"/>
  <c r="BZ75" i="16"/>
  <c r="CC128" i="16"/>
  <c r="CH75" i="16"/>
  <c r="CK128" i="16"/>
  <c r="CP75" i="16"/>
  <c r="CS128" i="16"/>
  <c r="CX75" i="16"/>
  <c r="DA128" i="16"/>
  <c r="DF75" i="16"/>
  <c r="DI128" i="16"/>
  <c r="DN75" i="16"/>
  <c r="DQ128" i="16"/>
  <c r="ET75" i="16"/>
  <c r="EW128" i="16"/>
  <c r="FB75" i="16"/>
  <c r="FE128" i="16"/>
  <c r="H75" i="16"/>
  <c r="K128" i="16"/>
  <c r="BD75" i="16"/>
  <c r="BG128" i="16"/>
  <c r="CB75" i="16"/>
  <c r="CE128" i="16"/>
  <c r="CZ75" i="16"/>
  <c r="DC128" i="16"/>
  <c r="DP75" i="16"/>
  <c r="DS128" i="16"/>
  <c r="AW75" i="16"/>
  <c r="AZ128" i="16"/>
  <c r="CK75" i="16"/>
  <c r="CN128" i="16"/>
  <c r="DI75" i="16"/>
  <c r="DL128" i="16"/>
  <c r="AX75" i="16"/>
  <c r="BA128" i="16"/>
  <c r="CT75" i="16"/>
  <c r="CW128" i="16"/>
  <c r="AK75" i="15"/>
  <c r="G75" i="16"/>
  <c r="J128" i="16"/>
  <c r="O75" i="16"/>
  <c r="R128" i="16"/>
  <c r="W75" i="16"/>
  <c r="Z128" i="16"/>
  <c r="AE75" i="16"/>
  <c r="AH128" i="16"/>
  <c r="AM75" i="16"/>
  <c r="AP128" i="16"/>
  <c r="AU75" i="16"/>
  <c r="AX128" i="16"/>
  <c r="BC75" i="16"/>
  <c r="BF128" i="16"/>
  <c r="BK75" i="16"/>
  <c r="BN128" i="16"/>
  <c r="BS75" i="16"/>
  <c r="BV128" i="16"/>
  <c r="CA75" i="16"/>
  <c r="CD128" i="16"/>
  <c r="CI75" i="16"/>
  <c r="CL128" i="16"/>
  <c r="CQ75" i="16"/>
  <c r="CT128" i="16"/>
  <c r="CY75" i="16"/>
  <c r="DB128" i="16"/>
  <c r="DG75" i="16"/>
  <c r="DJ128" i="16"/>
  <c r="DO75" i="16"/>
  <c r="DR128" i="16"/>
  <c r="EU75" i="16"/>
  <c r="EX128" i="16"/>
  <c r="FC75" i="16"/>
  <c r="FF128" i="16"/>
  <c r="AV75" i="16"/>
  <c r="AY128" i="16"/>
  <c r="AO75" i="16"/>
  <c r="AR128" i="16"/>
  <c r="BU75" i="16"/>
  <c r="BX128" i="16"/>
  <c r="DQ75" i="16"/>
  <c r="DT128" i="16"/>
  <c r="Z75" i="16"/>
  <c r="AC128" i="16"/>
  <c r="AG75" i="15"/>
  <c r="K75" i="16"/>
  <c r="N128" i="16"/>
  <c r="S75" i="16"/>
  <c r="V128" i="16"/>
  <c r="AA75" i="16"/>
  <c r="AD128" i="16"/>
  <c r="AI75" i="16"/>
  <c r="AL128" i="16"/>
  <c r="AQ75" i="16"/>
  <c r="AT128" i="16"/>
  <c r="AY75" i="16"/>
  <c r="BB128" i="16"/>
  <c r="BG75" i="16"/>
  <c r="BJ128" i="16"/>
  <c r="BO75" i="16"/>
  <c r="BR128" i="16"/>
  <c r="BW75" i="16"/>
  <c r="BZ128" i="16"/>
  <c r="CE75" i="16"/>
  <c r="CH128" i="16"/>
  <c r="CM75" i="16"/>
  <c r="CP128" i="16"/>
  <c r="CU75" i="16"/>
  <c r="CX128" i="16"/>
  <c r="DC75" i="16"/>
  <c r="DF128" i="16"/>
  <c r="DK75" i="16"/>
  <c r="DN128" i="16"/>
  <c r="DS75" i="16"/>
  <c r="DV128" i="16"/>
  <c r="EY75" i="16"/>
  <c r="FB128" i="16"/>
  <c r="AL75" i="15"/>
  <c r="P75" i="16"/>
  <c r="S128" i="16"/>
  <c r="AN75" i="16"/>
  <c r="AQ128" i="16"/>
  <c r="BT75" i="16"/>
  <c r="BW128" i="16"/>
  <c r="DH75" i="16"/>
  <c r="DK128" i="16"/>
  <c r="AP75" i="16"/>
  <c r="AS128" i="16"/>
  <c r="CL75" i="16"/>
  <c r="CO128" i="16"/>
  <c r="AH75" i="15"/>
  <c r="D75" i="16"/>
  <c r="G128" i="16"/>
  <c r="L75" i="16"/>
  <c r="O128" i="16"/>
  <c r="T75" i="16"/>
  <c r="W128" i="16"/>
  <c r="AB75" i="16"/>
  <c r="AE128" i="16"/>
  <c r="AJ75" i="16"/>
  <c r="AM128" i="16"/>
  <c r="AR75" i="16"/>
  <c r="AU128" i="16"/>
  <c r="AZ75" i="16"/>
  <c r="BC128" i="16"/>
  <c r="BH75" i="16"/>
  <c r="BK128" i="16"/>
  <c r="BP75" i="16"/>
  <c r="BS128" i="16"/>
  <c r="BX75" i="16"/>
  <c r="CA128" i="16"/>
  <c r="CF75" i="16"/>
  <c r="CI128" i="16"/>
  <c r="CN75" i="16"/>
  <c r="CQ128" i="16"/>
  <c r="CV75" i="16"/>
  <c r="CY128" i="16"/>
  <c r="DD75" i="16"/>
  <c r="DG128" i="16"/>
  <c r="DL75" i="16"/>
  <c r="DO128" i="16"/>
  <c r="ER75" i="16"/>
  <c r="EU128" i="16"/>
  <c r="EZ75" i="16"/>
  <c r="FC128" i="16"/>
  <c r="AI75" i="13"/>
  <c r="AK75" i="13"/>
  <c r="AH75" i="13"/>
  <c r="AJ75" i="13"/>
  <c r="AL75" i="13"/>
  <c r="AM75" i="13"/>
  <c r="AG75" i="13"/>
  <c r="EA75" i="16"/>
  <c r="EI75" i="16"/>
  <c r="EQ75" i="16"/>
  <c r="DT75" i="16"/>
  <c r="EB75" i="16"/>
  <c r="EJ75" i="16"/>
  <c r="DU75" i="16"/>
  <c r="EC75" i="16"/>
  <c r="EK75" i="16"/>
  <c r="DV75" i="16"/>
  <c r="ED75" i="16"/>
  <c r="EL75" i="16"/>
  <c r="DW75" i="16"/>
  <c r="EE75" i="16"/>
  <c r="EM75" i="16"/>
  <c r="DX75" i="16"/>
  <c r="EF75" i="16"/>
  <c r="EN75" i="16"/>
  <c r="DY75" i="16"/>
  <c r="EG75" i="16"/>
  <c r="EO75" i="16"/>
  <c r="DZ75" i="16"/>
  <c r="EH75" i="16"/>
  <c r="EP75" i="16"/>
  <c r="BF75" i="14"/>
  <c r="BI128" i="14"/>
  <c r="DJ75" i="14"/>
  <c r="DM128" i="14"/>
  <c r="K75" i="14"/>
  <c r="N128" i="14"/>
  <c r="S75" i="14"/>
  <c r="V128" i="14"/>
  <c r="AA75" i="14"/>
  <c r="AD128" i="14"/>
  <c r="AI75" i="14"/>
  <c r="AL128" i="14"/>
  <c r="AQ75" i="14"/>
  <c r="AT128" i="14"/>
  <c r="AY75" i="14"/>
  <c r="BB128" i="14"/>
  <c r="BG75" i="14"/>
  <c r="BJ128" i="14"/>
  <c r="BO75" i="14"/>
  <c r="BR128" i="14"/>
  <c r="BW75" i="14"/>
  <c r="BZ128" i="14"/>
  <c r="CE75" i="14"/>
  <c r="CH128" i="14"/>
  <c r="CM75" i="14"/>
  <c r="CP128" i="14"/>
  <c r="CU75" i="14"/>
  <c r="CX128" i="14"/>
  <c r="DC75" i="14"/>
  <c r="DF128" i="14"/>
  <c r="DK75" i="14"/>
  <c r="DN128" i="14"/>
  <c r="DS75" i="14"/>
  <c r="DV128" i="14"/>
  <c r="EY75" i="14"/>
  <c r="FB128" i="14"/>
  <c r="Z75" i="14"/>
  <c r="AC128" i="14"/>
  <c r="DB75" i="14"/>
  <c r="DE128" i="14"/>
  <c r="D75" i="14"/>
  <c r="G128" i="14"/>
  <c r="L75" i="14"/>
  <c r="O128" i="14"/>
  <c r="T75" i="14"/>
  <c r="W128" i="14"/>
  <c r="AB75" i="14"/>
  <c r="AE128" i="14"/>
  <c r="AJ75" i="14"/>
  <c r="AM128" i="14"/>
  <c r="AR75" i="14"/>
  <c r="AU128" i="14"/>
  <c r="AZ75" i="14"/>
  <c r="BC128" i="14"/>
  <c r="BH75" i="14"/>
  <c r="BK128" i="14"/>
  <c r="BP75" i="14"/>
  <c r="BS128" i="14"/>
  <c r="BX75" i="14"/>
  <c r="CA128" i="14"/>
  <c r="CF75" i="14"/>
  <c r="CI128" i="14"/>
  <c r="CN75" i="14"/>
  <c r="CQ128" i="14"/>
  <c r="CV75" i="14"/>
  <c r="CY128" i="14"/>
  <c r="DD75" i="14"/>
  <c r="DG128" i="14"/>
  <c r="DL75" i="14"/>
  <c r="DO128" i="14"/>
  <c r="ER75" i="14"/>
  <c r="EU128" i="14"/>
  <c r="EZ75" i="14"/>
  <c r="FC128" i="14"/>
  <c r="BV75" i="14"/>
  <c r="BY128" i="14"/>
  <c r="E75" i="14"/>
  <c r="H128" i="14"/>
  <c r="M75" i="14"/>
  <c r="P128" i="14"/>
  <c r="U75" i="14"/>
  <c r="X128" i="14"/>
  <c r="AC75" i="14"/>
  <c r="AF128" i="14"/>
  <c r="AK75" i="14"/>
  <c r="AN128" i="14"/>
  <c r="AS75" i="14"/>
  <c r="AV128" i="14"/>
  <c r="BA75" i="14"/>
  <c r="BD128" i="14"/>
  <c r="BI75" i="14"/>
  <c r="BL128" i="14"/>
  <c r="BQ75" i="14"/>
  <c r="BT128" i="14"/>
  <c r="BY75" i="14"/>
  <c r="CB128" i="14"/>
  <c r="CG75" i="14"/>
  <c r="CJ128" i="14"/>
  <c r="CO75" i="14"/>
  <c r="CR128" i="14"/>
  <c r="CW75" i="14"/>
  <c r="CZ128" i="14"/>
  <c r="DE75" i="14"/>
  <c r="DH128" i="14"/>
  <c r="DM75" i="14"/>
  <c r="DP128" i="14"/>
  <c r="ES75" i="14"/>
  <c r="EV128" i="14"/>
  <c r="FA75" i="14"/>
  <c r="FD128" i="14"/>
  <c r="J75" i="14"/>
  <c r="M128" i="14"/>
  <c r="AX75" i="14"/>
  <c r="BA128" i="14"/>
  <c r="CT75" i="14"/>
  <c r="CW128" i="14"/>
  <c r="DR75" i="14"/>
  <c r="DU128" i="14"/>
  <c r="F75" i="14"/>
  <c r="I128" i="14"/>
  <c r="N75" i="14"/>
  <c r="Q128" i="14"/>
  <c r="V75" i="14"/>
  <c r="Y128" i="14"/>
  <c r="AD75" i="14"/>
  <c r="AG128" i="14"/>
  <c r="AL75" i="14"/>
  <c r="AO128" i="14"/>
  <c r="AT75" i="14"/>
  <c r="AW128" i="14"/>
  <c r="BB75" i="14"/>
  <c r="BE128" i="14"/>
  <c r="BJ75" i="14"/>
  <c r="BM128" i="14"/>
  <c r="BR75" i="14"/>
  <c r="BU128" i="14"/>
  <c r="BZ75" i="14"/>
  <c r="CC128" i="14"/>
  <c r="CH75" i="14"/>
  <c r="CK128" i="14"/>
  <c r="CP75" i="14"/>
  <c r="CS128" i="14"/>
  <c r="CX75" i="14"/>
  <c r="DA128" i="14"/>
  <c r="DF75" i="14"/>
  <c r="DI128" i="14"/>
  <c r="DN75" i="14"/>
  <c r="DQ128" i="14"/>
  <c r="ET75" i="14"/>
  <c r="EW128" i="14"/>
  <c r="FB75" i="14"/>
  <c r="FE128" i="14"/>
  <c r="R75" i="14"/>
  <c r="U128" i="14"/>
  <c r="AP75" i="14"/>
  <c r="AS128" i="14"/>
  <c r="CD75" i="14"/>
  <c r="CG128" i="14"/>
  <c r="EX75" i="14"/>
  <c r="FA128" i="14"/>
  <c r="G75" i="14"/>
  <c r="J128" i="14"/>
  <c r="O75" i="14"/>
  <c r="R128" i="14"/>
  <c r="W75" i="14"/>
  <c r="Z128" i="14"/>
  <c r="AE75" i="14"/>
  <c r="AH128" i="14"/>
  <c r="AM75" i="14"/>
  <c r="AP128" i="14"/>
  <c r="AU75" i="14"/>
  <c r="AX128" i="14"/>
  <c r="BC75" i="14"/>
  <c r="BF128" i="14"/>
  <c r="BK75" i="14"/>
  <c r="BN128" i="14"/>
  <c r="BS75" i="14"/>
  <c r="BV128" i="14"/>
  <c r="CA75" i="14"/>
  <c r="CD128" i="14"/>
  <c r="CI75" i="14"/>
  <c r="CL128" i="14"/>
  <c r="CQ75" i="14"/>
  <c r="CT128" i="14"/>
  <c r="CY75" i="14"/>
  <c r="DB128" i="14"/>
  <c r="DG75" i="14"/>
  <c r="DJ128" i="14"/>
  <c r="DO75" i="14"/>
  <c r="DR128" i="14"/>
  <c r="EU75" i="14"/>
  <c r="EX128" i="14"/>
  <c r="FC75" i="14"/>
  <c r="FF128" i="14"/>
  <c r="BN75" i="14"/>
  <c r="BQ128" i="14"/>
  <c r="H75" i="14"/>
  <c r="K128" i="14"/>
  <c r="P75" i="14"/>
  <c r="S128" i="14"/>
  <c r="X75" i="14"/>
  <c r="AA128" i="14"/>
  <c r="AF75" i="14"/>
  <c r="AI128" i="14"/>
  <c r="AN75" i="14"/>
  <c r="AQ128" i="14"/>
  <c r="AV75" i="14"/>
  <c r="AY128" i="14"/>
  <c r="BD75" i="14"/>
  <c r="BG128" i="14"/>
  <c r="BL75" i="14"/>
  <c r="BO128" i="14"/>
  <c r="BT75" i="14"/>
  <c r="BW128" i="14"/>
  <c r="CB75" i="14"/>
  <c r="CE128" i="14"/>
  <c r="CJ75" i="14"/>
  <c r="CM128" i="14"/>
  <c r="CR75" i="14"/>
  <c r="CU128" i="14"/>
  <c r="CZ75" i="14"/>
  <c r="DC128" i="14"/>
  <c r="DH75" i="14"/>
  <c r="DK128" i="14"/>
  <c r="DP75" i="14"/>
  <c r="DS128" i="14"/>
  <c r="EV75" i="14"/>
  <c r="EY128" i="14"/>
  <c r="AH75" i="14"/>
  <c r="AK128" i="14"/>
  <c r="CL75" i="14"/>
  <c r="CO128" i="14"/>
  <c r="I75" i="14"/>
  <c r="L128" i="14"/>
  <c r="Q75" i="14"/>
  <c r="T128" i="14"/>
  <c r="Y75" i="14"/>
  <c r="AB128" i="14"/>
  <c r="AG75" i="14"/>
  <c r="AJ128" i="14"/>
  <c r="AO75" i="14"/>
  <c r="AR128" i="14"/>
  <c r="AW75" i="14"/>
  <c r="AZ128" i="14"/>
  <c r="BE75" i="14"/>
  <c r="BH128" i="14"/>
  <c r="BM75" i="14"/>
  <c r="BP128" i="14"/>
  <c r="BU75" i="14"/>
  <c r="BX128" i="14"/>
  <c r="CC75" i="14"/>
  <c r="CF128" i="14"/>
  <c r="CK75" i="14"/>
  <c r="CN128" i="14"/>
  <c r="CS75" i="14"/>
  <c r="CV128" i="14"/>
  <c r="DA75" i="14"/>
  <c r="DD128" i="14"/>
  <c r="DI75" i="14"/>
  <c r="DL128" i="14"/>
  <c r="DQ75" i="14"/>
  <c r="DT128" i="14"/>
  <c r="EW75" i="14"/>
  <c r="EZ128" i="14"/>
  <c r="EA75" i="14"/>
  <c r="EI75" i="14"/>
  <c r="EQ75" i="14"/>
  <c r="EH75" i="14"/>
  <c r="DT75" i="14"/>
  <c r="EB75" i="14"/>
  <c r="EJ75" i="14"/>
  <c r="DZ75" i="14"/>
  <c r="DU75" i="14"/>
  <c r="EC75" i="14"/>
  <c r="EK75" i="14"/>
  <c r="EP75" i="14"/>
  <c r="DV75" i="14"/>
  <c r="ED75" i="14"/>
  <c r="EL75" i="14"/>
  <c r="DW75" i="14"/>
  <c r="EE75" i="14"/>
  <c r="EM75" i="14"/>
  <c r="DX75" i="14"/>
  <c r="EF75" i="14"/>
  <c r="EN75" i="14"/>
  <c r="DY75" i="14"/>
  <c r="EG75" i="14"/>
  <c r="EO75" i="14"/>
  <c r="DT75" i="12"/>
  <c r="EB75" i="12"/>
  <c r="EJ75" i="12"/>
  <c r="DU75" i="12"/>
  <c r="EC75" i="12"/>
  <c r="EK75" i="12"/>
  <c r="DV75" i="12"/>
  <c r="ED75" i="12"/>
  <c r="EL75" i="12"/>
  <c r="EQ75" i="12"/>
  <c r="DW75" i="12"/>
  <c r="EE75" i="12"/>
  <c r="EM75" i="12"/>
  <c r="DX75" i="12"/>
  <c r="EF75" i="12"/>
  <c r="EN75" i="12"/>
  <c r="EA75" i="12"/>
  <c r="DY75" i="12"/>
  <c r="EG75" i="12"/>
  <c r="EO75" i="12"/>
  <c r="EI75" i="12"/>
  <c r="DZ75" i="12"/>
  <c r="EH75" i="12"/>
  <c r="EP75" i="12"/>
  <c r="AW46" i="24" l="1"/>
  <c r="AW37" i="24"/>
  <c r="AX47" i="24"/>
  <c r="AX38" i="24"/>
  <c r="BI48" i="24"/>
  <c r="BI39" i="24"/>
  <c r="BD46" i="24"/>
  <c r="BD37" i="24"/>
  <c r="AZ47" i="24"/>
  <c r="AZ38" i="24"/>
  <c r="BJ48" i="24"/>
  <c r="BJ39" i="24"/>
  <c r="AR48" i="24"/>
  <c r="AR39" i="24"/>
  <c r="AV48" i="24"/>
  <c r="AV39" i="24"/>
  <c r="AQ48" i="24"/>
  <c r="AQ39" i="24"/>
  <c r="AO47" i="24"/>
  <c r="AO38" i="24"/>
  <c r="BF48" i="24"/>
  <c r="BF39" i="24"/>
  <c r="AQ47" i="24"/>
  <c r="AQ38" i="24"/>
  <c r="BJ46" i="24"/>
  <c r="BJ37" i="24"/>
  <c r="BI46" i="24"/>
  <c r="BI37" i="24"/>
  <c r="AY46" i="24"/>
  <c r="AY37" i="24"/>
  <c r="AP46" i="24"/>
  <c r="AP37" i="24"/>
  <c r="BJ47" i="24"/>
  <c r="BJ38" i="24"/>
  <c r="AR47" i="24"/>
  <c r="AR38" i="24"/>
  <c r="BK47" i="24"/>
  <c r="BK38" i="24"/>
  <c r="AU47" i="24"/>
  <c r="AU38" i="24"/>
  <c r="BC47" i="24"/>
  <c r="BC38" i="24"/>
  <c r="BK48" i="24"/>
  <c r="BK39" i="24"/>
  <c r="BB48" i="24"/>
  <c r="BB39" i="24"/>
  <c r="AS48" i="24"/>
  <c r="AS39" i="24"/>
  <c r="BG48" i="24"/>
  <c r="BG39" i="24"/>
  <c r="AX48" i="24"/>
  <c r="AX39" i="24"/>
  <c r="AO48" i="24"/>
  <c r="AO39" i="24"/>
  <c r="BL46" i="24"/>
  <c r="BH47" i="24"/>
  <c r="BH38" i="24"/>
  <c r="BD47" i="24"/>
  <c r="BD38" i="24"/>
  <c r="AZ48" i="24"/>
  <c r="AZ39" i="24"/>
  <c r="AV46" i="24"/>
  <c r="AV37" i="24"/>
  <c r="BH46" i="24"/>
  <c r="BH37" i="24"/>
  <c r="BG46" i="24"/>
  <c r="BG37" i="24"/>
  <c r="AX46" i="24"/>
  <c r="AX37" i="24"/>
  <c r="AO46" i="24"/>
  <c r="AO37" i="24"/>
  <c r="BI47" i="24"/>
  <c r="BI38" i="24"/>
  <c r="AP47" i="24"/>
  <c r="AP38" i="24"/>
  <c r="AV47" i="24"/>
  <c r="AV38" i="24"/>
  <c r="BA48" i="24"/>
  <c r="BA39" i="24"/>
  <c r="AW48" i="24"/>
  <c r="AW39" i="24"/>
  <c r="BK46" i="24"/>
  <c r="BK37" i="24"/>
  <c r="AZ46" i="24"/>
  <c r="AZ37" i="24"/>
  <c r="BA47" i="24"/>
  <c r="BA38" i="24"/>
  <c r="AU46" i="24"/>
  <c r="AU37" i="24"/>
  <c r="AS46" i="24"/>
  <c r="AS37" i="24"/>
  <c r="AT47" i="24"/>
  <c r="AT38" i="24"/>
  <c r="AW47" i="24"/>
  <c r="AW38" i="24"/>
  <c r="AU48" i="24"/>
  <c r="AU39" i="24"/>
  <c r="BD48" i="24"/>
  <c r="BD39" i="24"/>
  <c r="BC46" i="24"/>
  <c r="BC37" i="24"/>
  <c r="AS47" i="24"/>
  <c r="AS38" i="24"/>
  <c r="BC48" i="24"/>
  <c r="BC39" i="24"/>
  <c r="BH48" i="24"/>
  <c r="BH39" i="24"/>
  <c r="AY48" i="24"/>
  <c r="AY39" i="24"/>
  <c r="BL48" i="24"/>
  <c r="AT46" i="24"/>
  <c r="AT37" i="24"/>
  <c r="BF46" i="24"/>
  <c r="BF37" i="24"/>
  <c r="AY47" i="24"/>
  <c r="AY38" i="24"/>
  <c r="BE48" i="24"/>
  <c r="BE39" i="24"/>
  <c r="BB46" i="24"/>
  <c r="BB37" i="24"/>
  <c r="BA46" i="24"/>
  <c r="BA37" i="24"/>
  <c r="AR46" i="24"/>
  <c r="AR37" i="24"/>
  <c r="AQ46" i="24"/>
  <c r="AQ37" i="24"/>
  <c r="BE46" i="24"/>
  <c r="BE37" i="24"/>
  <c r="BB47" i="24"/>
  <c r="BB38" i="24"/>
  <c r="BG47" i="24"/>
  <c r="BG38" i="24"/>
  <c r="BF47" i="24"/>
  <c r="BF38" i="24"/>
  <c r="BE47" i="24"/>
  <c r="BE38" i="24"/>
  <c r="BL47" i="24"/>
  <c r="AT48" i="24"/>
  <c r="AT39" i="24"/>
  <c r="AP48" i="24"/>
  <c r="AP39" i="24"/>
  <c r="B2" i="19"/>
  <c r="B1" i="19"/>
  <c r="B2" i="18"/>
  <c r="B1" i="18"/>
  <c r="B2" i="16"/>
  <c r="B1" i="16"/>
  <c r="B2" i="15"/>
  <c r="B1" i="15"/>
  <c r="B2" i="14"/>
  <c r="B1" i="14"/>
  <c r="B2" i="13"/>
  <c r="B1" i="13"/>
  <c r="B2" i="12"/>
  <c r="B1" i="12"/>
  <c r="B1" i="11"/>
  <c r="B2" i="11"/>
  <c r="BL37" i="24" l="1"/>
  <c r="BL39" i="24"/>
  <c r="BL38" i="24"/>
  <c r="B58" i="18"/>
  <c r="B63" i="15"/>
  <c r="B63" i="13"/>
  <c r="B63" i="11"/>
  <c r="DQ118" i="16" l="1"/>
  <c r="EW115" i="16"/>
  <c r="CK115" i="16"/>
  <c r="FE114" i="16"/>
  <c r="CS114" i="16"/>
  <c r="AG114" i="16"/>
  <c r="AW112" i="16"/>
  <c r="FD111" i="16"/>
  <c r="DP111" i="16"/>
  <c r="DH111" i="16"/>
  <c r="CZ111" i="16"/>
  <c r="CR111" i="16"/>
  <c r="CJ111" i="16"/>
  <c r="CB111" i="16"/>
  <c r="BT111" i="16"/>
  <c r="BL111" i="16"/>
  <c r="BD111" i="16"/>
  <c r="AV111" i="16"/>
  <c r="AF111" i="16"/>
  <c r="X111" i="16"/>
  <c r="P111" i="16"/>
  <c r="H111" i="16"/>
  <c r="FD110" i="16"/>
  <c r="R50" i="16"/>
  <c r="DN49" i="16"/>
  <c r="CL49" i="16"/>
  <c r="EX48" i="16"/>
  <c r="DR48" i="16"/>
  <c r="CL48" i="16"/>
  <c r="BF48" i="16"/>
  <c r="Z48" i="16"/>
  <c r="DZ47" i="16"/>
  <c r="CT47" i="16"/>
  <c r="BN47" i="16"/>
  <c r="AH47" i="16"/>
  <c r="AB58" i="15"/>
  <c r="D58" i="15"/>
  <c r="AL57" i="15"/>
  <c r="AD57" i="15"/>
  <c r="V57" i="15"/>
  <c r="AP54" i="15"/>
  <c r="AF50" i="15"/>
  <c r="AP49" i="15"/>
  <c r="I40" i="15"/>
  <c r="K117" i="12"/>
  <c r="EQ115" i="12"/>
  <c r="EQ114" i="12"/>
  <c r="CE114" i="12"/>
  <c r="EU60" i="12"/>
  <c r="CV112" i="12"/>
  <c r="CI60" i="12"/>
  <c r="BW112" i="12"/>
  <c r="AJ112" i="12"/>
  <c r="W60" i="12"/>
  <c r="K112" i="12"/>
  <c r="BR110" i="12"/>
  <c r="AL66" i="11"/>
  <c r="AD66" i="11"/>
  <c r="V66" i="11"/>
  <c r="N66" i="11"/>
  <c r="F66" i="11"/>
  <c r="AN65" i="11"/>
  <c r="AF65" i="11"/>
  <c r="X65" i="11"/>
  <c r="P65" i="11"/>
  <c r="H65" i="11"/>
  <c r="AP63" i="11"/>
  <c r="AO63" i="11"/>
  <c r="AH63" i="11"/>
  <c r="Z63" i="11"/>
  <c r="Y63" i="11"/>
  <c r="R63" i="11"/>
  <c r="AJ60" i="11"/>
  <c r="G21" i="24" s="1"/>
  <c r="AB60" i="11"/>
  <c r="T60" i="11"/>
  <c r="L60" i="11"/>
  <c r="D60" i="11"/>
  <c r="AL59" i="11"/>
  <c r="AD59" i="11"/>
  <c r="V59" i="11"/>
  <c r="N59" i="11"/>
  <c r="F59" i="11"/>
  <c r="AN58" i="11"/>
  <c r="X58" i="11"/>
  <c r="P58" i="11"/>
  <c r="H58" i="11"/>
  <c r="AP57" i="11"/>
  <c r="AH57" i="11"/>
  <c r="Z57" i="11"/>
  <c r="R57" i="11"/>
  <c r="J57" i="11"/>
  <c r="AP51" i="11"/>
  <c r="AI50" i="11"/>
  <c r="AP47" i="11"/>
  <c r="AO47" i="11"/>
  <c r="AP43" i="11"/>
  <c r="AP42" i="11"/>
  <c r="AZ63" i="18"/>
  <c r="AY63" i="18"/>
  <c r="AX63" i="18"/>
  <c r="AW63" i="18"/>
  <c r="AV63" i="18"/>
  <c r="AU63" i="18"/>
  <c r="AT63" i="18"/>
  <c r="AS63" i="18"/>
  <c r="AR63" i="18"/>
  <c r="AQ63" i="18"/>
  <c r="AP63" i="18"/>
  <c r="AO63" i="18"/>
  <c r="AN63" i="18"/>
  <c r="AM63" i="18"/>
  <c r="AL63" i="18"/>
  <c r="AK63" i="18"/>
  <c r="AJ63" i="18"/>
  <c r="AI63" i="18"/>
  <c r="AH63" i="18"/>
  <c r="AG63" i="18"/>
  <c r="AF63" i="18"/>
  <c r="AE63" i="18"/>
  <c r="AD63" i="18"/>
  <c r="AC63" i="18"/>
  <c r="AB63" i="18"/>
  <c r="AA63" i="18"/>
  <c r="Z63" i="18"/>
  <c r="Y63" i="18"/>
  <c r="X63" i="18"/>
  <c r="W63" i="18"/>
  <c r="V63" i="18"/>
  <c r="U63" i="18"/>
  <c r="T63" i="18"/>
  <c r="S63" i="18"/>
  <c r="R63" i="18"/>
  <c r="Q63" i="18"/>
  <c r="P63" i="18"/>
  <c r="O63" i="18"/>
  <c r="N63" i="18"/>
  <c r="M63" i="18"/>
  <c r="L63" i="18"/>
  <c r="K63" i="18"/>
  <c r="J63" i="18"/>
  <c r="I63" i="18"/>
  <c r="H63" i="18"/>
  <c r="G63" i="18"/>
  <c r="F63" i="18"/>
  <c r="E63" i="18"/>
  <c r="D63" i="18"/>
  <c r="C63" i="18"/>
  <c r="B60" i="18"/>
  <c r="B59" i="18"/>
  <c r="B57" i="18"/>
  <c r="B55" i="18"/>
  <c r="B54" i="18"/>
  <c r="B53" i="18"/>
  <c r="B52" i="18"/>
  <c r="B50" i="18"/>
  <c r="B78" i="18" s="1"/>
  <c r="B49" i="18"/>
  <c r="B77" i="18" s="1"/>
  <c r="B48" i="18"/>
  <c r="B76" i="18" s="1"/>
  <c r="B47" i="18"/>
  <c r="B75" i="18" s="1"/>
  <c r="B46" i="18"/>
  <c r="B74" i="18" s="1"/>
  <c r="B45" i="18"/>
  <c r="B73" i="18" s="1"/>
  <c r="B44" i="18"/>
  <c r="B72" i="18" s="1"/>
  <c r="B43" i="18"/>
  <c r="B71" i="18" s="1"/>
  <c r="B42" i="18"/>
  <c r="B70" i="18" s="1"/>
  <c r="B41" i="18"/>
  <c r="B69" i="18" s="1"/>
  <c r="B40" i="18"/>
  <c r="B68" i="18" s="1"/>
  <c r="B39" i="18"/>
  <c r="B67" i="18" s="1"/>
  <c r="B38" i="18"/>
  <c r="B66" i="18" s="1"/>
  <c r="B37" i="18"/>
  <c r="B65" i="18" s="1"/>
  <c r="B36" i="18"/>
  <c r="B64" i="18" s="1"/>
  <c r="AZ35" i="18"/>
  <c r="AY35" i="18"/>
  <c r="AX35" i="18"/>
  <c r="AW35" i="18"/>
  <c r="AV35" i="18"/>
  <c r="AU35" i="18"/>
  <c r="AT35" i="18"/>
  <c r="AS35" i="18"/>
  <c r="AR35" i="18"/>
  <c r="AQ35" i="18"/>
  <c r="AP35" i="18"/>
  <c r="AO35" i="18"/>
  <c r="AN35" i="18"/>
  <c r="AM35" i="18"/>
  <c r="AL35" i="18"/>
  <c r="AK35" i="18"/>
  <c r="AJ35" i="18"/>
  <c r="AI35" i="18"/>
  <c r="AH35" i="18"/>
  <c r="AG35" i="18"/>
  <c r="AF35" i="18"/>
  <c r="AE35" i="18"/>
  <c r="AD35" i="18"/>
  <c r="AC35" i="18"/>
  <c r="AB35" i="18"/>
  <c r="AA35" i="18"/>
  <c r="Z35" i="18"/>
  <c r="Y35" i="18"/>
  <c r="X35" i="18"/>
  <c r="W35" i="18"/>
  <c r="V35" i="18"/>
  <c r="U35" i="18"/>
  <c r="T35" i="18"/>
  <c r="S35" i="18"/>
  <c r="R35" i="18"/>
  <c r="Q35" i="18"/>
  <c r="P35" i="18"/>
  <c r="O35" i="18"/>
  <c r="N35" i="18"/>
  <c r="M35" i="18"/>
  <c r="L35" i="18"/>
  <c r="K35" i="18"/>
  <c r="J35" i="18"/>
  <c r="I35" i="18"/>
  <c r="H35" i="18"/>
  <c r="G35" i="18"/>
  <c r="F35" i="18"/>
  <c r="E35" i="18"/>
  <c r="D35" i="18"/>
  <c r="C35" i="18"/>
  <c r="AX58" i="18"/>
  <c r="AW58" i="18"/>
  <c r="AV58" i="18"/>
  <c r="AU58" i="18"/>
  <c r="AT58" i="18"/>
  <c r="AP58" i="18"/>
  <c r="AO58" i="18"/>
  <c r="AN58" i="18"/>
  <c r="AM58" i="18"/>
  <c r="AL58" i="18"/>
  <c r="AG58" i="18"/>
  <c r="AE58" i="18"/>
  <c r="AD58" i="18"/>
  <c r="Z58" i="18"/>
  <c r="V58" i="18"/>
  <c r="V41" i="18"/>
  <c r="AH39" i="18"/>
  <c r="GT111" i="19"/>
  <c r="GS111" i="19"/>
  <c r="GR111" i="19"/>
  <c r="GQ111" i="19"/>
  <c r="GP111" i="19"/>
  <c r="GO111" i="19"/>
  <c r="GN111" i="19"/>
  <c r="GM111" i="19"/>
  <c r="GL111" i="19"/>
  <c r="GK111" i="19"/>
  <c r="GJ111" i="19"/>
  <c r="GI111" i="19"/>
  <c r="GH111" i="19"/>
  <c r="GG111" i="19"/>
  <c r="GF111" i="19"/>
  <c r="GE111" i="19"/>
  <c r="GD111" i="19"/>
  <c r="GC111" i="19"/>
  <c r="GB111" i="19"/>
  <c r="GA111" i="19"/>
  <c r="FZ111" i="19"/>
  <c r="FY111" i="19"/>
  <c r="FX111" i="19"/>
  <c r="FW111" i="19"/>
  <c r="FV111" i="19"/>
  <c r="FU111" i="19"/>
  <c r="FT111" i="19"/>
  <c r="FS111" i="19"/>
  <c r="FR111" i="19"/>
  <c r="FQ111" i="19"/>
  <c r="FP111" i="19"/>
  <c r="FO111" i="19"/>
  <c r="FN111" i="19"/>
  <c r="FM111" i="19"/>
  <c r="FL111" i="19"/>
  <c r="FK111" i="19"/>
  <c r="FJ111" i="19"/>
  <c r="FI111" i="19"/>
  <c r="FH111" i="19"/>
  <c r="FG111" i="19"/>
  <c r="FF111" i="19"/>
  <c r="FE111" i="19"/>
  <c r="FD111" i="19"/>
  <c r="FC111" i="19"/>
  <c r="FB111" i="19"/>
  <c r="FA111" i="19"/>
  <c r="EZ111" i="19"/>
  <c r="EY111" i="19"/>
  <c r="EX111" i="19"/>
  <c r="EW111" i="19"/>
  <c r="EV111" i="19"/>
  <c r="EU111" i="19"/>
  <c r="ET111" i="19"/>
  <c r="ES111" i="19"/>
  <c r="ER111" i="19"/>
  <c r="EQ111" i="19"/>
  <c r="EP111" i="19"/>
  <c r="EO111" i="19"/>
  <c r="EN111" i="19"/>
  <c r="EM111" i="19"/>
  <c r="EL111" i="19"/>
  <c r="EK111" i="19"/>
  <c r="EJ111" i="19"/>
  <c r="EI111" i="19"/>
  <c r="EH111" i="19"/>
  <c r="EG111" i="19"/>
  <c r="EF111" i="19"/>
  <c r="EE111" i="19"/>
  <c r="ED111" i="19"/>
  <c r="EC111" i="19"/>
  <c r="EB111" i="19"/>
  <c r="EA111" i="19"/>
  <c r="DZ111" i="19"/>
  <c r="DY111" i="19"/>
  <c r="DX111" i="19"/>
  <c r="DW111" i="19"/>
  <c r="DV111" i="19"/>
  <c r="DU111" i="19"/>
  <c r="DT111" i="19"/>
  <c r="DS111" i="19"/>
  <c r="DR111" i="19"/>
  <c r="DQ111" i="19"/>
  <c r="DP111" i="19"/>
  <c r="DO111" i="19"/>
  <c r="DN111" i="19"/>
  <c r="DM111" i="19"/>
  <c r="DL111" i="19"/>
  <c r="DK111" i="19"/>
  <c r="DJ111" i="19"/>
  <c r="DI111" i="19"/>
  <c r="DH111" i="19"/>
  <c r="DG111" i="19"/>
  <c r="DF111" i="19"/>
  <c r="DE111" i="19"/>
  <c r="DD111" i="19"/>
  <c r="DC111" i="19"/>
  <c r="DB111" i="19"/>
  <c r="DA111" i="19"/>
  <c r="CZ111" i="19"/>
  <c r="CY111" i="19"/>
  <c r="CX111" i="19"/>
  <c r="CW111" i="19"/>
  <c r="CV111" i="19"/>
  <c r="CU111" i="19"/>
  <c r="CT111" i="19"/>
  <c r="CS111" i="19"/>
  <c r="CR111" i="19"/>
  <c r="CQ111" i="19"/>
  <c r="CP111" i="19"/>
  <c r="CO111" i="19"/>
  <c r="CN111" i="19"/>
  <c r="CM111" i="19"/>
  <c r="CL111" i="19"/>
  <c r="CK111" i="19"/>
  <c r="CJ111" i="19"/>
  <c r="CI111" i="19"/>
  <c r="CH111" i="19"/>
  <c r="CG111" i="19"/>
  <c r="CF111" i="19"/>
  <c r="CE111" i="19"/>
  <c r="CD111" i="19"/>
  <c r="CC111" i="19"/>
  <c r="CB111" i="19"/>
  <c r="CA111" i="19"/>
  <c r="BZ111" i="19"/>
  <c r="BY111" i="19"/>
  <c r="BX111" i="19"/>
  <c r="BW111" i="19"/>
  <c r="BV111" i="19"/>
  <c r="BU111" i="19"/>
  <c r="BT111" i="19"/>
  <c r="BS111" i="19"/>
  <c r="BR111" i="19"/>
  <c r="BQ111" i="19"/>
  <c r="BP111" i="19"/>
  <c r="BO111" i="19"/>
  <c r="BN111" i="19"/>
  <c r="BM111" i="19"/>
  <c r="BL111" i="19"/>
  <c r="BK111" i="19"/>
  <c r="BJ111" i="19"/>
  <c r="BI111" i="19"/>
  <c r="BH111" i="19"/>
  <c r="BG111" i="19"/>
  <c r="BF111" i="19"/>
  <c r="BE111" i="19"/>
  <c r="BD111" i="19"/>
  <c r="BC111" i="19"/>
  <c r="BB111" i="19"/>
  <c r="BA111" i="19"/>
  <c r="AZ111" i="19"/>
  <c r="AY111" i="19"/>
  <c r="AX111" i="19"/>
  <c r="AW111" i="19"/>
  <c r="AV111" i="19"/>
  <c r="AU111" i="19"/>
  <c r="AT111" i="19"/>
  <c r="AS111" i="19"/>
  <c r="AR111" i="19"/>
  <c r="AQ111" i="19"/>
  <c r="AP111" i="19"/>
  <c r="AO111" i="19"/>
  <c r="AN111" i="19"/>
  <c r="AM111" i="19"/>
  <c r="AL111" i="19"/>
  <c r="AK111" i="19"/>
  <c r="AJ111" i="19"/>
  <c r="AI111" i="19"/>
  <c r="AH111" i="19"/>
  <c r="AG111" i="19"/>
  <c r="AF111" i="19"/>
  <c r="AE111" i="19"/>
  <c r="AD111" i="19"/>
  <c r="AC111" i="19"/>
  <c r="AB111" i="19"/>
  <c r="AA111" i="19"/>
  <c r="Z111" i="19"/>
  <c r="Y111" i="19"/>
  <c r="X111" i="19"/>
  <c r="W111" i="19"/>
  <c r="V111" i="19"/>
  <c r="U111" i="19"/>
  <c r="T111" i="19"/>
  <c r="S111" i="19"/>
  <c r="R111" i="19"/>
  <c r="Q111" i="19"/>
  <c r="P111" i="19"/>
  <c r="O111" i="19"/>
  <c r="N111" i="19"/>
  <c r="M111" i="19"/>
  <c r="L111" i="19"/>
  <c r="K111" i="19"/>
  <c r="J111" i="19"/>
  <c r="I111" i="19"/>
  <c r="H111" i="19"/>
  <c r="G111" i="19"/>
  <c r="F111" i="19"/>
  <c r="E111" i="19"/>
  <c r="D111" i="19"/>
  <c r="C111" i="19"/>
  <c r="B107" i="19"/>
  <c r="B106" i="19"/>
  <c r="B105" i="19"/>
  <c r="B104" i="19"/>
  <c r="B102" i="19"/>
  <c r="B101" i="19"/>
  <c r="B100" i="19"/>
  <c r="B99" i="19"/>
  <c r="B97" i="19"/>
  <c r="B126" i="19" s="1"/>
  <c r="B96" i="19"/>
  <c r="B125" i="19" s="1"/>
  <c r="B95" i="19"/>
  <c r="B124" i="19" s="1"/>
  <c r="B94" i="19"/>
  <c r="B123" i="19" s="1"/>
  <c r="B93" i="19"/>
  <c r="B122" i="19" s="1"/>
  <c r="B92" i="19"/>
  <c r="B121" i="19" s="1"/>
  <c r="B91" i="19"/>
  <c r="B120" i="19" s="1"/>
  <c r="B90" i="19"/>
  <c r="B119" i="19" s="1"/>
  <c r="B89" i="19"/>
  <c r="B118" i="19" s="1"/>
  <c r="B88" i="19"/>
  <c r="B117" i="19" s="1"/>
  <c r="B87" i="19"/>
  <c r="B116" i="19" s="1"/>
  <c r="B86" i="19"/>
  <c r="B115" i="19" s="1"/>
  <c r="B85" i="19"/>
  <c r="B114" i="19" s="1"/>
  <c r="B84" i="19"/>
  <c r="B113" i="19" s="1"/>
  <c r="B83" i="19"/>
  <c r="B112" i="19" s="1"/>
  <c r="GT82" i="19"/>
  <c r="GS82" i="19"/>
  <c r="GR82" i="19"/>
  <c r="GQ82" i="19"/>
  <c r="GP82" i="19"/>
  <c r="GO82" i="19"/>
  <c r="GN82" i="19"/>
  <c r="GM82" i="19"/>
  <c r="GL82" i="19"/>
  <c r="GK82" i="19"/>
  <c r="GJ82" i="19"/>
  <c r="GI82" i="19"/>
  <c r="GH82" i="19"/>
  <c r="GG82" i="19"/>
  <c r="GF82" i="19"/>
  <c r="GE82" i="19"/>
  <c r="GD82" i="19"/>
  <c r="GC82" i="19"/>
  <c r="GB82" i="19"/>
  <c r="GA82" i="19"/>
  <c r="FZ82" i="19"/>
  <c r="FY82" i="19"/>
  <c r="FX82" i="19"/>
  <c r="FW82" i="19"/>
  <c r="FV82" i="19"/>
  <c r="FU82" i="19"/>
  <c r="FT82" i="19"/>
  <c r="FS82" i="19"/>
  <c r="FR82" i="19"/>
  <c r="FQ82" i="19"/>
  <c r="FP82" i="19"/>
  <c r="FO82" i="19"/>
  <c r="FN82" i="19"/>
  <c r="FM82" i="19"/>
  <c r="FL82" i="19"/>
  <c r="FK82" i="19"/>
  <c r="FJ82" i="19"/>
  <c r="FI82" i="19"/>
  <c r="FH82" i="19"/>
  <c r="FG82" i="19"/>
  <c r="FF82" i="19"/>
  <c r="FE82" i="19"/>
  <c r="FD82" i="19"/>
  <c r="FC82" i="19"/>
  <c r="FB82" i="19"/>
  <c r="FA82" i="19"/>
  <c r="EZ82" i="19"/>
  <c r="EY82" i="19"/>
  <c r="EX82" i="19"/>
  <c r="EW82" i="19"/>
  <c r="EV82" i="19"/>
  <c r="EU82" i="19"/>
  <c r="ET82" i="19"/>
  <c r="ES82" i="19"/>
  <c r="ER82" i="19"/>
  <c r="EQ82" i="19"/>
  <c r="EP82" i="19"/>
  <c r="EO82" i="19"/>
  <c r="EN82" i="19"/>
  <c r="EM82" i="19"/>
  <c r="EL82" i="19"/>
  <c r="EK82" i="19"/>
  <c r="EJ82" i="19"/>
  <c r="EI82" i="19"/>
  <c r="EH82" i="19"/>
  <c r="EG82" i="19"/>
  <c r="EF82" i="19"/>
  <c r="EE82" i="19"/>
  <c r="ED82" i="19"/>
  <c r="EC82" i="19"/>
  <c r="EB82" i="19"/>
  <c r="EA82" i="19"/>
  <c r="DZ82" i="19"/>
  <c r="DY82" i="19"/>
  <c r="DX82" i="19"/>
  <c r="DW82" i="19"/>
  <c r="DV82" i="19"/>
  <c r="DU82" i="19"/>
  <c r="DT82" i="19"/>
  <c r="DS82" i="19"/>
  <c r="DR82" i="19"/>
  <c r="DQ82" i="19"/>
  <c r="DP82" i="19"/>
  <c r="DO82" i="19"/>
  <c r="DN82" i="19"/>
  <c r="DM82" i="19"/>
  <c r="DL82" i="19"/>
  <c r="DK82" i="19"/>
  <c r="DJ82" i="19"/>
  <c r="DI82" i="19"/>
  <c r="DH82" i="19"/>
  <c r="DG82" i="19"/>
  <c r="DF82" i="19"/>
  <c r="DE82" i="19"/>
  <c r="DD82" i="19"/>
  <c r="DC82" i="19"/>
  <c r="DB82" i="19"/>
  <c r="DA82" i="19"/>
  <c r="CZ82" i="19"/>
  <c r="CY82" i="19"/>
  <c r="CX82" i="19"/>
  <c r="CW82" i="19"/>
  <c r="CV82" i="19"/>
  <c r="CU82" i="19"/>
  <c r="CT82" i="19"/>
  <c r="CS82" i="19"/>
  <c r="CR82" i="19"/>
  <c r="CQ82" i="19"/>
  <c r="CP82" i="19"/>
  <c r="CO82" i="19"/>
  <c r="CN82" i="19"/>
  <c r="CM82" i="19"/>
  <c r="CL82" i="19"/>
  <c r="CK82" i="19"/>
  <c r="CJ82" i="19"/>
  <c r="CI82" i="19"/>
  <c r="CH82" i="19"/>
  <c r="CG82" i="19"/>
  <c r="CF82" i="19"/>
  <c r="CE82" i="19"/>
  <c r="CD82" i="19"/>
  <c r="CC82" i="19"/>
  <c r="CB82" i="19"/>
  <c r="CA82" i="19"/>
  <c r="BZ82" i="19"/>
  <c r="BY82" i="19"/>
  <c r="BX82" i="19"/>
  <c r="BW82" i="19"/>
  <c r="BV82" i="19"/>
  <c r="BU82" i="19"/>
  <c r="BT82" i="19"/>
  <c r="BS82" i="19"/>
  <c r="BR82" i="19"/>
  <c r="BQ82" i="19"/>
  <c r="BP82" i="19"/>
  <c r="BO82" i="19"/>
  <c r="BN82" i="19"/>
  <c r="BM82" i="19"/>
  <c r="BL82" i="19"/>
  <c r="BK82" i="19"/>
  <c r="BJ82" i="19"/>
  <c r="BI82" i="19"/>
  <c r="BH82" i="19"/>
  <c r="BG82" i="19"/>
  <c r="BF82" i="19"/>
  <c r="BE82" i="19"/>
  <c r="BD82" i="19"/>
  <c r="BC82" i="19"/>
  <c r="BB82" i="19"/>
  <c r="BA82" i="19"/>
  <c r="AZ82" i="19"/>
  <c r="AY82" i="19"/>
  <c r="AX82" i="19"/>
  <c r="AW82" i="19"/>
  <c r="AV82" i="19"/>
  <c r="AU82" i="19"/>
  <c r="AT82" i="19"/>
  <c r="AS82" i="19"/>
  <c r="AR82" i="19"/>
  <c r="AQ82" i="19"/>
  <c r="AP82" i="19"/>
  <c r="AO82" i="19"/>
  <c r="AN82" i="19"/>
  <c r="AM82" i="19"/>
  <c r="AL82" i="19"/>
  <c r="AK82" i="19"/>
  <c r="AJ82" i="19"/>
  <c r="AI82" i="19"/>
  <c r="AH82" i="19"/>
  <c r="AG82" i="19"/>
  <c r="AF82" i="19"/>
  <c r="AE82" i="19"/>
  <c r="AD82" i="19"/>
  <c r="AC82" i="19"/>
  <c r="AB82" i="19"/>
  <c r="AA82" i="19"/>
  <c r="Z82" i="19"/>
  <c r="Y82" i="19"/>
  <c r="X82" i="19"/>
  <c r="W82" i="19"/>
  <c r="V82" i="19"/>
  <c r="U82" i="19"/>
  <c r="T82" i="19"/>
  <c r="S82" i="19"/>
  <c r="R82" i="19"/>
  <c r="Q82" i="19"/>
  <c r="P82" i="19"/>
  <c r="O82" i="19"/>
  <c r="N82" i="19"/>
  <c r="M82" i="19"/>
  <c r="L82" i="19"/>
  <c r="K82" i="19"/>
  <c r="J82" i="19"/>
  <c r="I82" i="19"/>
  <c r="H82" i="19"/>
  <c r="G82" i="19"/>
  <c r="F82" i="19"/>
  <c r="E82" i="19"/>
  <c r="D82" i="19"/>
  <c r="C82" i="19"/>
  <c r="GT63" i="19"/>
  <c r="GS63" i="19"/>
  <c r="GR63" i="19"/>
  <c r="GQ63" i="19"/>
  <c r="GP63" i="19"/>
  <c r="GO63" i="19"/>
  <c r="GN63" i="19"/>
  <c r="GM63" i="19"/>
  <c r="GL63" i="19"/>
  <c r="GK63" i="19"/>
  <c r="GJ63" i="19"/>
  <c r="GI63" i="19"/>
  <c r="GH63" i="19"/>
  <c r="GG63" i="19"/>
  <c r="GF63" i="19"/>
  <c r="GE63" i="19"/>
  <c r="GD63" i="19"/>
  <c r="GC63" i="19"/>
  <c r="GB63" i="19"/>
  <c r="GA63" i="19"/>
  <c r="FZ63" i="19"/>
  <c r="FY63" i="19"/>
  <c r="FX63" i="19"/>
  <c r="FW63" i="19"/>
  <c r="FV63" i="19"/>
  <c r="FU63" i="19"/>
  <c r="FT63" i="19"/>
  <c r="FS63" i="19"/>
  <c r="FR63" i="19"/>
  <c r="FQ63" i="19"/>
  <c r="FP63" i="19"/>
  <c r="FO63" i="19"/>
  <c r="FN63" i="19"/>
  <c r="FM63" i="19"/>
  <c r="FL63" i="19"/>
  <c r="FK63" i="19"/>
  <c r="FJ63" i="19"/>
  <c r="FI63" i="19"/>
  <c r="FH63" i="19"/>
  <c r="FG63" i="19"/>
  <c r="FF63" i="19"/>
  <c r="FE63" i="19"/>
  <c r="FD63" i="19"/>
  <c r="FC63" i="19"/>
  <c r="FB63" i="19"/>
  <c r="FA63" i="19"/>
  <c r="EZ63" i="19"/>
  <c r="EY63" i="19"/>
  <c r="EX63" i="19"/>
  <c r="EW63" i="19"/>
  <c r="EV63" i="19"/>
  <c r="EU63" i="19"/>
  <c r="ET63" i="19"/>
  <c r="ES63" i="19"/>
  <c r="ER63" i="19"/>
  <c r="EQ63" i="19"/>
  <c r="EP63" i="19"/>
  <c r="EO63" i="19"/>
  <c r="EN63" i="19"/>
  <c r="EM63" i="19"/>
  <c r="EL63" i="19"/>
  <c r="EK63" i="19"/>
  <c r="EJ63" i="19"/>
  <c r="EI63" i="19"/>
  <c r="EH63" i="19"/>
  <c r="EG63" i="19"/>
  <c r="EF63" i="19"/>
  <c r="EE63" i="19"/>
  <c r="ED63" i="19"/>
  <c r="EC63" i="19"/>
  <c r="EB63" i="19"/>
  <c r="EA63" i="19"/>
  <c r="DZ63" i="19"/>
  <c r="DY63" i="19"/>
  <c r="DX63" i="19"/>
  <c r="DW63" i="19"/>
  <c r="DV63" i="19"/>
  <c r="DU63" i="19"/>
  <c r="DT63" i="19"/>
  <c r="DS63" i="19"/>
  <c r="DR63" i="19"/>
  <c r="DQ63" i="19"/>
  <c r="DP63" i="19"/>
  <c r="DO63" i="19"/>
  <c r="DN63" i="19"/>
  <c r="DM63" i="19"/>
  <c r="DL63" i="19"/>
  <c r="DK63" i="19"/>
  <c r="DJ63" i="19"/>
  <c r="DI63" i="19"/>
  <c r="DH63" i="19"/>
  <c r="DG63" i="19"/>
  <c r="DF63" i="19"/>
  <c r="DE63" i="19"/>
  <c r="DD63" i="19"/>
  <c r="DC63" i="19"/>
  <c r="DB63" i="19"/>
  <c r="DA63" i="19"/>
  <c r="CZ63" i="19"/>
  <c r="CY63" i="19"/>
  <c r="CX63" i="19"/>
  <c r="CW63" i="19"/>
  <c r="CV63" i="19"/>
  <c r="CU63" i="19"/>
  <c r="CT63" i="19"/>
  <c r="CS63" i="19"/>
  <c r="CR63" i="19"/>
  <c r="CQ63" i="19"/>
  <c r="CP63" i="19"/>
  <c r="CO63" i="19"/>
  <c r="CN63" i="19"/>
  <c r="CM63" i="19"/>
  <c r="CL63" i="19"/>
  <c r="CK63" i="19"/>
  <c r="CJ63" i="19"/>
  <c r="CI63" i="19"/>
  <c r="CH63" i="19"/>
  <c r="CG63" i="19"/>
  <c r="CF63" i="19"/>
  <c r="CE63" i="19"/>
  <c r="CD63" i="19"/>
  <c r="CC63" i="19"/>
  <c r="CB63" i="19"/>
  <c r="CA63" i="19"/>
  <c r="BZ63" i="19"/>
  <c r="BY63" i="19"/>
  <c r="BX63" i="19"/>
  <c r="BW63" i="19"/>
  <c r="BV63" i="19"/>
  <c r="BU63" i="19"/>
  <c r="BT63" i="19"/>
  <c r="BS63" i="19"/>
  <c r="BR63" i="19"/>
  <c r="BQ63" i="19"/>
  <c r="BP63" i="19"/>
  <c r="BO63" i="19"/>
  <c r="BN63" i="19"/>
  <c r="BM63" i="19"/>
  <c r="BL63" i="19"/>
  <c r="BK63" i="19"/>
  <c r="BJ63" i="19"/>
  <c r="BI63" i="19"/>
  <c r="BH63" i="19"/>
  <c r="BG63" i="19"/>
  <c r="BF63" i="19"/>
  <c r="BE63" i="19"/>
  <c r="BD63" i="19"/>
  <c r="BC63" i="19"/>
  <c r="BB63" i="19"/>
  <c r="BA63" i="19"/>
  <c r="AZ63" i="19"/>
  <c r="AY63" i="19"/>
  <c r="AX63" i="19"/>
  <c r="AW63" i="19"/>
  <c r="AV63" i="19"/>
  <c r="AU63" i="19"/>
  <c r="AT63" i="19"/>
  <c r="AS63" i="19"/>
  <c r="AR63" i="19"/>
  <c r="AQ63" i="19"/>
  <c r="AP63" i="19"/>
  <c r="AO63" i="19"/>
  <c r="AN63" i="19"/>
  <c r="AM63" i="19"/>
  <c r="AL63" i="19"/>
  <c r="AK63" i="19"/>
  <c r="AJ63" i="19"/>
  <c r="AI63" i="19"/>
  <c r="AH63" i="19"/>
  <c r="AG63" i="19"/>
  <c r="AF63" i="19"/>
  <c r="AE63" i="19"/>
  <c r="AD63" i="19"/>
  <c r="AC63" i="19"/>
  <c r="AB63" i="19"/>
  <c r="AA63" i="19"/>
  <c r="Z63" i="19"/>
  <c r="Y63" i="19"/>
  <c r="X63" i="19"/>
  <c r="W63" i="19"/>
  <c r="V63" i="19"/>
  <c r="U63" i="19"/>
  <c r="T63" i="19"/>
  <c r="S63" i="19"/>
  <c r="R63" i="19"/>
  <c r="Q63" i="19"/>
  <c r="P63" i="19"/>
  <c r="O63" i="19"/>
  <c r="N63" i="19"/>
  <c r="M63" i="19"/>
  <c r="L63" i="19"/>
  <c r="K63" i="19"/>
  <c r="J63" i="19"/>
  <c r="I63" i="19"/>
  <c r="H63" i="19"/>
  <c r="G63" i="19"/>
  <c r="F63" i="19"/>
  <c r="E63" i="19"/>
  <c r="D63" i="19"/>
  <c r="C63" i="19"/>
  <c r="B60" i="19"/>
  <c r="B59" i="19"/>
  <c r="B58" i="19"/>
  <c r="B57" i="19"/>
  <c r="B55" i="19"/>
  <c r="B54" i="19"/>
  <c r="B53" i="19"/>
  <c r="B52" i="19"/>
  <c r="B50" i="19"/>
  <c r="B78" i="19" s="1"/>
  <c r="B49" i="19"/>
  <c r="B77" i="19" s="1"/>
  <c r="B48" i="19"/>
  <c r="B76" i="19" s="1"/>
  <c r="B47" i="19"/>
  <c r="B75" i="19" s="1"/>
  <c r="B46" i="19"/>
  <c r="B74" i="19" s="1"/>
  <c r="B45" i="19"/>
  <c r="B73" i="19" s="1"/>
  <c r="B44" i="19"/>
  <c r="B72" i="19" s="1"/>
  <c r="B43" i="19"/>
  <c r="B71" i="19" s="1"/>
  <c r="B42" i="19"/>
  <c r="B70" i="19" s="1"/>
  <c r="B41" i="19"/>
  <c r="B69" i="19" s="1"/>
  <c r="B40" i="19"/>
  <c r="B68" i="19" s="1"/>
  <c r="B39" i="19"/>
  <c r="B67" i="19" s="1"/>
  <c r="B38" i="19"/>
  <c r="B66" i="19" s="1"/>
  <c r="B37" i="19"/>
  <c r="B65" i="19" s="1"/>
  <c r="B36" i="19"/>
  <c r="B64" i="19" s="1"/>
  <c r="GT35" i="19"/>
  <c r="GS35" i="19"/>
  <c r="GR35" i="19"/>
  <c r="GQ35" i="19"/>
  <c r="GP35" i="19"/>
  <c r="GO35" i="19"/>
  <c r="GN35" i="19"/>
  <c r="GM35" i="19"/>
  <c r="GL35" i="19"/>
  <c r="GK35" i="19"/>
  <c r="GJ35" i="19"/>
  <c r="GI35" i="19"/>
  <c r="GH35" i="19"/>
  <c r="GG35" i="19"/>
  <c r="GF35" i="19"/>
  <c r="GE35" i="19"/>
  <c r="GD35" i="19"/>
  <c r="GC35" i="19"/>
  <c r="GB35" i="19"/>
  <c r="GA35" i="19"/>
  <c r="FZ35" i="19"/>
  <c r="FY35" i="19"/>
  <c r="FX35" i="19"/>
  <c r="FW35" i="19"/>
  <c r="FV35" i="19"/>
  <c r="FU35" i="19"/>
  <c r="FT35" i="19"/>
  <c r="FS35" i="19"/>
  <c r="FR35" i="19"/>
  <c r="FQ35" i="19"/>
  <c r="FP35" i="19"/>
  <c r="FO35" i="19"/>
  <c r="FN35" i="19"/>
  <c r="FM35" i="19"/>
  <c r="FL35" i="19"/>
  <c r="FK35" i="19"/>
  <c r="FJ35" i="19"/>
  <c r="FI35" i="19"/>
  <c r="FH35" i="19"/>
  <c r="FG35" i="19"/>
  <c r="FF35" i="19"/>
  <c r="FE35" i="19"/>
  <c r="FD35" i="19"/>
  <c r="FC35" i="19"/>
  <c r="FB35" i="19"/>
  <c r="FA35" i="19"/>
  <c r="EZ35" i="19"/>
  <c r="EY35" i="19"/>
  <c r="EX35" i="19"/>
  <c r="EW35" i="19"/>
  <c r="EV35" i="19"/>
  <c r="EU35" i="19"/>
  <c r="ET35" i="19"/>
  <c r="ES35" i="19"/>
  <c r="ER35" i="19"/>
  <c r="EQ35" i="19"/>
  <c r="EP35" i="19"/>
  <c r="EO35" i="19"/>
  <c r="EN35" i="19"/>
  <c r="EM35" i="19"/>
  <c r="EL35" i="19"/>
  <c r="EK35" i="19"/>
  <c r="EJ35" i="19"/>
  <c r="EI35" i="19"/>
  <c r="EH35" i="19"/>
  <c r="EG35" i="19"/>
  <c r="EF35" i="19"/>
  <c r="EE35" i="19"/>
  <c r="ED35" i="19"/>
  <c r="EC35" i="19"/>
  <c r="EB35" i="19"/>
  <c r="EA35" i="19"/>
  <c r="DZ35" i="19"/>
  <c r="DY35" i="19"/>
  <c r="DX35" i="19"/>
  <c r="DW35" i="19"/>
  <c r="DV35" i="19"/>
  <c r="DU35" i="19"/>
  <c r="DT35" i="19"/>
  <c r="DS35" i="19"/>
  <c r="DR35" i="19"/>
  <c r="DQ35" i="19"/>
  <c r="DP35" i="19"/>
  <c r="DO35" i="19"/>
  <c r="DN35" i="19"/>
  <c r="DM35" i="19"/>
  <c r="DL35" i="19"/>
  <c r="DK35" i="19"/>
  <c r="DJ35" i="19"/>
  <c r="DI35" i="19"/>
  <c r="DH35" i="19"/>
  <c r="DG35" i="19"/>
  <c r="DF35" i="19"/>
  <c r="DE35" i="19"/>
  <c r="DD35" i="19"/>
  <c r="DC35" i="19"/>
  <c r="DB35" i="19"/>
  <c r="DA35" i="19"/>
  <c r="CZ35" i="19"/>
  <c r="CY35" i="19"/>
  <c r="CX35" i="19"/>
  <c r="CW35" i="19"/>
  <c r="CV35" i="19"/>
  <c r="CU35" i="19"/>
  <c r="CT35" i="19"/>
  <c r="CS35" i="19"/>
  <c r="CR35" i="19"/>
  <c r="CQ35" i="19"/>
  <c r="CP35" i="19"/>
  <c r="CO35" i="19"/>
  <c r="CN35" i="19"/>
  <c r="CM35" i="19"/>
  <c r="CL35" i="19"/>
  <c r="CK35" i="19"/>
  <c r="CJ35" i="19"/>
  <c r="CI35" i="19"/>
  <c r="CH35" i="19"/>
  <c r="CG35" i="19"/>
  <c r="CF35" i="19"/>
  <c r="CE35" i="19"/>
  <c r="CD35" i="19"/>
  <c r="CC35" i="19"/>
  <c r="CB35" i="19"/>
  <c r="CA35" i="19"/>
  <c r="BZ35" i="19"/>
  <c r="BY35" i="19"/>
  <c r="BX35" i="19"/>
  <c r="BW35" i="19"/>
  <c r="BV35" i="19"/>
  <c r="BU35" i="19"/>
  <c r="BT35" i="19"/>
  <c r="BS35" i="19"/>
  <c r="BR35" i="19"/>
  <c r="BQ35" i="19"/>
  <c r="BP35" i="19"/>
  <c r="BO35" i="19"/>
  <c r="BN35" i="19"/>
  <c r="BM35" i="19"/>
  <c r="BL35" i="19"/>
  <c r="BK35" i="19"/>
  <c r="BJ35" i="19"/>
  <c r="BI35" i="19"/>
  <c r="BH35" i="19"/>
  <c r="BG35" i="19"/>
  <c r="BF35" i="19"/>
  <c r="BE35" i="19"/>
  <c r="BD35" i="19"/>
  <c r="BC35" i="19"/>
  <c r="BB35" i="19"/>
  <c r="BA35" i="19"/>
  <c r="AZ35" i="19"/>
  <c r="AY35" i="19"/>
  <c r="AX35" i="19"/>
  <c r="AW35" i="19"/>
  <c r="AV35" i="19"/>
  <c r="AU35" i="19"/>
  <c r="AT35" i="19"/>
  <c r="AS35" i="19"/>
  <c r="AR35" i="19"/>
  <c r="AQ35" i="19"/>
  <c r="AP35" i="19"/>
  <c r="AO35" i="19"/>
  <c r="AN35" i="19"/>
  <c r="AM35" i="19"/>
  <c r="AL35" i="19"/>
  <c r="AK35" i="19"/>
  <c r="AJ35" i="19"/>
  <c r="AI35" i="19"/>
  <c r="AH35" i="19"/>
  <c r="AG35" i="19"/>
  <c r="AF35" i="19"/>
  <c r="AE35" i="19"/>
  <c r="AD35" i="19"/>
  <c r="AC35" i="19"/>
  <c r="AB35" i="19"/>
  <c r="AA35" i="19"/>
  <c r="Z35" i="19"/>
  <c r="Y35" i="19"/>
  <c r="X35" i="19"/>
  <c r="W35" i="19"/>
  <c r="V35" i="19"/>
  <c r="U35" i="19"/>
  <c r="T35" i="19"/>
  <c r="S35" i="19"/>
  <c r="R35" i="19"/>
  <c r="Q35" i="19"/>
  <c r="P35" i="19"/>
  <c r="O35" i="19"/>
  <c r="N35" i="19"/>
  <c r="M35" i="19"/>
  <c r="L35" i="19"/>
  <c r="K35" i="19"/>
  <c r="J35" i="19"/>
  <c r="I35" i="19"/>
  <c r="H35" i="19"/>
  <c r="G35" i="19"/>
  <c r="F35" i="19"/>
  <c r="E35" i="19"/>
  <c r="D35" i="19"/>
  <c r="C35" i="19"/>
  <c r="EL101" i="19"/>
  <c r="BZ101" i="19"/>
  <c r="N101" i="19"/>
  <c r="EQ37" i="19"/>
  <c r="EI37" i="19"/>
  <c r="DK37" i="19"/>
  <c r="DC37" i="19"/>
  <c r="CM37" i="19"/>
  <c r="BW37" i="19"/>
  <c r="BG37" i="19"/>
  <c r="AY37" i="19"/>
  <c r="AI37" i="19"/>
  <c r="AA37" i="19"/>
  <c r="S37" i="19"/>
  <c r="FF122" i="16"/>
  <c r="FE122" i="16"/>
  <c r="FD122" i="16"/>
  <c r="FC122" i="16"/>
  <c r="FB122" i="16"/>
  <c r="FA122" i="16"/>
  <c r="EZ122" i="16"/>
  <c r="EY122" i="16"/>
  <c r="EX122" i="16"/>
  <c r="EW122" i="16"/>
  <c r="EV122" i="16"/>
  <c r="EU122" i="16"/>
  <c r="ET122" i="16"/>
  <c r="ES122" i="16"/>
  <c r="ER122" i="16"/>
  <c r="EQ122" i="16"/>
  <c r="EP122" i="16"/>
  <c r="EO122" i="16"/>
  <c r="EN122" i="16"/>
  <c r="EM122" i="16"/>
  <c r="EL122" i="16"/>
  <c r="EK122" i="16"/>
  <c r="EJ122" i="16"/>
  <c r="EI122" i="16"/>
  <c r="EH122" i="16"/>
  <c r="EG122" i="16"/>
  <c r="EF122" i="16"/>
  <c r="EE122" i="16"/>
  <c r="ED122" i="16"/>
  <c r="EC122" i="16"/>
  <c r="EB122" i="16"/>
  <c r="EA122" i="16"/>
  <c r="DZ122" i="16"/>
  <c r="DY122" i="16"/>
  <c r="DX122" i="16"/>
  <c r="DW122" i="16"/>
  <c r="DV122" i="16"/>
  <c r="DU122" i="16"/>
  <c r="DT122" i="16"/>
  <c r="DS122" i="16"/>
  <c r="DR122" i="16"/>
  <c r="DQ122" i="16"/>
  <c r="DP122" i="16"/>
  <c r="DO122" i="16"/>
  <c r="DN122" i="16"/>
  <c r="DM122" i="16"/>
  <c r="DL122" i="16"/>
  <c r="DK122" i="16"/>
  <c r="DJ122" i="16"/>
  <c r="DI122" i="16"/>
  <c r="DH122" i="16"/>
  <c r="DG122" i="16"/>
  <c r="DF122" i="16"/>
  <c r="DE122" i="16"/>
  <c r="DD122" i="16"/>
  <c r="DC122" i="16"/>
  <c r="DB122" i="16"/>
  <c r="DA122" i="16"/>
  <c r="CZ122" i="16"/>
  <c r="CY122" i="16"/>
  <c r="CX122" i="16"/>
  <c r="CW122" i="16"/>
  <c r="CV122" i="16"/>
  <c r="CU122" i="16"/>
  <c r="CT122" i="16"/>
  <c r="CS122" i="16"/>
  <c r="CR122" i="16"/>
  <c r="CQ122" i="16"/>
  <c r="CP122" i="16"/>
  <c r="CO122" i="16"/>
  <c r="CN122" i="16"/>
  <c r="CM122" i="16"/>
  <c r="CL122" i="16"/>
  <c r="CK122" i="16"/>
  <c r="CJ122" i="16"/>
  <c r="CI122" i="16"/>
  <c r="CH122" i="16"/>
  <c r="CG122" i="16"/>
  <c r="CF122" i="16"/>
  <c r="CE122" i="16"/>
  <c r="CD122" i="16"/>
  <c r="CC122" i="16"/>
  <c r="CB122" i="16"/>
  <c r="CA122" i="16"/>
  <c r="BZ122" i="16"/>
  <c r="BY122" i="16"/>
  <c r="BX122" i="16"/>
  <c r="BW122" i="16"/>
  <c r="BV122" i="16"/>
  <c r="BU122" i="16"/>
  <c r="BT122" i="16"/>
  <c r="BS122" i="16"/>
  <c r="BR122" i="16"/>
  <c r="BQ122" i="16"/>
  <c r="BP122" i="16"/>
  <c r="BO122" i="16"/>
  <c r="BN122" i="16"/>
  <c r="BM122" i="16"/>
  <c r="BL122" i="16"/>
  <c r="BK122" i="16"/>
  <c r="BJ122" i="16"/>
  <c r="BI122" i="16"/>
  <c r="BH122" i="16"/>
  <c r="BG122" i="16"/>
  <c r="BF122" i="16"/>
  <c r="BE122" i="16"/>
  <c r="BD122" i="16"/>
  <c r="BC122" i="16"/>
  <c r="BB122" i="16"/>
  <c r="BA122" i="16"/>
  <c r="AZ122" i="16"/>
  <c r="AY122" i="16"/>
  <c r="AX122" i="16"/>
  <c r="AW122" i="16"/>
  <c r="AV122" i="16"/>
  <c r="AU122" i="16"/>
  <c r="AT122" i="16"/>
  <c r="AS122" i="16"/>
  <c r="AR122" i="16"/>
  <c r="AQ122" i="16"/>
  <c r="AP122" i="16"/>
  <c r="AO122" i="16"/>
  <c r="AN122" i="16"/>
  <c r="AM122" i="16"/>
  <c r="AL122" i="16"/>
  <c r="AK122" i="16"/>
  <c r="AJ122" i="16"/>
  <c r="AI122" i="16"/>
  <c r="AH122" i="16"/>
  <c r="AG122" i="16"/>
  <c r="AF122" i="16"/>
  <c r="AE122" i="16"/>
  <c r="AD122" i="16"/>
  <c r="AC122" i="16"/>
  <c r="AB122" i="16"/>
  <c r="AA122" i="16"/>
  <c r="Z122" i="16"/>
  <c r="Y122" i="16"/>
  <c r="X122" i="16"/>
  <c r="W122" i="16"/>
  <c r="V122" i="16"/>
  <c r="U122" i="16"/>
  <c r="T122" i="16"/>
  <c r="S122" i="16"/>
  <c r="R122" i="16"/>
  <c r="Q122" i="16"/>
  <c r="P122" i="16"/>
  <c r="O122" i="16"/>
  <c r="N122" i="16"/>
  <c r="M122" i="16"/>
  <c r="L122" i="16"/>
  <c r="K122" i="16"/>
  <c r="J122" i="16"/>
  <c r="I122" i="16"/>
  <c r="H122" i="16"/>
  <c r="G122" i="16"/>
  <c r="F122" i="16"/>
  <c r="E122" i="16"/>
  <c r="D122" i="16"/>
  <c r="C122" i="16"/>
  <c r="B118" i="16"/>
  <c r="B117" i="16"/>
  <c r="B115" i="16"/>
  <c r="B114" i="16"/>
  <c r="B112" i="16"/>
  <c r="B111" i="16"/>
  <c r="B110" i="16"/>
  <c r="B109" i="16"/>
  <c r="B107" i="16"/>
  <c r="B139" i="16" s="1"/>
  <c r="B106" i="16"/>
  <c r="B138" i="16" s="1"/>
  <c r="B105" i="16"/>
  <c r="B137" i="16" s="1"/>
  <c r="B103" i="16"/>
  <c r="B135" i="16" s="1"/>
  <c r="B102" i="16"/>
  <c r="B134" i="16" s="1"/>
  <c r="B101" i="16"/>
  <c r="B133" i="16" s="1"/>
  <c r="B100" i="16"/>
  <c r="B132" i="16" s="1"/>
  <c r="B99" i="16"/>
  <c r="B131" i="16" s="1"/>
  <c r="B98" i="16"/>
  <c r="B130" i="16" s="1"/>
  <c r="B97" i="16"/>
  <c r="B129" i="16" s="1"/>
  <c r="B95" i="16"/>
  <c r="B127" i="16" s="1"/>
  <c r="B94" i="16"/>
  <c r="B126" i="16" s="1"/>
  <c r="B93" i="16"/>
  <c r="B125" i="16" s="1"/>
  <c r="B92" i="16"/>
  <c r="B124" i="16" s="1"/>
  <c r="B91" i="16"/>
  <c r="B123" i="16" s="1"/>
  <c r="FF90" i="16"/>
  <c r="FE90" i="16"/>
  <c r="FD90" i="16"/>
  <c r="FC90" i="16"/>
  <c r="FB90" i="16"/>
  <c r="FA90" i="16"/>
  <c r="EZ90" i="16"/>
  <c r="EY90" i="16"/>
  <c r="EX90" i="16"/>
  <c r="EW90" i="16"/>
  <c r="EV90" i="16"/>
  <c r="EU90" i="16"/>
  <c r="ET90" i="16"/>
  <c r="ES90" i="16"/>
  <c r="ER90" i="16"/>
  <c r="EQ90" i="16"/>
  <c r="EP90" i="16"/>
  <c r="EO90" i="16"/>
  <c r="EN90" i="16"/>
  <c r="EM90" i="16"/>
  <c r="EL90" i="16"/>
  <c r="EK90" i="16"/>
  <c r="EJ90" i="16"/>
  <c r="EI90" i="16"/>
  <c r="EH90" i="16"/>
  <c r="EG90" i="16"/>
  <c r="EF90" i="16"/>
  <c r="EE90" i="16"/>
  <c r="ED90" i="16"/>
  <c r="EC90" i="16"/>
  <c r="EB90" i="16"/>
  <c r="EA90" i="16"/>
  <c r="DZ90" i="16"/>
  <c r="DY90" i="16"/>
  <c r="DX90" i="16"/>
  <c r="DW90" i="16"/>
  <c r="DV90" i="16"/>
  <c r="DU90" i="16"/>
  <c r="DT90" i="16"/>
  <c r="DS90" i="16"/>
  <c r="DR90" i="16"/>
  <c r="DQ90" i="16"/>
  <c r="DP90" i="16"/>
  <c r="DO90" i="16"/>
  <c r="DN90" i="16"/>
  <c r="DM90" i="16"/>
  <c r="DL90" i="16"/>
  <c r="DK90" i="16"/>
  <c r="DJ90" i="16"/>
  <c r="DI90" i="16"/>
  <c r="DH90" i="16"/>
  <c r="DG90" i="16"/>
  <c r="DF90" i="16"/>
  <c r="DE90" i="16"/>
  <c r="DD90" i="16"/>
  <c r="DC90" i="16"/>
  <c r="DB90" i="16"/>
  <c r="DA90" i="16"/>
  <c r="CZ90" i="16"/>
  <c r="CY90" i="16"/>
  <c r="CX90" i="16"/>
  <c r="CW90" i="16"/>
  <c r="CV90" i="16"/>
  <c r="CU90" i="16"/>
  <c r="CT90" i="16"/>
  <c r="CS90" i="16"/>
  <c r="CR90" i="16"/>
  <c r="CQ90" i="16"/>
  <c r="CP90" i="16"/>
  <c r="CO90" i="16"/>
  <c r="CN90" i="16"/>
  <c r="CM90" i="16"/>
  <c r="CL90" i="16"/>
  <c r="CK90" i="16"/>
  <c r="CJ90" i="16"/>
  <c r="CI90" i="16"/>
  <c r="CH90" i="16"/>
  <c r="CG90" i="16"/>
  <c r="CF90" i="16"/>
  <c r="CE90" i="16"/>
  <c r="CD90" i="16"/>
  <c r="CC90" i="16"/>
  <c r="CB90" i="16"/>
  <c r="CA90" i="16"/>
  <c r="BZ90" i="16"/>
  <c r="BY90" i="16"/>
  <c r="BX90" i="16"/>
  <c r="BW90" i="16"/>
  <c r="BV90" i="16"/>
  <c r="BU90" i="16"/>
  <c r="BT90" i="16"/>
  <c r="BS90" i="16"/>
  <c r="BR90" i="16"/>
  <c r="BQ90" i="16"/>
  <c r="BP90" i="16"/>
  <c r="BO90" i="16"/>
  <c r="BN90" i="16"/>
  <c r="BM90" i="16"/>
  <c r="BL90" i="16"/>
  <c r="BK90" i="16"/>
  <c r="BJ90" i="16"/>
  <c r="BI90" i="16"/>
  <c r="BH90" i="16"/>
  <c r="BG90" i="16"/>
  <c r="BF90" i="16"/>
  <c r="BE90" i="16"/>
  <c r="BD90" i="16"/>
  <c r="BC90" i="16"/>
  <c r="BB90" i="16"/>
  <c r="BA90" i="16"/>
  <c r="AZ90" i="16"/>
  <c r="AY90" i="16"/>
  <c r="AX90" i="16"/>
  <c r="AW90" i="16"/>
  <c r="AV90" i="16"/>
  <c r="AU90" i="16"/>
  <c r="AT90" i="16"/>
  <c r="AS90" i="16"/>
  <c r="AR90" i="16"/>
  <c r="AQ90" i="16"/>
  <c r="AP90" i="16"/>
  <c r="AO90" i="16"/>
  <c r="AN90" i="16"/>
  <c r="AM90" i="16"/>
  <c r="AL90" i="16"/>
  <c r="AK90" i="16"/>
  <c r="AJ90" i="16"/>
  <c r="AI90" i="16"/>
  <c r="AH90" i="16"/>
  <c r="AG90" i="16"/>
  <c r="AF90" i="16"/>
  <c r="AE90" i="16"/>
  <c r="AD90" i="16"/>
  <c r="AC90" i="16"/>
  <c r="AB90" i="16"/>
  <c r="AA90" i="16"/>
  <c r="Z90" i="16"/>
  <c r="Y90" i="16"/>
  <c r="X90" i="16"/>
  <c r="W90" i="16"/>
  <c r="V90" i="16"/>
  <c r="U90" i="16"/>
  <c r="T90" i="16"/>
  <c r="S90" i="16"/>
  <c r="R90" i="16"/>
  <c r="Q90" i="16"/>
  <c r="P90" i="16"/>
  <c r="O90" i="16"/>
  <c r="N90" i="16"/>
  <c r="M90" i="16"/>
  <c r="L90" i="16"/>
  <c r="K90" i="16"/>
  <c r="J90" i="16"/>
  <c r="I90" i="16"/>
  <c r="H90" i="16"/>
  <c r="G90" i="16"/>
  <c r="F90" i="16"/>
  <c r="E90" i="16"/>
  <c r="D90" i="16"/>
  <c r="C90" i="16"/>
  <c r="FF69" i="16"/>
  <c r="FE69" i="16"/>
  <c r="FD69" i="16"/>
  <c r="FC69" i="16"/>
  <c r="FB69" i="16"/>
  <c r="FA69" i="16"/>
  <c r="EZ69" i="16"/>
  <c r="EY69" i="16"/>
  <c r="EX69" i="16"/>
  <c r="EW69" i="16"/>
  <c r="EV69" i="16"/>
  <c r="EU69" i="16"/>
  <c r="ET69" i="16"/>
  <c r="ES69" i="16"/>
  <c r="ER69" i="16"/>
  <c r="EQ69" i="16"/>
  <c r="EP69" i="16"/>
  <c r="EO69" i="16"/>
  <c r="EN69" i="16"/>
  <c r="EM69" i="16"/>
  <c r="EL69" i="16"/>
  <c r="EK69" i="16"/>
  <c r="EJ69" i="16"/>
  <c r="EI69" i="16"/>
  <c r="EH69" i="16"/>
  <c r="EG69" i="16"/>
  <c r="EF69" i="16"/>
  <c r="EE69" i="16"/>
  <c r="ED69" i="16"/>
  <c r="EC69" i="16"/>
  <c r="EB69" i="16"/>
  <c r="EA69" i="16"/>
  <c r="DZ69" i="16"/>
  <c r="DY69" i="16"/>
  <c r="DX69" i="16"/>
  <c r="DW69" i="16"/>
  <c r="DV69" i="16"/>
  <c r="DU69" i="16"/>
  <c r="DT69" i="16"/>
  <c r="DS69" i="16"/>
  <c r="DR69" i="16"/>
  <c r="DQ69" i="16"/>
  <c r="DP69" i="16"/>
  <c r="DO69" i="16"/>
  <c r="DN69" i="16"/>
  <c r="DM69" i="16"/>
  <c r="DL69" i="16"/>
  <c r="DK69" i="16"/>
  <c r="DJ69" i="16"/>
  <c r="DI69" i="16"/>
  <c r="DH69" i="16"/>
  <c r="DG69" i="16"/>
  <c r="DF69" i="16"/>
  <c r="DE69" i="16"/>
  <c r="DD69" i="16"/>
  <c r="DC69" i="16"/>
  <c r="DB69" i="16"/>
  <c r="DA69" i="16"/>
  <c r="CZ69" i="16"/>
  <c r="CY69" i="16"/>
  <c r="CX69" i="16"/>
  <c r="CW69" i="16"/>
  <c r="CV69" i="16"/>
  <c r="CU69" i="16"/>
  <c r="CT69" i="16"/>
  <c r="CS69" i="16"/>
  <c r="CR69" i="16"/>
  <c r="CQ69" i="16"/>
  <c r="CP69" i="16"/>
  <c r="CO69" i="16"/>
  <c r="CN69" i="16"/>
  <c r="CM69" i="16"/>
  <c r="CL69" i="16"/>
  <c r="CK69" i="16"/>
  <c r="CJ69" i="16"/>
  <c r="CI69" i="16"/>
  <c r="CH69" i="16"/>
  <c r="CG69" i="16"/>
  <c r="CF69" i="16"/>
  <c r="CE69" i="16"/>
  <c r="CD69" i="16"/>
  <c r="CC69" i="16"/>
  <c r="CB69" i="16"/>
  <c r="CA69" i="16"/>
  <c r="BZ69" i="16"/>
  <c r="BY69" i="16"/>
  <c r="BX69" i="16"/>
  <c r="BW69" i="16"/>
  <c r="BV69" i="16"/>
  <c r="BU69" i="16"/>
  <c r="BT69" i="16"/>
  <c r="BS69" i="16"/>
  <c r="BR69" i="16"/>
  <c r="BQ69" i="16"/>
  <c r="BP69" i="16"/>
  <c r="BO69" i="16"/>
  <c r="BN69" i="16"/>
  <c r="BM69" i="16"/>
  <c r="BL69" i="16"/>
  <c r="BK69" i="16"/>
  <c r="BJ69" i="16"/>
  <c r="BI69" i="16"/>
  <c r="BH69" i="16"/>
  <c r="BG69" i="16"/>
  <c r="BF69" i="16"/>
  <c r="BE69" i="16"/>
  <c r="BD69" i="16"/>
  <c r="BC69" i="16"/>
  <c r="BB69" i="16"/>
  <c r="BA69" i="16"/>
  <c r="AZ69" i="16"/>
  <c r="AY69" i="16"/>
  <c r="AX69" i="16"/>
  <c r="AW69" i="16"/>
  <c r="AV69" i="16"/>
  <c r="AU69" i="16"/>
  <c r="AT69" i="16"/>
  <c r="AS69" i="16"/>
  <c r="AR69" i="16"/>
  <c r="AQ69" i="16"/>
  <c r="AP69" i="16"/>
  <c r="AO69" i="16"/>
  <c r="AN69" i="16"/>
  <c r="AM69" i="16"/>
  <c r="AL69" i="16"/>
  <c r="AK69" i="16"/>
  <c r="AJ69" i="16"/>
  <c r="AI69" i="16"/>
  <c r="AH69" i="16"/>
  <c r="AG69" i="16"/>
  <c r="AF69" i="16"/>
  <c r="AE69" i="16"/>
  <c r="AD69" i="16"/>
  <c r="AC69" i="16"/>
  <c r="AB69" i="16"/>
  <c r="AA69" i="16"/>
  <c r="Z69" i="16"/>
  <c r="Y69" i="16"/>
  <c r="X69" i="16"/>
  <c r="W69" i="16"/>
  <c r="V69" i="16"/>
  <c r="U69" i="16"/>
  <c r="T69" i="16"/>
  <c r="S69" i="16"/>
  <c r="R69" i="16"/>
  <c r="Q69" i="16"/>
  <c r="P69" i="16"/>
  <c r="O69" i="16"/>
  <c r="N69" i="16"/>
  <c r="M69" i="16"/>
  <c r="L69" i="16"/>
  <c r="K69" i="16"/>
  <c r="J69" i="16"/>
  <c r="I69" i="16"/>
  <c r="H69" i="16"/>
  <c r="G69" i="16"/>
  <c r="F69" i="16"/>
  <c r="E69" i="16"/>
  <c r="D69" i="16"/>
  <c r="C69" i="16"/>
  <c r="B66" i="16"/>
  <c r="B65" i="16"/>
  <c r="B63" i="16"/>
  <c r="B62" i="16"/>
  <c r="B60" i="16"/>
  <c r="CR59" i="16"/>
  <c r="B59" i="16"/>
  <c r="B58" i="16"/>
  <c r="DX57" i="16"/>
  <c r="B57" i="16"/>
  <c r="B55" i="16"/>
  <c r="B86" i="16" s="1"/>
  <c r="FD54" i="16"/>
  <c r="B54" i="16"/>
  <c r="B85" i="16" s="1"/>
  <c r="B53" i="16"/>
  <c r="B84" i="16" s="1"/>
  <c r="B51" i="16"/>
  <c r="B82" i="16" s="1"/>
  <c r="B50" i="16"/>
  <c r="B81" i="16" s="1"/>
  <c r="B49" i="16"/>
  <c r="B80" i="16" s="1"/>
  <c r="DG48" i="16"/>
  <c r="B48" i="16"/>
  <c r="B79" i="16" s="1"/>
  <c r="EU47" i="16"/>
  <c r="B47" i="16"/>
  <c r="B78" i="16" s="1"/>
  <c r="B46" i="16"/>
  <c r="B77" i="16" s="1"/>
  <c r="EP45" i="16"/>
  <c r="B45" i="16"/>
  <c r="B76" i="16" s="1"/>
  <c r="EE43" i="16"/>
  <c r="B43" i="16"/>
  <c r="B74" i="16" s="1"/>
  <c r="EU42" i="16"/>
  <c r="CI42" i="16"/>
  <c r="W42" i="16"/>
  <c r="B42" i="16"/>
  <c r="B73" i="16" s="1"/>
  <c r="B41" i="16"/>
  <c r="B72" i="16" s="1"/>
  <c r="DO40" i="16"/>
  <c r="BC40" i="16"/>
  <c r="B40" i="16"/>
  <c r="B71" i="16" s="1"/>
  <c r="B39" i="16"/>
  <c r="B70" i="16" s="1"/>
  <c r="FF38" i="16"/>
  <c r="FE38" i="16"/>
  <c r="FD38" i="16"/>
  <c r="FC38" i="16"/>
  <c r="FB38" i="16"/>
  <c r="FA38" i="16"/>
  <c r="EZ38" i="16"/>
  <c r="EY38" i="16"/>
  <c r="EX38" i="16"/>
  <c r="EW38" i="16"/>
  <c r="EV38" i="16"/>
  <c r="EU38" i="16"/>
  <c r="ET38" i="16"/>
  <c r="ES38" i="16"/>
  <c r="ER38" i="16"/>
  <c r="EQ38" i="16"/>
  <c r="EP38" i="16"/>
  <c r="EO38" i="16"/>
  <c r="EN38" i="16"/>
  <c r="EM38" i="16"/>
  <c r="EL38" i="16"/>
  <c r="EK38" i="16"/>
  <c r="EJ38" i="16"/>
  <c r="EI38" i="16"/>
  <c r="EH38" i="16"/>
  <c r="EG38" i="16"/>
  <c r="EF38" i="16"/>
  <c r="EE38" i="16"/>
  <c r="ED38" i="16"/>
  <c r="EC38" i="16"/>
  <c r="EB38" i="16"/>
  <c r="EA38" i="16"/>
  <c r="DZ38" i="16"/>
  <c r="DY38" i="16"/>
  <c r="DX38" i="16"/>
  <c r="DW38" i="16"/>
  <c r="DV38" i="16"/>
  <c r="DU38" i="16"/>
  <c r="DT38" i="16"/>
  <c r="DS38" i="16"/>
  <c r="DR38" i="16"/>
  <c r="DQ38" i="16"/>
  <c r="DP38" i="16"/>
  <c r="DO38" i="16"/>
  <c r="DN38" i="16"/>
  <c r="DM38" i="16"/>
  <c r="DL38" i="16"/>
  <c r="DK38" i="16"/>
  <c r="DJ38" i="16"/>
  <c r="DI38" i="16"/>
  <c r="DH38" i="16"/>
  <c r="DG38" i="16"/>
  <c r="DF38" i="16"/>
  <c r="DE38" i="16"/>
  <c r="DD38" i="16"/>
  <c r="DC38" i="16"/>
  <c r="DB38" i="16"/>
  <c r="DA38" i="16"/>
  <c r="CZ38" i="16"/>
  <c r="CY38" i="16"/>
  <c r="CX38" i="16"/>
  <c r="CW38" i="16"/>
  <c r="CV38" i="16"/>
  <c r="CU38" i="16"/>
  <c r="CT38" i="16"/>
  <c r="CS38" i="16"/>
  <c r="CR38" i="16"/>
  <c r="CQ38" i="16"/>
  <c r="CP38" i="16"/>
  <c r="CO38" i="16"/>
  <c r="CN38" i="16"/>
  <c r="CM38" i="16"/>
  <c r="CL38" i="16"/>
  <c r="CK38" i="16"/>
  <c r="CJ38" i="16"/>
  <c r="CI38" i="16"/>
  <c r="CH38" i="16"/>
  <c r="CG38" i="16"/>
  <c r="CF38" i="16"/>
  <c r="CE38" i="16"/>
  <c r="CD38" i="16"/>
  <c r="CC38" i="16"/>
  <c r="CB38" i="16"/>
  <c r="CA38" i="16"/>
  <c r="BZ38" i="16"/>
  <c r="BY38" i="16"/>
  <c r="BX38" i="16"/>
  <c r="BW38" i="16"/>
  <c r="BV38" i="16"/>
  <c r="BU38" i="16"/>
  <c r="BT38" i="16"/>
  <c r="BS38" i="16"/>
  <c r="BR38" i="16"/>
  <c r="BQ38" i="16"/>
  <c r="BP38" i="16"/>
  <c r="BO38" i="16"/>
  <c r="BN38" i="16"/>
  <c r="BM38" i="16"/>
  <c r="BL38" i="16"/>
  <c r="BK38" i="16"/>
  <c r="BJ38" i="16"/>
  <c r="BI38" i="16"/>
  <c r="BH38" i="16"/>
  <c r="BG38" i="16"/>
  <c r="BF38" i="16"/>
  <c r="BE38" i="16"/>
  <c r="BD38" i="16"/>
  <c r="BC38" i="16"/>
  <c r="BB38" i="16"/>
  <c r="BA38" i="16"/>
  <c r="AZ38" i="16"/>
  <c r="AY38" i="16"/>
  <c r="AX38" i="16"/>
  <c r="AW38" i="16"/>
  <c r="AV38" i="16"/>
  <c r="AU38" i="16"/>
  <c r="AT38" i="16"/>
  <c r="AS38" i="16"/>
  <c r="AR38" i="16"/>
  <c r="AQ38" i="16"/>
  <c r="AP38" i="16"/>
  <c r="AO38" i="16"/>
  <c r="AN38" i="16"/>
  <c r="AM38" i="16"/>
  <c r="AL38" i="16"/>
  <c r="AK38" i="16"/>
  <c r="AJ38" i="16"/>
  <c r="AI38" i="16"/>
  <c r="AH38" i="16"/>
  <c r="AG38" i="16"/>
  <c r="AF38" i="16"/>
  <c r="AE38" i="16"/>
  <c r="AD38" i="16"/>
  <c r="AC38" i="16"/>
  <c r="AB38" i="16"/>
  <c r="AA38" i="16"/>
  <c r="Z38" i="16"/>
  <c r="Y38" i="16"/>
  <c r="X38" i="16"/>
  <c r="W38" i="16"/>
  <c r="V38" i="16"/>
  <c r="U38" i="16"/>
  <c r="T38" i="16"/>
  <c r="S38" i="16"/>
  <c r="R38" i="16"/>
  <c r="Q38" i="16"/>
  <c r="P38" i="16"/>
  <c r="O38" i="16"/>
  <c r="N38" i="16"/>
  <c r="M38" i="16"/>
  <c r="L38" i="16"/>
  <c r="K38" i="16"/>
  <c r="J38" i="16"/>
  <c r="I38" i="16"/>
  <c r="H38" i="16"/>
  <c r="G38" i="16"/>
  <c r="F38" i="16"/>
  <c r="E38" i="16"/>
  <c r="D38" i="16"/>
  <c r="C38" i="16"/>
  <c r="BE118" i="16"/>
  <c r="I117" i="16"/>
  <c r="DI60" i="16"/>
  <c r="FD59" i="16"/>
  <c r="AV58" i="16"/>
  <c r="EN55" i="16"/>
  <c r="CB55" i="16"/>
  <c r="P55" i="16"/>
  <c r="DH53" i="16"/>
  <c r="AV53" i="16"/>
  <c r="EN50" i="16"/>
  <c r="CB50" i="16"/>
  <c r="AN50" i="16"/>
  <c r="EF49" i="16"/>
  <c r="CY49" i="16"/>
  <c r="Z49" i="16"/>
  <c r="N49" i="16"/>
  <c r="EM48" i="16"/>
  <c r="AU48" i="16"/>
  <c r="FF99" i="16"/>
  <c r="CI47" i="16"/>
  <c r="DW46" i="16"/>
  <c r="AE46" i="16"/>
  <c r="DJ45" i="16"/>
  <c r="BS45" i="16"/>
  <c r="O45" i="16"/>
  <c r="G45" i="16"/>
  <c r="FC43" i="16"/>
  <c r="EU43" i="16"/>
  <c r="EM43" i="16"/>
  <c r="CQ43" i="16"/>
  <c r="CI43" i="16"/>
  <c r="CA43" i="16"/>
  <c r="AE43" i="16"/>
  <c r="W43" i="16"/>
  <c r="O43" i="16"/>
  <c r="FC42" i="16"/>
  <c r="DG42" i="16"/>
  <c r="CY42" i="16"/>
  <c r="CQ42" i="16"/>
  <c r="AU42" i="16"/>
  <c r="AM42" i="16"/>
  <c r="AE42" i="16"/>
  <c r="DW41" i="16"/>
  <c r="DO41" i="16"/>
  <c r="DG41" i="16"/>
  <c r="BK41" i="16"/>
  <c r="BC41" i="16"/>
  <c r="AU41" i="16"/>
  <c r="BS40" i="16"/>
  <c r="BK40" i="16"/>
  <c r="O40" i="16"/>
  <c r="G40" i="16"/>
  <c r="EM39" i="16"/>
  <c r="AH82" i="24" s="1"/>
  <c r="CQ39" i="16"/>
  <c r="CI39" i="16"/>
  <c r="CA39" i="16"/>
  <c r="AE39" i="16"/>
  <c r="FF122" i="12"/>
  <c r="FE122" i="12"/>
  <c r="FD122" i="12"/>
  <c r="FC122" i="12"/>
  <c r="FB122" i="12"/>
  <c r="FA122" i="12"/>
  <c r="EZ122" i="12"/>
  <c r="EY122" i="12"/>
  <c r="EX122" i="12"/>
  <c r="EW122" i="12"/>
  <c r="EV122" i="12"/>
  <c r="EU122" i="12"/>
  <c r="ET122" i="12"/>
  <c r="ES122" i="12"/>
  <c r="ER122" i="12"/>
  <c r="EQ122" i="12"/>
  <c r="EP122" i="12"/>
  <c r="EO122" i="12"/>
  <c r="EN122" i="12"/>
  <c r="EM122" i="12"/>
  <c r="EL122" i="12"/>
  <c r="EK122" i="12"/>
  <c r="EJ122" i="12"/>
  <c r="EI122" i="12"/>
  <c r="EH122" i="12"/>
  <c r="EG122" i="12"/>
  <c r="EF122" i="12"/>
  <c r="EE122" i="12"/>
  <c r="ED122" i="12"/>
  <c r="EC122" i="12"/>
  <c r="EB122" i="12"/>
  <c r="EA122" i="12"/>
  <c r="DZ122" i="12"/>
  <c r="DY122" i="12"/>
  <c r="DX122" i="12"/>
  <c r="DW122" i="12"/>
  <c r="DV122" i="12"/>
  <c r="DU122" i="12"/>
  <c r="DT122" i="12"/>
  <c r="DS122" i="12"/>
  <c r="DR122" i="12"/>
  <c r="DQ122" i="12"/>
  <c r="DP122" i="12"/>
  <c r="DO122" i="12"/>
  <c r="DN122" i="12"/>
  <c r="DM122" i="12"/>
  <c r="DL122" i="12"/>
  <c r="DK122" i="12"/>
  <c r="DJ122" i="12"/>
  <c r="DI122" i="12"/>
  <c r="DH122" i="12"/>
  <c r="DG122" i="12"/>
  <c r="DF122" i="12"/>
  <c r="DE122" i="12"/>
  <c r="DD122" i="12"/>
  <c r="DC122" i="12"/>
  <c r="DB122" i="12"/>
  <c r="DA122" i="12"/>
  <c r="CZ122" i="12"/>
  <c r="CY122" i="12"/>
  <c r="CX122" i="12"/>
  <c r="CW122" i="12"/>
  <c r="CV122" i="12"/>
  <c r="CU122" i="12"/>
  <c r="CT122" i="12"/>
  <c r="CS122" i="12"/>
  <c r="CR122" i="12"/>
  <c r="CQ122" i="12"/>
  <c r="CP122" i="12"/>
  <c r="CO122" i="12"/>
  <c r="CN122" i="12"/>
  <c r="CM122" i="12"/>
  <c r="CL122" i="12"/>
  <c r="CK122" i="12"/>
  <c r="CJ122" i="12"/>
  <c r="CI122" i="12"/>
  <c r="CH122" i="12"/>
  <c r="CG122" i="12"/>
  <c r="CF122" i="12"/>
  <c r="CE122" i="12"/>
  <c r="CD122" i="12"/>
  <c r="CC122" i="12"/>
  <c r="CB122" i="12"/>
  <c r="CA122" i="12"/>
  <c r="BZ122" i="12"/>
  <c r="BY122" i="12"/>
  <c r="BX122" i="12"/>
  <c r="BW122" i="12"/>
  <c r="BV122" i="12"/>
  <c r="BU122" i="12"/>
  <c r="BT122" i="12"/>
  <c r="BS122" i="12"/>
  <c r="BR122" i="12"/>
  <c r="BQ122" i="12"/>
  <c r="BP122" i="12"/>
  <c r="BO122" i="12"/>
  <c r="BN122" i="12"/>
  <c r="BM122" i="12"/>
  <c r="BL122" i="12"/>
  <c r="BK122" i="12"/>
  <c r="BJ122" i="12"/>
  <c r="BI122" i="12"/>
  <c r="BH122" i="12"/>
  <c r="BG122" i="12"/>
  <c r="BF122" i="12"/>
  <c r="BE122" i="12"/>
  <c r="BD122" i="12"/>
  <c r="BC122" i="12"/>
  <c r="BB122" i="12"/>
  <c r="BA122" i="12"/>
  <c r="AZ122" i="12"/>
  <c r="AY122" i="12"/>
  <c r="AX122" i="12"/>
  <c r="AW122" i="12"/>
  <c r="AV122" i="12"/>
  <c r="AU122" i="12"/>
  <c r="AT122" i="12"/>
  <c r="AS122" i="12"/>
  <c r="AR122" i="12"/>
  <c r="AQ122" i="12"/>
  <c r="AP122" i="12"/>
  <c r="AO122" i="12"/>
  <c r="AN122" i="12"/>
  <c r="AM122" i="12"/>
  <c r="AL122" i="12"/>
  <c r="AK122" i="12"/>
  <c r="AJ122" i="12"/>
  <c r="AI122" i="12"/>
  <c r="AH122" i="12"/>
  <c r="AG122" i="12"/>
  <c r="AF122" i="12"/>
  <c r="AE122" i="12"/>
  <c r="AD122" i="12"/>
  <c r="AC122" i="12"/>
  <c r="AB122" i="12"/>
  <c r="AA122" i="12"/>
  <c r="Z122" i="12"/>
  <c r="Y122" i="12"/>
  <c r="X122" i="12"/>
  <c r="W122" i="12"/>
  <c r="V122" i="12"/>
  <c r="U122" i="12"/>
  <c r="T122" i="12"/>
  <c r="S122" i="12"/>
  <c r="R122" i="12"/>
  <c r="Q122" i="12"/>
  <c r="P122" i="12"/>
  <c r="O122" i="12"/>
  <c r="N122" i="12"/>
  <c r="M122" i="12"/>
  <c r="L122" i="12"/>
  <c r="K122" i="12"/>
  <c r="J122" i="12"/>
  <c r="I122" i="12"/>
  <c r="H122" i="12"/>
  <c r="G122" i="12"/>
  <c r="F122" i="12"/>
  <c r="E122" i="12"/>
  <c r="D122" i="12"/>
  <c r="C122" i="12"/>
  <c r="B118" i="12"/>
  <c r="B117" i="12"/>
  <c r="B115" i="12"/>
  <c r="B114" i="12"/>
  <c r="B112" i="12"/>
  <c r="B111" i="12"/>
  <c r="B110" i="12"/>
  <c r="B109" i="12"/>
  <c r="B107" i="12"/>
  <c r="B139" i="12" s="1"/>
  <c r="B106" i="12"/>
  <c r="B138" i="12" s="1"/>
  <c r="B105" i="12"/>
  <c r="B137" i="12" s="1"/>
  <c r="B103" i="12"/>
  <c r="B135" i="12" s="1"/>
  <c r="B102" i="12"/>
  <c r="B134" i="12" s="1"/>
  <c r="B101" i="12"/>
  <c r="B133" i="12" s="1"/>
  <c r="B100" i="12"/>
  <c r="B132" i="12" s="1"/>
  <c r="B99" i="12"/>
  <c r="B131" i="12" s="1"/>
  <c r="B98" i="12"/>
  <c r="B130" i="12" s="1"/>
  <c r="B97" i="12"/>
  <c r="B129" i="12" s="1"/>
  <c r="B95" i="12"/>
  <c r="B127" i="12" s="1"/>
  <c r="B94" i="12"/>
  <c r="B126" i="12" s="1"/>
  <c r="B93" i="12"/>
  <c r="B125" i="12" s="1"/>
  <c r="B92" i="12"/>
  <c r="B124" i="12" s="1"/>
  <c r="B91" i="12"/>
  <c r="B123" i="12" s="1"/>
  <c r="FF90" i="12"/>
  <c r="FE90" i="12"/>
  <c r="FD90" i="12"/>
  <c r="FC90" i="12"/>
  <c r="FB90" i="12"/>
  <c r="FA90" i="12"/>
  <c r="EZ90" i="12"/>
  <c r="EY90" i="12"/>
  <c r="EX90" i="12"/>
  <c r="EW90" i="12"/>
  <c r="EV90" i="12"/>
  <c r="EU90" i="12"/>
  <c r="ET90" i="12"/>
  <c r="ES90" i="12"/>
  <c r="ER90" i="12"/>
  <c r="EQ90" i="12"/>
  <c r="EP90" i="12"/>
  <c r="EO90" i="12"/>
  <c r="EN90" i="12"/>
  <c r="EM90" i="12"/>
  <c r="EL90" i="12"/>
  <c r="EK90" i="12"/>
  <c r="EJ90" i="12"/>
  <c r="EI90" i="12"/>
  <c r="EH90" i="12"/>
  <c r="EG90" i="12"/>
  <c r="EF90" i="12"/>
  <c r="EE90" i="12"/>
  <c r="ED90" i="12"/>
  <c r="EC90" i="12"/>
  <c r="EB90" i="12"/>
  <c r="EA90" i="12"/>
  <c r="DZ90" i="12"/>
  <c r="DY90" i="12"/>
  <c r="DX90" i="12"/>
  <c r="DW90" i="12"/>
  <c r="DV90" i="12"/>
  <c r="DU90" i="12"/>
  <c r="DT90" i="12"/>
  <c r="DS90" i="12"/>
  <c r="DR90" i="12"/>
  <c r="DQ90" i="12"/>
  <c r="DP90" i="12"/>
  <c r="DO90" i="12"/>
  <c r="DN90" i="12"/>
  <c r="DM90" i="12"/>
  <c r="DL90" i="12"/>
  <c r="DK90" i="12"/>
  <c r="DJ90" i="12"/>
  <c r="DI90" i="12"/>
  <c r="DH90" i="12"/>
  <c r="DG90" i="12"/>
  <c r="DF90" i="12"/>
  <c r="DE90" i="12"/>
  <c r="DD90" i="12"/>
  <c r="DC90" i="12"/>
  <c r="DB90" i="12"/>
  <c r="DA90" i="12"/>
  <c r="CZ90" i="12"/>
  <c r="CY90" i="12"/>
  <c r="CX90" i="12"/>
  <c r="CW90" i="12"/>
  <c r="CV90" i="12"/>
  <c r="CU90" i="12"/>
  <c r="CT90" i="12"/>
  <c r="CS90" i="12"/>
  <c r="CR90" i="12"/>
  <c r="CQ90" i="12"/>
  <c r="CP90" i="12"/>
  <c r="CO90" i="12"/>
  <c r="CN90" i="12"/>
  <c r="CM90" i="12"/>
  <c r="CL90" i="12"/>
  <c r="CK90" i="12"/>
  <c r="CJ90" i="12"/>
  <c r="CI90" i="12"/>
  <c r="CH90" i="12"/>
  <c r="CG90" i="12"/>
  <c r="CF90" i="12"/>
  <c r="CE90" i="12"/>
  <c r="CD90" i="12"/>
  <c r="CC90" i="12"/>
  <c r="CB90" i="12"/>
  <c r="CA90" i="12"/>
  <c r="BZ90" i="12"/>
  <c r="BY90" i="12"/>
  <c r="BX90" i="12"/>
  <c r="BW90" i="12"/>
  <c r="BV90" i="12"/>
  <c r="BU90" i="12"/>
  <c r="BT90" i="12"/>
  <c r="BS90" i="12"/>
  <c r="BR90" i="12"/>
  <c r="BQ90" i="12"/>
  <c r="BP90" i="12"/>
  <c r="BO90" i="12"/>
  <c r="BN90" i="12"/>
  <c r="BM90" i="12"/>
  <c r="BL90" i="12"/>
  <c r="BK90" i="12"/>
  <c r="BJ90" i="12"/>
  <c r="BI90" i="12"/>
  <c r="BH90" i="12"/>
  <c r="BG90" i="12"/>
  <c r="BF90" i="12"/>
  <c r="BE90" i="12"/>
  <c r="BD90" i="12"/>
  <c r="BC90" i="12"/>
  <c r="BB90" i="12"/>
  <c r="BA90" i="12"/>
  <c r="AZ90" i="12"/>
  <c r="AY90" i="12"/>
  <c r="AX90" i="12"/>
  <c r="AW90" i="12"/>
  <c r="AV90" i="12"/>
  <c r="AU90" i="12"/>
  <c r="AT90" i="12"/>
  <c r="AS90" i="12"/>
  <c r="AR90" i="12"/>
  <c r="AQ90" i="12"/>
  <c r="AP90" i="12"/>
  <c r="AO90" i="12"/>
  <c r="AN90" i="12"/>
  <c r="AM90" i="12"/>
  <c r="AL90" i="12"/>
  <c r="AK90" i="12"/>
  <c r="AJ90" i="12"/>
  <c r="AI90" i="12"/>
  <c r="AH90" i="12"/>
  <c r="AG90" i="12"/>
  <c r="AF90" i="12"/>
  <c r="AE90" i="12"/>
  <c r="AD90" i="12"/>
  <c r="AC90" i="12"/>
  <c r="AB90" i="12"/>
  <c r="AA90" i="12"/>
  <c r="Z90" i="12"/>
  <c r="Y90" i="12"/>
  <c r="X90" i="12"/>
  <c r="W90" i="12"/>
  <c r="V90" i="12"/>
  <c r="U90" i="12"/>
  <c r="T90" i="12"/>
  <c r="S90" i="12"/>
  <c r="R90" i="12"/>
  <c r="Q90" i="12"/>
  <c r="P90" i="12"/>
  <c r="O90" i="12"/>
  <c r="N90" i="12"/>
  <c r="M90" i="12"/>
  <c r="L90" i="12"/>
  <c r="K90" i="12"/>
  <c r="J90" i="12"/>
  <c r="I90" i="12"/>
  <c r="H90" i="12"/>
  <c r="G90" i="12"/>
  <c r="F90" i="12"/>
  <c r="E90" i="12"/>
  <c r="D90" i="12"/>
  <c r="C90" i="12"/>
  <c r="FF69" i="12"/>
  <c r="FE69" i="12"/>
  <c r="FD69" i="12"/>
  <c r="FC69" i="12"/>
  <c r="FB69" i="12"/>
  <c r="FA69" i="12"/>
  <c r="EZ69" i="12"/>
  <c r="EY69" i="12"/>
  <c r="EX69" i="12"/>
  <c r="EW69" i="12"/>
  <c r="EV69" i="12"/>
  <c r="EU69" i="12"/>
  <c r="ET69" i="12"/>
  <c r="ES69" i="12"/>
  <c r="ER69" i="12"/>
  <c r="EQ69" i="12"/>
  <c r="EP69" i="12"/>
  <c r="EO69" i="12"/>
  <c r="EN69" i="12"/>
  <c r="EM69" i="12"/>
  <c r="EL69" i="12"/>
  <c r="EK69" i="12"/>
  <c r="EJ69" i="12"/>
  <c r="EI69" i="12"/>
  <c r="EH69" i="12"/>
  <c r="EG69" i="12"/>
  <c r="EF69" i="12"/>
  <c r="EE69" i="12"/>
  <c r="ED69" i="12"/>
  <c r="EC69" i="12"/>
  <c r="EB69" i="12"/>
  <c r="EA69" i="12"/>
  <c r="DZ69" i="12"/>
  <c r="DY69" i="12"/>
  <c r="DX69" i="12"/>
  <c r="DW69" i="12"/>
  <c r="DV69" i="12"/>
  <c r="DU69" i="12"/>
  <c r="DT69" i="12"/>
  <c r="DS69" i="12"/>
  <c r="DR69" i="12"/>
  <c r="DQ69" i="12"/>
  <c r="DP69" i="12"/>
  <c r="DO69" i="12"/>
  <c r="DN69" i="12"/>
  <c r="DM69" i="12"/>
  <c r="DL69" i="12"/>
  <c r="DK69" i="12"/>
  <c r="DJ69" i="12"/>
  <c r="DI69" i="12"/>
  <c r="DH69" i="12"/>
  <c r="DG69" i="12"/>
  <c r="DF69" i="12"/>
  <c r="DE69" i="12"/>
  <c r="DD69" i="12"/>
  <c r="DC69" i="12"/>
  <c r="DB69" i="12"/>
  <c r="DA69" i="12"/>
  <c r="CZ69" i="12"/>
  <c r="CY69" i="12"/>
  <c r="CX69" i="12"/>
  <c r="CW69" i="12"/>
  <c r="CV69" i="12"/>
  <c r="CU69" i="12"/>
  <c r="CT69" i="12"/>
  <c r="CS69" i="12"/>
  <c r="CR69" i="12"/>
  <c r="CQ69" i="12"/>
  <c r="CP69" i="12"/>
  <c r="CO69" i="12"/>
  <c r="CN69" i="12"/>
  <c r="CM69" i="12"/>
  <c r="CL69" i="12"/>
  <c r="CK69" i="12"/>
  <c r="CJ69" i="12"/>
  <c r="CI69" i="12"/>
  <c r="CH69" i="12"/>
  <c r="CG69" i="12"/>
  <c r="CF69" i="12"/>
  <c r="CE69" i="12"/>
  <c r="CD69" i="12"/>
  <c r="CC69" i="12"/>
  <c r="CB69" i="12"/>
  <c r="CA69" i="12"/>
  <c r="BZ69" i="12"/>
  <c r="BY69" i="12"/>
  <c r="BX69" i="12"/>
  <c r="BW69" i="12"/>
  <c r="BV69" i="12"/>
  <c r="BU69" i="12"/>
  <c r="BT69" i="12"/>
  <c r="BS69" i="12"/>
  <c r="BR69" i="12"/>
  <c r="BQ69" i="12"/>
  <c r="BP69" i="12"/>
  <c r="BO69" i="12"/>
  <c r="BN69" i="12"/>
  <c r="BM69" i="12"/>
  <c r="BL69" i="12"/>
  <c r="BK69" i="12"/>
  <c r="BJ69" i="12"/>
  <c r="BI69" i="12"/>
  <c r="BH69" i="12"/>
  <c r="BG69" i="12"/>
  <c r="BF69" i="12"/>
  <c r="BE69" i="12"/>
  <c r="BD69" i="12"/>
  <c r="BC69" i="12"/>
  <c r="BB69" i="12"/>
  <c r="BA69" i="12"/>
  <c r="AZ69" i="12"/>
  <c r="AY69" i="12"/>
  <c r="AX69" i="12"/>
  <c r="AW69" i="12"/>
  <c r="AV69" i="12"/>
  <c r="AU69" i="12"/>
  <c r="AT69" i="12"/>
  <c r="AS69" i="12"/>
  <c r="AR69" i="12"/>
  <c r="AQ69" i="12"/>
  <c r="AP69" i="12"/>
  <c r="AO69" i="12"/>
  <c r="AN69" i="12"/>
  <c r="AM69" i="12"/>
  <c r="AL69" i="12"/>
  <c r="AK69" i="12"/>
  <c r="AJ69" i="12"/>
  <c r="AI69" i="12"/>
  <c r="AH69" i="12"/>
  <c r="AG69" i="12"/>
  <c r="AF69" i="12"/>
  <c r="AE69" i="12"/>
  <c r="AD69" i="12"/>
  <c r="AC69" i="12"/>
  <c r="AB69" i="12"/>
  <c r="AA69" i="12"/>
  <c r="Z69" i="12"/>
  <c r="Y69" i="12"/>
  <c r="X69" i="12"/>
  <c r="W69" i="12"/>
  <c r="V69" i="12"/>
  <c r="U69" i="12"/>
  <c r="T69" i="12"/>
  <c r="S69" i="12"/>
  <c r="R69" i="12"/>
  <c r="Q69" i="12"/>
  <c r="P69" i="12"/>
  <c r="O69" i="12"/>
  <c r="N69" i="12"/>
  <c r="M69" i="12"/>
  <c r="L69" i="12"/>
  <c r="K69" i="12"/>
  <c r="J69" i="12"/>
  <c r="I69" i="12"/>
  <c r="H69" i="12"/>
  <c r="G69" i="12"/>
  <c r="F69" i="12"/>
  <c r="E69" i="12"/>
  <c r="D69" i="12"/>
  <c r="C69" i="12"/>
  <c r="B66" i="12"/>
  <c r="B65" i="12"/>
  <c r="B63" i="12"/>
  <c r="B62" i="12"/>
  <c r="B60" i="12"/>
  <c r="FB59" i="12"/>
  <c r="B59" i="12"/>
  <c r="AL58" i="12"/>
  <c r="B58" i="12"/>
  <c r="DN57" i="12"/>
  <c r="B57" i="12"/>
  <c r="BR55" i="12"/>
  <c r="B55" i="12"/>
  <c r="B86" i="12" s="1"/>
  <c r="ET54" i="12"/>
  <c r="B54" i="12"/>
  <c r="B85" i="12" s="1"/>
  <c r="AL53" i="12"/>
  <c r="B53" i="12"/>
  <c r="B84" i="12" s="1"/>
  <c r="DN51" i="12"/>
  <c r="B51" i="12"/>
  <c r="B82" i="12" s="1"/>
  <c r="B50" i="12"/>
  <c r="B81" i="12" s="1"/>
  <c r="B49" i="12"/>
  <c r="B80" i="12" s="1"/>
  <c r="CX48" i="12"/>
  <c r="B48" i="12"/>
  <c r="B79" i="12" s="1"/>
  <c r="B47" i="12"/>
  <c r="B78" i="12" s="1"/>
  <c r="B46" i="12"/>
  <c r="B77" i="12" s="1"/>
  <c r="DQ45" i="12"/>
  <c r="BE45" i="12"/>
  <c r="B45" i="12"/>
  <c r="B76" i="12" s="1"/>
  <c r="EG43" i="12"/>
  <c r="BU43" i="12"/>
  <c r="I43" i="12"/>
  <c r="B43" i="12"/>
  <c r="B74" i="12" s="1"/>
  <c r="EW42" i="12"/>
  <c r="CK42" i="12"/>
  <c r="B42" i="12"/>
  <c r="B73" i="12" s="1"/>
  <c r="B41" i="12"/>
  <c r="B72" i="12" s="1"/>
  <c r="B40" i="12"/>
  <c r="B71" i="12" s="1"/>
  <c r="B39" i="12"/>
  <c r="B70" i="12" s="1"/>
  <c r="FF38" i="12"/>
  <c r="FE38" i="12"/>
  <c r="FD38" i="12"/>
  <c r="FC38" i="12"/>
  <c r="FB38" i="12"/>
  <c r="FA38" i="12"/>
  <c r="EZ38" i="12"/>
  <c r="EY38" i="12"/>
  <c r="EX38" i="12"/>
  <c r="EW38" i="12"/>
  <c r="EV38" i="12"/>
  <c r="EU38" i="12"/>
  <c r="ET38" i="12"/>
  <c r="ES38" i="12"/>
  <c r="ER38" i="12"/>
  <c r="EQ38" i="12"/>
  <c r="EP38" i="12"/>
  <c r="EO38" i="12"/>
  <c r="EN38" i="12"/>
  <c r="EM38" i="12"/>
  <c r="EL38" i="12"/>
  <c r="EK38" i="12"/>
  <c r="EJ38" i="12"/>
  <c r="EI38" i="12"/>
  <c r="EH38" i="12"/>
  <c r="EG38" i="12"/>
  <c r="EF38" i="12"/>
  <c r="EE38" i="12"/>
  <c r="ED38" i="12"/>
  <c r="EC38" i="12"/>
  <c r="EB38" i="12"/>
  <c r="EA38" i="12"/>
  <c r="DZ38" i="12"/>
  <c r="DY38" i="12"/>
  <c r="DX38" i="12"/>
  <c r="DW38" i="12"/>
  <c r="DV38" i="12"/>
  <c r="DU38" i="12"/>
  <c r="DT38" i="12"/>
  <c r="DS38" i="12"/>
  <c r="DR38" i="12"/>
  <c r="DQ38" i="12"/>
  <c r="DP38" i="12"/>
  <c r="DO38" i="12"/>
  <c r="DN38" i="12"/>
  <c r="DM38" i="12"/>
  <c r="DL38" i="12"/>
  <c r="DK38" i="12"/>
  <c r="DJ38" i="12"/>
  <c r="DI38" i="12"/>
  <c r="DH38" i="12"/>
  <c r="DG38" i="12"/>
  <c r="DF38" i="12"/>
  <c r="DE38" i="12"/>
  <c r="DD38" i="12"/>
  <c r="DC38" i="12"/>
  <c r="DB38" i="12"/>
  <c r="DA38" i="12"/>
  <c r="CZ38" i="12"/>
  <c r="CY38" i="12"/>
  <c r="CX38" i="12"/>
  <c r="CW38" i="12"/>
  <c r="CV38" i="12"/>
  <c r="CU38" i="12"/>
  <c r="CT38" i="12"/>
  <c r="CS38" i="12"/>
  <c r="CR38" i="12"/>
  <c r="CQ38" i="12"/>
  <c r="CP38" i="12"/>
  <c r="CO38" i="12"/>
  <c r="CN38" i="12"/>
  <c r="CM38" i="12"/>
  <c r="CL38" i="12"/>
  <c r="CK38" i="12"/>
  <c r="CJ38" i="12"/>
  <c r="CI38" i="12"/>
  <c r="CH38" i="12"/>
  <c r="CG38" i="12"/>
  <c r="CF38" i="12"/>
  <c r="CE38" i="12"/>
  <c r="CD38" i="12"/>
  <c r="CC38" i="12"/>
  <c r="CB38" i="12"/>
  <c r="CA38" i="12"/>
  <c r="BZ38" i="12"/>
  <c r="BY38" i="12"/>
  <c r="BX38" i="12"/>
  <c r="BW38" i="12"/>
  <c r="BV38" i="12"/>
  <c r="BU38" i="12"/>
  <c r="BT38" i="12"/>
  <c r="BS38" i="12"/>
  <c r="BR38" i="12"/>
  <c r="BQ38" i="12"/>
  <c r="BP38" i="12"/>
  <c r="BO38" i="12"/>
  <c r="BN38" i="12"/>
  <c r="BM38" i="12"/>
  <c r="BL38" i="12"/>
  <c r="BK38" i="12"/>
  <c r="BJ38" i="12"/>
  <c r="BI38" i="12"/>
  <c r="BH38" i="12"/>
  <c r="BG38" i="12"/>
  <c r="BF38" i="12"/>
  <c r="BE38" i="12"/>
  <c r="BD38" i="12"/>
  <c r="BC38" i="12"/>
  <c r="BB38" i="12"/>
  <c r="BA38" i="12"/>
  <c r="AZ38" i="12"/>
  <c r="AY38" i="12"/>
  <c r="AX38" i="12"/>
  <c r="AW38" i="12"/>
  <c r="AV38" i="12"/>
  <c r="AU38" i="12"/>
  <c r="AT38" i="12"/>
  <c r="AS38" i="12"/>
  <c r="AR38" i="12"/>
  <c r="AQ38" i="12"/>
  <c r="AP38" i="12"/>
  <c r="AO38" i="12"/>
  <c r="AN38" i="12"/>
  <c r="AM38" i="12"/>
  <c r="AL38" i="12"/>
  <c r="AK38" i="12"/>
  <c r="AJ38" i="12"/>
  <c r="AI38" i="12"/>
  <c r="AH38" i="12"/>
  <c r="AG38" i="12"/>
  <c r="AF38" i="12"/>
  <c r="AE38" i="12"/>
  <c r="AD38" i="12"/>
  <c r="AC38" i="12"/>
  <c r="AB38" i="12"/>
  <c r="AA38" i="12"/>
  <c r="Z38" i="12"/>
  <c r="Y38" i="12"/>
  <c r="X38" i="12"/>
  <c r="W38" i="12"/>
  <c r="V38" i="12"/>
  <c r="U38" i="12"/>
  <c r="T38" i="12"/>
  <c r="S38" i="12"/>
  <c r="R38" i="12"/>
  <c r="Q38" i="12"/>
  <c r="P38" i="12"/>
  <c r="O38" i="12"/>
  <c r="N38" i="12"/>
  <c r="M38" i="12"/>
  <c r="L38" i="12"/>
  <c r="K38" i="12"/>
  <c r="J38" i="12"/>
  <c r="I38" i="12"/>
  <c r="H38" i="12"/>
  <c r="G38" i="12"/>
  <c r="F38" i="12"/>
  <c r="E38" i="12"/>
  <c r="D38" i="12"/>
  <c r="C38" i="12"/>
  <c r="BZ65" i="12"/>
  <c r="DV63" i="12"/>
  <c r="AO114" i="12"/>
  <c r="DF59" i="12"/>
  <c r="AT59" i="12"/>
  <c r="N59" i="12"/>
  <c r="FB58" i="12"/>
  <c r="ET55" i="12"/>
  <c r="CH55" i="12"/>
  <c r="AL55" i="12"/>
  <c r="EL54" i="12"/>
  <c r="BZ54" i="12"/>
  <c r="AL54" i="12"/>
  <c r="ED53" i="12"/>
  <c r="BR53" i="12"/>
  <c r="AT53" i="12"/>
  <c r="EL51" i="12"/>
  <c r="V49" i="12"/>
  <c r="Q46" i="12"/>
  <c r="I46" i="12"/>
  <c r="FE45" i="12"/>
  <c r="EW45" i="12"/>
  <c r="EO45" i="12"/>
  <c r="EG45" i="12"/>
  <c r="DY45" i="12"/>
  <c r="CS45" i="12"/>
  <c r="CK45" i="12"/>
  <c r="CC45" i="12"/>
  <c r="BU45" i="12"/>
  <c r="BM45" i="12"/>
  <c r="AG45" i="12"/>
  <c r="Y45" i="12"/>
  <c r="Q45" i="12"/>
  <c r="I45" i="12"/>
  <c r="FE43" i="12"/>
  <c r="EW43" i="12"/>
  <c r="EO43" i="12"/>
  <c r="DI43" i="12"/>
  <c r="DA43" i="12"/>
  <c r="CS43" i="12"/>
  <c r="CK43" i="12"/>
  <c r="CC43" i="12"/>
  <c r="AW43" i="12"/>
  <c r="AO43" i="12"/>
  <c r="AG43" i="12"/>
  <c r="Y43" i="12"/>
  <c r="Q43" i="12"/>
  <c r="FE42" i="12"/>
  <c r="DY42" i="12"/>
  <c r="DQ42" i="12"/>
  <c r="DI42" i="12"/>
  <c r="DA42" i="12"/>
  <c r="CS42" i="12"/>
  <c r="BM42" i="12"/>
  <c r="BE42" i="12"/>
  <c r="AW42" i="12"/>
  <c r="AO42" i="12"/>
  <c r="AG42" i="12"/>
  <c r="Y42" i="12"/>
  <c r="EO41" i="12"/>
  <c r="EG41" i="12"/>
  <c r="DY41" i="12"/>
  <c r="DQ41" i="12"/>
  <c r="DI41" i="12"/>
  <c r="DA41" i="12"/>
  <c r="CC41" i="12"/>
  <c r="BU41" i="12"/>
  <c r="BM41" i="12"/>
  <c r="BE41" i="12"/>
  <c r="AW41" i="12"/>
  <c r="AO41" i="12"/>
  <c r="Q41" i="12"/>
  <c r="I41" i="12"/>
  <c r="FE40" i="12"/>
  <c r="EW40" i="12"/>
  <c r="EO40" i="12"/>
  <c r="EG40" i="12"/>
  <c r="DY40" i="12"/>
  <c r="DQ40" i="12"/>
  <c r="CS40" i="12"/>
  <c r="CK40" i="12"/>
  <c r="CC40" i="12"/>
  <c r="BU40" i="12"/>
  <c r="BM40" i="12"/>
  <c r="BE40" i="12"/>
  <c r="AG40" i="12"/>
  <c r="Y40" i="12"/>
  <c r="Q40" i="12"/>
  <c r="I40" i="12"/>
  <c r="FE39" i="12"/>
  <c r="EW39" i="12"/>
  <c r="EO39" i="12"/>
  <c r="AJ80" i="24" s="1"/>
  <c r="EG39" i="12"/>
  <c r="AB80" i="24" s="1"/>
  <c r="DI39" i="12"/>
  <c r="DA39" i="12"/>
  <c r="CS39" i="12"/>
  <c r="CK39" i="12"/>
  <c r="CC39" i="12"/>
  <c r="BU39" i="12"/>
  <c r="AW39" i="12"/>
  <c r="AO39" i="12"/>
  <c r="AG39" i="12"/>
  <c r="Y39" i="12"/>
  <c r="Q39" i="12"/>
  <c r="I39" i="12"/>
  <c r="AN40" i="13"/>
  <c r="P45" i="13"/>
  <c r="AJ47" i="13"/>
  <c r="G55" i="13"/>
  <c r="O55" i="13"/>
  <c r="AA55" i="13"/>
  <c r="AA86" i="13" s="1"/>
  <c r="AE55" i="13"/>
  <c r="AM55" i="13"/>
  <c r="E57" i="13"/>
  <c r="M57" i="13"/>
  <c r="U57" i="13"/>
  <c r="AC57" i="13"/>
  <c r="AK57" i="13"/>
  <c r="K58" i="13"/>
  <c r="S58" i="13"/>
  <c r="AA58" i="13"/>
  <c r="I59" i="13"/>
  <c r="Q59" i="13"/>
  <c r="Y59" i="13"/>
  <c r="AG59" i="13"/>
  <c r="AO59" i="13"/>
  <c r="G60" i="13"/>
  <c r="O60" i="13"/>
  <c r="W60" i="13"/>
  <c r="AE60" i="13"/>
  <c r="AM60" i="13"/>
  <c r="M62" i="13"/>
  <c r="U62" i="13"/>
  <c r="AC62" i="13"/>
  <c r="AK62" i="13"/>
  <c r="I66" i="13"/>
  <c r="Q66" i="13"/>
  <c r="Y66" i="13"/>
  <c r="AG66" i="13"/>
  <c r="AO66" i="13"/>
  <c r="C38" i="13"/>
  <c r="D38" i="13"/>
  <c r="E38" i="13"/>
  <c r="F38" i="13"/>
  <c r="G38" i="13"/>
  <c r="H38" i="13"/>
  <c r="I38" i="13"/>
  <c r="J38" i="13"/>
  <c r="K38" i="13"/>
  <c r="L38" i="13"/>
  <c r="M38" i="13"/>
  <c r="N38" i="13"/>
  <c r="O38" i="13"/>
  <c r="P38" i="13"/>
  <c r="Q38" i="13"/>
  <c r="R38" i="13"/>
  <c r="S38" i="13"/>
  <c r="T38" i="13"/>
  <c r="U38" i="13"/>
  <c r="V38" i="13"/>
  <c r="W38" i="13"/>
  <c r="X38" i="13"/>
  <c r="Y38" i="13"/>
  <c r="Z38" i="13"/>
  <c r="AA38" i="13"/>
  <c r="AB38" i="13"/>
  <c r="AC38" i="13"/>
  <c r="AD38" i="13"/>
  <c r="AE38" i="13"/>
  <c r="AF38" i="13"/>
  <c r="AG38" i="13"/>
  <c r="AH38" i="13"/>
  <c r="AI38" i="13"/>
  <c r="AJ38" i="13"/>
  <c r="AK38" i="13"/>
  <c r="AL38" i="13"/>
  <c r="AM38" i="13"/>
  <c r="AN38" i="13"/>
  <c r="AO38" i="13"/>
  <c r="AP38" i="13"/>
  <c r="B39" i="13"/>
  <c r="B70" i="13" s="1"/>
  <c r="B40" i="13"/>
  <c r="B71" i="13" s="1"/>
  <c r="B41" i="13"/>
  <c r="B72" i="13" s="1"/>
  <c r="B42" i="13"/>
  <c r="B73" i="13" s="1"/>
  <c r="B43" i="13"/>
  <c r="B74" i="13" s="1"/>
  <c r="B45" i="13"/>
  <c r="B76" i="13" s="1"/>
  <c r="B46" i="13"/>
  <c r="B77" i="13" s="1"/>
  <c r="B47" i="13"/>
  <c r="B78" i="13" s="1"/>
  <c r="B48" i="13"/>
  <c r="B79" i="13" s="1"/>
  <c r="B49" i="13"/>
  <c r="B80" i="13" s="1"/>
  <c r="B50" i="13"/>
  <c r="B81" i="13" s="1"/>
  <c r="B51" i="13"/>
  <c r="B82" i="13" s="1"/>
  <c r="T51" i="13"/>
  <c r="B53" i="13"/>
  <c r="B84" i="13" s="1"/>
  <c r="B54" i="13"/>
  <c r="B85" i="13" s="1"/>
  <c r="B55" i="13"/>
  <c r="B86" i="13" s="1"/>
  <c r="B57" i="13"/>
  <c r="B58" i="13"/>
  <c r="B59" i="13"/>
  <c r="B60" i="13"/>
  <c r="B62" i="13"/>
  <c r="B65" i="13"/>
  <c r="B66" i="13"/>
  <c r="C69" i="13"/>
  <c r="D69" i="13"/>
  <c r="E69" i="13"/>
  <c r="F69" i="13"/>
  <c r="G69" i="13"/>
  <c r="H69" i="13"/>
  <c r="I69" i="13"/>
  <c r="J69" i="13"/>
  <c r="K69" i="13"/>
  <c r="L69" i="13"/>
  <c r="M69" i="13"/>
  <c r="N69" i="13"/>
  <c r="O69" i="13"/>
  <c r="P69" i="13"/>
  <c r="Q69" i="13"/>
  <c r="R69" i="13"/>
  <c r="S69" i="13"/>
  <c r="T69" i="13"/>
  <c r="U69" i="13"/>
  <c r="V69" i="13"/>
  <c r="W69" i="13"/>
  <c r="X69" i="13"/>
  <c r="Y69" i="13"/>
  <c r="Z69" i="13"/>
  <c r="AA69" i="13"/>
  <c r="AB69" i="13"/>
  <c r="AC69" i="13"/>
  <c r="AD69" i="13"/>
  <c r="AE69" i="13"/>
  <c r="AF69" i="13"/>
  <c r="AG69" i="13"/>
  <c r="AH69" i="13"/>
  <c r="AI69" i="13"/>
  <c r="AJ69" i="13"/>
  <c r="AK69" i="13"/>
  <c r="AL69" i="13"/>
  <c r="AM69" i="13"/>
  <c r="AN69" i="13"/>
  <c r="AO69" i="13"/>
  <c r="AP69" i="13"/>
  <c r="AP69" i="15"/>
  <c r="AO69" i="15"/>
  <c r="AN69" i="15"/>
  <c r="AM69" i="15"/>
  <c r="AL69" i="15"/>
  <c r="AK69" i="15"/>
  <c r="AJ69" i="15"/>
  <c r="AI69" i="15"/>
  <c r="AH69" i="15"/>
  <c r="AG69" i="15"/>
  <c r="AF69" i="15"/>
  <c r="AE69" i="15"/>
  <c r="AD69" i="15"/>
  <c r="AC69" i="15"/>
  <c r="AB69" i="15"/>
  <c r="AA69" i="15"/>
  <c r="Z69" i="15"/>
  <c r="Y69" i="15"/>
  <c r="X69" i="15"/>
  <c r="W69" i="15"/>
  <c r="V69" i="15"/>
  <c r="U69" i="15"/>
  <c r="T69" i="15"/>
  <c r="S69" i="15"/>
  <c r="R69" i="15"/>
  <c r="Q69" i="15"/>
  <c r="P69" i="15"/>
  <c r="O69" i="15"/>
  <c r="N69" i="15"/>
  <c r="M69" i="15"/>
  <c r="L69" i="15"/>
  <c r="K69" i="15"/>
  <c r="J69" i="15"/>
  <c r="I69" i="15"/>
  <c r="H69" i="15"/>
  <c r="G69" i="15"/>
  <c r="F69" i="15"/>
  <c r="E69" i="15"/>
  <c r="D69" i="15"/>
  <c r="C69" i="15"/>
  <c r="B66" i="15"/>
  <c r="B65" i="15"/>
  <c r="B62" i="15"/>
  <c r="B60" i="15"/>
  <c r="B59" i="15"/>
  <c r="B58" i="15"/>
  <c r="B57" i="15"/>
  <c r="B55" i="15"/>
  <c r="B86" i="15" s="1"/>
  <c r="B54" i="15"/>
  <c r="B85" i="15" s="1"/>
  <c r="B53" i="15"/>
  <c r="B84" i="15" s="1"/>
  <c r="B51" i="15"/>
  <c r="B82" i="15" s="1"/>
  <c r="B50" i="15"/>
  <c r="B81" i="15" s="1"/>
  <c r="B49" i="15"/>
  <c r="B80" i="15" s="1"/>
  <c r="B48" i="15"/>
  <c r="B79" i="15" s="1"/>
  <c r="B47" i="15"/>
  <c r="B78" i="15" s="1"/>
  <c r="B46" i="15"/>
  <c r="B77" i="15" s="1"/>
  <c r="B45" i="15"/>
  <c r="B76" i="15" s="1"/>
  <c r="B43" i="15"/>
  <c r="B74" i="15" s="1"/>
  <c r="B42" i="15"/>
  <c r="B73" i="15" s="1"/>
  <c r="B41" i="15"/>
  <c r="B72" i="15" s="1"/>
  <c r="B40" i="15"/>
  <c r="B71" i="15" s="1"/>
  <c r="B39" i="15"/>
  <c r="B70" i="15" s="1"/>
  <c r="AP38" i="15"/>
  <c r="AO38" i="15"/>
  <c r="AN38" i="15"/>
  <c r="AM38" i="15"/>
  <c r="AL38" i="15"/>
  <c r="AK38" i="15"/>
  <c r="AJ38" i="15"/>
  <c r="AI38" i="15"/>
  <c r="AH38" i="15"/>
  <c r="AG38" i="15"/>
  <c r="AF38" i="15"/>
  <c r="AE38" i="15"/>
  <c r="AD38" i="15"/>
  <c r="AC38" i="15"/>
  <c r="AB38" i="15"/>
  <c r="AA38" i="15"/>
  <c r="Z38" i="15"/>
  <c r="Y38" i="15"/>
  <c r="X38" i="15"/>
  <c r="W38" i="15"/>
  <c r="V38" i="15"/>
  <c r="U38" i="15"/>
  <c r="T38" i="15"/>
  <c r="S38" i="15"/>
  <c r="R38" i="15"/>
  <c r="Q38" i="15"/>
  <c r="P38" i="15"/>
  <c r="O38" i="15"/>
  <c r="N38" i="15"/>
  <c r="M38" i="15"/>
  <c r="L38" i="15"/>
  <c r="K38" i="15"/>
  <c r="J38" i="15"/>
  <c r="I38" i="15"/>
  <c r="H38" i="15"/>
  <c r="G38" i="15"/>
  <c r="F38" i="15"/>
  <c r="E38" i="15"/>
  <c r="D38" i="15"/>
  <c r="C38" i="15"/>
  <c r="AF65" i="15"/>
  <c r="T58" i="15"/>
  <c r="L58" i="15"/>
  <c r="H58" i="15"/>
  <c r="N57" i="15"/>
  <c r="F57" i="15"/>
  <c r="AP40" i="15"/>
  <c r="AP69" i="11"/>
  <c r="AO69" i="11"/>
  <c r="AN69" i="11"/>
  <c r="AM69" i="11"/>
  <c r="AL69" i="11"/>
  <c r="AK69" i="11"/>
  <c r="AJ69" i="11"/>
  <c r="AI69" i="11"/>
  <c r="AH69" i="11"/>
  <c r="AG69" i="11"/>
  <c r="AF69" i="11"/>
  <c r="AE69" i="11"/>
  <c r="AD69" i="11"/>
  <c r="AC69" i="11"/>
  <c r="AB69" i="11"/>
  <c r="AA69" i="11"/>
  <c r="Z69" i="11"/>
  <c r="Y69" i="11"/>
  <c r="X69" i="11"/>
  <c r="W69" i="11"/>
  <c r="V69" i="11"/>
  <c r="U69" i="11"/>
  <c r="T69" i="11"/>
  <c r="S69" i="11"/>
  <c r="R69" i="11"/>
  <c r="Q69" i="11"/>
  <c r="P69" i="11"/>
  <c r="O69" i="11"/>
  <c r="N69" i="11"/>
  <c r="M69" i="11"/>
  <c r="L69" i="11"/>
  <c r="K69" i="11"/>
  <c r="J69" i="11"/>
  <c r="I69" i="11"/>
  <c r="H69" i="11"/>
  <c r="G69" i="11"/>
  <c r="F69" i="11"/>
  <c r="E69" i="11"/>
  <c r="D69" i="11"/>
  <c r="C69" i="11"/>
  <c r="B66" i="11"/>
  <c r="B65" i="11"/>
  <c r="B62" i="11"/>
  <c r="B60" i="11"/>
  <c r="AP59" i="11"/>
  <c r="B59" i="11"/>
  <c r="B58" i="11"/>
  <c r="B57" i="11"/>
  <c r="B55" i="11"/>
  <c r="B86" i="11" s="1"/>
  <c r="B54" i="11"/>
  <c r="B85" i="11" s="1"/>
  <c r="B53" i="11"/>
  <c r="B84" i="11" s="1"/>
  <c r="B51" i="11"/>
  <c r="B82" i="11" s="1"/>
  <c r="B50" i="11"/>
  <c r="B81" i="11" s="1"/>
  <c r="B49" i="11"/>
  <c r="B80" i="11" s="1"/>
  <c r="B48" i="11"/>
  <c r="B79" i="11" s="1"/>
  <c r="B47" i="11"/>
  <c r="B78" i="11" s="1"/>
  <c r="B46" i="11"/>
  <c r="B77" i="11" s="1"/>
  <c r="B45" i="11"/>
  <c r="B76" i="11" s="1"/>
  <c r="B43" i="11"/>
  <c r="B74" i="11" s="1"/>
  <c r="B42" i="11"/>
  <c r="B73" i="11" s="1"/>
  <c r="B41" i="11"/>
  <c r="B72" i="11" s="1"/>
  <c r="B40" i="11"/>
  <c r="B71" i="11" s="1"/>
  <c r="B39" i="11"/>
  <c r="B70" i="11" s="1"/>
  <c r="AP38" i="11"/>
  <c r="AO38" i="11"/>
  <c r="AN38" i="11"/>
  <c r="AM38" i="11"/>
  <c r="AL38" i="11"/>
  <c r="AK38" i="11"/>
  <c r="AJ38" i="11"/>
  <c r="AI38" i="11"/>
  <c r="AH38" i="11"/>
  <c r="AG38" i="11"/>
  <c r="AF38" i="11"/>
  <c r="AE38" i="11"/>
  <c r="AD38" i="11"/>
  <c r="AC38" i="11"/>
  <c r="AB38" i="11"/>
  <c r="AA38" i="11"/>
  <c r="Z38" i="11"/>
  <c r="Y38" i="11"/>
  <c r="X38" i="11"/>
  <c r="W38" i="11"/>
  <c r="V38" i="11"/>
  <c r="U38" i="11"/>
  <c r="T38" i="11"/>
  <c r="S38" i="11"/>
  <c r="R38" i="11"/>
  <c r="Q38" i="11"/>
  <c r="P38" i="11"/>
  <c r="O38" i="11"/>
  <c r="N38" i="11"/>
  <c r="M38" i="11"/>
  <c r="L38" i="11"/>
  <c r="K38" i="11"/>
  <c r="J38" i="11"/>
  <c r="I38" i="11"/>
  <c r="H38" i="11"/>
  <c r="G38" i="11"/>
  <c r="F38" i="11"/>
  <c r="E38" i="11"/>
  <c r="D38" i="11"/>
  <c r="C38" i="11"/>
  <c r="AP66" i="11"/>
  <c r="AH66" i="11"/>
  <c r="Z66" i="11"/>
  <c r="R66" i="11"/>
  <c r="Q66" i="11"/>
  <c r="J66" i="11"/>
  <c r="AJ65" i="11"/>
  <c r="AB65" i="11"/>
  <c r="AA65" i="11"/>
  <c r="T65" i="11"/>
  <c r="L65" i="11"/>
  <c r="D65" i="11"/>
  <c r="AN60" i="11"/>
  <c r="AF60" i="11"/>
  <c r="C21" i="24" s="1"/>
  <c r="AE60" i="11"/>
  <c r="X60" i="11"/>
  <c r="P60" i="11"/>
  <c r="H60" i="11"/>
  <c r="AH59" i="11"/>
  <c r="Z59" i="11"/>
  <c r="R59" i="11"/>
  <c r="Q59" i="11"/>
  <c r="J59" i="11"/>
  <c r="AJ58" i="11"/>
  <c r="G13" i="24" s="1"/>
  <c r="AB58" i="11"/>
  <c r="AA58" i="11"/>
  <c r="T58" i="11"/>
  <c r="L58" i="11"/>
  <c r="D58" i="11"/>
  <c r="AL57" i="11"/>
  <c r="AD57" i="11"/>
  <c r="V57" i="11"/>
  <c r="N57" i="11"/>
  <c r="M57" i="11"/>
  <c r="F57" i="11"/>
  <c r="AP54" i="11"/>
  <c r="AP49" i="11"/>
  <c r="AP45" i="11"/>
  <c r="S43" i="11"/>
  <c r="I29" i="24" l="1"/>
  <c r="D30" i="24"/>
  <c r="E29" i="24"/>
  <c r="G72" i="24"/>
  <c r="H64" i="24"/>
  <c r="D57" i="15"/>
  <c r="E57" i="11"/>
  <c r="U57" i="11"/>
  <c r="AC57" i="11"/>
  <c r="AK57" i="11"/>
  <c r="K58" i="11"/>
  <c r="S58" i="11"/>
  <c r="I59" i="11"/>
  <c r="Y59" i="11"/>
  <c r="AG59" i="11"/>
  <c r="AO59" i="11"/>
  <c r="G60" i="11"/>
  <c r="O60" i="11"/>
  <c r="W60" i="11"/>
  <c r="AM60" i="11"/>
  <c r="K65" i="11"/>
  <c r="S65" i="11"/>
  <c r="AI65" i="11"/>
  <c r="I66" i="11"/>
  <c r="Y66" i="11"/>
  <c r="AG66" i="11"/>
  <c r="AO66" i="11"/>
  <c r="T43" i="15"/>
  <c r="T74" i="15" s="1"/>
  <c r="AP45" i="15"/>
  <c r="AP76" i="15" s="1"/>
  <c r="CD45" i="16"/>
  <c r="CD76" i="16" s="1"/>
  <c r="AP46" i="16"/>
  <c r="AP77" i="16" s="1"/>
  <c r="BV46" i="16"/>
  <c r="BV77" i="16" s="1"/>
  <c r="DB46" i="16"/>
  <c r="DB77" i="16" s="1"/>
  <c r="EH46" i="16"/>
  <c r="EH77" i="16" s="1"/>
  <c r="AJ63" i="13"/>
  <c r="L63" i="13"/>
  <c r="AI58" i="11"/>
  <c r="F13" i="24" s="1"/>
  <c r="AK63" i="11"/>
  <c r="AJ58" i="15"/>
  <c r="G15" i="24" s="1"/>
  <c r="AN58" i="15"/>
  <c r="D60" i="15"/>
  <c r="R62" i="15"/>
  <c r="ED46" i="12"/>
  <c r="ED77" i="12" s="1"/>
  <c r="ED50" i="12"/>
  <c r="ED81" i="12" s="1"/>
  <c r="DF51" i="12"/>
  <c r="DF82" i="12" s="1"/>
  <c r="DV51" i="12"/>
  <c r="DV82" i="12" s="1"/>
  <c r="ED51" i="12"/>
  <c r="ED82" i="12" s="1"/>
  <c r="ET51" i="12"/>
  <c r="ET82" i="12" s="1"/>
  <c r="F53" i="12"/>
  <c r="F84" i="12" s="1"/>
  <c r="AD53" i="12"/>
  <c r="AD84" i="12" s="1"/>
  <c r="BB53" i="12"/>
  <c r="BB84" i="12" s="1"/>
  <c r="BJ53" i="12"/>
  <c r="BJ84" i="12" s="1"/>
  <c r="CP53" i="12"/>
  <c r="CP84" i="12" s="1"/>
  <c r="CX53" i="12"/>
  <c r="CX84" i="12" s="1"/>
  <c r="DF53" i="12"/>
  <c r="DF84" i="12" s="1"/>
  <c r="DN53" i="12"/>
  <c r="DN84" i="12" s="1"/>
  <c r="DV53" i="12"/>
  <c r="DV84" i="12" s="1"/>
  <c r="FB53" i="12"/>
  <c r="FB84" i="12" s="1"/>
  <c r="N54" i="12"/>
  <c r="N85" i="12" s="1"/>
  <c r="V54" i="12"/>
  <c r="V85" i="12" s="1"/>
  <c r="AD54" i="12"/>
  <c r="AD85" i="12" s="1"/>
  <c r="AT54" i="12"/>
  <c r="AT85" i="12" s="1"/>
  <c r="BB54" i="12"/>
  <c r="BB85" i="12" s="1"/>
  <c r="CH54" i="12"/>
  <c r="CH85" i="12" s="1"/>
  <c r="CP54" i="12"/>
  <c r="CP85" i="12" s="1"/>
  <c r="CX54" i="12"/>
  <c r="CX85" i="12" s="1"/>
  <c r="DF54" i="12"/>
  <c r="DF85" i="12" s="1"/>
  <c r="BJ62" i="12"/>
  <c r="AL63" i="12"/>
  <c r="BJ63" i="12"/>
  <c r="EL65" i="12"/>
  <c r="S59" i="15"/>
  <c r="AI59" i="15"/>
  <c r="Q60" i="15"/>
  <c r="AG60" i="15"/>
  <c r="D23" i="24" s="1"/>
  <c r="O62" i="15"/>
  <c r="AE62" i="15"/>
  <c r="O63" i="15"/>
  <c r="W63" i="15"/>
  <c r="AE63" i="15"/>
  <c r="AM63" i="15"/>
  <c r="M65" i="15"/>
  <c r="AC65" i="15"/>
  <c r="G39" i="16"/>
  <c r="G70" i="16" s="1"/>
  <c r="O39" i="16"/>
  <c r="O70" i="16" s="1"/>
  <c r="W39" i="16"/>
  <c r="W70" i="16" s="1"/>
  <c r="BS39" i="16"/>
  <c r="BS70" i="16" s="1"/>
  <c r="EU39" i="16"/>
  <c r="EU70" i="16" s="1"/>
  <c r="FC39" i="16"/>
  <c r="FC70" i="16" s="1"/>
  <c r="CA40" i="16"/>
  <c r="CA71" i="16" s="1"/>
  <c r="DW40" i="16"/>
  <c r="DW71" i="16" s="1"/>
  <c r="EE40" i="16"/>
  <c r="EE71" i="16" s="1"/>
  <c r="EM40" i="16"/>
  <c r="EM71" i="16" s="1"/>
  <c r="AM41" i="16"/>
  <c r="AM72" i="16" s="1"/>
  <c r="CY41" i="16"/>
  <c r="CY72" i="16" s="1"/>
  <c r="G43" i="16"/>
  <c r="G74" i="16" s="1"/>
  <c r="BS43" i="16"/>
  <c r="BS74" i="16" s="1"/>
  <c r="CE115" i="12"/>
  <c r="R58" i="15"/>
  <c r="EQ111" i="12"/>
  <c r="L63" i="11"/>
  <c r="T63" i="11"/>
  <c r="AB63" i="11"/>
  <c r="AJ63" i="11"/>
  <c r="M63" i="11"/>
  <c r="U63" i="11"/>
  <c r="AC63" i="11"/>
  <c r="O42" i="11"/>
  <c r="O73" i="11" s="1"/>
  <c r="AC43" i="11"/>
  <c r="AC74" i="11" s="1"/>
  <c r="S54" i="11"/>
  <c r="S85" i="11" s="1"/>
  <c r="AO55" i="11"/>
  <c r="AO86" i="11" s="1"/>
  <c r="G57" i="11"/>
  <c r="W57" i="11"/>
  <c r="AP42" i="15"/>
  <c r="AP73" i="15" s="1"/>
  <c r="Z57" i="15"/>
  <c r="BL109" i="16"/>
  <c r="FD109" i="16"/>
  <c r="H110" i="16"/>
  <c r="P110" i="16"/>
  <c r="X110" i="16"/>
  <c r="AF110" i="16"/>
  <c r="AN110" i="16"/>
  <c r="AV110" i="16"/>
  <c r="BD110" i="16"/>
  <c r="BL110" i="16"/>
  <c r="BT110" i="16"/>
  <c r="CB110" i="16"/>
  <c r="CJ110" i="16"/>
  <c r="CR110" i="16"/>
  <c r="CZ110" i="16"/>
  <c r="DH110" i="16"/>
  <c r="DP110" i="16"/>
  <c r="EE39" i="16"/>
  <c r="Z82" i="24" s="1"/>
  <c r="Q42" i="15"/>
  <c r="Q73" i="15" s="1"/>
  <c r="Y42" i="15"/>
  <c r="Y73" i="15" s="1"/>
  <c r="O43" i="15"/>
  <c r="O74" i="15" s="1"/>
  <c r="E45" i="15"/>
  <c r="E76" i="15" s="1"/>
  <c r="G48" i="15"/>
  <c r="G79" i="15" s="1"/>
  <c r="AP47" i="15"/>
  <c r="AP78" i="15" s="1"/>
  <c r="AP51" i="15"/>
  <c r="AP82" i="15" s="1"/>
  <c r="J57" i="15"/>
  <c r="R57" i="15"/>
  <c r="AH57" i="15"/>
  <c r="AP57" i="15"/>
  <c r="P58" i="15"/>
  <c r="X58" i="15"/>
  <c r="F59" i="15"/>
  <c r="N59" i="15"/>
  <c r="V59" i="15"/>
  <c r="AD59" i="15"/>
  <c r="AL59" i="15"/>
  <c r="L60" i="15"/>
  <c r="T60" i="15"/>
  <c r="AB60" i="15"/>
  <c r="AJ60" i="15"/>
  <c r="G23" i="24" s="1"/>
  <c r="Z62" i="15"/>
  <c r="AH62" i="15"/>
  <c r="AP62" i="15"/>
  <c r="R63" i="15"/>
  <c r="AP63" i="15"/>
  <c r="H65" i="15"/>
  <c r="P65" i="15"/>
  <c r="X65" i="15"/>
  <c r="AN65" i="15"/>
  <c r="F66" i="15"/>
  <c r="N66" i="15"/>
  <c r="V66" i="15"/>
  <c r="AD66" i="15"/>
  <c r="AL66" i="15"/>
  <c r="AB63" i="13"/>
  <c r="T63" i="13"/>
  <c r="S63" i="15"/>
  <c r="AA63" i="15"/>
  <c r="AI63" i="15"/>
  <c r="N63" i="15"/>
  <c r="V63" i="15"/>
  <c r="AD63" i="15"/>
  <c r="AL63" i="15"/>
  <c r="AF58" i="15"/>
  <c r="C15" i="24" s="1"/>
  <c r="Q63" i="15"/>
  <c r="Y63" i="15"/>
  <c r="AG63" i="15"/>
  <c r="AO63" i="15"/>
  <c r="AN63" i="13"/>
  <c r="AF63" i="13"/>
  <c r="X63" i="13"/>
  <c r="AI65" i="13"/>
  <c r="AA65" i="13"/>
  <c r="S65" i="13"/>
  <c r="K65" i="13"/>
  <c r="AK63" i="13"/>
  <c r="AC63" i="13"/>
  <c r="U63" i="13"/>
  <c r="M63" i="13"/>
  <c r="V63" i="11"/>
  <c r="AD63" i="11"/>
  <c r="AL63" i="11"/>
  <c r="E45" i="11"/>
  <c r="E76" i="11" s="1"/>
  <c r="P63" i="11"/>
  <c r="X63" i="11"/>
  <c r="AF63" i="11"/>
  <c r="AN63" i="11"/>
  <c r="AG63" i="11"/>
  <c r="N109" i="12"/>
  <c r="AL109" i="12"/>
  <c r="BZ109" i="12"/>
  <c r="CX109" i="12"/>
  <c r="EL109" i="12"/>
  <c r="AD110" i="12"/>
  <c r="CP110" i="12"/>
  <c r="DN54" i="12"/>
  <c r="DN85" i="12" s="1"/>
  <c r="FB54" i="12"/>
  <c r="FB85" i="12" s="1"/>
  <c r="F55" i="12"/>
  <c r="F86" i="12" s="1"/>
  <c r="N55" i="12"/>
  <c r="N86" i="12" s="1"/>
  <c r="V55" i="12"/>
  <c r="V86" i="12" s="1"/>
  <c r="AD55" i="12"/>
  <c r="AD86" i="12" s="1"/>
  <c r="BJ55" i="12"/>
  <c r="BJ86" i="12" s="1"/>
  <c r="BZ55" i="12"/>
  <c r="BZ86" i="12" s="1"/>
  <c r="CP55" i="12"/>
  <c r="CP86" i="12" s="1"/>
  <c r="CX55" i="12"/>
  <c r="CX86" i="12" s="1"/>
  <c r="DV55" i="12"/>
  <c r="DV86" i="12" s="1"/>
  <c r="ED55" i="12"/>
  <c r="ED86" i="12" s="1"/>
  <c r="EL55" i="12"/>
  <c r="EL86" i="12" s="1"/>
  <c r="FB55" i="12"/>
  <c r="FB86" i="12" s="1"/>
  <c r="BB57" i="12"/>
  <c r="CX58" i="12"/>
  <c r="V59" i="12"/>
  <c r="AD59" i="12"/>
  <c r="AL59" i="12"/>
  <c r="BB59" i="12"/>
  <c r="BZ59" i="12"/>
  <c r="CH59" i="12"/>
  <c r="CP59" i="12"/>
  <c r="CX59" i="12"/>
  <c r="DN59" i="12"/>
  <c r="BJ60" i="12"/>
  <c r="AC66" i="13"/>
  <c r="AE65" i="13"/>
  <c r="Y62" i="13"/>
  <c r="AA60" i="13"/>
  <c r="M59" i="13"/>
  <c r="O58" i="13"/>
  <c r="AI55" i="13"/>
  <c r="AI86" i="13" s="1"/>
  <c r="U66" i="13"/>
  <c r="AM65" i="13"/>
  <c r="AG62" i="13"/>
  <c r="K60" i="13"/>
  <c r="AC59" i="13"/>
  <c r="E59" i="13"/>
  <c r="W58" i="13"/>
  <c r="AO57" i="13"/>
  <c r="AN71" i="13"/>
  <c r="AI60" i="13"/>
  <c r="F22" i="24" s="1"/>
  <c r="Q57" i="13"/>
  <c r="M66" i="13"/>
  <c r="O65" i="13"/>
  <c r="Q62" i="13"/>
  <c r="U59" i="13"/>
  <c r="AE58" i="13"/>
  <c r="Y57" i="13"/>
  <c r="AK66" i="13"/>
  <c r="E66" i="13"/>
  <c r="W65" i="13"/>
  <c r="G65" i="13"/>
  <c r="AO62" i="13"/>
  <c r="S60" i="13"/>
  <c r="AK59" i="13"/>
  <c r="G58" i="13"/>
  <c r="AG57" i="13"/>
  <c r="I57" i="13"/>
  <c r="P76" i="13"/>
  <c r="AL66" i="13"/>
  <c r="AD66" i="13"/>
  <c r="V66" i="13"/>
  <c r="N66" i="13"/>
  <c r="F66" i="13"/>
  <c r="AN65" i="13"/>
  <c r="X65" i="13"/>
  <c r="P65" i="13"/>
  <c r="H65" i="13"/>
  <c r="AP63" i="13"/>
  <c r="AH63" i="13"/>
  <c r="Z63" i="13"/>
  <c r="R63" i="13"/>
  <c r="AP62" i="13"/>
  <c r="AH62" i="13"/>
  <c r="Z62" i="13"/>
  <c r="R62" i="13"/>
  <c r="AJ60" i="13"/>
  <c r="G22" i="24" s="1"/>
  <c r="AB60" i="13"/>
  <c r="T60" i="13"/>
  <c r="L60" i="13"/>
  <c r="D60" i="13"/>
  <c r="AL59" i="13"/>
  <c r="AD59" i="13"/>
  <c r="V59" i="13"/>
  <c r="N59" i="13"/>
  <c r="F59" i="13"/>
  <c r="AN58" i="13"/>
  <c r="X58" i="13"/>
  <c r="P58" i="13"/>
  <c r="H58" i="13"/>
  <c r="AP57" i="13"/>
  <c r="S55" i="13"/>
  <c r="S86" i="13" s="1"/>
  <c r="K55" i="13"/>
  <c r="K86" i="13" s="1"/>
  <c r="AK54" i="13"/>
  <c r="AK85" i="13" s="1"/>
  <c r="AC54" i="13"/>
  <c r="AC85" i="13" s="1"/>
  <c r="U54" i="13"/>
  <c r="U85" i="13" s="1"/>
  <c r="M54" i="13"/>
  <c r="M85" i="13" s="1"/>
  <c r="E54" i="13"/>
  <c r="E85" i="13" s="1"/>
  <c r="AM53" i="13"/>
  <c r="AM84" i="13" s="1"/>
  <c r="AE53" i="13"/>
  <c r="AE84" i="13" s="1"/>
  <c r="W53" i="13"/>
  <c r="W84" i="13" s="1"/>
  <c r="O53" i="13"/>
  <c r="O84" i="13" s="1"/>
  <c r="G53" i="13"/>
  <c r="G84" i="13" s="1"/>
  <c r="AO51" i="13"/>
  <c r="AO82" i="13" s="1"/>
  <c r="AG51" i="13"/>
  <c r="AG82" i="13" s="1"/>
  <c r="Y51" i="13"/>
  <c r="Y82" i="13" s="1"/>
  <c r="Q51" i="13"/>
  <c r="Q82" i="13" s="1"/>
  <c r="I51" i="13"/>
  <c r="I82" i="13" s="1"/>
  <c r="AI50" i="13"/>
  <c r="AI81" i="13" s="1"/>
  <c r="AA50" i="13"/>
  <c r="AA81" i="13" s="1"/>
  <c r="S50" i="13"/>
  <c r="S81" i="13" s="1"/>
  <c r="K50" i="13"/>
  <c r="K81" i="13" s="1"/>
  <c r="AK49" i="13"/>
  <c r="AK80" i="13" s="1"/>
  <c r="AC49" i="13"/>
  <c r="AC80" i="13" s="1"/>
  <c r="U49" i="13"/>
  <c r="U80" i="13" s="1"/>
  <c r="M49" i="13"/>
  <c r="M80" i="13" s="1"/>
  <c r="E49" i="13"/>
  <c r="E80" i="13" s="1"/>
  <c r="AM48" i="13"/>
  <c r="AM79" i="13" s="1"/>
  <c r="AE48" i="13"/>
  <c r="AE79" i="13" s="1"/>
  <c r="W48" i="13"/>
  <c r="W79" i="13" s="1"/>
  <c r="O48" i="13"/>
  <c r="O79" i="13" s="1"/>
  <c r="G48" i="13"/>
  <c r="G79" i="13" s="1"/>
  <c r="AO47" i="13"/>
  <c r="AO78" i="13" s="1"/>
  <c r="AG47" i="13"/>
  <c r="AG78" i="13" s="1"/>
  <c r="Q47" i="13"/>
  <c r="Q78" i="13" s="1"/>
  <c r="I47" i="13"/>
  <c r="I78" i="13" s="1"/>
  <c r="AI46" i="13"/>
  <c r="AI77" i="13" s="1"/>
  <c r="AA46" i="13"/>
  <c r="AA77" i="13" s="1"/>
  <c r="S46" i="13"/>
  <c r="S77" i="13" s="1"/>
  <c r="AK45" i="13"/>
  <c r="AK76" i="13" s="1"/>
  <c r="AC45" i="13"/>
  <c r="AC76" i="13" s="1"/>
  <c r="U45" i="13"/>
  <c r="U76" i="13" s="1"/>
  <c r="M45" i="13"/>
  <c r="M76" i="13" s="1"/>
  <c r="E45" i="13"/>
  <c r="E76" i="13" s="1"/>
  <c r="AM43" i="13"/>
  <c r="AM74" i="13" s="1"/>
  <c r="AE43" i="13"/>
  <c r="AE74" i="13" s="1"/>
  <c r="W43" i="13"/>
  <c r="W74" i="13" s="1"/>
  <c r="AO42" i="13"/>
  <c r="AO73" i="13" s="1"/>
  <c r="AG42" i="13"/>
  <c r="AG73" i="13" s="1"/>
  <c r="Y42" i="13"/>
  <c r="Y73" i="13" s="1"/>
  <c r="Q42" i="13"/>
  <c r="Q73" i="13" s="1"/>
  <c r="I42" i="13"/>
  <c r="I73" i="13" s="1"/>
  <c r="AI41" i="13"/>
  <c r="AI72" i="13" s="1"/>
  <c r="AA41" i="13"/>
  <c r="AA72" i="13" s="1"/>
  <c r="S41" i="13"/>
  <c r="S72" i="13" s="1"/>
  <c r="K41" i="13"/>
  <c r="K72" i="13" s="1"/>
  <c r="AK40" i="13"/>
  <c r="AK71" i="13" s="1"/>
  <c r="AC40" i="13"/>
  <c r="AC71" i="13" s="1"/>
  <c r="U40" i="13"/>
  <c r="U71" i="13" s="1"/>
  <c r="M40" i="13"/>
  <c r="M71" i="13" s="1"/>
  <c r="E40" i="13"/>
  <c r="E71" i="13" s="1"/>
  <c r="W39" i="13"/>
  <c r="W70" i="13" s="1"/>
  <c r="O39" i="13"/>
  <c r="O70" i="13" s="1"/>
  <c r="G39" i="13"/>
  <c r="G70" i="13" s="1"/>
  <c r="N63" i="11"/>
  <c r="K59" i="11"/>
  <c r="Y60" i="11"/>
  <c r="AH57" i="13"/>
  <c r="Z57" i="13"/>
  <c r="R57" i="13"/>
  <c r="J57" i="13"/>
  <c r="AB55" i="13"/>
  <c r="AB86" i="13" s="1"/>
  <c r="T55" i="13"/>
  <c r="T86" i="13" s="1"/>
  <c r="L55" i="13"/>
  <c r="L86" i="13" s="1"/>
  <c r="D55" i="13"/>
  <c r="D86" i="13" s="1"/>
  <c r="AL54" i="13"/>
  <c r="AL85" i="13" s="1"/>
  <c r="N54" i="13"/>
  <c r="N85" i="13" s="1"/>
  <c r="F54" i="13"/>
  <c r="F85" i="13" s="1"/>
  <c r="AN53" i="13"/>
  <c r="AN84" i="13" s="1"/>
  <c r="AF53" i="13"/>
  <c r="AF84" i="13" s="1"/>
  <c r="X53" i="13"/>
  <c r="X84" i="13" s="1"/>
  <c r="P53" i="13"/>
  <c r="P84" i="13" s="1"/>
  <c r="H53" i="13"/>
  <c r="H84" i="13" s="1"/>
  <c r="AP51" i="13"/>
  <c r="AP82" i="13" s="1"/>
  <c r="AH51" i="13"/>
  <c r="Z51" i="13"/>
  <c r="Z82" i="13" s="1"/>
  <c r="R51" i="13"/>
  <c r="R82" i="13" s="1"/>
  <c r="J51" i="13"/>
  <c r="J82" i="13" s="1"/>
  <c r="AJ50" i="13"/>
  <c r="AJ81" i="13" s="1"/>
  <c r="AB50" i="13"/>
  <c r="AB81" i="13" s="1"/>
  <c r="L50" i="13"/>
  <c r="L81" i="13" s="1"/>
  <c r="V49" i="13"/>
  <c r="V80" i="13" s="1"/>
  <c r="AN48" i="13"/>
  <c r="AN79" i="13" s="1"/>
  <c r="AF48" i="13"/>
  <c r="AF79" i="13" s="1"/>
  <c r="P48" i="13"/>
  <c r="P79" i="13" s="1"/>
  <c r="H48" i="13"/>
  <c r="H79" i="13" s="1"/>
  <c r="AP47" i="13"/>
  <c r="AP78" i="13" s="1"/>
  <c r="AH47" i="13"/>
  <c r="Z47" i="13"/>
  <c r="Z78" i="13" s="1"/>
  <c r="R47" i="13"/>
  <c r="R78" i="13" s="1"/>
  <c r="J47" i="13"/>
  <c r="J78" i="13" s="1"/>
  <c r="AB46" i="13"/>
  <c r="AB77" i="13" s="1"/>
  <c r="L46" i="13"/>
  <c r="L77" i="13" s="1"/>
  <c r="AD45" i="13"/>
  <c r="AD76" i="13" s="1"/>
  <c r="AF43" i="13"/>
  <c r="AF74" i="13" s="1"/>
  <c r="H43" i="13"/>
  <c r="H74" i="13" s="1"/>
  <c r="Z42" i="13"/>
  <c r="Z73" i="13" s="1"/>
  <c r="AB41" i="13"/>
  <c r="AB72" i="13" s="1"/>
  <c r="L41" i="13"/>
  <c r="L72" i="13" s="1"/>
  <c r="AD40" i="13"/>
  <c r="AD71" i="13" s="1"/>
  <c r="N40" i="13"/>
  <c r="N71" i="13" s="1"/>
  <c r="AF39" i="13"/>
  <c r="H39" i="13"/>
  <c r="H70" i="13" s="1"/>
  <c r="Z63" i="15"/>
  <c r="P63" i="13"/>
  <c r="DT49" i="19"/>
  <c r="AH58" i="18"/>
  <c r="AL63" i="13"/>
  <c r="AD63" i="13"/>
  <c r="V63" i="13"/>
  <c r="N63" i="13"/>
  <c r="X58" i="18"/>
  <c r="AB58" i="18"/>
  <c r="AJ58" i="18"/>
  <c r="AR58" i="18"/>
  <c r="AZ58" i="18"/>
  <c r="AF58" i="18"/>
  <c r="Y58" i="18"/>
  <c r="ED110" i="12"/>
  <c r="AN66" i="13"/>
  <c r="AF66" i="13"/>
  <c r="X66" i="13"/>
  <c r="P66" i="13"/>
  <c r="H66" i="13"/>
  <c r="AP65" i="13"/>
  <c r="AH65" i="13"/>
  <c r="Z65" i="13"/>
  <c r="R65" i="13"/>
  <c r="J65" i="13"/>
  <c r="AI63" i="13"/>
  <c r="AA63" i="13"/>
  <c r="S63" i="13"/>
  <c r="AB62" i="13"/>
  <c r="L62" i="13"/>
  <c r="AL60" i="13"/>
  <c r="I22" i="24" s="1"/>
  <c r="AD60" i="13"/>
  <c r="N60" i="13"/>
  <c r="F60" i="13"/>
  <c r="X59" i="13"/>
  <c r="P59" i="13"/>
  <c r="H59" i="13"/>
  <c r="AP58" i="13"/>
  <c r="Z58" i="13"/>
  <c r="J58" i="13"/>
  <c r="AJ57" i="13"/>
  <c r="AB57" i="13"/>
  <c r="T57" i="13"/>
  <c r="D57" i="13"/>
  <c r="AL55" i="13"/>
  <c r="AL86" i="13" s="1"/>
  <c r="AD55" i="13"/>
  <c r="AD86" i="13" s="1"/>
  <c r="V55" i="13"/>
  <c r="V86" i="13" s="1"/>
  <c r="F55" i="13"/>
  <c r="F86" i="13" s="1"/>
  <c r="AN54" i="13"/>
  <c r="AN85" i="13" s="1"/>
  <c r="AF54" i="13"/>
  <c r="AF85" i="13" s="1"/>
  <c r="X54" i="13"/>
  <c r="X85" i="13" s="1"/>
  <c r="P54" i="13"/>
  <c r="P85" i="13" s="1"/>
  <c r="AH53" i="13"/>
  <c r="Z53" i="13"/>
  <c r="Z84" i="13" s="1"/>
  <c r="J53" i="13"/>
  <c r="J84" i="13" s="1"/>
  <c r="AJ51" i="13"/>
  <c r="AJ82" i="13" s="1"/>
  <c r="AB51" i="13"/>
  <c r="AB82" i="13" s="1"/>
  <c r="L51" i="13"/>
  <c r="L82" i="13" s="1"/>
  <c r="D51" i="13"/>
  <c r="D82" i="13" s="1"/>
  <c r="AD50" i="13"/>
  <c r="AD81" i="13" s="1"/>
  <c r="V50" i="13"/>
  <c r="V81" i="13" s="1"/>
  <c r="N50" i="13"/>
  <c r="N81" i="13" s="1"/>
  <c r="F50" i="13"/>
  <c r="F81" i="13" s="1"/>
  <c r="AN49" i="13"/>
  <c r="AN80" i="13" s="1"/>
  <c r="AO63" i="13"/>
  <c r="AG63" i="13"/>
  <c r="Y63" i="13"/>
  <c r="Q63" i="13"/>
  <c r="AM63" i="13"/>
  <c r="AE63" i="13"/>
  <c r="W63" i="13"/>
  <c r="O63" i="13"/>
  <c r="AF49" i="13"/>
  <c r="AF80" i="13" s="1"/>
  <c r="P49" i="13"/>
  <c r="P80" i="13" s="1"/>
  <c r="AH48" i="13"/>
  <c r="Z48" i="13"/>
  <c r="Z79" i="13" s="1"/>
  <c r="J48" i="13"/>
  <c r="J79" i="13" s="1"/>
  <c r="AB47" i="13"/>
  <c r="AB78" i="13" s="1"/>
  <c r="T47" i="13"/>
  <c r="T78" i="13" s="1"/>
  <c r="D47" i="13"/>
  <c r="D78" i="13" s="1"/>
  <c r="V46" i="13"/>
  <c r="V77" i="13" s="1"/>
  <c r="F46" i="13"/>
  <c r="F77" i="13" s="1"/>
  <c r="AP43" i="13"/>
  <c r="AP74" i="13" s="1"/>
  <c r="AG43" i="13"/>
  <c r="AG74" i="13" s="1"/>
  <c r="R43" i="13"/>
  <c r="R74" i="13" s="1"/>
  <c r="AB42" i="13"/>
  <c r="AB73" i="13" s="1"/>
  <c r="T42" i="13"/>
  <c r="T73" i="13" s="1"/>
  <c r="D42" i="13"/>
  <c r="D73" i="13" s="1"/>
  <c r="V41" i="13"/>
  <c r="V72" i="13" s="1"/>
  <c r="X40" i="13"/>
  <c r="X71" i="13" s="1"/>
  <c r="P40" i="13"/>
  <c r="P71" i="13" s="1"/>
  <c r="AP39" i="13"/>
  <c r="AP70" i="13" s="1"/>
  <c r="S63" i="11"/>
  <c r="AA63" i="11"/>
  <c r="AI63" i="11"/>
  <c r="AP39" i="15"/>
  <c r="AP70" i="15" s="1"/>
  <c r="AF40" i="15"/>
  <c r="AF71" i="15" s="1"/>
  <c r="AP43" i="15"/>
  <c r="AP74" i="15" s="1"/>
  <c r="AP48" i="15"/>
  <c r="AP79" i="15" s="1"/>
  <c r="AP53" i="15"/>
  <c r="AP84" i="15" s="1"/>
  <c r="L57" i="15"/>
  <c r="T57" i="15"/>
  <c r="AB57" i="15"/>
  <c r="AJ57" i="15"/>
  <c r="J58" i="15"/>
  <c r="Z58" i="15"/>
  <c r="AP58" i="15"/>
  <c r="H59" i="15"/>
  <c r="P59" i="15"/>
  <c r="X59" i="15"/>
  <c r="AF59" i="15"/>
  <c r="C31" i="24" s="1"/>
  <c r="AN59" i="15"/>
  <c r="F60" i="15"/>
  <c r="N60" i="15"/>
  <c r="V60" i="15"/>
  <c r="AD60" i="15"/>
  <c r="AL60" i="15"/>
  <c r="I23" i="24" s="1"/>
  <c r="L62" i="15"/>
  <c r="T62" i="15"/>
  <c r="AB62" i="15"/>
  <c r="AJ62" i="15"/>
  <c r="L63" i="15"/>
  <c r="T63" i="15"/>
  <c r="AB63" i="15"/>
  <c r="AJ63" i="15"/>
  <c r="J65" i="15"/>
  <c r="R65" i="15"/>
  <c r="Z65" i="15"/>
  <c r="AH65" i="15"/>
  <c r="AP65" i="15"/>
  <c r="H66" i="15"/>
  <c r="P66" i="15"/>
  <c r="X66" i="15"/>
  <c r="AF66" i="15"/>
  <c r="AN66" i="15"/>
  <c r="M63" i="15"/>
  <c r="U63" i="15"/>
  <c r="AC63" i="15"/>
  <c r="AK63" i="15"/>
  <c r="V109" i="12"/>
  <c r="AD109" i="12"/>
  <c r="AT109" i="12"/>
  <c r="DF109" i="12"/>
  <c r="DN109" i="12"/>
  <c r="ED109" i="12"/>
  <c r="ET109" i="12"/>
  <c r="FB109" i="12"/>
  <c r="N110" i="12"/>
  <c r="V110" i="12"/>
  <c r="AL110" i="12"/>
  <c r="AT110" i="12"/>
  <c r="BB110" i="12"/>
  <c r="BJ110" i="12"/>
  <c r="CH110" i="12"/>
  <c r="DF110" i="12"/>
  <c r="DN110" i="12"/>
  <c r="ET110" i="12"/>
  <c r="W58" i="18"/>
  <c r="AG41" i="11"/>
  <c r="AG72" i="11" s="1"/>
  <c r="AC58" i="11"/>
  <c r="O63" i="11"/>
  <c r="W63" i="11"/>
  <c r="AE63" i="11"/>
  <c r="AM63" i="11"/>
  <c r="P63" i="15"/>
  <c r="X63" i="15"/>
  <c r="AF63" i="15"/>
  <c r="AN63" i="15"/>
  <c r="S43" i="13"/>
  <c r="S74" i="13" s="1"/>
  <c r="E42" i="13"/>
  <c r="E73" i="13" s="1"/>
  <c r="AO40" i="13"/>
  <c r="AO71" i="13" s="1"/>
  <c r="Q63" i="11"/>
  <c r="AH63" i="15"/>
  <c r="AA58" i="18"/>
  <c r="AI58" i="18"/>
  <c r="AQ58" i="18"/>
  <c r="AY58" i="18"/>
  <c r="AC58" i="18"/>
  <c r="AK58" i="18"/>
  <c r="AS58" i="18"/>
  <c r="AH58" i="15"/>
  <c r="E15" i="24" s="1"/>
  <c r="Z60" i="11"/>
  <c r="CH109" i="12"/>
  <c r="BJ109" i="12"/>
  <c r="AD58" i="11"/>
  <c r="DX109" i="16"/>
  <c r="DX111" i="16"/>
  <c r="EF111" i="16"/>
  <c r="AN111" i="16"/>
  <c r="W55" i="13"/>
  <c r="W86" i="13" s="1"/>
  <c r="AO54" i="13"/>
  <c r="AO85" i="13" s="1"/>
  <c r="X49" i="13"/>
  <c r="X80" i="13" s="1"/>
  <c r="BJ102" i="19"/>
  <c r="L47" i="13"/>
  <c r="L78" i="13" s="1"/>
  <c r="AL46" i="13"/>
  <c r="AL77" i="13" s="1"/>
  <c r="AD46" i="13"/>
  <c r="AD77" i="13" s="1"/>
  <c r="AN45" i="13"/>
  <c r="AN76" i="13" s="1"/>
  <c r="AF45" i="13"/>
  <c r="AF76" i="13" s="1"/>
  <c r="X45" i="13"/>
  <c r="X76" i="13" s="1"/>
  <c r="H45" i="13"/>
  <c r="H76" i="13" s="1"/>
  <c r="AH43" i="13"/>
  <c r="Z43" i="13"/>
  <c r="Z74" i="13" s="1"/>
  <c r="J43" i="13"/>
  <c r="J74" i="13" s="1"/>
  <c r="AJ42" i="13"/>
  <c r="AJ73" i="13" s="1"/>
  <c r="L42" i="13"/>
  <c r="L73" i="13" s="1"/>
  <c r="AL41" i="13"/>
  <c r="AL72" i="13" s="1"/>
  <c r="AD41" i="13"/>
  <c r="AD72" i="13" s="1"/>
  <c r="N41" i="13"/>
  <c r="N72" i="13" s="1"/>
  <c r="F41" i="13"/>
  <c r="F72" i="13" s="1"/>
  <c r="AF40" i="13"/>
  <c r="AF71" i="13" s="1"/>
  <c r="H40" i="13"/>
  <c r="H71" i="13" s="1"/>
  <c r="R39" i="13"/>
  <c r="R70" i="13" s="1"/>
  <c r="J39" i="13"/>
  <c r="J70" i="13" s="1"/>
  <c r="FO37" i="19"/>
  <c r="FO65" i="19" s="1"/>
  <c r="W54" i="13"/>
  <c r="W85" i="13" s="1"/>
  <c r="U50" i="13"/>
  <c r="U81" i="13" s="1"/>
  <c r="E50" i="13"/>
  <c r="E81" i="13" s="1"/>
  <c r="AG54" i="13"/>
  <c r="AG85" i="13" s="1"/>
  <c r="AM50" i="13"/>
  <c r="AM81" i="13" s="1"/>
  <c r="AG39" i="13"/>
  <c r="I53" i="13"/>
  <c r="I84" i="13" s="1"/>
  <c r="D50" i="13"/>
  <c r="D81" i="13" s="1"/>
  <c r="AM54" i="13"/>
  <c r="AM85" i="13" s="1"/>
  <c r="V54" i="13"/>
  <c r="V85" i="13" s="1"/>
  <c r="W49" i="13"/>
  <c r="W80" i="13" s="1"/>
  <c r="AA47" i="13"/>
  <c r="AA78" i="13" s="1"/>
  <c r="AE45" i="13"/>
  <c r="AE76" i="13" s="1"/>
  <c r="AJ54" i="18"/>
  <c r="AR54" i="18"/>
  <c r="E25" i="24" s="1"/>
  <c r="AZ54" i="18"/>
  <c r="J55" i="18"/>
  <c r="R55" i="18"/>
  <c r="AH55" i="18"/>
  <c r="AP55" i="18"/>
  <c r="C17" i="24" s="1"/>
  <c r="AX55" i="18"/>
  <c r="H57" i="18"/>
  <c r="AZ60" i="18"/>
  <c r="M46" i="13"/>
  <c r="M77" i="13" s="1"/>
  <c r="AA42" i="13"/>
  <c r="AA73" i="13" s="1"/>
  <c r="AM58" i="13"/>
  <c r="AE39" i="13"/>
  <c r="AE70" i="13" s="1"/>
  <c r="Y47" i="13"/>
  <c r="Y78" i="13" s="1"/>
  <c r="AM86" i="13"/>
  <c r="AE86" i="13"/>
  <c r="Y54" i="13"/>
  <c r="Y85" i="13" s="1"/>
  <c r="AM39" i="13"/>
  <c r="AM70" i="13" s="1"/>
  <c r="Z55" i="18"/>
  <c r="AT99" i="19"/>
  <c r="DF99" i="19"/>
  <c r="FK49" i="19"/>
  <c r="AP42" i="13"/>
  <c r="AP73" i="13" s="1"/>
  <c r="AD100" i="19"/>
  <c r="R60" i="13"/>
  <c r="T59" i="13"/>
  <c r="V58" i="13"/>
  <c r="X57" i="13"/>
  <c r="AJ54" i="13"/>
  <c r="AJ85" i="13" s="1"/>
  <c r="AL53" i="13"/>
  <c r="AL84" i="13" s="1"/>
  <c r="P51" i="13"/>
  <c r="P82" i="13" s="1"/>
  <c r="Z50" i="13"/>
  <c r="Z81" i="13" s="1"/>
  <c r="AP46" i="13"/>
  <c r="AP77" i="13" s="1"/>
  <c r="Z46" i="13"/>
  <c r="Z77" i="13" s="1"/>
  <c r="AJ45" i="13"/>
  <c r="AJ76" i="13" s="1"/>
  <c r="Z41" i="13"/>
  <c r="Z72" i="13" s="1"/>
  <c r="AB40" i="13"/>
  <c r="AB71" i="13" s="1"/>
  <c r="AL48" i="13"/>
  <c r="AL79" i="13" s="1"/>
  <c r="V39" i="13"/>
  <c r="V70" i="13" s="1"/>
  <c r="O43" i="13"/>
  <c r="O74" i="13" s="1"/>
  <c r="D66" i="13"/>
  <c r="F65" i="13"/>
  <c r="D59" i="13"/>
  <c r="H57" i="13"/>
  <c r="J55" i="13"/>
  <c r="J86" i="13" s="1"/>
  <c r="L54" i="13"/>
  <c r="L85" i="13" s="1"/>
  <c r="J50" i="13"/>
  <c r="J81" i="13" s="1"/>
  <c r="L49" i="13"/>
  <c r="L80" i="13" s="1"/>
  <c r="O55" i="18"/>
  <c r="G43" i="13"/>
  <c r="G74" i="13" s="1"/>
  <c r="O86" i="13"/>
  <c r="G86" i="13"/>
  <c r="K46" i="13"/>
  <c r="K77" i="13" s="1"/>
  <c r="O59" i="13"/>
  <c r="FB100" i="19"/>
  <c r="AI62" i="13"/>
  <c r="S62" i="13"/>
  <c r="U60" i="13"/>
  <c r="AM59" i="13"/>
  <c r="AE59" i="13"/>
  <c r="Y58" i="13"/>
  <c r="Q58" i="13"/>
  <c r="I58" i="13"/>
  <c r="K57" i="13"/>
  <c r="M55" i="13"/>
  <c r="M86" i="13" s="1"/>
  <c r="G54" i="13"/>
  <c r="G85" i="13" s="1"/>
  <c r="AO53" i="13"/>
  <c r="AO84" i="13" s="1"/>
  <c r="Q53" i="13"/>
  <c r="Q84" i="13" s="1"/>
  <c r="AI51" i="13"/>
  <c r="AI82" i="13" s="1"/>
  <c r="S51" i="13"/>
  <c r="S82" i="13" s="1"/>
  <c r="AK50" i="13"/>
  <c r="AK81" i="13" s="1"/>
  <c r="AM49" i="13"/>
  <c r="AM80" i="13" s="1"/>
  <c r="G49" i="13"/>
  <c r="G80" i="13" s="1"/>
  <c r="AO48" i="13"/>
  <c r="AO79" i="13" s="1"/>
  <c r="Q48" i="13"/>
  <c r="Q79" i="13" s="1"/>
  <c r="I48" i="13"/>
  <c r="I79" i="13" s="1"/>
  <c r="AI47" i="13"/>
  <c r="AI78" i="13" s="1"/>
  <c r="AE45" i="11"/>
  <c r="AE76" i="11" s="1"/>
  <c r="DV109" i="12"/>
  <c r="DV60" i="12"/>
  <c r="DV62" i="12"/>
  <c r="DV66" i="12"/>
  <c r="CP109" i="12"/>
  <c r="BR109" i="12"/>
  <c r="BZ110" i="12"/>
  <c r="S114" i="12"/>
  <c r="AF58" i="11"/>
  <c r="C13" i="24" s="1"/>
  <c r="DV110" i="12"/>
  <c r="EL110" i="12"/>
  <c r="R60" i="15"/>
  <c r="AH60" i="15"/>
  <c r="E23" i="24" s="1"/>
  <c r="P62" i="15"/>
  <c r="AF62" i="15"/>
  <c r="N65" i="15"/>
  <c r="AD65" i="15"/>
  <c r="L66" i="15"/>
  <c r="AB66" i="15"/>
  <c r="EV109" i="16"/>
  <c r="EV110" i="16"/>
  <c r="EN111" i="16"/>
  <c r="EV111" i="16"/>
  <c r="K66" i="15"/>
  <c r="AA66" i="15"/>
  <c r="DX110" i="16"/>
  <c r="EF110" i="16"/>
  <c r="EN110" i="16"/>
  <c r="FW37" i="19"/>
  <c r="FW65" i="19" s="1"/>
  <c r="AH66" i="13"/>
  <c r="L65" i="13"/>
  <c r="Q60" i="13"/>
  <c r="AH59" i="13"/>
  <c r="S59" i="13"/>
  <c r="L58" i="13"/>
  <c r="G57" i="13"/>
  <c r="I55" i="13"/>
  <c r="I86" i="13" s="1"/>
  <c r="K54" i="13"/>
  <c r="K85" i="13" s="1"/>
  <c r="O51" i="13"/>
  <c r="O82" i="13" s="1"/>
  <c r="Y50" i="13"/>
  <c r="Y81" i="13" s="1"/>
  <c r="K49" i="13"/>
  <c r="K80" i="13" s="1"/>
  <c r="AO46" i="13"/>
  <c r="AO77" i="13" s="1"/>
  <c r="AM42" i="13"/>
  <c r="AM73" i="13" s="1"/>
  <c r="T62" i="13"/>
  <c r="AF59" i="13"/>
  <c r="C30" i="24" s="1"/>
  <c r="L57" i="13"/>
  <c r="U55" i="13"/>
  <c r="U86" i="13" s="1"/>
  <c r="AC60" i="13"/>
  <c r="CI37" i="19"/>
  <c r="CI65" i="19" s="1"/>
  <c r="BS37" i="19"/>
  <c r="BS65" i="19" s="1"/>
  <c r="FR99" i="19"/>
  <c r="AI58" i="13"/>
  <c r="F14" i="24" s="1"/>
  <c r="Z39" i="13"/>
  <c r="Z70" i="13" s="1"/>
  <c r="AP53" i="13"/>
  <c r="AP84" i="13" s="1"/>
  <c r="O66" i="13"/>
  <c r="G59" i="13"/>
  <c r="AF58" i="13"/>
  <c r="C14" i="24" s="1"/>
  <c r="E55" i="13"/>
  <c r="E86" i="13" s="1"/>
  <c r="AE54" i="13"/>
  <c r="AE85" i="13" s="1"/>
  <c r="M50" i="13"/>
  <c r="M81" i="13" s="1"/>
  <c r="AE49" i="13"/>
  <c r="AE80" i="13" s="1"/>
  <c r="K42" i="13"/>
  <c r="K73" i="13" s="1"/>
  <c r="O40" i="13"/>
  <c r="O71" i="13" s="1"/>
  <c r="R53" i="13"/>
  <c r="R84" i="13" s="1"/>
  <c r="AM66" i="13"/>
  <c r="AG65" i="13"/>
  <c r="Q65" i="13"/>
  <c r="M60" i="13"/>
  <c r="AO58" i="13"/>
  <c r="AI57" i="13"/>
  <c r="AK55" i="13"/>
  <c r="AK86" i="13" s="1"/>
  <c r="AA51" i="13"/>
  <c r="AA82" i="13" s="1"/>
  <c r="AG48" i="13"/>
  <c r="AG79" i="13" s="1"/>
  <c r="S47" i="13"/>
  <c r="S78" i="13" s="1"/>
  <c r="AC46" i="13"/>
  <c r="AC77" i="13" s="1"/>
  <c r="O45" i="13"/>
  <c r="O76" i="13" s="1"/>
  <c r="AO43" i="13"/>
  <c r="AO74" i="13" s="1"/>
  <c r="AC41" i="13"/>
  <c r="AC72" i="13" s="1"/>
  <c r="AO39" i="13"/>
  <c r="AO70" i="13" s="1"/>
  <c r="I39" i="13"/>
  <c r="I70" i="13" s="1"/>
  <c r="AJ62" i="13"/>
  <c r="AN59" i="13"/>
  <c r="R58" i="13"/>
  <c r="AA57" i="13"/>
  <c r="AD54" i="13"/>
  <c r="AD85" i="13" s="1"/>
  <c r="H54" i="13"/>
  <c r="H85" i="13" s="1"/>
  <c r="AL50" i="13"/>
  <c r="AL81" i="13" s="1"/>
  <c r="AD49" i="13"/>
  <c r="AD80" i="13" s="1"/>
  <c r="H49" i="13"/>
  <c r="H80" i="13" s="1"/>
  <c r="AP48" i="13"/>
  <c r="AP79" i="13" s="1"/>
  <c r="R48" i="13"/>
  <c r="R79" i="13" s="1"/>
  <c r="N46" i="13"/>
  <c r="N77" i="13" s="1"/>
  <c r="N45" i="13"/>
  <c r="N76" i="13" s="1"/>
  <c r="AN43" i="13"/>
  <c r="AN74" i="13" s="1"/>
  <c r="G66" i="13"/>
  <c r="AF65" i="13"/>
  <c r="V60" i="13"/>
  <c r="AH58" i="13"/>
  <c r="E14" i="24" s="1"/>
  <c r="AJ55" i="13"/>
  <c r="AJ86" i="13" s="1"/>
  <c r="N55" i="13"/>
  <c r="N86" i="13" s="1"/>
  <c r="AL39" i="13"/>
  <c r="AH39" i="13"/>
  <c r="AA66" i="13"/>
  <c r="AC65" i="13"/>
  <c r="AE62" i="13"/>
  <c r="O62" i="13"/>
  <c r="U58" i="13"/>
  <c r="W57" i="13"/>
  <c r="W51" i="13"/>
  <c r="W82" i="13" s="1"/>
  <c r="AI49" i="13"/>
  <c r="AI80" i="13" s="1"/>
  <c r="U48" i="13"/>
  <c r="U79" i="13" s="1"/>
  <c r="W47" i="13"/>
  <c r="W78" i="13" s="1"/>
  <c r="G47" i="13"/>
  <c r="G78" i="13" s="1"/>
  <c r="S45" i="13"/>
  <c r="S76" i="13" s="1"/>
  <c r="AC43" i="13"/>
  <c r="AC74" i="13" s="1"/>
  <c r="M43" i="13"/>
  <c r="M74" i="13" s="1"/>
  <c r="G42" i="13"/>
  <c r="G73" i="13" s="1"/>
  <c r="AZ39" i="18"/>
  <c r="AZ67" i="18" s="1"/>
  <c r="H41" i="18"/>
  <c r="H69" i="18" s="1"/>
  <c r="AT42" i="18"/>
  <c r="AT70" i="18" s="1"/>
  <c r="AZ43" i="18"/>
  <c r="AZ71" i="18" s="1"/>
  <c r="AH44" i="18"/>
  <c r="AH72" i="18" s="1"/>
  <c r="V46" i="18"/>
  <c r="V74" i="18" s="1"/>
  <c r="AZ47" i="18"/>
  <c r="AZ75" i="18" s="1"/>
  <c r="D52" i="18"/>
  <c r="L52" i="18"/>
  <c r="T52" i="18"/>
  <c r="AB52" i="18"/>
  <c r="AJ52" i="18"/>
  <c r="AR52" i="18"/>
  <c r="AZ52" i="18"/>
  <c r="J53" i="18"/>
  <c r="R53" i="18"/>
  <c r="Z53" i="18"/>
  <c r="AH53" i="18"/>
  <c r="AP53" i="18"/>
  <c r="AX53" i="18"/>
  <c r="H54" i="18"/>
  <c r="P54" i="18"/>
  <c r="X54" i="18"/>
  <c r="AF54" i="18"/>
  <c r="AN54" i="18"/>
  <c r="AV54" i="18"/>
  <c r="I25" i="24" s="1"/>
  <c r="F55" i="18"/>
  <c r="N55" i="18"/>
  <c r="V55" i="18"/>
  <c r="AD55" i="18"/>
  <c r="AL55" i="18"/>
  <c r="AT55" i="18"/>
  <c r="G17" i="24" s="1"/>
  <c r="D57" i="18"/>
  <c r="L57" i="18"/>
  <c r="T57" i="18"/>
  <c r="AB57" i="18"/>
  <c r="AJ57" i="18"/>
  <c r="AR57" i="18"/>
  <c r="E59" i="24" s="1"/>
  <c r="AZ57" i="18"/>
  <c r="F39" i="11"/>
  <c r="F70" i="11" s="1"/>
  <c r="N39" i="11"/>
  <c r="N70" i="11" s="1"/>
  <c r="Y65" i="13"/>
  <c r="W66" i="13"/>
  <c r="V39" i="11"/>
  <c r="V70" i="11" s="1"/>
  <c r="AD39" i="11"/>
  <c r="AD70" i="11" s="1"/>
  <c r="AL39" i="11"/>
  <c r="AL70" i="11" s="1"/>
  <c r="L40" i="11"/>
  <c r="L71" i="11" s="1"/>
  <c r="T40" i="11"/>
  <c r="T71" i="11" s="1"/>
  <c r="AP41" i="11"/>
  <c r="AP72" i="11" s="1"/>
  <c r="AP46" i="11"/>
  <c r="AP77" i="11" s="1"/>
  <c r="AP50" i="11"/>
  <c r="AP81" i="11" s="1"/>
  <c r="X57" i="11"/>
  <c r="AF57" i="11"/>
  <c r="AN57" i="11"/>
  <c r="F58" i="11"/>
  <c r="N58" i="11"/>
  <c r="AL58" i="11"/>
  <c r="I13" i="24" s="1"/>
  <c r="D59" i="11"/>
  <c r="T59" i="11"/>
  <c r="AB59" i="11"/>
  <c r="AJ59" i="11"/>
  <c r="J60" i="11"/>
  <c r="R60" i="11"/>
  <c r="AP60" i="11"/>
  <c r="F65" i="11"/>
  <c r="N65" i="11"/>
  <c r="V65" i="11"/>
  <c r="AD65" i="11"/>
  <c r="D66" i="11"/>
  <c r="L66" i="11"/>
  <c r="T66" i="11"/>
  <c r="AB66" i="11"/>
  <c r="AJ66" i="11"/>
  <c r="AJ60" i="12"/>
  <c r="AL39" i="15"/>
  <c r="AP41" i="15"/>
  <c r="AP72" i="15" s="1"/>
  <c r="AP46" i="15"/>
  <c r="AP77" i="15" s="1"/>
  <c r="AP50" i="15"/>
  <c r="AP81" i="15" s="1"/>
  <c r="AP55" i="15"/>
  <c r="AP86" i="15" s="1"/>
  <c r="H57" i="15"/>
  <c r="P57" i="15"/>
  <c r="X57" i="15"/>
  <c r="AF57" i="15"/>
  <c r="AN57" i="15"/>
  <c r="F58" i="15"/>
  <c r="N58" i="15"/>
  <c r="V58" i="15"/>
  <c r="AD58" i="15"/>
  <c r="AL58" i="15"/>
  <c r="I15" i="24" s="1"/>
  <c r="D59" i="15"/>
  <c r="L59" i="15"/>
  <c r="T59" i="15"/>
  <c r="AB59" i="15"/>
  <c r="AJ59" i="15"/>
  <c r="J60" i="15"/>
  <c r="Z60" i="15"/>
  <c r="AP60" i="15"/>
  <c r="X62" i="15"/>
  <c r="AN62" i="15"/>
  <c r="F65" i="15"/>
  <c r="V65" i="15"/>
  <c r="AL65" i="15"/>
  <c r="D66" i="15"/>
  <c r="T66" i="15"/>
  <c r="AJ66" i="15"/>
  <c r="H57" i="11"/>
  <c r="CX110" i="12"/>
  <c r="AP55" i="11"/>
  <c r="AP86" i="11" s="1"/>
  <c r="BB109" i="12"/>
  <c r="K65" i="12"/>
  <c r="L59" i="11"/>
  <c r="AI66" i="13"/>
  <c r="AJ66" i="13"/>
  <c r="S66" i="13"/>
  <c r="T66" i="13"/>
  <c r="K66" i="13"/>
  <c r="L66" i="13"/>
  <c r="AK65" i="13"/>
  <c r="U65" i="13"/>
  <c r="V65" i="13"/>
  <c r="M65" i="13"/>
  <c r="AM62" i="13"/>
  <c r="W62" i="13"/>
  <c r="X62" i="13"/>
  <c r="AO60" i="13"/>
  <c r="AG60" i="13"/>
  <c r="D22" i="24" s="1"/>
  <c r="AH60" i="13"/>
  <c r="E22" i="24" s="1"/>
  <c r="Y60" i="13"/>
  <c r="Z60" i="13"/>
  <c r="I60" i="13"/>
  <c r="J60" i="13"/>
  <c r="AI59" i="13"/>
  <c r="AJ59" i="13"/>
  <c r="AA59" i="13"/>
  <c r="AB59" i="13"/>
  <c r="K59" i="13"/>
  <c r="L59" i="13"/>
  <c r="AK58" i="13"/>
  <c r="H14" i="24" s="1"/>
  <c r="AL58" i="13"/>
  <c r="I14" i="24" s="1"/>
  <c r="AC58" i="13"/>
  <c r="M58" i="13"/>
  <c r="N58" i="13"/>
  <c r="E58" i="13"/>
  <c r="F58" i="13"/>
  <c r="AM57" i="13"/>
  <c r="AN57" i="13"/>
  <c r="AE57" i="13"/>
  <c r="O57" i="13"/>
  <c r="P57" i="13"/>
  <c r="AO55" i="13"/>
  <c r="AO86" i="13" s="1"/>
  <c r="AP55" i="13"/>
  <c r="AP86" i="13" s="1"/>
  <c r="Y55" i="13"/>
  <c r="Y86" i="13" s="1"/>
  <c r="Z55" i="13"/>
  <c r="Z86" i="13" s="1"/>
  <c r="Q55" i="13"/>
  <c r="Q86" i="13" s="1"/>
  <c r="R55" i="13"/>
  <c r="R86" i="13" s="1"/>
  <c r="AA54" i="13"/>
  <c r="AA85" i="13" s="1"/>
  <c r="AB54" i="13"/>
  <c r="AB85" i="13" s="1"/>
  <c r="S54" i="13"/>
  <c r="S85" i="13" s="1"/>
  <c r="T54" i="13"/>
  <c r="T85" i="13" s="1"/>
  <c r="D54" i="13"/>
  <c r="D85" i="13" s="1"/>
  <c r="AC53" i="13"/>
  <c r="AC84" i="13" s="1"/>
  <c r="AD53" i="13"/>
  <c r="AD84" i="13" s="1"/>
  <c r="M53" i="13"/>
  <c r="M84" i="13" s="1"/>
  <c r="N53" i="13"/>
  <c r="N84" i="13" s="1"/>
  <c r="E53" i="13"/>
  <c r="E84" i="13" s="1"/>
  <c r="F53" i="13"/>
  <c r="F84" i="13" s="1"/>
  <c r="AN51" i="13"/>
  <c r="AN82" i="13" s="1"/>
  <c r="AE51" i="13"/>
  <c r="AE82" i="13" s="1"/>
  <c r="AF51" i="13"/>
  <c r="AF82" i="13" s="1"/>
  <c r="G51" i="13"/>
  <c r="G82" i="13" s="1"/>
  <c r="H51" i="13"/>
  <c r="H82" i="13" s="1"/>
  <c r="AO50" i="13"/>
  <c r="AO81" i="13" s="1"/>
  <c r="AP50" i="13"/>
  <c r="AP81" i="13" s="1"/>
  <c r="AG50" i="13"/>
  <c r="AG81" i="13" s="1"/>
  <c r="AH50" i="13"/>
  <c r="Q50" i="13"/>
  <c r="Q81" i="13" s="1"/>
  <c r="R50" i="13"/>
  <c r="R81" i="13" s="1"/>
  <c r="AA49" i="13"/>
  <c r="AA80" i="13" s="1"/>
  <c r="AB49" i="13"/>
  <c r="AB80" i="13" s="1"/>
  <c r="S49" i="13"/>
  <c r="S80" i="13" s="1"/>
  <c r="T49" i="13"/>
  <c r="T80" i="13" s="1"/>
  <c r="D49" i="13"/>
  <c r="D80" i="13" s="1"/>
  <c r="AC48" i="13"/>
  <c r="AC79" i="13" s="1"/>
  <c r="AD48" i="13"/>
  <c r="AD79" i="13" s="1"/>
  <c r="M48" i="13"/>
  <c r="M79" i="13" s="1"/>
  <c r="N48" i="13"/>
  <c r="N79" i="13" s="1"/>
  <c r="E48" i="13"/>
  <c r="E79" i="13" s="1"/>
  <c r="F48" i="13"/>
  <c r="F79" i="13" s="1"/>
  <c r="AM47" i="13"/>
  <c r="AM78" i="13" s="1"/>
  <c r="AN47" i="13"/>
  <c r="AN78" i="13" s="1"/>
  <c r="AE47" i="13"/>
  <c r="AE78" i="13" s="1"/>
  <c r="AF47" i="13"/>
  <c r="AF78" i="13" s="1"/>
  <c r="O47" i="13"/>
  <c r="O78" i="13" s="1"/>
  <c r="P47" i="13"/>
  <c r="P78" i="13" s="1"/>
  <c r="AG46" i="13"/>
  <c r="AG77" i="13" s="1"/>
  <c r="AH46" i="13"/>
  <c r="Y46" i="13"/>
  <c r="Y77" i="13" s="1"/>
  <c r="Q46" i="13"/>
  <c r="Q77" i="13" s="1"/>
  <c r="R46" i="13"/>
  <c r="R77" i="13" s="1"/>
  <c r="I46" i="13"/>
  <c r="I77" i="13" s="1"/>
  <c r="J46" i="13"/>
  <c r="J77" i="13" s="1"/>
  <c r="AA45" i="13"/>
  <c r="AA76" i="13" s="1"/>
  <c r="AB45" i="13"/>
  <c r="AB76" i="13" s="1"/>
  <c r="K45" i="13"/>
  <c r="K76" i="13" s="1"/>
  <c r="L45" i="13"/>
  <c r="L76" i="13" s="1"/>
  <c r="AK43" i="13"/>
  <c r="AK74" i="13" s="1"/>
  <c r="AL43" i="13"/>
  <c r="AL74" i="13" s="1"/>
  <c r="U43" i="13"/>
  <c r="U74" i="13" s="1"/>
  <c r="V43" i="13"/>
  <c r="V74" i="13" s="1"/>
  <c r="E43" i="13"/>
  <c r="E74" i="13" s="1"/>
  <c r="F43" i="13"/>
  <c r="F74" i="13" s="1"/>
  <c r="AN42" i="13"/>
  <c r="AN73" i="13" s="1"/>
  <c r="AE42" i="13"/>
  <c r="AE73" i="13" s="1"/>
  <c r="AF42" i="13"/>
  <c r="AF73" i="13" s="1"/>
  <c r="O42" i="13"/>
  <c r="O73" i="13" s="1"/>
  <c r="P42" i="13"/>
  <c r="P73" i="13" s="1"/>
  <c r="AG41" i="13"/>
  <c r="AG72" i="13" s="1"/>
  <c r="AH41" i="13"/>
  <c r="Y41" i="13"/>
  <c r="Y72" i="13" s="1"/>
  <c r="Q41" i="13"/>
  <c r="Q72" i="13" s="1"/>
  <c r="R41" i="13"/>
  <c r="R72" i="13" s="1"/>
  <c r="I41" i="13"/>
  <c r="I72" i="13" s="1"/>
  <c r="AI40" i="13"/>
  <c r="AI71" i="13" s="1"/>
  <c r="AJ40" i="13"/>
  <c r="AJ71" i="13" s="1"/>
  <c r="AA40" i="13"/>
  <c r="AA71" i="13" s="1"/>
  <c r="S40" i="13"/>
  <c r="S71" i="13" s="1"/>
  <c r="T40" i="13"/>
  <c r="T71" i="13" s="1"/>
  <c r="K40" i="13"/>
  <c r="K71" i="13" s="1"/>
  <c r="L40" i="13"/>
  <c r="L71" i="13" s="1"/>
  <c r="D40" i="13"/>
  <c r="D71" i="13" s="1"/>
  <c r="AC39" i="13"/>
  <c r="AC70" i="13" s="1"/>
  <c r="AD39" i="13"/>
  <c r="AD70" i="13" s="1"/>
  <c r="U39" i="13"/>
  <c r="U70" i="13" s="1"/>
  <c r="M39" i="13"/>
  <c r="M70" i="13" s="1"/>
  <c r="N39" i="13"/>
  <c r="N70" i="13" s="1"/>
  <c r="E39" i="13"/>
  <c r="E70" i="13" s="1"/>
  <c r="F39" i="13"/>
  <c r="F70" i="13" s="1"/>
  <c r="P62" i="13"/>
  <c r="V53" i="13"/>
  <c r="V84" i="13" s="1"/>
  <c r="X51" i="13"/>
  <c r="X82" i="13" s="1"/>
  <c r="H47" i="13"/>
  <c r="H78" i="13" s="1"/>
  <c r="D45" i="13"/>
  <c r="D76" i="13" s="1"/>
  <c r="AP41" i="13"/>
  <c r="AP72" i="13" s="1"/>
  <c r="I50" i="13"/>
  <c r="I81" i="13" s="1"/>
  <c r="AK39" i="13"/>
  <c r="AB66" i="13"/>
  <c r="AD65" i="13"/>
  <c r="N65" i="13"/>
  <c r="AF62" i="13"/>
  <c r="U53" i="13"/>
  <c r="U84" i="13" s="1"/>
  <c r="AM51" i="13"/>
  <c r="AM82" i="13" s="1"/>
  <c r="V48" i="13"/>
  <c r="V79" i="13" s="1"/>
  <c r="X47" i="13"/>
  <c r="X78" i="13" s="1"/>
  <c r="T45" i="13"/>
  <c r="T76" i="13" s="1"/>
  <c r="N43" i="13"/>
  <c r="N74" i="13" s="1"/>
  <c r="H42" i="13"/>
  <c r="H73" i="13" s="1"/>
  <c r="AO41" i="13"/>
  <c r="AO72" i="13" s="1"/>
  <c r="AD58" i="13"/>
  <c r="AF57" i="13"/>
  <c r="AH55" i="13"/>
  <c r="AI54" i="13"/>
  <c r="AI85" i="13" s="1"/>
  <c r="AK53" i="13"/>
  <c r="AK84" i="13" s="1"/>
  <c r="AG55" i="13"/>
  <c r="AG86" i="13" s="1"/>
  <c r="AH54" i="13"/>
  <c r="AJ49" i="13"/>
  <c r="AJ80" i="13" s="1"/>
  <c r="AK48" i="13"/>
  <c r="AK79" i="13" s="1"/>
  <c r="AI45" i="13"/>
  <c r="AI76" i="13" s="1"/>
  <c r="AD43" i="13"/>
  <c r="AD74" i="13" s="1"/>
  <c r="X42" i="13"/>
  <c r="X73" i="13" s="1"/>
  <c r="AL65" i="13"/>
  <c r="E65" i="13"/>
  <c r="AN62" i="13"/>
  <c r="AP60" i="13"/>
  <c r="W42" i="13"/>
  <c r="W73" i="13" s="1"/>
  <c r="J41" i="13"/>
  <c r="J72" i="13" s="1"/>
  <c r="D53" i="13"/>
  <c r="D84" i="13" s="1"/>
  <c r="X37" i="19"/>
  <c r="X65" i="19" s="1"/>
  <c r="BD37" i="19"/>
  <c r="F52" i="18"/>
  <c r="N52" i="18"/>
  <c r="V52" i="18"/>
  <c r="AD52" i="18"/>
  <c r="AL52" i="18"/>
  <c r="AT52" i="18"/>
  <c r="D53" i="18"/>
  <c r="L53" i="18"/>
  <c r="T53" i="18"/>
  <c r="AB53" i="18"/>
  <c r="AJ53" i="18"/>
  <c r="AR53" i="18"/>
  <c r="AZ53" i="18"/>
  <c r="J54" i="18"/>
  <c r="AX54" i="18"/>
  <c r="AF55" i="18"/>
  <c r="AN55" i="18"/>
  <c r="AV55" i="18"/>
  <c r="I17" i="24" s="1"/>
  <c r="Y37" i="19"/>
  <c r="Y65" i="19" s="1"/>
  <c r="BE37" i="19"/>
  <c r="BE65" i="19" s="1"/>
  <c r="BU37" i="19"/>
  <c r="CK37" i="19"/>
  <c r="CK65" i="19" s="1"/>
  <c r="DA37" i="19"/>
  <c r="DA65" i="19" s="1"/>
  <c r="DI37" i="19"/>
  <c r="DI65" i="19" s="1"/>
  <c r="EG37" i="19"/>
  <c r="EG65" i="19" s="1"/>
  <c r="EO37" i="19"/>
  <c r="EO65" i="19" s="1"/>
  <c r="FM37" i="19"/>
  <c r="FM65" i="19" s="1"/>
  <c r="FU37" i="19"/>
  <c r="FU65" i="19" s="1"/>
  <c r="I38" i="19"/>
  <c r="Q38" i="19"/>
  <c r="Q66" i="19" s="1"/>
  <c r="BM38" i="19"/>
  <c r="BM66" i="19" s="1"/>
  <c r="BU38" i="19"/>
  <c r="CC38" i="19"/>
  <c r="CC66" i="19" s="1"/>
  <c r="DY38" i="19"/>
  <c r="DY66" i="19" s="1"/>
  <c r="EG38" i="19"/>
  <c r="EG66" i="19" s="1"/>
  <c r="EO38" i="19"/>
  <c r="EO66" i="19" s="1"/>
  <c r="GK38" i="19"/>
  <c r="GS38" i="19"/>
  <c r="GS66" i="19" s="1"/>
  <c r="AW39" i="19"/>
  <c r="AW67" i="19" s="1"/>
  <c r="BE39" i="19"/>
  <c r="BE67" i="19" s="1"/>
  <c r="BM39" i="19"/>
  <c r="BM67" i="19" s="1"/>
  <c r="DI39" i="19"/>
  <c r="DI67" i="19" s="1"/>
  <c r="DQ39" i="19"/>
  <c r="DQ67" i="19" s="1"/>
  <c r="DY39" i="19"/>
  <c r="DY67" i="19" s="1"/>
  <c r="FU39" i="19"/>
  <c r="GC39" i="19"/>
  <c r="GC67" i="19" s="1"/>
  <c r="GK39" i="19"/>
  <c r="GK67" i="19" s="1"/>
  <c r="AG40" i="19"/>
  <c r="AO40" i="19"/>
  <c r="AO68" i="19" s="1"/>
  <c r="AW40" i="19"/>
  <c r="AW68" i="19" s="1"/>
  <c r="CS40" i="19"/>
  <c r="CS68" i="19" s="1"/>
  <c r="DA40" i="19"/>
  <c r="DA68" i="19" s="1"/>
  <c r="DI40" i="19"/>
  <c r="FE40" i="19"/>
  <c r="FE68" i="19" s="1"/>
  <c r="FM40" i="19"/>
  <c r="FM68" i="19" s="1"/>
  <c r="FU40" i="19"/>
  <c r="Q41" i="19"/>
  <c r="Q69" i="19" s="1"/>
  <c r="Y41" i="19"/>
  <c r="Y69" i="19" s="1"/>
  <c r="AG41" i="19"/>
  <c r="AG69" i="19" s="1"/>
  <c r="CC41" i="19"/>
  <c r="CK41" i="19"/>
  <c r="CS41" i="19"/>
  <c r="CS69" i="19" s="1"/>
  <c r="EO41" i="19"/>
  <c r="EO69" i="19" s="1"/>
  <c r="EW41" i="19"/>
  <c r="EW69" i="19" s="1"/>
  <c r="FE41" i="19"/>
  <c r="FE69" i="19" s="1"/>
  <c r="I42" i="19"/>
  <c r="I70" i="19" s="1"/>
  <c r="Q42" i="19"/>
  <c r="Q70" i="19" s="1"/>
  <c r="BM42" i="19"/>
  <c r="BM70" i="19" s="1"/>
  <c r="BU42" i="19"/>
  <c r="CC42" i="19"/>
  <c r="CC70" i="19" s="1"/>
  <c r="DY42" i="19"/>
  <c r="DY70" i="19" s="1"/>
  <c r="EG42" i="19"/>
  <c r="EO42" i="19"/>
  <c r="EO70" i="19" s="1"/>
  <c r="GK42" i="19"/>
  <c r="GK70" i="19" s="1"/>
  <c r="GS42" i="19"/>
  <c r="GS70" i="19" s="1"/>
  <c r="AW43" i="19"/>
  <c r="AW71" i="19" s="1"/>
  <c r="BE43" i="19"/>
  <c r="BM43" i="19"/>
  <c r="BM71" i="19" s="1"/>
  <c r="DI43" i="19"/>
  <c r="DI71" i="19" s="1"/>
  <c r="DQ43" i="19"/>
  <c r="DQ71" i="19" s="1"/>
  <c r="DY43" i="19"/>
  <c r="DY71" i="19" s="1"/>
  <c r="FU43" i="19"/>
  <c r="FU71" i="19" s="1"/>
  <c r="GC43" i="19"/>
  <c r="GK43" i="19"/>
  <c r="GK71" i="19" s="1"/>
  <c r="AG44" i="19"/>
  <c r="AO44" i="19"/>
  <c r="AO72" i="19" s="1"/>
  <c r="AW44" i="19"/>
  <c r="AW72" i="19" s="1"/>
  <c r="CS44" i="19"/>
  <c r="CS72" i="19" s="1"/>
  <c r="DA44" i="19"/>
  <c r="DA72" i="19" s="1"/>
  <c r="DI44" i="19"/>
  <c r="DI72" i="19" s="1"/>
  <c r="FE44" i="19"/>
  <c r="FE72" i="19" s="1"/>
  <c r="FM44" i="19"/>
  <c r="FM72" i="19" s="1"/>
  <c r="FU44" i="19"/>
  <c r="Q45" i="19"/>
  <c r="Q73" i="19" s="1"/>
  <c r="Y45" i="19"/>
  <c r="Y73" i="19" s="1"/>
  <c r="AG45" i="19"/>
  <c r="CC45" i="19"/>
  <c r="CC73" i="19" s="1"/>
  <c r="CK45" i="19"/>
  <c r="CK73" i="19" s="1"/>
  <c r="CS45" i="19"/>
  <c r="CS73" i="19" s="1"/>
  <c r="EO45" i="19"/>
  <c r="EO73" i="19" s="1"/>
  <c r="EW45" i="19"/>
  <c r="FE45" i="19"/>
  <c r="FE73" i="19" s="1"/>
  <c r="I46" i="19"/>
  <c r="I74" i="19" s="1"/>
  <c r="Q46" i="19"/>
  <c r="BM46" i="19"/>
  <c r="BM74" i="19" s="1"/>
  <c r="BU46" i="19"/>
  <c r="BU74" i="19" s="1"/>
  <c r="CC46" i="19"/>
  <c r="CC74" i="19" s="1"/>
  <c r="DY46" i="19"/>
  <c r="DY74" i="19" s="1"/>
  <c r="EG46" i="19"/>
  <c r="R54" i="13"/>
  <c r="R85" i="13" s="1"/>
  <c r="T37" i="19"/>
  <c r="T65" i="19" s="1"/>
  <c r="AB37" i="19"/>
  <c r="AB65" i="19" s="1"/>
  <c r="AJ37" i="19"/>
  <c r="AJ65" i="19" s="1"/>
  <c r="AZ37" i="19"/>
  <c r="AZ65" i="19" s="1"/>
  <c r="F52" i="19"/>
  <c r="F53" i="19"/>
  <c r="F54" i="19"/>
  <c r="F55" i="19"/>
  <c r="EO46" i="19"/>
  <c r="EO74" i="19" s="1"/>
  <c r="GK46" i="19"/>
  <c r="GK74" i="19" s="1"/>
  <c r="GS46" i="19"/>
  <c r="AW47" i="19"/>
  <c r="BE47" i="19"/>
  <c r="BE75" i="19" s="1"/>
  <c r="BM47" i="19"/>
  <c r="BM75" i="19" s="1"/>
  <c r="DI47" i="19"/>
  <c r="DI75" i="19" s="1"/>
  <c r="DQ47" i="19"/>
  <c r="DQ75" i="19" s="1"/>
  <c r="DY47" i="19"/>
  <c r="DY75" i="19" s="1"/>
  <c r="FU47" i="19"/>
  <c r="FU75" i="19" s="1"/>
  <c r="GC47" i="19"/>
  <c r="GC75" i="19" s="1"/>
  <c r="GK47" i="19"/>
  <c r="GK75" i="19" s="1"/>
  <c r="AG48" i="19"/>
  <c r="AG76" i="19" s="1"/>
  <c r="AO48" i="19"/>
  <c r="AO76" i="19" s="1"/>
  <c r="AW48" i="19"/>
  <c r="AW76" i="19" s="1"/>
  <c r="CS48" i="19"/>
  <c r="CS76" i="19" s="1"/>
  <c r="DA48" i="19"/>
  <c r="DA76" i="19" s="1"/>
  <c r="DI48" i="19"/>
  <c r="DI76" i="19" s="1"/>
  <c r="FE48" i="19"/>
  <c r="FE76" i="19" s="1"/>
  <c r="FM48" i="19"/>
  <c r="FU48" i="19"/>
  <c r="FU76" i="19" s="1"/>
  <c r="Q49" i="19"/>
  <c r="Q77" i="19" s="1"/>
  <c r="Y49" i="19"/>
  <c r="Y77" i="19" s="1"/>
  <c r="AG49" i="19"/>
  <c r="AG77" i="19" s="1"/>
  <c r="CC49" i="19"/>
  <c r="CC77" i="19" s="1"/>
  <c r="CK49" i="19"/>
  <c r="CK77" i="19" s="1"/>
  <c r="CS49" i="19"/>
  <c r="CS77" i="19" s="1"/>
  <c r="AG38" i="18"/>
  <c r="AG66" i="18" s="1"/>
  <c r="AU39" i="18"/>
  <c r="AU67" i="18" s="1"/>
  <c r="U40" i="18"/>
  <c r="U68" i="18" s="1"/>
  <c r="AI41" i="18"/>
  <c r="AI69" i="18" s="1"/>
  <c r="I42" i="18"/>
  <c r="I70" i="18" s="1"/>
  <c r="W43" i="18"/>
  <c r="W71" i="18" s="1"/>
  <c r="K45" i="18"/>
  <c r="K73" i="18" s="1"/>
  <c r="AW46" i="18"/>
  <c r="AW74" i="18" s="1"/>
  <c r="AM47" i="18"/>
  <c r="AM75" i="18" s="1"/>
  <c r="AI49" i="18"/>
  <c r="AI77" i="18" s="1"/>
  <c r="G52" i="18"/>
  <c r="O52" i="18"/>
  <c r="W52" i="18"/>
  <c r="AE52" i="18"/>
  <c r="AM52" i="18"/>
  <c r="AU52" i="18"/>
  <c r="E53" i="18"/>
  <c r="M53" i="18"/>
  <c r="U53" i="18"/>
  <c r="AC53" i="18"/>
  <c r="AK53" i="18"/>
  <c r="AS53" i="18"/>
  <c r="K54" i="18"/>
  <c r="S54" i="18"/>
  <c r="AA54" i="18"/>
  <c r="AI54" i="18"/>
  <c r="AQ54" i="18"/>
  <c r="D25" i="24" s="1"/>
  <c r="AY54" i="18"/>
  <c r="I55" i="18"/>
  <c r="Q55" i="18"/>
  <c r="Y55" i="18"/>
  <c r="AG55" i="18"/>
  <c r="AO55" i="18"/>
  <c r="AW55" i="18"/>
  <c r="G57" i="18"/>
  <c r="O57" i="18"/>
  <c r="W57" i="18"/>
  <c r="AE57" i="18"/>
  <c r="AM57" i="18"/>
  <c r="AU57" i="18"/>
  <c r="H59" i="24" s="1"/>
  <c r="E59" i="18"/>
  <c r="M59" i="18"/>
  <c r="U59" i="18"/>
  <c r="AC59" i="18"/>
  <c r="AK59" i="18"/>
  <c r="AS59" i="18"/>
  <c r="K60" i="18"/>
  <c r="S60" i="18"/>
  <c r="AA60" i="18"/>
  <c r="AI60" i="18"/>
  <c r="AQ60" i="18"/>
  <c r="AY60" i="18"/>
  <c r="P57" i="18"/>
  <c r="X57" i="18"/>
  <c r="AF57" i="18"/>
  <c r="AN57" i="18"/>
  <c r="AV57" i="18"/>
  <c r="I59" i="24" s="1"/>
  <c r="F59" i="18"/>
  <c r="N59" i="18"/>
  <c r="V59" i="18"/>
  <c r="AD59" i="18"/>
  <c r="AL59" i="18"/>
  <c r="AT59" i="18"/>
  <c r="D60" i="18"/>
  <c r="L60" i="18"/>
  <c r="T60" i="18"/>
  <c r="AB60" i="18"/>
  <c r="AR60" i="18"/>
  <c r="FH104" i="19"/>
  <c r="O59" i="24" s="1"/>
  <c r="P57" i="11"/>
  <c r="O57" i="11"/>
  <c r="U58" i="11"/>
  <c r="V58" i="11"/>
  <c r="AH60" i="11"/>
  <c r="E21" i="24" s="1"/>
  <c r="AG60" i="11"/>
  <c r="D21" i="24" s="1"/>
  <c r="AL65" i="11"/>
  <c r="AK65" i="11"/>
  <c r="EI60" i="12"/>
  <c r="EI112" i="12"/>
  <c r="AO65" i="13"/>
  <c r="AK60" i="13"/>
  <c r="H22" i="24" s="1"/>
  <c r="E60" i="13"/>
  <c r="AG58" i="13"/>
  <c r="D14" i="24" s="1"/>
  <c r="AC55" i="13"/>
  <c r="AC86" i="13" s="1"/>
  <c r="Y53" i="13"/>
  <c r="Y84" i="13" s="1"/>
  <c r="T50" i="13"/>
  <c r="T81" i="13" s="1"/>
  <c r="AL49" i="13"/>
  <c r="AL80" i="13" s="1"/>
  <c r="F49" i="13"/>
  <c r="F80" i="13" s="1"/>
  <c r="Y48" i="13"/>
  <c r="Y79" i="13" s="1"/>
  <c r="K47" i="13"/>
  <c r="K78" i="13" s="1"/>
  <c r="M41" i="13"/>
  <c r="M72" i="13" s="1"/>
  <c r="AE66" i="13"/>
  <c r="I65" i="13"/>
  <c r="AA62" i="13"/>
  <c r="W59" i="13"/>
  <c r="S57" i="13"/>
  <c r="O54" i="13"/>
  <c r="O85" i="13" s="1"/>
  <c r="K51" i="13"/>
  <c r="K82" i="13" s="1"/>
  <c r="AC50" i="13"/>
  <c r="AC81" i="13" s="1"/>
  <c r="O49" i="13"/>
  <c r="O80" i="13" s="1"/>
  <c r="X48" i="13"/>
  <c r="X79" i="13" s="1"/>
  <c r="I43" i="13"/>
  <c r="I74" i="13" s="1"/>
  <c r="AG53" i="13"/>
  <c r="AG84" i="13" s="1"/>
  <c r="N49" i="13"/>
  <c r="N80" i="13" s="1"/>
  <c r="AE40" i="13"/>
  <c r="AE71" i="13" s="1"/>
  <c r="AN39" i="13"/>
  <c r="AN70" i="13" s="1"/>
  <c r="AJ46" i="13"/>
  <c r="AJ77" i="13" s="1"/>
  <c r="AK46" i="13"/>
  <c r="AK77" i="13" s="1"/>
  <c r="T46" i="13"/>
  <c r="T77" i="13" s="1"/>
  <c r="U46" i="13"/>
  <c r="U77" i="13" s="1"/>
  <c r="D46" i="13"/>
  <c r="D77" i="13" s="1"/>
  <c r="E46" i="13"/>
  <c r="E77" i="13" s="1"/>
  <c r="AL45" i="13"/>
  <c r="AL76" i="13" s="1"/>
  <c r="AM45" i="13"/>
  <c r="AM76" i="13" s="1"/>
  <c r="V45" i="13"/>
  <c r="V76" i="13" s="1"/>
  <c r="W45" i="13"/>
  <c r="W76" i="13" s="1"/>
  <c r="F45" i="13"/>
  <c r="F76" i="13" s="1"/>
  <c r="G45" i="13"/>
  <c r="G76" i="13" s="1"/>
  <c r="X43" i="13"/>
  <c r="X74" i="13" s="1"/>
  <c r="Y43" i="13"/>
  <c r="Y74" i="13" s="1"/>
  <c r="P43" i="13"/>
  <c r="P74" i="13" s="1"/>
  <c r="Q43" i="13"/>
  <c r="Q74" i="13" s="1"/>
  <c r="AH42" i="13"/>
  <c r="AI42" i="13"/>
  <c r="AI73" i="13" s="1"/>
  <c r="R42" i="13"/>
  <c r="R73" i="13" s="1"/>
  <c r="S42" i="13"/>
  <c r="S73" i="13" s="1"/>
  <c r="AJ41" i="13"/>
  <c r="AJ72" i="13" s="1"/>
  <c r="AK41" i="13"/>
  <c r="AK72" i="13" s="1"/>
  <c r="T41" i="13"/>
  <c r="T72" i="13" s="1"/>
  <c r="U41" i="13"/>
  <c r="U72" i="13" s="1"/>
  <c r="D41" i="13"/>
  <c r="D72" i="13" s="1"/>
  <c r="E41" i="13"/>
  <c r="E72" i="13" s="1"/>
  <c r="AL40" i="13"/>
  <c r="AL71" i="13" s="1"/>
  <c r="AM40" i="13"/>
  <c r="AM71" i="13" s="1"/>
  <c r="V40" i="13"/>
  <c r="V71" i="13" s="1"/>
  <c r="W40" i="13"/>
  <c r="W71" i="13" s="1"/>
  <c r="F40" i="13"/>
  <c r="F71" i="13" s="1"/>
  <c r="G40" i="13"/>
  <c r="G71" i="13" s="1"/>
  <c r="X39" i="13"/>
  <c r="X70" i="13" s="1"/>
  <c r="Y39" i="13"/>
  <c r="Y70" i="13" s="1"/>
  <c r="P39" i="13"/>
  <c r="P70" i="13" s="1"/>
  <c r="Q39" i="13"/>
  <c r="Q70" i="13" s="1"/>
  <c r="J42" i="13"/>
  <c r="J73" i="13" s="1"/>
  <c r="U37" i="19"/>
  <c r="U65" i="19" s="1"/>
  <c r="AC37" i="19"/>
  <c r="AC65" i="19" s="1"/>
  <c r="AK37" i="19"/>
  <c r="AK65" i="19" s="1"/>
  <c r="AS37" i="19"/>
  <c r="AS65" i="19" s="1"/>
  <c r="BA37" i="19"/>
  <c r="BI37" i="19"/>
  <c r="BI65" i="19" s="1"/>
  <c r="BY37" i="19"/>
  <c r="BY65" i="19" s="1"/>
  <c r="CO37" i="19"/>
  <c r="CO65" i="19" s="1"/>
  <c r="E52" i="19"/>
  <c r="E53" i="19"/>
  <c r="E54" i="19"/>
  <c r="E55" i="19"/>
  <c r="E57" i="19"/>
  <c r="BY58" i="19"/>
  <c r="E59" i="19"/>
  <c r="E60" i="19"/>
  <c r="U38" i="18"/>
  <c r="U66" i="18" s="1"/>
  <c r="K52" i="18"/>
  <c r="S52" i="18"/>
  <c r="AA52" i="18"/>
  <c r="AI52" i="18"/>
  <c r="AQ52" i="18"/>
  <c r="AY52" i="18"/>
  <c r="I53" i="18"/>
  <c r="Q53" i="18"/>
  <c r="Y53" i="18"/>
  <c r="AG53" i="18"/>
  <c r="AO53" i="18"/>
  <c r="AW53" i="18"/>
  <c r="G54" i="18"/>
  <c r="O54" i="18"/>
  <c r="W54" i="18"/>
  <c r="AE54" i="18"/>
  <c r="AM54" i="18"/>
  <c r="AU54" i="18"/>
  <c r="H25" i="24" s="1"/>
  <c r="E55" i="18"/>
  <c r="M55" i="18"/>
  <c r="U55" i="18"/>
  <c r="AC55" i="18"/>
  <c r="AK55" i="18"/>
  <c r="AS55" i="18"/>
  <c r="F17" i="24" s="1"/>
  <c r="K57" i="18"/>
  <c r="S57" i="18"/>
  <c r="AA57" i="18"/>
  <c r="AI57" i="18"/>
  <c r="AQ57" i="18"/>
  <c r="D59" i="24" s="1"/>
  <c r="AY57" i="18"/>
  <c r="I59" i="18"/>
  <c r="Q59" i="18"/>
  <c r="Y59" i="18"/>
  <c r="AG59" i="18"/>
  <c r="AO59" i="18"/>
  <c r="AW59" i="18"/>
  <c r="G60" i="18"/>
  <c r="O60" i="18"/>
  <c r="W60" i="18"/>
  <c r="AE60" i="18"/>
  <c r="AM60" i="18"/>
  <c r="AU60" i="18"/>
  <c r="AJ63" i="16"/>
  <c r="CP100" i="19"/>
  <c r="F38" i="18"/>
  <c r="F66" i="18" s="1"/>
  <c r="J59" i="18"/>
  <c r="R59" i="18"/>
  <c r="Z59" i="18"/>
  <c r="AH59" i="18"/>
  <c r="AP59" i="18"/>
  <c r="S48" i="18"/>
  <c r="S76" i="18" s="1"/>
  <c r="AY53" i="18"/>
  <c r="AZ37" i="18"/>
  <c r="AZ65" i="18" s="1"/>
  <c r="AZ41" i="18"/>
  <c r="AZ69" i="18" s="1"/>
  <c r="AZ45" i="18"/>
  <c r="AZ73" i="18" s="1"/>
  <c r="AZ49" i="18"/>
  <c r="AZ77" i="18" s="1"/>
  <c r="H52" i="18"/>
  <c r="P52" i="18"/>
  <c r="X52" i="18"/>
  <c r="AF52" i="18"/>
  <c r="AN52" i="18"/>
  <c r="AV52" i="18"/>
  <c r="F53" i="18"/>
  <c r="N53" i="18"/>
  <c r="V53" i="18"/>
  <c r="AD53" i="18"/>
  <c r="AL53" i="18"/>
  <c r="AT53" i="18"/>
  <c r="D54" i="18"/>
  <c r="L54" i="18"/>
  <c r="T54" i="18"/>
  <c r="AB54" i="18"/>
  <c r="AJ60" i="18"/>
  <c r="I60" i="15"/>
  <c r="Y60" i="15"/>
  <c r="AO60" i="15"/>
  <c r="W62" i="15"/>
  <c r="AM62" i="15"/>
  <c r="E65" i="15"/>
  <c r="U65" i="15"/>
  <c r="AK65" i="15"/>
  <c r="S66" i="15"/>
  <c r="AI66" i="15"/>
  <c r="K59" i="15"/>
  <c r="AA59" i="15"/>
  <c r="F36" i="18"/>
  <c r="F64" i="18" s="1"/>
  <c r="N36" i="18"/>
  <c r="N64" i="18" s="1"/>
  <c r="V36" i="18"/>
  <c r="V64" i="18" s="1"/>
  <c r="AD36" i="18"/>
  <c r="AD64" i="18" s="1"/>
  <c r="AL36" i="18"/>
  <c r="AL64" i="18" s="1"/>
  <c r="AT36" i="18"/>
  <c r="G76" i="24" s="1"/>
  <c r="D37" i="18"/>
  <c r="D65" i="18" s="1"/>
  <c r="L37" i="18"/>
  <c r="L65" i="18" s="1"/>
  <c r="T37" i="18"/>
  <c r="T65" i="18" s="1"/>
  <c r="AB37" i="18"/>
  <c r="AB65" i="18" s="1"/>
  <c r="AJ37" i="18"/>
  <c r="AJ65" i="18" s="1"/>
  <c r="AR37" i="18"/>
  <c r="AR65" i="18" s="1"/>
  <c r="J38" i="18"/>
  <c r="J66" i="18" s="1"/>
  <c r="R38" i="18"/>
  <c r="R66" i="18" s="1"/>
  <c r="Z38" i="18"/>
  <c r="Z66" i="18" s="1"/>
  <c r="AH38" i="18"/>
  <c r="AH66" i="18" s="1"/>
  <c r="AP38" i="18"/>
  <c r="AP66" i="18" s="1"/>
  <c r="AX38" i="18"/>
  <c r="AX66" i="18" s="1"/>
  <c r="H39" i="18"/>
  <c r="H67" i="18" s="1"/>
  <c r="P39" i="18"/>
  <c r="P67" i="18" s="1"/>
  <c r="X39" i="18"/>
  <c r="X67" i="18" s="1"/>
  <c r="AF39" i="18"/>
  <c r="AF67" i="18" s="1"/>
  <c r="AN39" i="18"/>
  <c r="AN67" i="18" s="1"/>
  <c r="AV39" i="18"/>
  <c r="AV67" i="18" s="1"/>
  <c r="F40" i="18"/>
  <c r="F68" i="18" s="1"/>
  <c r="N40" i="18"/>
  <c r="N68" i="18" s="1"/>
  <c r="V40" i="18"/>
  <c r="V68" i="18" s="1"/>
  <c r="AD40" i="18"/>
  <c r="AD68" i="18" s="1"/>
  <c r="AL40" i="18"/>
  <c r="AL68" i="18" s="1"/>
  <c r="AT40" i="18"/>
  <c r="AT68" i="18" s="1"/>
  <c r="D41" i="18"/>
  <c r="D69" i="18" s="1"/>
  <c r="L41" i="18"/>
  <c r="L69" i="18" s="1"/>
  <c r="T41" i="18"/>
  <c r="T69" i="18" s="1"/>
  <c r="AB41" i="18"/>
  <c r="AB69" i="18" s="1"/>
  <c r="AJ41" i="18"/>
  <c r="AJ69" i="18" s="1"/>
  <c r="AR41" i="18"/>
  <c r="AR69" i="18" s="1"/>
  <c r="J42" i="18"/>
  <c r="J70" i="18" s="1"/>
  <c r="R42" i="18"/>
  <c r="R70" i="18" s="1"/>
  <c r="Z42" i="18"/>
  <c r="Z70" i="18" s="1"/>
  <c r="AH42" i="18"/>
  <c r="AH70" i="18" s="1"/>
  <c r="AP42" i="18"/>
  <c r="AP70" i="18" s="1"/>
  <c r="AX42" i="18"/>
  <c r="AX70" i="18" s="1"/>
  <c r="H43" i="18"/>
  <c r="H71" i="18" s="1"/>
  <c r="P43" i="18"/>
  <c r="P71" i="18" s="1"/>
  <c r="X43" i="18"/>
  <c r="X71" i="18" s="1"/>
  <c r="AF43" i="18"/>
  <c r="AF71" i="18" s="1"/>
  <c r="AN43" i="18"/>
  <c r="AN71" i="18" s="1"/>
  <c r="AV43" i="18"/>
  <c r="AV71" i="18" s="1"/>
  <c r="F44" i="18"/>
  <c r="F72" i="18" s="1"/>
  <c r="N44" i="18"/>
  <c r="N72" i="18" s="1"/>
  <c r="V44" i="18"/>
  <c r="V72" i="18" s="1"/>
  <c r="AD44" i="18"/>
  <c r="AD72" i="18" s="1"/>
  <c r="AL44" i="18"/>
  <c r="AL72" i="18" s="1"/>
  <c r="AT44" i="18"/>
  <c r="AT72" i="18" s="1"/>
  <c r="D45" i="18"/>
  <c r="D73" i="18" s="1"/>
  <c r="L45" i="18"/>
  <c r="L73" i="18" s="1"/>
  <c r="T45" i="18"/>
  <c r="T73" i="18" s="1"/>
  <c r="AB45" i="18"/>
  <c r="AB73" i="18" s="1"/>
  <c r="AJ45" i="18"/>
  <c r="AJ73" i="18" s="1"/>
  <c r="AR45" i="18"/>
  <c r="AR73" i="18" s="1"/>
  <c r="J46" i="18"/>
  <c r="J74" i="18" s="1"/>
  <c r="R46" i="18"/>
  <c r="R74" i="18" s="1"/>
  <c r="Z46" i="18"/>
  <c r="Z74" i="18" s="1"/>
  <c r="AH46" i="18"/>
  <c r="AH74" i="18" s="1"/>
  <c r="AP46" i="18"/>
  <c r="AP74" i="18" s="1"/>
  <c r="P47" i="18"/>
  <c r="P75" i="18" s="1"/>
  <c r="X47" i="18"/>
  <c r="X75" i="18" s="1"/>
  <c r="AF47" i="18"/>
  <c r="AF75" i="18" s="1"/>
  <c r="AN47" i="18"/>
  <c r="AN75" i="18" s="1"/>
  <c r="AT48" i="18"/>
  <c r="AT76" i="18" s="1"/>
  <c r="AR49" i="18"/>
  <c r="AR77" i="18" s="1"/>
  <c r="G36" i="18"/>
  <c r="G64" i="18" s="1"/>
  <c r="O36" i="18"/>
  <c r="O64" i="18" s="1"/>
  <c r="W36" i="18"/>
  <c r="W64" i="18" s="1"/>
  <c r="AE36" i="18"/>
  <c r="AE64" i="18" s="1"/>
  <c r="AM36" i="18"/>
  <c r="AM64" i="18" s="1"/>
  <c r="AU36" i="18"/>
  <c r="H76" i="24" s="1"/>
  <c r="E37" i="18"/>
  <c r="E65" i="18" s="1"/>
  <c r="M37" i="18"/>
  <c r="M65" i="18" s="1"/>
  <c r="U37" i="18"/>
  <c r="U65" i="18" s="1"/>
  <c r="AC37" i="18"/>
  <c r="AC65" i="18" s="1"/>
  <c r="AS37" i="18"/>
  <c r="AS65" i="18" s="1"/>
  <c r="K38" i="18"/>
  <c r="K66" i="18" s="1"/>
  <c r="S38" i="18"/>
  <c r="S66" i="18" s="1"/>
  <c r="AA38" i="18"/>
  <c r="AA66" i="18" s="1"/>
  <c r="AI38" i="18"/>
  <c r="AI66" i="18" s="1"/>
  <c r="AQ38" i="18"/>
  <c r="AQ66" i="18" s="1"/>
  <c r="AY38" i="18"/>
  <c r="AY66" i="18" s="1"/>
  <c r="I39" i="18"/>
  <c r="I67" i="18" s="1"/>
  <c r="Q39" i="18"/>
  <c r="Q67" i="18" s="1"/>
  <c r="Y39" i="18"/>
  <c r="Y67" i="18" s="1"/>
  <c r="AH67" i="18"/>
  <c r="AG39" i="18"/>
  <c r="AG67" i="18" s="1"/>
  <c r="AO39" i="18"/>
  <c r="AO67" i="18" s="1"/>
  <c r="AW39" i="18"/>
  <c r="AW67" i="18" s="1"/>
  <c r="G40" i="18"/>
  <c r="G68" i="18" s="1"/>
  <c r="O40" i="18"/>
  <c r="O68" i="18" s="1"/>
  <c r="W40" i="18"/>
  <c r="W68" i="18" s="1"/>
  <c r="AE40" i="18"/>
  <c r="AE68" i="18" s="1"/>
  <c r="AM40" i="18"/>
  <c r="AM68" i="18" s="1"/>
  <c r="AU40" i="18"/>
  <c r="AU68" i="18" s="1"/>
  <c r="E41" i="18"/>
  <c r="E69" i="18" s="1"/>
  <c r="M41" i="18"/>
  <c r="M69" i="18" s="1"/>
  <c r="V69" i="18"/>
  <c r="U41" i="18"/>
  <c r="U69" i="18" s="1"/>
  <c r="AC41" i="18"/>
  <c r="AC69" i="18" s="1"/>
  <c r="AK41" i="18"/>
  <c r="AK69" i="18" s="1"/>
  <c r="AS41" i="18"/>
  <c r="AS69" i="18" s="1"/>
  <c r="K42" i="18"/>
  <c r="K70" i="18" s="1"/>
  <c r="S42" i="18"/>
  <c r="S70" i="18" s="1"/>
  <c r="AA42" i="18"/>
  <c r="AA70" i="18" s="1"/>
  <c r="AI42" i="18"/>
  <c r="AI70" i="18" s="1"/>
  <c r="AQ42" i="18"/>
  <c r="AQ70" i="18" s="1"/>
  <c r="AY42" i="18"/>
  <c r="AY70" i="18" s="1"/>
  <c r="I43" i="18"/>
  <c r="I71" i="18" s="1"/>
  <c r="Q43" i="18"/>
  <c r="Q71" i="18" s="1"/>
  <c r="Y43" i="18"/>
  <c r="Y71" i="18" s="1"/>
  <c r="AG43" i="18"/>
  <c r="AG71" i="18" s="1"/>
  <c r="AO43" i="18"/>
  <c r="AO71" i="18" s="1"/>
  <c r="AW43" i="18"/>
  <c r="AW71" i="18" s="1"/>
  <c r="G44" i="18"/>
  <c r="G72" i="18" s="1"/>
  <c r="O44" i="18"/>
  <c r="O72" i="18" s="1"/>
  <c r="W44" i="18"/>
  <c r="W72" i="18" s="1"/>
  <c r="AE44" i="18"/>
  <c r="AE72" i="18" s="1"/>
  <c r="AM44" i="18"/>
  <c r="AM72" i="18" s="1"/>
  <c r="AU44" i="18"/>
  <c r="AU72" i="18" s="1"/>
  <c r="E45" i="18"/>
  <c r="E73" i="18" s="1"/>
  <c r="M45" i="18"/>
  <c r="M73" i="18" s="1"/>
  <c r="U45" i="18"/>
  <c r="U73" i="18" s="1"/>
  <c r="AC45" i="18"/>
  <c r="AC73" i="18" s="1"/>
  <c r="AK45" i="18"/>
  <c r="AK73" i="18" s="1"/>
  <c r="AS45" i="18"/>
  <c r="AS73" i="18" s="1"/>
  <c r="K46" i="18"/>
  <c r="K74" i="18" s="1"/>
  <c r="S46" i="18"/>
  <c r="S74" i="18" s="1"/>
  <c r="AA46" i="18"/>
  <c r="AA74" i="18" s="1"/>
  <c r="AI46" i="18"/>
  <c r="AI74" i="18" s="1"/>
  <c r="AQ46" i="18"/>
  <c r="AQ74" i="18" s="1"/>
  <c r="AY46" i="18"/>
  <c r="AY74" i="18" s="1"/>
  <c r="I47" i="18"/>
  <c r="I75" i="18" s="1"/>
  <c r="Q47" i="18"/>
  <c r="Q75" i="18" s="1"/>
  <c r="Y47" i="18"/>
  <c r="Y75" i="18" s="1"/>
  <c r="AG47" i="18"/>
  <c r="AG75" i="18" s="1"/>
  <c r="AO47" i="18"/>
  <c r="AO75" i="18" s="1"/>
  <c r="AW47" i="18"/>
  <c r="AW75" i="18" s="1"/>
  <c r="G48" i="18"/>
  <c r="G76" i="18" s="1"/>
  <c r="O48" i="18"/>
  <c r="O76" i="18" s="1"/>
  <c r="W48" i="18"/>
  <c r="W76" i="18" s="1"/>
  <c r="AE48" i="18"/>
  <c r="AM48" i="18"/>
  <c r="AM76" i="18" s="1"/>
  <c r="AU48" i="18"/>
  <c r="AU76" i="18" s="1"/>
  <c r="E49" i="18"/>
  <c r="E77" i="18" s="1"/>
  <c r="M49" i="18"/>
  <c r="M77" i="18" s="1"/>
  <c r="U49" i="18"/>
  <c r="U77" i="18" s="1"/>
  <c r="AC49" i="18"/>
  <c r="AC77" i="18" s="1"/>
  <c r="AK49" i="18"/>
  <c r="AK77" i="18" s="1"/>
  <c r="AS49" i="18"/>
  <c r="AS77" i="18" s="1"/>
  <c r="K50" i="18"/>
  <c r="K78" i="18" s="1"/>
  <c r="AA50" i="18"/>
  <c r="AA78" i="18" s="1"/>
  <c r="AI50" i="18"/>
  <c r="AI78" i="18" s="1"/>
  <c r="AQ50" i="18"/>
  <c r="AQ78" i="18" s="1"/>
  <c r="I52" i="18"/>
  <c r="Q52" i="18"/>
  <c r="Y52" i="18"/>
  <c r="AG52" i="18"/>
  <c r="AO52" i="18"/>
  <c r="AW52" i="18"/>
  <c r="G53" i="18"/>
  <c r="O53" i="18"/>
  <c r="W53" i="18"/>
  <c r="AE53" i="18"/>
  <c r="AM53" i="18"/>
  <c r="AU53" i="18"/>
  <c r="E54" i="18"/>
  <c r="M54" i="18"/>
  <c r="U54" i="18"/>
  <c r="AC54" i="18"/>
  <c r="AK54" i="18"/>
  <c r="AS54" i="18"/>
  <c r="F25" i="24" s="1"/>
  <c r="K55" i="18"/>
  <c r="S55" i="18"/>
  <c r="AA55" i="18"/>
  <c r="AI55" i="18"/>
  <c r="AQ55" i="18"/>
  <c r="D17" i="24" s="1"/>
  <c r="AY55" i="18"/>
  <c r="I57" i="18"/>
  <c r="Q57" i="18"/>
  <c r="Y57" i="18"/>
  <c r="AG57" i="18"/>
  <c r="AO57" i="18"/>
  <c r="AW57" i="18"/>
  <c r="G59" i="18"/>
  <c r="O59" i="18"/>
  <c r="W59" i="18"/>
  <c r="AE59" i="18"/>
  <c r="AM59" i="18"/>
  <c r="AE76" i="18"/>
  <c r="AD48" i="18"/>
  <c r="AD76" i="18" s="1"/>
  <c r="AB49" i="18"/>
  <c r="AB77" i="18" s="1"/>
  <c r="R50" i="18"/>
  <c r="R78" i="18" s="1"/>
  <c r="AP50" i="18"/>
  <c r="AP78" i="18" s="1"/>
  <c r="H36" i="18"/>
  <c r="H64" i="18" s="1"/>
  <c r="P36" i="18"/>
  <c r="P64" i="18" s="1"/>
  <c r="X36" i="18"/>
  <c r="X64" i="18" s="1"/>
  <c r="AF36" i="18"/>
  <c r="AF64" i="18" s="1"/>
  <c r="AN36" i="18"/>
  <c r="AN64" i="18" s="1"/>
  <c r="AV36" i="18"/>
  <c r="I76" i="24" s="1"/>
  <c r="F37" i="18"/>
  <c r="F65" i="18" s="1"/>
  <c r="N37" i="18"/>
  <c r="N65" i="18" s="1"/>
  <c r="V37" i="18"/>
  <c r="V65" i="18" s="1"/>
  <c r="AD37" i="18"/>
  <c r="AD65" i="18" s="1"/>
  <c r="AL37" i="18"/>
  <c r="AL65" i="18" s="1"/>
  <c r="D38" i="18"/>
  <c r="D66" i="18" s="1"/>
  <c r="L38" i="18"/>
  <c r="L66" i="18" s="1"/>
  <c r="AB38" i="18"/>
  <c r="AB66" i="18" s="1"/>
  <c r="AJ38" i="18"/>
  <c r="AJ66" i="18" s="1"/>
  <c r="AR38" i="18"/>
  <c r="AR66" i="18" s="1"/>
  <c r="AZ38" i="18"/>
  <c r="AZ66" i="18" s="1"/>
  <c r="J39" i="18"/>
  <c r="J67" i="18" s="1"/>
  <c r="R39" i="18"/>
  <c r="R67" i="18" s="1"/>
  <c r="Z39" i="18"/>
  <c r="Z67" i="18" s="1"/>
  <c r="AP39" i="18"/>
  <c r="AP67" i="18" s="1"/>
  <c r="AX39" i="18"/>
  <c r="AX67" i="18" s="1"/>
  <c r="P40" i="18"/>
  <c r="P68" i="18" s="1"/>
  <c r="X40" i="18"/>
  <c r="X68" i="18" s="1"/>
  <c r="AF40" i="18"/>
  <c r="AF68" i="18" s="1"/>
  <c r="AN40" i="18"/>
  <c r="AN68" i="18" s="1"/>
  <c r="AV40" i="18"/>
  <c r="AV68" i="18" s="1"/>
  <c r="F41" i="18"/>
  <c r="F69" i="18" s="1"/>
  <c r="N41" i="18"/>
  <c r="N69" i="18" s="1"/>
  <c r="AD41" i="18"/>
  <c r="AD69" i="18" s="1"/>
  <c r="AL41" i="18"/>
  <c r="AL69" i="18" s="1"/>
  <c r="AT41" i="18"/>
  <c r="AT69" i="18" s="1"/>
  <c r="D42" i="18"/>
  <c r="D70" i="18" s="1"/>
  <c r="L42" i="18"/>
  <c r="L70" i="18" s="1"/>
  <c r="T42" i="18"/>
  <c r="T70" i="18" s="1"/>
  <c r="AB42" i="18"/>
  <c r="AB70" i="18" s="1"/>
  <c r="AJ42" i="18"/>
  <c r="AJ70" i="18" s="1"/>
  <c r="AR42" i="18"/>
  <c r="AR70" i="18" s="1"/>
  <c r="AZ42" i="18"/>
  <c r="AZ70" i="18" s="1"/>
  <c r="R43" i="18"/>
  <c r="R71" i="18" s="1"/>
  <c r="Z43" i="18"/>
  <c r="Z71" i="18" s="1"/>
  <c r="AH43" i="18"/>
  <c r="AH71" i="18" s="1"/>
  <c r="AP43" i="18"/>
  <c r="AP71" i="18" s="1"/>
  <c r="AX43" i="18"/>
  <c r="AX71" i="18" s="1"/>
  <c r="H44" i="18"/>
  <c r="H72" i="18" s="1"/>
  <c r="P44" i="18"/>
  <c r="P72" i="18" s="1"/>
  <c r="X44" i="18"/>
  <c r="X72" i="18" s="1"/>
  <c r="AF44" i="18"/>
  <c r="AF72" i="18" s="1"/>
  <c r="AN44" i="18"/>
  <c r="AN72" i="18" s="1"/>
  <c r="F45" i="18"/>
  <c r="F73" i="18" s="1"/>
  <c r="N45" i="18"/>
  <c r="N73" i="18" s="1"/>
  <c r="V45" i="18"/>
  <c r="V73" i="18" s="1"/>
  <c r="AD45" i="18"/>
  <c r="AD73" i="18" s="1"/>
  <c r="AL45" i="18"/>
  <c r="AL73" i="18" s="1"/>
  <c r="AT45" i="18"/>
  <c r="AT73" i="18" s="1"/>
  <c r="D46" i="18"/>
  <c r="D74" i="18" s="1"/>
  <c r="L46" i="18"/>
  <c r="L74" i="18" s="1"/>
  <c r="T46" i="18"/>
  <c r="T74" i="18" s="1"/>
  <c r="AB46" i="18"/>
  <c r="AB74" i="18" s="1"/>
  <c r="AR46" i="18"/>
  <c r="AR74" i="18" s="1"/>
  <c r="AZ46" i="18"/>
  <c r="AZ74" i="18" s="1"/>
  <c r="J47" i="18"/>
  <c r="J75" i="18" s="1"/>
  <c r="R47" i="18"/>
  <c r="R75" i="18" s="1"/>
  <c r="Z47" i="18"/>
  <c r="Z75" i="18" s="1"/>
  <c r="AH47" i="18"/>
  <c r="AH75" i="18" s="1"/>
  <c r="AP47" i="18"/>
  <c r="AP75" i="18" s="1"/>
  <c r="AX47" i="18"/>
  <c r="AX75" i="18" s="1"/>
  <c r="H48" i="18"/>
  <c r="H76" i="18" s="1"/>
  <c r="P48" i="18"/>
  <c r="P76" i="18" s="1"/>
  <c r="X48" i="18"/>
  <c r="X76" i="18" s="1"/>
  <c r="AF48" i="18"/>
  <c r="AF76" i="18" s="1"/>
  <c r="AN48" i="18"/>
  <c r="AN76" i="18" s="1"/>
  <c r="AV48" i="18"/>
  <c r="AV76" i="18" s="1"/>
  <c r="F49" i="18"/>
  <c r="F77" i="18" s="1"/>
  <c r="N49" i="18"/>
  <c r="N77" i="18" s="1"/>
  <c r="V49" i="18"/>
  <c r="V77" i="18" s="1"/>
  <c r="AD49" i="18"/>
  <c r="AD77" i="18" s="1"/>
  <c r="AL49" i="18"/>
  <c r="AL77" i="18" s="1"/>
  <c r="AT49" i="18"/>
  <c r="AT77" i="18" s="1"/>
  <c r="D50" i="18"/>
  <c r="D78" i="18" s="1"/>
  <c r="L50" i="18"/>
  <c r="L78" i="18" s="1"/>
  <c r="T50" i="18"/>
  <c r="T78" i="18" s="1"/>
  <c r="AB50" i="18"/>
  <c r="AB78" i="18" s="1"/>
  <c r="AJ50" i="18"/>
  <c r="AJ78" i="18" s="1"/>
  <c r="AR50" i="18"/>
  <c r="AR78" i="18" s="1"/>
  <c r="AZ50" i="18"/>
  <c r="AZ78" i="18" s="1"/>
  <c r="J52" i="18"/>
  <c r="R52" i="18"/>
  <c r="Z52" i="18"/>
  <c r="AH52" i="18"/>
  <c r="AP52" i="18"/>
  <c r="AX52" i="18"/>
  <c r="H53" i="18"/>
  <c r="P53" i="18"/>
  <c r="X53" i="18"/>
  <c r="AF53" i="18"/>
  <c r="AN53" i="18"/>
  <c r="AV53" i="18"/>
  <c r="F54" i="18"/>
  <c r="N54" i="18"/>
  <c r="V54" i="18"/>
  <c r="AD54" i="18"/>
  <c r="AL54" i="18"/>
  <c r="AT54" i="18"/>
  <c r="G25" i="24" s="1"/>
  <c r="D55" i="18"/>
  <c r="L55" i="18"/>
  <c r="T55" i="18"/>
  <c r="AB55" i="18"/>
  <c r="AJ55" i="18"/>
  <c r="AR55" i="18"/>
  <c r="E17" i="24" s="1"/>
  <c r="AZ55" i="18"/>
  <c r="J57" i="18"/>
  <c r="R57" i="18"/>
  <c r="Z57" i="18"/>
  <c r="T38" i="18"/>
  <c r="T66" i="18" s="1"/>
  <c r="J43" i="18"/>
  <c r="J71" i="18" s="1"/>
  <c r="AV44" i="18"/>
  <c r="AV72" i="18" s="1"/>
  <c r="AL48" i="18"/>
  <c r="AL76" i="18" s="1"/>
  <c r="I36" i="18"/>
  <c r="I64" i="18" s="1"/>
  <c r="Q36" i="18"/>
  <c r="Q64" i="18" s="1"/>
  <c r="Y36" i="18"/>
  <c r="Y64" i="18" s="1"/>
  <c r="AG36" i="18"/>
  <c r="AG64" i="18" s="1"/>
  <c r="AO36" i="18"/>
  <c r="AO64" i="18" s="1"/>
  <c r="AW36" i="18"/>
  <c r="AW64" i="18" s="1"/>
  <c r="G37" i="18"/>
  <c r="G65" i="18" s="1"/>
  <c r="O37" i="18"/>
  <c r="O65" i="18" s="1"/>
  <c r="W37" i="18"/>
  <c r="W65" i="18" s="1"/>
  <c r="AE37" i="18"/>
  <c r="AE65" i="18" s="1"/>
  <c r="AM37" i="18"/>
  <c r="AM65" i="18" s="1"/>
  <c r="AU37" i="18"/>
  <c r="AU65" i="18" s="1"/>
  <c r="E38" i="18"/>
  <c r="E66" i="18" s="1"/>
  <c r="M38" i="18"/>
  <c r="M66" i="18" s="1"/>
  <c r="AC38" i="18"/>
  <c r="AC66" i="18" s="1"/>
  <c r="AK38" i="18"/>
  <c r="AK66" i="18" s="1"/>
  <c r="K39" i="18"/>
  <c r="K67" i="18" s="1"/>
  <c r="S39" i="18"/>
  <c r="S67" i="18" s="1"/>
  <c r="AA39" i="18"/>
  <c r="AA67" i="18" s="1"/>
  <c r="AI39" i="18"/>
  <c r="AI67" i="18" s="1"/>
  <c r="AQ39" i="18"/>
  <c r="AQ67" i="18" s="1"/>
  <c r="AY39" i="18"/>
  <c r="AY67" i="18" s="1"/>
  <c r="I40" i="18"/>
  <c r="I68" i="18" s="1"/>
  <c r="Q40" i="18"/>
  <c r="Q68" i="18" s="1"/>
  <c r="Y40" i="18"/>
  <c r="Y68" i="18" s="1"/>
  <c r="AO40" i="18"/>
  <c r="AO68" i="18" s="1"/>
  <c r="AW40" i="18"/>
  <c r="AW68" i="18" s="1"/>
  <c r="G41" i="18"/>
  <c r="G69" i="18" s="1"/>
  <c r="O41" i="18"/>
  <c r="O69" i="18" s="1"/>
  <c r="W41" i="18"/>
  <c r="W69" i="18" s="1"/>
  <c r="AE41" i="18"/>
  <c r="AE69" i="18" s="1"/>
  <c r="AM41" i="18"/>
  <c r="AM69" i="18" s="1"/>
  <c r="E42" i="18"/>
  <c r="E70" i="18" s="1"/>
  <c r="M42" i="18"/>
  <c r="M70" i="18" s="1"/>
  <c r="AC42" i="18"/>
  <c r="AC70" i="18" s="1"/>
  <c r="AK42" i="18"/>
  <c r="AK70" i="18" s="1"/>
  <c r="AS42" i="18"/>
  <c r="AS70" i="18" s="1"/>
  <c r="K43" i="18"/>
  <c r="K71" i="18" s="1"/>
  <c r="S43" i="18"/>
  <c r="S71" i="18" s="1"/>
  <c r="AA43" i="18"/>
  <c r="AA71" i="18" s="1"/>
  <c r="AQ43" i="18"/>
  <c r="AQ71" i="18" s="1"/>
  <c r="AY43" i="18"/>
  <c r="AY71" i="18" s="1"/>
  <c r="Q44" i="18"/>
  <c r="Q72" i="18" s="1"/>
  <c r="Y44" i="18"/>
  <c r="Y72" i="18" s="1"/>
  <c r="AG44" i="18"/>
  <c r="AG72" i="18" s="1"/>
  <c r="AO44" i="18"/>
  <c r="AO72" i="18" s="1"/>
  <c r="AW44" i="18"/>
  <c r="AW72" i="18" s="1"/>
  <c r="G45" i="18"/>
  <c r="G73" i="18" s="1"/>
  <c r="O45" i="18"/>
  <c r="O73" i="18" s="1"/>
  <c r="AE45" i="18"/>
  <c r="AE73" i="18" s="1"/>
  <c r="AM45" i="18"/>
  <c r="AM73" i="18" s="1"/>
  <c r="AU45" i="18"/>
  <c r="AU73" i="18" s="1"/>
  <c r="E46" i="18"/>
  <c r="E74" i="18" s="1"/>
  <c r="M46" i="18"/>
  <c r="M74" i="18" s="1"/>
  <c r="U46" i="18"/>
  <c r="U74" i="18" s="1"/>
  <c r="AC46" i="18"/>
  <c r="AC74" i="18" s="1"/>
  <c r="AK46" i="18"/>
  <c r="AK74" i="18" s="1"/>
  <c r="AS46" i="18"/>
  <c r="AS74" i="18" s="1"/>
  <c r="S47" i="18"/>
  <c r="S75" i="18" s="1"/>
  <c r="AA47" i="18"/>
  <c r="AA75" i="18" s="1"/>
  <c r="AI47" i="18"/>
  <c r="AI75" i="18" s="1"/>
  <c r="AQ47" i="18"/>
  <c r="AQ75" i="18" s="1"/>
  <c r="AY47" i="18"/>
  <c r="AY75" i="18" s="1"/>
  <c r="I48" i="18"/>
  <c r="I76" i="18" s="1"/>
  <c r="Q48" i="18"/>
  <c r="Q76" i="18" s="1"/>
  <c r="Y48" i="18"/>
  <c r="Y76" i="18" s="1"/>
  <c r="AG48" i="18"/>
  <c r="AG76" i="18" s="1"/>
  <c r="AO48" i="18"/>
  <c r="AO76" i="18" s="1"/>
  <c r="AW48" i="18"/>
  <c r="AW76" i="18" s="1"/>
  <c r="G49" i="18"/>
  <c r="G77" i="18" s="1"/>
  <c r="O49" i="18"/>
  <c r="O77" i="18" s="1"/>
  <c r="W49" i="18"/>
  <c r="W77" i="18" s="1"/>
  <c r="AE49" i="18"/>
  <c r="AE77" i="18" s="1"/>
  <c r="AM49" i="18"/>
  <c r="AM77" i="18" s="1"/>
  <c r="AU49" i="18"/>
  <c r="AU77" i="18" s="1"/>
  <c r="E50" i="18"/>
  <c r="E78" i="18" s="1"/>
  <c r="M50" i="18"/>
  <c r="M78" i="18" s="1"/>
  <c r="U50" i="18"/>
  <c r="U78" i="18" s="1"/>
  <c r="AC50" i="18"/>
  <c r="AC78" i="18" s="1"/>
  <c r="AK50" i="18"/>
  <c r="AK78" i="18" s="1"/>
  <c r="AS50" i="18"/>
  <c r="AS78" i="18" s="1"/>
  <c r="H40" i="18"/>
  <c r="H68" i="18" s="1"/>
  <c r="AU41" i="18"/>
  <c r="AU69" i="18" s="1"/>
  <c r="AJ46" i="18"/>
  <c r="AJ74" i="18" s="1"/>
  <c r="H47" i="18"/>
  <c r="H75" i="18" s="1"/>
  <c r="N48" i="18"/>
  <c r="N76" i="18" s="1"/>
  <c r="L49" i="18"/>
  <c r="L77" i="18" s="1"/>
  <c r="Z50" i="18"/>
  <c r="Z78" i="18" s="1"/>
  <c r="J36" i="18"/>
  <c r="J64" i="18" s="1"/>
  <c r="R36" i="18"/>
  <c r="R64" i="18" s="1"/>
  <c r="Z36" i="18"/>
  <c r="Z64" i="18" s="1"/>
  <c r="AH36" i="18"/>
  <c r="AH64" i="18" s="1"/>
  <c r="AP36" i="18"/>
  <c r="C76" i="24" s="1"/>
  <c r="AX36" i="18"/>
  <c r="AX64" i="18" s="1"/>
  <c r="H37" i="18"/>
  <c r="H65" i="18" s="1"/>
  <c r="P37" i="18"/>
  <c r="P65" i="18" s="1"/>
  <c r="X37" i="18"/>
  <c r="X65" i="18" s="1"/>
  <c r="AF37" i="18"/>
  <c r="AF65" i="18" s="1"/>
  <c r="AN37" i="18"/>
  <c r="AN65" i="18" s="1"/>
  <c r="AV37" i="18"/>
  <c r="AV65" i="18" s="1"/>
  <c r="N38" i="18"/>
  <c r="N66" i="18" s="1"/>
  <c r="V38" i="18"/>
  <c r="V66" i="18" s="1"/>
  <c r="AD38" i="18"/>
  <c r="AD66" i="18" s="1"/>
  <c r="AL38" i="18"/>
  <c r="AL66" i="18" s="1"/>
  <c r="AT38" i="18"/>
  <c r="AT66" i="18" s="1"/>
  <c r="D39" i="18"/>
  <c r="D67" i="18" s="1"/>
  <c r="L39" i="18"/>
  <c r="L67" i="18" s="1"/>
  <c r="AB39" i="18"/>
  <c r="AB67" i="18" s="1"/>
  <c r="AJ39" i="18"/>
  <c r="AJ67" i="18" s="1"/>
  <c r="AR39" i="18"/>
  <c r="AR67" i="18" s="1"/>
  <c r="J40" i="18"/>
  <c r="J68" i="18" s="1"/>
  <c r="R40" i="18"/>
  <c r="R68" i="18" s="1"/>
  <c r="Z40" i="18"/>
  <c r="Z68" i="18" s="1"/>
  <c r="AH40" i="18"/>
  <c r="AH68" i="18" s="1"/>
  <c r="AP40" i="18"/>
  <c r="AP68" i="18" s="1"/>
  <c r="AX40" i="18"/>
  <c r="AX68" i="18" s="1"/>
  <c r="P41" i="18"/>
  <c r="P69" i="18" s="1"/>
  <c r="X41" i="18"/>
  <c r="X69" i="18" s="1"/>
  <c r="AF41" i="18"/>
  <c r="AF69" i="18" s="1"/>
  <c r="AN41" i="18"/>
  <c r="AN69" i="18" s="1"/>
  <c r="AV41" i="18"/>
  <c r="AV69" i="18" s="1"/>
  <c r="F42" i="18"/>
  <c r="F70" i="18" s="1"/>
  <c r="N42" i="18"/>
  <c r="N70" i="18" s="1"/>
  <c r="V42" i="18"/>
  <c r="V70" i="18" s="1"/>
  <c r="AD42" i="18"/>
  <c r="AD70" i="18" s="1"/>
  <c r="AL42" i="18"/>
  <c r="AL70" i="18" s="1"/>
  <c r="D43" i="18"/>
  <c r="D71" i="18" s="1"/>
  <c r="L43" i="18"/>
  <c r="L71" i="18" s="1"/>
  <c r="T43" i="18"/>
  <c r="T71" i="18" s="1"/>
  <c r="AB43" i="18"/>
  <c r="AB71" i="18" s="1"/>
  <c r="AJ43" i="18"/>
  <c r="AJ71" i="18" s="1"/>
  <c r="AR43" i="18"/>
  <c r="AR71" i="18" s="1"/>
  <c r="J44" i="18"/>
  <c r="J72" i="18" s="1"/>
  <c r="R44" i="18"/>
  <c r="R72" i="18" s="1"/>
  <c r="Z44" i="18"/>
  <c r="Z72" i="18" s="1"/>
  <c r="AP44" i="18"/>
  <c r="AP72" i="18" s="1"/>
  <c r="AX44" i="18"/>
  <c r="AX72" i="18" s="1"/>
  <c r="H45" i="18"/>
  <c r="H73" i="18" s="1"/>
  <c r="P45" i="18"/>
  <c r="P73" i="18" s="1"/>
  <c r="X45" i="18"/>
  <c r="X73" i="18" s="1"/>
  <c r="AF45" i="18"/>
  <c r="AF73" i="18" s="1"/>
  <c r="AN45" i="18"/>
  <c r="AN73" i="18" s="1"/>
  <c r="F46" i="18"/>
  <c r="F74" i="18" s="1"/>
  <c r="N46" i="18"/>
  <c r="N74" i="18" s="1"/>
  <c r="AD46" i="18"/>
  <c r="AD74" i="18" s="1"/>
  <c r="AL46" i="18"/>
  <c r="AL74" i="18" s="1"/>
  <c r="AT46" i="18"/>
  <c r="AT74" i="18" s="1"/>
  <c r="D47" i="18"/>
  <c r="D75" i="18" s="1"/>
  <c r="L47" i="18"/>
  <c r="L75" i="18" s="1"/>
  <c r="T47" i="18"/>
  <c r="T75" i="18" s="1"/>
  <c r="AB47" i="18"/>
  <c r="AB75" i="18" s="1"/>
  <c r="AJ47" i="18"/>
  <c r="AJ75" i="18" s="1"/>
  <c r="AR47" i="18"/>
  <c r="AR75" i="18" s="1"/>
  <c r="J48" i="18"/>
  <c r="J76" i="18" s="1"/>
  <c r="R48" i="18"/>
  <c r="R76" i="18" s="1"/>
  <c r="Z48" i="18"/>
  <c r="Z76" i="18" s="1"/>
  <c r="AH48" i="18"/>
  <c r="AH76" i="18" s="1"/>
  <c r="AP48" i="18"/>
  <c r="AP76" i="18" s="1"/>
  <c r="AX48" i="18"/>
  <c r="AX76" i="18" s="1"/>
  <c r="H49" i="18"/>
  <c r="H77" i="18" s="1"/>
  <c r="P49" i="18"/>
  <c r="P77" i="18" s="1"/>
  <c r="X49" i="18"/>
  <c r="X77" i="18" s="1"/>
  <c r="AF49" i="18"/>
  <c r="AF77" i="18" s="1"/>
  <c r="AN49" i="18"/>
  <c r="AN77" i="18" s="1"/>
  <c r="AV49" i="18"/>
  <c r="AV77" i="18" s="1"/>
  <c r="F50" i="18"/>
  <c r="F78" i="18" s="1"/>
  <c r="N50" i="18"/>
  <c r="N78" i="18" s="1"/>
  <c r="V50" i="18"/>
  <c r="V78" i="18" s="1"/>
  <c r="AD50" i="18"/>
  <c r="AD78" i="18" s="1"/>
  <c r="AL50" i="18"/>
  <c r="AL78" i="18" s="1"/>
  <c r="AT50" i="18"/>
  <c r="AT78" i="18" s="1"/>
  <c r="AS38" i="18"/>
  <c r="AS66" i="18" s="1"/>
  <c r="AI43" i="18"/>
  <c r="AI71" i="18" s="1"/>
  <c r="F48" i="18"/>
  <c r="F76" i="18" s="1"/>
  <c r="AJ49" i="18"/>
  <c r="AJ77" i="18" s="1"/>
  <c r="K36" i="18"/>
  <c r="K64" i="18" s="1"/>
  <c r="S36" i="18"/>
  <c r="S64" i="18" s="1"/>
  <c r="AA36" i="18"/>
  <c r="AA64" i="18" s="1"/>
  <c r="AI36" i="18"/>
  <c r="AI64" i="18" s="1"/>
  <c r="AQ36" i="18"/>
  <c r="D76" i="24" s="1"/>
  <c r="AY36" i="18"/>
  <c r="AY64" i="18" s="1"/>
  <c r="I37" i="18"/>
  <c r="I65" i="18" s="1"/>
  <c r="Q37" i="18"/>
  <c r="Q65" i="18" s="1"/>
  <c r="Y37" i="18"/>
  <c r="Y65" i="18" s="1"/>
  <c r="AG37" i="18"/>
  <c r="AG65" i="18" s="1"/>
  <c r="AO37" i="18"/>
  <c r="AO65" i="18" s="1"/>
  <c r="AW37" i="18"/>
  <c r="AW65" i="18" s="1"/>
  <c r="G38" i="18"/>
  <c r="G66" i="18" s="1"/>
  <c r="O38" i="18"/>
  <c r="O66" i="18" s="1"/>
  <c r="W38" i="18"/>
  <c r="W66" i="18" s="1"/>
  <c r="AE38" i="18"/>
  <c r="AE66" i="18" s="1"/>
  <c r="AM38" i="18"/>
  <c r="AM66" i="18" s="1"/>
  <c r="AU38" i="18"/>
  <c r="AU66" i="18" s="1"/>
  <c r="E39" i="18"/>
  <c r="E67" i="18" s="1"/>
  <c r="M39" i="18"/>
  <c r="M67" i="18" s="1"/>
  <c r="U39" i="18"/>
  <c r="U67" i="18" s="1"/>
  <c r="AC39" i="18"/>
  <c r="AC67" i="18" s="1"/>
  <c r="AK39" i="18"/>
  <c r="AK67" i="18" s="1"/>
  <c r="AS39" i="18"/>
  <c r="AS67" i="18" s="1"/>
  <c r="K40" i="18"/>
  <c r="K68" i="18" s="1"/>
  <c r="S40" i="18"/>
  <c r="S68" i="18" s="1"/>
  <c r="AA40" i="18"/>
  <c r="AA68" i="18" s="1"/>
  <c r="AI40" i="18"/>
  <c r="AI68" i="18" s="1"/>
  <c r="AQ40" i="18"/>
  <c r="AQ68" i="18" s="1"/>
  <c r="AY40" i="18"/>
  <c r="AY68" i="18" s="1"/>
  <c r="I41" i="18"/>
  <c r="I69" i="18" s="1"/>
  <c r="Q41" i="18"/>
  <c r="Q69" i="18" s="1"/>
  <c r="Y41" i="18"/>
  <c r="Y69" i="18" s="1"/>
  <c r="AG41" i="18"/>
  <c r="AG69" i="18" s="1"/>
  <c r="AO41" i="18"/>
  <c r="AO69" i="18" s="1"/>
  <c r="AW41" i="18"/>
  <c r="AW69" i="18" s="1"/>
  <c r="G42" i="18"/>
  <c r="G70" i="18" s="1"/>
  <c r="O42" i="18"/>
  <c r="O70" i="18" s="1"/>
  <c r="W42" i="18"/>
  <c r="W70" i="18" s="1"/>
  <c r="AE42" i="18"/>
  <c r="AE70" i="18" s="1"/>
  <c r="AM42" i="18"/>
  <c r="AM70" i="18" s="1"/>
  <c r="AU42" i="18"/>
  <c r="AU70" i="18" s="1"/>
  <c r="E43" i="18"/>
  <c r="E71" i="18" s="1"/>
  <c r="M43" i="18"/>
  <c r="M71" i="18" s="1"/>
  <c r="U43" i="18"/>
  <c r="U71" i="18" s="1"/>
  <c r="AC43" i="18"/>
  <c r="AC71" i="18" s="1"/>
  <c r="AK43" i="18"/>
  <c r="AK71" i="18" s="1"/>
  <c r="AS43" i="18"/>
  <c r="AS71" i="18" s="1"/>
  <c r="K44" i="18"/>
  <c r="K72" i="18" s="1"/>
  <c r="S44" i="18"/>
  <c r="S72" i="18" s="1"/>
  <c r="AA44" i="18"/>
  <c r="AA72" i="18" s="1"/>
  <c r="AI44" i="18"/>
  <c r="AI72" i="18" s="1"/>
  <c r="AQ44" i="18"/>
  <c r="AQ72" i="18" s="1"/>
  <c r="AY44" i="18"/>
  <c r="AY72" i="18" s="1"/>
  <c r="I45" i="18"/>
  <c r="I73" i="18" s="1"/>
  <c r="Q45" i="18"/>
  <c r="Q73" i="18" s="1"/>
  <c r="Y45" i="18"/>
  <c r="Y73" i="18" s="1"/>
  <c r="AG45" i="18"/>
  <c r="AG73" i="18" s="1"/>
  <c r="AO45" i="18"/>
  <c r="AO73" i="18" s="1"/>
  <c r="AW45" i="18"/>
  <c r="AW73" i="18" s="1"/>
  <c r="G46" i="18"/>
  <c r="G74" i="18" s="1"/>
  <c r="O46" i="18"/>
  <c r="O74" i="18" s="1"/>
  <c r="W46" i="18"/>
  <c r="W74" i="18" s="1"/>
  <c r="AE46" i="18"/>
  <c r="AE74" i="18" s="1"/>
  <c r="AM46" i="18"/>
  <c r="AM74" i="18" s="1"/>
  <c r="AU46" i="18"/>
  <c r="AU74" i="18" s="1"/>
  <c r="E47" i="18"/>
  <c r="E75" i="18" s="1"/>
  <c r="M47" i="18"/>
  <c r="M75" i="18" s="1"/>
  <c r="U47" i="18"/>
  <c r="U75" i="18" s="1"/>
  <c r="AC47" i="18"/>
  <c r="AC75" i="18" s="1"/>
  <c r="AK47" i="18"/>
  <c r="AK75" i="18" s="1"/>
  <c r="AS47" i="18"/>
  <c r="AS75" i="18" s="1"/>
  <c r="K48" i="18"/>
  <c r="K76" i="18" s="1"/>
  <c r="AA48" i="18"/>
  <c r="AA76" i="18" s="1"/>
  <c r="AI48" i="18"/>
  <c r="AI76" i="18" s="1"/>
  <c r="AQ48" i="18"/>
  <c r="AQ76" i="18" s="1"/>
  <c r="AY48" i="18"/>
  <c r="AY76" i="18" s="1"/>
  <c r="I49" i="18"/>
  <c r="I77" i="18" s="1"/>
  <c r="Q49" i="18"/>
  <c r="Q77" i="18" s="1"/>
  <c r="Y49" i="18"/>
  <c r="Y77" i="18" s="1"/>
  <c r="AG49" i="18"/>
  <c r="AG77" i="18" s="1"/>
  <c r="AO49" i="18"/>
  <c r="AO77" i="18" s="1"/>
  <c r="AW49" i="18"/>
  <c r="AW77" i="18" s="1"/>
  <c r="G50" i="18"/>
  <c r="G78" i="18" s="1"/>
  <c r="O50" i="18"/>
  <c r="O78" i="18" s="1"/>
  <c r="W50" i="18"/>
  <c r="W78" i="18" s="1"/>
  <c r="AE50" i="18"/>
  <c r="AE78" i="18" s="1"/>
  <c r="AM50" i="18"/>
  <c r="AM78" i="18" s="1"/>
  <c r="AU50" i="18"/>
  <c r="AU78" i="18" s="1"/>
  <c r="E52" i="18"/>
  <c r="M52" i="18"/>
  <c r="U52" i="18"/>
  <c r="AC52" i="18"/>
  <c r="AK52" i="18"/>
  <c r="AS52" i="18"/>
  <c r="K53" i="18"/>
  <c r="S53" i="18"/>
  <c r="AA53" i="18"/>
  <c r="AI53" i="18"/>
  <c r="AQ53" i="18"/>
  <c r="I54" i="18"/>
  <c r="Q54" i="18"/>
  <c r="Y54" i="18"/>
  <c r="AG54" i="18"/>
  <c r="AO54" i="18"/>
  <c r="AW54" i="18"/>
  <c r="G55" i="18"/>
  <c r="W55" i="18"/>
  <c r="AE55" i="18"/>
  <c r="AM55" i="18"/>
  <c r="AU55" i="18"/>
  <c r="H17" i="24" s="1"/>
  <c r="E57" i="18"/>
  <c r="M57" i="18"/>
  <c r="U57" i="18"/>
  <c r="AC57" i="18"/>
  <c r="AG40" i="18"/>
  <c r="AG68" i="18" s="1"/>
  <c r="W45" i="18"/>
  <c r="W73" i="18" s="1"/>
  <c r="V48" i="18"/>
  <c r="V76" i="18" s="1"/>
  <c r="T49" i="18"/>
  <c r="T77" i="18" s="1"/>
  <c r="J50" i="18"/>
  <c r="J78" i="18" s="1"/>
  <c r="AX50" i="18"/>
  <c r="AX78" i="18" s="1"/>
  <c r="D36" i="18"/>
  <c r="D64" i="18" s="1"/>
  <c r="L36" i="18"/>
  <c r="L64" i="18" s="1"/>
  <c r="T36" i="18"/>
  <c r="T64" i="18" s="1"/>
  <c r="AB36" i="18"/>
  <c r="AB64" i="18" s="1"/>
  <c r="AJ36" i="18"/>
  <c r="AJ64" i="18" s="1"/>
  <c r="AR36" i="18"/>
  <c r="E76" i="24" s="1"/>
  <c r="AZ36" i="18"/>
  <c r="AZ64" i="18" s="1"/>
  <c r="J37" i="18"/>
  <c r="J65" i="18" s="1"/>
  <c r="R37" i="18"/>
  <c r="R65" i="18" s="1"/>
  <c r="Z37" i="18"/>
  <c r="Z65" i="18" s="1"/>
  <c r="AH37" i="18"/>
  <c r="AH65" i="18" s="1"/>
  <c r="AP37" i="18"/>
  <c r="AP65" i="18" s="1"/>
  <c r="AX37" i="18"/>
  <c r="AX65" i="18" s="1"/>
  <c r="H38" i="18"/>
  <c r="H66" i="18" s="1"/>
  <c r="P38" i="18"/>
  <c r="P66" i="18" s="1"/>
  <c r="X38" i="18"/>
  <c r="X66" i="18" s="1"/>
  <c r="AF38" i="18"/>
  <c r="AF66" i="18" s="1"/>
  <c r="AN38" i="18"/>
  <c r="AN66" i="18" s="1"/>
  <c r="AV38" i="18"/>
  <c r="AV66" i="18" s="1"/>
  <c r="F39" i="18"/>
  <c r="F67" i="18" s="1"/>
  <c r="N39" i="18"/>
  <c r="N67" i="18" s="1"/>
  <c r="V39" i="18"/>
  <c r="V67" i="18" s="1"/>
  <c r="AD39" i="18"/>
  <c r="AD67" i="18" s="1"/>
  <c r="AL39" i="18"/>
  <c r="AL67" i="18" s="1"/>
  <c r="AT39" i="18"/>
  <c r="AT67" i="18" s="1"/>
  <c r="D40" i="18"/>
  <c r="D68" i="18" s="1"/>
  <c r="L40" i="18"/>
  <c r="L68" i="18" s="1"/>
  <c r="T40" i="18"/>
  <c r="T68" i="18" s="1"/>
  <c r="AB40" i="18"/>
  <c r="AB68" i="18" s="1"/>
  <c r="AJ40" i="18"/>
  <c r="AJ68" i="18" s="1"/>
  <c r="AR40" i="18"/>
  <c r="AR68" i="18" s="1"/>
  <c r="AZ40" i="18"/>
  <c r="AZ68" i="18" s="1"/>
  <c r="J41" i="18"/>
  <c r="J69" i="18" s="1"/>
  <c r="R41" i="18"/>
  <c r="R69" i="18" s="1"/>
  <c r="Z41" i="18"/>
  <c r="Z69" i="18" s="1"/>
  <c r="AH41" i="18"/>
  <c r="AH69" i="18" s="1"/>
  <c r="AP41" i="18"/>
  <c r="AP69" i="18" s="1"/>
  <c r="AX41" i="18"/>
  <c r="AX69" i="18" s="1"/>
  <c r="H42" i="18"/>
  <c r="H70" i="18" s="1"/>
  <c r="P42" i="18"/>
  <c r="P70" i="18" s="1"/>
  <c r="X42" i="18"/>
  <c r="X70" i="18" s="1"/>
  <c r="AF42" i="18"/>
  <c r="AF70" i="18" s="1"/>
  <c r="AN42" i="18"/>
  <c r="AN70" i="18" s="1"/>
  <c r="AV42" i="18"/>
  <c r="AV70" i="18" s="1"/>
  <c r="F43" i="18"/>
  <c r="F71" i="18" s="1"/>
  <c r="N43" i="18"/>
  <c r="N71" i="18" s="1"/>
  <c r="V43" i="18"/>
  <c r="V71" i="18" s="1"/>
  <c r="AD43" i="18"/>
  <c r="AD71" i="18" s="1"/>
  <c r="AL43" i="18"/>
  <c r="AL71" i="18" s="1"/>
  <c r="AT43" i="18"/>
  <c r="AT71" i="18" s="1"/>
  <c r="D44" i="18"/>
  <c r="D72" i="18" s="1"/>
  <c r="L44" i="18"/>
  <c r="L72" i="18" s="1"/>
  <c r="T44" i="18"/>
  <c r="T72" i="18" s="1"/>
  <c r="AB44" i="18"/>
  <c r="AB72" i="18" s="1"/>
  <c r="AJ44" i="18"/>
  <c r="AJ72" i="18" s="1"/>
  <c r="AR44" i="18"/>
  <c r="AR72" i="18" s="1"/>
  <c r="AZ44" i="18"/>
  <c r="AZ72" i="18" s="1"/>
  <c r="J45" i="18"/>
  <c r="J73" i="18" s="1"/>
  <c r="R45" i="18"/>
  <c r="R73" i="18" s="1"/>
  <c r="Z45" i="18"/>
  <c r="Z73" i="18" s="1"/>
  <c r="AH45" i="18"/>
  <c r="AH73" i="18" s="1"/>
  <c r="AP45" i="18"/>
  <c r="AP73" i="18" s="1"/>
  <c r="AX45" i="18"/>
  <c r="AX73" i="18" s="1"/>
  <c r="H46" i="18"/>
  <c r="H74" i="18" s="1"/>
  <c r="P46" i="18"/>
  <c r="P74" i="18" s="1"/>
  <c r="X46" i="18"/>
  <c r="X74" i="18" s="1"/>
  <c r="AF46" i="18"/>
  <c r="AF74" i="18" s="1"/>
  <c r="AN46" i="18"/>
  <c r="AN74" i="18" s="1"/>
  <c r="AV46" i="18"/>
  <c r="AV74" i="18" s="1"/>
  <c r="F47" i="18"/>
  <c r="F75" i="18" s="1"/>
  <c r="N47" i="18"/>
  <c r="N75" i="18" s="1"/>
  <c r="V47" i="18"/>
  <c r="V75" i="18" s="1"/>
  <c r="AD47" i="18"/>
  <c r="AD75" i="18" s="1"/>
  <c r="AL47" i="18"/>
  <c r="AL75" i="18" s="1"/>
  <c r="AT47" i="18"/>
  <c r="AT75" i="18" s="1"/>
  <c r="D48" i="18"/>
  <c r="D76" i="18" s="1"/>
  <c r="L48" i="18"/>
  <c r="L76" i="18" s="1"/>
  <c r="T48" i="18"/>
  <c r="T76" i="18" s="1"/>
  <c r="AB48" i="18"/>
  <c r="AB76" i="18" s="1"/>
  <c r="AJ48" i="18"/>
  <c r="AJ76" i="18" s="1"/>
  <c r="AR48" i="18"/>
  <c r="AR76" i="18" s="1"/>
  <c r="AZ48" i="18"/>
  <c r="AZ76" i="18" s="1"/>
  <c r="J49" i="18"/>
  <c r="J77" i="18" s="1"/>
  <c r="R49" i="18"/>
  <c r="R77" i="18" s="1"/>
  <c r="Z49" i="18"/>
  <c r="Z77" i="18" s="1"/>
  <c r="AH49" i="18"/>
  <c r="AH77" i="18" s="1"/>
  <c r="AP49" i="18"/>
  <c r="AP77" i="18" s="1"/>
  <c r="AX49" i="18"/>
  <c r="AX77" i="18" s="1"/>
  <c r="H50" i="18"/>
  <c r="H78" i="18" s="1"/>
  <c r="P50" i="18"/>
  <c r="P78" i="18" s="1"/>
  <c r="X50" i="18"/>
  <c r="X78" i="18" s="1"/>
  <c r="AF50" i="18"/>
  <c r="AF78" i="18" s="1"/>
  <c r="AN50" i="18"/>
  <c r="AN78" i="18" s="1"/>
  <c r="AV50" i="18"/>
  <c r="AV78" i="18" s="1"/>
  <c r="R54" i="18"/>
  <c r="Z54" i="18"/>
  <c r="AH54" i="18"/>
  <c r="AP54" i="18"/>
  <c r="C25" i="24" s="1"/>
  <c r="H55" i="18"/>
  <c r="P55" i="18"/>
  <c r="X55" i="18"/>
  <c r="F57" i="18"/>
  <c r="AK37" i="18"/>
  <c r="AK65" i="18" s="1"/>
  <c r="U42" i="18"/>
  <c r="U70" i="18" s="1"/>
  <c r="K47" i="18"/>
  <c r="K75" i="18" s="1"/>
  <c r="S50" i="18"/>
  <c r="S78" i="18" s="1"/>
  <c r="AX46" i="18"/>
  <c r="AX74" i="18" s="1"/>
  <c r="AV47" i="18"/>
  <c r="AV75" i="18" s="1"/>
  <c r="D49" i="18"/>
  <c r="D77" i="18" s="1"/>
  <c r="AH50" i="18"/>
  <c r="AH78" i="18" s="1"/>
  <c r="E36" i="18"/>
  <c r="E64" i="18" s="1"/>
  <c r="M36" i="18"/>
  <c r="M64" i="18" s="1"/>
  <c r="U36" i="18"/>
  <c r="U64" i="18" s="1"/>
  <c r="AC36" i="18"/>
  <c r="AC64" i="18" s="1"/>
  <c r="AK36" i="18"/>
  <c r="AK64" i="18" s="1"/>
  <c r="AS36" i="18"/>
  <c r="F76" i="24" s="1"/>
  <c r="K37" i="18"/>
  <c r="K65" i="18" s="1"/>
  <c r="S37" i="18"/>
  <c r="S65" i="18" s="1"/>
  <c r="AA37" i="18"/>
  <c r="AA65" i="18" s="1"/>
  <c r="AI37" i="18"/>
  <c r="AI65" i="18" s="1"/>
  <c r="AQ37" i="18"/>
  <c r="AQ65" i="18" s="1"/>
  <c r="AY37" i="18"/>
  <c r="AY65" i="18" s="1"/>
  <c r="I38" i="18"/>
  <c r="I66" i="18" s="1"/>
  <c r="Q38" i="18"/>
  <c r="Q66" i="18" s="1"/>
  <c r="Y38" i="18"/>
  <c r="Y66" i="18" s="1"/>
  <c r="AO38" i="18"/>
  <c r="AO66" i="18" s="1"/>
  <c r="AW38" i="18"/>
  <c r="AW66" i="18" s="1"/>
  <c r="G39" i="18"/>
  <c r="G67" i="18" s="1"/>
  <c r="O39" i="18"/>
  <c r="O67" i="18" s="1"/>
  <c r="W39" i="18"/>
  <c r="W67" i="18" s="1"/>
  <c r="AE39" i="18"/>
  <c r="AE67" i="18" s="1"/>
  <c r="AM39" i="18"/>
  <c r="AM67" i="18" s="1"/>
  <c r="E40" i="18"/>
  <c r="E68" i="18" s="1"/>
  <c r="M40" i="18"/>
  <c r="M68" i="18" s="1"/>
  <c r="AC40" i="18"/>
  <c r="AC68" i="18" s="1"/>
  <c r="AK40" i="18"/>
  <c r="AK68" i="18" s="1"/>
  <c r="AS40" i="18"/>
  <c r="AS68" i="18" s="1"/>
  <c r="K41" i="18"/>
  <c r="K69" i="18" s="1"/>
  <c r="S41" i="18"/>
  <c r="S69" i="18" s="1"/>
  <c r="AA41" i="18"/>
  <c r="AA69" i="18" s="1"/>
  <c r="AQ41" i="18"/>
  <c r="AQ69" i="18" s="1"/>
  <c r="AY41" i="18"/>
  <c r="AY69" i="18" s="1"/>
  <c r="Q42" i="18"/>
  <c r="Q70" i="18" s="1"/>
  <c r="Y42" i="18"/>
  <c r="Y70" i="18" s="1"/>
  <c r="AG42" i="18"/>
  <c r="AG70" i="18" s="1"/>
  <c r="AO42" i="18"/>
  <c r="AO70" i="18" s="1"/>
  <c r="AW42" i="18"/>
  <c r="AW70" i="18" s="1"/>
  <c r="G43" i="18"/>
  <c r="G71" i="18" s="1"/>
  <c r="O43" i="18"/>
  <c r="O71" i="18" s="1"/>
  <c r="AE43" i="18"/>
  <c r="AE71" i="18" s="1"/>
  <c r="AM43" i="18"/>
  <c r="AM71" i="18" s="1"/>
  <c r="AU43" i="18"/>
  <c r="AU71" i="18" s="1"/>
  <c r="E44" i="18"/>
  <c r="E72" i="18" s="1"/>
  <c r="M44" i="18"/>
  <c r="M72" i="18" s="1"/>
  <c r="U44" i="18"/>
  <c r="U72" i="18" s="1"/>
  <c r="AC44" i="18"/>
  <c r="AC72" i="18" s="1"/>
  <c r="AK44" i="18"/>
  <c r="AK72" i="18" s="1"/>
  <c r="AS44" i="18"/>
  <c r="AS72" i="18" s="1"/>
  <c r="S45" i="18"/>
  <c r="S73" i="18" s="1"/>
  <c r="AA45" i="18"/>
  <c r="AA73" i="18" s="1"/>
  <c r="AI45" i="18"/>
  <c r="AI73" i="18" s="1"/>
  <c r="AQ45" i="18"/>
  <c r="AQ73" i="18" s="1"/>
  <c r="AY45" i="18"/>
  <c r="AY73" i="18" s="1"/>
  <c r="I46" i="18"/>
  <c r="I74" i="18" s="1"/>
  <c r="Q46" i="18"/>
  <c r="Q74" i="18" s="1"/>
  <c r="Y46" i="18"/>
  <c r="Y74" i="18" s="1"/>
  <c r="AG46" i="18"/>
  <c r="AG74" i="18" s="1"/>
  <c r="AO46" i="18"/>
  <c r="AO74" i="18" s="1"/>
  <c r="G47" i="18"/>
  <c r="G75" i="18" s="1"/>
  <c r="O47" i="18"/>
  <c r="O75" i="18" s="1"/>
  <c r="W47" i="18"/>
  <c r="W75" i="18" s="1"/>
  <c r="AE47" i="18"/>
  <c r="AE75" i="18" s="1"/>
  <c r="AU47" i="18"/>
  <c r="AU75" i="18" s="1"/>
  <c r="E48" i="18"/>
  <c r="E76" i="18" s="1"/>
  <c r="M48" i="18"/>
  <c r="M76" i="18" s="1"/>
  <c r="U48" i="18"/>
  <c r="U76" i="18" s="1"/>
  <c r="AC48" i="18"/>
  <c r="AC76" i="18" s="1"/>
  <c r="AK48" i="18"/>
  <c r="AK76" i="18" s="1"/>
  <c r="AS48" i="18"/>
  <c r="AS76" i="18" s="1"/>
  <c r="K49" i="18"/>
  <c r="K77" i="18" s="1"/>
  <c r="S49" i="18"/>
  <c r="S77" i="18" s="1"/>
  <c r="AA49" i="18"/>
  <c r="AA77" i="18" s="1"/>
  <c r="AQ49" i="18"/>
  <c r="AQ77" i="18" s="1"/>
  <c r="AY49" i="18"/>
  <c r="AY77" i="18" s="1"/>
  <c r="I50" i="18"/>
  <c r="I78" i="18" s="1"/>
  <c r="Q50" i="18"/>
  <c r="Q78" i="18" s="1"/>
  <c r="Y50" i="18"/>
  <c r="Y78" i="18" s="1"/>
  <c r="AG50" i="18"/>
  <c r="AG78" i="18" s="1"/>
  <c r="AO50" i="18"/>
  <c r="AO78" i="18" s="1"/>
  <c r="AW50" i="18"/>
  <c r="AW78" i="18" s="1"/>
  <c r="AT37" i="18"/>
  <c r="AT65" i="18" s="1"/>
  <c r="T39" i="18"/>
  <c r="T67" i="18" s="1"/>
  <c r="I44" i="18"/>
  <c r="I72" i="18" s="1"/>
  <c r="AV45" i="18"/>
  <c r="AV73" i="18" s="1"/>
  <c r="AY50" i="18"/>
  <c r="AY78" i="18" s="1"/>
  <c r="AU59" i="18"/>
  <c r="E60" i="18"/>
  <c r="M60" i="18"/>
  <c r="U60" i="18"/>
  <c r="AC60" i="18"/>
  <c r="AK60" i="18"/>
  <c r="AS60" i="18"/>
  <c r="AH57" i="18"/>
  <c r="AP57" i="18"/>
  <c r="C59" i="24" s="1"/>
  <c r="AX57" i="18"/>
  <c r="H59" i="18"/>
  <c r="P59" i="18"/>
  <c r="X59" i="18"/>
  <c r="AF59" i="18"/>
  <c r="AN59" i="18"/>
  <c r="AV59" i="18"/>
  <c r="F60" i="18"/>
  <c r="N60" i="18"/>
  <c r="V60" i="18"/>
  <c r="AD60" i="18"/>
  <c r="AL60" i="18"/>
  <c r="AT60" i="18"/>
  <c r="AX59" i="18"/>
  <c r="H60" i="18"/>
  <c r="P60" i="18"/>
  <c r="X60" i="18"/>
  <c r="AF60" i="18"/>
  <c r="AN60" i="18"/>
  <c r="AV60" i="18"/>
  <c r="AK57" i="18"/>
  <c r="AS57" i="18"/>
  <c r="F59" i="24" s="1"/>
  <c r="K59" i="18"/>
  <c r="S59" i="18"/>
  <c r="AA59" i="18"/>
  <c r="AI59" i="18"/>
  <c r="AQ59" i="18"/>
  <c r="AY59" i="18"/>
  <c r="I60" i="18"/>
  <c r="Q60" i="18"/>
  <c r="Y60" i="18"/>
  <c r="AG60" i="18"/>
  <c r="AO60" i="18"/>
  <c r="AW60" i="18"/>
  <c r="N57" i="18"/>
  <c r="V57" i="18"/>
  <c r="AD57" i="18"/>
  <c r="AL57" i="18"/>
  <c r="AT57" i="18"/>
  <c r="G59" i="24" s="1"/>
  <c r="D59" i="18"/>
  <c r="L59" i="18"/>
  <c r="T59" i="18"/>
  <c r="AB59" i="18"/>
  <c r="AJ59" i="18"/>
  <c r="AR59" i="18"/>
  <c r="AZ59" i="18"/>
  <c r="J60" i="18"/>
  <c r="R60" i="18"/>
  <c r="Z60" i="18"/>
  <c r="AH60" i="18"/>
  <c r="AP60" i="18"/>
  <c r="AX60" i="18"/>
  <c r="N83" i="19"/>
  <c r="N112" i="19" s="1"/>
  <c r="V83" i="19"/>
  <c r="V112" i="19" s="1"/>
  <c r="AD83" i="19"/>
  <c r="AD112" i="19" s="1"/>
  <c r="AL83" i="19"/>
  <c r="AL112" i="19" s="1"/>
  <c r="AT83" i="19"/>
  <c r="AT112" i="19" s="1"/>
  <c r="BB83" i="19"/>
  <c r="BB112" i="19" s="1"/>
  <c r="BJ83" i="19"/>
  <c r="BJ112" i="19" s="1"/>
  <c r="BR83" i="19"/>
  <c r="BR112" i="19" s="1"/>
  <c r="BZ83" i="19"/>
  <c r="BZ112" i="19" s="1"/>
  <c r="CH83" i="19"/>
  <c r="CH112" i="19" s="1"/>
  <c r="CP83" i="19"/>
  <c r="CP112" i="19" s="1"/>
  <c r="CX83" i="19"/>
  <c r="CX112" i="19" s="1"/>
  <c r="DF83" i="19"/>
  <c r="DN83" i="19"/>
  <c r="DN112" i="19" s="1"/>
  <c r="DV83" i="19"/>
  <c r="DV112" i="19" s="1"/>
  <c r="ED83" i="19"/>
  <c r="ED112" i="19" s="1"/>
  <c r="EL83" i="19"/>
  <c r="EL112" i="19" s="1"/>
  <c r="ET83" i="19"/>
  <c r="ET112" i="19" s="1"/>
  <c r="FB83" i="19"/>
  <c r="FJ83" i="19"/>
  <c r="FJ112" i="19" s="1"/>
  <c r="FR83" i="19"/>
  <c r="FR112" i="19" s="1"/>
  <c r="FZ83" i="19"/>
  <c r="FZ112" i="19" s="1"/>
  <c r="GH83" i="19"/>
  <c r="GH112" i="19" s="1"/>
  <c r="GP83" i="19"/>
  <c r="GP112" i="19" s="1"/>
  <c r="N84" i="19"/>
  <c r="N113" i="19" s="1"/>
  <c r="V84" i="19"/>
  <c r="V113" i="19" s="1"/>
  <c r="V37" i="19"/>
  <c r="AD84" i="19"/>
  <c r="AD113" i="19" s="1"/>
  <c r="AD37" i="19"/>
  <c r="AD65" i="19" s="1"/>
  <c r="AL84" i="19"/>
  <c r="AL113" i="19" s="1"/>
  <c r="AL37" i="19"/>
  <c r="AL65" i="19" s="1"/>
  <c r="AT84" i="19"/>
  <c r="AT113" i="19" s="1"/>
  <c r="AT37" i="19"/>
  <c r="AT65" i="19" s="1"/>
  <c r="BB84" i="19"/>
  <c r="BB113" i="19" s="1"/>
  <c r="BB37" i="19"/>
  <c r="BJ84" i="19"/>
  <c r="BJ113" i="19" s="1"/>
  <c r="BJ37" i="19"/>
  <c r="BJ65" i="19" s="1"/>
  <c r="BR84" i="19"/>
  <c r="BR113" i="19" s="1"/>
  <c r="BR37" i="19"/>
  <c r="BR65" i="19" s="1"/>
  <c r="BZ84" i="19"/>
  <c r="BZ113" i="19" s="1"/>
  <c r="BZ37" i="19"/>
  <c r="BZ65" i="19" s="1"/>
  <c r="CH84" i="19"/>
  <c r="CH113" i="19" s="1"/>
  <c r="CH37" i="19"/>
  <c r="CP84" i="19"/>
  <c r="CP113" i="19" s="1"/>
  <c r="CP37" i="19"/>
  <c r="CP65" i="19" s="1"/>
  <c r="CX84" i="19"/>
  <c r="CX113" i="19" s="1"/>
  <c r="CX37" i="19"/>
  <c r="CX65" i="19" s="1"/>
  <c r="DF84" i="19"/>
  <c r="DF113" i="19" s="1"/>
  <c r="DF37" i="19"/>
  <c r="DF65" i="19" s="1"/>
  <c r="DN84" i="19"/>
  <c r="DN113" i="19" s="1"/>
  <c r="DN37" i="19"/>
  <c r="DV84" i="19"/>
  <c r="DV113" i="19" s="1"/>
  <c r="DV37" i="19"/>
  <c r="ED84" i="19"/>
  <c r="ED113" i="19" s="1"/>
  <c r="ED37" i="19"/>
  <c r="ED65" i="19" s="1"/>
  <c r="EL84" i="19"/>
  <c r="EL113" i="19" s="1"/>
  <c r="EL37" i="19"/>
  <c r="EL65" i="19" s="1"/>
  <c r="ET84" i="19"/>
  <c r="ET113" i="19" s="1"/>
  <c r="ET37" i="19"/>
  <c r="FB84" i="19"/>
  <c r="FB113" i="19" s="1"/>
  <c r="FB37" i="19"/>
  <c r="FJ84" i="19"/>
  <c r="FJ113" i="19" s="1"/>
  <c r="FJ37" i="19"/>
  <c r="FJ65" i="19" s="1"/>
  <c r="FR84" i="19"/>
  <c r="FR113" i="19" s="1"/>
  <c r="FR37" i="19"/>
  <c r="FZ84" i="19"/>
  <c r="FZ113" i="19" s="1"/>
  <c r="FZ37" i="19"/>
  <c r="GH84" i="19"/>
  <c r="GH113" i="19" s="1"/>
  <c r="GH37" i="19"/>
  <c r="GP84" i="19"/>
  <c r="GP113" i="19" s="1"/>
  <c r="GP37" i="19"/>
  <c r="GP65" i="19" s="1"/>
  <c r="F38" i="19"/>
  <c r="F66" i="19" s="1"/>
  <c r="N85" i="19"/>
  <c r="N114" i="19" s="1"/>
  <c r="N38" i="19"/>
  <c r="N66" i="19" s="1"/>
  <c r="V85" i="19"/>
  <c r="V38" i="19"/>
  <c r="V66" i="19" s="1"/>
  <c r="AD85" i="19"/>
  <c r="AD38" i="19"/>
  <c r="AL85" i="19"/>
  <c r="AL114" i="19" s="1"/>
  <c r="AL38" i="19"/>
  <c r="AL66" i="19" s="1"/>
  <c r="AT85" i="19"/>
  <c r="AT38" i="19"/>
  <c r="AT66" i="19" s="1"/>
  <c r="BB85" i="19"/>
  <c r="BB114" i="19" s="1"/>
  <c r="BB38" i="19"/>
  <c r="BB66" i="19" s="1"/>
  <c r="BJ85" i="19"/>
  <c r="BJ114" i="19" s="1"/>
  <c r="BJ38" i="19"/>
  <c r="BJ66" i="19" s="1"/>
  <c r="BR85" i="19"/>
  <c r="BR114" i="19" s="1"/>
  <c r="BR38" i="19"/>
  <c r="BR66" i="19" s="1"/>
  <c r="BZ85" i="19"/>
  <c r="BZ114" i="19" s="1"/>
  <c r="BZ38" i="19"/>
  <c r="BZ66" i="19" s="1"/>
  <c r="CH85" i="19"/>
  <c r="CH114" i="19" s="1"/>
  <c r="CH38" i="19"/>
  <c r="CP85" i="19"/>
  <c r="CP114" i="19" s="1"/>
  <c r="CP38" i="19"/>
  <c r="CP66" i="19" s="1"/>
  <c r="CX85" i="19"/>
  <c r="CX114" i="19" s="1"/>
  <c r="CX38" i="19"/>
  <c r="CX66" i="19" s="1"/>
  <c r="DF85" i="19"/>
  <c r="DF114" i="19" s="1"/>
  <c r="DF38" i="19"/>
  <c r="DF66" i="19" s="1"/>
  <c r="DN85" i="19"/>
  <c r="DN114" i="19" s="1"/>
  <c r="DN38" i="19"/>
  <c r="DN66" i="19" s="1"/>
  <c r="DV85" i="19"/>
  <c r="DV114" i="19" s="1"/>
  <c r="DV38" i="19"/>
  <c r="DV66" i="19" s="1"/>
  <c r="ED85" i="19"/>
  <c r="ED114" i="19" s="1"/>
  <c r="ED38" i="19"/>
  <c r="ED66" i="19" s="1"/>
  <c r="EL85" i="19"/>
  <c r="EL114" i="19" s="1"/>
  <c r="EL38" i="19"/>
  <c r="EL66" i="19" s="1"/>
  <c r="ET85" i="19"/>
  <c r="ET114" i="19" s="1"/>
  <c r="ET38" i="19"/>
  <c r="ET66" i="19" s="1"/>
  <c r="FB85" i="19"/>
  <c r="FB38" i="19"/>
  <c r="FB66" i="19" s="1"/>
  <c r="FJ85" i="19"/>
  <c r="FJ114" i="19" s="1"/>
  <c r="FJ38" i="19"/>
  <c r="FJ66" i="19" s="1"/>
  <c r="FR85" i="19"/>
  <c r="FR114" i="19" s="1"/>
  <c r="FR38" i="19"/>
  <c r="FR66" i="19" s="1"/>
  <c r="FZ85" i="19"/>
  <c r="FZ114" i="19" s="1"/>
  <c r="FZ38" i="19"/>
  <c r="FZ66" i="19" s="1"/>
  <c r="GH85" i="19"/>
  <c r="GH38" i="19"/>
  <c r="GH66" i="19" s="1"/>
  <c r="GP85" i="19"/>
  <c r="GP114" i="19" s="1"/>
  <c r="GP38" i="19"/>
  <c r="GP66" i="19" s="1"/>
  <c r="F39" i="19"/>
  <c r="F67" i="19" s="1"/>
  <c r="N86" i="19"/>
  <c r="N115" i="19" s="1"/>
  <c r="N39" i="19"/>
  <c r="V86" i="19"/>
  <c r="V115" i="19" s="1"/>
  <c r="V39" i="19"/>
  <c r="AD86" i="19"/>
  <c r="AD115" i="19" s="1"/>
  <c r="AD39" i="19"/>
  <c r="AD67" i="19" s="1"/>
  <c r="AL86" i="19"/>
  <c r="AL39" i="19"/>
  <c r="AT86" i="19"/>
  <c r="AT115" i="19" s="1"/>
  <c r="AT39" i="19"/>
  <c r="BB86" i="19"/>
  <c r="BB39" i="19"/>
  <c r="BJ86" i="19"/>
  <c r="BJ115" i="19" s="1"/>
  <c r="BJ39" i="19"/>
  <c r="BJ67" i="19" s="1"/>
  <c r="BR86" i="19"/>
  <c r="BR115" i="19" s="1"/>
  <c r="BR39" i="19"/>
  <c r="BR67" i="19" s="1"/>
  <c r="BZ86" i="19"/>
  <c r="BZ115" i="19" s="1"/>
  <c r="BZ39" i="19"/>
  <c r="BZ67" i="19" s="1"/>
  <c r="CH86" i="19"/>
  <c r="CH115" i="19" s="1"/>
  <c r="CH39" i="19"/>
  <c r="CH67" i="19" s="1"/>
  <c r="CP86" i="19"/>
  <c r="CP115" i="19" s="1"/>
  <c r="CP39" i="19"/>
  <c r="CP67" i="19" s="1"/>
  <c r="CX86" i="19"/>
  <c r="CX115" i="19" s="1"/>
  <c r="CX39" i="19"/>
  <c r="CX67" i="19" s="1"/>
  <c r="DF86" i="19"/>
  <c r="DF115" i="19" s="1"/>
  <c r="DF39" i="19"/>
  <c r="DN86" i="19"/>
  <c r="DN115" i="19" s="1"/>
  <c r="DN39" i="19"/>
  <c r="DN67" i="19" s="1"/>
  <c r="DV86" i="19"/>
  <c r="DV115" i="19" s="1"/>
  <c r="DV39" i="19"/>
  <c r="DV67" i="19" s="1"/>
  <c r="ED86" i="19"/>
  <c r="ED115" i="19" s="1"/>
  <c r="ED39" i="19"/>
  <c r="ED67" i="19" s="1"/>
  <c r="EL86" i="19"/>
  <c r="EL115" i="19" s="1"/>
  <c r="EL39" i="19"/>
  <c r="ET86" i="19"/>
  <c r="ET115" i="19" s="1"/>
  <c r="ET39" i="19"/>
  <c r="FB86" i="19"/>
  <c r="FB39" i="19"/>
  <c r="FB67" i="19" s="1"/>
  <c r="FJ86" i="19"/>
  <c r="FJ115" i="19" s="1"/>
  <c r="FJ39" i="19"/>
  <c r="FJ67" i="19" s="1"/>
  <c r="FR86" i="19"/>
  <c r="FR115" i="19" s="1"/>
  <c r="FR39" i="19"/>
  <c r="FZ86" i="19"/>
  <c r="FZ115" i="19" s="1"/>
  <c r="FZ39" i="19"/>
  <c r="GH86" i="19"/>
  <c r="GH115" i="19" s="1"/>
  <c r="GH39" i="19"/>
  <c r="GH67" i="19" s="1"/>
  <c r="GP86" i="19"/>
  <c r="GP115" i="19" s="1"/>
  <c r="GP39" i="19"/>
  <c r="F40" i="19"/>
  <c r="F68" i="19" s="1"/>
  <c r="N87" i="19"/>
  <c r="N116" i="19" s="1"/>
  <c r="N40" i="19"/>
  <c r="N68" i="19" s="1"/>
  <c r="V87" i="19"/>
  <c r="V40" i="19"/>
  <c r="V68" i="19" s="1"/>
  <c r="AD87" i="19"/>
  <c r="AD116" i="19" s="1"/>
  <c r="AD40" i="19"/>
  <c r="AD68" i="19" s="1"/>
  <c r="AL87" i="19"/>
  <c r="AL40" i="19"/>
  <c r="AL68" i="19" s="1"/>
  <c r="AT87" i="19"/>
  <c r="AT116" i="19" s="1"/>
  <c r="AT40" i="19"/>
  <c r="AT68" i="19" s="1"/>
  <c r="BB87" i="19"/>
  <c r="BB116" i="19" s="1"/>
  <c r="BB40" i="19"/>
  <c r="BB68" i="19" s="1"/>
  <c r="BJ87" i="19"/>
  <c r="BJ116" i="19" s="1"/>
  <c r="BJ40" i="19"/>
  <c r="BJ68" i="19" s="1"/>
  <c r="BR87" i="19"/>
  <c r="BR116" i="19" s="1"/>
  <c r="BR40" i="19"/>
  <c r="BR68" i="19" s="1"/>
  <c r="BZ87" i="19"/>
  <c r="BZ116" i="19" s="1"/>
  <c r="BZ40" i="19"/>
  <c r="BZ68" i="19" s="1"/>
  <c r="CH87" i="19"/>
  <c r="CH116" i="19" s="1"/>
  <c r="CH40" i="19"/>
  <c r="CH68" i="19" s="1"/>
  <c r="CP87" i="19"/>
  <c r="CP116" i="19" s="1"/>
  <c r="CP40" i="19"/>
  <c r="CP68" i="19" s="1"/>
  <c r="CX87" i="19"/>
  <c r="CX116" i="19" s="1"/>
  <c r="CX40" i="19"/>
  <c r="CX68" i="19" s="1"/>
  <c r="DF87" i="19"/>
  <c r="DF116" i="19" s="1"/>
  <c r="DF40" i="19"/>
  <c r="DF68" i="19" s="1"/>
  <c r="DN87" i="19"/>
  <c r="DN116" i="19" s="1"/>
  <c r="DN40" i="19"/>
  <c r="DN68" i="19" s="1"/>
  <c r="DV87" i="19"/>
  <c r="DV116" i="19" s="1"/>
  <c r="DV40" i="19"/>
  <c r="DV68" i="19" s="1"/>
  <c r="ED87" i="19"/>
  <c r="ED116" i="19" s="1"/>
  <c r="ED40" i="19"/>
  <c r="ED68" i="19" s="1"/>
  <c r="EL87" i="19"/>
  <c r="EL116" i="19" s="1"/>
  <c r="EL40" i="19"/>
  <c r="EL68" i="19" s="1"/>
  <c r="ET87" i="19"/>
  <c r="ET40" i="19"/>
  <c r="ET68" i="19" s="1"/>
  <c r="FB87" i="19"/>
  <c r="FB116" i="19" s="1"/>
  <c r="FB40" i="19"/>
  <c r="FB68" i="19" s="1"/>
  <c r="FJ87" i="19"/>
  <c r="FJ116" i="19" s="1"/>
  <c r="FJ40" i="19"/>
  <c r="FJ68" i="19" s="1"/>
  <c r="FR87" i="19"/>
  <c r="FR116" i="19" s="1"/>
  <c r="FR40" i="19"/>
  <c r="FR68" i="19" s="1"/>
  <c r="FZ87" i="19"/>
  <c r="FZ116" i="19" s="1"/>
  <c r="FZ40" i="19"/>
  <c r="FZ68" i="19" s="1"/>
  <c r="GH87" i="19"/>
  <c r="GH116" i="19" s="1"/>
  <c r="GH40" i="19"/>
  <c r="GH68" i="19" s="1"/>
  <c r="GP87" i="19"/>
  <c r="GP40" i="19"/>
  <c r="GP68" i="19" s="1"/>
  <c r="F41" i="19"/>
  <c r="F69" i="19" s="1"/>
  <c r="N88" i="19"/>
  <c r="N117" i="19" s="1"/>
  <c r="N41" i="19"/>
  <c r="V88" i="19"/>
  <c r="V117" i="19" s="1"/>
  <c r="V41" i="19"/>
  <c r="AD88" i="19"/>
  <c r="AD117" i="19" s="1"/>
  <c r="AD41" i="19"/>
  <c r="AD69" i="19" s="1"/>
  <c r="AL88" i="19"/>
  <c r="AL117" i="19" s="1"/>
  <c r="AL41" i="19"/>
  <c r="AT88" i="19"/>
  <c r="AT117" i="19" s="1"/>
  <c r="AT41" i="19"/>
  <c r="BB88" i="19"/>
  <c r="BB117" i="19" s="1"/>
  <c r="BB41" i="19"/>
  <c r="BB69" i="19" s="1"/>
  <c r="BJ88" i="19"/>
  <c r="BJ117" i="19" s="1"/>
  <c r="BJ41" i="19"/>
  <c r="BR88" i="19"/>
  <c r="BR117" i="19" s="1"/>
  <c r="BR41" i="19"/>
  <c r="BR69" i="19" s="1"/>
  <c r="BZ88" i="19"/>
  <c r="BZ117" i="19" s="1"/>
  <c r="BZ41" i="19"/>
  <c r="CH88" i="19"/>
  <c r="CH41" i="19"/>
  <c r="CH69" i="19" s="1"/>
  <c r="CP88" i="19"/>
  <c r="CP117" i="19" s="1"/>
  <c r="CP41" i="19"/>
  <c r="CX88" i="19"/>
  <c r="CX117" i="19" s="1"/>
  <c r="CX41" i="19"/>
  <c r="DF88" i="19"/>
  <c r="DF117" i="19" s="1"/>
  <c r="DF41" i="19"/>
  <c r="DN88" i="19"/>
  <c r="DN117" i="19" s="1"/>
  <c r="DN41" i="19"/>
  <c r="DN69" i="19" s="1"/>
  <c r="DV88" i="19"/>
  <c r="DV117" i="19" s="1"/>
  <c r="DV41" i="19"/>
  <c r="DV69" i="19" s="1"/>
  <c r="ED88" i="19"/>
  <c r="ED117" i="19" s="1"/>
  <c r="ED41" i="19"/>
  <c r="EL88" i="19"/>
  <c r="EL117" i="19" s="1"/>
  <c r="EL41" i="19"/>
  <c r="ET88" i="19"/>
  <c r="ET117" i="19" s="1"/>
  <c r="ET41" i="19"/>
  <c r="ET69" i="19" s="1"/>
  <c r="FB88" i="19"/>
  <c r="FB117" i="19" s="1"/>
  <c r="FB41" i="19"/>
  <c r="FJ88" i="19"/>
  <c r="FJ117" i="19" s="1"/>
  <c r="FJ41" i="19"/>
  <c r="FR88" i="19"/>
  <c r="FR117" i="19" s="1"/>
  <c r="FR41" i="19"/>
  <c r="FZ88" i="19"/>
  <c r="FZ117" i="19" s="1"/>
  <c r="FZ41" i="19"/>
  <c r="FZ69" i="19" s="1"/>
  <c r="GH88" i="19"/>
  <c r="GH117" i="19" s="1"/>
  <c r="GH41" i="19"/>
  <c r="GP88" i="19"/>
  <c r="GP117" i="19" s="1"/>
  <c r="GP41" i="19"/>
  <c r="F42" i="19"/>
  <c r="F70" i="19" s="1"/>
  <c r="N89" i="19"/>
  <c r="N118" i="19" s="1"/>
  <c r="N42" i="19"/>
  <c r="N70" i="19" s="1"/>
  <c r="V89" i="19"/>
  <c r="V118" i="19" s="1"/>
  <c r="V42" i="19"/>
  <c r="V70" i="19" s="1"/>
  <c r="AD89" i="19"/>
  <c r="AD118" i="19" s="1"/>
  <c r="AD42" i="19"/>
  <c r="AD70" i="19" s="1"/>
  <c r="AL89" i="19"/>
  <c r="AL118" i="19" s="1"/>
  <c r="AL42" i="19"/>
  <c r="AL70" i="19" s="1"/>
  <c r="AT89" i="19"/>
  <c r="AT118" i="19" s="1"/>
  <c r="AT42" i="19"/>
  <c r="AT70" i="19" s="1"/>
  <c r="BB89" i="19"/>
  <c r="BB118" i="19" s="1"/>
  <c r="BB42" i="19"/>
  <c r="BB70" i="19" s="1"/>
  <c r="BJ89" i="19"/>
  <c r="BJ42" i="19"/>
  <c r="BJ70" i="19" s="1"/>
  <c r="BR89" i="19"/>
  <c r="BR118" i="19" s="1"/>
  <c r="BR42" i="19"/>
  <c r="BR70" i="19" s="1"/>
  <c r="BZ89" i="19"/>
  <c r="BZ118" i="19" s="1"/>
  <c r="BZ42" i="19"/>
  <c r="BZ70" i="19" s="1"/>
  <c r="CH89" i="19"/>
  <c r="CH118" i="19" s="1"/>
  <c r="CH42" i="19"/>
  <c r="CH70" i="19" s="1"/>
  <c r="CP89" i="19"/>
  <c r="CP42" i="19"/>
  <c r="CP70" i="19" s="1"/>
  <c r="CX89" i="19"/>
  <c r="CX118" i="19" s="1"/>
  <c r="CX42" i="19"/>
  <c r="CX70" i="19" s="1"/>
  <c r="DF89" i="19"/>
  <c r="DF118" i="19" s="1"/>
  <c r="DF42" i="19"/>
  <c r="DF70" i="19" s="1"/>
  <c r="DN89" i="19"/>
  <c r="DN118" i="19" s="1"/>
  <c r="DN42" i="19"/>
  <c r="DN70" i="19" s="1"/>
  <c r="DV89" i="19"/>
  <c r="DV118" i="19" s="1"/>
  <c r="DV42" i="19"/>
  <c r="DV70" i="19" s="1"/>
  <c r="ED89" i="19"/>
  <c r="ED118" i="19" s="1"/>
  <c r="ED42" i="19"/>
  <c r="ED70" i="19" s="1"/>
  <c r="EL89" i="19"/>
  <c r="EL42" i="19"/>
  <c r="EL70" i="19" s="1"/>
  <c r="ET89" i="19"/>
  <c r="ET118" i="19" s="1"/>
  <c r="ET42" i="19"/>
  <c r="ET70" i="19" s="1"/>
  <c r="FB89" i="19"/>
  <c r="FB118" i="19" s="1"/>
  <c r="FB42" i="19"/>
  <c r="FB70" i="19" s="1"/>
  <c r="FJ89" i="19"/>
  <c r="FJ118" i="19" s="1"/>
  <c r="FJ42" i="19"/>
  <c r="FJ70" i="19" s="1"/>
  <c r="FR89" i="19"/>
  <c r="FR118" i="19" s="1"/>
  <c r="FR42" i="19"/>
  <c r="FR70" i="19" s="1"/>
  <c r="FZ89" i="19"/>
  <c r="FZ118" i="19" s="1"/>
  <c r="FZ42" i="19"/>
  <c r="FZ70" i="19" s="1"/>
  <c r="GH89" i="19"/>
  <c r="GH42" i="19"/>
  <c r="GH70" i="19" s="1"/>
  <c r="GP89" i="19"/>
  <c r="GP118" i="19" s="1"/>
  <c r="GP42" i="19"/>
  <c r="GP70" i="19" s="1"/>
  <c r="F43" i="19"/>
  <c r="N90" i="19"/>
  <c r="N119" i="19" s="1"/>
  <c r="N43" i="19"/>
  <c r="N71" i="19" s="1"/>
  <c r="V90" i="19"/>
  <c r="V119" i="19" s="1"/>
  <c r="V43" i="19"/>
  <c r="V71" i="19" s="1"/>
  <c r="AD90" i="19"/>
  <c r="AD119" i="19" s="1"/>
  <c r="AD43" i="19"/>
  <c r="AL90" i="19"/>
  <c r="AL119" i="19" s="1"/>
  <c r="AL43" i="19"/>
  <c r="AT90" i="19"/>
  <c r="AT119" i="19" s="1"/>
  <c r="AT43" i="19"/>
  <c r="AT71" i="19" s="1"/>
  <c r="BB90" i="19"/>
  <c r="BB119" i="19" s="1"/>
  <c r="BB43" i="19"/>
  <c r="BJ90" i="19"/>
  <c r="BJ119" i="19" s="1"/>
  <c r="BJ43" i="19"/>
  <c r="BR90" i="19"/>
  <c r="BR119" i="19" s="1"/>
  <c r="BR43" i="19"/>
  <c r="BZ90" i="19"/>
  <c r="BZ119" i="19" s="1"/>
  <c r="BZ43" i="19"/>
  <c r="BZ71" i="19" s="1"/>
  <c r="CH90" i="19"/>
  <c r="CH119" i="19" s="1"/>
  <c r="CH43" i="19"/>
  <c r="CP90" i="19"/>
  <c r="CP119" i="19" s="1"/>
  <c r="CP43" i="19"/>
  <c r="CX90" i="19"/>
  <c r="CX119" i="19" s="1"/>
  <c r="CX43" i="19"/>
  <c r="CX71" i="19" s="1"/>
  <c r="DF90" i="19"/>
  <c r="DF119" i="19" s="1"/>
  <c r="DF43" i="19"/>
  <c r="DF71" i="19" s="1"/>
  <c r="DN90" i="19"/>
  <c r="DN119" i="19" s="1"/>
  <c r="DN43" i="19"/>
  <c r="DN71" i="19" s="1"/>
  <c r="DV90" i="19"/>
  <c r="DV119" i="19" s="1"/>
  <c r="DV43" i="19"/>
  <c r="ED90" i="19"/>
  <c r="ED119" i="19" s="1"/>
  <c r="ED43" i="19"/>
  <c r="EL90" i="19"/>
  <c r="EL119" i="19" s="1"/>
  <c r="EL43" i="19"/>
  <c r="EL71" i="19" s="1"/>
  <c r="ET90" i="19"/>
  <c r="ET119" i="19" s="1"/>
  <c r="ET43" i="19"/>
  <c r="FB90" i="19"/>
  <c r="FB119" i="19" s="1"/>
  <c r="FB43" i="19"/>
  <c r="FJ90" i="19"/>
  <c r="FJ119" i="19" s="1"/>
  <c r="FJ43" i="19"/>
  <c r="FR90" i="19"/>
  <c r="FR119" i="19" s="1"/>
  <c r="FR43" i="19"/>
  <c r="FR71" i="19" s="1"/>
  <c r="FZ90" i="19"/>
  <c r="FZ119" i="19" s="1"/>
  <c r="FZ43" i="19"/>
  <c r="GH90" i="19"/>
  <c r="GH119" i="19" s="1"/>
  <c r="GH43" i="19"/>
  <c r="GP90" i="19"/>
  <c r="GP119" i="19" s="1"/>
  <c r="GP43" i="19"/>
  <c r="F44" i="19"/>
  <c r="F72" i="19" s="1"/>
  <c r="N91" i="19"/>
  <c r="N120" i="19" s="1"/>
  <c r="N44" i="19"/>
  <c r="N72" i="19" s="1"/>
  <c r="V91" i="19"/>
  <c r="V120" i="19" s="1"/>
  <c r="V44" i="19"/>
  <c r="V72" i="19" s="1"/>
  <c r="AD91" i="19"/>
  <c r="AD120" i="19" s="1"/>
  <c r="AD44" i="19"/>
  <c r="AL91" i="19"/>
  <c r="AL120" i="19" s="1"/>
  <c r="AL44" i="19"/>
  <c r="AL72" i="19" s="1"/>
  <c r="AT91" i="19"/>
  <c r="AT120" i="19" s="1"/>
  <c r="AT44" i="19"/>
  <c r="AT72" i="19" s="1"/>
  <c r="BB91" i="19"/>
  <c r="BB44" i="19"/>
  <c r="BB72" i="19" s="1"/>
  <c r="BJ91" i="19"/>
  <c r="BJ120" i="19" s="1"/>
  <c r="BJ44" i="19"/>
  <c r="BJ72" i="19" s="1"/>
  <c r="BR91" i="19"/>
  <c r="BR120" i="19" s="1"/>
  <c r="BR44" i="19"/>
  <c r="BR72" i="19" s="1"/>
  <c r="BZ91" i="19"/>
  <c r="BZ120" i="19" s="1"/>
  <c r="BZ44" i="19"/>
  <c r="BZ72" i="19" s="1"/>
  <c r="CH91" i="19"/>
  <c r="CH44" i="19"/>
  <c r="CH72" i="19" s="1"/>
  <c r="CP91" i="19"/>
  <c r="CP120" i="19" s="1"/>
  <c r="CP44" i="19"/>
  <c r="CP72" i="19" s="1"/>
  <c r="CX91" i="19"/>
  <c r="CX120" i="19" s="1"/>
  <c r="CX44" i="19"/>
  <c r="CX72" i="19" s="1"/>
  <c r="DF91" i="19"/>
  <c r="DF120" i="19" s="1"/>
  <c r="DF44" i="19"/>
  <c r="DF72" i="19" s="1"/>
  <c r="DN91" i="19"/>
  <c r="DN120" i="19" s="1"/>
  <c r="DN44" i="19"/>
  <c r="DN72" i="19" s="1"/>
  <c r="DV91" i="19"/>
  <c r="DV120" i="19" s="1"/>
  <c r="DV44" i="19"/>
  <c r="DV72" i="19" s="1"/>
  <c r="ED91" i="19"/>
  <c r="ED44" i="19"/>
  <c r="EL91" i="19"/>
  <c r="EL120" i="19" s="1"/>
  <c r="EL44" i="19"/>
  <c r="EL72" i="19" s="1"/>
  <c r="ET91" i="19"/>
  <c r="ET120" i="19" s="1"/>
  <c r="ET44" i="19"/>
  <c r="ET72" i="19" s="1"/>
  <c r="FB91" i="19"/>
  <c r="FB44" i="19"/>
  <c r="FB72" i="19" s="1"/>
  <c r="FJ91" i="19"/>
  <c r="FJ44" i="19"/>
  <c r="FJ72" i="19" s="1"/>
  <c r="FR91" i="19"/>
  <c r="FR120" i="19" s="1"/>
  <c r="FR44" i="19"/>
  <c r="FR72" i="19" s="1"/>
  <c r="FZ91" i="19"/>
  <c r="FZ120" i="19" s="1"/>
  <c r="FZ44" i="19"/>
  <c r="FZ72" i="19" s="1"/>
  <c r="GH91" i="19"/>
  <c r="GH120" i="19" s="1"/>
  <c r="GH44" i="19"/>
  <c r="GH72" i="19" s="1"/>
  <c r="GP91" i="19"/>
  <c r="GP44" i="19"/>
  <c r="GP72" i="19" s="1"/>
  <c r="F45" i="19"/>
  <c r="F73" i="19" s="1"/>
  <c r="N92" i="19"/>
  <c r="N121" i="19" s="1"/>
  <c r="N45" i="19"/>
  <c r="V92" i="19"/>
  <c r="V121" i="19" s="1"/>
  <c r="V45" i="19"/>
  <c r="AD92" i="19"/>
  <c r="AD121" i="19" s="1"/>
  <c r="AD45" i="19"/>
  <c r="AL92" i="19"/>
  <c r="AL121" i="19" s="1"/>
  <c r="AL45" i="19"/>
  <c r="AL73" i="19" s="1"/>
  <c r="AT92" i="19"/>
  <c r="AT121" i="19" s="1"/>
  <c r="AT45" i="19"/>
  <c r="BB92" i="19"/>
  <c r="BB121" i="19" s="1"/>
  <c r="BB45" i="19"/>
  <c r="BJ92" i="19"/>
  <c r="BJ121" i="19" s="1"/>
  <c r="BJ45" i="19"/>
  <c r="BR92" i="19"/>
  <c r="BR121" i="19" s="1"/>
  <c r="BR45" i="19"/>
  <c r="BR73" i="19" s="1"/>
  <c r="BZ92" i="19"/>
  <c r="BZ121" i="19" s="1"/>
  <c r="BZ45" i="19"/>
  <c r="BZ73" i="19" s="1"/>
  <c r="CH92" i="19"/>
  <c r="CH121" i="19" s="1"/>
  <c r="CH45" i="19"/>
  <c r="CP92" i="19"/>
  <c r="CP121" i="19" s="1"/>
  <c r="CP45" i="19"/>
  <c r="CP73" i="19" s="1"/>
  <c r="CX92" i="19"/>
  <c r="CX121" i="19" s="1"/>
  <c r="CX45" i="19"/>
  <c r="CX73" i="19" s="1"/>
  <c r="DF92" i="19"/>
  <c r="DF121" i="19" s="1"/>
  <c r="DF45" i="19"/>
  <c r="DN92" i="19"/>
  <c r="DN121" i="19" s="1"/>
  <c r="DN45" i="19"/>
  <c r="DV92" i="19"/>
  <c r="DV121" i="19" s="1"/>
  <c r="DV45" i="19"/>
  <c r="DV73" i="19" s="1"/>
  <c r="ED92" i="19"/>
  <c r="ED121" i="19" s="1"/>
  <c r="ED45" i="19"/>
  <c r="ED73" i="19" s="1"/>
  <c r="EL92" i="19"/>
  <c r="EL121" i="19" s="1"/>
  <c r="EL45" i="19"/>
  <c r="EL73" i="19" s="1"/>
  <c r="ET92" i="19"/>
  <c r="ET121" i="19" s="1"/>
  <c r="ET45" i="19"/>
  <c r="FB92" i="19"/>
  <c r="FB121" i="19" s="1"/>
  <c r="FB45" i="19"/>
  <c r="FJ92" i="19"/>
  <c r="FJ121" i="19" s="1"/>
  <c r="FJ45" i="19"/>
  <c r="FJ73" i="19" s="1"/>
  <c r="FR92" i="19"/>
  <c r="FR45" i="19"/>
  <c r="FZ92" i="19"/>
  <c r="FZ121" i="19" s="1"/>
  <c r="FZ45" i="19"/>
  <c r="GH92" i="19"/>
  <c r="GH45" i="19"/>
  <c r="GP92" i="19"/>
  <c r="GP121" i="19" s="1"/>
  <c r="GP45" i="19"/>
  <c r="GP73" i="19" s="1"/>
  <c r="F46" i="19"/>
  <c r="F74" i="19" s="1"/>
  <c r="N93" i="19"/>
  <c r="N122" i="19" s="1"/>
  <c r="N46" i="19"/>
  <c r="N74" i="19" s="1"/>
  <c r="V93" i="19"/>
  <c r="V46" i="19"/>
  <c r="V74" i="19" s="1"/>
  <c r="AD93" i="19"/>
  <c r="AD46" i="19"/>
  <c r="AD74" i="19" s="1"/>
  <c r="AL93" i="19"/>
  <c r="AL122" i="19" s="1"/>
  <c r="AL46" i="19"/>
  <c r="AL74" i="19" s="1"/>
  <c r="AT93" i="19"/>
  <c r="AT46" i="19"/>
  <c r="AT74" i="19" s="1"/>
  <c r="BB93" i="19"/>
  <c r="BB122" i="19" s="1"/>
  <c r="BB46" i="19"/>
  <c r="BB74" i="19" s="1"/>
  <c r="BJ93" i="19"/>
  <c r="BJ122" i="19" s="1"/>
  <c r="BJ46" i="19"/>
  <c r="BR93" i="19"/>
  <c r="BR122" i="19" s="1"/>
  <c r="BR46" i="19"/>
  <c r="BR74" i="19" s="1"/>
  <c r="BZ93" i="19"/>
  <c r="BZ122" i="19" s="1"/>
  <c r="BZ46" i="19"/>
  <c r="BZ74" i="19" s="1"/>
  <c r="CH93" i="19"/>
  <c r="CH122" i="19" s="1"/>
  <c r="CH46" i="19"/>
  <c r="CH74" i="19" s="1"/>
  <c r="CP93" i="19"/>
  <c r="CP122" i="19" s="1"/>
  <c r="CP46" i="19"/>
  <c r="CP74" i="19" s="1"/>
  <c r="CX93" i="19"/>
  <c r="CX122" i="19" s="1"/>
  <c r="CX46" i="19"/>
  <c r="CX74" i="19" s="1"/>
  <c r="DF93" i="19"/>
  <c r="DF122" i="19" s="1"/>
  <c r="DF46" i="19"/>
  <c r="DF74" i="19" s="1"/>
  <c r="DN93" i="19"/>
  <c r="DN122" i="19" s="1"/>
  <c r="DN46" i="19"/>
  <c r="DN74" i="19" s="1"/>
  <c r="DV93" i="19"/>
  <c r="DV122" i="19" s="1"/>
  <c r="DV46" i="19"/>
  <c r="DV74" i="19" s="1"/>
  <c r="ED93" i="19"/>
  <c r="ED122" i="19" s="1"/>
  <c r="ED46" i="19"/>
  <c r="ED74" i="19" s="1"/>
  <c r="EL93" i="19"/>
  <c r="EL122" i="19" s="1"/>
  <c r="EL46" i="19"/>
  <c r="EL74" i="19" s="1"/>
  <c r="ET93" i="19"/>
  <c r="ET122" i="19" s="1"/>
  <c r="ET46" i="19"/>
  <c r="ET74" i="19" s="1"/>
  <c r="FB93" i="19"/>
  <c r="FB46" i="19"/>
  <c r="FB74" i="19" s="1"/>
  <c r="FJ93" i="19"/>
  <c r="FJ122" i="19" s="1"/>
  <c r="FJ46" i="19"/>
  <c r="FJ74" i="19" s="1"/>
  <c r="FR93" i="19"/>
  <c r="FR122" i="19" s="1"/>
  <c r="FR46" i="19"/>
  <c r="FR74" i="19" s="1"/>
  <c r="FZ93" i="19"/>
  <c r="FZ122" i="19" s="1"/>
  <c r="FZ46" i="19"/>
  <c r="FZ74" i="19" s="1"/>
  <c r="GH93" i="19"/>
  <c r="GH46" i="19"/>
  <c r="GH74" i="19" s="1"/>
  <c r="GP93" i="19"/>
  <c r="GP122" i="19" s="1"/>
  <c r="GP46" i="19"/>
  <c r="GP74" i="19" s="1"/>
  <c r="F47" i="19"/>
  <c r="F75" i="19" s="1"/>
  <c r="N94" i="19"/>
  <c r="N123" i="19" s="1"/>
  <c r="N47" i="19"/>
  <c r="V94" i="19"/>
  <c r="V123" i="19" s="1"/>
  <c r="V47" i="19"/>
  <c r="AD94" i="19"/>
  <c r="AD123" i="19" s="1"/>
  <c r="AD47" i="19"/>
  <c r="AD75" i="19" s="1"/>
  <c r="AL94" i="19"/>
  <c r="AL123" i="19" s="1"/>
  <c r="AL47" i="19"/>
  <c r="AT94" i="19"/>
  <c r="AT123" i="19" s="1"/>
  <c r="AT47" i="19"/>
  <c r="BB94" i="19"/>
  <c r="BB123" i="19" s="1"/>
  <c r="BB47" i="19"/>
  <c r="BJ94" i="19"/>
  <c r="BJ123" i="19" s="1"/>
  <c r="BJ47" i="19"/>
  <c r="BJ75" i="19" s="1"/>
  <c r="BR94" i="19"/>
  <c r="BR123" i="19" s="1"/>
  <c r="BR47" i="19"/>
  <c r="BR75" i="19" s="1"/>
  <c r="BZ94" i="19"/>
  <c r="BZ123" i="19" s="1"/>
  <c r="BZ47" i="19"/>
  <c r="CH94" i="19"/>
  <c r="CH123" i="19" s="1"/>
  <c r="CH47" i="19"/>
  <c r="CH75" i="19" s="1"/>
  <c r="CP94" i="19"/>
  <c r="CP123" i="19" s="1"/>
  <c r="CP47" i="19"/>
  <c r="CP75" i="19" s="1"/>
  <c r="CX94" i="19"/>
  <c r="CX123" i="19" s="1"/>
  <c r="CX47" i="19"/>
  <c r="CX75" i="19" s="1"/>
  <c r="DF94" i="19"/>
  <c r="DF123" i="19" s="1"/>
  <c r="DF47" i="19"/>
  <c r="DN94" i="19"/>
  <c r="DN123" i="19" s="1"/>
  <c r="DN47" i="19"/>
  <c r="DN75" i="19" s="1"/>
  <c r="DV94" i="19"/>
  <c r="DV123" i="19" s="1"/>
  <c r="DV47" i="19"/>
  <c r="DV75" i="19" s="1"/>
  <c r="ED94" i="19"/>
  <c r="ED123" i="19" s="1"/>
  <c r="ED47" i="19"/>
  <c r="ED75" i="19" s="1"/>
  <c r="EL94" i="19"/>
  <c r="EL123" i="19" s="1"/>
  <c r="EL47" i="19"/>
  <c r="ET94" i="19"/>
  <c r="ET123" i="19" s="1"/>
  <c r="ET47" i="19"/>
  <c r="FB94" i="19"/>
  <c r="FB123" i="19" s="1"/>
  <c r="FB47" i="19"/>
  <c r="FB75" i="19" s="1"/>
  <c r="FJ94" i="19"/>
  <c r="FJ123" i="19" s="1"/>
  <c r="FJ47" i="19"/>
  <c r="FR94" i="19"/>
  <c r="FR123" i="19" s="1"/>
  <c r="FR47" i="19"/>
  <c r="FZ94" i="19"/>
  <c r="FZ123" i="19" s="1"/>
  <c r="FZ47" i="19"/>
  <c r="GH94" i="19"/>
  <c r="GH47" i="19"/>
  <c r="GH75" i="19" s="1"/>
  <c r="GP94" i="19"/>
  <c r="GP123" i="19" s="1"/>
  <c r="GP47" i="19"/>
  <c r="F48" i="19"/>
  <c r="F76" i="19" s="1"/>
  <c r="N95" i="19"/>
  <c r="N124" i="19" s="1"/>
  <c r="N48" i="19"/>
  <c r="V95" i="19"/>
  <c r="V48" i="19"/>
  <c r="V76" i="19" s="1"/>
  <c r="AD95" i="19"/>
  <c r="AD124" i="19" s="1"/>
  <c r="AD48" i="19"/>
  <c r="AD76" i="19" s="1"/>
  <c r="AL95" i="19"/>
  <c r="AL48" i="19"/>
  <c r="AL76" i="19" s="1"/>
  <c r="AT95" i="19"/>
  <c r="AT124" i="19" s="1"/>
  <c r="AT48" i="19"/>
  <c r="AT76" i="19" s="1"/>
  <c r="BB95" i="19"/>
  <c r="BB124" i="19" s="1"/>
  <c r="BB48" i="19"/>
  <c r="BB76" i="19" s="1"/>
  <c r="BJ95" i="19"/>
  <c r="BJ124" i="19" s="1"/>
  <c r="BJ48" i="19"/>
  <c r="BJ76" i="19" s="1"/>
  <c r="BR95" i="19"/>
  <c r="BR124" i="19" s="1"/>
  <c r="BR48" i="19"/>
  <c r="BR76" i="19" s="1"/>
  <c r="BZ95" i="19"/>
  <c r="BZ124" i="19" s="1"/>
  <c r="BZ48" i="19"/>
  <c r="BZ76" i="19" s="1"/>
  <c r="CH95" i="19"/>
  <c r="CH124" i="19" s="1"/>
  <c r="CH48" i="19"/>
  <c r="CH76" i="19" s="1"/>
  <c r="CP95" i="19"/>
  <c r="CP124" i="19" s="1"/>
  <c r="CP48" i="19"/>
  <c r="CX95" i="19"/>
  <c r="CX124" i="19" s="1"/>
  <c r="CX48" i="19"/>
  <c r="CX76" i="19" s="1"/>
  <c r="DF95" i="19"/>
  <c r="DF124" i="19" s="1"/>
  <c r="DF48" i="19"/>
  <c r="DN95" i="19"/>
  <c r="DN124" i="19" s="1"/>
  <c r="DN48" i="19"/>
  <c r="DN76" i="19" s="1"/>
  <c r="DV95" i="19"/>
  <c r="DV124" i="19" s="1"/>
  <c r="DV48" i="19"/>
  <c r="DV76" i="19" s="1"/>
  <c r="ED95" i="19"/>
  <c r="ED124" i="19" s="1"/>
  <c r="ED48" i="19"/>
  <c r="ED76" i="19" s="1"/>
  <c r="EL95" i="19"/>
  <c r="EL124" i="19" s="1"/>
  <c r="EL48" i="19"/>
  <c r="EL76" i="19" s="1"/>
  <c r="ET95" i="19"/>
  <c r="ET48" i="19"/>
  <c r="ET76" i="19" s="1"/>
  <c r="FB95" i="19"/>
  <c r="FB124" i="19" s="1"/>
  <c r="FB48" i="19"/>
  <c r="FB76" i="19" s="1"/>
  <c r="FJ95" i="19"/>
  <c r="FJ124" i="19" s="1"/>
  <c r="FJ48" i="19"/>
  <c r="FJ76" i="19" s="1"/>
  <c r="FR95" i="19"/>
  <c r="FR124" i="19" s="1"/>
  <c r="FR48" i="19"/>
  <c r="FR76" i="19" s="1"/>
  <c r="FZ95" i="19"/>
  <c r="FZ124" i="19" s="1"/>
  <c r="FZ48" i="19"/>
  <c r="FZ76" i="19" s="1"/>
  <c r="GH95" i="19"/>
  <c r="GH124" i="19" s="1"/>
  <c r="GH48" i="19"/>
  <c r="GH76" i="19" s="1"/>
  <c r="GP95" i="19"/>
  <c r="GP124" i="19" s="1"/>
  <c r="GP48" i="19"/>
  <c r="GP76" i="19" s="1"/>
  <c r="F49" i="19"/>
  <c r="F77" i="19" s="1"/>
  <c r="N96" i="19"/>
  <c r="N125" i="19" s="1"/>
  <c r="N49" i="19"/>
  <c r="V96" i="19"/>
  <c r="V125" i="19" s="1"/>
  <c r="V49" i="19"/>
  <c r="V77" i="19" s="1"/>
  <c r="AD96" i="19"/>
  <c r="AD125" i="19" s="1"/>
  <c r="AD49" i="19"/>
  <c r="AD77" i="19" s="1"/>
  <c r="AL96" i="19"/>
  <c r="AL125" i="19" s="1"/>
  <c r="AL49" i="19"/>
  <c r="AT96" i="19"/>
  <c r="AT125" i="19" s="1"/>
  <c r="AT49" i="19"/>
  <c r="BB96" i="19"/>
  <c r="BB49" i="19"/>
  <c r="BB77" i="19" s="1"/>
  <c r="BJ96" i="19"/>
  <c r="BJ125" i="19" s="1"/>
  <c r="BJ49" i="19"/>
  <c r="BJ77" i="19" s="1"/>
  <c r="BR96" i="19"/>
  <c r="BR125" i="19" s="1"/>
  <c r="BR49" i="19"/>
  <c r="BR77" i="19" s="1"/>
  <c r="BZ96" i="19"/>
  <c r="BZ125" i="19" s="1"/>
  <c r="BZ49" i="19"/>
  <c r="CH96" i="19"/>
  <c r="CH125" i="19" s="1"/>
  <c r="CH49" i="19"/>
  <c r="CH77" i="19" s="1"/>
  <c r="CP96" i="19"/>
  <c r="CP49" i="19"/>
  <c r="CP77" i="19" s="1"/>
  <c r="CX96" i="19"/>
  <c r="CX125" i="19" s="1"/>
  <c r="CX49" i="19"/>
  <c r="DF96" i="19"/>
  <c r="DF125" i="19" s="1"/>
  <c r="DF49" i="19"/>
  <c r="DF77" i="19" s="1"/>
  <c r="DN96" i="19"/>
  <c r="DN125" i="19" s="1"/>
  <c r="DN49" i="19"/>
  <c r="DN77" i="19" s="1"/>
  <c r="DV96" i="19"/>
  <c r="DV125" i="19" s="1"/>
  <c r="DV49" i="19"/>
  <c r="DV77" i="19" s="1"/>
  <c r="ED96" i="19"/>
  <c r="ED125" i="19" s="1"/>
  <c r="ED49" i="19"/>
  <c r="EL96" i="19"/>
  <c r="EL125" i="19" s="1"/>
  <c r="EL49" i="19"/>
  <c r="ET96" i="19"/>
  <c r="ET125" i="19" s="1"/>
  <c r="ET49" i="19"/>
  <c r="ET77" i="19" s="1"/>
  <c r="FB96" i="19"/>
  <c r="FB125" i="19" s="1"/>
  <c r="FB49" i="19"/>
  <c r="FB77" i="19" s="1"/>
  <c r="FJ96" i="19"/>
  <c r="FJ125" i="19" s="1"/>
  <c r="FK77" i="19"/>
  <c r="FJ49" i="19"/>
  <c r="FJ77" i="19" s="1"/>
  <c r="FR96" i="19"/>
  <c r="FR125" i="19" s="1"/>
  <c r="FR49" i="19"/>
  <c r="FR77" i="19" s="1"/>
  <c r="FZ96" i="19"/>
  <c r="FZ125" i="19" s="1"/>
  <c r="FZ49" i="19"/>
  <c r="FZ77" i="19" s="1"/>
  <c r="GH96" i="19"/>
  <c r="GH125" i="19" s="1"/>
  <c r="GH49" i="19"/>
  <c r="GH77" i="19" s="1"/>
  <c r="GP96" i="19"/>
  <c r="GP125" i="19" s="1"/>
  <c r="GP49" i="19"/>
  <c r="GP77" i="19" s="1"/>
  <c r="F50" i="19"/>
  <c r="F78" i="19" s="1"/>
  <c r="N97" i="19"/>
  <c r="N126" i="19" s="1"/>
  <c r="N50" i="19"/>
  <c r="N78" i="19" s="1"/>
  <c r="V97" i="19"/>
  <c r="V126" i="19" s="1"/>
  <c r="V50" i="19"/>
  <c r="V78" i="19" s="1"/>
  <c r="AD97" i="19"/>
  <c r="AD126" i="19" s="1"/>
  <c r="AD50" i="19"/>
  <c r="AL97" i="19"/>
  <c r="AL50" i="19"/>
  <c r="AT97" i="19"/>
  <c r="AT50" i="19"/>
  <c r="AT78" i="19" s="1"/>
  <c r="BB97" i="19"/>
  <c r="BB126" i="19" s="1"/>
  <c r="BB50" i="19"/>
  <c r="BB78" i="19" s="1"/>
  <c r="BJ97" i="19"/>
  <c r="BJ126" i="19" s="1"/>
  <c r="BJ50" i="19"/>
  <c r="BR97" i="19"/>
  <c r="BR126" i="19" s="1"/>
  <c r="BR50" i="19"/>
  <c r="BZ97" i="19"/>
  <c r="BZ126" i="19" s="1"/>
  <c r="BZ50" i="19"/>
  <c r="BZ78" i="19" s="1"/>
  <c r="CH97" i="19"/>
  <c r="CH126" i="19" s="1"/>
  <c r="CH50" i="19"/>
  <c r="CH78" i="19" s="1"/>
  <c r="CP97" i="19"/>
  <c r="CP126" i="19" s="1"/>
  <c r="CP50" i="19"/>
  <c r="CX97" i="19"/>
  <c r="CX126" i="19" s="1"/>
  <c r="CX50" i="19"/>
  <c r="CX78" i="19" s="1"/>
  <c r="DF97" i="19"/>
  <c r="DF126" i="19" s="1"/>
  <c r="DF50" i="19"/>
  <c r="DF78" i="19" s="1"/>
  <c r="DN97" i="19"/>
  <c r="DN126" i="19" s="1"/>
  <c r="DN50" i="19"/>
  <c r="DN78" i="19" s="1"/>
  <c r="DV97" i="19"/>
  <c r="DV126" i="19" s="1"/>
  <c r="DV50" i="19"/>
  <c r="ED97" i="19"/>
  <c r="ED126" i="19" s="1"/>
  <c r="ED50" i="19"/>
  <c r="EL97" i="19"/>
  <c r="EL126" i="19" s="1"/>
  <c r="EL50" i="19"/>
  <c r="EL78" i="19" s="1"/>
  <c r="ET97" i="19"/>
  <c r="ET126" i="19" s="1"/>
  <c r="ET50" i="19"/>
  <c r="ET78" i="19" s="1"/>
  <c r="FB97" i="19"/>
  <c r="FB126" i="19" s="1"/>
  <c r="FB50" i="19"/>
  <c r="FJ97" i="19"/>
  <c r="FJ126" i="19" s="1"/>
  <c r="FJ50" i="19"/>
  <c r="FR97" i="19"/>
  <c r="FR126" i="19" s="1"/>
  <c r="FR50" i="19"/>
  <c r="FR78" i="19" s="1"/>
  <c r="FZ97" i="19"/>
  <c r="FZ126" i="19" s="1"/>
  <c r="FZ50" i="19"/>
  <c r="FZ78" i="19" s="1"/>
  <c r="GH97" i="19"/>
  <c r="GH126" i="19" s="1"/>
  <c r="GP97" i="19"/>
  <c r="GP126" i="19" s="1"/>
  <c r="GP50" i="19"/>
  <c r="GP78" i="19" s="1"/>
  <c r="N99" i="19"/>
  <c r="N52" i="19"/>
  <c r="V99" i="19"/>
  <c r="V52" i="19"/>
  <c r="AD99" i="19"/>
  <c r="AD52" i="19"/>
  <c r="AL99" i="19"/>
  <c r="AL52" i="19"/>
  <c r="BB99" i="19"/>
  <c r="BB52" i="19"/>
  <c r="BJ99" i="19"/>
  <c r="BJ52" i="19"/>
  <c r="BR99" i="19"/>
  <c r="BR52" i="19"/>
  <c r="BZ99" i="19"/>
  <c r="BZ52" i="19"/>
  <c r="CH99" i="19"/>
  <c r="CH52" i="19"/>
  <c r="CP99" i="19"/>
  <c r="CP52" i="19"/>
  <c r="CX99" i="19"/>
  <c r="CX52" i="19"/>
  <c r="DN99" i="19"/>
  <c r="DN52" i="19"/>
  <c r="DV99" i="19"/>
  <c r="DV52" i="19"/>
  <c r="ED99" i="19"/>
  <c r="ED52" i="19"/>
  <c r="EL99" i="19"/>
  <c r="EL52" i="19"/>
  <c r="ET99" i="19"/>
  <c r="ET52" i="19"/>
  <c r="FB99" i="19"/>
  <c r="FB52" i="19"/>
  <c r="FJ99" i="19"/>
  <c r="FJ52" i="19"/>
  <c r="FZ99" i="19"/>
  <c r="FZ52" i="19"/>
  <c r="GH99" i="19"/>
  <c r="GH52" i="19"/>
  <c r="GP99" i="19"/>
  <c r="GP52" i="19"/>
  <c r="N100" i="19"/>
  <c r="N53" i="19"/>
  <c r="V100" i="19"/>
  <c r="V53" i="19"/>
  <c r="AL100" i="19"/>
  <c r="AL53" i="19"/>
  <c r="AT100" i="19"/>
  <c r="AT53" i="19"/>
  <c r="BB100" i="19"/>
  <c r="BB53" i="19"/>
  <c r="BJ100" i="19"/>
  <c r="BJ53" i="19"/>
  <c r="BR100" i="19"/>
  <c r="BR53" i="19"/>
  <c r="BZ100" i="19"/>
  <c r="BZ53" i="19"/>
  <c r="CH100" i="19"/>
  <c r="CH53" i="19"/>
  <c r="CX100" i="19"/>
  <c r="CX53" i="19"/>
  <c r="DF100" i="19"/>
  <c r="DF53" i="19"/>
  <c r="DN100" i="19"/>
  <c r="DN53" i="19"/>
  <c r="DV100" i="19"/>
  <c r="DV53" i="19"/>
  <c r="ED100" i="19"/>
  <c r="ED53" i="19"/>
  <c r="EL100" i="19"/>
  <c r="EL53" i="19"/>
  <c r="ET100" i="19"/>
  <c r="ET53" i="19"/>
  <c r="FJ100" i="19"/>
  <c r="FJ53" i="19"/>
  <c r="Q68" i="24" s="1"/>
  <c r="FR100" i="19"/>
  <c r="FR53" i="19"/>
  <c r="Y68" i="24" s="1"/>
  <c r="FZ100" i="19"/>
  <c r="FZ53" i="19"/>
  <c r="AG68" i="24" s="1"/>
  <c r="GH100" i="19"/>
  <c r="GH53" i="19"/>
  <c r="GP100" i="19"/>
  <c r="GP53" i="19"/>
  <c r="V101" i="19"/>
  <c r="V54" i="19"/>
  <c r="AD101" i="19"/>
  <c r="AD54" i="19"/>
  <c r="AL101" i="19"/>
  <c r="AL54" i="19"/>
  <c r="AT101" i="19"/>
  <c r="AT54" i="19"/>
  <c r="BB101" i="19"/>
  <c r="BB54" i="19"/>
  <c r="BJ101" i="19"/>
  <c r="BJ54" i="19"/>
  <c r="BR101" i="19"/>
  <c r="BR54" i="19"/>
  <c r="CH101" i="19"/>
  <c r="CH54" i="19"/>
  <c r="CP101" i="19"/>
  <c r="CP54" i="19"/>
  <c r="CX101" i="19"/>
  <c r="CX54" i="19"/>
  <c r="DF101" i="19"/>
  <c r="DF54" i="19"/>
  <c r="DN101" i="19"/>
  <c r="DN54" i="19"/>
  <c r="DV101" i="19"/>
  <c r="DV54" i="19"/>
  <c r="ED101" i="19"/>
  <c r="ED54" i="19"/>
  <c r="ET101" i="19"/>
  <c r="ET54" i="19"/>
  <c r="FB101" i="19"/>
  <c r="FB54" i="19"/>
  <c r="FJ101" i="19"/>
  <c r="FJ54" i="19"/>
  <c r="FR101" i="19"/>
  <c r="FR54" i="19"/>
  <c r="FZ101" i="19"/>
  <c r="FZ54" i="19"/>
  <c r="GH101" i="19"/>
  <c r="GH54" i="19"/>
  <c r="GP101" i="19"/>
  <c r="GP54" i="19"/>
  <c r="N102" i="19"/>
  <c r="N55" i="19"/>
  <c r="V102" i="19"/>
  <c r="V55" i="19"/>
  <c r="AD102" i="19"/>
  <c r="AD55" i="19"/>
  <c r="AL102" i="19"/>
  <c r="AL55" i="19"/>
  <c r="AT102" i="19"/>
  <c r="AT55" i="19"/>
  <c r="BB102" i="19"/>
  <c r="BB55" i="19"/>
  <c r="BR102" i="19"/>
  <c r="BR55" i="19"/>
  <c r="BZ102" i="19"/>
  <c r="BZ55" i="19"/>
  <c r="CH102" i="19"/>
  <c r="CH55" i="19"/>
  <c r="CP102" i="19"/>
  <c r="CP55" i="19"/>
  <c r="CX102" i="19"/>
  <c r="CX55" i="19"/>
  <c r="DF102" i="19"/>
  <c r="DF55" i="19"/>
  <c r="DN102" i="19"/>
  <c r="DN55" i="19"/>
  <c r="DV102" i="19"/>
  <c r="ED102" i="19"/>
  <c r="ED55" i="19"/>
  <c r="EL102" i="19"/>
  <c r="EL55" i="19"/>
  <c r="ET102" i="19"/>
  <c r="ET55" i="19"/>
  <c r="FB102" i="19"/>
  <c r="FB55" i="19"/>
  <c r="FJ102" i="19"/>
  <c r="FJ55" i="19"/>
  <c r="FR102" i="19"/>
  <c r="FR55" i="19"/>
  <c r="FZ102" i="19"/>
  <c r="FZ55" i="19"/>
  <c r="GH102" i="19"/>
  <c r="GP102" i="19"/>
  <c r="GP55" i="19"/>
  <c r="F57" i="19"/>
  <c r="N104" i="19"/>
  <c r="N57" i="19"/>
  <c r="V104" i="19"/>
  <c r="V57" i="19"/>
  <c r="AD104" i="19"/>
  <c r="AD57" i="19"/>
  <c r="AL104" i="19"/>
  <c r="AL57" i="19"/>
  <c r="AT104" i="19"/>
  <c r="BB104" i="19"/>
  <c r="BB57" i="19"/>
  <c r="BJ104" i="19"/>
  <c r="BJ57" i="19"/>
  <c r="BR104" i="19"/>
  <c r="BR57" i="19"/>
  <c r="BZ104" i="19"/>
  <c r="BZ57" i="19"/>
  <c r="CH104" i="19"/>
  <c r="CH57" i="19"/>
  <c r="CP104" i="19"/>
  <c r="CP57" i="19"/>
  <c r="CX104" i="19"/>
  <c r="CX57" i="19"/>
  <c r="DF104" i="19"/>
  <c r="DF57" i="19"/>
  <c r="DN104" i="19"/>
  <c r="DN57" i="19"/>
  <c r="DV104" i="19"/>
  <c r="DV57" i="19"/>
  <c r="ED104" i="19"/>
  <c r="ED57" i="19"/>
  <c r="EL104" i="19"/>
  <c r="EL57" i="19"/>
  <c r="ET104" i="19"/>
  <c r="ET57" i="19"/>
  <c r="FB104" i="19"/>
  <c r="FB57" i="19"/>
  <c r="FJ104" i="19"/>
  <c r="Q59" i="24" s="1"/>
  <c r="FJ57" i="19"/>
  <c r="FR104" i="19"/>
  <c r="Y59" i="24" s="1"/>
  <c r="FR57" i="19"/>
  <c r="FZ104" i="19"/>
  <c r="AG59" i="24" s="1"/>
  <c r="FZ57" i="19"/>
  <c r="GH104" i="19"/>
  <c r="GH57" i="19"/>
  <c r="GP104" i="19"/>
  <c r="GP57" i="19"/>
  <c r="BZ58" i="19"/>
  <c r="CH105" i="19"/>
  <c r="CH58" i="19"/>
  <c r="CP105" i="19"/>
  <c r="CP58" i="19"/>
  <c r="CX105" i="19"/>
  <c r="CX58" i="19"/>
  <c r="DF105" i="19"/>
  <c r="DF58" i="19"/>
  <c r="DN105" i="19"/>
  <c r="DN58" i="19"/>
  <c r="DV105" i="19"/>
  <c r="DV58" i="19"/>
  <c r="ED105" i="19"/>
  <c r="ED58" i="19"/>
  <c r="EL105" i="19"/>
  <c r="EL58" i="19"/>
  <c r="ET105" i="19"/>
  <c r="ET58" i="19"/>
  <c r="FB105" i="19"/>
  <c r="FB58" i="19"/>
  <c r="FJ105" i="19"/>
  <c r="FJ58" i="19"/>
  <c r="FR105" i="19"/>
  <c r="FR58" i="19"/>
  <c r="FZ105" i="19"/>
  <c r="FZ58" i="19"/>
  <c r="GH105" i="19"/>
  <c r="GH58" i="19"/>
  <c r="GP105" i="19"/>
  <c r="GP58" i="19"/>
  <c r="F59" i="19"/>
  <c r="N106" i="19"/>
  <c r="N59" i="19"/>
  <c r="V106" i="19"/>
  <c r="V59" i="19"/>
  <c r="AD106" i="19"/>
  <c r="AD59" i="19"/>
  <c r="AL106" i="19"/>
  <c r="AL59" i="19"/>
  <c r="AT106" i="19"/>
  <c r="AT59" i="19"/>
  <c r="BB106" i="19"/>
  <c r="BB59" i="19"/>
  <c r="BJ106" i="19"/>
  <c r="BJ59" i="19"/>
  <c r="BR106" i="19"/>
  <c r="BR59" i="19"/>
  <c r="BZ106" i="19"/>
  <c r="BZ59" i="19"/>
  <c r="CH106" i="19"/>
  <c r="CH59" i="19"/>
  <c r="CP106" i="19"/>
  <c r="CP59" i="19"/>
  <c r="CX106" i="19"/>
  <c r="CX59" i="19"/>
  <c r="DF106" i="19"/>
  <c r="DF59" i="19"/>
  <c r="DN106" i="19"/>
  <c r="DN59" i="19"/>
  <c r="DV106" i="19"/>
  <c r="DV59" i="19"/>
  <c r="ED106" i="19"/>
  <c r="ED59" i="19"/>
  <c r="EL106" i="19"/>
  <c r="EL59" i="19"/>
  <c r="ET106" i="19"/>
  <c r="ET59" i="19"/>
  <c r="FB106" i="19"/>
  <c r="FB59" i="19"/>
  <c r="FJ106" i="19"/>
  <c r="FJ59" i="19"/>
  <c r="FR106" i="19"/>
  <c r="FR59" i="19"/>
  <c r="FZ106" i="19"/>
  <c r="FZ59" i="19"/>
  <c r="GH106" i="19"/>
  <c r="GH59" i="19"/>
  <c r="GP106" i="19"/>
  <c r="GP59" i="19"/>
  <c r="F60" i="19"/>
  <c r="N107" i="19"/>
  <c r="N60" i="19"/>
  <c r="V107" i="19"/>
  <c r="V60" i="19"/>
  <c r="AD107" i="19"/>
  <c r="AD60" i="19"/>
  <c r="AL107" i="19"/>
  <c r="AL60" i="19"/>
  <c r="AT107" i="19"/>
  <c r="AT60" i="19"/>
  <c r="BB107" i="19"/>
  <c r="BB60" i="19"/>
  <c r="BJ107" i="19"/>
  <c r="BJ60" i="19"/>
  <c r="BR107" i="19"/>
  <c r="BR60" i="19"/>
  <c r="BZ107" i="19"/>
  <c r="BZ60" i="19"/>
  <c r="CH107" i="19"/>
  <c r="CH60" i="19"/>
  <c r="CP107" i="19"/>
  <c r="CP60" i="19"/>
  <c r="CX107" i="19"/>
  <c r="CX60" i="19"/>
  <c r="DF107" i="19"/>
  <c r="DF60" i="19"/>
  <c r="DN107" i="19"/>
  <c r="DN60" i="19"/>
  <c r="DV107" i="19"/>
  <c r="DV60" i="19"/>
  <c r="ED107" i="19"/>
  <c r="ED60" i="19"/>
  <c r="EL107" i="19"/>
  <c r="EL60" i="19"/>
  <c r="ET107" i="19"/>
  <c r="ET60" i="19"/>
  <c r="FB107" i="19"/>
  <c r="FB60" i="19"/>
  <c r="FJ107" i="19"/>
  <c r="FJ60" i="19"/>
  <c r="FR107" i="19"/>
  <c r="FR60" i="19"/>
  <c r="FZ107" i="19"/>
  <c r="FZ60" i="19"/>
  <c r="GH107" i="19"/>
  <c r="GH60" i="19"/>
  <c r="GP107" i="19"/>
  <c r="GP60" i="19"/>
  <c r="F36" i="19"/>
  <c r="F64" i="19" s="1"/>
  <c r="N36" i="19"/>
  <c r="N64" i="19" s="1"/>
  <c r="V36" i="19"/>
  <c r="V64" i="19" s="1"/>
  <c r="AD36" i="19"/>
  <c r="AL36" i="19"/>
  <c r="AL64" i="19" s="1"/>
  <c r="AT36" i="19"/>
  <c r="AT64" i="19" s="1"/>
  <c r="BB36" i="19"/>
  <c r="BB64" i="19" s="1"/>
  <c r="BJ36" i="19"/>
  <c r="BJ64" i="19" s="1"/>
  <c r="BR36" i="19"/>
  <c r="BR64" i="19" s="1"/>
  <c r="BZ36" i="19"/>
  <c r="BZ64" i="19" s="1"/>
  <c r="CH36" i="19"/>
  <c r="CH64" i="19" s="1"/>
  <c r="CP36" i="19"/>
  <c r="CX36" i="19"/>
  <c r="CX64" i="19" s="1"/>
  <c r="DF36" i="19"/>
  <c r="DF64" i="19" s="1"/>
  <c r="DN36" i="19"/>
  <c r="DV36" i="19"/>
  <c r="ED36" i="19"/>
  <c r="ED64" i="19" s="1"/>
  <c r="EL36" i="19"/>
  <c r="EL64" i="19" s="1"/>
  <c r="ET36" i="19"/>
  <c r="ET64" i="19" s="1"/>
  <c r="FB36" i="19"/>
  <c r="FJ36" i="19"/>
  <c r="Q76" i="24" s="1"/>
  <c r="FR36" i="19"/>
  <c r="Y76" i="24" s="1"/>
  <c r="FZ36" i="19"/>
  <c r="AG76" i="24" s="1"/>
  <c r="GH36" i="19"/>
  <c r="GH64" i="19" s="1"/>
  <c r="GP36" i="19"/>
  <c r="GP64" i="19" s="1"/>
  <c r="F37" i="19"/>
  <c r="F65" i="19" s="1"/>
  <c r="N37" i="19"/>
  <c r="N65" i="19" s="1"/>
  <c r="GH50" i="19"/>
  <c r="FB53" i="19"/>
  <c r="GH55" i="19"/>
  <c r="G83" i="19"/>
  <c r="G112" i="19" s="1"/>
  <c r="O83" i="19"/>
  <c r="O112" i="19" s="1"/>
  <c r="W83" i="19"/>
  <c r="W112" i="19" s="1"/>
  <c r="AE83" i="19"/>
  <c r="AE112" i="19" s="1"/>
  <c r="AM83" i="19"/>
  <c r="AM112" i="19" s="1"/>
  <c r="AU83" i="19"/>
  <c r="BC83" i="19"/>
  <c r="BC112" i="19" s="1"/>
  <c r="BK83" i="19"/>
  <c r="BK112" i="19" s="1"/>
  <c r="BS83" i="19"/>
  <c r="BS112" i="19" s="1"/>
  <c r="CA83" i="19"/>
  <c r="CA112" i="19" s="1"/>
  <c r="CI83" i="19"/>
  <c r="CI112" i="19" s="1"/>
  <c r="CQ83" i="19"/>
  <c r="CQ112" i="19" s="1"/>
  <c r="CY83" i="19"/>
  <c r="CY112" i="19" s="1"/>
  <c r="DG83" i="19"/>
  <c r="DG112" i="19" s="1"/>
  <c r="DO83" i="19"/>
  <c r="DO112" i="19" s="1"/>
  <c r="DW83" i="19"/>
  <c r="DW112" i="19" s="1"/>
  <c r="EE83" i="19"/>
  <c r="EM83" i="19"/>
  <c r="EM112" i="19" s="1"/>
  <c r="EU83" i="19"/>
  <c r="EU112" i="19" s="1"/>
  <c r="FC83" i="19"/>
  <c r="FC112" i="19" s="1"/>
  <c r="FK83" i="19"/>
  <c r="FK112" i="19" s="1"/>
  <c r="FS83" i="19"/>
  <c r="GA83" i="19"/>
  <c r="GA112" i="19" s="1"/>
  <c r="GI83" i="19"/>
  <c r="GI112" i="19" s="1"/>
  <c r="GQ83" i="19"/>
  <c r="GQ112" i="19" s="1"/>
  <c r="G84" i="19"/>
  <c r="G113" i="19" s="1"/>
  <c r="O84" i="19"/>
  <c r="O113" i="19" s="1"/>
  <c r="W84" i="19"/>
  <c r="W113" i="19" s="1"/>
  <c r="AE84" i="19"/>
  <c r="AE113" i="19" s="1"/>
  <c r="AM84" i="19"/>
  <c r="AM113" i="19" s="1"/>
  <c r="AU84" i="19"/>
  <c r="AU113" i="19" s="1"/>
  <c r="BC84" i="19"/>
  <c r="BC113" i="19" s="1"/>
  <c r="BD65" i="19"/>
  <c r="BK84" i="19"/>
  <c r="BK113" i="19" s="1"/>
  <c r="BS84" i="19"/>
  <c r="BS113" i="19" s="1"/>
  <c r="CA84" i="19"/>
  <c r="CA113" i="19" s="1"/>
  <c r="CI84" i="19"/>
  <c r="CI113" i="19" s="1"/>
  <c r="CQ84" i="19"/>
  <c r="CQ113" i="19" s="1"/>
  <c r="CY84" i="19"/>
  <c r="CY113" i="19" s="1"/>
  <c r="DG84" i="19"/>
  <c r="DG113" i="19" s="1"/>
  <c r="DG37" i="19"/>
  <c r="DG65" i="19" s="1"/>
  <c r="DO84" i="19"/>
  <c r="DO113" i="19" s="1"/>
  <c r="DO37" i="19"/>
  <c r="DO65" i="19" s="1"/>
  <c r="DW84" i="19"/>
  <c r="DW113" i="19" s="1"/>
  <c r="DW37" i="19"/>
  <c r="DW65" i="19" s="1"/>
  <c r="EE84" i="19"/>
  <c r="EE113" i="19" s="1"/>
  <c r="EE37" i="19"/>
  <c r="EE65" i="19" s="1"/>
  <c r="EM84" i="19"/>
  <c r="EM113" i="19" s="1"/>
  <c r="EM37" i="19"/>
  <c r="EM65" i="19" s="1"/>
  <c r="EU84" i="19"/>
  <c r="EU113" i="19" s="1"/>
  <c r="EU37" i="19"/>
  <c r="EU65" i="19" s="1"/>
  <c r="FC84" i="19"/>
  <c r="FC113" i="19" s="1"/>
  <c r="FC37" i="19"/>
  <c r="FC65" i="19" s="1"/>
  <c r="FK84" i="19"/>
  <c r="FK113" i="19" s="1"/>
  <c r="FK37" i="19"/>
  <c r="FK65" i="19" s="1"/>
  <c r="FS84" i="19"/>
  <c r="FS37" i="19"/>
  <c r="FS65" i="19" s="1"/>
  <c r="GA84" i="19"/>
  <c r="GA113" i="19" s="1"/>
  <c r="GA37" i="19"/>
  <c r="GA65" i="19" s="1"/>
  <c r="GI84" i="19"/>
  <c r="GI113" i="19" s="1"/>
  <c r="GI37" i="19"/>
  <c r="GI65" i="19" s="1"/>
  <c r="GQ84" i="19"/>
  <c r="GQ113" i="19" s="1"/>
  <c r="GQ37" i="19"/>
  <c r="GQ65" i="19" s="1"/>
  <c r="G85" i="19"/>
  <c r="G114" i="19" s="1"/>
  <c r="G38" i="19"/>
  <c r="G66" i="19" s="1"/>
  <c r="O85" i="19"/>
  <c r="O114" i="19" s="1"/>
  <c r="O38" i="19"/>
  <c r="O66" i="19" s="1"/>
  <c r="W85" i="19"/>
  <c r="W114" i="19" s="1"/>
  <c r="W38" i="19"/>
  <c r="W66" i="19" s="1"/>
  <c r="AE85" i="19"/>
  <c r="AE114" i="19" s="1"/>
  <c r="AE38" i="19"/>
  <c r="AE66" i="19" s="1"/>
  <c r="AM85" i="19"/>
  <c r="AM114" i="19" s="1"/>
  <c r="AM38" i="19"/>
  <c r="AM66" i="19" s="1"/>
  <c r="AU85" i="19"/>
  <c r="AU114" i="19" s="1"/>
  <c r="AU38" i="19"/>
  <c r="AU66" i="19" s="1"/>
  <c r="BC85" i="19"/>
  <c r="BC114" i="19" s="1"/>
  <c r="BC38" i="19"/>
  <c r="BC66" i="19" s="1"/>
  <c r="BK85" i="19"/>
  <c r="BK114" i="19" s="1"/>
  <c r="BK38" i="19"/>
  <c r="BK66" i="19" s="1"/>
  <c r="BS85" i="19"/>
  <c r="BS114" i="19" s="1"/>
  <c r="BS38" i="19"/>
  <c r="BS66" i="19" s="1"/>
  <c r="CA85" i="19"/>
  <c r="CA114" i="19" s="1"/>
  <c r="CA38" i="19"/>
  <c r="CA66" i="19" s="1"/>
  <c r="CI85" i="19"/>
  <c r="CI114" i="19" s="1"/>
  <c r="CI38" i="19"/>
  <c r="CI66" i="19" s="1"/>
  <c r="CQ85" i="19"/>
  <c r="CQ114" i="19" s="1"/>
  <c r="CQ38" i="19"/>
  <c r="CQ66" i="19" s="1"/>
  <c r="CY85" i="19"/>
  <c r="CY114" i="19" s="1"/>
  <c r="CY38" i="19"/>
  <c r="CY66" i="19" s="1"/>
  <c r="DG85" i="19"/>
  <c r="DG114" i="19" s="1"/>
  <c r="DG38" i="19"/>
  <c r="DG66" i="19" s="1"/>
  <c r="DO85" i="19"/>
  <c r="DO114" i="19" s="1"/>
  <c r="DO38" i="19"/>
  <c r="DO66" i="19" s="1"/>
  <c r="DW85" i="19"/>
  <c r="DW114" i="19" s="1"/>
  <c r="DW38" i="19"/>
  <c r="DW66" i="19" s="1"/>
  <c r="EE85" i="19"/>
  <c r="EE114" i="19" s="1"/>
  <c r="EE38" i="19"/>
  <c r="EE66" i="19" s="1"/>
  <c r="EM85" i="19"/>
  <c r="EM114" i="19" s="1"/>
  <c r="EM38" i="19"/>
  <c r="EM66" i="19" s="1"/>
  <c r="EU85" i="19"/>
  <c r="EU114" i="19" s="1"/>
  <c r="EU38" i="19"/>
  <c r="EU66" i="19" s="1"/>
  <c r="FC85" i="19"/>
  <c r="FC114" i="19" s="1"/>
  <c r="FC38" i="19"/>
  <c r="FC66" i="19" s="1"/>
  <c r="FK85" i="19"/>
  <c r="FK114" i="19" s="1"/>
  <c r="FK38" i="19"/>
  <c r="FK66" i="19" s="1"/>
  <c r="FS85" i="19"/>
  <c r="FS114" i="19" s="1"/>
  <c r="FS38" i="19"/>
  <c r="FS66" i="19" s="1"/>
  <c r="GA85" i="19"/>
  <c r="GA114" i="19" s="1"/>
  <c r="GA38" i="19"/>
  <c r="GA66" i="19" s="1"/>
  <c r="GI85" i="19"/>
  <c r="GI114" i="19" s="1"/>
  <c r="GI38" i="19"/>
  <c r="GI66" i="19" s="1"/>
  <c r="GQ85" i="19"/>
  <c r="GQ114" i="19" s="1"/>
  <c r="GQ38" i="19"/>
  <c r="GQ66" i="19" s="1"/>
  <c r="G86" i="19"/>
  <c r="G115" i="19" s="1"/>
  <c r="G39" i="19"/>
  <c r="G67" i="19" s="1"/>
  <c r="O86" i="19"/>
  <c r="O115" i="19" s="1"/>
  <c r="O39" i="19"/>
  <c r="O67" i="19" s="1"/>
  <c r="W86" i="19"/>
  <c r="W115" i="19" s="1"/>
  <c r="W39" i="19"/>
  <c r="W67" i="19" s="1"/>
  <c r="AE86" i="19"/>
  <c r="AE115" i="19" s="1"/>
  <c r="AE39" i="19"/>
  <c r="AE67" i="19" s="1"/>
  <c r="AM86" i="19"/>
  <c r="AM115" i="19" s="1"/>
  <c r="AM39" i="19"/>
  <c r="AM67" i="19" s="1"/>
  <c r="AU86" i="19"/>
  <c r="AU115" i="19" s="1"/>
  <c r="AU39" i="19"/>
  <c r="AU67" i="19" s="1"/>
  <c r="BC86" i="19"/>
  <c r="BC115" i="19" s="1"/>
  <c r="BC39" i="19"/>
  <c r="BC67" i="19" s="1"/>
  <c r="BK86" i="19"/>
  <c r="BK115" i="19" s="1"/>
  <c r="BK39" i="19"/>
  <c r="BK67" i="19" s="1"/>
  <c r="BS86" i="19"/>
  <c r="BS115" i="19" s="1"/>
  <c r="BS39" i="19"/>
  <c r="BS67" i="19" s="1"/>
  <c r="CA86" i="19"/>
  <c r="CA115" i="19" s="1"/>
  <c r="CA39" i="19"/>
  <c r="CA67" i="19" s="1"/>
  <c r="CI86" i="19"/>
  <c r="CI115" i="19" s="1"/>
  <c r="CI39" i="19"/>
  <c r="CI67" i="19" s="1"/>
  <c r="CQ86" i="19"/>
  <c r="CQ115" i="19" s="1"/>
  <c r="CQ39" i="19"/>
  <c r="CQ67" i="19" s="1"/>
  <c r="CY86" i="19"/>
  <c r="CY115" i="19" s="1"/>
  <c r="CY39" i="19"/>
  <c r="CY67" i="19" s="1"/>
  <c r="DG86" i="19"/>
  <c r="DG115" i="19" s="1"/>
  <c r="DG39" i="19"/>
  <c r="DG67" i="19" s="1"/>
  <c r="DO86" i="19"/>
  <c r="DO115" i="19" s="1"/>
  <c r="DO39" i="19"/>
  <c r="DO67" i="19" s="1"/>
  <c r="DW86" i="19"/>
  <c r="DW115" i="19" s="1"/>
  <c r="DW39" i="19"/>
  <c r="DW67" i="19" s="1"/>
  <c r="EE86" i="19"/>
  <c r="EE115" i="19" s="1"/>
  <c r="EE39" i="19"/>
  <c r="EE67" i="19" s="1"/>
  <c r="EM86" i="19"/>
  <c r="EM115" i="19" s="1"/>
  <c r="EM39" i="19"/>
  <c r="EM67" i="19" s="1"/>
  <c r="EU86" i="19"/>
  <c r="EU115" i="19" s="1"/>
  <c r="EU39" i="19"/>
  <c r="EU67" i="19" s="1"/>
  <c r="FC86" i="19"/>
  <c r="FC115" i="19" s="1"/>
  <c r="FC39" i="19"/>
  <c r="FC67" i="19" s="1"/>
  <c r="FK86" i="19"/>
  <c r="FK115" i="19" s="1"/>
  <c r="FK39" i="19"/>
  <c r="FK67" i="19" s="1"/>
  <c r="FS86" i="19"/>
  <c r="FS115" i="19" s="1"/>
  <c r="FS39" i="19"/>
  <c r="FS67" i="19" s="1"/>
  <c r="GA86" i="19"/>
  <c r="GA115" i="19" s="1"/>
  <c r="GA39" i="19"/>
  <c r="GA67" i="19" s="1"/>
  <c r="GI86" i="19"/>
  <c r="GI115" i="19" s="1"/>
  <c r="GI39" i="19"/>
  <c r="GI67" i="19" s="1"/>
  <c r="GQ86" i="19"/>
  <c r="GQ115" i="19" s="1"/>
  <c r="GQ39" i="19"/>
  <c r="GQ67" i="19" s="1"/>
  <c r="G87" i="19"/>
  <c r="G116" i="19" s="1"/>
  <c r="G40" i="19"/>
  <c r="G68" i="19" s="1"/>
  <c r="O87" i="19"/>
  <c r="O116" i="19" s="1"/>
  <c r="O40" i="19"/>
  <c r="O68" i="19" s="1"/>
  <c r="W87" i="19"/>
  <c r="W116" i="19" s="1"/>
  <c r="W40" i="19"/>
  <c r="W68" i="19" s="1"/>
  <c r="AE87" i="19"/>
  <c r="AE116" i="19" s="1"/>
  <c r="AE40" i="19"/>
  <c r="AE68" i="19" s="1"/>
  <c r="AM87" i="19"/>
  <c r="AM116" i="19" s="1"/>
  <c r="AM40" i="19"/>
  <c r="AM68" i="19" s="1"/>
  <c r="AU87" i="19"/>
  <c r="AU40" i="19"/>
  <c r="AU68" i="19" s="1"/>
  <c r="BC87" i="19"/>
  <c r="BC116" i="19" s="1"/>
  <c r="BC40" i="19"/>
  <c r="BC68" i="19" s="1"/>
  <c r="BK87" i="19"/>
  <c r="BK116" i="19" s="1"/>
  <c r="BK40" i="19"/>
  <c r="BK68" i="19" s="1"/>
  <c r="BS87" i="19"/>
  <c r="BS116" i="19" s="1"/>
  <c r="BS40" i="19"/>
  <c r="BS68" i="19" s="1"/>
  <c r="CA87" i="19"/>
  <c r="CA116" i="19" s="1"/>
  <c r="CA40" i="19"/>
  <c r="CA68" i="19" s="1"/>
  <c r="CI87" i="19"/>
  <c r="CI116" i="19" s="1"/>
  <c r="CI40" i="19"/>
  <c r="CI68" i="19" s="1"/>
  <c r="CQ87" i="19"/>
  <c r="CQ116" i="19" s="1"/>
  <c r="CQ40" i="19"/>
  <c r="CQ68" i="19" s="1"/>
  <c r="CY87" i="19"/>
  <c r="CY116" i="19" s="1"/>
  <c r="CY40" i="19"/>
  <c r="CY68" i="19" s="1"/>
  <c r="DG87" i="19"/>
  <c r="DG116" i="19" s="1"/>
  <c r="DG40" i="19"/>
  <c r="DG68" i="19" s="1"/>
  <c r="DO87" i="19"/>
  <c r="DO116" i="19" s="1"/>
  <c r="DO40" i="19"/>
  <c r="DO68" i="19" s="1"/>
  <c r="DW87" i="19"/>
  <c r="DW116" i="19" s="1"/>
  <c r="DW40" i="19"/>
  <c r="DW68" i="19" s="1"/>
  <c r="EE87" i="19"/>
  <c r="EE116" i="19" s="1"/>
  <c r="EE40" i="19"/>
  <c r="EE68" i="19" s="1"/>
  <c r="EM87" i="19"/>
  <c r="EM116" i="19" s="1"/>
  <c r="EM40" i="19"/>
  <c r="EM68" i="19" s="1"/>
  <c r="EU87" i="19"/>
  <c r="EU116" i="19" s="1"/>
  <c r="EU40" i="19"/>
  <c r="EU68" i="19" s="1"/>
  <c r="FC87" i="19"/>
  <c r="FC116" i="19" s="1"/>
  <c r="FC40" i="19"/>
  <c r="FC68" i="19" s="1"/>
  <c r="FK87" i="19"/>
  <c r="FK116" i="19" s="1"/>
  <c r="FK40" i="19"/>
  <c r="FK68" i="19" s="1"/>
  <c r="FS87" i="19"/>
  <c r="FS116" i="19" s="1"/>
  <c r="FS40" i="19"/>
  <c r="FS68" i="19" s="1"/>
  <c r="GA87" i="19"/>
  <c r="GA40" i="19"/>
  <c r="GA68" i="19" s="1"/>
  <c r="GI87" i="19"/>
  <c r="GI116" i="19" s="1"/>
  <c r="GI40" i="19"/>
  <c r="GI68" i="19" s="1"/>
  <c r="GQ87" i="19"/>
  <c r="GQ116" i="19" s="1"/>
  <c r="GQ40" i="19"/>
  <c r="GQ68" i="19" s="1"/>
  <c r="G88" i="19"/>
  <c r="G117" i="19" s="1"/>
  <c r="G41" i="19"/>
  <c r="G69" i="19" s="1"/>
  <c r="O88" i="19"/>
  <c r="O117" i="19" s="1"/>
  <c r="O41" i="19"/>
  <c r="O69" i="19" s="1"/>
  <c r="W88" i="19"/>
  <c r="W117" i="19" s="1"/>
  <c r="W41" i="19"/>
  <c r="W69" i="19" s="1"/>
  <c r="AE88" i="19"/>
  <c r="AE117" i="19" s="1"/>
  <c r="AE41" i="19"/>
  <c r="AE69" i="19" s="1"/>
  <c r="AM88" i="19"/>
  <c r="AM117" i="19" s="1"/>
  <c r="AM41" i="19"/>
  <c r="AM69" i="19" s="1"/>
  <c r="AU88" i="19"/>
  <c r="AU117" i="19" s="1"/>
  <c r="AU41" i="19"/>
  <c r="AU69" i="19" s="1"/>
  <c r="BC88" i="19"/>
  <c r="BC117" i="19" s="1"/>
  <c r="BC41" i="19"/>
  <c r="BC69" i="19" s="1"/>
  <c r="BK88" i="19"/>
  <c r="BK117" i="19" s="1"/>
  <c r="BK41" i="19"/>
  <c r="BK69" i="19" s="1"/>
  <c r="BS88" i="19"/>
  <c r="BS117" i="19" s="1"/>
  <c r="BS41" i="19"/>
  <c r="BS69" i="19" s="1"/>
  <c r="CA88" i="19"/>
  <c r="CA117" i="19" s="1"/>
  <c r="CA41" i="19"/>
  <c r="CA69" i="19" s="1"/>
  <c r="CI88" i="19"/>
  <c r="CI117" i="19" s="1"/>
  <c r="CI41" i="19"/>
  <c r="CI69" i="19" s="1"/>
  <c r="CQ88" i="19"/>
  <c r="CQ117" i="19" s="1"/>
  <c r="CQ41" i="19"/>
  <c r="CQ69" i="19" s="1"/>
  <c r="CY88" i="19"/>
  <c r="CY117" i="19" s="1"/>
  <c r="CY41" i="19"/>
  <c r="CY69" i="19" s="1"/>
  <c r="DG88" i="19"/>
  <c r="DG41" i="19"/>
  <c r="DG69" i="19" s="1"/>
  <c r="DO88" i="19"/>
  <c r="DO117" i="19" s="1"/>
  <c r="DO41" i="19"/>
  <c r="DO69" i="19" s="1"/>
  <c r="DW88" i="19"/>
  <c r="DW117" i="19" s="1"/>
  <c r="DW41" i="19"/>
  <c r="DW69" i="19" s="1"/>
  <c r="EE88" i="19"/>
  <c r="EE117" i="19" s="1"/>
  <c r="EE41" i="19"/>
  <c r="EE69" i="19" s="1"/>
  <c r="EM88" i="19"/>
  <c r="EM117" i="19" s="1"/>
  <c r="EM41" i="19"/>
  <c r="EM69" i="19" s="1"/>
  <c r="EU88" i="19"/>
  <c r="EU117" i="19" s="1"/>
  <c r="EU41" i="19"/>
  <c r="EU69" i="19" s="1"/>
  <c r="FC88" i="19"/>
  <c r="FC117" i="19" s="1"/>
  <c r="FC41" i="19"/>
  <c r="FC69" i="19" s="1"/>
  <c r="FK88" i="19"/>
  <c r="FK117" i="19" s="1"/>
  <c r="FK41" i="19"/>
  <c r="FK69" i="19" s="1"/>
  <c r="FS88" i="19"/>
  <c r="FS117" i="19" s="1"/>
  <c r="FS41" i="19"/>
  <c r="FS69" i="19" s="1"/>
  <c r="GA88" i="19"/>
  <c r="GA117" i="19" s="1"/>
  <c r="GA41" i="19"/>
  <c r="GA69" i="19" s="1"/>
  <c r="GI88" i="19"/>
  <c r="GI117" i="19" s="1"/>
  <c r="GI41" i="19"/>
  <c r="GI69" i="19" s="1"/>
  <c r="GQ88" i="19"/>
  <c r="GQ117" i="19" s="1"/>
  <c r="GQ41" i="19"/>
  <c r="GQ69" i="19" s="1"/>
  <c r="G89" i="19"/>
  <c r="G118" i="19" s="1"/>
  <c r="G42" i="19"/>
  <c r="G70" i="19" s="1"/>
  <c r="O89" i="19"/>
  <c r="O118" i="19" s="1"/>
  <c r="O42" i="19"/>
  <c r="O70" i="19" s="1"/>
  <c r="W89" i="19"/>
  <c r="W118" i="19" s="1"/>
  <c r="W42" i="19"/>
  <c r="W70" i="19" s="1"/>
  <c r="AE89" i="19"/>
  <c r="AE118" i="19" s="1"/>
  <c r="AE42" i="19"/>
  <c r="AE70" i="19" s="1"/>
  <c r="AM89" i="19"/>
  <c r="AM118" i="19" s="1"/>
  <c r="AM42" i="19"/>
  <c r="AM70" i="19" s="1"/>
  <c r="AU89" i="19"/>
  <c r="AU118" i="19" s="1"/>
  <c r="AU42" i="19"/>
  <c r="AU70" i="19" s="1"/>
  <c r="BC89" i="19"/>
  <c r="BC118" i="19" s="1"/>
  <c r="BC42" i="19"/>
  <c r="BC70" i="19" s="1"/>
  <c r="BK89" i="19"/>
  <c r="BK118" i="19" s="1"/>
  <c r="BK42" i="19"/>
  <c r="BK70" i="19" s="1"/>
  <c r="BS89" i="19"/>
  <c r="BS118" i="19" s="1"/>
  <c r="BS42" i="19"/>
  <c r="BS70" i="19" s="1"/>
  <c r="CA89" i="19"/>
  <c r="CA118" i="19" s="1"/>
  <c r="CA42" i="19"/>
  <c r="CA70" i="19" s="1"/>
  <c r="CI89" i="19"/>
  <c r="CI118" i="19" s="1"/>
  <c r="CI42" i="19"/>
  <c r="CI70" i="19" s="1"/>
  <c r="CQ89" i="19"/>
  <c r="CQ118" i="19" s="1"/>
  <c r="CQ42" i="19"/>
  <c r="CQ70" i="19" s="1"/>
  <c r="CY89" i="19"/>
  <c r="CY118" i="19" s="1"/>
  <c r="CY42" i="19"/>
  <c r="CY70" i="19" s="1"/>
  <c r="DG89" i="19"/>
  <c r="DG118" i="19" s="1"/>
  <c r="DG42" i="19"/>
  <c r="DG70" i="19" s="1"/>
  <c r="DO89" i="19"/>
  <c r="DO118" i="19" s="1"/>
  <c r="DO42" i="19"/>
  <c r="DO70" i="19" s="1"/>
  <c r="DW89" i="19"/>
  <c r="DW118" i="19" s="1"/>
  <c r="DW42" i="19"/>
  <c r="DW70" i="19" s="1"/>
  <c r="EE89" i="19"/>
  <c r="EE118" i="19" s="1"/>
  <c r="EE42" i="19"/>
  <c r="EE70" i="19" s="1"/>
  <c r="EM89" i="19"/>
  <c r="EM118" i="19" s="1"/>
  <c r="EM42" i="19"/>
  <c r="EM70" i="19" s="1"/>
  <c r="EU89" i="19"/>
  <c r="EU118" i="19" s="1"/>
  <c r="EU42" i="19"/>
  <c r="EU70" i="19" s="1"/>
  <c r="FC89" i="19"/>
  <c r="FC118" i="19" s="1"/>
  <c r="FC42" i="19"/>
  <c r="FC70" i="19" s="1"/>
  <c r="FK89" i="19"/>
  <c r="FK118" i="19" s="1"/>
  <c r="FK42" i="19"/>
  <c r="FK70" i="19" s="1"/>
  <c r="FS89" i="19"/>
  <c r="FS118" i="19" s="1"/>
  <c r="FS42" i="19"/>
  <c r="FS70" i="19" s="1"/>
  <c r="GA89" i="19"/>
  <c r="GA118" i="19" s="1"/>
  <c r="GA42" i="19"/>
  <c r="GA70" i="19" s="1"/>
  <c r="GI89" i="19"/>
  <c r="GI118" i="19" s="1"/>
  <c r="GI42" i="19"/>
  <c r="GI70" i="19" s="1"/>
  <c r="GQ89" i="19"/>
  <c r="GQ118" i="19" s="1"/>
  <c r="GQ42" i="19"/>
  <c r="GQ70" i="19" s="1"/>
  <c r="G90" i="19"/>
  <c r="G119" i="19" s="1"/>
  <c r="G43" i="19"/>
  <c r="G71" i="19" s="1"/>
  <c r="O90" i="19"/>
  <c r="O119" i="19" s="1"/>
  <c r="O43" i="19"/>
  <c r="O71" i="19" s="1"/>
  <c r="W90" i="19"/>
  <c r="W119" i="19" s="1"/>
  <c r="W43" i="19"/>
  <c r="W71" i="19" s="1"/>
  <c r="AE90" i="19"/>
  <c r="AE119" i="19" s="1"/>
  <c r="AE43" i="19"/>
  <c r="AE71" i="19" s="1"/>
  <c r="AM90" i="19"/>
  <c r="AM119" i="19" s="1"/>
  <c r="AM43" i="19"/>
  <c r="AM71" i="19" s="1"/>
  <c r="AU90" i="19"/>
  <c r="AU119" i="19" s="1"/>
  <c r="AU43" i="19"/>
  <c r="AU71" i="19" s="1"/>
  <c r="BC90" i="19"/>
  <c r="BC119" i="19" s="1"/>
  <c r="BC43" i="19"/>
  <c r="BC71" i="19" s="1"/>
  <c r="BK90" i="19"/>
  <c r="BK119" i="19" s="1"/>
  <c r="BK43" i="19"/>
  <c r="BK71" i="19" s="1"/>
  <c r="BS90" i="19"/>
  <c r="BS119" i="19" s="1"/>
  <c r="BS43" i="19"/>
  <c r="BS71" i="19" s="1"/>
  <c r="CA90" i="19"/>
  <c r="CA119" i="19" s="1"/>
  <c r="CA43" i="19"/>
  <c r="CA71" i="19" s="1"/>
  <c r="CI90" i="19"/>
  <c r="CI119" i="19" s="1"/>
  <c r="CI43" i="19"/>
  <c r="CI71" i="19" s="1"/>
  <c r="CQ90" i="19"/>
  <c r="CQ119" i="19" s="1"/>
  <c r="CQ43" i="19"/>
  <c r="CQ71" i="19" s="1"/>
  <c r="CY90" i="19"/>
  <c r="CY119" i="19" s="1"/>
  <c r="CY43" i="19"/>
  <c r="CY71" i="19" s="1"/>
  <c r="DG90" i="19"/>
  <c r="DG119" i="19" s="1"/>
  <c r="DG43" i="19"/>
  <c r="DG71" i="19" s="1"/>
  <c r="DO90" i="19"/>
  <c r="DO119" i="19" s="1"/>
  <c r="DO43" i="19"/>
  <c r="DO71" i="19" s="1"/>
  <c r="DW90" i="19"/>
  <c r="DW119" i="19" s="1"/>
  <c r="DW43" i="19"/>
  <c r="DW71" i="19" s="1"/>
  <c r="EE90" i="19"/>
  <c r="EE119" i="19" s="1"/>
  <c r="EE43" i="19"/>
  <c r="EE71" i="19" s="1"/>
  <c r="EM90" i="19"/>
  <c r="EM119" i="19" s="1"/>
  <c r="EM43" i="19"/>
  <c r="EM71" i="19" s="1"/>
  <c r="EU90" i="19"/>
  <c r="EU119" i="19" s="1"/>
  <c r="EU43" i="19"/>
  <c r="EU71" i="19" s="1"/>
  <c r="FC90" i="19"/>
  <c r="FC119" i="19" s="1"/>
  <c r="FC43" i="19"/>
  <c r="FC71" i="19" s="1"/>
  <c r="FK90" i="19"/>
  <c r="FK119" i="19" s="1"/>
  <c r="FK43" i="19"/>
  <c r="FK71" i="19" s="1"/>
  <c r="FS90" i="19"/>
  <c r="FS119" i="19" s="1"/>
  <c r="FS43" i="19"/>
  <c r="FS71" i="19" s="1"/>
  <c r="GA90" i="19"/>
  <c r="GA119" i="19" s="1"/>
  <c r="GA43" i="19"/>
  <c r="GA71" i="19" s="1"/>
  <c r="GI90" i="19"/>
  <c r="GI119" i="19" s="1"/>
  <c r="GI43" i="19"/>
  <c r="GI71" i="19" s="1"/>
  <c r="GQ90" i="19"/>
  <c r="GQ119" i="19" s="1"/>
  <c r="GQ43" i="19"/>
  <c r="GQ71" i="19" s="1"/>
  <c r="G91" i="19"/>
  <c r="G120" i="19" s="1"/>
  <c r="G44" i="19"/>
  <c r="G72" i="19" s="1"/>
  <c r="O91" i="19"/>
  <c r="O120" i="19" s="1"/>
  <c r="O44" i="19"/>
  <c r="O72" i="19" s="1"/>
  <c r="W91" i="19"/>
  <c r="W120" i="19" s="1"/>
  <c r="W44" i="19"/>
  <c r="W72" i="19" s="1"/>
  <c r="AE91" i="19"/>
  <c r="AE120" i="19" s="1"/>
  <c r="AE44" i="19"/>
  <c r="AE72" i="19" s="1"/>
  <c r="AM91" i="19"/>
  <c r="AM120" i="19" s="1"/>
  <c r="AM44" i="19"/>
  <c r="AM72" i="19" s="1"/>
  <c r="AU91" i="19"/>
  <c r="AU120" i="19" s="1"/>
  <c r="AU44" i="19"/>
  <c r="AU72" i="19" s="1"/>
  <c r="BC91" i="19"/>
  <c r="BC120" i="19" s="1"/>
  <c r="BC44" i="19"/>
  <c r="BC72" i="19" s="1"/>
  <c r="BK91" i="19"/>
  <c r="BK120" i="19" s="1"/>
  <c r="BK44" i="19"/>
  <c r="BK72" i="19" s="1"/>
  <c r="BS91" i="19"/>
  <c r="BS120" i="19" s="1"/>
  <c r="BS44" i="19"/>
  <c r="BS72" i="19" s="1"/>
  <c r="CA91" i="19"/>
  <c r="CA120" i="19" s="1"/>
  <c r="CA44" i="19"/>
  <c r="CA72" i="19" s="1"/>
  <c r="CI91" i="19"/>
  <c r="CI120" i="19" s="1"/>
  <c r="CI44" i="19"/>
  <c r="CI72" i="19" s="1"/>
  <c r="CQ91" i="19"/>
  <c r="CQ120" i="19" s="1"/>
  <c r="CQ44" i="19"/>
  <c r="CQ72" i="19" s="1"/>
  <c r="CY91" i="19"/>
  <c r="CY120" i="19" s="1"/>
  <c r="CY44" i="19"/>
  <c r="CY72" i="19" s="1"/>
  <c r="DG91" i="19"/>
  <c r="DG120" i="19" s="1"/>
  <c r="DG44" i="19"/>
  <c r="DG72" i="19" s="1"/>
  <c r="DO91" i="19"/>
  <c r="DO120" i="19" s="1"/>
  <c r="DO44" i="19"/>
  <c r="DO72" i="19" s="1"/>
  <c r="DW91" i="19"/>
  <c r="DW120" i="19" s="1"/>
  <c r="DW44" i="19"/>
  <c r="DW72" i="19" s="1"/>
  <c r="EE91" i="19"/>
  <c r="EE120" i="19" s="1"/>
  <c r="EE44" i="19"/>
  <c r="EE72" i="19" s="1"/>
  <c r="EM91" i="19"/>
  <c r="EM120" i="19" s="1"/>
  <c r="EM44" i="19"/>
  <c r="EM72" i="19" s="1"/>
  <c r="EU91" i="19"/>
  <c r="EU120" i="19" s="1"/>
  <c r="EU44" i="19"/>
  <c r="EU72" i="19" s="1"/>
  <c r="FC91" i="19"/>
  <c r="FC120" i="19" s="1"/>
  <c r="FC44" i="19"/>
  <c r="FC72" i="19" s="1"/>
  <c r="FK91" i="19"/>
  <c r="FK120" i="19" s="1"/>
  <c r="FK44" i="19"/>
  <c r="FK72" i="19" s="1"/>
  <c r="FS91" i="19"/>
  <c r="FS44" i="19"/>
  <c r="FS72" i="19" s="1"/>
  <c r="GA91" i="19"/>
  <c r="GA120" i="19" s="1"/>
  <c r="GA44" i="19"/>
  <c r="GA72" i="19" s="1"/>
  <c r="GI91" i="19"/>
  <c r="GI120" i="19" s="1"/>
  <c r="GI44" i="19"/>
  <c r="GI72" i="19" s="1"/>
  <c r="GQ91" i="19"/>
  <c r="GQ120" i="19" s="1"/>
  <c r="GQ44" i="19"/>
  <c r="GQ72" i="19" s="1"/>
  <c r="G92" i="19"/>
  <c r="G121" i="19" s="1"/>
  <c r="G45" i="19"/>
  <c r="G73" i="19" s="1"/>
  <c r="O92" i="19"/>
  <c r="O121" i="19" s="1"/>
  <c r="O45" i="19"/>
  <c r="O73" i="19" s="1"/>
  <c r="W92" i="19"/>
  <c r="W121" i="19" s="1"/>
  <c r="W45" i="19"/>
  <c r="W73" i="19" s="1"/>
  <c r="AE92" i="19"/>
  <c r="AE121" i="19" s="1"/>
  <c r="AE45" i="19"/>
  <c r="AE73" i="19" s="1"/>
  <c r="AM92" i="19"/>
  <c r="AM121" i="19" s="1"/>
  <c r="AM45" i="19"/>
  <c r="AM73" i="19" s="1"/>
  <c r="AU92" i="19"/>
  <c r="AU121" i="19" s="1"/>
  <c r="AU45" i="19"/>
  <c r="AU73" i="19" s="1"/>
  <c r="BC92" i="19"/>
  <c r="BC121" i="19" s="1"/>
  <c r="BC45" i="19"/>
  <c r="BC73" i="19" s="1"/>
  <c r="BK92" i="19"/>
  <c r="BK121" i="19" s="1"/>
  <c r="BK45" i="19"/>
  <c r="BK73" i="19" s="1"/>
  <c r="BS92" i="19"/>
  <c r="BS121" i="19" s="1"/>
  <c r="BS45" i="19"/>
  <c r="BS73" i="19" s="1"/>
  <c r="CA92" i="19"/>
  <c r="CA121" i="19" s="1"/>
  <c r="CA45" i="19"/>
  <c r="CA73" i="19" s="1"/>
  <c r="CI92" i="19"/>
  <c r="CI121" i="19" s="1"/>
  <c r="CI45" i="19"/>
  <c r="CI73" i="19" s="1"/>
  <c r="CQ92" i="19"/>
  <c r="CQ121" i="19" s="1"/>
  <c r="CQ45" i="19"/>
  <c r="CQ73" i="19" s="1"/>
  <c r="CY92" i="19"/>
  <c r="CY121" i="19" s="1"/>
  <c r="CY45" i="19"/>
  <c r="CY73" i="19" s="1"/>
  <c r="DG92" i="19"/>
  <c r="DG121" i="19" s="1"/>
  <c r="DG45" i="19"/>
  <c r="DG73" i="19" s="1"/>
  <c r="DO92" i="19"/>
  <c r="DO121" i="19" s="1"/>
  <c r="DO45" i="19"/>
  <c r="DO73" i="19" s="1"/>
  <c r="DW92" i="19"/>
  <c r="DW121" i="19" s="1"/>
  <c r="DW45" i="19"/>
  <c r="DW73" i="19" s="1"/>
  <c r="EE92" i="19"/>
  <c r="EE121" i="19" s="1"/>
  <c r="EE45" i="19"/>
  <c r="EE73" i="19" s="1"/>
  <c r="EM92" i="19"/>
  <c r="EM45" i="19"/>
  <c r="EM73" i="19" s="1"/>
  <c r="EU92" i="19"/>
  <c r="EU121" i="19" s="1"/>
  <c r="EU45" i="19"/>
  <c r="EU73" i="19" s="1"/>
  <c r="FC92" i="19"/>
  <c r="FC121" i="19" s="1"/>
  <c r="FC45" i="19"/>
  <c r="FC73" i="19" s="1"/>
  <c r="FK92" i="19"/>
  <c r="FK121" i="19" s="1"/>
  <c r="FK45" i="19"/>
  <c r="FK73" i="19" s="1"/>
  <c r="FS92" i="19"/>
  <c r="FS121" i="19" s="1"/>
  <c r="FS45" i="19"/>
  <c r="FS73" i="19" s="1"/>
  <c r="GA92" i="19"/>
  <c r="GA121" i="19" s="1"/>
  <c r="GA45" i="19"/>
  <c r="GA73" i="19" s="1"/>
  <c r="GI92" i="19"/>
  <c r="GI121" i="19" s="1"/>
  <c r="GI45" i="19"/>
  <c r="GI73" i="19" s="1"/>
  <c r="GQ92" i="19"/>
  <c r="GQ121" i="19" s="1"/>
  <c r="GQ45" i="19"/>
  <c r="GQ73" i="19" s="1"/>
  <c r="G93" i="19"/>
  <c r="G122" i="19" s="1"/>
  <c r="G46" i="19"/>
  <c r="G74" i="19" s="1"/>
  <c r="O93" i="19"/>
  <c r="O122" i="19" s="1"/>
  <c r="O46" i="19"/>
  <c r="O74" i="19" s="1"/>
  <c r="W93" i="19"/>
  <c r="W122" i="19" s="1"/>
  <c r="W46" i="19"/>
  <c r="W74" i="19" s="1"/>
  <c r="AE93" i="19"/>
  <c r="AE122" i="19" s="1"/>
  <c r="AE46" i="19"/>
  <c r="AE74" i="19" s="1"/>
  <c r="AM93" i="19"/>
  <c r="AM122" i="19" s="1"/>
  <c r="AM46" i="19"/>
  <c r="AM74" i="19" s="1"/>
  <c r="AU93" i="19"/>
  <c r="AU122" i="19" s="1"/>
  <c r="AU46" i="19"/>
  <c r="AU74" i="19" s="1"/>
  <c r="BC93" i="19"/>
  <c r="BC122" i="19" s="1"/>
  <c r="BC46" i="19"/>
  <c r="BC74" i="19" s="1"/>
  <c r="BK93" i="19"/>
  <c r="BK122" i="19" s="1"/>
  <c r="BK46" i="19"/>
  <c r="BK74" i="19" s="1"/>
  <c r="BS93" i="19"/>
  <c r="BS122" i="19" s="1"/>
  <c r="BS46" i="19"/>
  <c r="BS74" i="19" s="1"/>
  <c r="CA93" i="19"/>
  <c r="CA122" i="19" s="1"/>
  <c r="CA46" i="19"/>
  <c r="CA74" i="19" s="1"/>
  <c r="CI93" i="19"/>
  <c r="CI122" i="19" s="1"/>
  <c r="CI46" i="19"/>
  <c r="CI74" i="19" s="1"/>
  <c r="CQ93" i="19"/>
  <c r="CQ122" i="19" s="1"/>
  <c r="CQ46" i="19"/>
  <c r="CQ74" i="19" s="1"/>
  <c r="CY93" i="19"/>
  <c r="CY122" i="19" s="1"/>
  <c r="CY46" i="19"/>
  <c r="CY74" i="19" s="1"/>
  <c r="DG93" i="19"/>
  <c r="DG122" i="19" s="1"/>
  <c r="DG46" i="19"/>
  <c r="DG74" i="19" s="1"/>
  <c r="DO93" i="19"/>
  <c r="DO122" i="19" s="1"/>
  <c r="DO46" i="19"/>
  <c r="DO74" i="19" s="1"/>
  <c r="DW93" i="19"/>
  <c r="DW122" i="19" s="1"/>
  <c r="DW46" i="19"/>
  <c r="DW74" i="19" s="1"/>
  <c r="EE93" i="19"/>
  <c r="EE122" i="19" s="1"/>
  <c r="EE46" i="19"/>
  <c r="EE74" i="19" s="1"/>
  <c r="EM93" i="19"/>
  <c r="EM122" i="19" s="1"/>
  <c r="EM46" i="19"/>
  <c r="EM74" i="19" s="1"/>
  <c r="EU93" i="19"/>
  <c r="EU122" i="19" s="1"/>
  <c r="EU46" i="19"/>
  <c r="EU74" i="19" s="1"/>
  <c r="FC93" i="19"/>
  <c r="FC122" i="19" s="1"/>
  <c r="FC46" i="19"/>
  <c r="FC74" i="19" s="1"/>
  <c r="FK93" i="19"/>
  <c r="FK122" i="19" s="1"/>
  <c r="FK46" i="19"/>
  <c r="FK74" i="19" s="1"/>
  <c r="FS93" i="19"/>
  <c r="FS122" i="19" s="1"/>
  <c r="FS46" i="19"/>
  <c r="FS74" i="19" s="1"/>
  <c r="GA93" i="19"/>
  <c r="GA122" i="19" s="1"/>
  <c r="GA46" i="19"/>
  <c r="GA74" i="19" s="1"/>
  <c r="GI93" i="19"/>
  <c r="GI122" i="19" s="1"/>
  <c r="GI46" i="19"/>
  <c r="GI74" i="19" s="1"/>
  <c r="GQ93" i="19"/>
  <c r="GQ122" i="19" s="1"/>
  <c r="GQ46" i="19"/>
  <c r="GQ74" i="19" s="1"/>
  <c r="G94" i="19"/>
  <c r="G123" i="19" s="1"/>
  <c r="G47" i="19"/>
  <c r="G75" i="19" s="1"/>
  <c r="O94" i="19"/>
  <c r="O123" i="19" s="1"/>
  <c r="O47" i="19"/>
  <c r="O75" i="19" s="1"/>
  <c r="W94" i="19"/>
  <c r="W123" i="19" s="1"/>
  <c r="W47" i="19"/>
  <c r="W75" i="19" s="1"/>
  <c r="AE94" i="19"/>
  <c r="AE123" i="19" s="1"/>
  <c r="AE47" i="19"/>
  <c r="AE75" i="19" s="1"/>
  <c r="AM94" i="19"/>
  <c r="AM123" i="19" s="1"/>
  <c r="AM47" i="19"/>
  <c r="AM75" i="19" s="1"/>
  <c r="AU94" i="19"/>
  <c r="AU123" i="19" s="1"/>
  <c r="AU47" i="19"/>
  <c r="AU75" i="19" s="1"/>
  <c r="BC94" i="19"/>
  <c r="BC123" i="19" s="1"/>
  <c r="BC47" i="19"/>
  <c r="BC75" i="19" s="1"/>
  <c r="BK94" i="19"/>
  <c r="BK123" i="19" s="1"/>
  <c r="BK47" i="19"/>
  <c r="BK75" i="19" s="1"/>
  <c r="BS94" i="19"/>
  <c r="BS123" i="19" s="1"/>
  <c r="BS47" i="19"/>
  <c r="BS75" i="19" s="1"/>
  <c r="CA94" i="19"/>
  <c r="CA123" i="19" s="1"/>
  <c r="CA47" i="19"/>
  <c r="CA75" i="19" s="1"/>
  <c r="CI94" i="19"/>
  <c r="CI123" i="19" s="1"/>
  <c r="CI47" i="19"/>
  <c r="CI75" i="19" s="1"/>
  <c r="CQ94" i="19"/>
  <c r="CQ123" i="19" s="1"/>
  <c r="CQ47" i="19"/>
  <c r="CQ75" i="19" s="1"/>
  <c r="CY94" i="19"/>
  <c r="CY123" i="19" s="1"/>
  <c r="CY47" i="19"/>
  <c r="CY75" i="19" s="1"/>
  <c r="DG94" i="19"/>
  <c r="DG123" i="19" s="1"/>
  <c r="DG47" i="19"/>
  <c r="DG75" i="19" s="1"/>
  <c r="DO94" i="19"/>
  <c r="DO123" i="19" s="1"/>
  <c r="DO47" i="19"/>
  <c r="DO75" i="19" s="1"/>
  <c r="DW94" i="19"/>
  <c r="DW123" i="19" s="1"/>
  <c r="DW47" i="19"/>
  <c r="DW75" i="19" s="1"/>
  <c r="EE94" i="19"/>
  <c r="EE123" i="19" s="1"/>
  <c r="EE47" i="19"/>
  <c r="EE75" i="19" s="1"/>
  <c r="EM94" i="19"/>
  <c r="EM123" i="19" s="1"/>
  <c r="EM47" i="19"/>
  <c r="EM75" i="19" s="1"/>
  <c r="EU94" i="19"/>
  <c r="EU123" i="19" s="1"/>
  <c r="EU47" i="19"/>
  <c r="EU75" i="19" s="1"/>
  <c r="FC94" i="19"/>
  <c r="FC123" i="19" s="1"/>
  <c r="FC47" i="19"/>
  <c r="FC75" i="19" s="1"/>
  <c r="FK94" i="19"/>
  <c r="FK123" i="19" s="1"/>
  <c r="FK47" i="19"/>
  <c r="FK75" i="19" s="1"/>
  <c r="FS94" i="19"/>
  <c r="FS123" i="19" s="1"/>
  <c r="FS47" i="19"/>
  <c r="FS75" i="19" s="1"/>
  <c r="GA94" i="19"/>
  <c r="GA123" i="19" s="1"/>
  <c r="GA47" i="19"/>
  <c r="GA75" i="19" s="1"/>
  <c r="GI94" i="19"/>
  <c r="GI47" i="19"/>
  <c r="GI75" i="19" s="1"/>
  <c r="GQ94" i="19"/>
  <c r="GQ123" i="19" s="1"/>
  <c r="GQ47" i="19"/>
  <c r="GQ75" i="19" s="1"/>
  <c r="G95" i="19"/>
  <c r="G124" i="19" s="1"/>
  <c r="G48" i="19"/>
  <c r="G76" i="19" s="1"/>
  <c r="O95" i="19"/>
  <c r="O124" i="19" s="1"/>
  <c r="O48" i="19"/>
  <c r="O76" i="19" s="1"/>
  <c r="W95" i="19"/>
  <c r="W124" i="19" s="1"/>
  <c r="W48" i="19"/>
  <c r="W76" i="19" s="1"/>
  <c r="AE95" i="19"/>
  <c r="AE124" i="19" s="1"/>
  <c r="AE48" i="19"/>
  <c r="AE76" i="19" s="1"/>
  <c r="AM95" i="19"/>
  <c r="AM124" i="19" s="1"/>
  <c r="AM48" i="19"/>
  <c r="AM76" i="19" s="1"/>
  <c r="AU95" i="19"/>
  <c r="AU124" i="19" s="1"/>
  <c r="AU48" i="19"/>
  <c r="AU76" i="19" s="1"/>
  <c r="BC95" i="19"/>
  <c r="BC48" i="19"/>
  <c r="BC76" i="19" s="1"/>
  <c r="BK95" i="19"/>
  <c r="BK124" i="19" s="1"/>
  <c r="BK48" i="19"/>
  <c r="BK76" i="19" s="1"/>
  <c r="BS95" i="19"/>
  <c r="BS124" i="19" s="1"/>
  <c r="BS48" i="19"/>
  <c r="BS76" i="19" s="1"/>
  <c r="CA95" i="19"/>
  <c r="CA124" i="19" s="1"/>
  <c r="CA48" i="19"/>
  <c r="CA76" i="19" s="1"/>
  <c r="CI95" i="19"/>
  <c r="CI124" i="19" s="1"/>
  <c r="CI48" i="19"/>
  <c r="CI76" i="19" s="1"/>
  <c r="CQ95" i="19"/>
  <c r="CQ124" i="19" s="1"/>
  <c r="CQ48" i="19"/>
  <c r="CQ76" i="19" s="1"/>
  <c r="CY95" i="19"/>
  <c r="CY124" i="19" s="1"/>
  <c r="CY48" i="19"/>
  <c r="CY76" i="19" s="1"/>
  <c r="DG95" i="19"/>
  <c r="DG124" i="19" s="1"/>
  <c r="DG48" i="19"/>
  <c r="DG76" i="19" s="1"/>
  <c r="DO95" i="19"/>
  <c r="DO124" i="19" s="1"/>
  <c r="DO48" i="19"/>
  <c r="DO76" i="19" s="1"/>
  <c r="DW95" i="19"/>
  <c r="DW124" i="19" s="1"/>
  <c r="DW48" i="19"/>
  <c r="DW76" i="19" s="1"/>
  <c r="EE95" i="19"/>
  <c r="EE124" i="19" s="1"/>
  <c r="EE48" i="19"/>
  <c r="EE76" i="19" s="1"/>
  <c r="EM95" i="19"/>
  <c r="EM124" i="19" s="1"/>
  <c r="EM48" i="19"/>
  <c r="EM76" i="19" s="1"/>
  <c r="EU95" i="19"/>
  <c r="EU124" i="19" s="1"/>
  <c r="EU48" i="19"/>
  <c r="EU76" i="19" s="1"/>
  <c r="FC95" i="19"/>
  <c r="FC124" i="19" s="1"/>
  <c r="FC48" i="19"/>
  <c r="FC76" i="19" s="1"/>
  <c r="FK95" i="19"/>
  <c r="FK124" i="19" s="1"/>
  <c r="FK48" i="19"/>
  <c r="FK76" i="19" s="1"/>
  <c r="FS95" i="19"/>
  <c r="FS124" i="19" s="1"/>
  <c r="FS48" i="19"/>
  <c r="FS76" i="19" s="1"/>
  <c r="GA95" i="19"/>
  <c r="GA124" i="19" s="1"/>
  <c r="GA48" i="19"/>
  <c r="GA76" i="19" s="1"/>
  <c r="GI95" i="19"/>
  <c r="GI124" i="19" s="1"/>
  <c r="GI48" i="19"/>
  <c r="GI76" i="19" s="1"/>
  <c r="GQ95" i="19"/>
  <c r="GQ124" i="19" s="1"/>
  <c r="GQ48" i="19"/>
  <c r="GQ76" i="19" s="1"/>
  <c r="G96" i="19"/>
  <c r="G125" i="19" s="1"/>
  <c r="G49" i="19"/>
  <c r="G77" i="19" s="1"/>
  <c r="O96" i="19"/>
  <c r="O125" i="19" s="1"/>
  <c r="O49" i="19"/>
  <c r="O77" i="19" s="1"/>
  <c r="W96" i="19"/>
  <c r="W125" i="19" s="1"/>
  <c r="W49" i="19"/>
  <c r="W77" i="19" s="1"/>
  <c r="AE96" i="19"/>
  <c r="AE125" i="19" s="1"/>
  <c r="AE49" i="19"/>
  <c r="AE77" i="19" s="1"/>
  <c r="AM96" i="19"/>
  <c r="AM125" i="19" s="1"/>
  <c r="AM49" i="19"/>
  <c r="AM77" i="19" s="1"/>
  <c r="AU96" i="19"/>
  <c r="AU125" i="19" s="1"/>
  <c r="AU49" i="19"/>
  <c r="AU77" i="19" s="1"/>
  <c r="BC96" i="19"/>
  <c r="BC125" i="19" s="1"/>
  <c r="BC49" i="19"/>
  <c r="BC77" i="19" s="1"/>
  <c r="BK96" i="19"/>
  <c r="BK125" i="19" s="1"/>
  <c r="BK49" i="19"/>
  <c r="BK77" i="19" s="1"/>
  <c r="BS96" i="19"/>
  <c r="BS125" i="19" s="1"/>
  <c r="BS49" i="19"/>
  <c r="BS77" i="19" s="1"/>
  <c r="CA96" i="19"/>
  <c r="CA125" i="19" s="1"/>
  <c r="CA49" i="19"/>
  <c r="CA77" i="19" s="1"/>
  <c r="CI96" i="19"/>
  <c r="CI125" i="19" s="1"/>
  <c r="CI49" i="19"/>
  <c r="CI77" i="19" s="1"/>
  <c r="CQ96" i="19"/>
  <c r="CQ125" i="19" s="1"/>
  <c r="CQ49" i="19"/>
  <c r="CQ77" i="19" s="1"/>
  <c r="CY96" i="19"/>
  <c r="CY125" i="19" s="1"/>
  <c r="CY49" i="19"/>
  <c r="CY77" i="19" s="1"/>
  <c r="DG96" i="19"/>
  <c r="DG125" i="19" s="1"/>
  <c r="DG49" i="19"/>
  <c r="DG77" i="19" s="1"/>
  <c r="DO96" i="19"/>
  <c r="DO125" i="19" s="1"/>
  <c r="DO49" i="19"/>
  <c r="DO77" i="19" s="1"/>
  <c r="DW96" i="19"/>
  <c r="DW125" i="19" s="1"/>
  <c r="DW49" i="19"/>
  <c r="DW77" i="19" s="1"/>
  <c r="EE96" i="19"/>
  <c r="EE125" i="19" s="1"/>
  <c r="EE49" i="19"/>
  <c r="EE77" i="19" s="1"/>
  <c r="EM96" i="19"/>
  <c r="EM49" i="19"/>
  <c r="EM77" i="19" s="1"/>
  <c r="EU96" i="19"/>
  <c r="EU125" i="19" s="1"/>
  <c r="FC96" i="19"/>
  <c r="FC125" i="19" s="1"/>
  <c r="FC49" i="19"/>
  <c r="FC77" i="19" s="1"/>
  <c r="FK96" i="19"/>
  <c r="FK125" i="19" s="1"/>
  <c r="FS96" i="19"/>
  <c r="FS125" i="19" s="1"/>
  <c r="FS49" i="19"/>
  <c r="FS77" i="19" s="1"/>
  <c r="GA96" i="19"/>
  <c r="GA125" i="19" s="1"/>
  <c r="GI96" i="19"/>
  <c r="GI49" i="19"/>
  <c r="GI77" i="19" s="1"/>
  <c r="GQ96" i="19"/>
  <c r="GQ125" i="19" s="1"/>
  <c r="GQ49" i="19"/>
  <c r="GQ77" i="19" s="1"/>
  <c r="G97" i="19"/>
  <c r="G126" i="19" s="1"/>
  <c r="G50" i="19"/>
  <c r="G78" i="19" s="1"/>
  <c r="O97" i="19"/>
  <c r="O126" i="19" s="1"/>
  <c r="O50" i="19"/>
  <c r="O78" i="19" s="1"/>
  <c r="W97" i="19"/>
  <c r="W126" i="19" s="1"/>
  <c r="W50" i="19"/>
  <c r="W78" i="19" s="1"/>
  <c r="AE97" i="19"/>
  <c r="AE126" i="19" s="1"/>
  <c r="AE50" i="19"/>
  <c r="AE78" i="19" s="1"/>
  <c r="AM97" i="19"/>
  <c r="AM126" i="19" s="1"/>
  <c r="AM50" i="19"/>
  <c r="AM78" i="19" s="1"/>
  <c r="AU97" i="19"/>
  <c r="AU126" i="19" s="1"/>
  <c r="AU50" i="19"/>
  <c r="AU78" i="19" s="1"/>
  <c r="BC97" i="19"/>
  <c r="BC126" i="19" s="1"/>
  <c r="BC50" i="19"/>
  <c r="BC78" i="19" s="1"/>
  <c r="BK97" i="19"/>
  <c r="BK126" i="19" s="1"/>
  <c r="BK50" i="19"/>
  <c r="BK78" i="19" s="1"/>
  <c r="BS97" i="19"/>
  <c r="BS126" i="19" s="1"/>
  <c r="BS50" i="19"/>
  <c r="BS78" i="19" s="1"/>
  <c r="CA97" i="19"/>
  <c r="CA50" i="19"/>
  <c r="CA78" i="19" s="1"/>
  <c r="CI97" i="19"/>
  <c r="CI126" i="19" s="1"/>
  <c r="CI50" i="19"/>
  <c r="CI78" i="19" s="1"/>
  <c r="CQ97" i="19"/>
  <c r="CQ126" i="19" s="1"/>
  <c r="CQ50" i="19"/>
  <c r="CQ78" i="19" s="1"/>
  <c r="CY97" i="19"/>
  <c r="CY126" i="19" s="1"/>
  <c r="CY50" i="19"/>
  <c r="CY78" i="19" s="1"/>
  <c r="DG97" i="19"/>
  <c r="DG126" i="19" s="1"/>
  <c r="DG50" i="19"/>
  <c r="DG78" i="19" s="1"/>
  <c r="DO97" i="19"/>
  <c r="DO126" i="19" s="1"/>
  <c r="DO50" i="19"/>
  <c r="DO78" i="19" s="1"/>
  <c r="DW97" i="19"/>
  <c r="DW126" i="19" s="1"/>
  <c r="DW50" i="19"/>
  <c r="DW78" i="19" s="1"/>
  <c r="EE97" i="19"/>
  <c r="EE126" i="19" s="1"/>
  <c r="EE50" i="19"/>
  <c r="EE78" i="19" s="1"/>
  <c r="EM97" i="19"/>
  <c r="EM50" i="19"/>
  <c r="EM78" i="19" s="1"/>
  <c r="EU97" i="19"/>
  <c r="EU126" i="19" s="1"/>
  <c r="EU50" i="19"/>
  <c r="EU78" i="19" s="1"/>
  <c r="FC97" i="19"/>
  <c r="FC126" i="19" s="1"/>
  <c r="FC50" i="19"/>
  <c r="FC78" i="19" s="1"/>
  <c r="FK97" i="19"/>
  <c r="FK126" i="19" s="1"/>
  <c r="FK50" i="19"/>
  <c r="FK78" i="19" s="1"/>
  <c r="FS97" i="19"/>
  <c r="FS50" i="19"/>
  <c r="FS78" i="19" s="1"/>
  <c r="GA97" i="19"/>
  <c r="GA126" i="19" s="1"/>
  <c r="GA50" i="19"/>
  <c r="GA78" i="19" s="1"/>
  <c r="GI97" i="19"/>
  <c r="GI126" i="19" s="1"/>
  <c r="GI50" i="19"/>
  <c r="GI78" i="19" s="1"/>
  <c r="GQ97" i="19"/>
  <c r="GQ50" i="19"/>
  <c r="GQ78" i="19" s="1"/>
  <c r="G99" i="19"/>
  <c r="G52" i="19"/>
  <c r="O99" i="19"/>
  <c r="O52" i="19"/>
  <c r="W99" i="19"/>
  <c r="W52" i="19"/>
  <c r="AE99" i="19"/>
  <c r="AE52" i="19"/>
  <c r="AM99" i="19"/>
  <c r="AM52" i="19"/>
  <c r="AU99" i="19"/>
  <c r="AU52" i="19"/>
  <c r="BC99" i="19"/>
  <c r="BC52" i="19"/>
  <c r="BK99" i="19"/>
  <c r="BK52" i="19"/>
  <c r="BS99" i="19"/>
  <c r="BS52" i="19"/>
  <c r="CA99" i="19"/>
  <c r="CA52" i="19"/>
  <c r="CI99" i="19"/>
  <c r="CI52" i="19"/>
  <c r="CQ99" i="19"/>
  <c r="CQ52" i="19"/>
  <c r="CY99" i="19"/>
  <c r="CY52" i="19"/>
  <c r="DG99" i="19"/>
  <c r="DG52" i="19"/>
  <c r="DO99" i="19"/>
  <c r="DO52" i="19"/>
  <c r="DW99" i="19"/>
  <c r="DW52" i="19"/>
  <c r="EE99" i="19"/>
  <c r="EE52" i="19"/>
  <c r="EM99" i="19"/>
  <c r="EM52" i="19"/>
  <c r="EU99" i="19"/>
  <c r="EU52" i="19"/>
  <c r="FC99" i="19"/>
  <c r="FC52" i="19"/>
  <c r="FK99" i="19"/>
  <c r="FK52" i="19"/>
  <c r="FS99" i="19"/>
  <c r="FS52" i="19"/>
  <c r="GA99" i="19"/>
  <c r="GA52" i="19"/>
  <c r="GI99" i="19"/>
  <c r="GI52" i="19"/>
  <c r="GQ99" i="19"/>
  <c r="GQ52" i="19"/>
  <c r="G100" i="19"/>
  <c r="G53" i="19"/>
  <c r="O100" i="19"/>
  <c r="O53" i="19"/>
  <c r="W100" i="19"/>
  <c r="W53" i="19"/>
  <c r="AE100" i="19"/>
  <c r="AE53" i="19"/>
  <c r="AM100" i="19"/>
  <c r="AM53" i="19"/>
  <c r="AU100" i="19"/>
  <c r="AU53" i="19"/>
  <c r="BC100" i="19"/>
  <c r="BC53" i="19"/>
  <c r="BK100" i="19"/>
  <c r="BK53" i="19"/>
  <c r="BS100" i="19"/>
  <c r="BS53" i="19"/>
  <c r="CA100" i="19"/>
  <c r="CA53" i="19"/>
  <c r="CI100" i="19"/>
  <c r="CI53" i="19"/>
  <c r="CQ100" i="19"/>
  <c r="CQ53" i="19"/>
  <c r="CY100" i="19"/>
  <c r="CY53" i="19"/>
  <c r="DG100" i="19"/>
  <c r="DG53" i="19"/>
  <c r="DO100" i="19"/>
  <c r="DO53" i="19"/>
  <c r="DW100" i="19"/>
  <c r="DW53" i="19"/>
  <c r="EE100" i="19"/>
  <c r="EE53" i="19"/>
  <c r="EM100" i="19"/>
  <c r="EM53" i="19"/>
  <c r="EU100" i="19"/>
  <c r="EU53" i="19"/>
  <c r="FC100" i="19"/>
  <c r="FC53" i="19"/>
  <c r="FK100" i="19"/>
  <c r="FK53" i="19"/>
  <c r="R68" i="24" s="1"/>
  <c r="FS100" i="19"/>
  <c r="FS53" i="19"/>
  <c r="Z68" i="24" s="1"/>
  <c r="GA100" i="19"/>
  <c r="GA53" i="19"/>
  <c r="AH68" i="24" s="1"/>
  <c r="GI100" i="19"/>
  <c r="GI53" i="19"/>
  <c r="GQ100" i="19"/>
  <c r="GQ53" i="19"/>
  <c r="G101" i="19"/>
  <c r="G54" i="19"/>
  <c r="O101" i="19"/>
  <c r="O54" i="19"/>
  <c r="W101" i="19"/>
  <c r="W54" i="19"/>
  <c r="AE101" i="19"/>
  <c r="AE54" i="19"/>
  <c r="AM101" i="19"/>
  <c r="AM54" i="19"/>
  <c r="AU101" i="19"/>
  <c r="AU54" i="19"/>
  <c r="BC101" i="19"/>
  <c r="BC54" i="19"/>
  <c r="BK101" i="19"/>
  <c r="BK54" i="19"/>
  <c r="BS101" i="19"/>
  <c r="BS54" i="19"/>
  <c r="CA101" i="19"/>
  <c r="CA54" i="19"/>
  <c r="CI101" i="19"/>
  <c r="CI54" i="19"/>
  <c r="CQ101" i="19"/>
  <c r="CQ54" i="19"/>
  <c r="CY101" i="19"/>
  <c r="CY54" i="19"/>
  <c r="DG101" i="19"/>
  <c r="DG54" i="19"/>
  <c r="DO101" i="19"/>
  <c r="DO54" i="19"/>
  <c r="DW101" i="19"/>
  <c r="DW54" i="19"/>
  <c r="EE101" i="19"/>
  <c r="EE54" i="19"/>
  <c r="EM101" i="19"/>
  <c r="EM54" i="19"/>
  <c r="EU101" i="19"/>
  <c r="EU54" i="19"/>
  <c r="FC101" i="19"/>
  <c r="FC54" i="19"/>
  <c r="FK101" i="19"/>
  <c r="FK54" i="19"/>
  <c r="FS101" i="19"/>
  <c r="FS54" i="19"/>
  <c r="GA101" i="19"/>
  <c r="GA54" i="19"/>
  <c r="GI101" i="19"/>
  <c r="GI54" i="19"/>
  <c r="GQ101" i="19"/>
  <c r="GQ54" i="19"/>
  <c r="G102" i="19"/>
  <c r="G55" i="19"/>
  <c r="O102" i="19"/>
  <c r="O55" i="19"/>
  <c r="W102" i="19"/>
  <c r="W55" i="19"/>
  <c r="AE102" i="19"/>
  <c r="AE55" i="19"/>
  <c r="AM102" i="19"/>
  <c r="AM55" i="19"/>
  <c r="AU102" i="19"/>
  <c r="AU55" i="19"/>
  <c r="BC102" i="19"/>
  <c r="BC55" i="19"/>
  <c r="BK102" i="19"/>
  <c r="BK55" i="19"/>
  <c r="BS102" i="19"/>
  <c r="BS55" i="19"/>
  <c r="CA102" i="19"/>
  <c r="CA55" i="19"/>
  <c r="CI102" i="19"/>
  <c r="CI55" i="19"/>
  <c r="CQ102" i="19"/>
  <c r="CQ55" i="19"/>
  <c r="CY102" i="19"/>
  <c r="CY55" i="19"/>
  <c r="DG102" i="19"/>
  <c r="DG55" i="19"/>
  <c r="DO102" i="19"/>
  <c r="DO55" i="19"/>
  <c r="DW102" i="19"/>
  <c r="DW55" i="19"/>
  <c r="EE102" i="19"/>
  <c r="EE55" i="19"/>
  <c r="EM102" i="19"/>
  <c r="EM55" i="19"/>
  <c r="EU102" i="19"/>
  <c r="EU55" i="19"/>
  <c r="FC102" i="19"/>
  <c r="FC55" i="19"/>
  <c r="FK102" i="19"/>
  <c r="FK55" i="19"/>
  <c r="FS102" i="19"/>
  <c r="FS55" i="19"/>
  <c r="GA102" i="19"/>
  <c r="GA55" i="19"/>
  <c r="GI102" i="19"/>
  <c r="GI55" i="19"/>
  <c r="GQ102" i="19"/>
  <c r="GQ55" i="19"/>
  <c r="G104" i="19"/>
  <c r="G57" i="19"/>
  <c r="O104" i="19"/>
  <c r="O57" i="19"/>
  <c r="W104" i="19"/>
  <c r="W57" i="19"/>
  <c r="AE104" i="19"/>
  <c r="AE57" i="19"/>
  <c r="AM104" i="19"/>
  <c r="AM57" i="19"/>
  <c r="AU104" i="19"/>
  <c r="AU57" i="19"/>
  <c r="BC104" i="19"/>
  <c r="BC57" i="19"/>
  <c r="BK104" i="19"/>
  <c r="BK57" i="19"/>
  <c r="BS104" i="19"/>
  <c r="BS57" i="19"/>
  <c r="CA104" i="19"/>
  <c r="CA57" i="19"/>
  <c r="CI104" i="19"/>
  <c r="CI57" i="19"/>
  <c r="CQ104" i="19"/>
  <c r="CQ57" i="19"/>
  <c r="CY104" i="19"/>
  <c r="CY57" i="19"/>
  <c r="DG104" i="19"/>
  <c r="DG57" i="19"/>
  <c r="DO104" i="19"/>
  <c r="DO57" i="19"/>
  <c r="DW104" i="19"/>
  <c r="DW57" i="19"/>
  <c r="EE104" i="19"/>
  <c r="EE57" i="19"/>
  <c r="EM104" i="19"/>
  <c r="EM57" i="19"/>
  <c r="EU104" i="19"/>
  <c r="EU57" i="19"/>
  <c r="FC104" i="19"/>
  <c r="FC57" i="19"/>
  <c r="FK104" i="19"/>
  <c r="R59" i="24" s="1"/>
  <c r="FK57" i="19"/>
  <c r="FS104" i="19"/>
  <c r="Z59" i="24" s="1"/>
  <c r="FS57" i="19"/>
  <c r="GA104" i="19"/>
  <c r="AH59" i="24" s="1"/>
  <c r="GA57" i="19"/>
  <c r="GI104" i="19"/>
  <c r="GI57" i="19"/>
  <c r="GQ104" i="19"/>
  <c r="GQ57" i="19"/>
  <c r="CA105" i="19"/>
  <c r="CA58" i="19"/>
  <c r="CI105" i="19"/>
  <c r="CI58" i="19"/>
  <c r="CQ105" i="19"/>
  <c r="CQ58" i="19"/>
  <c r="CY105" i="19"/>
  <c r="CY58" i="19"/>
  <c r="DG105" i="19"/>
  <c r="DG58" i="19"/>
  <c r="DO105" i="19"/>
  <c r="DO58" i="19"/>
  <c r="DW105" i="19"/>
  <c r="DW58" i="19"/>
  <c r="EE105" i="19"/>
  <c r="EE58" i="19"/>
  <c r="EM105" i="19"/>
  <c r="EM58" i="19"/>
  <c r="EU105" i="19"/>
  <c r="EU58" i="19"/>
  <c r="FC105" i="19"/>
  <c r="FC58" i="19"/>
  <c r="FK105" i="19"/>
  <c r="FK58" i="19"/>
  <c r="FS105" i="19"/>
  <c r="FS58" i="19"/>
  <c r="GA105" i="19"/>
  <c r="GA58" i="19"/>
  <c r="GI105" i="19"/>
  <c r="GI58" i="19"/>
  <c r="GQ105" i="19"/>
  <c r="GQ58" i="19"/>
  <c r="G106" i="19"/>
  <c r="G59" i="19"/>
  <c r="O106" i="19"/>
  <c r="O59" i="19"/>
  <c r="W106" i="19"/>
  <c r="W59" i="19"/>
  <c r="AE106" i="19"/>
  <c r="AE59" i="19"/>
  <c r="AM106" i="19"/>
  <c r="AM59" i="19"/>
  <c r="AU106" i="19"/>
  <c r="AU59" i="19"/>
  <c r="BC106" i="19"/>
  <c r="BC59" i="19"/>
  <c r="BK106" i="19"/>
  <c r="BK59" i="19"/>
  <c r="BS106" i="19"/>
  <c r="BS59" i="19"/>
  <c r="CA106" i="19"/>
  <c r="CA59" i="19"/>
  <c r="CI106" i="19"/>
  <c r="CI59" i="19"/>
  <c r="CQ106" i="19"/>
  <c r="CQ59" i="19"/>
  <c r="CY106" i="19"/>
  <c r="CY59" i="19"/>
  <c r="DG106" i="19"/>
  <c r="DG59" i="19"/>
  <c r="DO106" i="19"/>
  <c r="DO59" i="19"/>
  <c r="DW106" i="19"/>
  <c r="DW59" i="19"/>
  <c r="EE106" i="19"/>
  <c r="EE59" i="19"/>
  <c r="EM106" i="19"/>
  <c r="EM59" i="19"/>
  <c r="EU106" i="19"/>
  <c r="EU59" i="19"/>
  <c r="FC106" i="19"/>
  <c r="FC59" i="19"/>
  <c r="FK106" i="19"/>
  <c r="FK59" i="19"/>
  <c r="FS106" i="19"/>
  <c r="FS59" i="19"/>
  <c r="GA106" i="19"/>
  <c r="GA59" i="19"/>
  <c r="GI106" i="19"/>
  <c r="GI59" i="19"/>
  <c r="GQ106" i="19"/>
  <c r="GQ59" i="19"/>
  <c r="G107" i="19"/>
  <c r="G60" i="19"/>
  <c r="O107" i="19"/>
  <c r="O60" i="19"/>
  <c r="W107" i="19"/>
  <c r="W60" i="19"/>
  <c r="AE107" i="19"/>
  <c r="AE60" i="19"/>
  <c r="AM107" i="19"/>
  <c r="AM60" i="19"/>
  <c r="AU107" i="19"/>
  <c r="AU60" i="19"/>
  <c r="BC107" i="19"/>
  <c r="BC60" i="19"/>
  <c r="BK107" i="19"/>
  <c r="BK60" i="19"/>
  <c r="BS107" i="19"/>
  <c r="BS60" i="19"/>
  <c r="CA107" i="19"/>
  <c r="CA60" i="19"/>
  <c r="CI107" i="19"/>
  <c r="CI60" i="19"/>
  <c r="CQ107" i="19"/>
  <c r="CQ60" i="19"/>
  <c r="CY107" i="19"/>
  <c r="CY60" i="19"/>
  <c r="DG107" i="19"/>
  <c r="DG60" i="19"/>
  <c r="DO107" i="19"/>
  <c r="DO60" i="19"/>
  <c r="DW107" i="19"/>
  <c r="DW60" i="19"/>
  <c r="EE107" i="19"/>
  <c r="EE60" i="19"/>
  <c r="EM107" i="19"/>
  <c r="EM60" i="19"/>
  <c r="EU107" i="19"/>
  <c r="EU60" i="19"/>
  <c r="FC107" i="19"/>
  <c r="FC60" i="19"/>
  <c r="FK107" i="19"/>
  <c r="FK60" i="19"/>
  <c r="FS107" i="19"/>
  <c r="FS60" i="19"/>
  <c r="GA107" i="19"/>
  <c r="GA60" i="19"/>
  <c r="GI107" i="19"/>
  <c r="GI60" i="19"/>
  <c r="GQ107" i="19"/>
  <c r="GQ60" i="19"/>
  <c r="G36" i="19"/>
  <c r="G64" i="19" s="1"/>
  <c r="O36" i="19"/>
  <c r="O64" i="19" s="1"/>
  <c r="W36" i="19"/>
  <c r="W64" i="19" s="1"/>
  <c r="AE36" i="19"/>
  <c r="AE64" i="19" s="1"/>
  <c r="AM36" i="19"/>
  <c r="AM64" i="19" s="1"/>
  <c r="AU36" i="19"/>
  <c r="AU64" i="19" s="1"/>
  <c r="BC36" i="19"/>
  <c r="BC64" i="19" s="1"/>
  <c r="BK36" i="19"/>
  <c r="BK64" i="19" s="1"/>
  <c r="BS36" i="19"/>
  <c r="BS64" i="19" s="1"/>
  <c r="CA36" i="19"/>
  <c r="CA64" i="19" s="1"/>
  <c r="CI36" i="19"/>
  <c r="CI64" i="19" s="1"/>
  <c r="CQ36" i="19"/>
  <c r="CQ64" i="19" s="1"/>
  <c r="CY36" i="19"/>
  <c r="CY64" i="19" s="1"/>
  <c r="DG36" i="19"/>
  <c r="DG64" i="19" s="1"/>
  <c r="DO36" i="19"/>
  <c r="DO64" i="19" s="1"/>
  <c r="DW36" i="19"/>
  <c r="DW64" i="19" s="1"/>
  <c r="EE36" i="19"/>
  <c r="EE64" i="19" s="1"/>
  <c r="EM36" i="19"/>
  <c r="EM64" i="19" s="1"/>
  <c r="EU36" i="19"/>
  <c r="EU64" i="19" s="1"/>
  <c r="FC36" i="19"/>
  <c r="FC64" i="19" s="1"/>
  <c r="FK36" i="19"/>
  <c r="R76" i="24" s="1"/>
  <c r="FS36" i="19"/>
  <c r="Z76" i="24" s="1"/>
  <c r="GA36" i="19"/>
  <c r="AH76" i="24" s="1"/>
  <c r="GI36" i="19"/>
  <c r="GI64" i="19" s="1"/>
  <c r="GQ36" i="19"/>
  <c r="GQ64" i="19" s="1"/>
  <c r="G37" i="19"/>
  <c r="G65" i="19" s="1"/>
  <c r="O37" i="19"/>
  <c r="O65" i="19" s="1"/>
  <c r="AU37" i="19"/>
  <c r="AU65" i="19" s="1"/>
  <c r="GA49" i="19"/>
  <c r="GA77" i="19" s="1"/>
  <c r="H83" i="19"/>
  <c r="H112" i="19" s="1"/>
  <c r="P83" i="19"/>
  <c r="P112" i="19" s="1"/>
  <c r="X83" i="19"/>
  <c r="AF83" i="19"/>
  <c r="AF112" i="19" s="1"/>
  <c r="AN83" i="19"/>
  <c r="AN112" i="19" s="1"/>
  <c r="AV83" i="19"/>
  <c r="BD83" i="19"/>
  <c r="BL83" i="19"/>
  <c r="BL112" i="19" s="1"/>
  <c r="BT83" i="19"/>
  <c r="BT112" i="19" s="1"/>
  <c r="CB83" i="19"/>
  <c r="CB112" i="19" s="1"/>
  <c r="CJ83" i="19"/>
  <c r="CR83" i="19"/>
  <c r="CR112" i="19" s="1"/>
  <c r="CZ83" i="19"/>
  <c r="CZ112" i="19" s="1"/>
  <c r="DH83" i="19"/>
  <c r="DP83" i="19"/>
  <c r="DX83" i="19"/>
  <c r="DX112" i="19" s="1"/>
  <c r="EF83" i="19"/>
  <c r="EF112" i="19" s="1"/>
  <c r="EN83" i="19"/>
  <c r="EN112" i="19" s="1"/>
  <c r="EV83" i="19"/>
  <c r="FD83" i="19"/>
  <c r="FD112" i="19" s="1"/>
  <c r="FL83" i="19"/>
  <c r="FL112" i="19" s="1"/>
  <c r="FT83" i="19"/>
  <c r="GB83" i="19"/>
  <c r="GJ83" i="19"/>
  <c r="GJ112" i="19" s="1"/>
  <c r="GR83" i="19"/>
  <c r="GR112" i="19" s="1"/>
  <c r="H84" i="19"/>
  <c r="H113" i="19" s="1"/>
  <c r="P84" i="19"/>
  <c r="P113" i="19" s="1"/>
  <c r="X84" i="19"/>
  <c r="X113" i="19" s="1"/>
  <c r="AF84" i="19"/>
  <c r="AN84" i="19"/>
  <c r="AN113" i="19" s="1"/>
  <c r="AV84" i="19"/>
  <c r="AV113" i="19" s="1"/>
  <c r="BD84" i="19"/>
  <c r="BD113" i="19" s="1"/>
  <c r="BL84" i="19"/>
  <c r="BL113" i="19" s="1"/>
  <c r="BL37" i="19"/>
  <c r="BL65" i="19" s="1"/>
  <c r="BT84" i="19"/>
  <c r="BU65" i="19"/>
  <c r="BT37" i="19"/>
  <c r="BT65" i="19" s="1"/>
  <c r="CB84" i="19"/>
  <c r="CB113" i="19" s="1"/>
  <c r="CB37" i="19"/>
  <c r="CB65" i="19" s="1"/>
  <c r="CJ84" i="19"/>
  <c r="CJ113" i="19" s="1"/>
  <c r="CJ37" i="19"/>
  <c r="CJ65" i="19" s="1"/>
  <c r="CR84" i="19"/>
  <c r="CR113" i="19" s="1"/>
  <c r="CR37" i="19"/>
  <c r="CR65" i="19" s="1"/>
  <c r="CZ84" i="19"/>
  <c r="CZ113" i="19" s="1"/>
  <c r="CZ37" i="19"/>
  <c r="CZ65" i="19" s="1"/>
  <c r="DH84" i="19"/>
  <c r="DH113" i="19" s="1"/>
  <c r="DH37" i="19"/>
  <c r="DH65" i="19" s="1"/>
  <c r="DP84" i="19"/>
  <c r="DP113" i="19" s="1"/>
  <c r="DP37" i="19"/>
  <c r="DP65" i="19" s="1"/>
  <c r="DX84" i="19"/>
  <c r="DX113" i="19" s="1"/>
  <c r="DX37" i="19"/>
  <c r="DX65" i="19" s="1"/>
  <c r="EF84" i="19"/>
  <c r="EF113" i="19" s="1"/>
  <c r="EF37" i="19"/>
  <c r="EF65" i="19" s="1"/>
  <c r="EN84" i="19"/>
  <c r="EN113" i="19" s="1"/>
  <c r="EN37" i="19"/>
  <c r="EN65" i="19" s="1"/>
  <c r="EV84" i="19"/>
  <c r="EV113" i="19" s="1"/>
  <c r="EV37" i="19"/>
  <c r="EV65" i="19" s="1"/>
  <c r="FD84" i="19"/>
  <c r="FD113" i="19" s="1"/>
  <c r="FD37" i="19"/>
  <c r="FD65" i="19" s="1"/>
  <c r="FL84" i="19"/>
  <c r="FL113" i="19" s="1"/>
  <c r="FL37" i="19"/>
  <c r="FL65" i="19" s="1"/>
  <c r="FT84" i="19"/>
  <c r="FT113" i="19" s="1"/>
  <c r="FT37" i="19"/>
  <c r="FT65" i="19" s="1"/>
  <c r="GB84" i="19"/>
  <c r="GB37" i="19"/>
  <c r="GB65" i="19" s="1"/>
  <c r="GJ84" i="19"/>
  <c r="GJ113" i="19" s="1"/>
  <c r="GJ37" i="19"/>
  <c r="GJ65" i="19" s="1"/>
  <c r="GR84" i="19"/>
  <c r="GR113" i="19" s="1"/>
  <c r="GR37" i="19"/>
  <c r="GR65" i="19" s="1"/>
  <c r="H85" i="19"/>
  <c r="H114" i="19" s="1"/>
  <c r="I66" i="19"/>
  <c r="H38" i="19"/>
  <c r="H66" i="19" s="1"/>
  <c r="P85" i="19"/>
  <c r="P114" i="19" s="1"/>
  <c r="P38" i="19"/>
  <c r="P66" i="19" s="1"/>
  <c r="X85" i="19"/>
  <c r="X114" i="19" s="1"/>
  <c r="X38" i="19"/>
  <c r="X66" i="19" s="1"/>
  <c r="AF85" i="19"/>
  <c r="AF114" i="19" s="1"/>
  <c r="AF38" i="19"/>
  <c r="AF66" i="19" s="1"/>
  <c r="AN85" i="19"/>
  <c r="AN114" i="19" s="1"/>
  <c r="AN38" i="19"/>
  <c r="AN66" i="19" s="1"/>
  <c r="AV85" i="19"/>
  <c r="AV114" i="19" s="1"/>
  <c r="AV38" i="19"/>
  <c r="AV66" i="19" s="1"/>
  <c r="BD85" i="19"/>
  <c r="BD114" i="19" s="1"/>
  <c r="BD38" i="19"/>
  <c r="BD66" i="19" s="1"/>
  <c r="BL85" i="19"/>
  <c r="BL114" i="19" s="1"/>
  <c r="BL38" i="19"/>
  <c r="BL66" i="19" s="1"/>
  <c r="BT85" i="19"/>
  <c r="BT114" i="19" s="1"/>
  <c r="BU66" i="19"/>
  <c r="BT38" i="19"/>
  <c r="BT66" i="19" s="1"/>
  <c r="CB85" i="19"/>
  <c r="CB114" i="19" s="1"/>
  <c r="CB38" i="19"/>
  <c r="CB66" i="19" s="1"/>
  <c r="CJ85" i="19"/>
  <c r="CJ114" i="19" s="1"/>
  <c r="CJ38" i="19"/>
  <c r="CJ66" i="19" s="1"/>
  <c r="CR85" i="19"/>
  <c r="CR114" i="19" s="1"/>
  <c r="CR38" i="19"/>
  <c r="CR66" i="19" s="1"/>
  <c r="CZ85" i="19"/>
  <c r="CZ114" i="19" s="1"/>
  <c r="CZ38" i="19"/>
  <c r="CZ66" i="19" s="1"/>
  <c r="DH85" i="19"/>
  <c r="DH114" i="19" s="1"/>
  <c r="DH38" i="19"/>
  <c r="DH66" i="19" s="1"/>
  <c r="DP85" i="19"/>
  <c r="DP114" i="19" s="1"/>
  <c r="DP38" i="19"/>
  <c r="DP66" i="19" s="1"/>
  <c r="DX85" i="19"/>
  <c r="DX114" i="19" s="1"/>
  <c r="DX38" i="19"/>
  <c r="DX66" i="19" s="1"/>
  <c r="EF85" i="19"/>
  <c r="EF114" i="19" s="1"/>
  <c r="EF38" i="19"/>
  <c r="EF66" i="19" s="1"/>
  <c r="EN85" i="19"/>
  <c r="EN114" i="19" s="1"/>
  <c r="EN38" i="19"/>
  <c r="EN66" i="19" s="1"/>
  <c r="EV85" i="19"/>
  <c r="EV114" i="19" s="1"/>
  <c r="EV38" i="19"/>
  <c r="EV66" i="19" s="1"/>
  <c r="FD85" i="19"/>
  <c r="FD114" i="19" s="1"/>
  <c r="FD38" i="19"/>
  <c r="FD66" i="19" s="1"/>
  <c r="FL85" i="19"/>
  <c r="FL114" i="19" s="1"/>
  <c r="FL38" i="19"/>
  <c r="FL66" i="19" s="1"/>
  <c r="FT85" i="19"/>
  <c r="FT114" i="19" s="1"/>
  <c r="FT38" i="19"/>
  <c r="FT66" i="19" s="1"/>
  <c r="GB85" i="19"/>
  <c r="GB114" i="19" s="1"/>
  <c r="GB38" i="19"/>
  <c r="GB66" i="19" s="1"/>
  <c r="GJ85" i="19"/>
  <c r="GJ114" i="19" s="1"/>
  <c r="GK66" i="19"/>
  <c r="GJ38" i="19"/>
  <c r="GJ66" i="19" s="1"/>
  <c r="GR85" i="19"/>
  <c r="GR114" i="19" s="1"/>
  <c r="GR38" i="19"/>
  <c r="GR66" i="19" s="1"/>
  <c r="H86" i="19"/>
  <c r="H115" i="19" s="1"/>
  <c r="H39" i="19"/>
  <c r="H67" i="19" s="1"/>
  <c r="P86" i="19"/>
  <c r="P115" i="19" s="1"/>
  <c r="P39" i="19"/>
  <c r="P67" i="19" s="1"/>
  <c r="X86" i="19"/>
  <c r="X115" i="19" s="1"/>
  <c r="X39" i="19"/>
  <c r="X67" i="19" s="1"/>
  <c r="AF86" i="19"/>
  <c r="AF115" i="19" s="1"/>
  <c r="AF39" i="19"/>
  <c r="AF67" i="19" s="1"/>
  <c r="AN86" i="19"/>
  <c r="AN115" i="19" s="1"/>
  <c r="AN39" i="19"/>
  <c r="AN67" i="19" s="1"/>
  <c r="AV86" i="19"/>
  <c r="AV115" i="19" s="1"/>
  <c r="AV39" i="19"/>
  <c r="AV67" i="19" s="1"/>
  <c r="BD86" i="19"/>
  <c r="BD115" i="19" s="1"/>
  <c r="BD39" i="19"/>
  <c r="BD67" i="19" s="1"/>
  <c r="BL86" i="19"/>
  <c r="BL115" i="19" s="1"/>
  <c r="BL39" i="19"/>
  <c r="BL67" i="19" s="1"/>
  <c r="BT86" i="19"/>
  <c r="BT115" i="19" s="1"/>
  <c r="BT39" i="19"/>
  <c r="BT67" i="19" s="1"/>
  <c r="CB86" i="19"/>
  <c r="CB115" i="19" s="1"/>
  <c r="CB39" i="19"/>
  <c r="CB67" i="19" s="1"/>
  <c r="CJ86" i="19"/>
  <c r="CJ115" i="19" s="1"/>
  <c r="CJ39" i="19"/>
  <c r="CJ67" i="19" s="1"/>
  <c r="CR86" i="19"/>
  <c r="CR115" i="19" s="1"/>
  <c r="CR39" i="19"/>
  <c r="CR67" i="19" s="1"/>
  <c r="CZ86" i="19"/>
  <c r="CZ115" i="19" s="1"/>
  <c r="CZ39" i="19"/>
  <c r="CZ67" i="19" s="1"/>
  <c r="DH86" i="19"/>
  <c r="DH115" i="19" s="1"/>
  <c r="DH39" i="19"/>
  <c r="DH67" i="19" s="1"/>
  <c r="DP86" i="19"/>
  <c r="DP115" i="19" s="1"/>
  <c r="DP39" i="19"/>
  <c r="DP67" i="19" s="1"/>
  <c r="DX86" i="19"/>
  <c r="DX115" i="19" s="1"/>
  <c r="DX39" i="19"/>
  <c r="DX67" i="19" s="1"/>
  <c r="EF86" i="19"/>
  <c r="EF115" i="19" s="1"/>
  <c r="EF39" i="19"/>
  <c r="EF67" i="19" s="1"/>
  <c r="EN86" i="19"/>
  <c r="EN115" i="19" s="1"/>
  <c r="EN39" i="19"/>
  <c r="EN67" i="19" s="1"/>
  <c r="EV86" i="19"/>
  <c r="EV115" i="19" s="1"/>
  <c r="EV39" i="19"/>
  <c r="EV67" i="19" s="1"/>
  <c r="FD86" i="19"/>
  <c r="FD115" i="19" s="1"/>
  <c r="FD39" i="19"/>
  <c r="FD67" i="19" s="1"/>
  <c r="FL86" i="19"/>
  <c r="FL115" i="19" s="1"/>
  <c r="FL39" i="19"/>
  <c r="FL67" i="19" s="1"/>
  <c r="FT86" i="19"/>
  <c r="FT115" i="19" s="1"/>
  <c r="FU67" i="19"/>
  <c r="FT39" i="19"/>
  <c r="FT67" i="19" s="1"/>
  <c r="GB86" i="19"/>
  <c r="GB115" i="19" s="1"/>
  <c r="GB39" i="19"/>
  <c r="GB67" i="19" s="1"/>
  <c r="GJ86" i="19"/>
  <c r="GJ115" i="19" s="1"/>
  <c r="GJ39" i="19"/>
  <c r="GJ67" i="19" s="1"/>
  <c r="GR86" i="19"/>
  <c r="GR115" i="19" s="1"/>
  <c r="GR39" i="19"/>
  <c r="GR67" i="19" s="1"/>
  <c r="H87" i="19"/>
  <c r="H116" i="19" s="1"/>
  <c r="H40" i="19"/>
  <c r="H68" i="19" s="1"/>
  <c r="P87" i="19"/>
  <c r="P116" i="19" s="1"/>
  <c r="P40" i="19"/>
  <c r="P68" i="19" s="1"/>
  <c r="X87" i="19"/>
  <c r="X40" i="19"/>
  <c r="X68" i="19" s="1"/>
  <c r="AF87" i="19"/>
  <c r="AF116" i="19" s="1"/>
  <c r="AG68" i="19"/>
  <c r="AF40" i="19"/>
  <c r="AF68" i="19" s="1"/>
  <c r="AN87" i="19"/>
  <c r="AN116" i="19" s="1"/>
  <c r="AN40" i="19"/>
  <c r="AN68" i="19" s="1"/>
  <c r="AV87" i="19"/>
  <c r="AV116" i="19" s="1"/>
  <c r="AV40" i="19"/>
  <c r="AV68" i="19" s="1"/>
  <c r="BD87" i="19"/>
  <c r="BD40" i="19"/>
  <c r="BD68" i="19" s="1"/>
  <c r="BL87" i="19"/>
  <c r="BL116" i="19" s="1"/>
  <c r="BL40" i="19"/>
  <c r="BL68" i="19" s="1"/>
  <c r="BT87" i="19"/>
  <c r="BT116" i="19" s="1"/>
  <c r="BT40" i="19"/>
  <c r="BT68" i="19" s="1"/>
  <c r="CB87" i="19"/>
  <c r="CB116" i="19" s="1"/>
  <c r="CB40" i="19"/>
  <c r="CB68" i="19" s="1"/>
  <c r="CJ87" i="19"/>
  <c r="CJ40" i="19"/>
  <c r="CJ68" i="19" s="1"/>
  <c r="CR87" i="19"/>
  <c r="CR116" i="19" s="1"/>
  <c r="CR40" i="19"/>
  <c r="CR68" i="19" s="1"/>
  <c r="CZ87" i="19"/>
  <c r="CZ116" i="19" s="1"/>
  <c r="CZ40" i="19"/>
  <c r="CZ68" i="19" s="1"/>
  <c r="DH87" i="19"/>
  <c r="DH116" i="19" s="1"/>
  <c r="DI68" i="19"/>
  <c r="DH40" i="19"/>
  <c r="DH68" i="19" s="1"/>
  <c r="DP87" i="19"/>
  <c r="DP116" i="19" s="1"/>
  <c r="DP40" i="19"/>
  <c r="DP68" i="19" s="1"/>
  <c r="DX87" i="19"/>
  <c r="DX116" i="19" s="1"/>
  <c r="DX40" i="19"/>
  <c r="DX68" i="19" s="1"/>
  <c r="EF87" i="19"/>
  <c r="EF116" i="19" s="1"/>
  <c r="EF40" i="19"/>
  <c r="EF68" i="19" s="1"/>
  <c r="EN87" i="19"/>
  <c r="EN116" i="19" s="1"/>
  <c r="EN40" i="19"/>
  <c r="EN68" i="19" s="1"/>
  <c r="EV87" i="19"/>
  <c r="EV116" i="19" s="1"/>
  <c r="EV40" i="19"/>
  <c r="EV68" i="19" s="1"/>
  <c r="FD87" i="19"/>
  <c r="FD116" i="19" s="1"/>
  <c r="FD40" i="19"/>
  <c r="FD68" i="19" s="1"/>
  <c r="FL87" i="19"/>
  <c r="FL116" i="19" s="1"/>
  <c r="FL40" i="19"/>
  <c r="FL68" i="19" s="1"/>
  <c r="FT87" i="19"/>
  <c r="FU68" i="19"/>
  <c r="FT40" i="19"/>
  <c r="FT68" i="19" s="1"/>
  <c r="GB87" i="19"/>
  <c r="GB116" i="19" s="1"/>
  <c r="GB40" i="19"/>
  <c r="GB68" i="19" s="1"/>
  <c r="GJ87" i="19"/>
  <c r="GJ116" i="19" s="1"/>
  <c r="GJ40" i="19"/>
  <c r="GJ68" i="19" s="1"/>
  <c r="GR87" i="19"/>
  <c r="GR116" i="19" s="1"/>
  <c r="GR40" i="19"/>
  <c r="GR68" i="19" s="1"/>
  <c r="H88" i="19"/>
  <c r="H117" i="19" s="1"/>
  <c r="H41" i="19"/>
  <c r="H69" i="19" s="1"/>
  <c r="P88" i="19"/>
  <c r="P117" i="19" s="1"/>
  <c r="P41" i="19"/>
  <c r="P69" i="19" s="1"/>
  <c r="X88" i="19"/>
  <c r="X117" i="19" s="1"/>
  <c r="X41" i="19"/>
  <c r="X69" i="19" s="1"/>
  <c r="AF88" i="19"/>
  <c r="AF117" i="19" s="1"/>
  <c r="AF41" i="19"/>
  <c r="AF69" i="19" s="1"/>
  <c r="AN88" i="19"/>
  <c r="AN117" i="19" s="1"/>
  <c r="AN41" i="19"/>
  <c r="AN69" i="19" s="1"/>
  <c r="AV88" i="19"/>
  <c r="AV117" i="19" s="1"/>
  <c r="AV41" i="19"/>
  <c r="AV69" i="19" s="1"/>
  <c r="BD88" i="19"/>
  <c r="BD117" i="19" s="1"/>
  <c r="BD41" i="19"/>
  <c r="BD69" i="19" s="1"/>
  <c r="BL88" i="19"/>
  <c r="BL117" i="19" s="1"/>
  <c r="BL41" i="19"/>
  <c r="BL69" i="19" s="1"/>
  <c r="BT88" i="19"/>
  <c r="BT117" i="19" s="1"/>
  <c r="BT41" i="19"/>
  <c r="BT69" i="19" s="1"/>
  <c r="CB88" i="19"/>
  <c r="CB117" i="19" s="1"/>
  <c r="CC69" i="19"/>
  <c r="CB41" i="19"/>
  <c r="CB69" i="19" s="1"/>
  <c r="CJ88" i="19"/>
  <c r="CJ117" i="19" s="1"/>
  <c r="CK69" i="19"/>
  <c r="CJ41" i="19"/>
  <c r="CJ69" i="19" s="1"/>
  <c r="CR88" i="19"/>
  <c r="CR117" i="19" s="1"/>
  <c r="CR41" i="19"/>
  <c r="CR69" i="19" s="1"/>
  <c r="CZ88" i="19"/>
  <c r="CZ117" i="19" s="1"/>
  <c r="CZ41" i="19"/>
  <c r="CZ69" i="19" s="1"/>
  <c r="DH88" i="19"/>
  <c r="DH117" i="19" s="1"/>
  <c r="DH41" i="19"/>
  <c r="DH69" i="19" s="1"/>
  <c r="DP88" i="19"/>
  <c r="DP117" i="19" s="1"/>
  <c r="DP41" i="19"/>
  <c r="DP69" i="19" s="1"/>
  <c r="DX88" i="19"/>
  <c r="DX117" i="19" s="1"/>
  <c r="DX41" i="19"/>
  <c r="DX69" i="19" s="1"/>
  <c r="EF88" i="19"/>
  <c r="EF117" i="19" s="1"/>
  <c r="EF41" i="19"/>
  <c r="EF69" i="19" s="1"/>
  <c r="EN88" i="19"/>
  <c r="EN117" i="19" s="1"/>
  <c r="EN41" i="19"/>
  <c r="EN69" i="19" s="1"/>
  <c r="EV88" i="19"/>
  <c r="EV117" i="19" s="1"/>
  <c r="EV41" i="19"/>
  <c r="EV69" i="19" s="1"/>
  <c r="FD88" i="19"/>
  <c r="FD117" i="19" s="1"/>
  <c r="FD41" i="19"/>
  <c r="FD69" i="19" s="1"/>
  <c r="FL88" i="19"/>
  <c r="FL117" i="19" s="1"/>
  <c r="FL41" i="19"/>
  <c r="FL69" i="19" s="1"/>
  <c r="FT88" i="19"/>
  <c r="FT117" i="19" s="1"/>
  <c r="FT41" i="19"/>
  <c r="FT69" i="19" s="1"/>
  <c r="GB88" i="19"/>
  <c r="GB117" i="19" s="1"/>
  <c r="GB41" i="19"/>
  <c r="GB69" i="19" s="1"/>
  <c r="GJ88" i="19"/>
  <c r="GJ117" i="19" s="1"/>
  <c r="GJ41" i="19"/>
  <c r="GJ69" i="19" s="1"/>
  <c r="GR88" i="19"/>
  <c r="GR117" i="19" s="1"/>
  <c r="GR41" i="19"/>
  <c r="GR69" i="19" s="1"/>
  <c r="H89" i="19"/>
  <c r="H118" i="19" s="1"/>
  <c r="H42" i="19"/>
  <c r="H70" i="19" s="1"/>
  <c r="P89" i="19"/>
  <c r="P118" i="19" s="1"/>
  <c r="P42" i="19"/>
  <c r="P70" i="19" s="1"/>
  <c r="X89" i="19"/>
  <c r="X118" i="19" s="1"/>
  <c r="X42" i="19"/>
  <c r="X70" i="19" s="1"/>
  <c r="AF89" i="19"/>
  <c r="AF118" i="19" s="1"/>
  <c r="AF42" i="19"/>
  <c r="AF70" i="19" s="1"/>
  <c r="AN89" i="19"/>
  <c r="AN118" i="19" s="1"/>
  <c r="AN42" i="19"/>
  <c r="AN70" i="19" s="1"/>
  <c r="AV89" i="19"/>
  <c r="AV118" i="19" s="1"/>
  <c r="AV42" i="19"/>
  <c r="AV70" i="19" s="1"/>
  <c r="BD89" i="19"/>
  <c r="BD118" i="19" s="1"/>
  <c r="BD42" i="19"/>
  <c r="BD70" i="19" s="1"/>
  <c r="BL89" i="19"/>
  <c r="BL118" i="19" s="1"/>
  <c r="BL42" i="19"/>
  <c r="BL70" i="19" s="1"/>
  <c r="BT89" i="19"/>
  <c r="BT118" i="19" s="1"/>
  <c r="BU70" i="19"/>
  <c r="BT42" i="19"/>
  <c r="BT70" i="19" s="1"/>
  <c r="CB89" i="19"/>
  <c r="CB118" i="19" s="1"/>
  <c r="CB42" i="19"/>
  <c r="CB70" i="19" s="1"/>
  <c r="CJ89" i="19"/>
  <c r="CJ118" i="19" s="1"/>
  <c r="CJ42" i="19"/>
  <c r="CJ70" i="19" s="1"/>
  <c r="CR89" i="19"/>
  <c r="CR118" i="19" s="1"/>
  <c r="CR42" i="19"/>
  <c r="CR70" i="19" s="1"/>
  <c r="CZ89" i="19"/>
  <c r="CZ118" i="19" s="1"/>
  <c r="CZ42" i="19"/>
  <c r="CZ70" i="19" s="1"/>
  <c r="DH89" i="19"/>
  <c r="DH118" i="19" s="1"/>
  <c r="DH42" i="19"/>
  <c r="DH70" i="19" s="1"/>
  <c r="DP89" i="19"/>
  <c r="DP118" i="19" s="1"/>
  <c r="DP42" i="19"/>
  <c r="DP70" i="19" s="1"/>
  <c r="DX89" i="19"/>
  <c r="DX118" i="19" s="1"/>
  <c r="DX42" i="19"/>
  <c r="DX70" i="19" s="1"/>
  <c r="EF89" i="19"/>
  <c r="EF118" i="19" s="1"/>
  <c r="EG70" i="19"/>
  <c r="EF42" i="19"/>
  <c r="EF70" i="19" s="1"/>
  <c r="EN89" i="19"/>
  <c r="EN118" i="19" s="1"/>
  <c r="EN42" i="19"/>
  <c r="EN70" i="19" s="1"/>
  <c r="EV89" i="19"/>
  <c r="EV118" i="19" s="1"/>
  <c r="EV42" i="19"/>
  <c r="EV70" i="19" s="1"/>
  <c r="FD89" i="19"/>
  <c r="FD118" i="19" s="1"/>
  <c r="FD42" i="19"/>
  <c r="FD70" i="19" s="1"/>
  <c r="FL89" i="19"/>
  <c r="FL118" i="19" s="1"/>
  <c r="FL42" i="19"/>
  <c r="FL70" i="19" s="1"/>
  <c r="FT89" i="19"/>
  <c r="FT118" i="19" s="1"/>
  <c r="FT42" i="19"/>
  <c r="FT70" i="19" s="1"/>
  <c r="GB89" i="19"/>
  <c r="GB118" i="19" s="1"/>
  <c r="GB42" i="19"/>
  <c r="GB70" i="19" s="1"/>
  <c r="GJ89" i="19"/>
  <c r="GJ118" i="19" s="1"/>
  <c r="GJ42" i="19"/>
  <c r="GJ70" i="19" s="1"/>
  <c r="GR89" i="19"/>
  <c r="GR118" i="19" s="1"/>
  <c r="GR42" i="19"/>
  <c r="GR70" i="19" s="1"/>
  <c r="H90" i="19"/>
  <c r="H119" i="19" s="1"/>
  <c r="H43" i="19"/>
  <c r="H71" i="19" s="1"/>
  <c r="P90" i="19"/>
  <c r="P119" i="19" s="1"/>
  <c r="P43" i="19"/>
  <c r="P71" i="19" s="1"/>
  <c r="X90" i="19"/>
  <c r="X119" i="19" s="1"/>
  <c r="X43" i="19"/>
  <c r="X71" i="19" s="1"/>
  <c r="AF90" i="19"/>
  <c r="AF119" i="19" s="1"/>
  <c r="AF43" i="19"/>
  <c r="AF71" i="19" s="1"/>
  <c r="AN90" i="19"/>
  <c r="AN119" i="19" s="1"/>
  <c r="AN43" i="19"/>
  <c r="AN71" i="19" s="1"/>
  <c r="AV90" i="19"/>
  <c r="AV119" i="19" s="1"/>
  <c r="AV43" i="19"/>
  <c r="AV71" i="19" s="1"/>
  <c r="BD90" i="19"/>
  <c r="BD119" i="19" s="1"/>
  <c r="BE71" i="19"/>
  <c r="BD43" i="19"/>
  <c r="BD71" i="19" s="1"/>
  <c r="BL90" i="19"/>
  <c r="BL119" i="19" s="1"/>
  <c r="BL43" i="19"/>
  <c r="BL71" i="19" s="1"/>
  <c r="BT90" i="19"/>
  <c r="BT119" i="19" s="1"/>
  <c r="BT43" i="19"/>
  <c r="BT71" i="19" s="1"/>
  <c r="CB90" i="19"/>
  <c r="CB119" i="19" s="1"/>
  <c r="CB43" i="19"/>
  <c r="CB71" i="19" s="1"/>
  <c r="CJ90" i="19"/>
  <c r="CJ43" i="19"/>
  <c r="CJ71" i="19" s="1"/>
  <c r="CR90" i="19"/>
  <c r="CR119" i="19" s="1"/>
  <c r="CR43" i="19"/>
  <c r="CR71" i="19" s="1"/>
  <c r="CZ90" i="19"/>
  <c r="CZ119" i="19" s="1"/>
  <c r="CZ43" i="19"/>
  <c r="CZ71" i="19" s="1"/>
  <c r="DH90" i="19"/>
  <c r="DH119" i="19" s="1"/>
  <c r="DH43" i="19"/>
  <c r="DH71" i="19" s="1"/>
  <c r="DP90" i="19"/>
  <c r="DP119" i="19" s="1"/>
  <c r="DP43" i="19"/>
  <c r="DP71" i="19" s="1"/>
  <c r="DX90" i="19"/>
  <c r="DX119" i="19" s="1"/>
  <c r="DX43" i="19"/>
  <c r="DX71" i="19" s="1"/>
  <c r="EF90" i="19"/>
  <c r="EF119" i="19" s="1"/>
  <c r="EF43" i="19"/>
  <c r="EF71" i="19" s="1"/>
  <c r="EN90" i="19"/>
  <c r="EN119" i="19" s="1"/>
  <c r="EN43" i="19"/>
  <c r="EN71" i="19" s="1"/>
  <c r="EV90" i="19"/>
  <c r="EV119" i="19" s="1"/>
  <c r="EV43" i="19"/>
  <c r="EV71" i="19" s="1"/>
  <c r="FD90" i="19"/>
  <c r="FD119" i="19" s="1"/>
  <c r="FD43" i="19"/>
  <c r="FD71" i="19" s="1"/>
  <c r="FL90" i="19"/>
  <c r="FL119" i="19" s="1"/>
  <c r="FL43" i="19"/>
  <c r="FL71" i="19" s="1"/>
  <c r="FT90" i="19"/>
  <c r="FT119" i="19" s="1"/>
  <c r="FT43" i="19"/>
  <c r="FT71" i="19" s="1"/>
  <c r="GB90" i="19"/>
  <c r="GB119" i="19" s="1"/>
  <c r="GC71" i="19"/>
  <c r="GB43" i="19"/>
  <c r="GB71" i="19" s="1"/>
  <c r="GJ90" i="19"/>
  <c r="GJ43" i="19"/>
  <c r="GJ71" i="19" s="1"/>
  <c r="GR90" i="19"/>
  <c r="GR119" i="19" s="1"/>
  <c r="GR43" i="19"/>
  <c r="GR71" i="19" s="1"/>
  <c r="H91" i="19"/>
  <c r="H120" i="19" s="1"/>
  <c r="H44" i="19"/>
  <c r="H72" i="19" s="1"/>
  <c r="P91" i="19"/>
  <c r="P120" i="19" s="1"/>
  <c r="P44" i="19"/>
  <c r="P72" i="19" s="1"/>
  <c r="X91" i="19"/>
  <c r="X44" i="19"/>
  <c r="X72" i="19" s="1"/>
  <c r="AF91" i="19"/>
  <c r="AG72" i="19"/>
  <c r="AF44" i="19"/>
  <c r="AF72" i="19" s="1"/>
  <c r="AN91" i="19"/>
  <c r="AN120" i="19" s="1"/>
  <c r="AN44" i="19"/>
  <c r="AN72" i="19" s="1"/>
  <c r="AV91" i="19"/>
  <c r="AV120" i="19" s="1"/>
  <c r="AV44" i="19"/>
  <c r="AV72" i="19" s="1"/>
  <c r="BD91" i="19"/>
  <c r="BD120" i="19" s="1"/>
  <c r="BD44" i="19"/>
  <c r="BD72" i="19" s="1"/>
  <c r="BL91" i="19"/>
  <c r="BL120" i="19" s="1"/>
  <c r="BL44" i="19"/>
  <c r="BL72" i="19" s="1"/>
  <c r="BT91" i="19"/>
  <c r="BT120" i="19" s="1"/>
  <c r="BT44" i="19"/>
  <c r="BT72" i="19" s="1"/>
  <c r="CB91" i="19"/>
  <c r="CB44" i="19"/>
  <c r="CB72" i="19" s="1"/>
  <c r="CJ91" i="19"/>
  <c r="CJ120" i="19" s="1"/>
  <c r="CJ44" i="19"/>
  <c r="CJ72" i="19" s="1"/>
  <c r="CR91" i="19"/>
  <c r="CR120" i="19" s="1"/>
  <c r="CR44" i="19"/>
  <c r="CR72" i="19" s="1"/>
  <c r="CZ91" i="19"/>
  <c r="CZ120" i="19" s="1"/>
  <c r="CZ44" i="19"/>
  <c r="CZ72" i="19" s="1"/>
  <c r="DH91" i="19"/>
  <c r="DH120" i="19" s="1"/>
  <c r="DH44" i="19"/>
  <c r="DH72" i="19" s="1"/>
  <c r="DP91" i="19"/>
  <c r="DP120" i="19" s="1"/>
  <c r="DP44" i="19"/>
  <c r="DP72" i="19" s="1"/>
  <c r="DX91" i="19"/>
  <c r="DX120" i="19" s="1"/>
  <c r="DX44" i="19"/>
  <c r="DX72" i="19" s="1"/>
  <c r="EF91" i="19"/>
  <c r="EF120" i="19" s="1"/>
  <c r="EF44" i="19"/>
  <c r="EF72" i="19" s="1"/>
  <c r="EN91" i="19"/>
  <c r="EN120" i="19" s="1"/>
  <c r="EN44" i="19"/>
  <c r="EN72" i="19" s="1"/>
  <c r="EV91" i="19"/>
  <c r="EV120" i="19" s="1"/>
  <c r="EV44" i="19"/>
  <c r="EV72" i="19" s="1"/>
  <c r="FD91" i="19"/>
  <c r="FD120" i="19" s="1"/>
  <c r="FD44" i="19"/>
  <c r="FD72" i="19" s="1"/>
  <c r="FL91" i="19"/>
  <c r="FL120" i="19" s="1"/>
  <c r="FL44" i="19"/>
  <c r="FL72" i="19" s="1"/>
  <c r="FT91" i="19"/>
  <c r="FT120" i="19" s="1"/>
  <c r="FU72" i="19"/>
  <c r="FT44" i="19"/>
  <c r="FT72" i="19" s="1"/>
  <c r="GB91" i="19"/>
  <c r="GB120" i="19" s="1"/>
  <c r="GB44" i="19"/>
  <c r="GB72" i="19" s="1"/>
  <c r="GJ91" i="19"/>
  <c r="GJ120" i="19" s="1"/>
  <c r="GJ44" i="19"/>
  <c r="GJ72" i="19" s="1"/>
  <c r="GR91" i="19"/>
  <c r="GR120" i="19" s="1"/>
  <c r="GR44" i="19"/>
  <c r="GR72" i="19" s="1"/>
  <c r="H92" i="19"/>
  <c r="H121" i="19" s="1"/>
  <c r="H45" i="19"/>
  <c r="H73" i="19" s="1"/>
  <c r="P92" i="19"/>
  <c r="P121" i="19" s="1"/>
  <c r="P45" i="19"/>
  <c r="P73" i="19" s="1"/>
  <c r="X92" i="19"/>
  <c r="X121" i="19" s="1"/>
  <c r="X45" i="19"/>
  <c r="X73" i="19" s="1"/>
  <c r="AF92" i="19"/>
  <c r="AF121" i="19" s="1"/>
  <c r="AG73" i="19"/>
  <c r="AF45" i="19"/>
  <c r="AF73" i="19" s="1"/>
  <c r="AN92" i="19"/>
  <c r="AN121" i="19" s="1"/>
  <c r="AN45" i="19"/>
  <c r="AN73" i="19" s="1"/>
  <c r="AV92" i="19"/>
  <c r="AV121" i="19" s="1"/>
  <c r="AV45" i="19"/>
  <c r="AV73" i="19" s="1"/>
  <c r="BD92" i="19"/>
  <c r="BD121" i="19" s="1"/>
  <c r="BD45" i="19"/>
  <c r="BD73" i="19" s="1"/>
  <c r="BL92" i="19"/>
  <c r="BL121" i="19" s="1"/>
  <c r="BL45" i="19"/>
  <c r="BL73" i="19" s="1"/>
  <c r="BT92" i="19"/>
  <c r="BT121" i="19" s="1"/>
  <c r="BT45" i="19"/>
  <c r="BT73" i="19" s="1"/>
  <c r="CB92" i="19"/>
  <c r="CB45" i="19"/>
  <c r="CB73" i="19" s="1"/>
  <c r="CJ92" i="19"/>
  <c r="CJ121" i="19" s="1"/>
  <c r="CJ45" i="19"/>
  <c r="CJ73" i="19" s="1"/>
  <c r="CR92" i="19"/>
  <c r="CR45" i="19"/>
  <c r="CR73" i="19" s="1"/>
  <c r="CZ92" i="19"/>
  <c r="CZ121" i="19" s="1"/>
  <c r="CZ45" i="19"/>
  <c r="CZ73" i="19" s="1"/>
  <c r="DH92" i="19"/>
  <c r="DH121" i="19" s="1"/>
  <c r="DH45" i="19"/>
  <c r="DH73" i="19" s="1"/>
  <c r="DP92" i="19"/>
  <c r="DP121" i="19" s="1"/>
  <c r="DP45" i="19"/>
  <c r="DP73" i="19" s="1"/>
  <c r="DX92" i="19"/>
  <c r="DX121" i="19" s="1"/>
  <c r="DX45" i="19"/>
  <c r="DX73" i="19" s="1"/>
  <c r="EF92" i="19"/>
  <c r="EF121" i="19" s="1"/>
  <c r="EF45" i="19"/>
  <c r="EF73" i="19" s="1"/>
  <c r="EN92" i="19"/>
  <c r="EN121" i="19" s="1"/>
  <c r="EN45" i="19"/>
  <c r="EN73" i="19" s="1"/>
  <c r="EV92" i="19"/>
  <c r="EV121" i="19" s="1"/>
  <c r="EW73" i="19"/>
  <c r="EV45" i="19"/>
  <c r="EV73" i="19" s="1"/>
  <c r="FD92" i="19"/>
  <c r="FD121" i="19" s="1"/>
  <c r="FD45" i="19"/>
  <c r="FD73" i="19" s="1"/>
  <c r="FL92" i="19"/>
  <c r="FL121" i="19" s="1"/>
  <c r="FL45" i="19"/>
  <c r="FL73" i="19" s="1"/>
  <c r="FT92" i="19"/>
  <c r="FT121" i="19" s="1"/>
  <c r="FT45" i="19"/>
  <c r="FT73" i="19" s="1"/>
  <c r="GB92" i="19"/>
  <c r="GB121" i="19" s="1"/>
  <c r="GB45" i="19"/>
  <c r="GB73" i="19" s="1"/>
  <c r="GJ92" i="19"/>
  <c r="GJ45" i="19"/>
  <c r="GJ73" i="19" s="1"/>
  <c r="GR92" i="19"/>
  <c r="GR121" i="19" s="1"/>
  <c r="GR45" i="19"/>
  <c r="GR73" i="19" s="1"/>
  <c r="H93" i="19"/>
  <c r="H122" i="19" s="1"/>
  <c r="H46" i="19"/>
  <c r="H74" i="19" s="1"/>
  <c r="P93" i="19"/>
  <c r="P122" i="19" s="1"/>
  <c r="Q74" i="19"/>
  <c r="P46" i="19"/>
  <c r="P74" i="19" s="1"/>
  <c r="X93" i="19"/>
  <c r="X122" i="19" s="1"/>
  <c r="X46" i="19"/>
  <c r="X74" i="19" s="1"/>
  <c r="AF93" i="19"/>
  <c r="AF122" i="19" s="1"/>
  <c r="AF46" i="19"/>
  <c r="AF74" i="19" s="1"/>
  <c r="AN93" i="19"/>
  <c r="AN122" i="19" s="1"/>
  <c r="AN46" i="19"/>
  <c r="AN74" i="19" s="1"/>
  <c r="AV93" i="19"/>
  <c r="AV122" i="19" s="1"/>
  <c r="AV46" i="19"/>
  <c r="AV74" i="19" s="1"/>
  <c r="BD93" i="19"/>
  <c r="BD122" i="19" s="1"/>
  <c r="BD46" i="19"/>
  <c r="BD74" i="19" s="1"/>
  <c r="BL93" i="19"/>
  <c r="BL122" i="19" s="1"/>
  <c r="BL46" i="19"/>
  <c r="BL74" i="19" s="1"/>
  <c r="BT93" i="19"/>
  <c r="BT122" i="19" s="1"/>
  <c r="BT46" i="19"/>
  <c r="BT74" i="19" s="1"/>
  <c r="CB93" i="19"/>
  <c r="CB122" i="19" s="1"/>
  <c r="CB46" i="19"/>
  <c r="CB74" i="19" s="1"/>
  <c r="CJ93" i="19"/>
  <c r="CJ122" i="19" s="1"/>
  <c r="CJ46" i="19"/>
  <c r="CJ74" i="19" s="1"/>
  <c r="CR93" i="19"/>
  <c r="CR122" i="19" s="1"/>
  <c r="CR46" i="19"/>
  <c r="CR74" i="19" s="1"/>
  <c r="CZ93" i="19"/>
  <c r="CZ46" i="19"/>
  <c r="CZ74" i="19" s="1"/>
  <c r="DH93" i="19"/>
  <c r="DH122" i="19" s="1"/>
  <c r="DH46" i="19"/>
  <c r="DH74" i="19" s="1"/>
  <c r="DP93" i="19"/>
  <c r="DP122" i="19" s="1"/>
  <c r="DP46" i="19"/>
  <c r="DP74" i="19" s="1"/>
  <c r="DX93" i="19"/>
  <c r="DX122" i="19" s="1"/>
  <c r="DX46" i="19"/>
  <c r="DX74" i="19" s="1"/>
  <c r="EF93" i="19"/>
  <c r="EF122" i="19" s="1"/>
  <c r="EG74" i="19"/>
  <c r="EF46" i="19"/>
  <c r="EF74" i="19" s="1"/>
  <c r="EN93" i="19"/>
  <c r="EN122" i="19" s="1"/>
  <c r="EN46" i="19"/>
  <c r="EN74" i="19" s="1"/>
  <c r="EV93" i="19"/>
  <c r="EV122" i="19" s="1"/>
  <c r="EV46" i="19"/>
  <c r="EV74" i="19" s="1"/>
  <c r="FD93" i="19"/>
  <c r="FD122" i="19" s="1"/>
  <c r="FD46" i="19"/>
  <c r="FD74" i="19" s="1"/>
  <c r="FL93" i="19"/>
  <c r="FL122" i="19" s="1"/>
  <c r="FL46" i="19"/>
  <c r="FL74" i="19" s="1"/>
  <c r="FT93" i="19"/>
  <c r="FT122" i="19" s="1"/>
  <c r="FT46" i="19"/>
  <c r="FT74" i="19" s="1"/>
  <c r="GB93" i="19"/>
  <c r="GB122" i="19" s="1"/>
  <c r="GB46" i="19"/>
  <c r="GB74" i="19" s="1"/>
  <c r="GJ93" i="19"/>
  <c r="GJ122" i="19" s="1"/>
  <c r="GJ46" i="19"/>
  <c r="GJ74" i="19" s="1"/>
  <c r="GR93" i="19"/>
  <c r="GR122" i="19" s="1"/>
  <c r="GS74" i="19"/>
  <c r="GR46" i="19"/>
  <c r="GR74" i="19" s="1"/>
  <c r="H94" i="19"/>
  <c r="H123" i="19" s="1"/>
  <c r="H47" i="19"/>
  <c r="H75" i="19" s="1"/>
  <c r="P94" i="19"/>
  <c r="P47" i="19"/>
  <c r="P75" i="19" s="1"/>
  <c r="X94" i="19"/>
  <c r="X123" i="19" s="1"/>
  <c r="X47" i="19"/>
  <c r="X75" i="19" s="1"/>
  <c r="AF94" i="19"/>
  <c r="AF123" i="19" s="1"/>
  <c r="AF47" i="19"/>
  <c r="AF75" i="19" s="1"/>
  <c r="AN94" i="19"/>
  <c r="AN123" i="19" s="1"/>
  <c r="AN47" i="19"/>
  <c r="AN75" i="19" s="1"/>
  <c r="AV94" i="19"/>
  <c r="AW75" i="19"/>
  <c r="AV47" i="19"/>
  <c r="AV75" i="19" s="1"/>
  <c r="BD94" i="19"/>
  <c r="BD123" i="19" s="1"/>
  <c r="BD47" i="19"/>
  <c r="BD75" i="19" s="1"/>
  <c r="BL94" i="19"/>
  <c r="BL123" i="19" s="1"/>
  <c r="BL47" i="19"/>
  <c r="BL75" i="19" s="1"/>
  <c r="BT94" i="19"/>
  <c r="BT47" i="19"/>
  <c r="BT75" i="19" s="1"/>
  <c r="CB94" i="19"/>
  <c r="CB123" i="19" s="1"/>
  <c r="CB47" i="19"/>
  <c r="CB75" i="19" s="1"/>
  <c r="CJ94" i="19"/>
  <c r="CJ123" i="19" s="1"/>
  <c r="CJ47" i="19"/>
  <c r="CJ75" i="19" s="1"/>
  <c r="CR94" i="19"/>
  <c r="CR123" i="19" s="1"/>
  <c r="CR47" i="19"/>
  <c r="CR75" i="19" s="1"/>
  <c r="CZ94" i="19"/>
  <c r="CZ47" i="19"/>
  <c r="CZ75" i="19" s="1"/>
  <c r="DH94" i="19"/>
  <c r="DH123" i="19" s="1"/>
  <c r="DH47" i="19"/>
  <c r="DH75" i="19" s="1"/>
  <c r="DP94" i="19"/>
  <c r="DP123" i="19" s="1"/>
  <c r="DP47" i="19"/>
  <c r="DP75" i="19" s="1"/>
  <c r="DX94" i="19"/>
  <c r="DX123" i="19" s="1"/>
  <c r="DX47" i="19"/>
  <c r="DX75" i="19" s="1"/>
  <c r="EF94" i="19"/>
  <c r="EF123" i="19" s="1"/>
  <c r="EF47" i="19"/>
  <c r="EF75" i="19" s="1"/>
  <c r="EN94" i="19"/>
  <c r="EN123" i="19" s="1"/>
  <c r="EN47" i="19"/>
  <c r="EN75" i="19" s="1"/>
  <c r="EV94" i="19"/>
  <c r="EV123" i="19" s="1"/>
  <c r="EV47" i="19"/>
  <c r="EV75" i="19" s="1"/>
  <c r="FD94" i="19"/>
  <c r="FD123" i="19" s="1"/>
  <c r="FD47" i="19"/>
  <c r="FD75" i="19" s="1"/>
  <c r="FL94" i="19"/>
  <c r="FL123" i="19" s="1"/>
  <c r="FL47" i="19"/>
  <c r="FL75" i="19" s="1"/>
  <c r="FT94" i="19"/>
  <c r="FT123" i="19" s="1"/>
  <c r="FT47" i="19"/>
  <c r="FT75" i="19" s="1"/>
  <c r="GB94" i="19"/>
  <c r="GB123" i="19" s="1"/>
  <c r="GB47" i="19"/>
  <c r="GB75" i="19" s="1"/>
  <c r="GJ94" i="19"/>
  <c r="GJ123" i="19" s="1"/>
  <c r="GJ47" i="19"/>
  <c r="GJ75" i="19" s="1"/>
  <c r="GR94" i="19"/>
  <c r="GR123" i="19" s="1"/>
  <c r="GR47" i="19"/>
  <c r="GR75" i="19" s="1"/>
  <c r="H95" i="19"/>
  <c r="H124" i="19" s="1"/>
  <c r="H48" i="19"/>
  <c r="H76" i="19" s="1"/>
  <c r="P95" i="19"/>
  <c r="P124" i="19" s="1"/>
  <c r="P48" i="19"/>
  <c r="P76" i="19" s="1"/>
  <c r="X95" i="19"/>
  <c r="X48" i="19"/>
  <c r="X76" i="19" s="1"/>
  <c r="AF95" i="19"/>
  <c r="AF124" i="19" s="1"/>
  <c r="AF48" i="19"/>
  <c r="AF76" i="19" s="1"/>
  <c r="AN95" i="19"/>
  <c r="AN124" i="19" s="1"/>
  <c r="AN48" i="19"/>
  <c r="AN76" i="19" s="1"/>
  <c r="AV95" i="19"/>
  <c r="AV124" i="19" s="1"/>
  <c r="AV48" i="19"/>
  <c r="AV76" i="19" s="1"/>
  <c r="BD95" i="19"/>
  <c r="BD124" i="19" s="1"/>
  <c r="BD48" i="19"/>
  <c r="BD76" i="19" s="1"/>
  <c r="BL95" i="19"/>
  <c r="BL124" i="19" s="1"/>
  <c r="BL48" i="19"/>
  <c r="BL76" i="19" s="1"/>
  <c r="BT95" i="19"/>
  <c r="BT124" i="19" s="1"/>
  <c r="BT48" i="19"/>
  <c r="BT76" i="19" s="1"/>
  <c r="CB95" i="19"/>
  <c r="CB124" i="19" s="1"/>
  <c r="CB48" i="19"/>
  <c r="CB76" i="19" s="1"/>
  <c r="CJ95" i="19"/>
  <c r="CJ124" i="19" s="1"/>
  <c r="CJ48" i="19"/>
  <c r="CJ76" i="19" s="1"/>
  <c r="CR95" i="19"/>
  <c r="CR124" i="19" s="1"/>
  <c r="CR48" i="19"/>
  <c r="CR76" i="19" s="1"/>
  <c r="CZ95" i="19"/>
  <c r="CZ124" i="19" s="1"/>
  <c r="CZ48" i="19"/>
  <c r="CZ76" i="19" s="1"/>
  <c r="DH95" i="19"/>
  <c r="DH48" i="19"/>
  <c r="DH76" i="19" s="1"/>
  <c r="DP95" i="19"/>
  <c r="DP124" i="19" s="1"/>
  <c r="DP48" i="19"/>
  <c r="DP76" i="19" s="1"/>
  <c r="DX95" i="19"/>
  <c r="DX124" i="19" s="1"/>
  <c r="DX48" i="19"/>
  <c r="DX76" i="19" s="1"/>
  <c r="EF95" i="19"/>
  <c r="EF124" i="19" s="1"/>
  <c r="EF48" i="19"/>
  <c r="EF76" i="19" s="1"/>
  <c r="EN95" i="19"/>
  <c r="EN124" i="19" s="1"/>
  <c r="EN48" i="19"/>
  <c r="EN76" i="19" s="1"/>
  <c r="EV95" i="19"/>
  <c r="EV124" i="19" s="1"/>
  <c r="EV48" i="19"/>
  <c r="EV76" i="19" s="1"/>
  <c r="FD95" i="19"/>
  <c r="FD124" i="19" s="1"/>
  <c r="FD48" i="19"/>
  <c r="FD76" i="19" s="1"/>
  <c r="FL95" i="19"/>
  <c r="FL124" i="19" s="1"/>
  <c r="FM76" i="19"/>
  <c r="FL48" i="19"/>
  <c r="FL76" i="19" s="1"/>
  <c r="FT95" i="19"/>
  <c r="FT124" i="19" s="1"/>
  <c r="FT48" i="19"/>
  <c r="FT76" i="19" s="1"/>
  <c r="GB95" i="19"/>
  <c r="GB124" i="19" s="1"/>
  <c r="GB48" i="19"/>
  <c r="GB76" i="19" s="1"/>
  <c r="GJ95" i="19"/>
  <c r="GJ124" i="19" s="1"/>
  <c r="GJ48" i="19"/>
  <c r="GJ76" i="19" s="1"/>
  <c r="GR95" i="19"/>
  <c r="GR48" i="19"/>
  <c r="GR76" i="19" s="1"/>
  <c r="H96" i="19"/>
  <c r="H125" i="19" s="1"/>
  <c r="H49" i="19"/>
  <c r="H77" i="19" s="1"/>
  <c r="P96" i="19"/>
  <c r="P125" i="19" s="1"/>
  <c r="P49" i="19"/>
  <c r="P77" i="19" s="1"/>
  <c r="X96" i="19"/>
  <c r="X125" i="19" s="1"/>
  <c r="X49" i="19"/>
  <c r="X77" i="19" s="1"/>
  <c r="AF96" i="19"/>
  <c r="AF125" i="19" s="1"/>
  <c r="AF49" i="19"/>
  <c r="AF77" i="19" s="1"/>
  <c r="AN96" i="19"/>
  <c r="AN49" i="19"/>
  <c r="AN77" i="19" s="1"/>
  <c r="AV96" i="19"/>
  <c r="AV125" i="19" s="1"/>
  <c r="AV49" i="19"/>
  <c r="AV77" i="19" s="1"/>
  <c r="BD96" i="19"/>
  <c r="BD125" i="19" s="1"/>
  <c r="BD49" i="19"/>
  <c r="BD77" i="19" s="1"/>
  <c r="BL96" i="19"/>
  <c r="BL125" i="19" s="1"/>
  <c r="BL49" i="19"/>
  <c r="BL77" i="19" s="1"/>
  <c r="BT96" i="19"/>
  <c r="BT125" i="19" s="1"/>
  <c r="BT49" i="19"/>
  <c r="BT77" i="19" s="1"/>
  <c r="CB96" i="19"/>
  <c r="CB125" i="19" s="1"/>
  <c r="CB49" i="19"/>
  <c r="CB77" i="19" s="1"/>
  <c r="CJ96" i="19"/>
  <c r="CJ125" i="19" s="1"/>
  <c r="CJ49" i="19"/>
  <c r="CJ77" i="19" s="1"/>
  <c r="CR96" i="19"/>
  <c r="CR125" i="19" s="1"/>
  <c r="CR49" i="19"/>
  <c r="CR77" i="19" s="1"/>
  <c r="CZ96" i="19"/>
  <c r="CZ125" i="19" s="1"/>
  <c r="CZ49" i="19"/>
  <c r="CZ77" i="19" s="1"/>
  <c r="DH96" i="19"/>
  <c r="DH125" i="19" s="1"/>
  <c r="DH49" i="19"/>
  <c r="DH77" i="19" s="1"/>
  <c r="DP96" i="19"/>
  <c r="DP125" i="19" s="1"/>
  <c r="DP49" i="19"/>
  <c r="DP77" i="19" s="1"/>
  <c r="DX96" i="19"/>
  <c r="DX125" i="19" s="1"/>
  <c r="DX49" i="19"/>
  <c r="DX77" i="19" s="1"/>
  <c r="EF96" i="19"/>
  <c r="EF125" i="19" s="1"/>
  <c r="EF49" i="19"/>
  <c r="EF77" i="19" s="1"/>
  <c r="EN96" i="19"/>
  <c r="EN125" i="19" s="1"/>
  <c r="EN49" i="19"/>
  <c r="EN77" i="19" s="1"/>
  <c r="EV96" i="19"/>
  <c r="EV125" i="19" s="1"/>
  <c r="EV49" i="19"/>
  <c r="EV77" i="19" s="1"/>
  <c r="FD96" i="19"/>
  <c r="FD125" i="19" s="1"/>
  <c r="FD49" i="19"/>
  <c r="FD77" i="19" s="1"/>
  <c r="FL96" i="19"/>
  <c r="FL125" i="19" s="1"/>
  <c r="FL49" i="19"/>
  <c r="FL77" i="19" s="1"/>
  <c r="FT96" i="19"/>
  <c r="FT125" i="19" s="1"/>
  <c r="FT49" i="19"/>
  <c r="FT77" i="19" s="1"/>
  <c r="GB96" i="19"/>
  <c r="GB125" i="19" s="1"/>
  <c r="GB49" i="19"/>
  <c r="GB77" i="19" s="1"/>
  <c r="GJ96" i="19"/>
  <c r="GJ125" i="19" s="1"/>
  <c r="GJ49" i="19"/>
  <c r="GJ77" i="19" s="1"/>
  <c r="GR96" i="19"/>
  <c r="GR125" i="19" s="1"/>
  <c r="GR49" i="19"/>
  <c r="GR77" i="19" s="1"/>
  <c r="H97" i="19"/>
  <c r="H126" i="19" s="1"/>
  <c r="H50" i="19"/>
  <c r="H78" i="19" s="1"/>
  <c r="P97" i="19"/>
  <c r="P126" i="19" s="1"/>
  <c r="P50" i="19"/>
  <c r="P78" i="19" s="1"/>
  <c r="X97" i="19"/>
  <c r="X126" i="19" s="1"/>
  <c r="X50" i="19"/>
  <c r="X78" i="19" s="1"/>
  <c r="AF97" i="19"/>
  <c r="AF126" i="19" s="1"/>
  <c r="AF50" i="19"/>
  <c r="AF78" i="19" s="1"/>
  <c r="AN97" i="19"/>
  <c r="AN126" i="19" s="1"/>
  <c r="AN50" i="19"/>
  <c r="AN78" i="19" s="1"/>
  <c r="AV97" i="19"/>
  <c r="AV126" i="19" s="1"/>
  <c r="AV50" i="19"/>
  <c r="AV78" i="19" s="1"/>
  <c r="BD97" i="19"/>
  <c r="BD126" i="19" s="1"/>
  <c r="BD50" i="19"/>
  <c r="BD78" i="19" s="1"/>
  <c r="BL97" i="19"/>
  <c r="BL126" i="19" s="1"/>
  <c r="BL50" i="19"/>
  <c r="BL78" i="19" s="1"/>
  <c r="BT97" i="19"/>
  <c r="BT126" i="19" s="1"/>
  <c r="BT50" i="19"/>
  <c r="BT78" i="19" s="1"/>
  <c r="CB97" i="19"/>
  <c r="CB126" i="19" s="1"/>
  <c r="CB50" i="19"/>
  <c r="CB78" i="19" s="1"/>
  <c r="CJ97" i="19"/>
  <c r="CJ126" i="19" s="1"/>
  <c r="CJ50" i="19"/>
  <c r="CJ78" i="19" s="1"/>
  <c r="CR97" i="19"/>
  <c r="CR126" i="19" s="1"/>
  <c r="CR50" i="19"/>
  <c r="CR78" i="19" s="1"/>
  <c r="CZ97" i="19"/>
  <c r="CZ126" i="19" s="1"/>
  <c r="CZ50" i="19"/>
  <c r="CZ78" i="19" s="1"/>
  <c r="DH97" i="19"/>
  <c r="DH126" i="19" s="1"/>
  <c r="DH50" i="19"/>
  <c r="DH78" i="19" s="1"/>
  <c r="DP97" i="19"/>
  <c r="DP126" i="19" s="1"/>
  <c r="DP50" i="19"/>
  <c r="DP78" i="19" s="1"/>
  <c r="DX97" i="19"/>
  <c r="DX126" i="19" s="1"/>
  <c r="DX50" i="19"/>
  <c r="DX78" i="19" s="1"/>
  <c r="EF97" i="19"/>
  <c r="EF126" i="19" s="1"/>
  <c r="EF50" i="19"/>
  <c r="EF78" i="19" s="1"/>
  <c r="EN97" i="19"/>
  <c r="EN126" i="19" s="1"/>
  <c r="EN50" i="19"/>
  <c r="EN78" i="19" s="1"/>
  <c r="EV97" i="19"/>
  <c r="EV126" i="19" s="1"/>
  <c r="EV50" i="19"/>
  <c r="EV78" i="19" s="1"/>
  <c r="FD97" i="19"/>
  <c r="FD126" i="19" s="1"/>
  <c r="FD50" i="19"/>
  <c r="FD78" i="19" s="1"/>
  <c r="FL97" i="19"/>
  <c r="FL126" i="19" s="1"/>
  <c r="FL50" i="19"/>
  <c r="FL78" i="19" s="1"/>
  <c r="FT97" i="19"/>
  <c r="FT126" i="19" s="1"/>
  <c r="FT50" i="19"/>
  <c r="FT78" i="19" s="1"/>
  <c r="GB97" i="19"/>
  <c r="GB126" i="19" s="1"/>
  <c r="GB50" i="19"/>
  <c r="GB78" i="19" s="1"/>
  <c r="GJ97" i="19"/>
  <c r="GJ126" i="19" s="1"/>
  <c r="GJ50" i="19"/>
  <c r="GJ78" i="19" s="1"/>
  <c r="GR97" i="19"/>
  <c r="GR126" i="19" s="1"/>
  <c r="GR50" i="19"/>
  <c r="GR78" i="19" s="1"/>
  <c r="H99" i="19"/>
  <c r="H52" i="19"/>
  <c r="P99" i="19"/>
  <c r="P52" i="19"/>
  <c r="X99" i="19"/>
  <c r="X52" i="19"/>
  <c r="AF99" i="19"/>
  <c r="AF52" i="19"/>
  <c r="AN99" i="19"/>
  <c r="AN52" i="19"/>
  <c r="AV99" i="19"/>
  <c r="AV52" i="19"/>
  <c r="BD99" i="19"/>
  <c r="BD52" i="19"/>
  <c r="BL99" i="19"/>
  <c r="BL52" i="19"/>
  <c r="BT99" i="19"/>
  <c r="BT52" i="19"/>
  <c r="CB99" i="19"/>
  <c r="CB52" i="19"/>
  <c r="CJ99" i="19"/>
  <c r="CJ52" i="19"/>
  <c r="CR99" i="19"/>
  <c r="CR52" i="19"/>
  <c r="CZ99" i="19"/>
  <c r="CZ52" i="19"/>
  <c r="DH99" i="19"/>
  <c r="DH52" i="19"/>
  <c r="DP99" i="19"/>
  <c r="DP52" i="19"/>
  <c r="DX99" i="19"/>
  <c r="DX52" i="19"/>
  <c r="EF99" i="19"/>
  <c r="EF52" i="19"/>
  <c r="EN99" i="19"/>
  <c r="EN52" i="19"/>
  <c r="EV99" i="19"/>
  <c r="EV52" i="19"/>
  <c r="FD99" i="19"/>
  <c r="FD52" i="19"/>
  <c r="FL99" i="19"/>
  <c r="FL52" i="19"/>
  <c r="FT99" i="19"/>
  <c r="FT52" i="19"/>
  <c r="GB99" i="19"/>
  <c r="GB52" i="19"/>
  <c r="GJ99" i="19"/>
  <c r="GJ52" i="19"/>
  <c r="GR99" i="19"/>
  <c r="GR52" i="19"/>
  <c r="H100" i="19"/>
  <c r="H53" i="19"/>
  <c r="P100" i="19"/>
  <c r="P53" i="19"/>
  <c r="X100" i="19"/>
  <c r="X53" i="19"/>
  <c r="AF100" i="19"/>
  <c r="AF53" i="19"/>
  <c r="AN100" i="19"/>
  <c r="AN53" i="19"/>
  <c r="AV100" i="19"/>
  <c r="AV53" i="19"/>
  <c r="BD100" i="19"/>
  <c r="BD53" i="19"/>
  <c r="BL100" i="19"/>
  <c r="BL53" i="19"/>
  <c r="BT100" i="19"/>
  <c r="BT53" i="19"/>
  <c r="CB100" i="19"/>
  <c r="CB53" i="19"/>
  <c r="CJ100" i="19"/>
  <c r="CJ53" i="19"/>
  <c r="CR100" i="19"/>
  <c r="CR53" i="19"/>
  <c r="CZ100" i="19"/>
  <c r="CZ53" i="19"/>
  <c r="DH100" i="19"/>
  <c r="DH53" i="19"/>
  <c r="DP100" i="19"/>
  <c r="DP53" i="19"/>
  <c r="DX100" i="19"/>
  <c r="DX53" i="19"/>
  <c r="EF100" i="19"/>
  <c r="EF53" i="19"/>
  <c r="EN100" i="19"/>
  <c r="EN53" i="19"/>
  <c r="EV100" i="19"/>
  <c r="EV53" i="19"/>
  <c r="FD100" i="19"/>
  <c r="FD53" i="19"/>
  <c r="FL100" i="19"/>
  <c r="FL53" i="19"/>
  <c r="S68" i="24" s="1"/>
  <c r="FT100" i="19"/>
  <c r="FT53" i="19"/>
  <c r="AA68" i="24" s="1"/>
  <c r="GB100" i="19"/>
  <c r="GB53" i="19"/>
  <c r="AI68" i="24" s="1"/>
  <c r="GJ100" i="19"/>
  <c r="GJ53" i="19"/>
  <c r="GR100" i="19"/>
  <c r="GR53" i="19"/>
  <c r="H101" i="19"/>
  <c r="H54" i="19"/>
  <c r="P101" i="19"/>
  <c r="P54" i="19"/>
  <c r="X101" i="19"/>
  <c r="X54" i="19"/>
  <c r="AF101" i="19"/>
  <c r="AF54" i="19"/>
  <c r="AN101" i="19"/>
  <c r="AN54" i="19"/>
  <c r="AV101" i="19"/>
  <c r="AV54" i="19"/>
  <c r="BD101" i="19"/>
  <c r="BD54" i="19"/>
  <c r="BL101" i="19"/>
  <c r="BL54" i="19"/>
  <c r="BT101" i="19"/>
  <c r="BT54" i="19"/>
  <c r="CB101" i="19"/>
  <c r="CB54" i="19"/>
  <c r="CJ101" i="19"/>
  <c r="CJ54" i="19"/>
  <c r="CR101" i="19"/>
  <c r="CR54" i="19"/>
  <c r="CZ101" i="19"/>
  <c r="CZ54" i="19"/>
  <c r="DH101" i="19"/>
  <c r="DH54" i="19"/>
  <c r="DP101" i="19"/>
  <c r="DP54" i="19"/>
  <c r="DX101" i="19"/>
  <c r="DX54" i="19"/>
  <c r="EF101" i="19"/>
  <c r="EF54" i="19"/>
  <c r="EN101" i="19"/>
  <c r="EN54" i="19"/>
  <c r="EV101" i="19"/>
  <c r="EV54" i="19"/>
  <c r="FD101" i="19"/>
  <c r="FD54" i="19"/>
  <c r="FL101" i="19"/>
  <c r="FL54" i="19"/>
  <c r="FT101" i="19"/>
  <c r="FT54" i="19"/>
  <c r="GB101" i="19"/>
  <c r="GB54" i="19"/>
  <c r="GJ101" i="19"/>
  <c r="GJ54" i="19"/>
  <c r="GR101" i="19"/>
  <c r="GR54" i="19"/>
  <c r="H102" i="19"/>
  <c r="H55" i="19"/>
  <c r="P102" i="19"/>
  <c r="P55" i="19"/>
  <c r="X102" i="19"/>
  <c r="X55" i="19"/>
  <c r="AF102" i="19"/>
  <c r="AF55" i="19"/>
  <c r="AN102" i="19"/>
  <c r="AN55" i="19"/>
  <c r="AV102" i="19"/>
  <c r="AV55" i="19"/>
  <c r="BD102" i="19"/>
  <c r="BD55" i="19"/>
  <c r="BL102" i="19"/>
  <c r="BL55" i="19"/>
  <c r="BT102" i="19"/>
  <c r="BT55" i="19"/>
  <c r="CB102" i="19"/>
  <c r="CB55" i="19"/>
  <c r="CJ102" i="19"/>
  <c r="CJ55" i="19"/>
  <c r="CR102" i="19"/>
  <c r="CR55" i="19"/>
  <c r="CZ102" i="19"/>
  <c r="CZ55" i="19"/>
  <c r="DH102" i="19"/>
  <c r="DH55" i="19"/>
  <c r="DP102" i="19"/>
  <c r="DP55" i="19"/>
  <c r="DX102" i="19"/>
  <c r="DX55" i="19"/>
  <c r="EF102" i="19"/>
  <c r="EF55" i="19"/>
  <c r="EN102" i="19"/>
  <c r="EN55" i="19"/>
  <c r="EV102" i="19"/>
  <c r="EV55" i="19"/>
  <c r="FD102" i="19"/>
  <c r="FD55" i="19"/>
  <c r="FL102" i="19"/>
  <c r="FL55" i="19"/>
  <c r="FT102" i="19"/>
  <c r="FT55" i="19"/>
  <c r="GB102" i="19"/>
  <c r="GB55" i="19"/>
  <c r="GJ102" i="19"/>
  <c r="GJ55" i="19"/>
  <c r="GR102" i="19"/>
  <c r="GR55" i="19"/>
  <c r="H104" i="19"/>
  <c r="H57" i="19"/>
  <c r="P104" i="19"/>
  <c r="P57" i="19"/>
  <c r="X104" i="19"/>
  <c r="X57" i="19"/>
  <c r="AF104" i="19"/>
  <c r="AF57" i="19"/>
  <c r="AN104" i="19"/>
  <c r="AN57" i="19"/>
  <c r="AV104" i="19"/>
  <c r="AV57" i="19"/>
  <c r="BD104" i="19"/>
  <c r="BD57" i="19"/>
  <c r="BL104" i="19"/>
  <c r="BL57" i="19"/>
  <c r="BT104" i="19"/>
  <c r="BT57" i="19"/>
  <c r="CB104" i="19"/>
  <c r="CB57" i="19"/>
  <c r="CJ104" i="19"/>
  <c r="CJ57" i="19"/>
  <c r="CR104" i="19"/>
  <c r="CR57" i="19"/>
  <c r="CZ104" i="19"/>
  <c r="CZ57" i="19"/>
  <c r="DH104" i="19"/>
  <c r="DH57" i="19"/>
  <c r="DP104" i="19"/>
  <c r="DP57" i="19"/>
  <c r="DX104" i="19"/>
  <c r="DX57" i="19"/>
  <c r="EF104" i="19"/>
  <c r="EF57" i="19"/>
  <c r="EN104" i="19"/>
  <c r="EN57" i="19"/>
  <c r="EV104" i="19"/>
  <c r="EV57" i="19"/>
  <c r="FD104" i="19"/>
  <c r="FD57" i="19"/>
  <c r="FL104" i="19"/>
  <c r="S59" i="24" s="1"/>
  <c r="FL57" i="19"/>
  <c r="FT104" i="19"/>
  <c r="AA59" i="24" s="1"/>
  <c r="FT57" i="19"/>
  <c r="GB104" i="19"/>
  <c r="AI59" i="24" s="1"/>
  <c r="GB57" i="19"/>
  <c r="GJ104" i="19"/>
  <c r="GJ57" i="19"/>
  <c r="GR104" i="19"/>
  <c r="GR57" i="19"/>
  <c r="CB105" i="19"/>
  <c r="CB58" i="19"/>
  <c r="CJ105" i="19"/>
  <c r="CJ58" i="19"/>
  <c r="CR105" i="19"/>
  <c r="CR58" i="19"/>
  <c r="CZ105" i="19"/>
  <c r="CZ58" i="19"/>
  <c r="DH105" i="19"/>
  <c r="DH58" i="19"/>
  <c r="DP105" i="19"/>
  <c r="DP58" i="19"/>
  <c r="DX105" i="19"/>
  <c r="DX58" i="19"/>
  <c r="EF105" i="19"/>
  <c r="EF58" i="19"/>
  <c r="EN105" i="19"/>
  <c r="EN58" i="19"/>
  <c r="EV105" i="19"/>
  <c r="EV58" i="19"/>
  <c r="FD105" i="19"/>
  <c r="FD58" i="19"/>
  <c r="FL105" i="19"/>
  <c r="FL58" i="19"/>
  <c r="FT105" i="19"/>
  <c r="FT58" i="19"/>
  <c r="GB105" i="19"/>
  <c r="GB58" i="19"/>
  <c r="GJ105" i="19"/>
  <c r="GJ58" i="19"/>
  <c r="GR105" i="19"/>
  <c r="GR58" i="19"/>
  <c r="H106" i="19"/>
  <c r="H59" i="19"/>
  <c r="P106" i="19"/>
  <c r="P59" i="19"/>
  <c r="X106" i="19"/>
  <c r="X59" i="19"/>
  <c r="AF106" i="19"/>
  <c r="AF59" i="19"/>
  <c r="AN106" i="19"/>
  <c r="AN59" i="19"/>
  <c r="AV106" i="19"/>
  <c r="AV59" i="19"/>
  <c r="BD106" i="19"/>
  <c r="BD59" i="19"/>
  <c r="BL106" i="19"/>
  <c r="BL59" i="19"/>
  <c r="BT106" i="19"/>
  <c r="BT59" i="19"/>
  <c r="CB106" i="19"/>
  <c r="CB59" i="19"/>
  <c r="CJ106" i="19"/>
  <c r="CJ59" i="19"/>
  <c r="CR106" i="19"/>
  <c r="CR59" i="19"/>
  <c r="CZ106" i="19"/>
  <c r="CZ59" i="19"/>
  <c r="DH106" i="19"/>
  <c r="DH59" i="19"/>
  <c r="DP106" i="19"/>
  <c r="DP59" i="19"/>
  <c r="DX106" i="19"/>
  <c r="DX59" i="19"/>
  <c r="EF106" i="19"/>
  <c r="EF59" i="19"/>
  <c r="EN106" i="19"/>
  <c r="EN59" i="19"/>
  <c r="EV106" i="19"/>
  <c r="EV59" i="19"/>
  <c r="FD106" i="19"/>
  <c r="FD59" i="19"/>
  <c r="FL106" i="19"/>
  <c r="FL59" i="19"/>
  <c r="FT106" i="19"/>
  <c r="FT59" i="19"/>
  <c r="GB106" i="19"/>
  <c r="GB59" i="19"/>
  <c r="GJ106" i="19"/>
  <c r="GJ59" i="19"/>
  <c r="GR106" i="19"/>
  <c r="GR59" i="19"/>
  <c r="H107" i="19"/>
  <c r="H60" i="19"/>
  <c r="P107" i="19"/>
  <c r="P60" i="19"/>
  <c r="X107" i="19"/>
  <c r="X60" i="19"/>
  <c r="AF107" i="19"/>
  <c r="AF60" i="19"/>
  <c r="AN107" i="19"/>
  <c r="AN60" i="19"/>
  <c r="AV107" i="19"/>
  <c r="AV60" i="19"/>
  <c r="BD107" i="19"/>
  <c r="BD60" i="19"/>
  <c r="BL107" i="19"/>
  <c r="BL60" i="19"/>
  <c r="BT107" i="19"/>
  <c r="BT60" i="19"/>
  <c r="CB107" i="19"/>
  <c r="CB60" i="19"/>
  <c r="CJ107" i="19"/>
  <c r="CJ60" i="19"/>
  <c r="CR107" i="19"/>
  <c r="CR60" i="19"/>
  <c r="CZ107" i="19"/>
  <c r="CZ60" i="19"/>
  <c r="DH107" i="19"/>
  <c r="DH60" i="19"/>
  <c r="DP107" i="19"/>
  <c r="DP60" i="19"/>
  <c r="DX107" i="19"/>
  <c r="DX60" i="19"/>
  <c r="EF107" i="19"/>
  <c r="EF60" i="19"/>
  <c r="EN107" i="19"/>
  <c r="EN60" i="19"/>
  <c r="EV107" i="19"/>
  <c r="EV60" i="19"/>
  <c r="FD107" i="19"/>
  <c r="FD60" i="19"/>
  <c r="FL107" i="19"/>
  <c r="FL60" i="19"/>
  <c r="FT107" i="19"/>
  <c r="FT60" i="19"/>
  <c r="GB107" i="19"/>
  <c r="GB60" i="19"/>
  <c r="GJ107" i="19"/>
  <c r="GJ60" i="19"/>
  <c r="GR107" i="19"/>
  <c r="GR60" i="19"/>
  <c r="H36" i="19"/>
  <c r="H64" i="19" s="1"/>
  <c r="P36" i="19"/>
  <c r="P64" i="19" s="1"/>
  <c r="X36" i="19"/>
  <c r="X64" i="19" s="1"/>
  <c r="AF36" i="19"/>
  <c r="AF64" i="19" s="1"/>
  <c r="AN36" i="19"/>
  <c r="AN64" i="19" s="1"/>
  <c r="AV36" i="19"/>
  <c r="AV64" i="19" s="1"/>
  <c r="BD36" i="19"/>
  <c r="BD64" i="19" s="1"/>
  <c r="BL36" i="19"/>
  <c r="BL64" i="19" s="1"/>
  <c r="BT36" i="19"/>
  <c r="BT64" i="19" s="1"/>
  <c r="CB36" i="19"/>
  <c r="CB64" i="19" s="1"/>
  <c r="CJ36" i="19"/>
  <c r="CJ64" i="19" s="1"/>
  <c r="CR36" i="19"/>
  <c r="CR64" i="19" s="1"/>
  <c r="CZ36" i="19"/>
  <c r="CZ64" i="19" s="1"/>
  <c r="DH36" i="19"/>
  <c r="DH64" i="19" s="1"/>
  <c r="DP36" i="19"/>
  <c r="DP64" i="19" s="1"/>
  <c r="DX36" i="19"/>
  <c r="DX64" i="19" s="1"/>
  <c r="EF36" i="19"/>
  <c r="EF64" i="19" s="1"/>
  <c r="EN36" i="19"/>
  <c r="EN64" i="19" s="1"/>
  <c r="EV36" i="19"/>
  <c r="EV64" i="19" s="1"/>
  <c r="FD36" i="19"/>
  <c r="FD64" i="19" s="1"/>
  <c r="FL36" i="19"/>
  <c r="S76" i="24" s="1"/>
  <c r="FT36" i="19"/>
  <c r="AA76" i="24" s="1"/>
  <c r="GB36" i="19"/>
  <c r="AI76" i="24" s="1"/>
  <c r="GJ36" i="19"/>
  <c r="GJ64" i="19" s="1"/>
  <c r="GR36" i="19"/>
  <c r="GR64" i="19" s="1"/>
  <c r="H37" i="19"/>
  <c r="H65" i="19" s="1"/>
  <c r="P37" i="19"/>
  <c r="P65" i="19" s="1"/>
  <c r="AV37" i="19"/>
  <c r="AV65" i="19" s="1"/>
  <c r="AT52" i="19"/>
  <c r="N54" i="19"/>
  <c r="AT57" i="19"/>
  <c r="I83" i="19"/>
  <c r="I112" i="19" s="1"/>
  <c r="Q83" i="19"/>
  <c r="Y83" i="19"/>
  <c r="AG83" i="19"/>
  <c r="AG112" i="19" s="1"/>
  <c r="AO83" i="19"/>
  <c r="AO112" i="19" s="1"/>
  <c r="AW83" i="19"/>
  <c r="AW112" i="19" s="1"/>
  <c r="BE83" i="19"/>
  <c r="BE112" i="19" s="1"/>
  <c r="BM83" i="19"/>
  <c r="BM112" i="19" s="1"/>
  <c r="BU83" i="19"/>
  <c r="BU112" i="19" s="1"/>
  <c r="CC83" i="19"/>
  <c r="CC112" i="19" s="1"/>
  <c r="CK83" i="19"/>
  <c r="CK112" i="19" s="1"/>
  <c r="CS83" i="19"/>
  <c r="CS112" i="19" s="1"/>
  <c r="DA83" i="19"/>
  <c r="DA112" i="19" s="1"/>
  <c r="DI83" i="19"/>
  <c r="DI112" i="19" s="1"/>
  <c r="DQ83" i="19"/>
  <c r="DQ112" i="19" s="1"/>
  <c r="DY83" i="19"/>
  <c r="DY112" i="19" s="1"/>
  <c r="EG83" i="19"/>
  <c r="EG112" i="19" s="1"/>
  <c r="EO83" i="19"/>
  <c r="EO112" i="19" s="1"/>
  <c r="EW83" i="19"/>
  <c r="EW112" i="19" s="1"/>
  <c r="FE83" i="19"/>
  <c r="FE112" i="19" s="1"/>
  <c r="FM83" i="19"/>
  <c r="FM112" i="19" s="1"/>
  <c r="FU83" i="19"/>
  <c r="FU112" i="19" s="1"/>
  <c r="GC83" i="19"/>
  <c r="GC112" i="19" s="1"/>
  <c r="GK83" i="19"/>
  <c r="GK112" i="19" s="1"/>
  <c r="GS83" i="19"/>
  <c r="GS112" i="19" s="1"/>
  <c r="I84" i="19"/>
  <c r="I113" i="19" s="1"/>
  <c r="Q84" i="19"/>
  <c r="Y84" i="19"/>
  <c r="Y113" i="19" s="1"/>
  <c r="AG84" i="19"/>
  <c r="AG113" i="19" s="1"/>
  <c r="AO84" i="19"/>
  <c r="AO113" i="19" s="1"/>
  <c r="AW84" i="19"/>
  <c r="AW113" i="19" s="1"/>
  <c r="BE84" i="19"/>
  <c r="BE113" i="19" s="1"/>
  <c r="BM84" i="19"/>
  <c r="BM113" i="19" s="1"/>
  <c r="BU84" i="19"/>
  <c r="BU113" i="19" s="1"/>
  <c r="CC84" i="19"/>
  <c r="CC113" i="19" s="1"/>
  <c r="CK84" i="19"/>
  <c r="CK113" i="19" s="1"/>
  <c r="CS84" i="19"/>
  <c r="CS113" i="19" s="1"/>
  <c r="DA84" i="19"/>
  <c r="DA113" i="19" s="1"/>
  <c r="DI84" i="19"/>
  <c r="DI113" i="19" s="1"/>
  <c r="DQ84" i="19"/>
  <c r="DQ113" i="19" s="1"/>
  <c r="DY84" i="19"/>
  <c r="DY113" i="19" s="1"/>
  <c r="EG84" i="19"/>
  <c r="EG113" i="19" s="1"/>
  <c r="EO84" i="19"/>
  <c r="EO113" i="19" s="1"/>
  <c r="EW84" i="19"/>
  <c r="EW113" i="19" s="1"/>
  <c r="FE84" i="19"/>
  <c r="FE113" i="19" s="1"/>
  <c r="FM84" i="19"/>
  <c r="FM113" i="19" s="1"/>
  <c r="FU84" i="19"/>
  <c r="FU113" i="19" s="1"/>
  <c r="GC84" i="19"/>
  <c r="GC113" i="19" s="1"/>
  <c r="GK84" i="19"/>
  <c r="GS84" i="19"/>
  <c r="I85" i="19"/>
  <c r="I114" i="19" s="1"/>
  <c r="Q85" i="19"/>
  <c r="Y85" i="19"/>
  <c r="Y114" i="19" s="1"/>
  <c r="AG85" i="19"/>
  <c r="AG114" i="19" s="1"/>
  <c r="AO85" i="19"/>
  <c r="AO114" i="19" s="1"/>
  <c r="AW85" i="19"/>
  <c r="AW114" i="19" s="1"/>
  <c r="BE85" i="19"/>
  <c r="BE114" i="19" s="1"/>
  <c r="BM85" i="19"/>
  <c r="BM114" i="19" s="1"/>
  <c r="BU85" i="19"/>
  <c r="BU114" i="19" s="1"/>
  <c r="CC85" i="19"/>
  <c r="CC114" i="19" s="1"/>
  <c r="CK85" i="19"/>
  <c r="CK114" i="19" s="1"/>
  <c r="CS85" i="19"/>
  <c r="DA85" i="19"/>
  <c r="DA114" i="19" s="1"/>
  <c r="DI85" i="19"/>
  <c r="DI114" i="19" s="1"/>
  <c r="DQ85" i="19"/>
  <c r="DQ114" i="19" s="1"/>
  <c r="DY85" i="19"/>
  <c r="EG85" i="19"/>
  <c r="EG114" i="19" s="1"/>
  <c r="EO85" i="19"/>
  <c r="EO114" i="19" s="1"/>
  <c r="EW85" i="19"/>
  <c r="EW114" i="19" s="1"/>
  <c r="FE85" i="19"/>
  <c r="FE114" i="19" s="1"/>
  <c r="FM85" i="19"/>
  <c r="FM114" i="19" s="1"/>
  <c r="FU85" i="19"/>
  <c r="FU114" i="19" s="1"/>
  <c r="GC85" i="19"/>
  <c r="GC114" i="19" s="1"/>
  <c r="GK85" i="19"/>
  <c r="GS85" i="19"/>
  <c r="GS114" i="19" s="1"/>
  <c r="I86" i="19"/>
  <c r="I115" i="19" s="1"/>
  <c r="Q86" i="19"/>
  <c r="Q115" i="19" s="1"/>
  <c r="Y86" i="19"/>
  <c r="Y115" i="19" s="1"/>
  <c r="AG86" i="19"/>
  <c r="AG115" i="19" s="1"/>
  <c r="AO86" i="19"/>
  <c r="AO115" i="19" s="1"/>
  <c r="AW86" i="19"/>
  <c r="AW115" i="19" s="1"/>
  <c r="BE86" i="19"/>
  <c r="BE115" i="19" s="1"/>
  <c r="BM86" i="19"/>
  <c r="BM115" i="19" s="1"/>
  <c r="BU86" i="19"/>
  <c r="BU115" i="19" s="1"/>
  <c r="CC86" i="19"/>
  <c r="CC115" i="19" s="1"/>
  <c r="CK86" i="19"/>
  <c r="CK115" i="19" s="1"/>
  <c r="CS86" i="19"/>
  <c r="CS115" i="19" s="1"/>
  <c r="DA86" i="19"/>
  <c r="DA115" i="19" s="1"/>
  <c r="DI86" i="19"/>
  <c r="DI115" i="19" s="1"/>
  <c r="DQ86" i="19"/>
  <c r="DY86" i="19"/>
  <c r="DY115" i="19" s="1"/>
  <c r="EG86" i="19"/>
  <c r="EG115" i="19" s="1"/>
  <c r="EO86" i="19"/>
  <c r="EO115" i="19" s="1"/>
  <c r="EW86" i="19"/>
  <c r="EW115" i="19" s="1"/>
  <c r="FE86" i="19"/>
  <c r="FE115" i="19" s="1"/>
  <c r="FM86" i="19"/>
  <c r="FM115" i="19" s="1"/>
  <c r="FU86" i="19"/>
  <c r="FU115" i="19" s="1"/>
  <c r="GC86" i="19"/>
  <c r="GK86" i="19"/>
  <c r="GK115" i="19" s="1"/>
  <c r="GS86" i="19"/>
  <c r="GS115" i="19" s="1"/>
  <c r="I87" i="19"/>
  <c r="I116" i="19" s="1"/>
  <c r="Q87" i="19"/>
  <c r="Q116" i="19" s="1"/>
  <c r="Y87" i="19"/>
  <c r="Y116" i="19" s="1"/>
  <c r="AG87" i="19"/>
  <c r="AG116" i="19" s="1"/>
  <c r="AO87" i="19"/>
  <c r="AO116" i="19" s="1"/>
  <c r="AW87" i="19"/>
  <c r="BE87" i="19"/>
  <c r="BE116" i="19" s="1"/>
  <c r="BM87" i="19"/>
  <c r="BM116" i="19" s="1"/>
  <c r="BU87" i="19"/>
  <c r="BU116" i="19" s="1"/>
  <c r="CC87" i="19"/>
  <c r="CC116" i="19" s="1"/>
  <c r="CK87" i="19"/>
  <c r="CK116" i="19" s="1"/>
  <c r="CS87" i="19"/>
  <c r="CS116" i="19" s="1"/>
  <c r="DA87" i="19"/>
  <c r="DA116" i="19" s="1"/>
  <c r="DI87" i="19"/>
  <c r="DI116" i="19" s="1"/>
  <c r="DQ87" i="19"/>
  <c r="DQ116" i="19" s="1"/>
  <c r="DY87" i="19"/>
  <c r="DY116" i="19" s="1"/>
  <c r="EG87" i="19"/>
  <c r="EG116" i="19" s="1"/>
  <c r="EO87" i="19"/>
  <c r="EO116" i="19" s="1"/>
  <c r="EW87" i="19"/>
  <c r="EW116" i="19" s="1"/>
  <c r="FE87" i="19"/>
  <c r="FE116" i="19" s="1"/>
  <c r="FM87" i="19"/>
  <c r="FM116" i="19" s="1"/>
  <c r="FU87" i="19"/>
  <c r="GC87" i="19"/>
  <c r="GC116" i="19" s="1"/>
  <c r="GK87" i="19"/>
  <c r="GK116" i="19" s="1"/>
  <c r="GS87" i="19"/>
  <c r="GS116" i="19" s="1"/>
  <c r="I88" i="19"/>
  <c r="I117" i="19" s="1"/>
  <c r="Q88" i="19"/>
  <c r="Q117" i="19" s="1"/>
  <c r="Y88" i="19"/>
  <c r="Y117" i="19" s="1"/>
  <c r="AG88" i="19"/>
  <c r="AG117" i="19" s="1"/>
  <c r="AO88" i="19"/>
  <c r="AW88" i="19"/>
  <c r="AW117" i="19" s="1"/>
  <c r="BE88" i="19"/>
  <c r="BE117" i="19" s="1"/>
  <c r="BM88" i="19"/>
  <c r="BM117" i="19" s="1"/>
  <c r="BU88" i="19"/>
  <c r="BU117" i="19" s="1"/>
  <c r="CC88" i="19"/>
  <c r="CC117" i="19" s="1"/>
  <c r="CK88" i="19"/>
  <c r="CK117" i="19" s="1"/>
  <c r="CS88" i="19"/>
  <c r="CS117" i="19" s="1"/>
  <c r="DA88" i="19"/>
  <c r="DA117" i="19" s="1"/>
  <c r="DI88" i="19"/>
  <c r="DI117" i="19" s="1"/>
  <c r="DQ88" i="19"/>
  <c r="DQ117" i="19" s="1"/>
  <c r="DY88" i="19"/>
  <c r="DY117" i="19" s="1"/>
  <c r="EG88" i="19"/>
  <c r="EG117" i="19" s="1"/>
  <c r="EO88" i="19"/>
  <c r="EO117" i="19" s="1"/>
  <c r="EW88" i="19"/>
  <c r="EW117" i="19" s="1"/>
  <c r="FE88" i="19"/>
  <c r="FE117" i="19" s="1"/>
  <c r="FM88" i="19"/>
  <c r="FM117" i="19" s="1"/>
  <c r="FU88" i="19"/>
  <c r="FU117" i="19" s="1"/>
  <c r="GC88" i="19"/>
  <c r="GC117" i="19" s="1"/>
  <c r="GK88" i="19"/>
  <c r="GK117" i="19" s="1"/>
  <c r="GS88" i="19"/>
  <c r="GS117" i="19" s="1"/>
  <c r="I89" i="19"/>
  <c r="I118" i="19" s="1"/>
  <c r="Q89" i="19"/>
  <c r="Q118" i="19" s="1"/>
  <c r="Y89" i="19"/>
  <c r="Y118" i="19" s="1"/>
  <c r="AG89" i="19"/>
  <c r="AO89" i="19"/>
  <c r="AO118" i="19" s="1"/>
  <c r="AW89" i="19"/>
  <c r="AW118" i="19" s="1"/>
  <c r="BE89" i="19"/>
  <c r="BE118" i="19" s="1"/>
  <c r="BM89" i="19"/>
  <c r="BM118" i="19" s="1"/>
  <c r="BU89" i="19"/>
  <c r="BU118" i="19" s="1"/>
  <c r="CC89" i="19"/>
  <c r="CC118" i="19" s="1"/>
  <c r="CK89" i="19"/>
  <c r="CK118" i="19" s="1"/>
  <c r="CS89" i="19"/>
  <c r="DA89" i="19"/>
  <c r="DA118" i="19" s="1"/>
  <c r="DI89" i="19"/>
  <c r="DI118" i="19" s="1"/>
  <c r="DQ89" i="19"/>
  <c r="DQ118" i="19" s="1"/>
  <c r="DY89" i="19"/>
  <c r="DY118" i="19" s="1"/>
  <c r="EG89" i="19"/>
  <c r="EG118" i="19" s="1"/>
  <c r="EO89" i="19"/>
  <c r="EO118" i="19" s="1"/>
  <c r="EW89" i="19"/>
  <c r="EW118" i="19" s="1"/>
  <c r="FE89" i="19"/>
  <c r="FE118" i="19" s="1"/>
  <c r="FM89" i="19"/>
  <c r="FM118" i="19" s="1"/>
  <c r="FU89" i="19"/>
  <c r="FU118" i="19" s="1"/>
  <c r="GC89" i="19"/>
  <c r="GC118" i="19" s="1"/>
  <c r="GK89" i="19"/>
  <c r="GK118" i="19" s="1"/>
  <c r="GS89" i="19"/>
  <c r="GS118" i="19" s="1"/>
  <c r="I90" i="19"/>
  <c r="I119" i="19" s="1"/>
  <c r="Q90" i="19"/>
  <c r="Q119" i="19" s="1"/>
  <c r="Y90" i="19"/>
  <c r="AG90" i="19"/>
  <c r="AG119" i="19" s="1"/>
  <c r="AO90" i="19"/>
  <c r="AO119" i="19" s="1"/>
  <c r="AW90" i="19"/>
  <c r="AW119" i="19" s="1"/>
  <c r="BE90" i="19"/>
  <c r="BE119" i="19" s="1"/>
  <c r="BM90" i="19"/>
  <c r="BM119" i="19" s="1"/>
  <c r="BU90" i="19"/>
  <c r="BU119" i="19" s="1"/>
  <c r="CC90" i="19"/>
  <c r="CC119" i="19" s="1"/>
  <c r="CK90" i="19"/>
  <c r="CS90" i="19"/>
  <c r="CS119" i="19" s="1"/>
  <c r="DA90" i="19"/>
  <c r="DA119" i="19" s="1"/>
  <c r="DI90" i="19"/>
  <c r="DQ90" i="19"/>
  <c r="DQ119" i="19" s="1"/>
  <c r="DY90" i="19"/>
  <c r="DY119" i="19" s="1"/>
  <c r="EG90" i="19"/>
  <c r="EG119" i="19" s="1"/>
  <c r="EO90" i="19"/>
  <c r="EW90" i="19"/>
  <c r="EW119" i="19" s="1"/>
  <c r="FE90" i="19"/>
  <c r="FE119" i="19" s="1"/>
  <c r="FM90" i="19"/>
  <c r="FM119" i="19" s="1"/>
  <c r="FU90" i="19"/>
  <c r="FU119" i="19" s="1"/>
  <c r="GC90" i="19"/>
  <c r="GC119" i="19" s="1"/>
  <c r="GK90" i="19"/>
  <c r="GK119" i="19" s="1"/>
  <c r="GS90" i="19"/>
  <c r="GS119" i="19" s="1"/>
  <c r="I91" i="19"/>
  <c r="I120" i="19" s="1"/>
  <c r="Q91" i="19"/>
  <c r="Y91" i="19"/>
  <c r="Y120" i="19" s="1"/>
  <c r="AG91" i="19"/>
  <c r="AG120" i="19" s="1"/>
  <c r="AO91" i="19"/>
  <c r="AO120" i="19" s="1"/>
  <c r="AW91" i="19"/>
  <c r="AW120" i="19" s="1"/>
  <c r="BE91" i="19"/>
  <c r="BE120" i="19" s="1"/>
  <c r="BM91" i="19"/>
  <c r="BM120" i="19" s="1"/>
  <c r="BU91" i="19"/>
  <c r="BU120" i="19" s="1"/>
  <c r="CC91" i="19"/>
  <c r="CC120" i="19" s="1"/>
  <c r="CK91" i="19"/>
  <c r="CK120" i="19" s="1"/>
  <c r="CS91" i="19"/>
  <c r="CS120" i="19" s="1"/>
  <c r="DA91" i="19"/>
  <c r="DA120" i="19" s="1"/>
  <c r="DI91" i="19"/>
  <c r="DI120" i="19" s="1"/>
  <c r="DQ91" i="19"/>
  <c r="DQ120" i="19" s="1"/>
  <c r="DY91" i="19"/>
  <c r="DY120" i="19" s="1"/>
  <c r="EG91" i="19"/>
  <c r="EG120" i="19" s="1"/>
  <c r="EO91" i="19"/>
  <c r="EO120" i="19" s="1"/>
  <c r="EW91" i="19"/>
  <c r="EW120" i="19" s="1"/>
  <c r="FE91" i="19"/>
  <c r="FE120" i="19" s="1"/>
  <c r="FM91" i="19"/>
  <c r="FM120" i="19" s="1"/>
  <c r="FU91" i="19"/>
  <c r="FU120" i="19" s="1"/>
  <c r="GC91" i="19"/>
  <c r="GC120" i="19" s="1"/>
  <c r="GK91" i="19"/>
  <c r="GK120" i="19" s="1"/>
  <c r="GS91" i="19"/>
  <c r="GS120" i="19" s="1"/>
  <c r="I92" i="19"/>
  <c r="I121" i="19" s="1"/>
  <c r="Q92" i="19"/>
  <c r="Y92" i="19"/>
  <c r="Y121" i="19" s="1"/>
  <c r="AG92" i="19"/>
  <c r="AG121" i="19" s="1"/>
  <c r="AO92" i="19"/>
  <c r="AO121" i="19" s="1"/>
  <c r="AW92" i="19"/>
  <c r="AW121" i="19" s="1"/>
  <c r="BE92" i="19"/>
  <c r="BE121" i="19" s="1"/>
  <c r="BM92" i="19"/>
  <c r="BM121" i="19" s="1"/>
  <c r="BU92" i="19"/>
  <c r="BU121" i="19" s="1"/>
  <c r="CC92" i="19"/>
  <c r="CC121" i="19" s="1"/>
  <c r="CK92" i="19"/>
  <c r="CK121" i="19" s="1"/>
  <c r="CS92" i="19"/>
  <c r="CS121" i="19" s="1"/>
  <c r="DA92" i="19"/>
  <c r="DA121" i="19" s="1"/>
  <c r="DI92" i="19"/>
  <c r="DI121" i="19" s="1"/>
  <c r="DQ92" i="19"/>
  <c r="DQ121" i="19" s="1"/>
  <c r="DY92" i="19"/>
  <c r="DY121" i="19" s="1"/>
  <c r="EG92" i="19"/>
  <c r="EG121" i="19" s="1"/>
  <c r="EO92" i="19"/>
  <c r="EO121" i="19" s="1"/>
  <c r="EW92" i="19"/>
  <c r="EW121" i="19" s="1"/>
  <c r="FE92" i="19"/>
  <c r="FE121" i="19" s="1"/>
  <c r="FM92" i="19"/>
  <c r="FM121" i="19" s="1"/>
  <c r="FU92" i="19"/>
  <c r="FU121" i="19" s="1"/>
  <c r="GC92" i="19"/>
  <c r="GC121" i="19" s="1"/>
  <c r="GK92" i="19"/>
  <c r="GK121" i="19" s="1"/>
  <c r="GS92" i="19"/>
  <c r="I93" i="19"/>
  <c r="I122" i="19" s="1"/>
  <c r="Q93" i="19"/>
  <c r="Q122" i="19" s="1"/>
  <c r="Y93" i="19"/>
  <c r="Y122" i="19" s="1"/>
  <c r="AG93" i="19"/>
  <c r="AO93" i="19"/>
  <c r="AO122" i="19" s="1"/>
  <c r="AW93" i="19"/>
  <c r="AW122" i="19" s="1"/>
  <c r="BE93" i="19"/>
  <c r="BE122" i="19" s="1"/>
  <c r="BM93" i="19"/>
  <c r="BM122" i="19" s="1"/>
  <c r="BU93" i="19"/>
  <c r="BU122" i="19" s="1"/>
  <c r="CC93" i="19"/>
  <c r="CC122" i="19" s="1"/>
  <c r="CK93" i="19"/>
  <c r="CK122" i="19" s="1"/>
  <c r="CS93" i="19"/>
  <c r="CS122" i="19" s="1"/>
  <c r="DA93" i="19"/>
  <c r="DA122" i="19" s="1"/>
  <c r="DI93" i="19"/>
  <c r="DI122" i="19" s="1"/>
  <c r="DQ93" i="19"/>
  <c r="DQ122" i="19" s="1"/>
  <c r="DY93" i="19"/>
  <c r="EG93" i="19"/>
  <c r="EG122" i="19" s="1"/>
  <c r="EO93" i="19"/>
  <c r="EO122" i="19" s="1"/>
  <c r="EW93" i="19"/>
  <c r="EW122" i="19" s="1"/>
  <c r="FE93" i="19"/>
  <c r="FE122" i="19" s="1"/>
  <c r="FM93" i="19"/>
  <c r="FM122" i="19" s="1"/>
  <c r="FU93" i="19"/>
  <c r="FU122" i="19" s="1"/>
  <c r="GC93" i="19"/>
  <c r="GC122" i="19" s="1"/>
  <c r="GK93" i="19"/>
  <c r="GS93" i="19"/>
  <c r="GS122" i="19" s="1"/>
  <c r="I94" i="19"/>
  <c r="I123" i="19" s="1"/>
  <c r="Q94" i="19"/>
  <c r="Q123" i="19" s="1"/>
  <c r="Y94" i="19"/>
  <c r="Y123" i="19" s="1"/>
  <c r="AG94" i="19"/>
  <c r="AG123" i="19" s="1"/>
  <c r="AO94" i="19"/>
  <c r="AO123" i="19" s="1"/>
  <c r="AW94" i="19"/>
  <c r="AW123" i="19" s="1"/>
  <c r="BE94" i="19"/>
  <c r="BE123" i="19" s="1"/>
  <c r="BM94" i="19"/>
  <c r="BM123" i="19" s="1"/>
  <c r="BU94" i="19"/>
  <c r="BU123" i="19" s="1"/>
  <c r="CC94" i="19"/>
  <c r="CC123" i="19" s="1"/>
  <c r="CK94" i="19"/>
  <c r="CK123" i="19" s="1"/>
  <c r="CS94" i="19"/>
  <c r="CS123" i="19" s="1"/>
  <c r="DA94" i="19"/>
  <c r="DA123" i="19" s="1"/>
  <c r="DI94" i="19"/>
  <c r="DQ94" i="19"/>
  <c r="DY94" i="19"/>
  <c r="DY123" i="19" s="1"/>
  <c r="EG94" i="19"/>
  <c r="EO94" i="19"/>
  <c r="EO123" i="19" s="1"/>
  <c r="EW94" i="19"/>
  <c r="EW123" i="19" s="1"/>
  <c r="FE94" i="19"/>
  <c r="FE123" i="19" s="1"/>
  <c r="FM94" i="19"/>
  <c r="FM123" i="19" s="1"/>
  <c r="FU94" i="19"/>
  <c r="FU123" i="19" s="1"/>
  <c r="GC94" i="19"/>
  <c r="GK94" i="19"/>
  <c r="GS94" i="19"/>
  <c r="GS123" i="19" s="1"/>
  <c r="I95" i="19"/>
  <c r="I124" i="19" s="1"/>
  <c r="Q95" i="19"/>
  <c r="Q124" i="19" s="1"/>
  <c r="Y95" i="19"/>
  <c r="Y124" i="19" s="1"/>
  <c r="AG95" i="19"/>
  <c r="AG124" i="19" s="1"/>
  <c r="AO95" i="19"/>
  <c r="AO124" i="19" s="1"/>
  <c r="AW95" i="19"/>
  <c r="AW124" i="19" s="1"/>
  <c r="BE95" i="19"/>
  <c r="BE124" i="19" s="1"/>
  <c r="BM95" i="19"/>
  <c r="BU95" i="19"/>
  <c r="BU124" i="19" s="1"/>
  <c r="CC95" i="19"/>
  <c r="CC124" i="19" s="1"/>
  <c r="CK95" i="19"/>
  <c r="CK124" i="19" s="1"/>
  <c r="CS95" i="19"/>
  <c r="CS124" i="19" s="1"/>
  <c r="DA95" i="19"/>
  <c r="DA124" i="19" s="1"/>
  <c r="DI95" i="19"/>
  <c r="DI124" i="19" s="1"/>
  <c r="DQ95" i="19"/>
  <c r="DQ124" i="19" s="1"/>
  <c r="DY95" i="19"/>
  <c r="EG95" i="19"/>
  <c r="EG124" i="19" s="1"/>
  <c r="EO95" i="19"/>
  <c r="EO124" i="19" s="1"/>
  <c r="EW95" i="19"/>
  <c r="EW124" i="19" s="1"/>
  <c r="FE95" i="19"/>
  <c r="FE124" i="19" s="1"/>
  <c r="FM95" i="19"/>
  <c r="FM124" i="19" s="1"/>
  <c r="FU95" i="19"/>
  <c r="GC95" i="19"/>
  <c r="GC124" i="19" s="1"/>
  <c r="GK95" i="19"/>
  <c r="GK124" i="19" s="1"/>
  <c r="GS95" i="19"/>
  <c r="GS124" i="19" s="1"/>
  <c r="I96" i="19"/>
  <c r="I125" i="19" s="1"/>
  <c r="Q96" i="19"/>
  <c r="Q125" i="19" s="1"/>
  <c r="Y96" i="19"/>
  <c r="Y125" i="19" s="1"/>
  <c r="AG96" i="19"/>
  <c r="AG125" i="19" s="1"/>
  <c r="AO96" i="19"/>
  <c r="AW96" i="19"/>
  <c r="BE96" i="19"/>
  <c r="BE125" i="19" s="1"/>
  <c r="BM96" i="19"/>
  <c r="BM125" i="19" s="1"/>
  <c r="BU96" i="19"/>
  <c r="BU125" i="19" s="1"/>
  <c r="CC96" i="19"/>
  <c r="CC125" i="19" s="1"/>
  <c r="CK96" i="19"/>
  <c r="CK125" i="19" s="1"/>
  <c r="CS96" i="19"/>
  <c r="CS125" i="19" s="1"/>
  <c r="DA96" i="19"/>
  <c r="DI96" i="19"/>
  <c r="DQ96" i="19"/>
  <c r="DQ125" i="19" s="1"/>
  <c r="DQ49" i="19"/>
  <c r="DQ77" i="19" s="1"/>
  <c r="DY96" i="19"/>
  <c r="DY125" i="19" s="1"/>
  <c r="DY49" i="19"/>
  <c r="DY77" i="19" s="1"/>
  <c r="EG96" i="19"/>
  <c r="EG125" i="19" s="1"/>
  <c r="EO96" i="19"/>
  <c r="EO125" i="19" s="1"/>
  <c r="EO49" i="19"/>
  <c r="EO77" i="19" s="1"/>
  <c r="EW96" i="19"/>
  <c r="EW125" i="19" s="1"/>
  <c r="EW49" i="19"/>
  <c r="EW77" i="19" s="1"/>
  <c r="FE96" i="19"/>
  <c r="FE125" i="19" s="1"/>
  <c r="FE49" i="19"/>
  <c r="FE77" i="19" s="1"/>
  <c r="FM96" i="19"/>
  <c r="FM125" i="19" s="1"/>
  <c r="FM49" i="19"/>
  <c r="FM77" i="19" s="1"/>
  <c r="FU96" i="19"/>
  <c r="FU125" i="19" s="1"/>
  <c r="FU49" i="19"/>
  <c r="FU77" i="19" s="1"/>
  <c r="GC96" i="19"/>
  <c r="GC125" i="19" s="1"/>
  <c r="GC49" i="19"/>
  <c r="GC77" i="19" s="1"/>
  <c r="GK96" i="19"/>
  <c r="GK125" i="19" s="1"/>
  <c r="GK49" i="19"/>
  <c r="GK77" i="19" s="1"/>
  <c r="GS96" i="19"/>
  <c r="GS125" i="19" s="1"/>
  <c r="GS49" i="19"/>
  <c r="GS77" i="19" s="1"/>
  <c r="I97" i="19"/>
  <c r="I126" i="19" s="1"/>
  <c r="Q97" i="19"/>
  <c r="Q50" i="19"/>
  <c r="Q78" i="19" s="1"/>
  <c r="Y97" i="19"/>
  <c r="Y126" i="19" s="1"/>
  <c r="Y50" i="19"/>
  <c r="Y78" i="19" s="1"/>
  <c r="AG97" i="19"/>
  <c r="AG126" i="19" s="1"/>
  <c r="AG50" i="19"/>
  <c r="AG78" i="19" s="1"/>
  <c r="AO97" i="19"/>
  <c r="AO126" i="19" s="1"/>
  <c r="AW97" i="19"/>
  <c r="AW126" i="19" s="1"/>
  <c r="AW50" i="19"/>
  <c r="AW78" i="19" s="1"/>
  <c r="BE97" i="19"/>
  <c r="BE126" i="19" s="1"/>
  <c r="BE50" i="19"/>
  <c r="BE78" i="19" s="1"/>
  <c r="BM97" i="19"/>
  <c r="BM126" i="19" s="1"/>
  <c r="BM50" i="19"/>
  <c r="BM78" i="19" s="1"/>
  <c r="BU97" i="19"/>
  <c r="BU126" i="19" s="1"/>
  <c r="CC97" i="19"/>
  <c r="CC126" i="19" s="1"/>
  <c r="CC50" i="19"/>
  <c r="CC78" i="19" s="1"/>
  <c r="CK97" i="19"/>
  <c r="CK50" i="19"/>
  <c r="CK78" i="19" s="1"/>
  <c r="CS97" i="19"/>
  <c r="CS126" i="19" s="1"/>
  <c r="CS50" i="19"/>
  <c r="CS78" i="19" s="1"/>
  <c r="DA97" i="19"/>
  <c r="DA126" i="19" s="1"/>
  <c r="DI97" i="19"/>
  <c r="DI126" i="19" s="1"/>
  <c r="DI50" i="19"/>
  <c r="DI78" i="19" s="1"/>
  <c r="DQ97" i="19"/>
  <c r="DQ126" i="19" s="1"/>
  <c r="DQ50" i="19"/>
  <c r="DQ78" i="19" s="1"/>
  <c r="DY97" i="19"/>
  <c r="DY126" i="19" s="1"/>
  <c r="DY50" i="19"/>
  <c r="DY78" i="19" s="1"/>
  <c r="EG97" i="19"/>
  <c r="EG126" i="19" s="1"/>
  <c r="EO97" i="19"/>
  <c r="EO126" i="19" s="1"/>
  <c r="EO50" i="19"/>
  <c r="EO78" i="19" s="1"/>
  <c r="EW97" i="19"/>
  <c r="EW126" i="19" s="1"/>
  <c r="EW50" i="19"/>
  <c r="EW78" i="19" s="1"/>
  <c r="FE97" i="19"/>
  <c r="FE126" i="19" s="1"/>
  <c r="FE50" i="19"/>
  <c r="FE78" i="19" s="1"/>
  <c r="FM97" i="19"/>
  <c r="FM126" i="19" s="1"/>
  <c r="FM50" i="19"/>
  <c r="FM78" i="19" s="1"/>
  <c r="FU97" i="19"/>
  <c r="FU126" i="19" s="1"/>
  <c r="FU50" i="19"/>
  <c r="FU78" i="19" s="1"/>
  <c r="GC97" i="19"/>
  <c r="GC126" i="19" s="1"/>
  <c r="GC50" i="19"/>
  <c r="GC78" i="19" s="1"/>
  <c r="GK97" i="19"/>
  <c r="GK50" i="19"/>
  <c r="GK78" i="19" s="1"/>
  <c r="GS97" i="19"/>
  <c r="GS126" i="19" s="1"/>
  <c r="GS50" i="19"/>
  <c r="GS78" i="19" s="1"/>
  <c r="I99" i="19"/>
  <c r="I52" i="19"/>
  <c r="Q99" i="19"/>
  <c r="Q52" i="19"/>
  <c r="Y99" i="19"/>
  <c r="Y52" i="19"/>
  <c r="AG99" i="19"/>
  <c r="AG52" i="19"/>
  <c r="AO99" i="19"/>
  <c r="AO52" i="19"/>
  <c r="AW99" i="19"/>
  <c r="AW52" i="19"/>
  <c r="BE99" i="19"/>
  <c r="BE52" i="19"/>
  <c r="BM99" i="19"/>
  <c r="BM52" i="19"/>
  <c r="BU99" i="19"/>
  <c r="BU52" i="19"/>
  <c r="CC99" i="19"/>
  <c r="CC52" i="19"/>
  <c r="CK99" i="19"/>
  <c r="CK52" i="19"/>
  <c r="CS99" i="19"/>
  <c r="CS52" i="19"/>
  <c r="DA99" i="19"/>
  <c r="DA52" i="19"/>
  <c r="DI99" i="19"/>
  <c r="DI52" i="19"/>
  <c r="DQ99" i="19"/>
  <c r="DQ52" i="19"/>
  <c r="DY99" i="19"/>
  <c r="DY52" i="19"/>
  <c r="EG99" i="19"/>
  <c r="EG52" i="19"/>
  <c r="EO99" i="19"/>
  <c r="EO52" i="19"/>
  <c r="EW99" i="19"/>
  <c r="EW52" i="19"/>
  <c r="FE99" i="19"/>
  <c r="FE52" i="19"/>
  <c r="FM99" i="19"/>
  <c r="FM52" i="19"/>
  <c r="FU99" i="19"/>
  <c r="FU52" i="19"/>
  <c r="GC99" i="19"/>
  <c r="GC52" i="19"/>
  <c r="GK99" i="19"/>
  <c r="GK52" i="19"/>
  <c r="GS99" i="19"/>
  <c r="GS52" i="19"/>
  <c r="I100" i="19"/>
  <c r="I53" i="19"/>
  <c r="Q100" i="19"/>
  <c r="Q53" i="19"/>
  <c r="Y100" i="19"/>
  <c r="Y53" i="19"/>
  <c r="AG100" i="19"/>
  <c r="AG53" i="19"/>
  <c r="AO100" i="19"/>
  <c r="AO53" i="19"/>
  <c r="AW100" i="19"/>
  <c r="AW53" i="19"/>
  <c r="BE100" i="19"/>
  <c r="BE53" i="19"/>
  <c r="BM100" i="19"/>
  <c r="BM53" i="19"/>
  <c r="BU100" i="19"/>
  <c r="BU53" i="19"/>
  <c r="CC100" i="19"/>
  <c r="CC53" i="19"/>
  <c r="CK100" i="19"/>
  <c r="CK53" i="19"/>
  <c r="CS100" i="19"/>
  <c r="CS53" i="19"/>
  <c r="DA100" i="19"/>
  <c r="DA53" i="19"/>
  <c r="DI100" i="19"/>
  <c r="DI53" i="19"/>
  <c r="DQ100" i="19"/>
  <c r="DQ53" i="19"/>
  <c r="DY100" i="19"/>
  <c r="DY53" i="19"/>
  <c r="EG100" i="19"/>
  <c r="EG53" i="19"/>
  <c r="EO100" i="19"/>
  <c r="EO53" i="19"/>
  <c r="EW100" i="19"/>
  <c r="EW53" i="19"/>
  <c r="FE100" i="19"/>
  <c r="FE53" i="19"/>
  <c r="FM100" i="19"/>
  <c r="FM53" i="19"/>
  <c r="T68" i="24" s="1"/>
  <c r="FU100" i="19"/>
  <c r="FU53" i="19"/>
  <c r="AB68" i="24" s="1"/>
  <c r="GC100" i="19"/>
  <c r="GC53" i="19"/>
  <c r="AJ68" i="24" s="1"/>
  <c r="GK100" i="19"/>
  <c r="GK53" i="19"/>
  <c r="GS100" i="19"/>
  <c r="GS53" i="19"/>
  <c r="I101" i="19"/>
  <c r="I54" i="19"/>
  <c r="Q101" i="19"/>
  <c r="Q54" i="19"/>
  <c r="Y101" i="19"/>
  <c r="Y54" i="19"/>
  <c r="AG101" i="19"/>
  <c r="AG54" i="19"/>
  <c r="AO101" i="19"/>
  <c r="AO54" i="19"/>
  <c r="AW101" i="19"/>
  <c r="AW54" i="19"/>
  <c r="BE101" i="19"/>
  <c r="BE54" i="19"/>
  <c r="BM101" i="19"/>
  <c r="BM54" i="19"/>
  <c r="BU101" i="19"/>
  <c r="BU54" i="19"/>
  <c r="CC101" i="19"/>
  <c r="CC54" i="19"/>
  <c r="CK101" i="19"/>
  <c r="CK54" i="19"/>
  <c r="CS101" i="19"/>
  <c r="CS54" i="19"/>
  <c r="DA101" i="19"/>
  <c r="DA54" i="19"/>
  <c r="DI101" i="19"/>
  <c r="DI54" i="19"/>
  <c r="DQ101" i="19"/>
  <c r="DQ54" i="19"/>
  <c r="DY101" i="19"/>
  <c r="DY54" i="19"/>
  <c r="EG101" i="19"/>
  <c r="EG54" i="19"/>
  <c r="EO101" i="19"/>
  <c r="EO54" i="19"/>
  <c r="EW101" i="19"/>
  <c r="EW54" i="19"/>
  <c r="FE101" i="19"/>
  <c r="FE54" i="19"/>
  <c r="FM101" i="19"/>
  <c r="FM54" i="19"/>
  <c r="FU101" i="19"/>
  <c r="FU54" i="19"/>
  <c r="GC101" i="19"/>
  <c r="GC54" i="19"/>
  <c r="GK101" i="19"/>
  <c r="GK54" i="19"/>
  <c r="GS101" i="19"/>
  <c r="GS54" i="19"/>
  <c r="I102" i="19"/>
  <c r="I55" i="19"/>
  <c r="Q102" i="19"/>
  <c r="Q55" i="19"/>
  <c r="Y102" i="19"/>
  <c r="Y55" i="19"/>
  <c r="AG102" i="19"/>
  <c r="AG55" i="19"/>
  <c r="AO102" i="19"/>
  <c r="AO55" i="19"/>
  <c r="AW102" i="19"/>
  <c r="AW55" i="19"/>
  <c r="BE102" i="19"/>
  <c r="BE55" i="19"/>
  <c r="BM102" i="19"/>
  <c r="BM55" i="19"/>
  <c r="BU102" i="19"/>
  <c r="BU55" i="19"/>
  <c r="CC102" i="19"/>
  <c r="CC55" i="19"/>
  <c r="CK102" i="19"/>
  <c r="CK55" i="19"/>
  <c r="CS102" i="19"/>
  <c r="CS55" i="19"/>
  <c r="DA102" i="19"/>
  <c r="DA55" i="19"/>
  <c r="DI102" i="19"/>
  <c r="DI55" i="19"/>
  <c r="DQ102" i="19"/>
  <c r="DQ55" i="19"/>
  <c r="DY102" i="19"/>
  <c r="DY55" i="19"/>
  <c r="EG102" i="19"/>
  <c r="EG55" i="19"/>
  <c r="EO102" i="19"/>
  <c r="EO55" i="19"/>
  <c r="EW102" i="19"/>
  <c r="EW55" i="19"/>
  <c r="FE102" i="19"/>
  <c r="FE55" i="19"/>
  <c r="FM102" i="19"/>
  <c r="FM55" i="19"/>
  <c r="FU102" i="19"/>
  <c r="FU55" i="19"/>
  <c r="GC102" i="19"/>
  <c r="GC55" i="19"/>
  <c r="GK102" i="19"/>
  <c r="GK55" i="19"/>
  <c r="GS102" i="19"/>
  <c r="GS55" i="19"/>
  <c r="I104" i="19"/>
  <c r="I57" i="19"/>
  <c r="Q104" i="19"/>
  <c r="Q57" i="19"/>
  <c r="Y104" i="19"/>
  <c r="Y57" i="19"/>
  <c r="AG104" i="19"/>
  <c r="AG57" i="19"/>
  <c r="AO104" i="19"/>
  <c r="AO57" i="19"/>
  <c r="AW104" i="19"/>
  <c r="AW57" i="19"/>
  <c r="BE104" i="19"/>
  <c r="BE57" i="19"/>
  <c r="BM104" i="19"/>
  <c r="BM57" i="19"/>
  <c r="BU104" i="19"/>
  <c r="BU57" i="19"/>
  <c r="CC104" i="19"/>
  <c r="CC57" i="19"/>
  <c r="CK104" i="19"/>
  <c r="CK57" i="19"/>
  <c r="CS104" i="19"/>
  <c r="CS57" i="19"/>
  <c r="DA104" i="19"/>
  <c r="DA57" i="19"/>
  <c r="DI104" i="19"/>
  <c r="DI57" i="19"/>
  <c r="DQ104" i="19"/>
  <c r="DQ57" i="19"/>
  <c r="DY104" i="19"/>
  <c r="DY57" i="19"/>
  <c r="EG104" i="19"/>
  <c r="EG57" i="19"/>
  <c r="EO104" i="19"/>
  <c r="EO57" i="19"/>
  <c r="EW104" i="19"/>
  <c r="EW57" i="19"/>
  <c r="FE104" i="19"/>
  <c r="FE57" i="19"/>
  <c r="FM104" i="19"/>
  <c r="T59" i="24" s="1"/>
  <c r="FM57" i="19"/>
  <c r="FU104" i="19"/>
  <c r="AB59" i="24" s="1"/>
  <c r="FU57" i="19"/>
  <c r="GC104" i="19"/>
  <c r="AJ59" i="24" s="1"/>
  <c r="GC57" i="19"/>
  <c r="GK104" i="19"/>
  <c r="GK57" i="19"/>
  <c r="GS104" i="19"/>
  <c r="GS57" i="19"/>
  <c r="CC105" i="19"/>
  <c r="CC58" i="19"/>
  <c r="CK105" i="19"/>
  <c r="CK58" i="19"/>
  <c r="CS105" i="19"/>
  <c r="CS58" i="19"/>
  <c r="DA105" i="19"/>
  <c r="DA58" i="19"/>
  <c r="DI105" i="19"/>
  <c r="DI58" i="19"/>
  <c r="DQ105" i="19"/>
  <c r="DQ58" i="19"/>
  <c r="DY105" i="19"/>
  <c r="DY58" i="19"/>
  <c r="EG105" i="19"/>
  <c r="EG58" i="19"/>
  <c r="EO105" i="19"/>
  <c r="EO58" i="19"/>
  <c r="EW105" i="19"/>
  <c r="EW58" i="19"/>
  <c r="FE105" i="19"/>
  <c r="FE58" i="19"/>
  <c r="FM105" i="19"/>
  <c r="FM58" i="19"/>
  <c r="FU105" i="19"/>
  <c r="FU58" i="19"/>
  <c r="GC105" i="19"/>
  <c r="GC58" i="19"/>
  <c r="GK105" i="19"/>
  <c r="GK58" i="19"/>
  <c r="GS105" i="19"/>
  <c r="GS58" i="19"/>
  <c r="I106" i="19"/>
  <c r="I59" i="19"/>
  <c r="Q106" i="19"/>
  <c r="Q59" i="19"/>
  <c r="Y106" i="19"/>
  <c r="Y59" i="19"/>
  <c r="AG106" i="19"/>
  <c r="AG59" i="19"/>
  <c r="AO106" i="19"/>
  <c r="AO59" i="19"/>
  <c r="AW106" i="19"/>
  <c r="AW59" i="19"/>
  <c r="BE106" i="19"/>
  <c r="BE59" i="19"/>
  <c r="BM106" i="19"/>
  <c r="BM59" i="19"/>
  <c r="BU106" i="19"/>
  <c r="BU59" i="19"/>
  <c r="CC106" i="19"/>
  <c r="CC59" i="19"/>
  <c r="CK106" i="19"/>
  <c r="CK59" i="19"/>
  <c r="CS106" i="19"/>
  <c r="CS59" i="19"/>
  <c r="DA106" i="19"/>
  <c r="DA59" i="19"/>
  <c r="DI106" i="19"/>
  <c r="DI59" i="19"/>
  <c r="DQ106" i="19"/>
  <c r="DQ59" i="19"/>
  <c r="DY106" i="19"/>
  <c r="DY59" i="19"/>
  <c r="EG106" i="19"/>
  <c r="EG59" i="19"/>
  <c r="EO106" i="19"/>
  <c r="EO59" i="19"/>
  <c r="EW106" i="19"/>
  <c r="EW59" i="19"/>
  <c r="FE106" i="19"/>
  <c r="FE59" i="19"/>
  <c r="FM106" i="19"/>
  <c r="FM59" i="19"/>
  <c r="FU106" i="19"/>
  <c r="FU59" i="19"/>
  <c r="GC106" i="19"/>
  <c r="GC59" i="19"/>
  <c r="GK106" i="19"/>
  <c r="GK59" i="19"/>
  <c r="GS106" i="19"/>
  <c r="GS59" i="19"/>
  <c r="I107" i="19"/>
  <c r="I60" i="19"/>
  <c r="Q107" i="19"/>
  <c r="Q60" i="19"/>
  <c r="Y107" i="19"/>
  <c r="Y60" i="19"/>
  <c r="AG107" i="19"/>
  <c r="AG60" i="19"/>
  <c r="AO107" i="19"/>
  <c r="AO60" i="19"/>
  <c r="AW107" i="19"/>
  <c r="AW60" i="19"/>
  <c r="BE107" i="19"/>
  <c r="BE60" i="19"/>
  <c r="BM107" i="19"/>
  <c r="BM60" i="19"/>
  <c r="BU107" i="19"/>
  <c r="BU60" i="19"/>
  <c r="CC107" i="19"/>
  <c r="CC60" i="19"/>
  <c r="CK107" i="19"/>
  <c r="CK60" i="19"/>
  <c r="CS107" i="19"/>
  <c r="CS60" i="19"/>
  <c r="DA107" i="19"/>
  <c r="DA60" i="19"/>
  <c r="DI107" i="19"/>
  <c r="DI60" i="19"/>
  <c r="DQ107" i="19"/>
  <c r="DQ60" i="19"/>
  <c r="DY107" i="19"/>
  <c r="DY60" i="19"/>
  <c r="EG107" i="19"/>
  <c r="EG60" i="19"/>
  <c r="EO107" i="19"/>
  <c r="EO60" i="19"/>
  <c r="EW107" i="19"/>
  <c r="EW60" i="19"/>
  <c r="FE107" i="19"/>
  <c r="FE60" i="19"/>
  <c r="FM107" i="19"/>
  <c r="FM60" i="19"/>
  <c r="FU107" i="19"/>
  <c r="FU60" i="19"/>
  <c r="GC107" i="19"/>
  <c r="GC60" i="19"/>
  <c r="GK107" i="19"/>
  <c r="GK60" i="19"/>
  <c r="GS107" i="19"/>
  <c r="GS60" i="19"/>
  <c r="I36" i="19"/>
  <c r="I64" i="19" s="1"/>
  <c r="Q36" i="19"/>
  <c r="Q64" i="19" s="1"/>
  <c r="Y36" i="19"/>
  <c r="Y64" i="19" s="1"/>
  <c r="AG36" i="19"/>
  <c r="AG64" i="19" s="1"/>
  <c r="AO36" i="19"/>
  <c r="AO64" i="19" s="1"/>
  <c r="AW36" i="19"/>
  <c r="AW64" i="19" s="1"/>
  <c r="BE36" i="19"/>
  <c r="BE64" i="19" s="1"/>
  <c r="BM36" i="19"/>
  <c r="BM64" i="19" s="1"/>
  <c r="BU36" i="19"/>
  <c r="BU64" i="19" s="1"/>
  <c r="CC36" i="19"/>
  <c r="CC64" i="19" s="1"/>
  <c r="CK36" i="19"/>
  <c r="CK64" i="19" s="1"/>
  <c r="CS36" i="19"/>
  <c r="CS64" i="19" s="1"/>
  <c r="DA36" i="19"/>
  <c r="DA64" i="19" s="1"/>
  <c r="DI36" i="19"/>
  <c r="DI64" i="19" s="1"/>
  <c r="DQ36" i="19"/>
  <c r="DQ64" i="19" s="1"/>
  <c r="DY36" i="19"/>
  <c r="DY64" i="19" s="1"/>
  <c r="EG36" i="19"/>
  <c r="EG64" i="19" s="1"/>
  <c r="EO36" i="19"/>
  <c r="EO64" i="19" s="1"/>
  <c r="EW36" i="19"/>
  <c r="EW64" i="19" s="1"/>
  <c r="FE36" i="19"/>
  <c r="FE64" i="19" s="1"/>
  <c r="FM36" i="19"/>
  <c r="T76" i="24" s="1"/>
  <c r="FU36" i="19"/>
  <c r="AB76" i="24" s="1"/>
  <c r="GC36" i="19"/>
  <c r="AJ76" i="24" s="1"/>
  <c r="GK36" i="19"/>
  <c r="GK64" i="19" s="1"/>
  <c r="GS36" i="19"/>
  <c r="GS64" i="19" s="1"/>
  <c r="I37" i="19"/>
  <c r="I65" i="19" s="1"/>
  <c r="Q37" i="19"/>
  <c r="Q65" i="19" s="1"/>
  <c r="AM37" i="19"/>
  <c r="AM65" i="19" s="1"/>
  <c r="AW37" i="19"/>
  <c r="AW65" i="19" s="1"/>
  <c r="Y38" i="19"/>
  <c r="Y66" i="19" s="1"/>
  <c r="CK38" i="19"/>
  <c r="CK66" i="19" s="1"/>
  <c r="EW38" i="19"/>
  <c r="EW66" i="19" s="1"/>
  <c r="I39" i="19"/>
  <c r="I67" i="19" s="1"/>
  <c r="BU39" i="19"/>
  <c r="BU67" i="19" s="1"/>
  <c r="EG39" i="19"/>
  <c r="EG67" i="19" s="1"/>
  <c r="GS39" i="19"/>
  <c r="GS67" i="19" s="1"/>
  <c r="BE40" i="19"/>
  <c r="BE68" i="19" s="1"/>
  <c r="DQ40" i="19"/>
  <c r="DQ68" i="19" s="1"/>
  <c r="GC40" i="19"/>
  <c r="GC68" i="19" s="1"/>
  <c r="AO41" i="19"/>
  <c r="AO69" i="19" s="1"/>
  <c r="DA41" i="19"/>
  <c r="DA69" i="19" s="1"/>
  <c r="FM41" i="19"/>
  <c r="FM69" i="19" s="1"/>
  <c r="Y42" i="19"/>
  <c r="Y70" i="19" s="1"/>
  <c r="CK42" i="19"/>
  <c r="CK70" i="19" s="1"/>
  <c r="EW42" i="19"/>
  <c r="EW70" i="19" s="1"/>
  <c r="I43" i="19"/>
  <c r="I71" i="19" s="1"/>
  <c r="BU43" i="19"/>
  <c r="BU71" i="19" s="1"/>
  <c r="EG43" i="19"/>
  <c r="EG71" i="19" s="1"/>
  <c r="GS43" i="19"/>
  <c r="GS71" i="19" s="1"/>
  <c r="BE44" i="19"/>
  <c r="BE72" i="19" s="1"/>
  <c r="DQ44" i="19"/>
  <c r="DQ72" i="19" s="1"/>
  <c r="GC44" i="19"/>
  <c r="GC72" i="19" s="1"/>
  <c r="AO45" i="19"/>
  <c r="AO73" i="19" s="1"/>
  <c r="DA45" i="19"/>
  <c r="DA73" i="19" s="1"/>
  <c r="FM45" i="19"/>
  <c r="FM73" i="19" s="1"/>
  <c r="Y46" i="19"/>
  <c r="Y74" i="19" s="1"/>
  <c r="CK46" i="19"/>
  <c r="CK74" i="19" s="1"/>
  <c r="EW46" i="19"/>
  <c r="EW74" i="19" s="1"/>
  <c r="I47" i="19"/>
  <c r="I75" i="19" s="1"/>
  <c r="BU47" i="19"/>
  <c r="BU75" i="19" s="1"/>
  <c r="EG47" i="19"/>
  <c r="EG75" i="19" s="1"/>
  <c r="GS47" i="19"/>
  <c r="GS75" i="19" s="1"/>
  <c r="BE48" i="19"/>
  <c r="BE76" i="19" s="1"/>
  <c r="DQ48" i="19"/>
  <c r="DQ76" i="19" s="1"/>
  <c r="GC48" i="19"/>
  <c r="GC76" i="19" s="1"/>
  <c r="AO49" i="19"/>
  <c r="AO77" i="19" s="1"/>
  <c r="DA49" i="19"/>
  <c r="DA77" i="19" s="1"/>
  <c r="I50" i="19"/>
  <c r="I78" i="19" s="1"/>
  <c r="DF52" i="19"/>
  <c r="BZ54" i="19"/>
  <c r="FH57" i="19"/>
  <c r="J83" i="19"/>
  <c r="J112" i="19" s="1"/>
  <c r="R83" i="19"/>
  <c r="R112" i="19" s="1"/>
  <c r="Z83" i="19"/>
  <c r="Z112" i="19" s="1"/>
  <c r="AH83" i="19"/>
  <c r="AH112" i="19" s="1"/>
  <c r="AP83" i="19"/>
  <c r="AP112" i="19" s="1"/>
  <c r="AX83" i="19"/>
  <c r="AX112" i="19" s="1"/>
  <c r="BF83" i="19"/>
  <c r="BF112" i="19" s="1"/>
  <c r="BN83" i="19"/>
  <c r="BN112" i="19" s="1"/>
  <c r="BV83" i="19"/>
  <c r="BV112" i="19" s="1"/>
  <c r="CD83" i="19"/>
  <c r="CD112" i="19" s="1"/>
  <c r="CL83" i="19"/>
  <c r="CL112" i="19" s="1"/>
  <c r="CT83" i="19"/>
  <c r="CT112" i="19" s="1"/>
  <c r="DF112" i="19"/>
  <c r="DB83" i="19"/>
  <c r="DB112" i="19" s="1"/>
  <c r="DJ83" i="19"/>
  <c r="DJ112" i="19" s="1"/>
  <c r="DR83" i="19"/>
  <c r="DR112" i="19" s="1"/>
  <c r="DZ83" i="19"/>
  <c r="DZ112" i="19" s="1"/>
  <c r="EH83" i="19"/>
  <c r="EH112" i="19" s="1"/>
  <c r="EP83" i="19"/>
  <c r="EP112" i="19" s="1"/>
  <c r="FB112" i="19"/>
  <c r="EX83" i="19"/>
  <c r="EX112" i="19" s="1"/>
  <c r="FF83" i="19"/>
  <c r="FF112" i="19" s="1"/>
  <c r="FN83" i="19"/>
  <c r="FN112" i="19" s="1"/>
  <c r="FV83" i="19"/>
  <c r="FV112" i="19" s="1"/>
  <c r="GD83" i="19"/>
  <c r="GD112" i="19" s="1"/>
  <c r="GL83" i="19"/>
  <c r="GL112" i="19" s="1"/>
  <c r="GT83" i="19"/>
  <c r="GT112" i="19" s="1"/>
  <c r="J84" i="19"/>
  <c r="J113" i="19" s="1"/>
  <c r="R84" i="19"/>
  <c r="R113" i="19" s="1"/>
  <c r="S65" i="19"/>
  <c r="R37" i="19"/>
  <c r="R65" i="19" s="1"/>
  <c r="Z84" i="19"/>
  <c r="Z113" i="19" s="1"/>
  <c r="AA65" i="19"/>
  <c r="Z37" i="19"/>
  <c r="Z65" i="19" s="1"/>
  <c r="AH84" i="19"/>
  <c r="AH113" i="19" s="1"/>
  <c r="AI65" i="19"/>
  <c r="AH37" i="19"/>
  <c r="AH65" i="19" s="1"/>
  <c r="AP84" i="19"/>
  <c r="AP113" i="19" s="1"/>
  <c r="AP37" i="19"/>
  <c r="AP65" i="19" s="1"/>
  <c r="AX84" i="19"/>
  <c r="AX113" i="19" s="1"/>
  <c r="AY65" i="19"/>
  <c r="AX37" i="19"/>
  <c r="AX65" i="19" s="1"/>
  <c r="BF84" i="19"/>
  <c r="BF113" i="19" s="1"/>
  <c r="BG65" i="19"/>
  <c r="BF37" i="19"/>
  <c r="BF65" i="19" s="1"/>
  <c r="BN84" i="19"/>
  <c r="BN113" i="19" s="1"/>
  <c r="BN37" i="19"/>
  <c r="BN65" i="19" s="1"/>
  <c r="BV84" i="19"/>
  <c r="BV113" i="19" s="1"/>
  <c r="BW65" i="19"/>
  <c r="BV37" i="19"/>
  <c r="BV65" i="19" s="1"/>
  <c r="CD84" i="19"/>
  <c r="CD113" i="19" s="1"/>
  <c r="CD37" i="19"/>
  <c r="CD65" i="19" s="1"/>
  <c r="CL84" i="19"/>
  <c r="CL113" i="19" s="1"/>
  <c r="CM65" i="19"/>
  <c r="CL37" i="19"/>
  <c r="CL65" i="19" s="1"/>
  <c r="CT84" i="19"/>
  <c r="CT113" i="19" s="1"/>
  <c r="CT37" i="19"/>
  <c r="CT65" i="19" s="1"/>
  <c r="DB84" i="19"/>
  <c r="DB113" i="19" s="1"/>
  <c r="DC65" i="19"/>
  <c r="DB37" i="19"/>
  <c r="DB65" i="19" s="1"/>
  <c r="DJ84" i="19"/>
  <c r="DJ113" i="19" s="1"/>
  <c r="DK65" i="19"/>
  <c r="DJ37" i="19"/>
  <c r="DJ65" i="19" s="1"/>
  <c r="DR84" i="19"/>
  <c r="DR113" i="19" s="1"/>
  <c r="DR37" i="19"/>
  <c r="DR65" i="19" s="1"/>
  <c r="DZ84" i="19"/>
  <c r="DZ113" i="19" s="1"/>
  <c r="DZ37" i="19"/>
  <c r="DZ65" i="19" s="1"/>
  <c r="EH84" i="19"/>
  <c r="EH113" i="19" s="1"/>
  <c r="EI65" i="19"/>
  <c r="EH37" i="19"/>
  <c r="EH65" i="19" s="1"/>
  <c r="EP84" i="19"/>
  <c r="EP113" i="19" s="1"/>
  <c r="EQ65" i="19"/>
  <c r="EP37" i="19"/>
  <c r="EP65" i="19" s="1"/>
  <c r="EX84" i="19"/>
  <c r="EX113" i="19" s="1"/>
  <c r="EX37" i="19"/>
  <c r="EX65" i="19" s="1"/>
  <c r="FF84" i="19"/>
  <c r="FF113" i="19" s="1"/>
  <c r="FF37" i="19"/>
  <c r="FF65" i="19" s="1"/>
  <c r="FN84" i="19"/>
  <c r="FN113" i="19" s="1"/>
  <c r="FN37" i="19"/>
  <c r="FN65" i="19" s="1"/>
  <c r="FV84" i="19"/>
  <c r="FV113" i="19" s="1"/>
  <c r="FV37" i="19"/>
  <c r="FV65" i="19" s="1"/>
  <c r="GD84" i="19"/>
  <c r="GD113" i="19" s="1"/>
  <c r="GD37" i="19"/>
  <c r="GD65" i="19" s="1"/>
  <c r="GL84" i="19"/>
  <c r="GL113" i="19" s="1"/>
  <c r="GL37" i="19"/>
  <c r="GL65" i="19" s="1"/>
  <c r="GT84" i="19"/>
  <c r="GT113" i="19" s="1"/>
  <c r="GT37" i="19"/>
  <c r="GT65" i="19" s="1"/>
  <c r="J85" i="19"/>
  <c r="J114" i="19" s="1"/>
  <c r="J38" i="19"/>
  <c r="J66" i="19" s="1"/>
  <c r="V114" i="19"/>
  <c r="R85" i="19"/>
  <c r="R114" i="19" s="1"/>
  <c r="R38" i="19"/>
  <c r="R66" i="19" s="1"/>
  <c r="AD114" i="19"/>
  <c r="Z85" i="19"/>
  <c r="Z114" i="19" s="1"/>
  <c r="Z38" i="19"/>
  <c r="Z66" i="19" s="1"/>
  <c r="AH85" i="19"/>
  <c r="AH114" i="19" s="1"/>
  <c r="AH38" i="19"/>
  <c r="AH66" i="19" s="1"/>
  <c r="AT114" i="19"/>
  <c r="AP85" i="19"/>
  <c r="AP114" i="19" s="1"/>
  <c r="AP38" i="19"/>
  <c r="AP66" i="19" s="1"/>
  <c r="AX85" i="19"/>
  <c r="AX114" i="19" s="1"/>
  <c r="AX38" i="19"/>
  <c r="AX66" i="19" s="1"/>
  <c r="BF85" i="19"/>
  <c r="BF114" i="19" s="1"/>
  <c r="BF38" i="19"/>
  <c r="BF66" i="19" s="1"/>
  <c r="BN85" i="19"/>
  <c r="BN114" i="19" s="1"/>
  <c r="BN38" i="19"/>
  <c r="BN66" i="19" s="1"/>
  <c r="BV85" i="19"/>
  <c r="BV114" i="19" s="1"/>
  <c r="BV38" i="19"/>
  <c r="BV66" i="19" s="1"/>
  <c r="CD85" i="19"/>
  <c r="CD114" i="19" s="1"/>
  <c r="CD38" i="19"/>
  <c r="CD66" i="19" s="1"/>
  <c r="CL85" i="19"/>
  <c r="CL114" i="19" s="1"/>
  <c r="CL38" i="19"/>
  <c r="CL66" i="19" s="1"/>
  <c r="CT85" i="19"/>
  <c r="CT114" i="19" s="1"/>
  <c r="CT38" i="19"/>
  <c r="CT66" i="19" s="1"/>
  <c r="DB85" i="19"/>
  <c r="DB114" i="19" s="1"/>
  <c r="DB38" i="19"/>
  <c r="DB66" i="19" s="1"/>
  <c r="DJ85" i="19"/>
  <c r="DJ114" i="19" s="1"/>
  <c r="DJ38" i="19"/>
  <c r="DJ66" i="19" s="1"/>
  <c r="DR85" i="19"/>
  <c r="DR114" i="19" s="1"/>
  <c r="DR38" i="19"/>
  <c r="DR66" i="19" s="1"/>
  <c r="DZ85" i="19"/>
  <c r="DZ114" i="19" s="1"/>
  <c r="DZ38" i="19"/>
  <c r="DZ66" i="19" s="1"/>
  <c r="EH85" i="19"/>
  <c r="EH114" i="19" s="1"/>
  <c r="EH38" i="19"/>
  <c r="EH66" i="19" s="1"/>
  <c r="EP85" i="19"/>
  <c r="EP114" i="19" s="1"/>
  <c r="EP38" i="19"/>
  <c r="EP66" i="19" s="1"/>
  <c r="FB114" i="19"/>
  <c r="EX85" i="19"/>
  <c r="EX114" i="19" s="1"/>
  <c r="EX38" i="19"/>
  <c r="EX66" i="19" s="1"/>
  <c r="FF85" i="19"/>
  <c r="FF114" i="19" s="1"/>
  <c r="FF38" i="19"/>
  <c r="FF66" i="19" s="1"/>
  <c r="FN85" i="19"/>
  <c r="FN114" i="19" s="1"/>
  <c r="FN38" i="19"/>
  <c r="FN66" i="19" s="1"/>
  <c r="FV85" i="19"/>
  <c r="FV114" i="19" s="1"/>
  <c r="FV38" i="19"/>
  <c r="FV66" i="19" s="1"/>
  <c r="GH114" i="19"/>
  <c r="GD85" i="19"/>
  <c r="GD114" i="19" s="1"/>
  <c r="GD38" i="19"/>
  <c r="GD66" i="19" s="1"/>
  <c r="GL85" i="19"/>
  <c r="GL114" i="19" s="1"/>
  <c r="GL38" i="19"/>
  <c r="GL66" i="19" s="1"/>
  <c r="GT85" i="19"/>
  <c r="GT114" i="19" s="1"/>
  <c r="GT38" i="19"/>
  <c r="GT66" i="19" s="1"/>
  <c r="J86" i="19"/>
  <c r="J115" i="19" s="1"/>
  <c r="J39" i="19"/>
  <c r="J67" i="19" s="1"/>
  <c r="R86" i="19"/>
  <c r="R115" i="19" s="1"/>
  <c r="R39" i="19"/>
  <c r="R67" i="19" s="1"/>
  <c r="Z86" i="19"/>
  <c r="Z115" i="19" s="1"/>
  <c r="Z39" i="19"/>
  <c r="Z67" i="19" s="1"/>
  <c r="AL115" i="19"/>
  <c r="AH86" i="19"/>
  <c r="AH115" i="19" s="1"/>
  <c r="AH39" i="19"/>
  <c r="AH67" i="19" s="1"/>
  <c r="AP86" i="19"/>
  <c r="AP115" i="19" s="1"/>
  <c r="AP39" i="19"/>
  <c r="AP67" i="19" s="1"/>
  <c r="BB115" i="19"/>
  <c r="AX86" i="19"/>
  <c r="AX115" i="19" s="1"/>
  <c r="AX39" i="19"/>
  <c r="AX67" i="19" s="1"/>
  <c r="BF86" i="19"/>
  <c r="BF115" i="19" s="1"/>
  <c r="BF39" i="19"/>
  <c r="BF67" i="19" s="1"/>
  <c r="BN86" i="19"/>
  <c r="BN115" i="19" s="1"/>
  <c r="BN39" i="19"/>
  <c r="BN67" i="19" s="1"/>
  <c r="BV86" i="19"/>
  <c r="BV115" i="19" s="1"/>
  <c r="BV39" i="19"/>
  <c r="BV67" i="19" s="1"/>
  <c r="CD86" i="19"/>
  <c r="CD115" i="19" s="1"/>
  <c r="CD39" i="19"/>
  <c r="CD67" i="19" s="1"/>
  <c r="CL86" i="19"/>
  <c r="CL115" i="19" s="1"/>
  <c r="CL39" i="19"/>
  <c r="CL67" i="19" s="1"/>
  <c r="CT86" i="19"/>
  <c r="CT115" i="19" s="1"/>
  <c r="CT39" i="19"/>
  <c r="CT67" i="19" s="1"/>
  <c r="DB86" i="19"/>
  <c r="DB115" i="19" s="1"/>
  <c r="DB39" i="19"/>
  <c r="DB67" i="19" s="1"/>
  <c r="DJ86" i="19"/>
  <c r="DJ115" i="19" s="1"/>
  <c r="DJ39" i="19"/>
  <c r="DJ67" i="19" s="1"/>
  <c r="DR86" i="19"/>
  <c r="DR115" i="19" s="1"/>
  <c r="DR39" i="19"/>
  <c r="DR67" i="19" s="1"/>
  <c r="DZ86" i="19"/>
  <c r="DZ115" i="19" s="1"/>
  <c r="DZ39" i="19"/>
  <c r="DZ67" i="19" s="1"/>
  <c r="EH86" i="19"/>
  <c r="EH115" i="19" s="1"/>
  <c r="EH39" i="19"/>
  <c r="EH67" i="19" s="1"/>
  <c r="EP86" i="19"/>
  <c r="EP115" i="19" s="1"/>
  <c r="EP39" i="19"/>
  <c r="EP67" i="19" s="1"/>
  <c r="FB115" i="19"/>
  <c r="EX86" i="19"/>
  <c r="EX115" i="19" s="1"/>
  <c r="EX39" i="19"/>
  <c r="EX67" i="19" s="1"/>
  <c r="FF86" i="19"/>
  <c r="FF115" i="19" s="1"/>
  <c r="FF39" i="19"/>
  <c r="FF67" i="19" s="1"/>
  <c r="FN86" i="19"/>
  <c r="FN115" i="19" s="1"/>
  <c r="FN39" i="19"/>
  <c r="FN67" i="19" s="1"/>
  <c r="FV86" i="19"/>
  <c r="FV115" i="19" s="1"/>
  <c r="FV39" i="19"/>
  <c r="FV67" i="19" s="1"/>
  <c r="GD86" i="19"/>
  <c r="GD115" i="19" s="1"/>
  <c r="GD39" i="19"/>
  <c r="GD67" i="19" s="1"/>
  <c r="GL86" i="19"/>
  <c r="GL115" i="19" s="1"/>
  <c r="GL39" i="19"/>
  <c r="GL67" i="19" s="1"/>
  <c r="GT86" i="19"/>
  <c r="GT115" i="19" s="1"/>
  <c r="GT39" i="19"/>
  <c r="GT67" i="19" s="1"/>
  <c r="J87" i="19"/>
  <c r="J116" i="19" s="1"/>
  <c r="J40" i="19"/>
  <c r="J68" i="19" s="1"/>
  <c r="V116" i="19"/>
  <c r="R87" i="19"/>
  <c r="R116" i="19" s="1"/>
  <c r="R40" i="19"/>
  <c r="R68" i="19" s="1"/>
  <c r="Z87" i="19"/>
  <c r="Z116" i="19" s="1"/>
  <c r="Z40" i="19"/>
  <c r="Z68" i="19" s="1"/>
  <c r="AL116" i="19"/>
  <c r="AH87" i="19"/>
  <c r="AH116" i="19" s="1"/>
  <c r="AH40" i="19"/>
  <c r="AH68" i="19" s="1"/>
  <c r="AP87" i="19"/>
  <c r="AP116" i="19" s="1"/>
  <c r="AP40" i="19"/>
  <c r="AP68" i="19" s="1"/>
  <c r="AX87" i="19"/>
  <c r="AX116" i="19" s="1"/>
  <c r="AX40" i="19"/>
  <c r="AX68" i="19" s="1"/>
  <c r="BF87" i="19"/>
  <c r="BF116" i="19" s="1"/>
  <c r="BF40" i="19"/>
  <c r="BF68" i="19" s="1"/>
  <c r="BN87" i="19"/>
  <c r="BN116" i="19" s="1"/>
  <c r="BN40" i="19"/>
  <c r="BN68" i="19" s="1"/>
  <c r="BV87" i="19"/>
  <c r="BV116" i="19" s="1"/>
  <c r="BV40" i="19"/>
  <c r="BV68" i="19" s="1"/>
  <c r="CD87" i="19"/>
  <c r="CD116" i="19" s="1"/>
  <c r="CD40" i="19"/>
  <c r="CD68" i="19" s="1"/>
  <c r="CL87" i="19"/>
  <c r="CL116" i="19" s="1"/>
  <c r="CL40" i="19"/>
  <c r="CL68" i="19" s="1"/>
  <c r="CT87" i="19"/>
  <c r="CT116" i="19" s="1"/>
  <c r="CT40" i="19"/>
  <c r="CT68" i="19" s="1"/>
  <c r="DB87" i="19"/>
  <c r="DB116" i="19" s="1"/>
  <c r="DB40" i="19"/>
  <c r="DB68" i="19" s="1"/>
  <c r="DJ87" i="19"/>
  <c r="DJ116" i="19" s="1"/>
  <c r="DJ40" i="19"/>
  <c r="DJ68" i="19" s="1"/>
  <c r="DR87" i="19"/>
  <c r="DR116" i="19" s="1"/>
  <c r="DR40" i="19"/>
  <c r="DR68" i="19" s="1"/>
  <c r="DZ87" i="19"/>
  <c r="DZ116" i="19" s="1"/>
  <c r="DZ40" i="19"/>
  <c r="DZ68" i="19" s="1"/>
  <c r="EH87" i="19"/>
  <c r="EH116" i="19" s="1"/>
  <c r="EH40" i="19"/>
  <c r="EH68" i="19" s="1"/>
  <c r="ET116" i="19"/>
  <c r="EP87" i="19"/>
  <c r="EP116" i="19" s="1"/>
  <c r="EP40" i="19"/>
  <c r="EP68" i="19" s="1"/>
  <c r="EX87" i="19"/>
  <c r="EX116" i="19" s="1"/>
  <c r="EX40" i="19"/>
  <c r="EX68" i="19" s="1"/>
  <c r="FF87" i="19"/>
  <c r="FF116" i="19" s="1"/>
  <c r="FF40" i="19"/>
  <c r="FF68" i="19" s="1"/>
  <c r="FN87" i="19"/>
  <c r="FN116" i="19" s="1"/>
  <c r="FN40" i="19"/>
  <c r="FN68" i="19" s="1"/>
  <c r="FV87" i="19"/>
  <c r="FV116" i="19" s="1"/>
  <c r="FV40" i="19"/>
  <c r="FV68" i="19" s="1"/>
  <c r="GD87" i="19"/>
  <c r="GD116" i="19" s="1"/>
  <c r="GD40" i="19"/>
  <c r="GD68" i="19" s="1"/>
  <c r="GP116" i="19"/>
  <c r="GL87" i="19"/>
  <c r="GL116" i="19" s="1"/>
  <c r="GL40" i="19"/>
  <c r="GL68" i="19" s="1"/>
  <c r="GT87" i="19"/>
  <c r="GT116" i="19" s="1"/>
  <c r="GT40" i="19"/>
  <c r="GT68" i="19" s="1"/>
  <c r="J88" i="19"/>
  <c r="J117" i="19" s="1"/>
  <c r="J41" i="19"/>
  <c r="J69" i="19" s="1"/>
  <c r="R88" i="19"/>
  <c r="R117" i="19" s="1"/>
  <c r="R41" i="19"/>
  <c r="R69" i="19" s="1"/>
  <c r="Z88" i="19"/>
  <c r="Z117" i="19" s="1"/>
  <c r="Z41" i="19"/>
  <c r="Z69" i="19" s="1"/>
  <c r="AH88" i="19"/>
  <c r="AH117" i="19" s="1"/>
  <c r="AH41" i="19"/>
  <c r="AH69" i="19" s="1"/>
  <c r="AP88" i="19"/>
  <c r="AP117" i="19" s="1"/>
  <c r="AP41" i="19"/>
  <c r="AP69" i="19" s="1"/>
  <c r="AX88" i="19"/>
  <c r="AX117" i="19" s="1"/>
  <c r="AX41" i="19"/>
  <c r="AX69" i="19" s="1"/>
  <c r="BF88" i="19"/>
  <c r="BF117" i="19" s="1"/>
  <c r="BF41" i="19"/>
  <c r="BF69" i="19" s="1"/>
  <c r="BN88" i="19"/>
  <c r="BN117" i="19" s="1"/>
  <c r="BN41" i="19"/>
  <c r="BN69" i="19" s="1"/>
  <c r="BV88" i="19"/>
  <c r="BV117" i="19" s="1"/>
  <c r="BV41" i="19"/>
  <c r="BV69" i="19" s="1"/>
  <c r="CH117" i="19"/>
  <c r="CD88" i="19"/>
  <c r="CD117" i="19" s="1"/>
  <c r="CD41" i="19"/>
  <c r="CD69" i="19" s="1"/>
  <c r="CL88" i="19"/>
  <c r="CL117" i="19" s="1"/>
  <c r="CL41" i="19"/>
  <c r="CL69" i="19" s="1"/>
  <c r="CT88" i="19"/>
  <c r="CT117" i="19" s="1"/>
  <c r="CT41" i="19"/>
  <c r="CT69" i="19" s="1"/>
  <c r="DB88" i="19"/>
  <c r="DB117" i="19" s="1"/>
  <c r="DB41" i="19"/>
  <c r="DB69" i="19" s="1"/>
  <c r="DJ88" i="19"/>
  <c r="DJ117" i="19" s="1"/>
  <c r="DJ41" i="19"/>
  <c r="DJ69" i="19" s="1"/>
  <c r="DR88" i="19"/>
  <c r="DR117" i="19" s="1"/>
  <c r="DR41" i="19"/>
  <c r="DR69" i="19" s="1"/>
  <c r="DZ88" i="19"/>
  <c r="DZ117" i="19" s="1"/>
  <c r="DZ41" i="19"/>
  <c r="DZ69" i="19" s="1"/>
  <c r="EH88" i="19"/>
  <c r="EH117" i="19" s="1"/>
  <c r="EH41" i="19"/>
  <c r="EH69" i="19" s="1"/>
  <c r="EP88" i="19"/>
  <c r="EP117" i="19" s="1"/>
  <c r="EP41" i="19"/>
  <c r="EP69" i="19" s="1"/>
  <c r="EX88" i="19"/>
  <c r="EX117" i="19" s="1"/>
  <c r="EX41" i="19"/>
  <c r="EX69" i="19" s="1"/>
  <c r="FF88" i="19"/>
  <c r="FF117" i="19" s="1"/>
  <c r="FF41" i="19"/>
  <c r="FF69" i="19" s="1"/>
  <c r="FN88" i="19"/>
  <c r="FN117" i="19" s="1"/>
  <c r="FN41" i="19"/>
  <c r="FN69" i="19" s="1"/>
  <c r="FV88" i="19"/>
  <c r="FV117" i="19" s="1"/>
  <c r="FV41" i="19"/>
  <c r="FV69" i="19" s="1"/>
  <c r="GD88" i="19"/>
  <c r="GD117" i="19" s="1"/>
  <c r="GD41" i="19"/>
  <c r="GD69" i="19" s="1"/>
  <c r="GL88" i="19"/>
  <c r="GL117" i="19" s="1"/>
  <c r="GL41" i="19"/>
  <c r="GL69" i="19" s="1"/>
  <c r="GT88" i="19"/>
  <c r="GT117" i="19" s="1"/>
  <c r="GT41" i="19"/>
  <c r="GT69" i="19" s="1"/>
  <c r="J89" i="19"/>
  <c r="J118" i="19" s="1"/>
  <c r="J42" i="19"/>
  <c r="J70" i="19" s="1"/>
  <c r="R89" i="19"/>
  <c r="R118" i="19" s="1"/>
  <c r="R42" i="19"/>
  <c r="R70" i="19" s="1"/>
  <c r="Z89" i="19"/>
  <c r="Z118" i="19" s="1"/>
  <c r="Z42" i="19"/>
  <c r="Z70" i="19" s="1"/>
  <c r="AH89" i="19"/>
  <c r="AH118" i="19" s="1"/>
  <c r="AH42" i="19"/>
  <c r="AH70" i="19" s="1"/>
  <c r="AP89" i="19"/>
  <c r="AP118" i="19" s="1"/>
  <c r="AP42" i="19"/>
  <c r="AP70" i="19" s="1"/>
  <c r="AX89" i="19"/>
  <c r="AX118" i="19" s="1"/>
  <c r="AX42" i="19"/>
  <c r="AX70" i="19" s="1"/>
  <c r="BJ118" i="19"/>
  <c r="BF89" i="19"/>
  <c r="BF118" i="19" s="1"/>
  <c r="BF42" i="19"/>
  <c r="BF70" i="19" s="1"/>
  <c r="BN89" i="19"/>
  <c r="BN118" i="19" s="1"/>
  <c r="BN42" i="19"/>
  <c r="BN70" i="19" s="1"/>
  <c r="BV89" i="19"/>
  <c r="BV118" i="19" s="1"/>
  <c r="BV42" i="19"/>
  <c r="BV70" i="19" s="1"/>
  <c r="CD89" i="19"/>
  <c r="CD118" i="19" s="1"/>
  <c r="CD42" i="19"/>
  <c r="CD70" i="19" s="1"/>
  <c r="CP118" i="19"/>
  <c r="CL89" i="19"/>
  <c r="CL118" i="19" s="1"/>
  <c r="CL42" i="19"/>
  <c r="CL70" i="19" s="1"/>
  <c r="CT89" i="19"/>
  <c r="CT118" i="19" s="1"/>
  <c r="CT42" i="19"/>
  <c r="CT70" i="19" s="1"/>
  <c r="DB89" i="19"/>
  <c r="DB118" i="19" s="1"/>
  <c r="DB42" i="19"/>
  <c r="DB70" i="19" s="1"/>
  <c r="DJ89" i="19"/>
  <c r="DJ118" i="19" s="1"/>
  <c r="DJ42" i="19"/>
  <c r="DJ70" i="19" s="1"/>
  <c r="DR89" i="19"/>
  <c r="DR118" i="19" s="1"/>
  <c r="DR42" i="19"/>
  <c r="DR70" i="19" s="1"/>
  <c r="DZ89" i="19"/>
  <c r="DZ118" i="19" s="1"/>
  <c r="DZ42" i="19"/>
  <c r="DZ70" i="19" s="1"/>
  <c r="EL118" i="19"/>
  <c r="EH89" i="19"/>
  <c r="EH118" i="19" s="1"/>
  <c r="EH42" i="19"/>
  <c r="EH70" i="19" s="1"/>
  <c r="EP89" i="19"/>
  <c r="EP118" i="19" s="1"/>
  <c r="EP42" i="19"/>
  <c r="EP70" i="19" s="1"/>
  <c r="EX89" i="19"/>
  <c r="EX118" i="19" s="1"/>
  <c r="EX42" i="19"/>
  <c r="EX70" i="19" s="1"/>
  <c r="FF89" i="19"/>
  <c r="FF118" i="19" s="1"/>
  <c r="FF42" i="19"/>
  <c r="FF70" i="19" s="1"/>
  <c r="FN89" i="19"/>
  <c r="FN118" i="19" s="1"/>
  <c r="FN42" i="19"/>
  <c r="FN70" i="19" s="1"/>
  <c r="FV89" i="19"/>
  <c r="FV118" i="19" s="1"/>
  <c r="FV42" i="19"/>
  <c r="FV70" i="19" s="1"/>
  <c r="GH118" i="19"/>
  <c r="GD89" i="19"/>
  <c r="GD118" i="19" s="1"/>
  <c r="GD42" i="19"/>
  <c r="GD70" i="19" s="1"/>
  <c r="GL89" i="19"/>
  <c r="GL118" i="19" s="1"/>
  <c r="GL42" i="19"/>
  <c r="GL70" i="19" s="1"/>
  <c r="GT89" i="19"/>
  <c r="GT118" i="19" s="1"/>
  <c r="GT42" i="19"/>
  <c r="GT70" i="19" s="1"/>
  <c r="J90" i="19"/>
  <c r="J119" i="19" s="1"/>
  <c r="J43" i="19"/>
  <c r="J71" i="19" s="1"/>
  <c r="R90" i="19"/>
  <c r="R119" i="19" s="1"/>
  <c r="R43" i="19"/>
  <c r="R71" i="19" s="1"/>
  <c r="Z90" i="19"/>
  <c r="Z119" i="19" s="1"/>
  <c r="Z43" i="19"/>
  <c r="Z71" i="19" s="1"/>
  <c r="AH90" i="19"/>
  <c r="AH119" i="19" s="1"/>
  <c r="AH43" i="19"/>
  <c r="AH71" i="19" s="1"/>
  <c r="AP90" i="19"/>
  <c r="AP119" i="19" s="1"/>
  <c r="AP43" i="19"/>
  <c r="AP71" i="19" s="1"/>
  <c r="AX90" i="19"/>
  <c r="AX119" i="19" s="1"/>
  <c r="AX43" i="19"/>
  <c r="AX71" i="19" s="1"/>
  <c r="BF90" i="19"/>
  <c r="BF119" i="19" s="1"/>
  <c r="BF43" i="19"/>
  <c r="BF71" i="19" s="1"/>
  <c r="BN90" i="19"/>
  <c r="BN119" i="19" s="1"/>
  <c r="BN43" i="19"/>
  <c r="BN71" i="19" s="1"/>
  <c r="BV90" i="19"/>
  <c r="BV119" i="19" s="1"/>
  <c r="BV43" i="19"/>
  <c r="BV71" i="19" s="1"/>
  <c r="CD90" i="19"/>
  <c r="CD119" i="19" s="1"/>
  <c r="CD43" i="19"/>
  <c r="CD71" i="19" s="1"/>
  <c r="CL90" i="19"/>
  <c r="CL119" i="19" s="1"/>
  <c r="CL43" i="19"/>
  <c r="CL71" i="19" s="1"/>
  <c r="CT90" i="19"/>
  <c r="CT119" i="19" s="1"/>
  <c r="CT43" i="19"/>
  <c r="CT71" i="19" s="1"/>
  <c r="DB90" i="19"/>
  <c r="DB119" i="19" s="1"/>
  <c r="DB43" i="19"/>
  <c r="DB71" i="19" s="1"/>
  <c r="DJ90" i="19"/>
  <c r="DJ119" i="19" s="1"/>
  <c r="DJ43" i="19"/>
  <c r="DJ71" i="19" s="1"/>
  <c r="DR90" i="19"/>
  <c r="DR119" i="19" s="1"/>
  <c r="DR43" i="19"/>
  <c r="DR71" i="19" s="1"/>
  <c r="DZ90" i="19"/>
  <c r="DZ119" i="19" s="1"/>
  <c r="DZ43" i="19"/>
  <c r="DZ71" i="19" s="1"/>
  <c r="EH90" i="19"/>
  <c r="EH119" i="19" s="1"/>
  <c r="EH43" i="19"/>
  <c r="EH71" i="19" s="1"/>
  <c r="EP90" i="19"/>
  <c r="EP119" i="19" s="1"/>
  <c r="EP43" i="19"/>
  <c r="EP71" i="19" s="1"/>
  <c r="EX90" i="19"/>
  <c r="EX119" i="19" s="1"/>
  <c r="EX43" i="19"/>
  <c r="EX71" i="19" s="1"/>
  <c r="FF90" i="19"/>
  <c r="FF119" i="19" s="1"/>
  <c r="FF43" i="19"/>
  <c r="FF71" i="19" s="1"/>
  <c r="FN90" i="19"/>
  <c r="FN119" i="19" s="1"/>
  <c r="FN43" i="19"/>
  <c r="FN71" i="19" s="1"/>
  <c r="FV90" i="19"/>
  <c r="FV119" i="19" s="1"/>
  <c r="FV43" i="19"/>
  <c r="FV71" i="19" s="1"/>
  <c r="GD90" i="19"/>
  <c r="GD119" i="19" s="1"/>
  <c r="GD43" i="19"/>
  <c r="GD71" i="19" s="1"/>
  <c r="GL90" i="19"/>
  <c r="GL119" i="19" s="1"/>
  <c r="GL43" i="19"/>
  <c r="GL71" i="19" s="1"/>
  <c r="GT90" i="19"/>
  <c r="GT119" i="19" s="1"/>
  <c r="GT43" i="19"/>
  <c r="GT71" i="19" s="1"/>
  <c r="J91" i="19"/>
  <c r="J120" i="19" s="1"/>
  <c r="J44" i="19"/>
  <c r="J72" i="19" s="1"/>
  <c r="R91" i="19"/>
  <c r="R120" i="19" s="1"/>
  <c r="R44" i="19"/>
  <c r="R72" i="19" s="1"/>
  <c r="Z91" i="19"/>
  <c r="Z120" i="19" s="1"/>
  <c r="Z44" i="19"/>
  <c r="Z72" i="19" s="1"/>
  <c r="AH91" i="19"/>
  <c r="AH120" i="19" s="1"/>
  <c r="AH44" i="19"/>
  <c r="AH72" i="19" s="1"/>
  <c r="AP91" i="19"/>
  <c r="AP120" i="19" s="1"/>
  <c r="AP44" i="19"/>
  <c r="AP72" i="19" s="1"/>
  <c r="BB120" i="19"/>
  <c r="AX91" i="19"/>
  <c r="AX120" i="19" s="1"/>
  <c r="AX44" i="19"/>
  <c r="AX72" i="19" s="1"/>
  <c r="BF91" i="19"/>
  <c r="BF120" i="19" s="1"/>
  <c r="BF44" i="19"/>
  <c r="BF72" i="19" s="1"/>
  <c r="BN91" i="19"/>
  <c r="BN120" i="19" s="1"/>
  <c r="BN44" i="19"/>
  <c r="BN72" i="19" s="1"/>
  <c r="BV91" i="19"/>
  <c r="BV120" i="19" s="1"/>
  <c r="BV44" i="19"/>
  <c r="BV72" i="19" s="1"/>
  <c r="CH120" i="19"/>
  <c r="CD91" i="19"/>
  <c r="CD120" i="19" s="1"/>
  <c r="CD44" i="19"/>
  <c r="CD72" i="19" s="1"/>
  <c r="CL91" i="19"/>
  <c r="CL120" i="19" s="1"/>
  <c r="CL44" i="19"/>
  <c r="CL72" i="19" s="1"/>
  <c r="CT91" i="19"/>
  <c r="CT120" i="19" s="1"/>
  <c r="CT44" i="19"/>
  <c r="CT72" i="19" s="1"/>
  <c r="DB91" i="19"/>
  <c r="DB120" i="19" s="1"/>
  <c r="DB44" i="19"/>
  <c r="DB72" i="19" s="1"/>
  <c r="DJ91" i="19"/>
  <c r="DJ120" i="19" s="1"/>
  <c r="DJ44" i="19"/>
  <c r="DJ72" i="19" s="1"/>
  <c r="DR91" i="19"/>
  <c r="DR120" i="19" s="1"/>
  <c r="DR44" i="19"/>
  <c r="DR72" i="19" s="1"/>
  <c r="ED120" i="19"/>
  <c r="DZ91" i="19"/>
  <c r="DZ120" i="19" s="1"/>
  <c r="DZ44" i="19"/>
  <c r="DZ72" i="19" s="1"/>
  <c r="EH91" i="19"/>
  <c r="EH120" i="19" s="1"/>
  <c r="EH44" i="19"/>
  <c r="EH72" i="19" s="1"/>
  <c r="EP91" i="19"/>
  <c r="EP120" i="19" s="1"/>
  <c r="EP44" i="19"/>
  <c r="EP72" i="19" s="1"/>
  <c r="FB120" i="19"/>
  <c r="EX91" i="19"/>
  <c r="EX120" i="19" s="1"/>
  <c r="EX44" i="19"/>
  <c r="EX72" i="19" s="1"/>
  <c r="FJ120" i="19"/>
  <c r="FF91" i="19"/>
  <c r="FF120" i="19" s="1"/>
  <c r="FF44" i="19"/>
  <c r="FF72" i="19" s="1"/>
  <c r="FN91" i="19"/>
  <c r="FN120" i="19" s="1"/>
  <c r="FN44" i="19"/>
  <c r="FN72" i="19" s="1"/>
  <c r="FV91" i="19"/>
  <c r="FV120" i="19" s="1"/>
  <c r="FV44" i="19"/>
  <c r="FV72" i="19" s="1"/>
  <c r="GD91" i="19"/>
  <c r="GD120" i="19" s="1"/>
  <c r="GD44" i="19"/>
  <c r="GD72" i="19" s="1"/>
  <c r="GP120" i="19"/>
  <c r="GL91" i="19"/>
  <c r="GL120" i="19" s="1"/>
  <c r="GL44" i="19"/>
  <c r="GL72" i="19" s="1"/>
  <c r="GT91" i="19"/>
  <c r="GT120" i="19" s="1"/>
  <c r="GT44" i="19"/>
  <c r="GT72" i="19" s="1"/>
  <c r="J92" i="19"/>
  <c r="J121" i="19" s="1"/>
  <c r="J45" i="19"/>
  <c r="J73" i="19" s="1"/>
  <c r="R92" i="19"/>
  <c r="R121" i="19" s="1"/>
  <c r="R45" i="19"/>
  <c r="R73" i="19" s="1"/>
  <c r="Z92" i="19"/>
  <c r="Z121" i="19" s="1"/>
  <c r="Z45" i="19"/>
  <c r="Z73" i="19" s="1"/>
  <c r="AH92" i="19"/>
  <c r="AH121" i="19" s="1"/>
  <c r="AH45" i="19"/>
  <c r="AH73" i="19" s="1"/>
  <c r="AP92" i="19"/>
  <c r="AP121" i="19" s="1"/>
  <c r="AP45" i="19"/>
  <c r="AP73" i="19" s="1"/>
  <c r="AX92" i="19"/>
  <c r="AX121" i="19" s="1"/>
  <c r="AX45" i="19"/>
  <c r="AX73" i="19" s="1"/>
  <c r="BF92" i="19"/>
  <c r="BF121" i="19" s="1"/>
  <c r="BF45" i="19"/>
  <c r="BF73" i="19" s="1"/>
  <c r="BN92" i="19"/>
  <c r="BN121" i="19" s="1"/>
  <c r="BN45" i="19"/>
  <c r="BN73" i="19" s="1"/>
  <c r="BV92" i="19"/>
  <c r="BV121" i="19" s="1"/>
  <c r="BV45" i="19"/>
  <c r="BV73" i="19" s="1"/>
  <c r="CD92" i="19"/>
  <c r="CD121" i="19" s="1"/>
  <c r="CD45" i="19"/>
  <c r="CD73" i="19" s="1"/>
  <c r="CL92" i="19"/>
  <c r="CL121" i="19" s="1"/>
  <c r="CL45" i="19"/>
  <c r="CL73" i="19" s="1"/>
  <c r="CT92" i="19"/>
  <c r="CT121" i="19" s="1"/>
  <c r="CT45" i="19"/>
  <c r="CT73" i="19" s="1"/>
  <c r="DB92" i="19"/>
  <c r="DB121" i="19" s="1"/>
  <c r="DB45" i="19"/>
  <c r="DB73" i="19" s="1"/>
  <c r="DJ92" i="19"/>
  <c r="DJ121" i="19" s="1"/>
  <c r="DJ45" i="19"/>
  <c r="DJ73" i="19" s="1"/>
  <c r="DR92" i="19"/>
  <c r="DR121" i="19" s="1"/>
  <c r="DR45" i="19"/>
  <c r="DR73" i="19" s="1"/>
  <c r="DZ92" i="19"/>
  <c r="DZ121" i="19" s="1"/>
  <c r="DZ45" i="19"/>
  <c r="DZ73" i="19" s="1"/>
  <c r="EH92" i="19"/>
  <c r="EH121" i="19" s="1"/>
  <c r="EH45" i="19"/>
  <c r="EH73" i="19" s="1"/>
  <c r="EP92" i="19"/>
  <c r="EP121" i="19" s="1"/>
  <c r="EP45" i="19"/>
  <c r="EP73" i="19" s="1"/>
  <c r="EX92" i="19"/>
  <c r="EX121" i="19" s="1"/>
  <c r="EX45" i="19"/>
  <c r="EX73" i="19" s="1"/>
  <c r="FF92" i="19"/>
  <c r="FF121" i="19" s="1"/>
  <c r="FF45" i="19"/>
  <c r="FF73" i="19" s="1"/>
  <c r="FR121" i="19"/>
  <c r="FN92" i="19"/>
  <c r="FN121" i="19" s="1"/>
  <c r="FN45" i="19"/>
  <c r="FN73" i="19" s="1"/>
  <c r="FV92" i="19"/>
  <c r="FV121" i="19" s="1"/>
  <c r="FV45" i="19"/>
  <c r="FV73" i="19" s="1"/>
  <c r="GH121" i="19"/>
  <c r="GD92" i="19"/>
  <c r="GD121" i="19" s="1"/>
  <c r="GD45" i="19"/>
  <c r="GD73" i="19" s="1"/>
  <c r="GL92" i="19"/>
  <c r="GL121" i="19" s="1"/>
  <c r="GL45" i="19"/>
  <c r="GL73" i="19" s="1"/>
  <c r="GT92" i="19"/>
  <c r="GT121" i="19" s="1"/>
  <c r="GT45" i="19"/>
  <c r="GT73" i="19" s="1"/>
  <c r="J93" i="19"/>
  <c r="J122" i="19" s="1"/>
  <c r="J46" i="19"/>
  <c r="J74" i="19" s="1"/>
  <c r="V122" i="19"/>
  <c r="R93" i="19"/>
  <c r="R122" i="19" s="1"/>
  <c r="R46" i="19"/>
  <c r="R74" i="19" s="1"/>
  <c r="AD122" i="19"/>
  <c r="Z93" i="19"/>
  <c r="Z122" i="19" s="1"/>
  <c r="Z46" i="19"/>
  <c r="Z74" i="19" s="1"/>
  <c r="AH93" i="19"/>
  <c r="AH122" i="19" s="1"/>
  <c r="AH46" i="19"/>
  <c r="AH74" i="19" s="1"/>
  <c r="AT122" i="19"/>
  <c r="AP93" i="19"/>
  <c r="AP122" i="19" s="1"/>
  <c r="AP46" i="19"/>
  <c r="AP74" i="19" s="1"/>
  <c r="AX93" i="19"/>
  <c r="AX122" i="19" s="1"/>
  <c r="AX46" i="19"/>
  <c r="AX74" i="19" s="1"/>
  <c r="BF93" i="19"/>
  <c r="BF122" i="19" s="1"/>
  <c r="BF46" i="19"/>
  <c r="BF74" i="19" s="1"/>
  <c r="BN93" i="19"/>
  <c r="BN122" i="19" s="1"/>
  <c r="BN46" i="19"/>
  <c r="BN74" i="19" s="1"/>
  <c r="BV93" i="19"/>
  <c r="BV122" i="19" s="1"/>
  <c r="BV46" i="19"/>
  <c r="BV74" i="19" s="1"/>
  <c r="CD93" i="19"/>
  <c r="CD122" i="19" s="1"/>
  <c r="CD46" i="19"/>
  <c r="CD74" i="19" s="1"/>
  <c r="CL93" i="19"/>
  <c r="CL122" i="19" s="1"/>
  <c r="CL46" i="19"/>
  <c r="CL74" i="19" s="1"/>
  <c r="CT93" i="19"/>
  <c r="CT122" i="19" s="1"/>
  <c r="CT46" i="19"/>
  <c r="CT74" i="19" s="1"/>
  <c r="DB93" i="19"/>
  <c r="DB122" i="19" s="1"/>
  <c r="DB46" i="19"/>
  <c r="DB74" i="19" s="1"/>
  <c r="DJ93" i="19"/>
  <c r="DJ122" i="19" s="1"/>
  <c r="DJ46" i="19"/>
  <c r="DJ74" i="19" s="1"/>
  <c r="DR93" i="19"/>
  <c r="DR122" i="19" s="1"/>
  <c r="DR46" i="19"/>
  <c r="DR74" i="19" s="1"/>
  <c r="DZ93" i="19"/>
  <c r="DZ122" i="19" s="1"/>
  <c r="DZ46" i="19"/>
  <c r="DZ74" i="19" s="1"/>
  <c r="EH93" i="19"/>
  <c r="EH122" i="19" s="1"/>
  <c r="EH46" i="19"/>
  <c r="EH74" i="19" s="1"/>
  <c r="EP93" i="19"/>
  <c r="EP122" i="19" s="1"/>
  <c r="EP46" i="19"/>
  <c r="EP74" i="19" s="1"/>
  <c r="FB122" i="19"/>
  <c r="EX93" i="19"/>
  <c r="EX122" i="19" s="1"/>
  <c r="EX46" i="19"/>
  <c r="EX74" i="19" s="1"/>
  <c r="FF93" i="19"/>
  <c r="FF122" i="19" s="1"/>
  <c r="FF46" i="19"/>
  <c r="FF74" i="19" s="1"/>
  <c r="FN93" i="19"/>
  <c r="FN122" i="19" s="1"/>
  <c r="FN46" i="19"/>
  <c r="FN74" i="19" s="1"/>
  <c r="FV93" i="19"/>
  <c r="FV122" i="19" s="1"/>
  <c r="FV46" i="19"/>
  <c r="FV74" i="19" s="1"/>
  <c r="GH122" i="19"/>
  <c r="GD93" i="19"/>
  <c r="GD122" i="19" s="1"/>
  <c r="GD46" i="19"/>
  <c r="GD74" i="19" s="1"/>
  <c r="GL93" i="19"/>
  <c r="GL122" i="19" s="1"/>
  <c r="GL46" i="19"/>
  <c r="GL74" i="19" s="1"/>
  <c r="GT93" i="19"/>
  <c r="GT122" i="19" s="1"/>
  <c r="GT46" i="19"/>
  <c r="GT74" i="19" s="1"/>
  <c r="J94" i="19"/>
  <c r="J123" i="19" s="1"/>
  <c r="J47" i="19"/>
  <c r="J75" i="19" s="1"/>
  <c r="R94" i="19"/>
  <c r="R123" i="19" s="1"/>
  <c r="R47" i="19"/>
  <c r="R75" i="19" s="1"/>
  <c r="Z94" i="19"/>
  <c r="Z123" i="19" s="1"/>
  <c r="Z47" i="19"/>
  <c r="Z75" i="19" s="1"/>
  <c r="AH94" i="19"/>
  <c r="AH123" i="19" s="1"/>
  <c r="AH47" i="19"/>
  <c r="AH75" i="19" s="1"/>
  <c r="AP94" i="19"/>
  <c r="AP123" i="19" s="1"/>
  <c r="AP47" i="19"/>
  <c r="AP75" i="19" s="1"/>
  <c r="AX94" i="19"/>
  <c r="AX123" i="19" s="1"/>
  <c r="AX47" i="19"/>
  <c r="AX75" i="19" s="1"/>
  <c r="BF94" i="19"/>
  <c r="BF123" i="19" s="1"/>
  <c r="BF47" i="19"/>
  <c r="BF75" i="19" s="1"/>
  <c r="BN94" i="19"/>
  <c r="BN123" i="19" s="1"/>
  <c r="BN47" i="19"/>
  <c r="BN75" i="19" s="1"/>
  <c r="BV94" i="19"/>
  <c r="BV123" i="19" s="1"/>
  <c r="BV47" i="19"/>
  <c r="BV75" i="19" s="1"/>
  <c r="CD94" i="19"/>
  <c r="CD123" i="19" s="1"/>
  <c r="CD47" i="19"/>
  <c r="CD75" i="19" s="1"/>
  <c r="CL94" i="19"/>
  <c r="CL123" i="19" s="1"/>
  <c r="CL47" i="19"/>
  <c r="CL75" i="19" s="1"/>
  <c r="CT94" i="19"/>
  <c r="CT123" i="19" s="1"/>
  <c r="CT47" i="19"/>
  <c r="CT75" i="19" s="1"/>
  <c r="DB94" i="19"/>
  <c r="DB123" i="19" s="1"/>
  <c r="DB47" i="19"/>
  <c r="DB75" i="19" s="1"/>
  <c r="DJ94" i="19"/>
  <c r="DJ123" i="19" s="1"/>
  <c r="DJ47" i="19"/>
  <c r="DJ75" i="19" s="1"/>
  <c r="DR94" i="19"/>
  <c r="DR123" i="19" s="1"/>
  <c r="DR47" i="19"/>
  <c r="DR75" i="19" s="1"/>
  <c r="DZ94" i="19"/>
  <c r="DZ123" i="19" s="1"/>
  <c r="DZ47" i="19"/>
  <c r="DZ75" i="19" s="1"/>
  <c r="EH94" i="19"/>
  <c r="EH123" i="19" s="1"/>
  <c r="EH47" i="19"/>
  <c r="EH75" i="19" s="1"/>
  <c r="EP94" i="19"/>
  <c r="EP123" i="19" s="1"/>
  <c r="EP47" i="19"/>
  <c r="EP75" i="19" s="1"/>
  <c r="EX94" i="19"/>
  <c r="EX123" i="19" s="1"/>
  <c r="EX47" i="19"/>
  <c r="EX75" i="19" s="1"/>
  <c r="FF94" i="19"/>
  <c r="FF123" i="19" s="1"/>
  <c r="FF47" i="19"/>
  <c r="FF75" i="19" s="1"/>
  <c r="FN94" i="19"/>
  <c r="FN123" i="19" s="1"/>
  <c r="FN47" i="19"/>
  <c r="FN75" i="19" s="1"/>
  <c r="FV94" i="19"/>
  <c r="FV123" i="19" s="1"/>
  <c r="FV47" i="19"/>
  <c r="FV75" i="19" s="1"/>
  <c r="GH123" i="19"/>
  <c r="GD94" i="19"/>
  <c r="GD123" i="19" s="1"/>
  <c r="GD47" i="19"/>
  <c r="GD75" i="19" s="1"/>
  <c r="GL94" i="19"/>
  <c r="GL123" i="19" s="1"/>
  <c r="GL47" i="19"/>
  <c r="GL75" i="19" s="1"/>
  <c r="GT94" i="19"/>
  <c r="GT123" i="19" s="1"/>
  <c r="GT47" i="19"/>
  <c r="GT75" i="19" s="1"/>
  <c r="J95" i="19"/>
  <c r="J124" i="19" s="1"/>
  <c r="J48" i="19"/>
  <c r="J76" i="19" s="1"/>
  <c r="V124" i="19"/>
  <c r="R95" i="19"/>
  <c r="R124" i="19" s="1"/>
  <c r="R48" i="19"/>
  <c r="R76" i="19" s="1"/>
  <c r="Z95" i="19"/>
  <c r="Z124" i="19" s="1"/>
  <c r="Z48" i="19"/>
  <c r="Z76" i="19" s="1"/>
  <c r="AL124" i="19"/>
  <c r="AH95" i="19"/>
  <c r="AH124" i="19" s="1"/>
  <c r="AH48" i="19"/>
  <c r="AH76" i="19" s="1"/>
  <c r="AP95" i="19"/>
  <c r="AP124" i="19" s="1"/>
  <c r="AP48" i="19"/>
  <c r="AP76" i="19" s="1"/>
  <c r="AX95" i="19"/>
  <c r="AX124" i="19" s="1"/>
  <c r="AX48" i="19"/>
  <c r="AX76" i="19" s="1"/>
  <c r="BF95" i="19"/>
  <c r="BF124" i="19" s="1"/>
  <c r="BF48" i="19"/>
  <c r="BF76" i="19" s="1"/>
  <c r="BN95" i="19"/>
  <c r="BN124" i="19" s="1"/>
  <c r="BN48" i="19"/>
  <c r="BN76" i="19" s="1"/>
  <c r="BV95" i="19"/>
  <c r="BV124" i="19" s="1"/>
  <c r="BV48" i="19"/>
  <c r="BV76" i="19" s="1"/>
  <c r="CD95" i="19"/>
  <c r="CD124" i="19" s="1"/>
  <c r="CD48" i="19"/>
  <c r="CD76" i="19" s="1"/>
  <c r="CL95" i="19"/>
  <c r="CL124" i="19" s="1"/>
  <c r="CL48" i="19"/>
  <c r="CL76" i="19" s="1"/>
  <c r="CT95" i="19"/>
  <c r="CT124" i="19" s="1"/>
  <c r="CT48" i="19"/>
  <c r="CT76" i="19" s="1"/>
  <c r="DB95" i="19"/>
  <c r="DB124" i="19" s="1"/>
  <c r="DB48" i="19"/>
  <c r="DB76" i="19" s="1"/>
  <c r="DJ95" i="19"/>
  <c r="DJ124" i="19" s="1"/>
  <c r="DJ48" i="19"/>
  <c r="DJ76" i="19" s="1"/>
  <c r="DR95" i="19"/>
  <c r="DR124" i="19" s="1"/>
  <c r="DR48" i="19"/>
  <c r="DR76" i="19" s="1"/>
  <c r="DZ95" i="19"/>
  <c r="DZ124" i="19" s="1"/>
  <c r="DZ48" i="19"/>
  <c r="DZ76" i="19" s="1"/>
  <c r="EH95" i="19"/>
  <c r="EH124" i="19" s="1"/>
  <c r="EH48" i="19"/>
  <c r="EH76" i="19" s="1"/>
  <c r="ET124" i="19"/>
  <c r="EP95" i="19"/>
  <c r="EP124" i="19" s="1"/>
  <c r="EP48" i="19"/>
  <c r="EP76" i="19" s="1"/>
  <c r="EX95" i="19"/>
  <c r="EX124" i="19" s="1"/>
  <c r="EX48" i="19"/>
  <c r="EX76" i="19" s="1"/>
  <c r="FF95" i="19"/>
  <c r="FF124" i="19" s="1"/>
  <c r="FF48" i="19"/>
  <c r="FF76" i="19" s="1"/>
  <c r="FN95" i="19"/>
  <c r="FN124" i="19" s="1"/>
  <c r="FN48" i="19"/>
  <c r="FN76" i="19" s="1"/>
  <c r="FV95" i="19"/>
  <c r="FV124" i="19" s="1"/>
  <c r="FV48" i="19"/>
  <c r="FV76" i="19" s="1"/>
  <c r="GD95" i="19"/>
  <c r="GD124" i="19" s="1"/>
  <c r="GD48" i="19"/>
  <c r="GD76" i="19" s="1"/>
  <c r="GL95" i="19"/>
  <c r="GL124" i="19" s="1"/>
  <c r="GL48" i="19"/>
  <c r="GL76" i="19" s="1"/>
  <c r="GT95" i="19"/>
  <c r="GT124" i="19" s="1"/>
  <c r="GT48" i="19"/>
  <c r="GT76" i="19" s="1"/>
  <c r="J96" i="19"/>
  <c r="J125" i="19" s="1"/>
  <c r="J49" i="19"/>
  <c r="J77" i="19" s="1"/>
  <c r="R96" i="19"/>
  <c r="R125" i="19" s="1"/>
  <c r="R49" i="19"/>
  <c r="R77" i="19" s="1"/>
  <c r="Z96" i="19"/>
  <c r="Z125" i="19" s="1"/>
  <c r="Z49" i="19"/>
  <c r="Z77" i="19" s="1"/>
  <c r="AH96" i="19"/>
  <c r="AH125" i="19" s="1"/>
  <c r="AH49" i="19"/>
  <c r="AH77" i="19" s="1"/>
  <c r="AP96" i="19"/>
  <c r="AP125" i="19" s="1"/>
  <c r="AP49" i="19"/>
  <c r="AP77" i="19" s="1"/>
  <c r="BB125" i="19"/>
  <c r="AX96" i="19"/>
  <c r="AX125" i="19" s="1"/>
  <c r="AX49" i="19"/>
  <c r="AX77" i="19" s="1"/>
  <c r="BF96" i="19"/>
  <c r="BF125" i="19" s="1"/>
  <c r="BF49" i="19"/>
  <c r="BF77" i="19" s="1"/>
  <c r="BN96" i="19"/>
  <c r="BN125" i="19" s="1"/>
  <c r="BN49" i="19"/>
  <c r="BN77" i="19" s="1"/>
  <c r="BV96" i="19"/>
  <c r="BV125" i="19" s="1"/>
  <c r="BV49" i="19"/>
  <c r="BV77" i="19" s="1"/>
  <c r="CD96" i="19"/>
  <c r="CD125" i="19" s="1"/>
  <c r="CD49" i="19"/>
  <c r="CD77" i="19" s="1"/>
  <c r="CP125" i="19"/>
  <c r="CL96" i="19"/>
  <c r="CL125" i="19" s="1"/>
  <c r="CL49" i="19"/>
  <c r="CL77" i="19" s="1"/>
  <c r="CT96" i="19"/>
  <c r="CT125" i="19" s="1"/>
  <c r="CT49" i="19"/>
  <c r="CT77" i="19" s="1"/>
  <c r="DB96" i="19"/>
  <c r="DB125" i="19" s="1"/>
  <c r="DB49" i="19"/>
  <c r="DB77" i="19" s="1"/>
  <c r="DJ96" i="19"/>
  <c r="DJ125" i="19" s="1"/>
  <c r="DJ49" i="19"/>
  <c r="DJ77" i="19" s="1"/>
  <c r="DR96" i="19"/>
  <c r="DR125" i="19" s="1"/>
  <c r="DR49" i="19"/>
  <c r="DR77" i="19" s="1"/>
  <c r="DZ96" i="19"/>
  <c r="DZ125" i="19" s="1"/>
  <c r="DZ49" i="19"/>
  <c r="DZ77" i="19" s="1"/>
  <c r="EH96" i="19"/>
  <c r="EH125" i="19" s="1"/>
  <c r="EH49" i="19"/>
  <c r="EH77" i="19" s="1"/>
  <c r="EP96" i="19"/>
  <c r="EP125" i="19" s="1"/>
  <c r="EP49" i="19"/>
  <c r="EP77" i="19" s="1"/>
  <c r="EX96" i="19"/>
  <c r="EX125" i="19" s="1"/>
  <c r="EX49" i="19"/>
  <c r="EX77" i="19" s="1"/>
  <c r="FF96" i="19"/>
  <c r="FF125" i="19" s="1"/>
  <c r="FF49" i="19"/>
  <c r="FF77" i="19" s="1"/>
  <c r="FN96" i="19"/>
  <c r="FN125" i="19" s="1"/>
  <c r="FN49" i="19"/>
  <c r="FN77" i="19" s="1"/>
  <c r="FV96" i="19"/>
  <c r="FV125" i="19" s="1"/>
  <c r="FV49" i="19"/>
  <c r="FV77" i="19" s="1"/>
  <c r="GD96" i="19"/>
  <c r="GD125" i="19" s="1"/>
  <c r="GD49" i="19"/>
  <c r="GD77" i="19" s="1"/>
  <c r="GL96" i="19"/>
  <c r="GL125" i="19" s="1"/>
  <c r="GL49" i="19"/>
  <c r="GL77" i="19" s="1"/>
  <c r="GT96" i="19"/>
  <c r="GT125" i="19" s="1"/>
  <c r="GT49" i="19"/>
  <c r="GT77" i="19" s="1"/>
  <c r="J97" i="19"/>
  <c r="J126" i="19" s="1"/>
  <c r="J50" i="19"/>
  <c r="J78" i="19" s="1"/>
  <c r="R97" i="19"/>
  <c r="R126" i="19" s="1"/>
  <c r="R50" i="19"/>
  <c r="R78" i="19" s="1"/>
  <c r="Z97" i="19"/>
  <c r="Z126" i="19" s="1"/>
  <c r="Z50" i="19"/>
  <c r="Z78" i="19" s="1"/>
  <c r="AL126" i="19"/>
  <c r="AH97" i="19"/>
  <c r="AH126" i="19" s="1"/>
  <c r="AH50" i="19"/>
  <c r="AH78" i="19" s="1"/>
  <c r="AT126" i="19"/>
  <c r="AP97" i="19"/>
  <c r="AP126" i="19" s="1"/>
  <c r="AP50" i="19"/>
  <c r="AP78" i="19" s="1"/>
  <c r="AX97" i="19"/>
  <c r="AX126" i="19" s="1"/>
  <c r="AX50" i="19"/>
  <c r="AX78" i="19" s="1"/>
  <c r="BF97" i="19"/>
  <c r="BF126" i="19" s="1"/>
  <c r="BF50" i="19"/>
  <c r="BF78" i="19" s="1"/>
  <c r="BN97" i="19"/>
  <c r="BN126" i="19" s="1"/>
  <c r="BN50" i="19"/>
  <c r="BN78" i="19" s="1"/>
  <c r="BV97" i="19"/>
  <c r="BV126" i="19" s="1"/>
  <c r="BV50" i="19"/>
  <c r="BV78" i="19" s="1"/>
  <c r="CD97" i="19"/>
  <c r="CD126" i="19" s="1"/>
  <c r="CD50" i="19"/>
  <c r="CD78" i="19" s="1"/>
  <c r="CL97" i="19"/>
  <c r="CL126" i="19" s="1"/>
  <c r="CL50" i="19"/>
  <c r="CL78" i="19" s="1"/>
  <c r="CT97" i="19"/>
  <c r="CT126" i="19" s="1"/>
  <c r="CT50" i="19"/>
  <c r="CT78" i="19" s="1"/>
  <c r="DB97" i="19"/>
  <c r="DB126" i="19" s="1"/>
  <c r="DB50" i="19"/>
  <c r="DB78" i="19" s="1"/>
  <c r="DJ97" i="19"/>
  <c r="DJ126" i="19" s="1"/>
  <c r="DJ50" i="19"/>
  <c r="DJ78" i="19" s="1"/>
  <c r="DR97" i="19"/>
  <c r="DR126" i="19" s="1"/>
  <c r="DR50" i="19"/>
  <c r="DR78" i="19" s="1"/>
  <c r="DZ97" i="19"/>
  <c r="DZ126" i="19" s="1"/>
  <c r="DZ50" i="19"/>
  <c r="DZ78" i="19" s="1"/>
  <c r="EH97" i="19"/>
  <c r="EH126" i="19" s="1"/>
  <c r="EH50" i="19"/>
  <c r="EH78" i="19" s="1"/>
  <c r="EP97" i="19"/>
  <c r="EP126" i="19" s="1"/>
  <c r="EP50" i="19"/>
  <c r="EP78" i="19" s="1"/>
  <c r="EX97" i="19"/>
  <c r="EX126" i="19" s="1"/>
  <c r="EX50" i="19"/>
  <c r="EX78" i="19" s="1"/>
  <c r="FF97" i="19"/>
  <c r="FF126" i="19" s="1"/>
  <c r="FF50" i="19"/>
  <c r="FF78" i="19" s="1"/>
  <c r="FN97" i="19"/>
  <c r="FN126" i="19" s="1"/>
  <c r="FN50" i="19"/>
  <c r="FN78" i="19" s="1"/>
  <c r="FV97" i="19"/>
  <c r="FV126" i="19" s="1"/>
  <c r="FV50" i="19"/>
  <c r="FV78" i="19" s="1"/>
  <c r="GD97" i="19"/>
  <c r="GD126" i="19" s="1"/>
  <c r="GD50" i="19"/>
  <c r="GD78" i="19" s="1"/>
  <c r="GL97" i="19"/>
  <c r="GL126" i="19" s="1"/>
  <c r="GL50" i="19"/>
  <c r="GL78" i="19" s="1"/>
  <c r="GT97" i="19"/>
  <c r="GT126" i="19" s="1"/>
  <c r="GT50" i="19"/>
  <c r="GT78" i="19" s="1"/>
  <c r="J99" i="19"/>
  <c r="J52" i="19"/>
  <c r="R99" i="19"/>
  <c r="R52" i="19"/>
  <c r="Z99" i="19"/>
  <c r="Z52" i="19"/>
  <c r="AH99" i="19"/>
  <c r="AH52" i="19"/>
  <c r="AP99" i="19"/>
  <c r="AP52" i="19"/>
  <c r="AX99" i="19"/>
  <c r="AX52" i="19"/>
  <c r="BF99" i="19"/>
  <c r="BF52" i="19"/>
  <c r="BN99" i="19"/>
  <c r="BN52" i="19"/>
  <c r="BV99" i="19"/>
  <c r="BV52" i="19"/>
  <c r="CD99" i="19"/>
  <c r="CD52" i="19"/>
  <c r="CL99" i="19"/>
  <c r="CL52" i="19"/>
  <c r="CT99" i="19"/>
  <c r="CT52" i="19"/>
  <c r="DB99" i="19"/>
  <c r="DB52" i="19"/>
  <c r="DJ99" i="19"/>
  <c r="DJ52" i="19"/>
  <c r="DR99" i="19"/>
  <c r="DR52" i="19"/>
  <c r="DZ99" i="19"/>
  <c r="DZ52" i="19"/>
  <c r="EH99" i="19"/>
  <c r="EH52" i="19"/>
  <c r="EP99" i="19"/>
  <c r="EP52" i="19"/>
  <c r="EX99" i="19"/>
  <c r="EX52" i="19"/>
  <c r="FF99" i="19"/>
  <c r="FF52" i="19"/>
  <c r="FN99" i="19"/>
  <c r="FN52" i="19"/>
  <c r="FV99" i="19"/>
  <c r="FV52" i="19"/>
  <c r="GD99" i="19"/>
  <c r="GD52" i="19"/>
  <c r="GL99" i="19"/>
  <c r="GL52" i="19"/>
  <c r="GT99" i="19"/>
  <c r="GT52" i="19"/>
  <c r="J100" i="19"/>
  <c r="J53" i="19"/>
  <c r="R100" i="19"/>
  <c r="R53" i="19"/>
  <c r="Z100" i="19"/>
  <c r="Z53" i="19"/>
  <c r="AH100" i="19"/>
  <c r="AH53" i="19"/>
  <c r="AP100" i="19"/>
  <c r="AP53" i="19"/>
  <c r="AX100" i="19"/>
  <c r="AX53" i="19"/>
  <c r="BF100" i="19"/>
  <c r="BF53" i="19"/>
  <c r="BN100" i="19"/>
  <c r="BN53" i="19"/>
  <c r="BV100" i="19"/>
  <c r="BV53" i="19"/>
  <c r="CD100" i="19"/>
  <c r="CD53" i="19"/>
  <c r="CL100" i="19"/>
  <c r="CL53" i="19"/>
  <c r="CT100" i="19"/>
  <c r="CT53" i="19"/>
  <c r="DB100" i="19"/>
  <c r="DB53" i="19"/>
  <c r="DJ100" i="19"/>
  <c r="DJ53" i="19"/>
  <c r="DR100" i="19"/>
  <c r="DR53" i="19"/>
  <c r="DZ100" i="19"/>
  <c r="DZ53" i="19"/>
  <c r="EH100" i="19"/>
  <c r="EH53" i="19"/>
  <c r="EP100" i="19"/>
  <c r="EP53" i="19"/>
  <c r="EX100" i="19"/>
  <c r="EX53" i="19"/>
  <c r="FF100" i="19"/>
  <c r="FF53" i="19"/>
  <c r="M68" i="24" s="1"/>
  <c r="FN100" i="19"/>
  <c r="FN53" i="19"/>
  <c r="U68" i="24" s="1"/>
  <c r="FV100" i="19"/>
  <c r="FV53" i="19"/>
  <c r="AC68" i="24" s="1"/>
  <c r="GD100" i="19"/>
  <c r="GD53" i="19"/>
  <c r="AK68" i="24" s="1"/>
  <c r="GL100" i="19"/>
  <c r="GL53" i="19"/>
  <c r="GT100" i="19"/>
  <c r="GT53" i="19"/>
  <c r="J101" i="19"/>
  <c r="J54" i="19"/>
  <c r="R101" i="19"/>
  <c r="R54" i="19"/>
  <c r="Z101" i="19"/>
  <c r="Z54" i="19"/>
  <c r="AH101" i="19"/>
  <c r="AH54" i="19"/>
  <c r="AP101" i="19"/>
  <c r="AP54" i="19"/>
  <c r="AX101" i="19"/>
  <c r="AX54" i="19"/>
  <c r="BF101" i="19"/>
  <c r="BF54" i="19"/>
  <c r="BN101" i="19"/>
  <c r="BN54" i="19"/>
  <c r="BV101" i="19"/>
  <c r="BV54" i="19"/>
  <c r="CD101" i="19"/>
  <c r="CD54" i="19"/>
  <c r="CL101" i="19"/>
  <c r="CL54" i="19"/>
  <c r="CT101" i="19"/>
  <c r="CT54" i="19"/>
  <c r="DB101" i="19"/>
  <c r="DB54" i="19"/>
  <c r="DJ101" i="19"/>
  <c r="DJ54" i="19"/>
  <c r="DR101" i="19"/>
  <c r="DR54" i="19"/>
  <c r="DZ101" i="19"/>
  <c r="DZ54" i="19"/>
  <c r="EH101" i="19"/>
  <c r="EH54" i="19"/>
  <c r="EP101" i="19"/>
  <c r="EP54" i="19"/>
  <c r="EX101" i="19"/>
  <c r="EX54" i="19"/>
  <c r="FF101" i="19"/>
  <c r="FF54" i="19"/>
  <c r="FN101" i="19"/>
  <c r="FN54" i="19"/>
  <c r="FV101" i="19"/>
  <c r="FV54" i="19"/>
  <c r="GD101" i="19"/>
  <c r="GD54" i="19"/>
  <c r="GL101" i="19"/>
  <c r="GL54" i="19"/>
  <c r="GT101" i="19"/>
  <c r="GT54" i="19"/>
  <c r="J102" i="19"/>
  <c r="J55" i="19"/>
  <c r="R102" i="19"/>
  <c r="R55" i="19"/>
  <c r="Z102" i="19"/>
  <c r="Z55" i="19"/>
  <c r="AH102" i="19"/>
  <c r="AH55" i="19"/>
  <c r="AP102" i="19"/>
  <c r="AP55" i="19"/>
  <c r="AX102" i="19"/>
  <c r="AX55" i="19"/>
  <c r="BF102" i="19"/>
  <c r="BF55" i="19"/>
  <c r="BN102" i="19"/>
  <c r="BN55" i="19"/>
  <c r="BV102" i="19"/>
  <c r="BV55" i="19"/>
  <c r="CD102" i="19"/>
  <c r="CD55" i="19"/>
  <c r="CL102" i="19"/>
  <c r="CL55" i="19"/>
  <c r="CT102" i="19"/>
  <c r="CT55" i="19"/>
  <c r="DB102" i="19"/>
  <c r="DB55" i="19"/>
  <c r="DJ102" i="19"/>
  <c r="DJ55" i="19"/>
  <c r="DR102" i="19"/>
  <c r="DR55" i="19"/>
  <c r="DZ102" i="19"/>
  <c r="DZ55" i="19"/>
  <c r="EH102" i="19"/>
  <c r="EH55" i="19"/>
  <c r="EP102" i="19"/>
  <c r="EP55" i="19"/>
  <c r="EX102" i="19"/>
  <c r="EX55" i="19"/>
  <c r="FF102" i="19"/>
  <c r="FF55" i="19"/>
  <c r="FN102" i="19"/>
  <c r="FN55" i="19"/>
  <c r="FV102" i="19"/>
  <c r="FV55" i="19"/>
  <c r="GD102" i="19"/>
  <c r="GD55" i="19"/>
  <c r="GL102" i="19"/>
  <c r="GL55" i="19"/>
  <c r="GT102" i="19"/>
  <c r="GT55" i="19"/>
  <c r="J104" i="19"/>
  <c r="J57" i="19"/>
  <c r="R104" i="19"/>
  <c r="R57" i="19"/>
  <c r="Z104" i="19"/>
  <c r="Z57" i="19"/>
  <c r="AH104" i="19"/>
  <c r="AH57" i="19"/>
  <c r="AP104" i="19"/>
  <c r="AP57" i="19"/>
  <c r="AX104" i="19"/>
  <c r="AX57" i="19"/>
  <c r="BF104" i="19"/>
  <c r="BF57" i="19"/>
  <c r="BN104" i="19"/>
  <c r="BN57" i="19"/>
  <c r="BV104" i="19"/>
  <c r="BV57" i="19"/>
  <c r="CD104" i="19"/>
  <c r="CD57" i="19"/>
  <c r="CL104" i="19"/>
  <c r="CL57" i="19"/>
  <c r="CT104" i="19"/>
  <c r="CT57" i="19"/>
  <c r="DB104" i="19"/>
  <c r="DB57" i="19"/>
  <c r="DJ104" i="19"/>
  <c r="DJ57" i="19"/>
  <c r="DR104" i="19"/>
  <c r="DR57" i="19"/>
  <c r="DZ104" i="19"/>
  <c r="DZ57" i="19"/>
  <c r="EH104" i="19"/>
  <c r="EH57" i="19"/>
  <c r="EP104" i="19"/>
  <c r="EP57" i="19"/>
  <c r="EX104" i="19"/>
  <c r="EX57" i="19"/>
  <c r="FF104" i="19"/>
  <c r="M59" i="24" s="1"/>
  <c r="FF57" i="19"/>
  <c r="FN104" i="19"/>
  <c r="U59" i="24" s="1"/>
  <c r="FN57" i="19"/>
  <c r="FV104" i="19"/>
  <c r="AC59" i="24" s="1"/>
  <c r="FV57" i="19"/>
  <c r="GD104" i="19"/>
  <c r="AK59" i="24" s="1"/>
  <c r="GD57" i="19"/>
  <c r="GL104" i="19"/>
  <c r="GL57" i="19"/>
  <c r="GT104" i="19"/>
  <c r="GT57" i="19"/>
  <c r="CD105" i="19"/>
  <c r="CD58" i="19"/>
  <c r="CL105" i="19"/>
  <c r="CL58" i="19"/>
  <c r="CT105" i="19"/>
  <c r="CT58" i="19"/>
  <c r="DB105" i="19"/>
  <c r="DB58" i="19"/>
  <c r="DJ105" i="19"/>
  <c r="DJ58" i="19"/>
  <c r="DR105" i="19"/>
  <c r="DR58" i="19"/>
  <c r="DZ105" i="19"/>
  <c r="DZ58" i="19"/>
  <c r="EH105" i="19"/>
  <c r="EH58" i="19"/>
  <c r="EP105" i="19"/>
  <c r="EP58" i="19"/>
  <c r="EX105" i="19"/>
  <c r="EX58" i="19"/>
  <c r="FF105" i="19"/>
  <c r="FF58" i="19"/>
  <c r="FN105" i="19"/>
  <c r="FN58" i="19"/>
  <c r="FV105" i="19"/>
  <c r="FV58" i="19"/>
  <c r="GD105" i="19"/>
  <c r="GD58" i="19"/>
  <c r="GL105" i="19"/>
  <c r="GL58" i="19"/>
  <c r="GT105" i="19"/>
  <c r="GT58" i="19"/>
  <c r="J106" i="19"/>
  <c r="J59" i="19"/>
  <c r="R106" i="19"/>
  <c r="R59" i="19"/>
  <c r="Z106" i="19"/>
  <c r="Z59" i="19"/>
  <c r="AH106" i="19"/>
  <c r="AH59" i="19"/>
  <c r="AP106" i="19"/>
  <c r="AP59" i="19"/>
  <c r="AX106" i="19"/>
  <c r="AX59" i="19"/>
  <c r="BF106" i="19"/>
  <c r="BF59" i="19"/>
  <c r="BN106" i="19"/>
  <c r="BN59" i="19"/>
  <c r="BV106" i="19"/>
  <c r="BV59" i="19"/>
  <c r="CD106" i="19"/>
  <c r="CD59" i="19"/>
  <c r="CL106" i="19"/>
  <c r="CL59" i="19"/>
  <c r="CT106" i="19"/>
  <c r="CT59" i="19"/>
  <c r="DB106" i="19"/>
  <c r="DB59" i="19"/>
  <c r="DJ106" i="19"/>
  <c r="DJ59" i="19"/>
  <c r="DR106" i="19"/>
  <c r="DR59" i="19"/>
  <c r="DZ106" i="19"/>
  <c r="DZ59" i="19"/>
  <c r="EH106" i="19"/>
  <c r="EH59" i="19"/>
  <c r="EP106" i="19"/>
  <c r="EP59" i="19"/>
  <c r="EX106" i="19"/>
  <c r="EX59" i="19"/>
  <c r="FF106" i="19"/>
  <c r="FF59" i="19"/>
  <c r="FN106" i="19"/>
  <c r="FN59" i="19"/>
  <c r="FV106" i="19"/>
  <c r="FV59" i="19"/>
  <c r="GD106" i="19"/>
  <c r="GD59" i="19"/>
  <c r="GL106" i="19"/>
  <c r="GL59" i="19"/>
  <c r="GT106" i="19"/>
  <c r="GT59" i="19"/>
  <c r="J107" i="19"/>
  <c r="J60" i="19"/>
  <c r="R107" i="19"/>
  <c r="R60" i="19"/>
  <c r="Z107" i="19"/>
  <c r="Z60" i="19"/>
  <c r="AH107" i="19"/>
  <c r="AH60" i="19"/>
  <c r="AP107" i="19"/>
  <c r="AP60" i="19"/>
  <c r="AX107" i="19"/>
  <c r="AX60" i="19"/>
  <c r="BF107" i="19"/>
  <c r="BF60" i="19"/>
  <c r="BN107" i="19"/>
  <c r="BN60" i="19"/>
  <c r="BV107" i="19"/>
  <c r="BV60" i="19"/>
  <c r="CD107" i="19"/>
  <c r="CD60" i="19"/>
  <c r="CL107" i="19"/>
  <c r="CL60" i="19"/>
  <c r="CT107" i="19"/>
  <c r="CT60" i="19"/>
  <c r="DB107" i="19"/>
  <c r="DB60" i="19"/>
  <c r="DJ107" i="19"/>
  <c r="DJ60" i="19"/>
  <c r="DR107" i="19"/>
  <c r="DR60" i="19"/>
  <c r="DZ107" i="19"/>
  <c r="DZ60" i="19"/>
  <c r="EH107" i="19"/>
  <c r="EH60" i="19"/>
  <c r="EP107" i="19"/>
  <c r="EP60" i="19"/>
  <c r="EX107" i="19"/>
  <c r="EX60" i="19"/>
  <c r="FF107" i="19"/>
  <c r="FF60" i="19"/>
  <c r="FN107" i="19"/>
  <c r="FN60" i="19"/>
  <c r="FV107" i="19"/>
  <c r="FV60" i="19"/>
  <c r="GD107" i="19"/>
  <c r="GD60" i="19"/>
  <c r="GL107" i="19"/>
  <c r="GL60" i="19"/>
  <c r="GT107" i="19"/>
  <c r="GT60" i="19"/>
  <c r="J36" i="19"/>
  <c r="J64" i="19" s="1"/>
  <c r="R36" i="19"/>
  <c r="R64" i="19" s="1"/>
  <c r="Z36" i="19"/>
  <c r="Z64" i="19" s="1"/>
  <c r="AH36" i="19"/>
  <c r="AH64" i="19" s="1"/>
  <c r="AP36" i="19"/>
  <c r="AP64" i="19" s="1"/>
  <c r="AX36" i="19"/>
  <c r="AX64" i="19" s="1"/>
  <c r="BF36" i="19"/>
  <c r="BF64" i="19" s="1"/>
  <c r="BN36" i="19"/>
  <c r="BN64" i="19" s="1"/>
  <c r="BV36" i="19"/>
  <c r="BV64" i="19" s="1"/>
  <c r="CD36" i="19"/>
  <c r="CD64" i="19" s="1"/>
  <c r="CL36" i="19"/>
  <c r="CL64" i="19" s="1"/>
  <c r="CT36" i="19"/>
  <c r="CT64" i="19" s="1"/>
  <c r="DB36" i="19"/>
  <c r="DB64" i="19" s="1"/>
  <c r="DJ36" i="19"/>
  <c r="DJ64" i="19" s="1"/>
  <c r="DR36" i="19"/>
  <c r="DR64" i="19" s="1"/>
  <c r="DZ36" i="19"/>
  <c r="DZ64" i="19" s="1"/>
  <c r="EH36" i="19"/>
  <c r="EH64" i="19" s="1"/>
  <c r="EP36" i="19"/>
  <c r="EP64" i="19" s="1"/>
  <c r="EX36" i="19"/>
  <c r="EX64" i="19" s="1"/>
  <c r="FF36" i="19"/>
  <c r="FN36" i="19"/>
  <c r="U76" i="24" s="1"/>
  <c r="FV36" i="19"/>
  <c r="AC76" i="24" s="1"/>
  <c r="GD36" i="19"/>
  <c r="AK76" i="24" s="1"/>
  <c r="GL36" i="19"/>
  <c r="GL64" i="19" s="1"/>
  <c r="GT36" i="19"/>
  <c r="GT64" i="19" s="1"/>
  <c r="J37" i="19"/>
  <c r="J65" i="19" s="1"/>
  <c r="AN37" i="19"/>
  <c r="AN65" i="19" s="1"/>
  <c r="BK37" i="19"/>
  <c r="BK65" i="19" s="1"/>
  <c r="CA37" i="19"/>
  <c r="CA65" i="19" s="1"/>
  <c r="CQ37" i="19"/>
  <c r="CQ65" i="19" s="1"/>
  <c r="DQ37" i="19"/>
  <c r="DQ65" i="19" s="1"/>
  <c r="EW37" i="19"/>
  <c r="EW65" i="19" s="1"/>
  <c r="GC37" i="19"/>
  <c r="GC65" i="19" s="1"/>
  <c r="AG38" i="19"/>
  <c r="AG66" i="19" s="1"/>
  <c r="CS38" i="19"/>
  <c r="CS66" i="19" s="1"/>
  <c r="FE38" i="19"/>
  <c r="FE66" i="19" s="1"/>
  <c r="Q39" i="19"/>
  <c r="Q67" i="19" s="1"/>
  <c r="CC39" i="19"/>
  <c r="CC67" i="19" s="1"/>
  <c r="EO39" i="19"/>
  <c r="EO67" i="19" s="1"/>
  <c r="BM40" i="19"/>
  <c r="BM68" i="19" s="1"/>
  <c r="DY40" i="19"/>
  <c r="DY68" i="19" s="1"/>
  <c r="GK40" i="19"/>
  <c r="GK68" i="19" s="1"/>
  <c r="AW41" i="19"/>
  <c r="AW69" i="19" s="1"/>
  <c r="DI41" i="19"/>
  <c r="DI69" i="19" s="1"/>
  <c r="FU41" i="19"/>
  <c r="FU69" i="19" s="1"/>
  <c r="AG42" i="19"/>
  <c r="AG70" i="19" s="1"/>
  <c r="CS42" i="19"/>
  <c r="CS70" i="19" s="1"/>
  <c r="FE42" i="19"/>
  <c r="FE70" i="19" s="1"/>
  <c r="Q43" i="19"/>
  <c r="Q71" i="19" s="1"/>
  <c r="CC43" i="19"/>
  <c r="CC71" i="19" s="1"/>
  <c r="EO43" i="19"/>
  <c r="EO71" i="19" s="1"/>
  <c r="BM44" i="19"/>
  <c r="BM72" i="19" s="1"/>
  <c r="DY44" i="19"/>
  <c r="DY72" i="19" s="1"/>
  <c r="GK44" i="19"/>
  <c r="GK72" i="19" s="1"/>
  <c r="AW45" i="19"/>
  <c r="AW73" i="19" s="1"/>
  <c r="DI45" i="19"/>
  <c r="DI73" i="19" s="1"/>
  <c r="FU45" i="19"/>
  <c r="FU73" i="19" s="1"/>
  <c r="AG46" i="19"/>
  <c r="AG74" i="19" s="1"/>
  <c r="CS46" i="19"/>
  <c r="CS74" i="19" s="1"/>
  <c r="FE46" i="19"/>
  <c r="FE74" i="19" s="1"/>
  <c r="Q47" i="19"/>
  <c r="Q75" i="19" s="1"/>
  <c r="CC47" i="19"/>
  <c r="CC75" i="19" s="1"/>
  <c r="EO47" i="19"/>
  <c r="EO75" i="19" s="1"/>
  <c r="BM48" i="19"/>
  <c r="BM76" i="19" s="1"/>
  <c r="DY48" i="19"/>
  <c r="DY76" i="19" s="1"/>
  <c r="GK48" i="19"/>
  <c r="GK76" i="19" s="1"/>
  <c r="AW49" i="19"/>
  <c r="AW77" i="19" s="1"/>
  <c r="DI49" i="19"/>
  <c r="DI77" i="19" s="1"/>
  <c r="AO50" i="19"/>
  <c r="AO78" i="19" s="1"/>
  <c r="FR52" i="19"/>
  <c r="EL54" i="19"/>
  <c r="K83" i="19"/>
  <c r="K112" i="19" s="1"/>
  <c r="S83" i="19"/>
  <c r="S112" i="19" s="1"/>
  <c r="AA83" i="19"/>
  <c r="AA112" i="19" s="1"/>
  <c r="AI83" i="19"/>
  <c r="AI112" i="19" s="1"/>
  <c r="AU112" i="19"/>
  <c r="AQ83" i="19"/>
  <c r="AQ112" i="19" s="1"/>
  <c r="AY83" i="19"/>
  <c r="AY112" i="19" s="1"/>
  <c r="BG83" i="19"/>
  <c r="BG112" i="19" s="1"/>
  <c r="BO83" i="19"/>
  <c r="BO112" i="19" s="1"/>
  <c r="BW83" i="19"/>
  <c r="BW112" i="19" s="1"/>
  <c r="CE83" i="19"/>
  <c r="CE112" i="19" s="1"/>
  <c r="CM83" i="19"/>
  <c r="CM112" i="19" s="1"/>
  <c r="CU83" i="19"/>
  <c r="CU112" i="19" s="1"/>
  <c r="DC83" i="19"/>
  <c r="DC112" i="19" s="1"/>
  <c r="DK83" i="19"/>
  <c r="DK112" i="19" s="1"/>
  <c r="DS83" i="19"/>
  <c r="DS112" i="19" s="1"/>
  <c r="EE112" i="19"/>
  <c r="EA83" i="19"/>
  <c r="EA112" i="19" s="1"/>
  <c r="EI83" i="19"/>
  <c r="EI112" i="19" s="1"/>
  <c r="EQ83" i="19"/>
  <c r="EQ112" i="19" s="1"/>
  <c r="EY83" i="19"/>
  <c r="EY112" i="19" s="1"/>
  <c r="FG83" i="19"/>
  <c r="FG112" i="19" s="1"/>
  <c r="FS112" i="19"/>
  <c r="FO83" i="19"/>
  <c r="FO112" i="19" s="1"/>
  <c r="FW83" i="19"/>
  <c r="FW112" i="19" s="1"/>
  <c r="GE83" i="19"/>
  <c r="GE112" i="19" s="1"/>
  <c r="GM83" i="19"/>
  <c r="GM112" i="19" s="1"/>
  <c r="K84" i="19"/>
  <c r="K113" i="19" s="1"/>
  <c r="S84" i="19"/>
  <c r="S113" i="19" s="1"/>
  <c r="AA84" i="19"/>
  <c r="AA113" i="19" s="1"/>
  <c r="AI84" i="19"/>
  <c r="AI113" i="19" s="1"/>
  <c r="AQ84" i="19"/>
  <c r="AQ113" i="19" s="1"/>
  <c r="AY84" i="19"/>
  <c r="AY113" i="19" s="1"/>
  <c r="BG84" i="19"/>
  <c r="BG113" i="19" s="1"/>
  <c r="BO84" i="19"/>
  <c r="BO113" i="19" s="1"/>
  <c r="BW84" i="19"/>
  <c r="BW113" i="19" s="1"/>
  <c r="CE84" i="19"/>
  <c r="CE113" i="19" s="1"/>
  <c r="CM84" i="19"/>
  <c r="CM113" i="19" s="1"/>
  <c r="CU84" i="19"/>
  <c r="CU113" i="19" s="1"/>
  <c r="DC84" i="19"/>
  <c r="DC113" i="19" s="1"/>
  <c r="DK84" i="19"/>
  <c r="DK113" i="19" s="1"/>
  <c r="DS84" i="19"/>
  <c r="DS113" i="19" s="1"/>
  <c r="EA84" i="19"/>
  <c r="EA113" i="19" s="1"/>
  <c r="EI84" i="19"/>
  <c r="EI113" i="19" s="1"/>
  <c r="EQ84" i="19"/>
  <c r="EQ113" i="19" s="1"/>
  <c r="EY84" i="19"/>
  <c r="EY113" i="19" s="1"/>
  <c r="FG84" i="19"/>
  <c r="FG113" i="19" s="1"/>
  <c r="FS113" i="19"/>
  <c r="FO84" i="19"/>
  <c r="FO113" i="19" s="1"/>
  <c r="FW84" i="19"/>
  <c r="FW113" i="19" s="1"/>
  <c r="GE84" i="19"/>
  <c r="GE113" i="19" s="1"/>
  <c r="GM84" i="19"/>
  <c r="GM113" i="19" s="1"/>
  <c r="GM37" i="19"/>
  <c r="GM65" i="19" s="1"/>
  <c r="K85" i="19"/>
  <c r="K114" i="19" s="1"/>
  <c r="K38" i="19"/>
  <c r="K66" i="19" s="1"/>
  <c r="S85" i="19"/>
  <c r="S114" i="19" s="1"/>
  <c r="S38" i="19"/>
  <c r="S66" i="19" s="1"/>
  <c r="AA85" i="19"/>
  <c r="AA114" i="19" s="1"/>
  <c r="AA38" i="19"/>
  <c r="AA66" i="19" s="1"/>
  <c r="AI85" i="19"/>
  <c r="AI114" i="19" s="1"/>
  <c r="AI38" i="19"/>
  <c r="AI66" i="19" s="1"/>
  <c r="AQ85" i="19"/>
  <c r="AQ114" i="19" s="1"/>
  <c r="AQ38" i="19"/>
  <c r="AQ66" i="19" s="1"/>
  <c r="AY85" i="19"/>
  <c r="AY114" i="19" s="1"/>
  <c r="AY38" i="19"/>
  <c r="AY66" i="19" s="1"/>
  <c r="BG85" i="19"/>
  <c r="BG114" i="19" s="1"/>
  <c r="BG38" i="19"/>
  <c r="BG66" i="19" s="1"/>
  <c r="BO85" i="19"/>
  <c r="BO114" i="19" s="1"/>
  <c r="BO38" i="19"/>
  <c r="BO66" i="19" s="1"/>
  <c r="BW85" i="19"/>
  <c r="BW114" i="19" s="1"/>
  <c r="BW38" i="19"/>
  <c r="BW66" i="19" s="1"/>
  <c r="CE85" i="19"/>
  <c r="CE114" i="19" s="1"/>
  <c r="CE38" i="19"/>
  <c r="CE66" i="19" s="1"/>
  <c r="CM85" i="19"/>
  <c r="CM114" i="19" s="1"/>
  <c r="CM38" i="19"/>
  <c r="CM66" i="19" s="1"/>
  <c r="CU85" i="19"/>
  <c r="CU114" i="19" s="1"/>
  <c r="CU38" i="19"/>
  <c r="CU66" i="19" s="1"/>
  <c r="DC85" i="19"/>
  <c r="DC114" i="19" s="1"/>
  <c r="DC38" i="19"/>
  <c r="DC66" i="19" s="1"/>
  <c r="DK85" i="19"/>
  <c r="DK114" i="19" s="1"/>
  <c r="DK38" i="19"/>
  <c r="DK66" i="19" s="1"/>
  <c r="DS85" i="19"/>
  <c r="DS114" i="19" s="1"/>
  <c r="DS38" i="19"/>
  <c r="DS66" i="19" s="1"/>
  <c r="EA85" i="19"/>
  <c r="EA114" i="19" s="1"/>
  <c r="EA38" i="19"/>
  <c r="EA66" i="19" s="1"/>
  <c r="EI85" i="19"/>
  <c r="EI114" i="19" s="1"/>
  <c r="EI38" i="19"/>
  <c r="EI66" i="19" s="1"/>
  <c r="EQ85" i="19"/>
  <c r="EQ114" i="19" s="1"/>
  <c r="EQ38" i="19"/>
  <c r="EQ66" i="19" s="1"/>
  <c r="EY85" i="19"/>
  <c r="EY114" i="19" s="1"/>
  <c r="EY38" i="19"/>
  <c r="EY66" i="19" s="1"/>
  <c r="FG85" i="19"/>
  <c r="FG114" i="19" s="1"/>
  <c r="FG38" i="19"/>
  <c r="FG66" i="19" s="1"/>
  <c r="FO85" i="19"/>
  <c r="FO114" i="19" s="1"/>
  <c r="FO38" i="19"/>
  <c r="FO66" i="19" s="1"/>
  <c r="FW85" i="19"/>
  <c r="FW114" i="19" s="1"/>
  <c r="FW38" i="19"/>
  <c r="FW66" i="19" s="1"/>
  <c r="GE85" i="19"/>
  <c r="GE114" i="19" s="1"/>
  <c r="GE38" i="19"/>
  <c r="GE66" i="19" s="1"/>
  <c r="GM85" i="19"/>
  <c r="GM114" i="19" s="1"/>
  <c r="GM38" i="19"/>
  <c r="GM66" i="19" s="1"/>
  <c r="K86" i="19"/>
  <c r="K115" i="19" s="1"/>
  <c r="K39" i="19"/>
  <c r="K67" i="19" s="1"/>
  <c r="S86" i="19"/>
  <c r="S115" i="19" s="1"/>
  <c r="S39" i="19"/>
  <c r="S67" i="19" s="1"/>
  <c r="AA86" i="19"/>
  <c r="AA115" i="19" s="1"/>
  <c r="AA39" i="19"/>
  <c r="AA67" i="19" s="1"/>
  <c r="AI86" i="19"/>
  <c r="AI115" i="19" s="1"/>
  <c r="AI39" i="19"/>
  <c r="AI67" i="19" s="1"/>
  <c r="AQ86" i="19"/>
  <c r="AQ115" i="19" s="1"/>
  <c r="AQ39" i="19"/>
  <c r="AQ67" i="19" s="1"/>
  <c r="AY86" i="19"/>
  <c r="AY115" i="19" s="1"/>
  <c r="AY39" i="19"/>
  <c r="AY67" i="19" s="1"/>
  <c r="BG86" i="19"/>
  <c r="BG115" i="19" s="1"/>
  <c r="BG39" i="19"/>
  <c r="BG67" i="19" s="1"/>
  <c r="BO86" i="19"/>
  <c r="BO115" i="19" s="1"/>
  <c r="BO39" i="19"/>
  <c r="BO67" i="19" s="1"/>
  <c r="BW86" i="19"/>
  <c r="BW115" i="19" s="1"/>
  <c r="BW39" i="19"/>
  <c r="BW67" i="19" s="1"/>
  <c r="CE86" i="19"/>
  <c r="CE115" i="19" s="1"/>
  <c r="CE39" i="19"/>
  <c r="CE67" i="19" s="1"/>
  <c r="CM86" i="19"/>
  <c r="CM115" i="19" s="1"/>
  <c r="CM39" i="19"/>
  <c r="CM67" i="19" s="1"/>
  <c r="CU86" i="19"/>
  <c r="CU115" i="19" s="1"/>
  <c r="CU39" i="19"/>
  <c r="CU67" i="19" s="1"/>
  <c r="DC86" i="19"/>
  <c r="DC115" i="19" s="1"/>
  <c r="DC39" i="19"/>
  <c r="DC67" i="19" s="1"/>
  <c r="DK86" i="19"/>
  <c r="DK115" i="19" s="1"/>
  <c r="DK39" i="19"/>
  <c r="DK67" i="19" s="1"/>
  <c r="DS86" i="19"/>
  <c r="DS115" i="19" s="1"/>
  <c r="DS39" i="19"/>
  <c r="DS67" i="19" s="1"/>
  <c r="EA86" i="19"/>
  <c r="EA115" i="19" s="1"/>
  <c r="EA39" i="19"/>
  <c r="EA67" i="19" s="1"/>
  <c r="EI86" i="19"/>
  <c r="EI115" i="19" s="1"/>
  <c r="EI39" i="19"/>
  <c r="EI67" i="19" s="1"/>
  <c r="EQ86" i="19"/>
  <c r="EQ115" i="19" s="1"/>
  <c r="EQ39" i="19"/>
  <c r="EQ67" i="19" s="1"/>
  <c r="EY86" i="19"/>
  <c r="EY115" i="19" s="1"/>
  <c r="EY39" i="19"/>
  <c r="EY67" i="19" s="1"/>
  <c r="FG86" i="19"/>
  <c r="FG115" i="19" s="1"/>
  <c r="FG39" i="19"/>
  <c r="FG67" i="19" s="1"/>
  <c r="FO86" i="19"/>
  <c r="FO115" i="19" s="1"/>
  <c r="FO39" i="19"/>
  <c r="FO67" i="19" s="1"/>
  <c r="FW86" i="19"/>
  <c r="FW115" i="19" s="1"/>
  <c r="FW39" i="19"/>
  <c r="FW67" i="19" s="1"/>
  <c r="GE86" i="19"/>
  <c r="GE115" i="19" s="1"/>
  <c r="GE39" i="19"/>
  <c r="GE67" i="19" s="1"/>
  <c r="GM86" i="19"/>
  <c r="GM115" i="19" s="1"/>
  <c r="GM39" i="19"/>
  <c r="GM67" i="19" s="1"/>
  <c r="K87" i="19"/>
  <c r="K116" i="19" s="1"/>
  <c r="K40" i="19"/>
  <c r="K68" i="19" s="1"/>
  <c r="S87" i="19"/>
  <c r="S116" i="19" s="1"/>
  <c r="S40" i="19"/>
  <c r="S68" i="19" s="1"/>
  <c r="AA87" i="19"/>
  <c r="AA116" i="19" s="1"/>
  <c r="AA40" i="19"/>
  <c r="AA68" i="19" s="1"/>
  <c r="AI87" i="19"/>
  <c r="AI116" i="19" s="1"/>
  <c r="AI40" i="19"/>
  <c r="AI68" i="19" s="1"/>
  <c r="AU116" i="19"/>
  <c r="AQ87" i="19"/>
  <c r="AQ116" i="19" s="1"/>
  <c r="AQ40" i="19"/>
  <c r="AQ68" i="19" s="1"/>
  <c r="AY87" i="19"/>
  <c r="AY116" i="19" s="1"/>
  <c r="AY40" i="19"/>
  <c r="AY68" i="19" s="1"/>
  <c r="BG87" i="19"/>
  <c r="BG116" i="19" s="1"/>
  <c r="BG40" i="19"/>
  <c r="BG68" i="19" s="1"/>
  <c r="BO87" i="19"/>
  <c r="BO116" i="19" s="1"/>
  <c r="BO40" i="19"/>
  <c r="BO68" i="19" s="1"/>
  <c r="BW87" i="19"/>
  <c r="BW116" i="19" s="1"/>
  <c r="BW40" i="19"/>
  <c r="BW68" i="19" s="1"/>
  <c r="CE87" i="19"/>
  <c r="CE116" i="19" s="1"/>
  <c r="CE40" i="19"/>
  <c r="CE68" i="19" s="1"/>
  <c r="CM87" i="19"/>
  <c r="CM116" i="19" s="1"/>
  <c r="CM40" i="19"/>
  <c r="CM68" i="19" s="1"/>
  <c r="CU87" i="19"/>
  <c r="CU116" i="19" s="1"/>
  <c r="CU40" i="19"/>
  <c r="CU68" i="19" s="1"/>
  <c r="DC87" i="19"/>
  <c r="DC116" i="19" s="1"/>
  <c r="DC40" i="19"/>
  <c r="DC68" i="19" s="1"/>
  <c r="DK87" i="19"/>
  <c r="DK116" i="19" s="1"/>
  <c r="DK40" i="19"/>
  <c r="DK68" i="19" s="1"/>
  <c r="DS87" i="19"/>
  <c r="DS116" i="19" s="1"/>
  <c r="DS40" i="19"/>
  <c r="DS68" i="19" s="1"/>
  <c r="EA87" i="19"/>
  <c r="EA116" i="19" s="1"/>
  <c r="EA40" i="19"/>
  <c r="EA68" i="19" s="1"/>
  <c r="EI87" i="19"/>
  <c r="EI116" i="19" s="1"/>
  <c r="EI40" i="19"/>
  <c r="EI68" i="19" s="1"/>
  <c r="EQ87" i="19"/>
  <c r="EQ116" i="19" s="1"/>
  <c r="EQ40" i="19"/>
  <c r="EQ68" i="19" s="1"/>
  <c r="EY87" i="19"/>
  <c r="EY116" i="19" s="1"/>
  <c r="EY40" i="19"/>
  <c r="EY68" i="19" s="1"/>
  <c r="FG87" i="19"/>
  <c r="FG116" i="19" s="1"/>
  <c r="FG40" i="19"/>
  <c r="FG68" i="19" s="1"/>
  <c r="FO87" i="19"/>
  <c r="FO116" i="19" s="1"/>
  <c r="FO40" i="19"/>
  <c r="FO68" i="19" s="1"/>
  <c r="GA116" i="19"/>
  <c r="FW87" i="19"/>
  <c r="FW116" i="19" s="1"/>
  <c r="FW40" i="19"/>
  <c r="FW68" i="19" s="1"/>
  <c r="GE87" i="19"/>
  <c r="GE116" i="19" s="1"/>
  <c r="GE40" i="19"/>
  <c r="GE68" i="19" s="1"/>
  <c r="GM87" i="19"/>
  <c r="GM116" i="19" s="1"/>
  <c r="GM40" i="19"/>
  <c r="GM68" i="19" s="1"/>
  <c r="K88" i="19"/>
  <c r="K117" i="19" s="1"/>
  <c r="K41" i="19"/>
  <c r="K69" i="19" s="1"/>
  <c r="S88" i="19"/>
  <c r="S117" i="19" s="1"/>
  <c r="S41" i="19"/>
  <c r="S69" i="19" s="1"/>
  <c r="AA88" i="19"/>
  <c r="AA117" i="19" s="1"/>
  <c r="AA41" i="19"/>
  <c r="AA69" i="19" s="1"/>
  <c r="AI88" i="19"/>
  <c r="AI117" i="19" s="1"/>
  <c r="AI41" i="19"/>
  <c r="AI69" i="19" s="1"/>
  <c r="AQ88" i="19"/>
  <c r="AQ117" i="19" s="1"/>
  <c r="AQ41" i="19"/>
  <c r="AQ69" i="19" s="1"/>
  <c r="AY88" i="19"/>
  <c r="AY117" i="19" s="1"/>
  <c r="AY41" i="19"/>
  <c r="AY69" i="19" s="1"/>
  <c r="BG88" i="19"/>
  <c r="BG117" i="19" s="1"/>
  <c r="BG41" i="19"/>
  <c r="BG69" i="19" s="1"/>
  <c r="BO88" i="19"/>
  <c r="BO117" i="19" s="1"/>
  <c r="BO41" i="19"/>
  <c r="BO69" i="19" s="1"/>
  <c r="BW88" i="19"/>
  <c r="BW117" i="19" s="1"/>
  <c r="BW41" i="19"/>
  <c r="BW69" i="19" s="1"/>
  <c r="CE88" i="19"/>
  <c r="CE117" i="19" s="1"/>
  <c r="CE41" i="19"/>
  <c r="CE69" i="19" s="1"/>
  <c r="CM88" i="19"/>
  <c r="CM117" i="19" s="1"/>
  <c r="CM41" i="19"/>
  <c r="CM69" i="19" s="1"/>
  <c r="CU88" i="19"/>
  <c r="CU117" i="19" s="1"/>
  <c r="CU41" i="19"/>
  <c r="CU69" i="19" s="1"/>
  <c r="DG117" i="19"/>
  <c r="DC88" i="19"/>
  <c r="DC117" i="19" s="1"/>
  <c r="DC41" i="19"/>
  <c r="DC69" i="19" s="1"/>
  <c r="DK88" i="19"/>
  <c r="DK117" i="19" s="1"/>
  <c r="DK41" i="19"/>
  <c r="DK69" i="19" s="1"/>
  <c r="DS88" i="19"/>
  <c r="DS117" i="19" s="1"/>
  <c r="DS41" i="19"/>
  <c r="DS69" i="19" s="1"/>
  <c r="EA88" i="19"/>
  <c r="EA117" i="19" s="1"/>
  <c r="EA41" i="19"/>
  <c r="EA69" i="19" s="1"/>
  <c r="EI88" i="19"/>
  <c r="EI117" i="19" s="1"/>
  <c r="EI41" i="19"/>
  <c r="EI69" i="19" s="1"/>
  <c r="EQ88" i="19"/>
  <c r="EQ117" i="19" s="1"/>
  <c r="EQ41" i="19"/>
  <c r="EQ69" i="19" s="1"/>
  <c r="EY88" i="19"/>
  <c r="EY117" i="19" s="1"/>
  <c r="EY41" i="19"/>
  <c r="EY69" i="19" s="1"/>
  <c r="FG88" i="19"/>
  <c r="FG117" i="19" s="1"/>
  <c r="FG41" i="19"/>
  <c r="FG69" i="19" s="1"/>
  <c r="FO88" i="19"/>
  <c r="FO117" i="19" s="1"/>
  <c r="FO41" i="19"/>
  <c r="FO69" i="19" s="1"/>
  <c r="FW88" i="19"/>
  <c r="FW117" i="19" s="1"/>
  <c r="FW41" i="19"/>
  <c r="FW69" i="19" s="1"/>
  <c r="GE88" i="19"/>
  <c r="GE117" i="19" s="1"/>
  <c r="GE41" i="19"/>
  <c r="GE69" i="19" s="1"/>
  <c r="GM88" i="19"/>
  <c r="GM117" i="19" s="1"/>
  <c r="GM41" i="19"/>
  <c r="GM69" i="19" s="1"/>
  <c r="K89" i="19"/>
  <c r="K118" i="19" s="1"/>
  <c r="K42" i="19"/>
  <c r="K70" i="19" s="1"/>
  <c r="S89" i="19"/>
  <c r="S118" i="19" s="1"/>
  <c r="S42" i="19"/>
  <c r="S70" i="19" s="1"/>
  <c r="AA89" i="19"/>
  <c r="AA118" i="19" s="1"/>
  <c r="AA42" i="19"/>
  <c r="AA70" i="19" s="1"/>
  <c r="AI89" i="19"/>
  <c r="AI118" i="19" s="1"/>
  <c r="AI42" i="19"/>
  <c r="AI70" i="19" s="1"/>
  <c r="AQ89" i="19"/>
  <c r="AQ118" i="19" s="1"/>
  <c r="AQ42" i="19"/>
  <c r="AQ70" i="19" s="1"/>
  <c r="AY89" i="19"/>
  <c r="AY118" i="19" s="1"/>
  <c r="AY42" i="19"/>
  <c r="AY70" i="19" s="1"/>
  <c r="BG89" i="19"/>
  <c r="BG118" i="19" s="1"/>
  <c r="BG42" i="19"/>
  <c r="BG70" i="19" s="1"/>
  <c r="BO89" i="19"/>
  <c r="BO118" i="19" s="1"/>
  <c r="BO42" i="19"/>
  <c r="BO70" i="19" s="1"/>
  <c r="BW89" i="19"/>
  <c r="BW118" i="19" s="1"/>
  <c r="BW42" i="19"/>
  <c r="BW70" i="19" s="1"/>
  <c r="CE89" i="19"/>
  <c r="CE118" i="19" s="1"/>
  <c r="CE42" i="19"/>
  <c r="CE70" i="19" s="1"/>
  <c r="CM89" i="19"/>
  <c r="CM118" i="19" s="1"/>
  <c r="CM42" i="19"/>
  <c r="CM70" i="19" s="1"/>
  <c r="CU89" i="19"/>
  <c r="CU118" i="19" s="1"/>
  <c r="CU42" i="19"/>
  <c r="CU70" i="19" s="1"/>
  <c r="DC89" i="19"/>
  <c r="DC118" i="19" s="1"/>
  <c r="DC42" i="19"/>
  <c r="DC70" i="19" s="1"/>
  <c r="DK89" i="19"/>
  <c r="DK118" i="19" s="1"/>
  <c r="DK42" i="19"/>
  <c r="DK70" i="19" s="1"/>
  <c r="DS89" i="19"/>
  <c r="DS118" i="19" s="1"/>
  <c r="DS42" i="19"/>
  <c r="DS70" i="19" s="1"/>
  <c r="EA89" i="19"/>
  <c r="EA118" i="19" s="1"/>
  <c r="EA42" i="19"/>
  <c r="EA70" i="19" s="1"/>
  <c r="EI89" i="19"/>
  <c r="EI118" i="19" s="1"/>
  <c r="EI42" i="19"/>
  <c r="EI70" i="19" s="1"/>
  <c r="EQ89" i="19"/>
  <c r="EQ118" i="19" s="1"/>
  <c r="EQ42" i="19"/>
  <c r="EQ70" i="19" s="1"/>
  <c r="EY89" i="19"/>
  <c r="EY118" i="19" s="1"/>
  <c r="EY42" i="19"/>
  <c r="EY70" i="19" s="1"/>
  <c r="FG89" i="19"/>
  <c r="FG118" i="19" s="1"/>
  <c r="FG42" i="19"/>
  <c r="FG70" i="19" s="1"/>
  <c r="FO89" i="19"/>
  <c r="FO118" i="19" s="1"/>
  <c r="FO42" i="19"/>
  <c r="FO70" i="19" s="1"/>
  <c r="FW89" i="19"/>
  <c r="FW118" i="19" s="1"/>
  <c r="FW42" i="19"/>
  <c r="FW70" i="19" s="1"/>
  <c r="GE89" i="19"/>
  <c r="GE118" i="19" s="1"/>
  <c r="GE42" i="19"/>
  <c r="GE70" i="19" s="1"/>
  <c r="GM89" i="19"/>
  <c r="GM118" i="19" s="1"/>
  <c r="GM42" i="19"/>
  <c r="GM70" i="19" s="1"/>
  <c r="K90" i="19"/>
  <c r="K119" i="19" s="1"/>
  <c r="K43" i="19"/>
  <c r="K71" i="19" s="1"/>
  <c r="S90" i="19"/>
  <c r="S119" i="19" s="1"/>
  <c r="S43" i="19"/>
  <c r="S71" i="19" s="1"/>
  <c r="AA90" i="19"/>
  <c r="AA119" i="19" s="1"/>
  <c r="AA43" i="19"/>
  <c r="AA71" i="19" s="1"/>
  <c r="AI90" i="19"/>
  <c r="AI119" i="19" s="1"/>
  <c r="AI43" i="19"/>
  <c r="AI71" i="19" s="1"/>
  <c r="AQ90" i="19"/>
  <c r="AQ119" i="19" s="1"/>
  <c r="AQ43" i="19"/>
  <c r="AQ71" i="19" s="1"/>
  <c r="AY90" i="19"/>
  <c r="AY119" i="19" s="1"/>
  <c r="AY43" i="19"/>
  <c r="AY71" i="19" s="1"/>
  <c r="BG90" i="19"/>
  <c r="BG119" i="19" s="1"/>
  <c r="BG43" i="19"/>
  <c r="BG71" i="19" s="1"/>
  <c r="BO90" i="19"/>
  <c r="BO119" i="19" s="1"/>
  <c r="BO43" i="19"/>
  <c r="BO71" i="19" s="1"/>
  <c r="BW90" i="19"/>
  <c r="BW119" i="19" s="1"/>
  <c r="BW43" i="19"/>
  <c r="BW71" i="19" s="1"/>
  <c r="CE90" i="19"/>
  <c r="CE119" i="19" s="1"/>
  <c r="CE43" i="19"/>
  <c r="CE71" i="19" s="1"/>
  <c r="CM90" i="19"/>
  <c r="CM119" i="19" s="1"/>
  <c r="CM43" i="19"/>
  <c r="CM71" i="19" s="1"/>
  <c r="CU90" i="19"/>
  <c r="CU119" i="19" s="1"/>
  <c r="CU43" i="19"/>
  <c r="CU71" i="19" s="1"/>
  <c r="DC90" i="19"/>
  <c r="DC119" i="19" s="1"/>
  <c r="DC43" i="19"/>
  <c r="DC71" i="19" s="1"/>
  <c r="DK90" i="19"/>
  <c r="DK119" i="19" s="1"/>
  <c r="DK43" i="19"/>
  <c r="DK71" i="19" s="1"/>
  <c r="DS90" i="19"/>
  <c r="DS119" i="19" s="1"/>
  <c r="DS43" i="19"/>
  <c r="DS71" i="19" s="1"/>
  <c r="EA90" i="19"/>
  <c r="EA119" i="19" s="1"/>
  <c r="EA43" i="19"/>
  <c r="EA71" i="19" s="1"/>
  <c r="EI90" i="19"/>
  <c r="EI119" i="19" s="1"/>
  <c r="EI43" i="19"/>
  <c r="EI71" i="19" s="1"/>
  <c r="EQ90" i="19"/>
  <c r="EQ119" i="19" s="1"/>
  <c r="EQ43" i="19"/>
  <c r="EQ71" i="19" s="1"/>
  <c r="EY90" i="19"/>
  <c r="EY119" i="19" s="1"/>
  <c r="EY43" i="19"/>
  <c r="EY71" i="19" s="1"/>
  <c r="FG90" i="19"/>
  <c r="FG119" i="19" s="1"/>
  <c r="FG43" i="19"/>
  <c r="FG71" i="19" s="1"/>
  <c r="FO90" i="19"/>
  <c r="FO119" i="19" s="1"/>
  <c r="FO43" i="19"/>
  <c r="FO71" i="19" s="1"/>
  <c r="FW90" i="19"/>
  <c r="FW119" i="19" s="1"/>
  <c r="FW43" i="19"/>
  <c r="FW71" i="19" s="1"/>
  <c r="GE90" i="19"/>
  <c r="GE119" i="19" s="1"/>
  <c r="GE43" i="19"/>
  <c r="GE71" i="19" s="1"/>
  <c r="GM90" i="19"/>
  <c r="GM119" i="19" s="1"/>
  <c r="GM43" i="19"/>
  <c r="GM71" i="19" s="1"/>
  <c r="K91" i="19"/>
  <c r="K120" i="19" s="1"/>
  <c r="K44" i="19"/>
  <c r="K72" i="19" s="1"/>
  <c r="S91" i="19"/>
  <c r="S120" i="19" s="1"/>
  <c r="S44" i="19"/>
  <c r="S72" i="19" s="1"/>
  <c r="AA91" i="19"/>
  <c r="AA120" i="19" s="1"/>
  <c r="AA44" i="19"/>
  <c r="AA72" i="19" s="1"/>
  <c r="AI91" i="19"/>
  <c r="AI120" i="19" s="1"/>
  <c r="AI44" i="19"/>
  <c r="AI72" i="19" s="1"/>
  <c r="AQ91" i="19"/>
  <c r="AQ120" i="19" s="1"/>
  <c r="AQ44" i="19"/>
  <c r="AQ72" i="19" s="1"/>
  <c r="AY91" i="19"/>
  <c r="AY120" i="19" s="1"/>
  <c r="AY44" i="19"/>
  <c r="AY72" i="19" s="1"/>
  <c r="BG91" i="19"/>
  <c r="BG120" i="19" s="1"/>
  <c r="BG44" i="19"/>
  <c r="BG72" i="19" s="1"/>
  <c r="BO91" i="19"/>
  <c r="BO120" i="19" s="1"/>
  <c r="BO44" i="19"/>
  <c r="BO72" i="19" s="1"/>
  <c r="BW91" i="19"/>
  <c r="BW120" i="19" s="1"/>
  <c r="BW44" i="19"/>
  <c r="BW72" i="19" s="1"/>
  <c r="CE91" i="19"/>
  <c r="CE120" i="19" s="1"/>
  <c r="CE44" i="19"/>
  <c r="CE72" i="19" s="1"/>
  <c r="CM91" i="19"/>
  <c r="CM120" i="19" s="1"/>
  <c r="CM44" i="19"/>
  <c r="CM72" i="19" s="1"/>
  <c r="CU91" i="19"/>
  <c r="CU120" i="19" s="1"/>
  <c r="CU44" i="19"/>
  <c r="CU72" i="19" s="1"/>
  <c r="DC91" i="19"/>
  <c r="DC120" i="19" s="1"/>
  <c r="DC44" i="19"/>
  <c r="DC72" i="19" s="1"/>
  <c r="DK91" i="19"/>
  <c r="DK120" i="19" s="1"/>
  <c r="DK44" i="19"/>
  <c r="DK72" i="19" s="1"/>
  <c r="DS91" i="19"/>
  <c r="DS120" i="19" s="1"/>
  <c r="DS44" i="19"/>
  <c r="DS72" i="19" s="1"/>
  <c r="EA91" i="19"/>
  <c r="EA120" i="19" s="1"/>
  <c r="EA44" i="19"/>
  <c r="EA72" i="19" s="1"/>
  <c r="EI91" i="19"/>
  <c r="EI120" i="19" s="1"/>
  <c r="EI44" i="19"/>
  <c r="EI72" i="19" s="1"/>
  <c r="EQ91" i="19"/>
  <c r="EQ120" i="19" s="1"/>
  <c r="EQ44" i="19"/>
  <c r="EQ72" i="19" s="1"/>
  <c r="EY91" i="19"/>
  <c r="EY120" i="19" s="1"/>
  <c r="EY44" i="19"/>
  <c r="EY72" i="19" s="1"/>
  <c r="FG91" i="19"/>
  <c r="FG120" i="19" s="1"/>
  <c r="FG44" i="19"/>
  <c r="FG72" i="19" s="1"/>
  <c r="FS120" i="19"/>
  <c r="FO91" i="19"/>
  <c r="FO120" i="19" s="1"/>
  <c r="FO44" i="19"/>
  <c r="FO72" i="19" s="1"/>
  <c r="FW91" i="19"/>
  <c r="FW120" i="19" s="1"/>
  <c r="FW44" i="19"/>
  <c r="FW72" i="19" s="1"/>
  <c r="GE91" i="19"/>
  <c r="GE120" i="19" s="1"/>
  <c r="GE44" i="19"/>
  <c r="GE72" i="19" s="1"/>
  <c r="GM91" i="19"/>
  <c r="GM120" i="19" s="1"/>
  <c r="GM44" i="19"/>
  <c r="GM72" i="19" s="1"/>
  <c r="K92" i="19"/>
  <c r="K121" i="19" s="1"/>
  <c r="K45" i="19"/>
  <c r="K73" i="19" s="1"/>
  <c r="S92" i="19"/>
  <c r="S121" i="19" s="1"/>
  <c r="S45" i="19"/>
  <c r="S73" i="19" s="1"/>
  <c r="AA92" i="19"/>
  <c r="AA121" i="19" s="1"/>
  <c r="AA45" i="19"/>
  <c r="AA73" i="19" s="1"/>
  <c r="AI92" i="19"/>
  <c r="AI121" i="19" s="1"/>
  <c r="AI45" i="19"/>
  <c r="AI73" i="19" s="1"/>
  <c r="AQ92" i="19"/>
  <c r="AQ121" i="19" s="1"/>
  <c r="AQ45" i="19"/>
  <c r="AQ73" i="19" s="1"/>
  <c r="AY92" i="19"/>
  <c r="AY121" i="19" s="1"/>
  <c r="AY45" i="19"/>
  <c r="AY73" i="19" s="1"/>
  <c r="BG92" i="19"/>
  <c r="BG121" i="19" s="1"/>
  <c r="BG45" i="19"/>
  <c r="BG73" i="19" s="1"/>
  <c r="BO92" i="19"/>
  <c r="BO121" i="19" s="1"/>
  <c r="BO45" i="19"/>
  <c r="BO73" i="19" s="1"/>
  <c r="BW92" i="19"/>
  <c r="BW121" i="19" s="1"/>
  <c r="BW45" i="19"/>
  <c r="BW73" i="19" s="1"/>
  <c r="CE92" i="19"/>
  <c r="CE121" i="19" s="1"/>
  <c r="CE45" i="19"/>
  <c r="CE73" i="19" s="1"/>
  <c r="CM92" i="19"/>
  <c r="CM121" i="19" s="1"/>
  <c r="CM45" i="19"/>
  <c r="CM73" i="19" s="1"/>
  <c r="CU92" i="19"/>
  <c r="CU121" i="19" s="1"/>
  <c r="CU45" i="19"/>
  <c r="CU73" i="19" s="1"/>
  <c r="DC92" i="19"/>
  <c r="DC121" i="19" s="1"/>
  <c r="DC45" i="19"/>
  <c r="DC73" i="19" s="1"/>
  <c r="DK92" i="19"/>
  <c r="DK121" i="19" s="1"/>
  <c r="DK45" i="19"/>
  <c r="DK73" i="19" s="1"/>
  <c r="DS92" i="19"/>
  <c r="DS121" i="19" s="1"/>
  <c r="DS45" i="19"/>
  <c r="DS73" i="19" s="1"/>
  <c r="EA92" i="19"/>
  <c r="EA121" i="19" s="1"/>
  <c r="EA45" i="19"/>
  <c r="EA73" i="19" s="1"/>
  <c r="EM121" i="19"/>
  <c r="EI92" i="19"/>
  <c r="EI121" i="19" s="1"/>
  <c r="EI45" i="19"/>
  <c r="EI73" i="19" s="1"/>
  <c r="EQ92" i="19"/>
  <c r="EQ121" i="19" s="1"/>
  <c r="EQ45" i="19"/>
  <c r="EQ73" i="19" s="1"/>
  <c r="EY92" i="19"/>
  <c r="EY121" i="19" s="1"/>
  <c r="EY45" i="19"/>
  <c r="EY73" i="19" s="1"/>
  <c r="FG92" i="19"/>
  <c r="FG121" i="19" s="1"/>
  <c r="FG45" i="19"/>
  <c r="FG73" i="19" s="1"/>
  <c r="FO92" i="19"/>
  <c r="FO121" i="19" s="1"/>
  <c r="FO45" i="19"/>
  <c r="FO73" i="19" s="1"/>
  <c r="FW92" i="19"/>
  <c r="FW121" i="19" s="1"/>
  <c r="FW45" i="19"/>
  <c r="FW73" i="19" s="1"/>
  <c r="GE92" i="19"/>
  <c r="GE121" i="19" s="1"/>
  <c r="GE45" i="19"/>
  <c r="GE73" i="19" s="1"/>
  <c r="GM92" i="19"/>
  <c r="GM121" i="19" s="1"/>
  <c r="GM45" i="19"/>
  <c r="GM73" i="19" s="1"/>
  <c r="K93" i="19"/>
  <c r="K122" i="19" s="1"/>
  <c r="K46" i="19"/>
  <c r="K74" i="19" s="1"/>
  <c r="S93" i="19"/>
  <c r="S122" i="19" s="1"/>
  <c r="S46" i="19"/>
  <c r="S74" i="19" s="1"/>
  <c r="AA93" i="19"/>
  <c r="AA122" i="19" s="1"/>
  <c r="AA46" i="19"/>
  <c r="AA74" i="19" s="1"/>
  <c r="AI93" i="19"/>
  <c r="AI122" i="19" s="1"/>
  <c r="AI46" i="19"/>
  <c r="AI74" i="19" s="1"/>
  <c r="AQ93" i="19"/>
  <c r="AQ122" i="19" s="1"/>
  <c r="AQ46" i="19"/>
  <c r="AQ74" i="19" s="1"/>
  <c r="AY93" i="19"/>
  <c r="AY122" i="19" s="1"/>
  <c r="AY46" i="19"/>
  <c r="AY74" i="19" s="1"/>
  <c r="BG93" i="19"/>
  <c r="BG122" i="19" s="1"/>
  <c r="BG46" i="19"/>
  <c r="BG74" i="19" s="1"/>
  <c r="BO93" i="19"/>
  <c r="BO122" i="19" s="1"/>
  <c r="BO46" i="19"/>
  <c r="BO74" i="19" s="1"/>
  <c r="BW93" i="19"/>
  <c r="BW122" i="19" s="1"/>
  <c r="BW46" i="19"/>
  <c r="BW74" i="19" s="1"/>
  <c r="CE93" i="19"/>
  <c r="CE122" i="19" s="1"/>
  <c r="CE46" i="19"/>
  <c r="CE74" i="19" s="1"/>
  <c r="CM93" i="19"/>
  <c r="CM122" i="19" s="1"/>
  <c r="CM46" i="19"/>
  <c r="CM74" i="19" s="1"/>
  <c r="CU93" i="19"/>
  <c r="CU122" i="19" s="1"/>
  <c r="CU46" i="19"/>
  <c r="CU74" i="19" s="1"/>
  <c r="DC93" i="19"/>
  <c r="DC122" i="19" s="1"/>
  <c r="DC46" i="19"/>
  <c r="DC74" i="19" s="1"/>
  <c r="DK93" i="19"/>
  <c r="DK122" i="19" s="1"/>
  <c r="DK46" i="19"/>
  <c r="DK74" i="19" s="1"/>
  <c r="DS93" i="19"/>
  <c r="DS122" i="19" s="1"/>
  <c r="DS46" i="19"/>
  <c r="DS74" i="19" s="1"/>
  <c r="EA93" i="19"/>
  <c r="EA122" i="19" s="1"/>
  <c r="EA46" i="19"/>
  <c r="EA74" i="19" s="1"/>
  <c r="EI93" i="19"/>
  <c r="EI122" i="19" s="1"/>
  <c r="EI46" i="19"/>
  <c r="EI74" i="19" s="1"/>
  <c r="EQ93" i="19"/>
  <c r="EQ122" i="19" s="1"/>
  <c r="EQ46" i="19"/>
  <c r="EQ74" i="19" s="1"/>
  <c r="EY93" i="19"/>
  <c r="EY122" i="19" s="1"/>
  <c r="EY46" i="19"/>
  <c r="EY74" i="19" s="1"/>
  <c r="FG93" i="19"/>
  <c r="FG122" i="19" s="1"/>
  <c r="FG46" i="19"/>
  <c r="FG74" i="19" s="1"/>
  <c r="FO93" i="19"/>
  <c r="FO122" i="19" s="1"/>
  <c r="FO46" i="19"/>
  <c r="FO74" i="19" s="1"/>
  <c r="FW93" i="19"/>
  <c r="FW122" i="19" s="1"/>
  <c r="FW46" i="19"/>
  <c r="FW74" i="19" s="1"/>
  <c r="GE93" i="19"/>
  <c r="GE122" i="19" s="1"/>
  <c r="GE46" i="19"/>
  <c r="GE74" i="19" s="1"/>
  <c r="GM93" i="19"/>
  <c r="GM122" i="19" s="1"/>
  <c r="GM46" i="19"/>
  <c r="GM74" i="19" s="1"/>
  <c r="K94" i="19"/>
  <c r="K123" i="19" s="1"/>
  <c r="K47" i="19"/>
  <c r="K75" i="19" s="1"/>
  <c r="S94" i="19"/>
  <c r="S123" i="19" s="1"/>
  <c r="S47" i="19"/>
  <c r="S75" i="19" s="1"/>
  <c r="AA94" i="19"/>
  <c r="AA123" i="19" s="1"/>
  <c r="AA47" i="19"/>
  <c r="AA75" i="19" s="1"/>
  <c r="AI94" i="19"/>
  <c r="AI123" i="19" s="1"/>
  <c r="AI47" i="19"/>
  <c r="AI75" i="19" s="1"/>
  <c r="AQ94" i="19"/>
  <c r="AQ123" i="19" s="1"/>
  <c r="AQ47" i="19"/>
  <c r="AQ75" i="19" s="1"/>
  <c r="AY94" i="19"/>
  <c r="AY123" i="19" s="1"/>
  <c r="AY47" i="19"/>
  <c r="AY75" i="19" s="1"/>
  <c r="BG94" i="19"/>
  <c r="BG123" i="19" s="1"/>
  <c r="BG47" i="19"/>
  <c r="BG75" i="19" s="1"/>
  <c r="BO94" i="19"/>
  <c r="BO123" i="19" s="1"/>
  <c r="BO47" i="19"/>
  <c r="BO75" i="19" s="1"/>
  <c r="BW94" i="19"/>
  <c r="BW123" i="19" s="1"/>
  <c r="BW47" i="19"/>
  <c r="BW75" i="19" s="1"/>
  <c r="CE94" i="19"/>
  <c r="CE123" i="19" s="1"/>
  <c r="CE47" i="19"/>
  <c r="CE75" i="19" s="1"/>
  <c r="CM94" i="19"/>
  <c r="CM123" i="19" s="1"/>
  <c r="CM47" i="19"/>
  <c r="CM75" i="19" s="1"/>
  <c r="CU94" i="19"/>
  <c r="CU123" i="19" s="1"/>
  <c r="CU47" i="19"/>
  <c r="CU75" i="19" s="1"/>
  <c r="DC94" i="19"/>
  <c r="DC123" i="19" s="1"/>
  <c r="DC47" i="19"/>
  <c r="DC75" i="19" s="1"/>
  <c r="DK94" i="19"/>
  <c r="DK123" i="19" s="1"/>
  <c r="DK47" i="19"/>
  <c r="DK75" i="19" s="1"/>
  <c r="DS94" i="19"/>
  <c r="DS123" i="19" s="1"/>
  <c r="DS47" i="19"/>
  <c r="DS75" i="19" s="1"/>
  <c r="EA94" i="19"/>
  <c r="EA123" i="19" s="1"/>
  <c r="EA47" i="19"/>
  <c r="EA75" i="19" s="1"/>
  <c r="EI94" i="19"/>
  <c r="EI123" i="19" s="1"/>
  <c r="EI47" i="19"/>
  <c r="EI75" i="19" s="1"/>
  <c r="EQ94" i="19"/>
  <c r="EQ123" i="19" s="1"/>
  <c r="EQ47" i="19"/>
  <c r="EQ75" i="19" s="1"/>
  <c r="EY94" i="19"/>
  <c r="EY123" i="19" s="1"/>
  <c r="EY47" i="19"/>
  <c r="EY75" i="19" s="1"/>
  <c r="FG94" i="19"/>
  <c r="FG123" i="19" s="1"/>
  <c r="FG47" i="19"/>
  <c r="FG75" i="19" s="1"/>
  <c r="FO94" i="19"/>
  <c r="FO123" i="19" s="1"/>
  <c r="FO47" i="19"/>
  <c r="FO75" i="19" s="1"/>
  <c r="FW94" i="19"/>
  <c r="FW123" i="19" s="1"/>
  <c r="FW47" i="19"/>
  <c r="FW75" i="19" s="1"/>
  <c r="GI123" i="19"/>
  <c r="GE94" i="19"/>
  <c r="GE123" i="19" s="1"/>
  <c r="GE47" i="19"/>
  <c r="GE75" i="19" s="1"/>
  <c r="GM94" i="19"/>
  <c r="GM123" i="19" s="1"/>
  <c r="GM47" i="19"/>
  <c r="GM75" i="19" s="1"/>
  <c r="K95" i="19"/>
  <c r="K124" i="19" s="1"/>
  <c r="K48" i="19"/>
  <c r="K76" i="19" s="1"/>
  <c r="S95" i="19"/>
  <c r="S124" i="19" s="1"/>
  <c r="S48" i="19"/>
  <c r="S76" i="19" s="1"/>
  <c r="AA95" i="19"/>
  <c r="AA124" i="19" s="1"/>
  <c r="AA48" i="19"/>
  <c r="AA76" i="19" s="1"/>
  <c r="AI95" i="19"/>
  <c r="AI124" i="19" s="1"/>
  <c r="AI48" i="19"/>
  <c r="AI76" i="19" s="1"/>
  <c r="AQ95" i="19"/>
  <c r="AQ124" i="19" s="1"/>
  <c r="AQ48" i="19"/>
  <c r="AQ76" i="19" s="1"/>
  <c r="BC124" i="19"/>
  <c r="AY95" i="19"/>
  <c r="AY124" i="19" s="1"/>
  <c r="AY48" i="19"/>
  <c r="AY76" i="19" s="1"/>
  <c r="BG95" i="19"/>
  <c r="BG124" i="19" s="1"/>
  <c r="BG48" i="19"/>
  <c r="BG76" i="19" s="1"/>
  <c r="BO95" i="19"/>
  <c r="BO124" i="19" s="1"/>
  <c r="BO48" i="19"/>
  <c r="BO76" i="19" s="1"/>
  <c r="BW95" i="19"/>
  <c r="BW124" i="19" s="1"/>
  <c r="BW48" i="19"/>
  <c r="BW76" i="19" s="1"/>
  <c r="CE95" i="19"/>
  <c r="CE124" i="19" s="1"/>
  <c r="CE48" i="19"/>
  <c r="CE76" i="19" s="1"/>
  <c r="CM95" i="19"/>
  <c r="CM124" i="19" s="1"/>
  <c r="CM48" i="19"/>
  <c r="CM76" i="19" s="1"/>
  <c r="CU95" i="19"/>
  <c r="CU124" i="19" s="1"/>
  <c r="CU48" i="19"/>
  <c r="CU76" i="19" s="1"/>
  <c r="DC95" i="19"/>
  <c r="DC124" i="19" s="1"/>
  <c r="DC48" i="19"/>
  <c r="DC76" i="19" s="1"/>
  <c r="DK95" i="19"/>
  <c r="DK124" i="19" s="1"/>
  <c r="DK48" i="19"/>
  <c r="DK76" i="19" s="1"/>
  <c r="DS95" i="19"/>
  <c r="DS124" i="19" s="1"/>
  <c r="DS48" i="19"/>
  <c r="DS76" i="19" s="1"/>
  <c r="EA95" i="19"/>
  <c r="EA124" i="19" s="1"/>
  <c r="EA48" i="19"/>
  <c r="EA76" i="19" s="1"/>
  <c r="EI95" i="19"/>
  <c r="EI124" i="19" s="1"/>
  <c r="EI48" i="19"/>
  <c r="EI76" i="19" s="1"/>
  <c r="EQ95" i="19"/>
  <c r="EQ124" i="19" s="1"/>
  <c r="EQ48" i="19"/>
  <c r="EQ76" i="19" s="1"/>
  <c r="EY95" i="19"/>
  <c r="EY124" i="19" s="1"/>
  <c r="EY48" i="19"/>
  <c r="EY76" i="19" s="1"/>
  <c r="FG95" i="19"/>
  <c r="FG124" i="19" s="1"/>
  <c r="FG48" i="19"/>
  <c r="FG76" i="19" s="1"/>
  <c r="FO95" i="19"/>
  <c r="FO124" i="19" s="1"/>
  <c r="FO48" i="19"/>
  <c r="FO76" i="19" s="1"/>
  <c r="FW95" i="19"/>
  <c r="FW124" i="19" s="1"/>
  <c r="FW48" i="19"/>
  <c r="FW76" i="19" s="1"/>
  <c r="GE95" i="19"/>
  <c r="GE124" i="19" s="1"/>
  <c r="GE48" i="19"/>
  <c r="GE76" i="19" s="1"/>
  <c r="GM95" i="19"/>
  <c r="GM124" i="19" s="1"/>
  <c r="GM48" i="19"/>
  <c r="GM76" i="19" s="1"/>
  <c r="K96" i="19"/>
  <c r="K125" i="19" s="1"/>
  <c r="K49" i="19"/>
  <c r="K77" i="19" s="1"/>
  <c r="S96" i="19"/>
  <c r="S125" i="19" s="1"/>
  <c r="S49" i="19"/>
  <c r="S77" i="19" s="1"/>
  <c r="AA96" i="19"/>
  <c r="AA125" i="19" s="1"/>
  <c r="AA49" i="19"/>
  <c r="AA77" i="19" s="1"/>
  <c r="AI96" i="19"/>
  <c r="AI125" i="19" s="1"/>
  <c r="AI49" i="19"/>
  <c r="AI77" i="19" s="1"/>
  <c r="AQ96" i="19"/>
  <c r="AQ125" i="19" s="1"/>
  <c r="AQ49" i="19"/>
  <c r="AQ77" i="19" s="1"/>
  <c r="AY96" i="19"/>
  <c r="AY125" i="19" s="1"/>
  <c r="AY49" i="19"/>
  <c r="AY77" i="19" s="1"/>
  <c r="BG96" i="19"/>
  <c r="BG125" i="19" s="1"/>
  <c r="BG49" i="19"/>
  <c r="BG77" i="19" s="1"/>
  <c r="BO96" i="19"/>
  <c r="BO125" i="19" s="1"/>
  <c r="BO49" i="19"/>
  <c r="BO77" i="19" s="1"/>
  <c r="BW96" i="19"/>
  <c r="BW125" i="19" s="1"/>
  <c r="BW49" i="19"/>
  <c r="BW77" i="19" s="1"/>
  <c r="CE96" i="19"/>
  <c r="CE125" i="19" s="1"/>
  <c r="CE49" i="19"/>
  <c r="CE77" i="19" s="1"/>
  <c r="CM96" i="19"/>
  <c r="CM125" i="19" s="1"/>
  <c r="CM49" i="19"/>
  <c r="CM77" i="19" s="1"/>
  <c r="CU96" i="19"/>
  <c r="CU125" i="19" s="1"/>
  <c r="CU49" i="19"/>
  <c r="CU77" i="19" s="1"/>
  <c r="DC96" i="19"/>
  <c r="DC125" i="19" s="1"/>
  <c r="DC49" i="19"/>
  <c r="DC77" i="19" s="1"/>
  <c r="DK96" i="19"/>
  <c r="DK125" i="19" s="1"/>
  <c r="DK49" i="19"/>
  <c r="DK77" i="19" s="1"/>
  <c r="DS96" i="19"/>
  <c r="DS125" i="19" s="1"/>
  <c r="DT77" i="19"/>
  <c r="DS49" i="19"/>
  <c r="DS77" i="19" s="1"/>
  <c r="EA96" i="19"/>
  <c r="EA125" i="19" s="1"/>
  <c r="EA49" i="19"/>
  <c r="EA77" i="19" s="1"/>
  <c r="EM125" i="19"/>
  <c r="EI96" i="19"/>
  <c r="EI125" i="19" s="1"/>
  <c r="EI49" i="19"/>
  <c r="EI77" i="19" s="1"/>
  <c r="EQ96" i="19"/>
  <c r="EQ125" i="19" s="1"/>
  <c r="EQ49" i="19"/>
  <c r="EQ77" i="19" s="1"/>
  <c r="EY96" i="19"/>
  <c r="EY125" i="19" s="1"/>
  <c r="EY49" i="19"/>
  <c r="EY77" i="19" s="1"/>
  <c r="FG96" i="19"/>
  <c r="FG125" i="19" s="1"/>
  <c r="FG49" i="19"/>
  <c r="FG77" i="19" s="1"/>
  <c r="FO96" i="19"/>
  <c r="FO125" i="19" s="1"/>
  <c r="FO49" i="19"/>
  <c r="FO77" i="19" s="1"/>
  <c r="FW96" i="19"/>
  <c r="FW125" i="19" s="1"/>
  <c r="FW49" i="19"/>
  <c r="FW77" i="19" s="1"/>
  <c r="GI125" i="19"/>
  <c r="GE96" i="19"/>
  <c r="GE125" i="19" s="1"/>
  <c r="GE49" i="19"/>
  <c r="GE77" i="19" s="1"/>
  <c r="GM96" i="19"/>
  <c r="GM125" i="19" s="1"/>
  <c r="GM49" i="19"/>
  <c r="GM77" i="19" s="1"/>
  <c r="K97" i="19"/>
  <c r="K126" i="19" s="1"/>
  <c r="K50" i="19"/>
  <c r="K78" i="19" s="1"/>
  <c r="S97" i="19"/>
  <c r="S126" i="19" s="1"/>
  <c r="S50" i="19"/>
  <c r="S78" i="19" s="1"/>
  <c r="AA97" i="19"/>
  <c r="AA126" i="19" s="1"/>
  <c r="AA50" i="19"/>
  <c r="AA78" i="19" s="1"/>
  <c r="AI97" i="19"/>
  <c r="AI126" i="19" s="1"/>
  <c r="AI50" i="19"/>
  <c r="AI78" i="19" s="1"/>
  <c r="AQ97" i="19"/>
  <c r="AQ126" i="19" s="1"/>
  <c r="AQ50" i="19"/>
  <c r="AQ78" i="19" s="1"/>
  <c r="AY97" i="19"/>
  <c r="AY126" i="19" s="1"/>
  <c r="AY50" i="19"/>
  <c r="AY78" i="19" s="1"/>
  <c r="BG97" i="19"/>
  <c r="BG126" i="19" s="1"/>
  <c r="BG50" i="19"/>
  <c r="BG78" i="19" s="1"/>
  <c r="BO97" i="19"/>
  <c r="BO126" i="19" s="1"/>
  <c r="BO50" i="19"/>
  <c r="BO78" i="19" s="1"/>
  <c r="CA126" i="19"/>
  <c r="BW97" i="19"/>
  <c r="BW126" i="19" s="1"/>
  <c r="BW50" i="19"/>
  <c r="BW78" i="19" s="1"/>
  <c r="CE97" i="19"/>
  <c r="CE126" i="19" s="1"/>
  <c r="CE50" i="19"/>
  <c r="CE78" i="19" s="1"/>
  <c r="CM97" i="19"/>
  <c r="CM126" i="19" s="1"/>
  <c r="CM50" i="19"/>
  <c r="CM78" i="19" s="1"/>
  <c r="CU97" i="19"/>
  <c r="CU126" i="19" s="1"/>
  <c r="CU50" i="19"/>
  <c r="CU78" i="19" s="1"/>
  <c r="DC97" i="19"/>
  <c r="DC126" i="19" s="1"/>
  <c r="DC50" i="19"/>
  <c r="DC78" i="19" s="1"/>
  <c r="DK97" i="19"/>
  <c r="DK126" i="19" s="1"/>
  <c r="DK50" i="19"/>
  <c r="DK78" i="19" s="1"/>
  <c r="DS97" i="19"/>
  <c r="DS126" i="19" s="1"/>
  <c r="DS50" i="19"/>
  <c r="DS78" i="19" s="1"/>
  <c r="EA97" i="19"/>
  <c r="EA126" i="19" s="1"/>
  <c r="EA50" i="19"/>
  <c r="EA78" i="19" s="1"/>
  <c r="EM126" i="19"/>
  <c r="EI97" i="19"/>
  <c r="EI126" i="19" s="1"/>
  <c r="EI50" i="19"/>
  <c r="EI78" i="19" s="1"/>
  <c r="EQ97" i="19"/>
  <c r="EQ126" i="19" s="1"/>
  <c r="EQ50" i="19"/>
  <c r="EQ78" i="19" s="1"/>
  <c r="EY97" i="19"/>
  <c r="EY126" i="19" s="1"/>
  <c r="EY50" i="19"/>
  <c r="EY78" i="19" s="1"/>
  <c r="FG97" i="19"/>
  <c r="FG126" i="19" s="1"/>
  <c r="FG50" i="19"/>
  <c r="FG78" i="19" s="1"/>
  <c r="FS126" i="19"/>
  <c r="FO97" i="19"/>
  <c r="FO126" i="19" s="1"/>
  <c r="FO50" i="19"/>
  <c r="FO78" i="19" s="1"/>
  <c r="FW97" i="19"/>
  <c r="FW126" i="19" s="1"/>
  <c r="FW50" i="19"/>
  <c r="FW78" i="19" s="1"/>
  <c r="GE97" i="19"/>
  <c r="GE126" i="19" s="1"/>
  <c r="GE50" i="19"/>
  <c r="GE78" i="19" s="1"/>
  <c r="GQ126" i="19"/>
  <c r="GM97" i="19"/>
  <c r="GM126" i="19" s="1"/>
  <c r="GM50" i="19"/>
  <c r="GM78" i="19" s="1"/>
  <c r="K99" i="19"/>
  <c r="K52" i="19"/>
  <c r="S99" i="19"/>
  <c r="S52" i="19"/>
  <c r="AA99" i="19"/>
  <c r="AA52" i="19"/>
  <c r="AI99" i="19"/>
  <c r="AI52" i="19"/>
  <c r="AQ99" i="19"/>
  <c r="AQ52" i="19"/>
  <c r="AY99" i="19"/>
  <c r="AY52" i="19"/>
  <c r="BG99" i="19"/>
  <c r="BG52" i="19"/>
  <c r="BO99" i="19"/>
  <c r="BO52" i="19"/>
  <c r="BW99" i="19"/>
  <c r="BW52" i="19"/>
  <c r="CE99" i="19"/>
  <c r="CE52" i="19"/>
  <c r="CM99" i="19"/>
  <c r="CM52" i="19"/>
  <c r="CU99" i="19"/>
  <c r="CU52" i="19"/>
  <c r="DC99" i="19"/>
  <c r="DC52" i="19"/>
  <c r="DK99" i="19"/>
  <c r="DK52" i="19"/>
  <c r="DS99" i="19"/>
  <c r="DS52" i="19"/>
  <c r="EA99" i="19"/>
  <c r="EA52" i="19"/>
  <c r="EI99" i="19"/>
  <c r="EI52" i="19"/>
  <c r="EQ99" i="19"/>
  <c r="EQ52" i="19"/>
  <c r="EY99" i="19"/>
  <c r="EY52" i="19"/>
  <c r="FG99" i="19"/>
  <c r="FG52" i="19"/>
  <c r="FO99" i="19"/>
  <c r="FO52" i="19"/>
  <c r="FW99" i="19"/>
  <c r="FW52" i="19"/>
  <c r="GE99" i="19"/>
  <c r="GE52" i="19"/>
  <c r="GM99" i="19"/>
  <c r="GM52" i="19"/>
  <c r="K100" i="19"/>
  <c r="K53" i="19"/>
  <c r="S100" i="19"/>
  <c r="S53" i="19"/>
  <c r="AA100" i="19"/>
  <c r="AA53" i="19"/>
  <c r="AI100" i="19"/>
  <c r="AI53" i="19"/>
  <c r="AQ100" i="19"/>
  <c r="AQ53" i="19"/>
  <c r="AY100" i="19"/>
  <c r="AY53" i="19"/>
  <c r="BG100" i="19"/>
  <c r="BG53" i="19"/>
  <c r="BO100" i="19"/>
  <c r="BO53" i="19"/>
  <c r="BW100" i="19"/>
  <c r="BW53" i="19"/>
  <c r="CE100" i="19"/>
  <c r="CE53" i="19"/>
  <c r="CM100" i="19"/>
  <c r="CM53" i="19"/>
  <c r="CU100" i="19"/>
  <c r="CU53" i="19"/>
  <c r="DC100" i="19"/>
  <c r="DC53" i="19"/>
  <c r="DK100" i="19"/>
  <c r="DK53" i="19"/>
  <c r="DS100" i="19"/>
  <c r="DS53" i="19"/>
  <c r="EA100" i="19"/>
  <c r="EA53" i="19"/>
  <c r="EI100" i="19"/>
  <c r="EI53" i="19"/>
  <c r="EQ100" i="19"/>
  <c r="EQ53" i="19"/>
  <c r="EY100" i="19"/>
  <c r="EY53" i="19"/>
  <c r="FG100" i="19"/>
  <c r="FG53" i="19"/>
  <c r="N68" i="24" s="1"/>
  <c r="FO100" i="19"/>
  <c r="FO53" i="19"/>
  <c r="V68" i="24" s="1"/>
  <c r="FW100" i="19"/>
  <c r="FW53" i="19"/>
  <c r="AD68" i="24" s="1"/>
  <c r="GE100" i="19"/>
  <c r="GE53" i="19"/>
  <c r="GM100" i="19"/>
  <c r="GM53" i="19"/>
  <c r="K101" i="19"/>
  <c r="K54" i="19"/>
  <c r="S101" i="19"/>
  <c r="S54" i="19"/>
  <c r="AA101" i="19"/>
  <c r="AA54" i="19"/>
  <c r="AI101" i="19"/>
  <c r="AI54" i="19"/>
  <c r="AQ101" i="19"/>
  <c r="AQ54" i="19"/>
  <c r="AY101" i="19"/>
  <c r="AY54" i="19"/>
  <c r="BG101" i="19"/>
  <c r="BG54" i="19"/>
  <c r="BO101" i="19"/>
  <c r="BO54" i="19"/>
  <c r="BW101" i="19"/>
  <c r="BW54" i="19"/>
  <c r="CE101" i="19"/>
  <c r="CE54" i="19"/>
  <c r="CM101" i="19"/>
  <c r="CM54" i="19"/>
  <c r="CU101" i="19"/>
  <c r="CU54" i="19"/>
  <c r="DC101" i="19"/>
  <c r="DC54" i="19"/>
  <c r="DK101" i="19"/>
  <c r="DK54" i="19"/>
  <c r="DS101" i="19"/>
  <c r="DS54" i="19"/>
  <c r="EA101" i="19"/>
  <c r="EA54" i="19"/>
  <c r="EI101" i="19"/>
  <c r="EI54" i="19"/>
  <c r="EQ101" i="19"/>
  <c r="EQ54" i="19"/>
  <c r="EY101" i="19"/>
  <c r="EY54" i="19"/>
  <c r="FG101" i="19"/>
  <c r="FG54" i="19"/>
  <c r="FO101" i="19"/>
  <c r="FO54" i="19"/>
  <c r="FW101" i="19"/>
  <c r="FW54" i="19"/>
  <c r="GE101" i="19"/>
  <c r="GE54" i="19"/>
  <c r="GM101" i="19"/>
  <c r="GM54" i="19"/>
  <c r="K102" i="19"/>
  <c r="K55" i="19"/>
  <c r="S102" i="19"/>
  <c r="S55" i="19"/>
  <c r="AA102" i="19"/>
  <c r="AA55" i="19"/>
  <c r="AI102" i="19"/>
  <c r="AI55" i="19"/>
  <c r="AQ102" i="19"/>
  <c r="AQ55" i="19"/>
  <c r="AY102" i="19"/>
  <c r="AY55" i="19"/>
  <c r="BG102" i="19"/>
  <c r="BG55" i="19"/>
  <c r="BO102" i="19"/>
  <c r="BO55" i="19"/>
  <c r="BW102" i="19"/>
  <c r="BW55" i="19"/>
  <c r="CE102" i="19"/>
  <c r="CE55" i="19"/>
  <c r="CM102" i="19"/>
  <c r="CM55" i="19"/>
  <c r="CU102" i="19"/>
  <c r="CU55" i="19"/>
  <c r="DC102" i="19"/>
  <c r="DC55" i="19"/>
  <c r="DK102" i="19"/>
  <c r="DK55" i="19"/>
  <c r="DS102" i="19"/>
  <c r="DS55" i="19"/>
  <c r="EA102" i="19"/>
  <c r="EA55" i="19"/>
  <c r="EI102" i="19"/>
  <c r="EI55" i="19"/>
  <c r="EQ102" i="19"/>
  <c r="EQ55" i="19"/>
  <c r="EY102" i="19"/>
  <c r="EY55" i="19"/>
  <c r="FG102" i="19"/>
  <c r="FG55" i="19"/>
  <c r="FO102" i="19"/>
  <c r="FO55" i="19"/>
  <c r="FW102" i="19"/>
  <c r="FW55" i="19"/>
  <c r="GE102" i="19"/>
  <c r="GE55" i="19"/>
  <c r="GM102" i="19"/>
  <c r="GM55" i="19"/>
  <c r="K104" i="19"/>
  <c r="K57" i="19"/>
  <c r="S104" i="19"/>
  <c r="S57" i="19"/>
  <c r="AA104" i="19"/>
  <c r="AA57" i="19"/>
  <c r="AI104" i="19"/>
  <c r="AI57" i="19"/>
  <c r="AQ104" i="19"/>
  <c r="AQ57" i="19"/>
  <c r="AY104" i="19"/>
  <c r="AY57" i="19"/>
  <c r="BG104" i="19"/>
  <c r="BG57" i="19"/>
  <c r="BO104" i="19"/>
  <c r="BO57" i="19"/>
  <c r="BW104" i="19"/>
  <c r="BW57" i="19"/>
  <c r="CE104" i="19"/>
  <c r="CE57" i="19"/>
  <c r="CM104" i="19"/>
  <c r="CM57" i="19"/>
  <c r="CU104" i="19"/>
  <c r="CU57" i="19"/>
  <c r="DC104" i="19"/>
  <c r="DC57" i="19"/>
  <c r="DK104" i="19"/>
  <c r="DK57" i="19"/>
  <c r="DS104" i="19"/>
  <c r="DS57" i="19"/>
  <c r="EA104" i="19"/>
  <c r="EA57" i="19"/>
  <c r="EI104" i="19"/>
  <c r="EI57" i="19"/>
  <c r="EQ104" i="19"/>
  <c r="EQ57" i="19"/>
  <c r="EY104" i="19"/>
  <c r="EY57" i="19"/>
  <c r="FG104" i="19"/>
  <c r="N59" i="24" s="1"/>
  <c r="FG57" i="19"/>
  <c r="FO104" i="19"/>
  <c r="V59" i="24" s="1"/>
  <c r="FO57" i="19"/>
  <c r="FW104" i="19"/>
  <c r="AD59" i="24" s="1"/>
  <c r="FW57" i="19"/>
  <c r="GE104" i="19"/>
  <c r="GE57" i="19"/>
  <c r="GM104" i="19"/>
  <c r="GM57" i="19"/>
  <c r="CE105" i="19"/>
  <c r="CE58" i="19"/>
  <c r="CM105" i="19"/>
  <c r="CM58" i="19"/>
  <c r="CU105" i="19"/>
  <c r="CU58" i="19"/>
  <c r="DC105" i="19"/>
  <c r="DC58" i="19"/>
  <c r="DK105" i="19"/>
  <c r="DK58" i="19"/>
  <c r="DS105" i="19"/>
  <c r="DS58" i="19"/>
  <c r="EA105" i="19"/>
  <c r="EA58" i="19"/>
  <c r="EI105" i="19"/>
  <c r="EI58" i="19"/>
  <c r="EQ105" i="19"/>
  <c r="EQ58" i="19"/>
  <c r="EY105" i="19"/>
  <c r="EY58" i="19"/>
  <c r="FG105" i="19"/>
  <c r="FG58" i="19"/>
  <c r="FO105" i="19"/>
  <c r="FO58" i="19"/>
  <c r="FW105" i="19"/>
  <c r="FW58" i="19"/>
  <c r="GE105" i="19"/>
  <c r="GE58" i="19"/>
  <c r="GM105" i="19"/>
  <c r="GM58" i="19"/>
  <c r="K106" i="19"/>
  <c r="K59" i="19"/>
  <c r="S106" i="19"/>
  <c r="S59" i="19"/>
  <c r="AA106" i="19"/>
  <c r="AA59" i="19"/>
  <c r="AI106" i="19"/>
  <c r="AI59" i="19"/>
  <c r="AQ106" i="19"/>
  <c r="AQ59" i="19"/>
  <c r="AY106" i="19"/>
  <c r="AY59" i="19"/>
  <c r="BG106" i="19"/>
  <c r="BG59" i="19"/>
  <c r="BO106" i="19"/>
  <c r="BO59" i="19"/>
  <c r="BW106" i="19"/>
  <c r="BW59" i="19"/>
  <c r="CE106" i="19"/>
  <c r="CE59" i="19"/>
  <c r="CM106" i="19"/>
  <c r="CM59" i="19"/>
  <c r="CU106" i="19"/>
  <c r="CU59" i="19"/>
  <c r="DC106" i="19"/>
  <c r="DC59" i="19"/>
  <c r="DK106" i="19"/>
  <c r="DK59" i="19"/>
  <c r="DS106" i="19"/>
  <c r="DS59" i="19"/>
  <c r="EA106" i="19"/>
  <c r="EA59" i="19"/>
  <c r="EI106" i="19"/>
  <c r="EI59" i="19"/>
  <c r="EQ106" i="19"/>
  <c r="EQ59" i="19"/>
  <c r="EY106" i="19"/>
  <c r="EY59" i="19"/>
  <c r="FG106" i="19"/>
  <c r="FG59" i="19"/>
  <c r="FO106" i="19"/>
  <c r="FO59" i="19"/>
  <c r="FW106" i="19"/>
  <c r="FW59" i="19"/>
  <c r="GE106" i="19"/>
  <c r="GE59" i="19"/>
  <c r="GM106" i="19"/>
  <c r="GM59" i="19"/>
  <c r="K107" i="19"/>
  <c r="K60" i="19"/>
  <c r="S107" i="19"/>
  <c r="S60" i="19"/>
  <c r="AA107" i="19"/>
  <c r="AA60" i="19"/>
  <c r="AI107" i="19"/>
  <c r="AI60" i="19"/>
  <c r="AQ107" i="19"/>
  <c r="AQ60" i="19"/>
  <c r="AY107" i="19"/>
  <c r="AY60" i="19"/>
  <c r="BG107" i="19"/>
  <c r="BG60" i="19"/>
  <c r="BO107" i="19"/>
  <c r="BO60" i="19"/>
  <c r="BW107" i="19"/>
  <c r="BW60" i="19"/>
  <c r="CE107" i="19"/>
  <c r="CE60" i="19"/>
  <c r="CM107" i="19"/>
  <c r="CM60" i="19"/>
  <c r="CU107" i="19"/>
  <c r="CU60" i="19"/>
  <c r="DC107" i="19"/>
  <c r="DC60" i="19"/>
  <c r="DK107" i="19"/>
  <c r="DK60" i="19"/>
  <c r="DS107" i="19"/>
  <c r="DS60" i="19"/>
  <c r="EA107" i="19"/>
  <c r="EA60" i="19"/>
  <c r="EI107" i="19"/>
  <c r="EI60" i="19"/>
  <c r="EQ107" i="19"/>
  <c r="EQ60" i="19"/>
  <c r="EY107" i="19"/>
  <c r="EY60" i="19"/>
  <c r="FG107" i="19"/>
  <c r="FG60" i="19"/>
  <c r="FO107" i="19"/>
  <c r="FO60" i="19"/>
  <c r="FW107" i="19"/>
  <c r="FW60" i="19"/>
  <c r="GE107" i="19"/>
  <c r="GE60" i="19"/>
  <c r="GM107" i="19"/>
  <c r="GM60" i="19"/>
  <c r="K36" i="19"/>
  <c r="K64" i="19" s="1"/>
  <c r="S36" i="19"/>
  <c r="S64" i="19" s="1"/>
  <c r="AA36" i="19"/>
  <c r="AA64" i="19" s="1"/>
  <c r="AI36" i="19"/>
  <c r="AI64" i="19" s="1"/>
  <c r="AQ36" i="19"/>
  <c r="AQ64" i="19" s="1"/>
  <c r="AY36" i="19"/>
  <c r="AY64" i="19" s="1"/>
  <c r="BG36" i="19"/>
  <c r="BG64" i="19" s="1"/>
  <c r="BO36" i="19"/>
  <c r="BO64" i="19" s="1"/>
  <c r="BW36" i="19"/>
  <c r="BW64" i="19" s="1"/>
  <c r="CE36" i="19"/>
  <c r="CE64" i="19" s="1"/>
  <c r="CM36" i="19"/>
  <c r="CM64" i="19" s="1"/>
  <c r="CU36" i="19"/>
  <c r="CU64" i="19" s="1"/>
  <c r="DC36" i="19"/>
  <c r="DC64" i="19" s="1"/>
  <c r="DK36" i="19"/>
  <c r="DK64" i="19" s="1"/>
  <c r="DS36" i="19"/>
  <c r="DS64" i="19" s="1"/>
  <c r="EA36" i="19"/>
  <c r="EA64" i="19" s="1"/>
  <c r="EI36" i="19"/>
  <c r="EI64" i="19" s="1"/>
  <c r="EQ36" i="19"/>
  <c r="EQ64" i="19" s="1"/>
  <c r="EY36" i="19"/>
  <c r="EY64" i="19" s="1"/>
  <c r="FG36" i="19"/>
  <c r="N76" i="24" s="1"/>
  <c r="FO36" i="19"/>
  <c r="V76" i="24" s="1"/>
  <c r="FW36" i="19"/>
  <c r="AD76" i="24" s="1"/>
  <c r="GE36" i="19"/>
  <c r="GE64" i="19" s="1"/>
  <c r="GM36" i="19"/>
  <c r="GM64" i="19" s="1"/>
  <c r="K37" i="19"/>
  <c r="K65" i="19" s="1"/>
  <c r="AE37" i="19"/>
  <c r="AE65" i="19" s="1"/>
  <c r="AO37" i="19"/>
  <c r="AO65" i="19" s="1"/>
  <c r="BM37" i="19"/>
  <c r="BM65" i="19" s="1"/>
  <c r="CC37" i="19"/>
  <c r="CC65" i="19" s="1"/>
  <c r="CS37" i="19"/>
  <c r="CS65" i="19" s="1"/>
  <c r="DS37" i="19"/>
  <c r="DS65" i="19" s="1"/>
  <c r="EY37" i="19"/>
  <c r="EY65" i="19" s="1"/>
  <c r="GE37" i="19"/>
  <c r="GE65" i="19" s="1"/>
  <c r="AO38" i="19"/>
  <c r="AO66" i="19" s="1"/>
  <c r="DA38" i="19"/>
  <c r="DA66" i="19" s="1"/>
  <c r="FM38" i="19"/>
  <c r="FM66" i="19" s="1"/>
  <c r="Y39" i="19"/>
  <c r="Y67" i="19" s="1"/>
  <c r="CK39" i="19"/>
  <c r="CK67" i="19" s="1"/>
  <c r="EW39" i="19"/>
  <c r="EW67" i="19" s="1"/>
  <c r="I40" i="19"/>
  <c r="I68" i="19" s="1"/>
  <c r="BU40" i="19"/>
  <c r="BU68" i="19" s="1"/>
  <c r="EG40" i="19"/>
  <c r="EG68" i="19" s="1"/>
  <c r="GS40" i="19"/>
  <c r="GS68" i="19" s="1"/>
  <c r="BE41" i="19"/>
  <c r="BE69" i="19" s="1"/>
  <c r="DQ41" i="19"/>
  <c r="DQ69" i="19" s="1"/>
  <c r="GC41" i="19"/>
  <c r="GC69" i="19" s="1"/>
  <c r="AO42" i="19"/>
  <c r="AO70" i="19" s="1"/>
  <c r="DA42" i="19"/>
  <c r="DA70" i="19" s="1"/>
  <c r="FM42" i="19"/>
  <c r="FM70" i="19" s="1"/>
  <c r="Y43" i="19"/>
  <c r="Y71" i="19" s="1"/>
  <c r="CK43" i="19"/>
  <c r="CK71" i="19" s="1"/>
  <c r="EW43" i="19"/>
  <c r="EW71" i="19" s="1"/>
  <c r="I44" i="19"/>
  <c r="I72" i="19" s="1"/>
  <c r="BU44" i="19"/>
  <c r="BU72" i="19" s="1"/>
  <c r="EG44" i="19"/>
  <c r="EG72" i="19" s="1"/>
  <c r="GS44" i="19"/>
  <c r="GS72" i="19" s="1"/>
  <c r="BE45" i="19"/>
  <c r="BE73" i="19" s="1"/>
  <c r="DQ45" i="19"/>
  <c r="DQ73" i="19" s="1"/>
  <c r="GC45" i="19"/>
  <c r="GC73" i="19" s="1"/>
  <c r="AO46" i="19"/>
  <c r="AO74" i="19" s="1"/>
  <c r="DA46" i="19"/>
  <c r="DA74" i="19" s="1"/>
  <c r="FM46" i="19"/>
  <c r="FM74" i="19" s="1"/>
  <c r="Y47" i="19"/>
  <c r="Y75" i="19" s="1"/>
  <c r="CK47" i="19"/>
  <c r="CK75" i="19" s="1"/>
  <c r="EW47" i="19"/>
  <c r="EW75" i="19" s="1"/>
  <c r="I48" i="19"/>
  <c r="I76" i="19" s="1"/>
  <c r="BU48" i="19"/>
  <c r="BU76" i="19" s="1"/>
  <c r="EG48" i="19"/>
  <c r="EG76" i="19" s="1"/>
  <c r="GS48" i="19"/>
  <c r="GS76" i="19" s="1"/>
  <c r="BE49" i="19"/>
  <c r="BE77" i="19" s="1"/>
  <c r="BU50" i="19"/>
  <c r="BU78" i="19" s="1"/>
  <c r="L83" i="19"/>
  <c r="L112" i="19" s="1"/>
  <c r="X112" i="19"/>
  <c r="T83" i="19"/>
  <c r="T112" i="19" s="1"/>
  <c r="AB83" i="19"/>
  <c r="AB112" i="19" s="1"/>
  <c r="AJ83" i="19"/>
  <c r="AJ112" i="19" s="1"/>
  <c r="AV112" i="19"/>
  <c r="AR83" i="19"/>
  <c r="AR112" i="19" s="1"/>
  <c r="BD112" i="19"/>
  <c r="AZ83" i="19"/>
  <c r="AZ112" i="19" s="1"/>
  <c r="BH83" i="19"/>
  <c r="BH112" i="19" s="1"/>
  <c r="BP83" i="19"/>
  <c r="BP112" i="19" s="1"/>
  <c r="BX83" i="19"/>
  <c r="BX112" i="19" s="1"/>
  <c r="CJ112" i="19"/>
  <c r="CF83" i="19"/>
  <c r="CF112" i="19" s="1"/>
  <c r="CN83" i="19"/>
  <c r="CN112" i="19" s="1"/>
  <c r="CV83" i="19"/>
  <c r="CV112" i="19" s="1"/>
  <c r="DH112" i="19"/>
  <c r="DD83" i="19"/>
  <c r="DD112" i="19" s="1"/>
  <c r="DP112" i="19"/>
  <c r="DL83" i="19"/>
  <c r="DL112" i="19" s="1"/>
  <c r="DT83" i="19"/>
  <c r="DT112" i="19" s="1"/>
  <c r="EB83" i="19"/>
  <c r="EB112" i="19" s="1"/>
  <c r="EJ83" i="19"/>
  <c r="EJ112" i="19" s="1"/>
  <c r="EV112" i="19"/>
  <c r="ER83" i="19"/>
  <c r="ER112" i="19" s="1"/>
  <c r="EZ83" i="19"/>
  <c r="EZ112" i="19" s="1"/>
  <c r="FH83" i="19"/>
  <c r="FH112" i="19" s="1"/>
  <c r="FT112" i="19"/>
  <c r="FP83" i="19"/>
  <c r="FP112" i="19" s="1"/>
  <c r="GB112" i="19"/>
  <c r="FX83" i="19"/>
  <c r="FX112" i="19" s="1"/>
  <c r="GF83" i="19"/>
  <c r="GF112" i="19" s="1"/>
  <c r="GN83" i="19"/>
  <c r="GN112" i="19" s="1"/>
  <c r="L84" i="19"/>
  <c r="L113" i="19" s="1"/>
  <c r="T84" i="19"/>
  <c r="T113" i="19" s="1"/>
  <c r="AF113" i="19"/>
  <c r="AB84" i="19"/>
  <c r="AB113" i="19" s="1"/>
  <c r="AJ84" i="19"/>
  <c r="AJ113" i="19" s="1"/>
  <c r="AR84" i="19"/>
  <c r="AR113" i="19" s="1"/>
  <c r="AZ84" i="19"/>
  <c r="AZ113" i="19" s="1"/>
  <c r="BA65" i="19"/>
  <c r="BH84" i="19"/>
  <c r="BH113" i="19" s="1"/>
  <c r="BH37" i="19"/>
  <c r="BH65" i="19" s="1"/>
  <c r="BT113" i="19"/>
  <c r="BP84" i="19"/>
  <c r="BP113" i="19" s="1"/>
  <c r="BP37" i="19"/>
  <c r="BP65" i="19" s="1"/>
  <c r="BX84" i="19"/>
  <c r="BX113" i="19" s="1"/>
  <c r="BX37" i="19"/>
  <c r="BX65" i="19" s="1"/>
  <c r="CF84" i="19"/>
  <c r="CF113" i="19" s="1"/>
  <c r="CF37" i="19"/>
  <c r="CF65" i="19" s="1"/>
  <c r="CN84" i="19"/>
  <c r="CN113" i="19" s="1"/>
  <c r="CN37" i="19"/>
  <c r="CN65" i="19" s="1"/>
  <c r="CV84" i="19"/>
  <c r="CV113" i="19" s="1"/>
  <c r="CV37" i="19"/>
  <c r="CV65" i="19" s="1"/>
  <c r="DD84" i="19"/>
  <c r="DD113" i="19" s="1"/>
  <c r="DD37" i="19"/>
  <c r="DD65" i="19" s="1"/>
  <c r="DL84" i="19"/>
  <c r="DL113" i="19" s="1"/>
  <c r="DL37" i="19"/>
  <c r="DL65" i="19" s="1"/>
  <c r="DT84" i="19"/>
  <c r="DT113" i="19" s="1"/>
  <c r="DT37" i="19"/>
  <c r="DT65" i="19" s="1"/>
  <c r="EB84" i="19"/>
  <c r="EB113" i="19" s="1"/>
  <c r="EB37" i="19"/>
  <c r="EB65" i="19" s="1"/>
  <c r="EJ84" i="19"/>
  <c r="EJ113" i="19" s="1"/>
  <c r="EJ37" i="19"/>
  <c r="EJ65" i="19" s="1"/>
  <c r="ER84" i="19"/>
  <c r="ER113" i="19" s="1"/>
  <c r="ER37" i="19"/>
  <c r="ER65" i="19" s="1"/>
  <c r="EZ84" i="19"/>
  <c r="EZ113" i="19" s="1"/>
  <c r="EZ37" i="19"/>
  <c r="EZ65" i="19" s="1"/>
  <c r="FH84" i="19"/>
  <c r="FH113" i="19" s="1"/>
  <c r="FH37" i="19"/>
  <c r="FH65" i="19" s="1"/>
  <c r="FP84" i="19"/>
  <c r="FP113" i="19" s="1"/>
  <c r="FP37" i="19"/>
  <c r="FP65" i="19" s="1"/>
  <c r="GB113" i="19"/>
  <c r="FX84" i="19"/>
  <c r="FX113" i="19" s="1"/>
  <c r="FX37" i="19"/>
  <c r="FX65" i="19" s="1"/>
  <c r="GF84" i="19"/>
  <c r="GF113" i="19" s="1"/>
  <c r="GF37" i="19"/>
  <c r="GF65" i="19" s="1"/>
  <c r="GN84" i="19"/>
  <c r="GN113" i="19" s="1"/>
  <c r="GN37" i="19"/>
  <c r="GN65" i="19" s="1"/>
  <c r="D38" i="19"/>
  <c r="D66" i="19" s="1"/>
  <c r="L85" i="19"/>
  <c r="L114" i="19" s="1"/>
  <c r="L38" i="19"/>
  <c r="L66" i="19" s="1"/>
  <c r="T85" i="19"/>
  <c r="T114" i="19" s="1"/>
  <c r="T38" i="19"/>
  <c r="T66" i="19" s="1"/>
  <c r="AB85" i="19"/>
  <c r="AB114" i="19" s="1"/>
  <c r="AB38" i="19"/>
  <c r="AB66" i="19" s="1"/>
  <c r="AJ85" i="19"/>
  <c r="AJ114" i="19" s="1"/>
  <c r="AJ38" i="19"/>
  <c r="AJ66" i="19" s="1"/>
  <c r="AR85" i="19"/>
  <c r="AR114" i="19" s="1"/>
  <c r="AR38" i="19"/>
  <c r="AR66" i="19" s="1"/>
  <c r="AZ85" i="19"/>
  <c r="AZ114" i="19" s="1"/>
  <c r="AZ38" i="19"/>
  <c r="AZ66" i="19" s="1"/>
  <c r="BH85" i="19"/>
  <c r="BH114" i="19" s="1"/>
  <c r="BH38" i="19"/>
  <c r="BH66" i="19" s="1"/>
  <c r="BP85" i="19"/>
  <c r="BP114" i="19" s="1"/>
  <c r="BP38" i="19"/>
  <c r="BP66" i="19" s="1"/>
  <c r="BX85" i="19"/>
  <c r="BX114" i="19" s="1"/>
  <c r="BX38" i="19"/>
  <c r="BX66" i="19" s="1"/>
  <c r="CF85" i="19"/>
  <c r="CF114" i="19" s="1"/>
  <c r="CF38" i="19"/>
  <c r="CF66" i="19" s="1"/>
  <c r="CN85" i="19"/>
  <c r="CN114" i="19" s="1"/>
  <c r="CN38" i="19"/>
  <c r="CN66" i="19" s="1"/>
  <c r="CV85" i="19"/>
  <c r="CV114" i="19" s="1"/>
  <c r="CV38" i="19"/>
  <c r="CV66" i="19" s="1"/>
  <c r="DD85" i="19"/>
  <c r="DD114" i="19" s="1"/>
  <c r="DD38" i="19"/>
  <c r="DD66" i="19" s="1"/>
  <c r="DL85" i="19"/>
  <c r="DL114" i="19" s="1"/>
  <c r="DL38" i="19"/>
  <c r="DL66" i="19" s="1"/>
  <c r="DT85" i="19"/>
  <c r="DT114" i="19" s="1"/>
  <c r="DT38" i="19"/>
  <c r="DT66" i="19" s="1"/>
  <c r="EB85" i="19"/>
  <c r="EB114" i="19" s="1"/>
  <c r="EB38" i="19"/>
  <c r="EB66" i="19" s="1"/>
  <c r="EJ85" i="19"/>
  <c r="EJ114" i="19" s="1"/>
  <c r="EJ38" i="19"/>
  <c r="EJ66" i="19" s="1"/>
  <c r="ER85" i="19"/>
  <c r="ER114" i="19" s="1"/>
  <c r="ER38" i="19"/>
  <c r="ER66" i="19" s="1"/>
  <c r="EZ85" i="19"/>
  <c r="EZ114" i="19" s="1"/>
  <c r="EZ38" i="19"/>
  <c r="EZ66" i="19" s="1"/>
  <c r="FH85" i="19"/>
  <c r="FH114" i="19" s="1"/>
  <c r="FH38" i="19"/>
  <c r="FH66" i="19" s="1"/>
  <c r="FP85" i="19"/>
  <c r="FP114" i="19" s="1"/>
  <c r="FP38" i="19"/>
  <c r="FP66" i="19" s="1"/>
  <c r="FX85" i="19"/>
  <c r="FX114" i="19" s="1"/>
  <c r="FX38" i="19"/>
  <c r="FX66" i="19" s="1"/>
  <c r="GF85" i="19"/>
  <c r="GF114" i="19" s="1"/>
  <c r="GF38" i="19"/>
  <c r="GF66" i="19" s="1"/>
  <c r="GN85" i="19"/>
  <c r="GN114" i="19" s="1"/>
  <c r="GN38" i="19"/>
  <c r="GN66" i="19" s="1"/>
  <c r="D39" i="19"/>
  <c r="D67" i="19" s="1"/>
  <c r="L86" i="19"/>
  <c r="L115" i="19" s="1"/>
  <c r="L39" i="19"/>
  <c r="L67" i="19" s="1"/>
  <c r="T86" i="19"/>
  <c r="T115" i="19" s="1"/>
  <c r="T39" i="19"/>
  <c r="T67" i="19" s="1"/>
  <c r="AB86" i="19"/>
  <c r="AB115" i="19" s="1"/>
  <c r="AB39" i="19"/>
  <c r="AB67" i="19" s="1"/>
  <c r="AJ86" i="19"/>
  <c r="AJ115" i="19" s="1"/>
  <c r="AJ39" i="19"/>
  <c r="AJ67" i="19" s="1"/>
  <c r="AR86" i="19"/>
  <c r="AR115" i="19" s="1"/>
  <c r="AR39" i="19"/>
  <c r="AR67" i="19" s="1"/>
  <c r="AZ86" i="19"/>
  <c r="AZ115" i="19" s="1"/>
  <c r="AZ39" i="19"/>
  <c r="AZ67" i="19" s="1"/>
  <c r="BH86" i="19"/>
  <c r="BH115" i="19" s="1"/>
  <c r="BH39" i="19"/>
  <c r="BH67" i="19" s="1"/>
  <c r="BP86" i="19"/>
  <c r="BP115" i="19" s="1"/>
  <c r="BP39" i="19"/>
  <c r="BP67" i="19" s="1"/>
  <c r="BX86" i="19"/>
  <c r="BX115" i="19" s="1"/>
  <c r="BX39" i="19"/>
  <c r="BX67" i="19" s="1"/>
  <c r="CF86" i="19"/>
  <c r="CF115" i="19" s="1"/>
  <c r="CF39" i="19"/>
  <c r="CF67" i="19" s="1"/>
  <c r="CN86" i="19"/>
  <c r="CN115" i="19" s="1"/>
  <c r="CN39" i="19"/>
  <c r="CN67" i="19" s="1"/>
  <c r="CV86" i="19"/>
  <c r="CV115" i="19" s="1"/>
  <c r="CV39" i="19"/>
  <c r="CV67" i="19" s="1"/>
  <c r="DD86" i="19"/>
  <c r="DD115" i="19" s="1"/>
  <c r="DD39" i="19"/>
  <c r="DD67" i="19" s="1"/>
  <c r="DL86" i="19"/>
  <c r="DL115" i="19" s="1"/>
  <c r="DL39" i="19"/>
  <c r="DL67" i="19" s="1"/>
  <c r="DT86" i="19"/>
  <c r="DT115" i="19" s="1"/>
  <c r="DT39" i="19"/>
  <c r="DT67" i="19" s="1"/>
  <c r="EB86" i="19"/>
  <c r="EB115" i="19" s="1"/>
  <c r="EB39" i="19"/>
  <c r="EB67" i="19" s="1"/>
  <c r="EJ86" i="19"/>
  <c r="EJ115" i="19" s="1"/>
  <c r="EJ39" i="19"/>
  <c r="EJ67" i="19" s="1"/>
  <c r="ER86" i="19"/>
  <c r="ER115" i="19" s="1"/>
  <c r="ER39" i="19"/>
  <c r="ER67" i="19" s="1"/>
  <c r="EZ86" i="19"/>
  <c r="EZ115" i="19" s="1"/>
  <c r="EZ39" i="19"/>
  <c r="EZ67" i="19" s="1"/>
  <c r="FH86" i="19"/>
  <c r="FH115" i="19" s="1"/>
  <c r="FH39" i="19"/>
  <c r="FH67" i="19" s="1"/>
  <c r="FP86" i="19"/>
  <c r="FP115" i="19" s="1"/>
  <c r="FP39" i="19"/>
  <c r="FP67" i="19" s="1"/>
  <c r="FX86" i="19"/>
  <c r="FX115" i="19" s="1"/>
  <c r="FX39" i="19"/>
  <c r="FX67" i="19" s="1"/>
  <c r="GF86" i="19"/>
  <c r="GF115" i="19" s="1"/>
  <c r="GF39" i="19"/>
  <c r="GF67" i="19" s="1"/>
  <c r="GN86" i="19"/>
  <c r="GN115" i="19" s="1"/>
  <c r="GN39" i="19"/>
  <c r="GN67" i="19" s="1"/>
  <c r="D40" i="19"/>
  <c r="D68" i="19" s="1"/>
  <c r="L87" i="19"/>
  <c r="L116" i="19" s="1"/>
  <c r="L40" i="19"/>
  <c r="L68" i="19" s="1"/>
  <c r="X116" i="19"/>
  <c r="T87" i="19"/>
  <c r="T116" i="19" s="1"/>
  <c r="T40" i="19"/>
  <c r="T68" i="19" s="1"/>
  <c r="AB87" i="19"/>
  <c r="AB116" i="19" s="1"/>
  <c r="AB40" i="19"/>
  <c r="AB68" i="19" s="1"/>
  <c r="AJ87" i="19"/>
  <c r="AJ116" i="19" s="1"/>
  <c r="AJ40" i="19"/>
  <c r="AJ68" i="19" s="1"/>
  <c r="AR87" i="19"/>
  <c r="AR116" i="19" s="1"/>
  <c r="AR40" i="19"/>
  <c r="AR68" i="19" s="1"/>
  <c r="BD116" i="19"/>
  <c r="AZ87" i="19"/>
  <c r="AZ116" i="19" s="1"/>
  <c r="AZ40" i="19"/>
  <c r="AZ68" i="19" s="1"/>
  <c r="BH87" i="19"/>
  <c r="BH116" i="19" s="1"/>
  <c r="BH40" i="19"/>
  <c r="BH68" i="19" s="1"/>
  <c r="BP87" i="19"/>
  <c r="BP116" i="19" s="1"/>
  <c r="BP40" i="19"/>
  <c r="BP68" i="19" s="1"/>
  <c r="BX87" i="19"/>
  <c r="BX116" i="19" s="1"/>
  <c r="BX40" i="19"/>
  <c r="BX68" i="19" s="1"/>
  <c r="CJ116" i="19"/>
  <c r="CF87" i="19"/>
  <c r="CF116" i="19" s="1"/>
  <c r="CF40" i="19"/>
  <c r="CF68" i="19" s="1"/>
  <c r="CN87" i="19"/>
  <c r="CN116" i="19" s="1"/>
  <c r="CN40" i="19"/>
  <c r="CN68" i="19" s="1"/>
  <c r="CV87" i="19"/>
  <c r="CV116" i="19" s="1"/>
  <c r="CV40" i="19"/>
  <c r="CV68" i="19" s="1"/>
  <c r="DD87" i="19"/>
  <c r="DD116" i="19" s="1"/>
  <c r="DD40" i="19"/>
  <c r="DD68" i="19" s="1"/>
  <c r="DL87" i="19"/>
  <c r="DL116" i="19" s="1"/>
  <c r="DL40" i="19"/>
  <c r="DL68" i="19" s="1"/>
  <c r="DT87" i="19"/>
  <c r="DT116" i="19" s="1"/>
  <c r="DT40" i="19"/>
  <c r="DT68" i="19" s="1"/>
  <c r="EB87" i="19"/>
  <c r="EB116" i="19" s="1"/>
  <c r="EB40" i="19"/>
  <c r="EB68" i="19" s="1"/>
  <c r="EJ87" i="19"/>
  <c r="EJ116" i="19" s="1"/>
  <c r="EJ40" i="19"/>
  <c r="EJ68" i="19" s="1"/>
  <c r="ER87" i="19"/>
  <c r="ER116" i="19" s="1"/>
  <c r="ER40" i="19"/>
  <c r="ER68" i="19" s="1"/>
  <c r="EZ87" i="19"/>
  <c r="EZ116" i="19" s="1"/>
  <c r="EZ40" i="19"/>
  <c r="EZ68" i="19" s="1"/>
  <c r="FH87" i="19"/>
  <c r="FH116" i="19" s="1"/>
  <c r="FH40" i="19"/>
  <c r="FH68" i="19" s="1"/>
  <c r="FT116" i="19"/>
  <c r="FP87" i="19"/>
  <c r="FP116" i="19" s="1"/>
  <c r="FP40" i="19"/>
  <c r="FP68" i="19" s="1"/>
  <c r="FX87" i="19"/>
  <c r="FX116" i="19" s="1"/>
  <c r="FX40" i="19"/>
  <c r="FX68" i="19" s="1"/>
  <c r="GF87" i="19"/>
  <c r="GF116" i="19" s="1"/>
  <c r="GF40" i="19"/>
  <c r="GF68" i="19" s="1"/>
  <c r="GN87" i="19"/>
  <c r="GN116" i="19" s="1"/>
  <c r="GN40" i="19"/>
  <c r="GN68" i="19" s="1"/>
  <c r="D41" i="19"/>
  <c r="D69" i="19" s="1"/>
  <c r="L88" i="19"/>
  <c r="L117" i="19" s="1"/>
  <c r="L41" i="19"/>
  <c r="L69" i="19" s="1"/>
  <c r="T88" i="19"/>
  <c r="T117" i="19" s="1"/>
  <c r="T41" i="19"/>
  <c r="T69" i="19" s="1"/>
  <c r="AB88" i="19"/>
  <c r="AB117" i="19" s="1"/>
  <c r="AB41" i="19"/>
  <c r="AB69" i="19" s="1"/>
  <c r="AJ88" i="19"/>
  <c r="AJ117" i="19" s="1"/>
  <c r="AJ41" i="19"/>
  <c r="AJ69" i="19" s="1"/>
  <c r="AR88" i="19"/>
  <c r="AR117" i="19" s="1"/>
  <c r="AR41" i="19"/>
  <c r="AR69" i="19" s="1"/>
  <c r="AZ88" i="19"/>
  <c r="AZ117" i="19" s="1"/>
  <c r="AZ41" i="19"/>
  <c r="AZ69" i="19" s="1"/>
  <c r="BH88" i="19"/>
  <c r="BH117" i="19" s="1"/>
  <c r="BH41" i="19"/>
  <c r="BH69" i="19" s="1"/>
  <c r="BP88" i="19"/>
  <c r="BP117" i="19" s="1"/>
  <c r="BP41" i="19"/>
  <c r="BP69" i="19" s="1"/>
  <c r="BX88" i="19"/>
  <c r="BX117" i="19" s="1"/>
  <c r="BX41" i="19"/>
  <c r="BX69" i="19" s="1"/>
  <c r="CF88" i="19"/>
  <c r="CF117" i="19" s="1"/>
  <c r="CF41" i="19"/>
  <c r="CF69" i="19" s="1"/>
  <c r="CN88" i="19"/>
  <c r="CN117" i="19" s="1"/>
  <c r="CN41" i="19"/>
  <c r="CN69" i="19" s="1"/>
  <c r="CV88" i="19"/>
  <c r="CV117" i="19" s="1"/>
  <c r="CV41" i="19"/>
  <c r="CV69" i="19" s="1"/>
  <c r="DD88" i="19"/>
  <c r="DD117" i="19" s="1"/>
  <c r="DD41" i="19"/>
  <c r="DD69" i="19" s="1"/>
  <c r="DL88" i="19"/>
  <c r="DL117" i="19" s="1"/>
  <c r="DL41" i="19"/>
  <c r="DL69" i="19" s="1"/>
  <c r="DT88" i="19"/>
  <c r="DT117" i="19" s="1"/>
  <c r="DT41" i="19"/>
  <c r="DT69" i="19" s="1"/>
  <c r="EB88" i="19"/>
  <c r="EB117" i="19" s="1"/>
  <c r="EB41" i="19"/>
  <c r="EB69" i="19" s="1"/>
  <c r="EJ88" i="19"/>
  <c r="EJ117" i="19" s="1"/>
  <c r="EJ41" i="19"/>
  <c r="EJ69" i="19" s="1"/>
  <c r="ER88" i="19"/>
  <c r="ER117" i="19" s="1"/>
  <c r="ER41" i="19"/>
  <c r="ER69" i="19" s="1"/>
  <c r="EZ88" i="19"/>
  <c r="EZ117" i="19" s="1"/>
  <c r="EZ41" i="19"/>
  <c r="EZ69" i="19" s="1"/>
  <c r="FH88" i="19"/>
  <c r="FH117" i="19" s="1"/>
  <c r="FH41" i="19"/>
  <c r="FH69" i="19" s="1"/>
  <c r="FP88" i="19"/>
  <c r="FP117" i="19" s="1"/>
  <c r="FP41" i="19"/>
  <c r="FP69" i="19" s="1"/>
  <c r="FX88" i="19"/>
  <c r="FX117" i="19" s="1"/>
  <c r="FX41" i="19"/>
  <c r="FX69" i="19" s="1"/>
  <c r="GF88" i="19"/>
  <c r="GF117" i="19" s="1"/>
  <c r="GF41" i="19"/>
  <c r="GF69" i="19" s="1"/>
  <c r="GN88" i="19"/>
  <c r="GN117" i="19" s="1"/>
  <c r="GN41" i="19"/>
  <c r="GN69" i="19" s="1"/>
  <c r="D42" i="19"/>
  <c r="D70" i="19" s="1"/>
  <c r="L89" i="19"/>
  <c r="L118" i="19" s="1"/>
  <c r="L42" i="19"/>
  <c r="L70" i="19" s="1"/>
  <c r="T89" i="19"/>
  <c r="T118" i="19" s="1"/>
  <c r="T42" i="19"/>
  <c r="T70" i="19" s="1"/>
  <c r="AB89" i="19"/>
  <c r="AB118" i="19" s="1"/>
  <c r="AB42" i="19"/>
  <c r="AB70" i="19" s="1"/>
  <c r="AJ89" i="19"/>
  <c r="AJ118" i="19" s="1"/>
  <c r="AJ42" i="19"/>
  <c r="AJ70" i="19" s="1"/>
  <c r="AR89" i="19"/>
  <c r="AR118" i="19" s="1"/>
  <c r="AR42" i="19"/>
  <c r="AR70" i="19" s="1"/>
  <c r="AZ89" i="19"/>
  <c r="AZ118" i="19" s="1"/>
  <c r="AZ42" i="19"/>
  <c r="AZ70" i="19" s="1"/>
  <c r="BH89" i="19"/>
  <c r="BH118" i="19" s="1"/>
  <c r="BH42" i="19"/>
  <c r="BH70" i="19" s="1"/>
  <c r="BP89" i="19"/>
  <c r="BP118" i="19" s="1"/>
  <c r="BP42" i="19"/>
  <c r="BP70" i="19" s="1"/>
  <c r="BX89" i="19"/>
  <c r="BX118" i="19" s="1"/>
  <c r="BX42" i="19"/>
  <c r="BX70" i="19" s="1"/>
  <c r="CF89" i="19"/>
  <c r="CF118" i="19" s="1"/>
  <c r="CF42" i="19"/>
  <c r="CF70" i="19" s="1"/>
  <c r="CN89" i="19"/>
  <c r="CN118" i="19" s="1"/>
  <c r="CN42" i="19"/>
  <c r="CN70" i="19" s="1"/>
  <c r="CV89" i="19"/>
  <c r="CV118" i="19" s="1"/>
  <c r="CV42" i="19"/>
  <c r="CV70" i="19" s="1"/>
  <c r="DD89" i="19"/>
  <c r="DD118" i="19" s="1"/>
  <c r="DD42" i="19"/>
  <c r="DD70" i="19" s="1"/>
  <c r="DL89" i="19"/>
  <c r="DL118" i="19" s="1"/>
  <c r="DL42" i="19"/>
  <c r="DL70" i="19" s="1"/>
  <c r="DT89" i="19"/>
  <c r="DT118" i="19" s="1"/>
  <c r="DT42" i="19"/>
  <c r="DT70" i="19" s="1"/>
  <c r="EB89" i="19"/>
  <c r="EB118" i="19" s="1"/>
  <c r="EB42" i="19"/>
  <c r="EB70" i="19" s="1"/>
  <c r="EJ89" i="19"/>
  <c r="EJ118" i="19" s="1"/>
  <c r="EJ42" i="19"/>
  <c r="EJ70" i="19" s="1"/>
  <c r="ER89" i="19"/>
  <c r="ER118" i="19" s="1"/>
  <c r="ER42" i="19"/>
  <c r="ER70" i="19" s="1"/>
  <c r="EZ89" i="19"/>
  <c r="EZ118" i="19" s="1"/>
  <c r="EZ42" i="19"/>
  <c r="EZ70" i="19" s="1"/>
  <c r="FH89" i="19"/>
  <c r="FH118" i="19" s="1"/>
  <c r="FH42" i="19"/>
  <c r="FH70" i="19" s="1"/>
  <c r="FP89" i="19"/>
  <c r="FP118" i="19" s="1"/>
  <c r="FP42" i="19"/>
  <c r="FP70" i="19" s="1"/>
  <c r="FX89" i="19"/>
  <c r="FX118" i="19" s="1"/>
  <c r="FX42" i="19"/>
  <c r="FX70" i="19" s="1"/>
  <c r="GF89" i="19"/>
  <c r="GF118" i="19" s="1"/>
  <c r="GF42" i="19"/>
  <c r="GF70" i="19" s="1"/>
  <c r="GN89" i="19"/>
  <c r="GN118" i="19" s="1"/>
  <c r="GN42" i="19"/>
  <c r="GN70" i="19" s="1"/>
  <c r="D43" i="19"/>
  <c r="D71" i="19" s="1"/>
  <c r="L90" i="19"/>
  <c r="L119" i="19" s="1"/>
  <c r="L43" i="19"/>
  <c r="L71" i="19" s="1"/>
  <c r="T90" i="19"/>
  <c r="T119" i="19" s="1"/>
  <c r="T43" i="19"/>
  <c r="T71" i="19" s="1"/>
  <c r="AB90" i="19"/>
  <c r="AB119" i="19" s="1"/>
  <c r="AB43" i="19"/>
  <c r="AB71" i="19" s="1"/>
  <c r="AJ90" i="19"/>
  <c r="AJ119" i="19" s="1"/>
  <c r="AJ43" i="19"/>
  <c r="AJ71" i="19" s="1"/>
  <c r="AR90" i="19"/>
  <c r="AR119" i="19" s="1"/>
  <c r="AR43" i="19"/>
  <c r="AR71" i="19" s="1"/>
  <c r="AZ90" i="19"/>
  <c r="AZ119" i="19" s="1"/>
  <c r="AZ43" i="19"/>
  <c r="AZ71" i="19" s="1"/>
  <c r="BH90" i="19"/>
  <c r="BH119" i="19" s="1"/>
  <c r="BH43" i="19"/>
  <c r="BH71" i="19" s="1"/>
  <c r="BP90" i="19"/>
  <c r="BP119" i="19" s="1"/>
  <c r="BP43" i="19"/>
  <c r="BP71" i="19" s="1"/>
  <c r="BX90" i="19"/>
  <c r="BX119" i="19" s="1"/>
  <c r="BX43" i="19"/>
  <c r="BX71" i="19" s="1"/>
  <c r="CJ119" i="19"/>
  <c r="CF90" i="19"/>
  <c r="CF119" i="19" s="1"/>
  <c r="CF43" i="19"/>
  <c r="CF71" i="19" s="1"/>
  <c r="CN90" i="19"/>
  <c r="CN119" i="19" s="1"/>
  <c r="CN43" i="19"/>
  <c r="CN71" i="19" s="1"/>
  <c r="CV90" i="19"/>
  <c r="CV119" i="19" s="1"/>
  <c r="CV43" i="19"/>
  <c r="CV71" i="19" s="1"/>
  <c r="DD90" i="19"/>
  <c r="DD119" i="19" s="1"/>
  <c r="DD43" i="19"/>
  <c r="DD71" i="19" s="1"/>
  <c r="DL90" i="19"/>
  <c r="DL119" i="19" s="1"/>
  <c r="DL43" i="19"/>
  <c r="DL71" i="19" s="1"/>
  <c r="DT90" i="19"/>
  <c r="DT119" i="19" s="1"/>
  <c r="DT43" i="19"/>
  <c r="DT71" i="19" s="1"/>
  <c r="EB90" i="19"/>
  <c r="EB119" i="19" s="1"/>
  <c r="EB43" i="19"/>
  <c r="EB71" i="19" s="1"/>
  <c r="EJ90" i="19"/>
  <c r="EJ119" i="19" s="1"/>
  <c r="EJ43" i="19"/>
  <c r="EJ71" i="19" s="1"/>
  <c r="ER90" i="19"/>
  <c r="ER119" i="19" s="1"/>
  <c r="ER43" i="19"/>
  <c r="ER71" i="19" s="1"/>
  <c r="EZ90" i="19"/>
  <c r="EZ119" i="19" s="1"/>
  <c r="EZ43" i="19"/>
  <c r="EZ71" i="19" s="1"/>
  <c r="FH90" i="19"/>
  <c r="FH119" i="19" s="1"/>
  <c r="FH43" i="19"/>
  <c r="FH71" i="19" s="1"/>
  <c r="FP90" i="19"/>
  <c r="FP119" i="19" s="1"/>
  <c r="FP43" i="19"/>
  <c r="FP71" i="19" s="1"/>
  <c r="FX90" i="19"/>
  <c r="FX119" i="19" s="1"/>
  <c r="FX43" i="19"/>
  <c r="FX71" i="19" s="1"/>
  <c r="GJ119" i="19"/>
  <c r="GF90" i="19"/>
  <c r="GF119" i="19" s="1"/>
  <c r="GF43" i="19"/>
  <c r="GF71" i="19" s="1"/>
  <c r="GN90" i="19"/>
  <c r="GN119" i="19" s="1"/>
  <c r="GN43" i="19"/>
  <c r="GN71" i="19" s="1"/>
  <c r="D44" i="19"/>
  <c r="D72" i="19" s="1"/>
  <c r="L91" i="19"/>
  <c r="L120" i="19" s="1"/>
  <c r="L44" i="19"/>
  <c r="L72" i="19" s="1"/>
  <c r="X120" i="19"/>
  <c r="T91" i="19"/>
  <c r="T120" i="19" s="1"/>
  <c r="T44" i="19"/>
  <c r="T72" i="19" s="1"/>
  <c r="AF120" i="19"/>
  <c r="AB91" i="19"/>
  <c r="AB120" i="19" s="1"/>
  <c r="AB44" i="19"/>
  <c r="AB72" i="19" s="1"/>
  <c r="AJ91" i="19"/>
  <c r="AJ120" i="19" s="1"/>
  <c r="AJ44" i="19"/>
  <c r="AJ72" i="19" s="1"/>
  <c r="AR91" i="19"/>
  <c r="AR120" i="19" s="1"/>
  <c r="AR44" i="19"/>
  <c r="AR72" i="19" s="1"/>
  <c r="AZ91" i="19"/>
  <c r="AZ120" i="19" s="1"/>
  <c r="AZ44" i="19"/>
  <c r="AZ72" i="19" s="1"/>
  <c r="BH91" i="19"/>
  <c r="BH120" i="19" s="1"/>
  <c r="BH44" i="19"/>
  <c r="BH72" i="19" s="1"/>
  <c r="BP91" i="19"/>
  <c r="BP120" i="19" s="1"/>
  <c r="BP44" i="19"/>
  <c r="BP72" i="19" s="1"/>
  <c r="CB120" i="19"/>
  <c r="BX91" i="19"/>
  <c r="BX120" i="19" s="1"/>
  <c r="BX44" i="19"/>
  <c r="BX72" i="19" s="1"/>
  <c r="CF91" i="19"/>
  <c r="CF120" i="19" s="1"/>
  <c r="CF44" i="19"/>
  <c r="CF72" i="19" s="1"/>
  <c r="CN91" i="19"/>
  <c r="CN120" i="19" s="1"/>
  <c r="CN44" i="19"/>
  <c r="CN72" i="19" s="1"/>
  <c r="CV91" i="19"/>
  <c r="CV120" i="19" s="1"/>
  <c r="CV44" i="19"/>
  <c r="CV72" i="19" s="1"/>
  <c r="DD91" i="19"/>
  <c r="DD120" i="19" s="1"/>
  <c r="DD44" i="19"/>
  <c r="DD72" i="19" s="1"/>
  <c r="DL91" i="19"/>
  <c r="DL120" i="19" s="1"/>
  <c r="DL44" i="19"/>
  <c r="DL72" i="19" s="1"/>
  <c r="DT91" i="19"/>
  <c r="DT120" i="19" s="1"/>
  <c r="DT44" i="19"/>
  <c r="DT72" i="19" s="1"/>
  <c r="EB91" i="19"/>
  <c r="EB120" i="19" s="1"/>
  <c r="EB44" i="19"/>
  <c r="EB72" i="19" s="1"/>
  <c r="EJ91" i="19"/>
  <c r="EJ120" i="19" s="1"/>
  <c r="EJ44" i="19"/>
  <c r="EJ72" i="19" s="1"/>
  <c r="ER91" i="19"/>
  <c r="ER120" i="19" s="1"/>
  <c r="ER44" i="19"/>
  <c r="ER72" i="19" s="1"/>
  <c r="EZ91" i="19"/>
  <c r="EZ120" i="19" s="1"/>
  <c r="EZ44" i="19"/>
  <c r="EZ72" i="19" s="1"/>
  <c r="FH91" i="19"/>
  <c r="FH120" i="19" s="1"/>
  <c r="FH44" i="19"/>
  <c r="FH72" i="19" s="1"/>
  <c r="FP91" i="19"/>
  <c r="FP120" i="19" s="1"/>
  <c r="FP44" i="19"/>
  <c r="FP72" i="19" s="1"/>
  <c r="FX91" i="19"/>
  <c r="FX120" i="19" s="1"/>
  <c r="FX44" i="19"/>
  <c r="FX72" i="19" s="1"/>
  <c r="GF91" i="19"/>
  <c r="GF120" i="19" s="1"/>
  <c r="GF44" i="19"/>
  <c r="GF72" i="19" s="1"/>
  <c r="GN91" i="19"/>
  <c r="GN120" i="19" s="1"/>
  <c r="GN44" i="19"/>
  <c r="GN72" i="19" s="1"/>
  <c r="D45" i="19"/>
  <c r="D73" i="19" s="1"/>
  <c r="L92" i="19"/>
  <c r="L121" i="19" s="1"/>
  <c r="L45" i="19"/>
  <c r="L73" i="19" s="1"/>
  <c r="T92" i="19"/>
  <c r="T121" i="19" s="1"/>
  <c r="T45" i="19"/>
  <c r="T73" i="19" s="1"/>
  <c r="AB92" i="19"/>
  <c r="AB121" i="19" s="1"/>
  <c r="AB45" i="19"/>
  <c r="AB73" i="19" s="1"/>
  <c r="AJ92" i="19"/>
  <c r="AJ121" i="19" s="1"/>
  <c r="AJ45" i="19"/>
  <c r="AJ73" i="19" s="1"/>
  <c r="AR92" i="19"/>
  <c r="AR121" i="19" s="1"/>
  <c r="AR45" i="19"/>
  <c r="AR73" i="19" s="1"/>
  <c r="AZ92" i="19"/>
  <c r="AZ121" i="19" s="1"/>
  <c r="AZ45" i="19"/>
  <c r="AZ73" i="19" s="1"/>
  <c r="BH92" i="19"/>
  <c r="BH121" i="19" s="1"/>
  <c r="BH45" i="19"/>
  <c r="BH73" i="19" s="1"/>
  <c r="BP92" i="19"/>
  <c r="BP121" i="19" s="1"/>
  <c r="BP45" i="19"/>
  <c r="BP73" i="19" s="1"/>
  <c r="CB121" i="19"/>
  <c r="BX92" i="19"/>
  <c r="BX121" i="19" s="1"/>
  <c r="BX45" i="19"/>
  <c r="BX73" i="19" s="1"/>
  <c r="CF92" i="19"/>
  <c r="CF121" i="19" s="1"/>
  <c r="CF45" i="19"/>
  <c r="CF73" i="19" s="1"/>
  <c r="CR121" i="19"/>
  <c r="CN92" i="19"/>
  <c r="CN121" i="19" s="1"/>
  <c r="CN45" i="19"/>
  <c r="CN73" i="19" s="1"/>
  <c r="CV92" i="19"/>
  <c r="CV121" i="19" s="1"/>
  <c r="CV45" i="19"/>
  <c r="CV73" i="19" s="1"/>
  <c r="DD92" i="19"/>
  <c r="DD121" i="19" s="1"/>
  <c r="DD45" i="19"/>
  <c r="DD73" i="19" s="1"/>
  <c r="DL92" i="19"/>
  <c r="DL121" i="19" s="1"/>
  <c r="DL45" i="19"/>
  <c r="DL73" i="19" s="1"/>
  <c r="DT92" i="19"/>
  <c r="DT121" i="19" s="1"/>
  <c r="DT45" i="19"/>
  <c r="DT73" i="19" s="1"/>
  <c r="EB92" i="19"/>
  <c r="EB121" i="19" s="1"/>
  <c r="EB45" i="19"/>
  <c r="EB73" i="19" s="1"/>
  <c r="EJ92" i="19"/>
  <c r="EJ121" i="19" s="1"/>
  <c r="EJ45" i="19"/>
  <c r="EJ73" i="19" s="1"/>
  <c r="ER92" i="19"/>
  <c r="ER121" i="19" s="1"/>
  <c r="ER45" i="19"/>
  <c r="ER73" i="19" s="1"/>
  <c r="EZ92" i="19"/>
  <c r="EZ121" i="19" s="1"/>
  <c r="EZ45" i="19"/>
  <c r="EZ73" i="19" s="1"/>
  <c r="FH92" i="19"/>
  <c r="FH121" i="19" s="1"/>
  <c r="FH45" i="19"/>
  <c r="FH73" i="19" s="1"/>
  <c r="FP92" i="19"/>
  <c r="FP121" i="19" s="1"/>
  <c r="FP45" i="19"/>
  <c r="FP73" i="19" s="1"/>
  <c r="FX92" i="19"/>
  <c r="FX121" i="19" s="1"/>
  <c r="FX45" i="19"/>
  <c r="FX73" i="19" s="1"/>
  <c r="GJ121" i="19"/>
  <c r="GF92" i="19"/>
  <c r="GF121" i="19" s="1"/>
  <c r="GF45" i="19"/>
  <c r="GF73" i="19" s="1"/>
  <c r="GN92" i="19"/>
  <c r="GN121" i="19" s="1"/>
  <c r="GN45" i="19"/>
  <c r="GN73" i="19" s="1"/>
  <c r="D46" i="19"/>
  <c r="D74" i="19" s="1"/>
  <c r="L93" i="19"/>
  <c r="L122" i="19" s="1"/>
  <c r="L46" i="19"/>
  <c r="L74" i="19" s="1"/>
  <c r="T93" i="19"/>
  <c r="T122" i="19" s="1"/>
  <c r="T46" i="19"/>
  <c r="T74" i="19" s="1"/>
  <c r="AB93" i="19"/>
  <c r="AB122" i="19" s="1"/>
  <c r="AB46" i="19"/>
  <c r="AB74" i="19" s="1"/>
  <c r="AJ93" i="19"/>
  <c r="AJ122" i="19" s="1"/>
  <c r="AJ46" i="19"/>
  <c r="AJ74" i="19" s="1"/>
  <c r="AR93" i="19"/>
  <c r="AR122" i="19" s="1"/>
  <c r="AR46" i="19"/>
  <c r="AR74" i="19" s="1"/>
  <c r="AZ93" i="19"/>
  <c r="AZ122" i="19" s="1"/>
  <c r="AZ46" i="19"/>
  <c r="AZ74" i="19" s="1"/>
  <c r="BH93" i="19"/>
  <c r="BH122" i="19" s="1"/>
  <c r="BH46" i="19"/>
  <c r="BH74" i="19" s="1"/>
  <c r="BP93" i="19"/>
  <c r="BP122" i="19" s="1"/>
  <c r="BP46" i="19"/>
  <c r="BP74" i="19" s="1"/>
  <c r="BX93" i="19"/>
  <c r="BX122" i="19" s="1"/>
  <c r="BX46" i="19"/>
  <c r="BX74" i="19" s="1"/>
  <c r="CF93" i="19"/>
  <c r="CF122" i="19" s="1"/>
  <c r="CF46" i="19"/>
  <c r="CF74" i="19" s="1"/>
  <c r="CN93" i="19"/>
  <c r="CN122" i="19" s="1"/>
  <c r="CN46" i="19"/>
  <c r="CN74" i="19" s="1"/>
  <c r="CZ122" i="19"/>
  <c r="CV93" i="19"/>
  <c r="CV122" i="19" s="1"/>
  <c r="CV46" i="19"/>
  <c r="CV74" i="19" s="1"/>
  <c r="DD93" i="19"/>
  <c r="DD122" i="19" s="1"/>
  <c r="DD46" i="19"/>
  <c r="DD74" i="19" s="1"/>
  <c r="DL93" i="19"/>
  <c r="DL122" i="19" s="1"/>
  <c r="DL46" i="19"/>
  <c r="DL74" i="19" s="1"/>
  <c r="DT93" i="19"/>
  <c r="DT122" i="19" s="1"/>
  <c r="DT46" i="19"/>
  <c r="DT74" i="19" s="1"/>
  <c r="EB93" i="19"/>
  <c r="EB122" i="19" s="1"/>
  <c r="EB46" i="19"/>
  <c r="EB74" i="19" s="1"/>
  <c r="EJ93" i="19"/>
  <c r="EJ122" i="19" s="1"/>
  <c r="EJ46" i="19"/>
  <c r="EJ74" i="19" s="1"/>
  <c r="ER93" i="19"/>
  <c r="ER122" i="19" s="1"/>
  <c r="ER46" i="19"/>
  <c r="ER74" i="19" s="1"/>
  <c r="EZ93" i="19"/>
  <c r="EZ122" i="19" s="1"/>
  <c r="EZ46" i="19"/>
  <c r="EZ74" i="19" s="1"/>
  <c r="FH93" i="19"/>
  <c r="FH122" i="19" s="1"/>
  <c r="FH46" i="19"/>
  <c r="FH74" i="19" s="1"/>
  <c r="FP93" i="19"/>
  <c r="FP122" i="19" s="1"/>
  <c r="FP46" i="19"/>
  <c r="FP74" i="19" s="1"/>
  <c r="FX93" i="19"/>
  <c r="FX122" i="19" s="1"/>
  <c r="FX46" i="19"/>
  <c r="FX74" i="19" s="1"/>
  <c r="GF93" i="19"/>
  <c r="GF122" i="19" s="1"/>
  <c r="GF46" i="19"/>
  <c r="GF74" i="19" s="1"/>
  <c r="GN93" i="19"/>
  <c r="GN122" i="19" s="1"/>
  <c r="GN46" i="19"/>
  <c r="GN74" i="19" s="1"/>
  <c r="D47" i="19"/>
  <c r="D75" i="19" s="1"/>
  <c r="P123" i="19"/>
  <c r="L94" i="19"/>
  <c r="L123" i="19" s="1"/>
  <c r="L47" i="19"/>
  <c r="L75" i="19" s="1"/>
  <c r="T94" i="19"/>
  <c r="T123" i="19" s="1"/>
  <c r="T47" i="19"/>
  <c r="T75" i="19" s="1"/>
  <c r="AB94" i="19"/>
  <c r="AB123" i="19" s="1"/>
  <c r="AB47" i="19"/>
  <c r="AB75" i="19" s="1"/>
  <c r="AJ94" i="19"/>
  <c r="AJ123" i="19" s="1"/>
  <c r="AJ47" i="19"/>
  <c r="AJ75" i="19" s="1"/>
  <c r="AV123" i="19"/>
  <c r="AR94" i="19"/>
  <c r="AR123" i="19" s="1"/>
  <c r="AR47" i="19"/>
  <c r="AR75" i="19" s="1"/>
  <c r="AZ94" i="19"/>
  <c r="AZ123" i="19" s="1"/>
  <c r="AZ47" i="19"/>
  <c r="AZ75" i="19" s="1"/>
  <c r="BH94" i="19"/>
  <c r="BH123" i="19" s="1"/>
  <c r="BH47" i="19"/>
  <c r="BH75" i="19" s="1"/>
  <c r="BT123" i="19"/>
  <c r="BP94" i="19"/>
  <c r="BP123" i="19" s="1"/>
  <c r="BP47" i="19"/>
  <c r="BP75" i="19" s="1"/>
  <c r="BX94" i="19"/>
  <c r="BX123" i="19" s="1"/>
  <c r="BX47" i="19"/>
  <c r="BX75" i="19" s="1"/>
  <c r="CF94" i="19"/>
  <c r="CF123" i="19" s="1"/>
  <c r="CF47" i="19"/>
  <c r="CF75" i="19" s="1"/>
  <c r="CN94" i="19"/>
  <c r="CN123" i="19" s="1"/>
  <c r="CN47" i="19"/>
  <c r="CN75" i="19" s="1"/>
  <c r="CZ123" i="19"/>
  <c r="CV94" i="19"/>
  <c r="CV123" i="19" s="1"/>
  <c r="CV47" i="19"/>
  <c r="CV75" i="19" s="1"/>
  <c r="DD94" i="19"/>
  <c r="DD123" i="19" s="1"/>
  <c r="DD47" i="19"/>
  <c r="DD75" i="19" s="1"/>
  <c r="DL94" i="19"/>
  <c r="DL123" i="19" s="1"/>
  <c r="DL47" i="19"/>
  <c r="DL75" i="19" s="1"/>
  <c r="DT94" i="19"/>
  <c r="DT123" i="19" s="1"/>
  <c r="DT47" i="19"/>
  <c r="DT75" i="19" s="1"/>
  <c r="EB94" i="19"/>
  <c r="EB123" i="19" s="1"/>
  <c r="EB47" i="19"/>
  <c r="EB75" i="19" s="1"/>
  <c r="EJ94" i="19"/>
  <c r="EJ123" i="19" s="1"/>
  <c r="EJ47" i="19"/>
  <c r="EJ75" i="19" s="1"/>
  <c r="ER94" i="19"/>
  <c r="ER123" i="19" s="1"/>
  <c r="ER47" i="19"/>
  <c r="ER75" i="19" s="1"/>
  <c r="EZ94" i="19"/>
  <c r="EZ123" i="19" s="1"/>
  <c r="EZ47" i="19"/>
  <c r="EZ75" i="19" s="1"/>
  <c r="FH94" i="19"/>
  <c r="FH123" i="19" s="1"/>
  <c r="FH47" i="19"/>
  <c r="FH75" i="19" s="1"/>
  <c r="FP94" i="19"/>
  <c r="FP123" i="19" s="1"/>
  <c r="FP47" i="19"/>
  <c r="FP75" i="19" s="1"/>
  <c r="FX94" i="19"/>
  <c r="FX123" i="19" s="1"/>
  <c r="FX47" i="19"/>
  <c r="FX75" i="19" s="1"/>
  <c r="GF94" i="19"/>
  <c r="GF123" i="19" s="1"/>
  <c r="GF47" i="19"/>
  <c r="GF75" i="19" s="1"/>
  <c r="GN94" i="19"/>
  <c r="GN123" i="19" s="1"/>
  <c r="GN47" i="19"/>
  <c r="GN75" i="19" s="1"/>
  <c r="D48" i="19"/>
  <c r="D76" i="19" s="1"/>
  <c r="L95" i="19"/>
  <c r="L124" i="19" s="1"/>
  <c r="L48" i="19"/>
  <c r="L76" i="19" s="1"/>
  <c r="X124" i="19"/>
  <c r="T95" i="19"/>
  <c r="T124" i="19" s="1"/>
  <c r="T48" i="19"/>
  <c r="T76" i="19" s="1"/>
  <c r="AB95" i="19"/>
  <c r="AB124" i="19" s="1"/>
  <c r="AB48" i="19"/>
  <c r="AB76" i="19" s="1"/>
  <c r="AJ95" i="19"/>
  <c r="AJ124" i="19" s="1"/>
  <c r="AJ48" i="19"/>
  <c r="AJ76" i="19" s="1"/>
  <c r="AR95" i="19"/>
  <c r="AR124" i="19" s="1"/>
  <c r="AR48" i="19"/>
  <c r="AR76" i="19" s="1"/>
  <c r="AZ95" i="19"/>
  <c r="AZ124" i="19" s="1"/>
  <c r="AZ48" i="19"/>
  <c r="AZ76" i="19" s="1"/>
  <c r="BH95" i="19"/>
  <c r="BH124" i="19" s="1"/>
  <c r="BH48" i="19"/>
  <c r="BH76" i="19" s="1"/>
  <c r="BP95" i="19"/>
  <c r="BP124" i="19" s="1"/>
  <c r="BP48" i="19"/>
  <c r="BP76" i="19" s="1"/>
  <c r="BX95" i="19"/>
  <c r="BX124" i="19" s="1"/>
  <c r="BX48" i="19"/>
  <c r="BX76" i="19" s="1"/>
  <c r="CF95" i="19"/>
  <c r="CF124" i="19" s="1"/>
  <c r="CF48" i="19"/>
  <c r="CF76" i="19" s="1"/>
  <c r="CN95" i="19"/>
  <c r="CN124" i="19" s="1"/>
  <c r="CN48" i="19"/>
  <c r="CN76" i="19" s="1"/>
  <c r="CV95" i="19"/>
  <c r="CV124" i="19" s="1"/>
  <c r="CV48" i="19"/>
  <c r="CV76" i="19" s="1"/>
  <c r="DH124" i="19"/>
  <c r="DD95" i="19"/>
  <c r="DD124" i="19" s="1"/>
  <c r="DD48" i="19"/>
  <c r="DD76" i="19" s="1"/>
  <c r="DL95" i="19"/>
  <c r="DL124" i="19" s="1"/>
  <c r="DL48" i="19"/>
  <c r="DL76" i="19" s="1"/>
  <c r="DT95" i="19"/>
  <c r="DT124" i="19" s="1"/>
  <c r="DT48" i="19"/>
  <c r="DT76" i="19" s="1"/>
  <c r="EB95" i="19"/>
  <c r="EB124" i="19" s="1"/>
  <c r="EB48" i="19"/>
  <c r="EB76" i="19" s="1"/>
  <c r="EJ95" i="19"/>
  <c r="EJ124" i="19" s="1"/>
  <c r="EJ48" i="19"/>
  <c r="EJ76" i="19" s="1"/>
  <c r="ER95" i="19"/>
  <c r="ER124" i="19" s="1"/>
  <c r="ER48" i="19"/>
  <c r="ER76" i="19" s="1"/>
  <c r="EZ95" i="19"/>
  <c r="EZ124" i="19" s="1"/>
  <c r="EZ48" i="19"/>
  <c r="EZ76" i="19" s="1"/>
  <c r="FH95" i="19"/>
  <c r="FH124" i="19" s="1"/>
  <c r="FH48" i="19"/>
  <c r="FH76" i="19" s="1"/>
  <c r="FP95" i="19"/>
  <c r="FP124" i="19" s="1"/>
  <c r="FP48" i="19"/>
  <c r="FP76" i="19" s="1"/>
  <c r="FX95" i="19"/>
  <c r="FX124" i="19" s="1"/>
  <c r="FX48" i="19"/>
  <c r="FX76" i="19" s="1"/>
  <c r="GF95" i="19"/>
  <c r="GF124" i="19" s="1"/>
  <c r="GF48" i="19"/>
  <c r="GF76" i="19" s="1"/>
  <c r="GR124" i="19"/>
  <c r="GN95" i="19"/>
  <c r="GN124" i="19" s="1"/>
  <c r="GN48" i="19"/>
  <c r="GN76" i="19" s="1"/>
  <c r="D49" i="19"/>
  <c r="D77" i="19" s="1"/>
  <c r="L96" i="19"/>
  <c r="L125" i="19" s="1"/>
  <c r="L49" i="19"/>
  <c r="L77" i="19" s="1"/>
  <c r="T96" i="19"/>
  <c r="T125" i="19" s="1"/>
  <c r="T49" i="19"/>
  <c r="T77" i="19" s="1"/>
  <c r="AB96" i="19"/>
  <c r="AB125" i="19" s="1"/>
  <c r="AB49" i="19"/>
  <c r="AB77" i="19" s="1"/>
  <c r="AN125" i="19"/>
  <c r="AJ96" i="19"/>
  <c r="AJ125" i="19" s="1"/>
  <c r="AJ49" i="19"/>
  <c r="AJ77" i="19" s="1"/>
  <c r="AR96" i="19"/>
  <c r="AR125" i="19" s="1"/>
  <c r="AR49" i="19"/>
  <c r="AR77" i="19" s="1"/>
  <c r="AZ96" i="19"/>
  <c r="AZ125" i="19" s="1"/>
  <c r="AZ49" i="19"/>
  <c r="AZ77" i="19" s="1"/>
  <c r="BH96" i="19"/>
  <c r="BH125" i="19" s="1"/>
  <c r="BH49" i="19"/>
  <c r="BH77" i="19" s="1"/>
  <c r="BP96" i="19"/>
  <c r="BP125" i="19" s="1"/>
  <c r="BP49" i="19"/>
  <c r="BP77" i="19" s="1"/>
  <c r="BX96" i="19"/>
  <c r="BX125" i="19" s="1"/>
  <c r="BX49" i="19"/>
  <c r="BX77" i="19" s="1"/>
  <c r="CF96" i="19"/>
  <c r="CF125" i="19" s="1"/>
  <c r="CF49" i="19"/>
  <c r="CF77" i="19" s="1"/>
  <c r="CN96" i="19"/>
  <c r="CN125" i="19" s="1"/>
  <c r="CN49" i="19"/>
  <c r="CN77" i="19" s="1"/>
  <c r="CV96" i="19"/>
  <c r="CV125" i="19" s="1"/>
  <c r="CV49" i="19"/>
  <c r="CV77" i="19" s="1"/>
  <c r="DD96" i="19"/>
  <c r="DD125" i="19" s="1"/>
  <c r="DD49" i="19"/>
  <c r="DD77" i="19" s="1"/>
  <c r="DL96" i="19"/>
  <c r="DL125" i="19" s="1"/>
  <c r="DL49" i="19"/>
  <c r="DL77" i="19" s="1"/>
  <c r="DT96" i="19"/>
  <c r="DT125" i="19" s="1"/>
  <c r="EB96" i="19"/>
  <c r="EB125" i="19" s="1"/>
  <c r="EB49" i="19"/>
  <c r="EB77" i="19" s="1"/>
  <c r="EJ96" i="19"/>
  <c r="EJ125" i="19" s="1"/>
  <c r="EJ49" i="19"/>
  <c r="EJ77" i="19" s="1"/>
  <c r="ER96" i="19"/>
  <c r="ER125" i="19" s="1"/>
  <c r="ER49" i="19"/>
  <c r="ER77" i="19" s="1"/>
  <c r="EZ96" i="19"/>
  <c r="EZ125" i="19" s="1"/>
  <c r="EZ49" i="19"/>
  <c r="EZ77" i="19" s="1"/>
  <c r="FH96" i="19"/>
  <c r="FH125" i="19" s="1"/>
  <c r="FH49" i="19"/>
  <c r="FH77" i="19" s="1"/>
  <c r="FP96" i="19"/>
  <c r="FP125" i="19" s="1"/>
  <c r="FP49" i="19"/>
  <c r="FP77" i="19" s="1"/>
  <c r="FX96" i="19"/>
  <c r="FX125" i="19" s="1"/>
  <c r="FX49" i="19"/>
  <c r="FX77" i="19" s="1"/>
  <c r="GF96" i="19"/>
  <c r="GF125" i="19" s="1"/>
  <c r="GF49" i="19"/>
  <c r="GF77" i="19" s="1"/>
  <c r="GN96" i="19"/>
  <c r="GN125" i="19" s="1"/>
  <c r="GN49" i="19"/>
  <c r="GN77" i="19" s="1"/>
  <c r="D50" i="19"/>
  <c r="D78" i="19" s="1"/>
  <c r="L97" i="19"/>
  <c r="L126" i="19" s="1"/>
  <c r="L50" i="19"/>
  <c r="L78" i="19" s="1"/>
  <c r="T97" i="19"/>
  <c r="T126" i="19" s="1"/>
  <c r="T50" i="19"/>
  <c r="T78" i="19" s="1"/>
  <c r="AB97" i="19"/>
  <c r="AB126" i="19" s="1"/>
  <c r="AB50" i="19"/>
  <c r="AB78" i="19" s="1"/>
  <c r="AJ97" i="19"/>
  <c r="AJ126" i="19" s="1"/>
  <c r="AJ50" i="19"/>
  <c r="AJ78" i="19" s="1"/>
  <c r="AR97" i="19"/>
  <c r="AR126" i="19" s="1"/>
  <c r="AR50" i="19"/>
  <c r="AR78" i="19" s="1"/>
  <c r="AZ97" i="19"/>
  <c r="AZ126" i="19" s="1"/>
  <c r="AZ50" i="19"/>
  <c r="AZ78" i="19" s="1"/>
  <c r="BH97" i="19"/>
  <c r="BH126" i="19" s="1"/>
  <c r="BH50" i="19"/>
  <c r="BH78" i="19" s="1"/>
  <c r="BP97" i="19"/>
  <c r="BP126" i="19" s="1"/>
  <c r="BP50" i="19"/>
  <c r="BP78" i="19" s="1"/>
  <c r="BX97" i="19"/>
  <c r="BX126" i="19" s="1"/>
  <c r="BX50" i="19"/>
  <c r="BX78" i="19" s="1"/>
  <c r="CF97" i="19"/>
  <c r="CF126" i="19" s="1"/>
  <c r="CF50" i="19"/>
  <c r="CF78" i="19" s="1"/>
  <c r="CN97" i="19"/>
  <c r="CN126" i="19" s="1"/>
  <c r="CN50" i="19"/>
  <c r="CN78" i="19" s="1"/>
  <c r="CV97" i="19"/>
  <c r="CV126" i="19" s="1"/>
  <c r="CV50" i="19"/>
  <c r="CV78" i="19" s="1"/>
  <c r="DD97" i="19"/>
  <c r="DD126" i="19" s="1"/>
  <c r="DD50" i="19"/>
  <c r="DD78" i="19" s="1"/>
  <c r="DL97" i="19"/>
  <c r="DL126" i="19" s="1"/>
  <c r="DL50" i="19"/>
  <c r="DL78" i="19" s="1"/>
  <c r="DT97" i="19"/>
  <c r="DT126" i="19" s="1"/>
  <c r="DT50" i="19"/>
  <c r="DT78" i="19" s="1"/>
  <c r="EB97" i="19"/>
  <c r="EB126" i="19" s="1"/>
  <c r="EB50" i="19"/>
  <c r="EB78" i="19" s="1"/>
  <c r="EJ97" i="19"/>
  <c r="EJ126" i="19" s="1"/>
  <c r="EJ50" i="19"/>
  <c r="EJ78" i="19" s="1"/>
  <c r="ER97" i="19"/>
  <c r="ER126" i="19" s="1"/>
  <c r="ER50" i="19"/>
  <c r="ER78" i="19" s="1"/>
  <c r="EZ97" i="19"/>
  <c r="EZ126" i="19" s="1"/>
  <c r="EZ50" i="19"/>
  <c r="EZ78" i="19" s="1"/>
  <c r="FH97" i="19"/>
  <c r="FH126" i="19" s="1"/>
  <c r="FH50" i="19"/>
  <c r="FH78" i="19" s="1"/>
  <c r="FP97" i="19"/>
  <c r="FP126" i="19" s="1"/>
  <c r="FP50" i="19"/>
  <c r="FP78" i="19" s="1"/>
  <c r="FX97" i="19"/>
  <c r="FX126" i="19" s="1"/>
  <c r="FX50" i="19"/>
  <c r="FX78" i="19" s="1"/>
  <c r="GF97" i="19"/>
  <c r="GF126" i="19" s="1"/>
  <c r="GF50" i="19"/>
  <c r="GF78" i="19" s="1"/>
  <c r="GN97" i="19"/>
  <c r="GN126" i="19" s="1"/>
  <c r="GN50" i="19"/>
  <c r="GN78" i="19" s="1"/>
  <c r="D52" i="19"/>
  <c r="L99" i="19"/>
  <c r="L52" i="19"/>
  <c r="T99" i="19"/>
  <c r="T52" i="19"/>
  <c r="AB99" i="19"/>
  <c r="AB52" i="19"/>
  <c r="AJ99" i="19"/>
  <c r="AJ52" i="19"/>
  <c r="AR99" i="19"/>
  <c r="AR52" i="19"/>
  <c r="AZ99" i="19"/>
  <c r="AZ52" i="19"/>
  <c r="BH99" i="19"/>
  <c r="BH52" i="19"/>
  <c r="BP99" i="19"/>
  <c r="BP52" i="19"/>
  <c r="BX99" i="19"/>
  <c r="BX52" i="19"/>
  <c r="CF99" i="19"/>
  <c r="CF52" i="19"/>
  <c r="CN99" i="19"/>
  <c r="CN52" i="19"/>
  <c r="CV99" i="19"/>
  <c r="CV52" i="19"/>
  <c r="DD99" i="19"/>
  <c r="DD52" i="19"/>
  <c r="DL99" i="19"/>
  <c r="DL52" i="19"/>
  <c r="DT99" i="19"/>
  <c r="DT52" i="19"/>
  <c r="EB99" i="19"/>
  <c r="EB52" i="19"/>
  <c r="EJ99" i="19"/>
  <c r="EJ52" i="19"/>
  <c r="ER99" i="19"/>
  <c r="ER52" i="19"/>
  <c r="EZ99" i="19"/>
  <c r="EZ52" i="19"/>
  <c r="FH99" i="19"/>
  <c r="FH52" i="19"/>
  <c r="FP99" i="19"/>
  <c r="FP52" i="19"/>
  <c r="FX99" i="19"/>
  <c r="FX52" i="19"/>
  <c r="GF99" i="19"/>
  <c r="GF52" i="19"/>
  <c r="GN99" i="19"/>
  <c r="GN52" i="19"/>
  <c r="D53" i="19"/>
  <c r="L100" i="19"/>
  <c r="L53" i="19"/>
  <c r="T100" i="19"/>
  <c r="T53" i="19"/>
  <c r="AB100" i="19"/>
  <c r="AB53" i="19"/>
  <c r="AJ100" i="19"/>
  <c r="AJ53" i="19"/>
  <c r="AR100" i="19"/>
  <c r="AR53" i="19"/>
  <c r="AZ100" i="19"/>
  <c r="AZ53" i="19"/>
  <c r="BH100" i="19"/>
  <c r="BH53" i="19"/>
  <c r="BP100" i="19"/>
  <c r="BP53" i="19"/>
  <c r="BX100" i="19"/>
  <c r="BX53" i="19"/>
  <c r="CF100" i="19"/>
  <c r="CF53" i="19"/>
  <c r="CN100" i="19"/>
  <c r="CN53" i="19"/>
  <c r="CV100" i="19"/>
  <c r="CV53" i="19"/>
  <c r="DD100" i="19"/>
  <c r="DD53" i="19"/>
  <c r="DL100" i="19"/>
  <c r="DL53" i="19"/>
  <c r="DT100" i="19"/>
  <c r="DT53" i="19"/>
  <c r="EB100" i="19"/>
  <c r="EB53" i="19"/>
  <c r="EJ100" i="19"/>
  <c r="EJ53" i="19"/>
  <c r="ER100" i="19"/>
  <c r="ER53" i="19"/>
  <c r="EZ100" i="19"/>
  <c r="EZ53" i="19"/>
  <c r="FH100" i="19"/>
  <c r="FH53" i="19"/>
  <c r="O68" i="24" s="1"/>
  <c r="FP100" i="19"/>
  <c r="FP53" i="19"/>
  <c r="W68" i="24" s="1"/>
  <c r="FX100" i="19"/>
  <c r="FX53" i="19"/>
  <c r="AE68" i="24" s="1"/>
  <c r="GF100" i="19"/>
  <c r="GF53" i="19"/>
  <c r="GN100" i="19"/>
  <c r="GN53" i="19"/>
  <c r="D54" i="19"/>
  <c r="L101" i="19"/>
  <c r="L54" i="19"/>
  <c r="T101" i="19"/>
  <c r="T54" i="19"/>
  <c r="AB101" i="19"/>
  <c r="AB54" i="19"/>
  <c r="AJ101" i="19"/>
  <c r="AJ54" i="19"/>
  <c r="AR101" i="19"/>
  <c r="AR54" i="19"/>
  <c r="AZ101" i="19"/>
  <c r="AZ54" i="19"/>
  <c r="BH101" i="19"/>
  <c r="BH54" i="19"/>
  <c r="BP101" i="19"/>
  <c r="BP54" i="19"/>
  <c r="BX101" i="19"/>
  <c r="BX54" i="19"/>
  <c r="CF101" i="19"/>
  <c r="CF54" i="19"/>
  <c r="CN101" i="19"/>
  <c r="CN54" i="19"/>
  <c r="CV101" i="19"/>
  <c r="CV54" i="19"/>
  <c r="DD101" i="19"/>
  <c r="DD54" i="19"/>
  <c r="DL101" i="19"/>
  <c r="DL54" i="19"/>
  <c r="DT101" i="19"/>
  <c r="DT54" i="19"/>
  <c r="EB101" i="19"/>
  <c r="EB54" i="19"/>
  <c r="EJ101" i="19"/>
  <c r="EJ54" i="19"/>
  <c r="ER101" i="19"/>
  <c r="ER54" i="19"/>
  <c r="EZ101" i="19"/>
  <c r="EZ54" i="19"/>
  <c r="FH101" i="19"/>
  <c r="FH54" i="19"/>
  <c r="FP101" i="19"/>
  <c r="FP54" i="19"/>
  <c r="FX101" i="19"/>
  <c r="FX54" i="19"/>
  <c r="GF101" i="19"/>
  <c r="GF54" i="19"/>
  <c r="GN101" i="19"/>
  <c r="GN54" i="19"/>
  <c r="D55" i="19"/>
  <c r="L102" i="19"/>
  <c r="L55" i="19"/>
  <c r="T102" i="19"/>
  <c r="T55" i="19"/>
  <c r="AB102" i="19"/>
  <c r="AB55" i="19"/>
  <c r="AJ102" i="19"/>
  <c r="AJ55" i="19"/>
  <c r="AR102" i="19"/>
  <c r="AR55" i="19"/>
  <c r="AZ102" i="19"/>
  <c r="AZ55" i="19"/>
  <c r="BH102" i="19"/>
  <c r="BH55" i="19"/>
  <c r="BP102" i="19"/>
  <c r="BP55" i="19"/>
  <c r="BX102" i="19"/>
  <c r="BX55" i="19"/>
  <c r="CF102" i="19"/>
  <c r="CF55" i="19"/>
  <c r="CN102" i="19"/>
  <c r="CN55" i="19"/>
  <c r="CV102" i="19"/>
  <c r="CV55" i="19"/>
  <c r="DD102" i="19"/>
  <c r="DD55" i="19"/>
  <c r="DL102" i="19"/>
  <c r="DL55" i="19"/>
  <c r="DT102" i="19"/>
  <c r="DT55" i="19"/>
  <c r="EB102" i="19"/>
  <c r="EB55" i="19"/>
  <c r="EJ102" i="19"/>
  <c r="EJ55" i="19"/>
  <c r="ER102" i="19"/>
  <c r="ER55" i="19"/>
  <c r="EZ102" i="19"/>
  <c r="EZ55" i="19"/>
  <c r="FH102" i="19"/>
  <c r="FH55" i="19"/>
  <c r="FP102" i="19"/>
  <c r="FP55" i="19"/>
  <c r="FX102" i="19"/>
  <c r="FX55" i="19"/>
  <c r="GF102" i="19"/>
  <c r="GF55" i="19"/>
  <c r="GN102" i="19"/>
  <c r="GN55" i="19"/>
  <c r="D57" i="19"/>
  <c r="L104" i="19"/>
  <c r="L57" i="19"/>
  <c r="T104" i="19"/>
  <c r="T57" i="19"/>
  <c r="AB104" i="19"/>
  <c r="AB57" i="19"/>
  <c r="AJ104" i="19"/>
  <c r="AJ57" i="19"/>
  <c r="AR104" i="19"/>
  <c r="AR57" i="19"/>
  <c r="AZ104" i="19"/>
  <c r="AZ57" i="19"/>
  <c r="BH104" i="19"/>
  <c r="BH57" i="19"/>
  <c r="BP104" i="19"/>
  <c r="BP57" i="19"/>
  <c r="BX104" i="19"/>
  <c r="BX57" i="19"/>
  <c r="CF104" i="19"/>
  <c r="CF57" i="19"/>
  <c r="CN104" i="19"/>
  <c r="CN57" i="19"/>
  <c r="CV104" i="19"/>
  <c r="CV57" i="19"/>
  <c r="DD104" i="19"/>
  <c r="DD57" i="19"/>
  <c r="DL104" i="19"/>
  <c r="DL57" i="19"/>
  <c r="DT104" i="19"/>
  <c r="DT57" i="19"/>
  <c r="EB104" i="19"/>
  <c r="EB57" i="19"/>
  <c r="EJ104" i="19"/>
  <c r="EJ57" i="19"/>
  <c r="ER104" i="19"/>
  <c r="ER57" i="19"/>
  <c r="EZ104" i="19"/>
  <c r="EZ57" i="19"/>
  <c r="FP104" i="19"/>
  <c r="W59" i="24" s="1"/>
  <c r="FP57" i="19"/>
  <c r="FX104" i="19"/>
  <c r="AE59" i="24" s="1"/>
  <c r="FX57" i="19"/>
  <c r="GF104" i="19"/>
  <c r="GF57" i="19"/>
  <c r="GN104" i="19"/>
  <c r="GN57" i="19"/>
  <c r="BX58" i="19"/>
  <c r="CF105" i="19"/>
  <c r="CF58" i="19"/>
  <c r="CN105" i="19"/>
  <c r="CN58" i="19"/>
  <c r="CV105" i="19"/>
  <c r="CV58" i="19"/>
  <c r="DD105" i="19"/>
  <c r="DD58" i="19"/>
  <c r="DL105" i="19"/>
  <c r="DL58" i="19"/>
  <c r="DT105" i="19"/>
  <c r="DT58" i="19"/>
  <c r="EB105" i="19"/>
  <c r="EB58" i="19"/>
  <c r="EJ105" i="19"/>
  <c r="EJ58" i="19"/>
  <c r="ER105" i="19"/>
  <c r="ER58" i="19"/>
  <c r="EZ105" i="19"/>
  <c r="EZ58" i="19"/>
  <c r="FH105" i="19"/>
  <c r="FH58" i="19"/>
  <c r="FP105" i="19"/>
  <c r="FP58" i="19"/>
  <c r="FX105" i="19"/>
  <c r="FX58" i="19"/>
  <c r="GF105" i="19"/>
  <c r="GF58" i="19"/>
  <c r="GN105" i="19"/>
  <c r="GN58" i="19"/>
  <c r="D59" i="19"/>
  <c r="L106" i="19"/>
  <c r="L59" i="19"/>
  <c r="T106" i="19"/>
  <c r="T59" i="19"/>
  <c r="AB106" i="19"/>
  <c r="AB59" i="19"/>
  <c r="AJ106" i="19"/>
  <c r="AJ59" i="19"/>
  <c r="AR106" i="19"/>
  <c r="AR59" i="19"/>
  <c r="AZ106" i="19"/>
  <c r="AZ59" i="19"/>
  <c r="BH106" i="19"/>
  <c r="BH59" i="19"/>
  <c r="BP106" i="19"/>
  <c r="BP59" i="19"/>
  <c r="BX106" i="19"/>
  <c r="BX59" i="19"/>
  <c r="CF106" i="19"/>
  <c r="CF59" i="19"/>
  <c r="CN106" i="19"/>
  <c r="CN59" i="19"/>
  <c r="CV106" i="19"/>
  <c r="CV59" i="19"/>
  <c r="DD106" i="19"/>
  <c r="DD59" i="19"/>
  <c r="DL106" i="19"/>
  <c r="DL59" i="19"/>
  <c r="DT106" i="19"/>
  <c r="DT59" i="19"/>
  <c r="EB106" i="19"/>
  <c r="EB59" i="19"/>
  <c r="EJ106" i="19"/>
  <c r="EJ59" i="19"/>
  <c r="ER106" i="19"/>
  <c r="ER59" i="19"/>
  <c r="EZ106" i="19"/>
  <c r="EZ59" i="19"/>
  <c r="FH106" i="19"/>
  <c r="FH59" i="19"/>
  <c r="FP106" i="19"/>
  <c r="FP59" i="19"/>
  <c r="FX106" i="19"/>
  <c r="FX59" i="19"/>
  <c r="GF106" i="19"/>
  <c r="GF59" i="19"/>
  <c r="GN106" i="19"/>
  <c r="GN59" i="19"/>
  <c r="D60" i="19"/>
  <c r="L107" i="19"/>
  <c r="L60" i="19"/>
  <c r="T107" i="19"/>
  <c r="T60" i="19"/>
  <c r="AB107" i="19"/>
  <c r="AB60" i="19"/>
  <c r="AJ107" i="19"/>
  <c r="AJ60" i="19"/>
  <c r="AR107" i="19"/>
  <c r="AR60" i="19"/>
  <c r="AZ107" i="19"/>
  <c r="AZ60" i="19"/>
  <c r="BH107" i="19"/>
  <c r="BH60" i="19"/>
  <c r="BP107" i="19"/>
  <c r="BP60" i="19"/>
  <c r="BX107" i="19"/>
  <c r="BX60" i="19"/>
  <c r="CF107" i="19"/>
  <c r="CF60" i="19"/>
  <c r="CN107" i="19"/>
  <c r="CN60" i="19"/>
  <c r="CV107" i="19"/>
  <c r="CV60" i="19"/>
  <c r="DD107" i="19"/>
  <c r="DD60" i="19"/>
  <c r="DL107" i="19"/>
  <c r="DL60" i="19"/>
  <c r="DT107" i="19"/>
  <c r="DT60" i="19"/>
  <c r="EB107" i="19"/>
  <c r="EB60" i="19"/>
  <c r="EJ107" i="19"/>
  <c r="EJ60" i="19"/>
  <c r="ER107" i="19"/>
  <c r="ER60" i="19"/>
  <c r="EZ107" i="19"/>
  <c r="EZ60" i="19"/>
  <c r="FH107" i="19"/>
  <c r="FH60" i="19"/>
  <c r="FP107" i="19"/>
  <c r="FP60" i="19"/>
  <c r="FX107" i="19"/>
  <c r="FX60" i="19"/>
  <c r="GF107" i="19"/>
  <c r="GF60" i="19"/>
  <c r="GN107" i="19"/>
  <c r="GN60" i="19"/>
  <c r="D36" i="19"/>
  <c r="D64" i="19" s="1"/>
  <c r="L36" i="19"/>
  <c r="L64" i="19" s="1"/>
  <c r="T36" i="19"/>
  <c r="T64" i="19" s="1"/>
  <c r="AB36" i="19"/>
  <c r="AB64" i="19" s="1"/>
  <c r="AJ36" i="19"/>
  <c r="AJ64" i="19" s="1"/>
  <c r="AR36" i="19"/>
  <c r="AR64" i="19" s="1"/>
  <c r="AZ36" i="19"/>
  <c r="AZ64" i="19" s="1"/>
  <c r="BH36" i="19"/>
  <c r="BH64" i="19" s="1"/>
  <c r="BP36" i="19"/>
  <c r="BP64" i="19" s="1"/>
  <c r="BX36" i="19"/>
  <c r="BX64" i="19" s="1"/>
  <c r="CF36" i="19"/>
  <c r="CF64" i="19" s="1"/>
  <c r="CN36" i="19"/>
  <c r="CN64" i="19" s="1"/>
  <c r="CV36" i="19"/>
  <c r="CV64" i="19" s="1"/>
  <c r="DD36" i="19"/>
  <c r="DD64" i="19" s="1"/>
  <c r="DL36" i="19"/>
  <c r="DL64" i="19" s="1"/>
  <c r="DT36" i="19"/>
  <c r="DT64" i="19" s="1"/>
  <c r="EB36" i="19"/>
  <c r="EB64" i="19" s="1"/>
  <c r="EJ36" i="19"/>
  <c r="EJ64" i="19" s="1"/>
  <c r="ER36" i="19"/>
  <c r="ER64" i="19" s="1"/>
  <c r="EZ36" i="19"/>
  <c r="EZ64" i="19" s="1"/>
  <c r="FH36" i="19"/>
  <c r="O76" i="24" s="1"/>
  <c r="FP36" i="19"/>
  <c r="W76" i="24" s="1"/>
  <c r="FX36" i="19"/>
  <c r="AE76" i="24" s="1"/>
  <c r="GF36" i="19"/>
  <c r="GF64" i="19" s="1"/>
  <c r="GN36" i="19"/>
  <c r="GN64" i="19" s="1"/>
  <c r="D37" i="19"/>
  <c r="D65" i="19" s="1"/>
  <c r="L37" i="19"/>
  <c r="L65" i="19" s="1"/>
  <c r="AF37" i="19"/>
  <c r="AF65" i="19" s="1"/>
  <c r="AQ37" i="19"/>
  <c r="AQ65" i="19" s="1"/>
  <c r="BO37" i="19"/>
  <c r="BO65" i="19" s="1"/>
  <c r="CE37" i="19"/>
  <c r="CE65" i="19" s="1"/>
  <c r="CU37" i="19"/>
  <c r="CU65" i="19" s="1"/>
  <c r="DY37" i="19"/>
  <c r="DY65" i="19" s="1"/>
  <c r="FE37" i="19"/>
  <c r="FE65" i="19" s="1"/>
  <c r="GK37" i="19"/>
  <c r="GK65" i="19" s="1"/>
  <c r="AW38" i="19"/>
  <c r="AW66" i="19" s="1"/>
  <c r="DI38" i="19"/>
  <c r="DI66" i="19" s="1"/>
  <c r="FU38" i="19"/>
  <c r="FU66" i="19" s="1"/>
  <c r="AG39" i="19"/>
  <c r="AG67" i="19" s="1"/>
  <c r="CS39" i="19"/>
  <c r="CS67" i="19" s="1"/>
  <c r="FE39" i="19"/>
  <c r="FE67" i="19" s="1"/>
  <c r="Q40" i="19"/>
  <c r="Q68" i="19" s="1"/>
  <c r="CC40" i="19"/>
  <c r="CC68" i="19" s="1"/>
  <c r="EO40" i="19"/>
  <c r="EO68" i="19" s="1"/>
  <c r="BM41" i="19"/>
  <c r="BM69" i="19" s="1"/>
  <c r="DY41" i="19"/>
  <c r="DY69" i="19" s="1"/>
  <c r="GK41" i="19"/>
  <c r="GK69" i="19" s="1"/>
  <c r="AW42" i="19"/>
  <c r="AW70" i="19" s="1"/>
  <c r="DI42" i="19"/>
  <c r="DI70" i="19" s="1"/>
  <c r="FU42" i="19"/>
  <c r="FU70" i="19" s="1"/>
  <c r="AG43" i="19"/>
  <c r="AG71" i="19" s="1"/>
  <c r="CS43" i="19"/>
  <c r="CS71" i="19" s="1"/>
  <c r="FE43" i="19"/>
  <c r="FE71" i="19" s="1"/>
  <c r="Q44" i="19"/>
  <c r="Q72" i="19" s="1"/>
  <c r="CC44" i="19"/>
  <c r="CC72" i="19" s="1"/>
  <c r="EO44" i="19"/>
  <c r="EO72" i="19" s="1"/>
  <c r="BM45" i="19"/>
  <c r="BM73" i="19" s="1"/>
  <c r="DY45" i="19"/>
  <c r="DY73" i="19" s="1"/>
  <c r="GK45" i="19"/>
  <c r="GK73" i="19" s="1"/>
  <c r="AW46" i="19"/>
  <c r="AW74" i="19" s="1"/>
  <c r="DI46" i="19"/>
  <c r="DI74" i="19" s="1"/>
  <c r="FU46" i="19"/>
  <c r="FU74" i="19" s="1"/>
  <c r="AG47" i="19"/>
  <c r="AG75" i="19" s="1"/>
  <c r="CS47" i="19"/>
  <c r="CS75" i="19" s="1"/>
  <c r="FE47" i="19"/>
  <c r="FE75" i="19" s="1"/>
  <c r="Q48" i="19"/>
  <c r="Q76" i="19" s="1"/>
  <c r="CC48" i="19"/>
  <c r="CC76" i="19" s="1"/>
  <c r="EO48" i="19"/>
  <c r="EO76" i="19" s="1"/>
  <c r="BM49" i="19"/>
  <c r="BM77" i="19" s="1"/>
  <c r="EG49" i="19"/>
  <c r="EG77" i="19" s="1"/>
  <c r="DA50" i="19"/>
  <c r="DA78" i="19" s="1"/>
  <c r="AD53" i="19"/>
  <c r="BJ55" i="19"/>
  <c r="Q112" i="19"/>
  <c r="M83" i="19"/>
  <c r="M112" i="19" s="1"/>
  <c r="Y112" i="19"/>
  <c r="U83" i="19"/>
  <c r="U112" i="19" s="1"/>
  <c r="AC83" i="19"/>
  <c r="AC112" i="19" s="1"/>
  <c r="AD64" i="19"/>
  <c r="AK83" i="19"/>
  <c r="AK112" i="19" s="1"/>
  <c r="AS83" i="19"/>
  <c r="AS112" i="19" s="1"/>
  <c r="BA83" i="19"/>
  <c r="BA112" i="19" s="1"/>
  <c r="BI83" i="19"/>
  <c r="BI112" i="19" s="1"/>
  <c r="BQ83" i="19"/>
  <c r="BQ112" i="19" s="1"/>
  <c r="BY83" i="19"/>
  <c r="BY112" i="19" s="1"/>
  <c r="CG83" i="19"/>
  <c r="CG112" i="19" s="1"/>
  <c r="CO83" i="19"/>
  <c r="CO112" i="19" s="1"/>
  <c r="CP64" i="19"/>
  <c r="CW83" i="19"/>
  <c r="CW112" i="19" s="1"/>
  <c r="DE83" i="19"/>
  <c r="DE112" i="19" s="1"/>
  <c r="DM83" i="19"/>
  <c r="DM112" i="19" s="1"/>
  <c r="DN64" i="19"/>
  <c r="DU83" i="19"/>
  <c r="DU112" i="19" s="1"/>
  <c r="DV64" i="19"/>
  <c r="EC83" i="19"/>
  <c r="EC112" i="19" s="1"/>
  <c r="EK83" i="19"/>
  <c r="EK112" i="19" s="1"/>
  <c r="ES83" i="19"/>
  <c r="ES112" i="19" s="1"/>
  <c r="FA83" i="19"/>
  <c r="FA112" i="19" s="1"/>
  <c r="FB64" i="19"/>
  <c r="FI83" i="19"/>
  <c r="FI112" i="19" s="1"/>
  <c r="FQ83" i="19"/>
  <c r="FQ112" i="19" s="1"/>
  <c r="FY83" i="19"/>
  <c r="FY112" i="19" s="1"/>
  <c r="GG83" i="19"/>
  <c r="GG112" i="19" s="1"/>
  <c r="GO83" i="19"/>
  <c r="GO112" i="19" s="1"/>
  <c r="Q113" i="19"/>
  <c r="M84" i="19"/>
  <c r="M113" i="19" s="1"/>
  <c r="U84" i="19"/>
  <c r="U113" i="19" s="1"/>
  <c r="V65" i="19"/>
  <c r="AC84" i="19"/>
  <c r="AC113" i="19" s="1"/>
  <c r="AK84" i="19"/>
  <c r="AK113" i="19" s="1"/>
  <c r="AS84" i="19"/>
  <c r="AS113" i="19" s="1"/>
  <c r="BA84" i="19"/>
  <c r="BA113" i="19" s="1"/>
  <c r="BB65" i="19"/>
  <c r="BI84" i="19"/>
  <c r="BI113" i="19" s="1"/>
  <c r="BQ84" i="19"/>
  <c r="BQ113" i="19" s="1"/>
  <c r="BY84" i="19"/>
  <c r="BY113" i="19" s="1"/>
  <c r="CG84" i="19"/>
  <c r="CG113" i="19" s="1"/>
  <c r="CH65" i="19"/>
  <c r="CO84" i="19"/>
  <c r="CO113" i="19" s="1"/>
  <c r="CW84" i="19"/>
  <c r="CW113" i="19" s="1"/>
  <c r="CW37" i="19"/>
  <c r="CW65" i="19" s="1"/>
  <c r="DE84" i="19"/>
  <c r="DE113" i="19" s="1"/>
  <c r="DE37" i="19"/>
  <c r="DE65" i="19" s="1"/>
  <c r="DM84" i="19"/>
  <c r="DM113" i="19" s="1"/>
  <c r="DN65" i="19"/>
  <c r="DM37" i="19"/>
  <c r="DM65" i="19" s="1"/>
  <c r="DU84" i="19"/>
  <c r="DU113" i="19" s="1"/>
  <c r="DV65" i="19"/>
  <c r="DU37" i="19"/>
  <c r="DU65" i="19" s="1"/>
  <c r="EC84" i="19"/>
  <c r="EC113" i="19" s="1"/>
  <c r="EC37" i="19"/>
  <c r="EC65" i="19" s="1"/>
  <c r="EK84" i="19"/>
  <c r="EK113" i="19" s="1"/>
  <c r="EK37" i="19"/>
  <c r="EK65" i="19" s="1"/>
  <c r="ES84" i="19"/>
  <c r="ES113" i="19" s="1"/>
  <c r="ET65" i="19"/>
  <c r="ES37" i="19"/>
  <c r="ES65" i="19" s="1"/>
  <c r="FA84" i="19"/>
  <c r="FA113" i="19" s="1"/>
  <c r="FB65" i="19"/>
  <c r="FA37" i="19"/>
  <c r="FA65" i="19" s="1"/>
  <c r="FI84" i="19"/>
  <c r="FI113" i="19" s="1"/>
  <c r="FI37" i="19"/>
  <c r="FI65" i="19" s="1"/>
  <c r="FQ84" i="19"/>
  <c r="FQ113" i="19" s="1"/>
  <c r="FR65" i="19"/>
  <c r="FQ37" i="19"/>
  <c r="FQ65" i="19" s="1"/>
  <c r="FY84" i="19"/>
  <c r="FY113" i="19" s="1"/>
  <c r="FZ65" i="19"/>
  <c r="FY37" i="19"/>
  <c r="FY65" i="19" s="1"/>
  <c r="GK113" i="19"/>
  <c r="GG84" i="19"/>
  <c r="GG113" i="19" s="1"/>
  <c r="GH65" i="19"/>
  <c r="GG37" i="19"/>
  <c r="GG65" i="19" s="1"/>
  <c r="GS113" i="19"/>
  <c r="GO84" i="19"/>
  <c r="GO113" i="19" s="1"/>
  <c r="GO37" i="19"/>
  <c r="GO65" i="19" s="1"/>
  <c r="E38" i="19"/>
  <c r="E66" i="19" s="1"/>
  <c r="Q114" i="19"/>
  <c r="M85" i="19"/>
  <c r="M114" i="19" s="1"/>
  <c r="M38" i="19"/>
  <c r="M66" i="19" s="1"/>
  <c r="U85" i="19"/>
  <c r="U114" i="19" s="1"/>
  <c r="U38" i="19"/>
  <c r="U66" i="19" s="1"/>
  <c r="AC85" i="19"/>
  <c r="AC114" i="19" s="1"/>
  <c r="AD66" i="19"/>
  <c r="AC38" i="19"/>
  <c r="AC66" i="19" s="1"/>
  <c r="AK85" i="19"/>
  <c r="AK114" i="19" s="1"/>
  <c r="AK38" i="19"/>
  <c r="AK66" i="19" s="1"/>
  <c r="AS85" i="19"/>
  <c r="AS114" i="19" s="1"/>
  <c r="AS38" i="19"/>
  <c r="AS66" i="19" s="1"/>
  <c r="BA85" i="19"/>
  <c r="BA114" i="19" s="1"/>
  <c r="BA38" i="19"/>
  <c r="BA66" i="19" s="1"/>
  <c r="BI85" i="19"/>
  <c r="BI114" i="19" s="1"/>
  <c r="BI38" i="19"/>
  <c r="BI66" i="19" s="1"/>
  <c r="BQ85" i="19"/>
  <c r="BQ114" i="19" s="1"/>
  <c r="BQ38" i="19"/>
  <c r="BQ66" i="19" s="1"/>
  <c r="BY85" i="19"/>
  <c r="BY114" i="19" s="1"/>
  <c r="BY38" i="19"/>
  <c r="BY66" i="19" s="1"/>
  <c r="CG85" i="19"/>
  <c r="CG114" i="19" s="1"/>
  <c r="CH66" i="19"/>
  <c r="CG38" i="19"/>
  <c r="CG66" i="19" s="1"/>
  <c r="CS114" i="19"/>
  <c r="CO85" i="19"/>
  <c r="CO114" i="19" s="1"/>
  <c r="CO38" i="19"/>
  <c r="CO66" i="19" s="1"/>
  <c r="CW85" i="19"/>
  <c r="CW114" i="19" s="1"/>
  <c r="CW38" i="19"/>
  <c r="CW66" i="19" s="1"/>
  <c r="DE85" i="19"/>
  <c r="DE114" i="19" s="1"/>
  <c r="DE38" i="19"/>
  <c r="DE66" i="19" s="1"/>
  <c r="DM85" i="19"/>
  <c r="DM114" i="19" s="1"/>
  <c r="DM38" i="19"/>
  <c r="DM66" i="19" s="1"/>
  <c r="DY114" i="19"/>
  <c r="DU85" i="19"/>
  <c r="DU114" i="19" s="1"/>
  <c r="DU38" i="19"/>
  <c r="DU66" i="19" s="1"/>
  <c r="EC85" i="19"/>
  <c r="EC114" i="19" s="1"/>
  <c r="EC38" i="19"/>
  <c r="EC66" i="19" s="1"/>
  <c r="EK85" i="19"/>
  <c r="EK114" i="19" s="1"/>
  <c r="EK38" i="19"/>
  <c r="EK66" i="19" s="1"/>
  <c r="ES85" i="19"/>
  <c r="ES114" i="19" s="1"/>
  <c r="ES38" i="19"/>
  <c r="ES66" i="19" s="1"/>
  <c r="FA85" i="19"/>
  <c r="FA114" i="19" s="1"/>
  <c r="FA38" i="19"/>
  <c r="FA66" i="19" s="1"/>
  <c r="FI85" i="19"/>
  <c r="FI114" i="19" s="1"/>
  <c r="FI38" i="19"/>
  <c r="FI66" i="19" s="1"/>
  <c r="FQ85" i="19"/>
  <c r="FQ114" i="19" s="1"/>
  <c r="FQ38" i="19"/>
  <c r="FQ66" i="19" s="1"/>
  <c r="FY85" i="19"/>
  <c r="FY114" i="19" s="1"/>
  <c r="FY38" i="19"/>
  <c r="FY66" i="19" s="1"/>
  <c r="GK114" i="19"/>
  <c r="GG85" i="19"/>
  <c r="GG114" i="19" s="1"/>
  <c r="GG38" i="19"/>
  <c r="GG66" i="19" s="1"/>
  <c r="GO85" i="19"/>
  <c r="GO114" i="19" s="1"/>
  <c r="GO38" i="19"/>
  <c r="GO66" i="19" s="1"/>
  <c r="E39" i="19"/>
  <c r="E67" i="19" s="1"/>
  <c r="M86" i="19"/>
  <c r="M115" i="19" s="1"/>
  <c r="N67" i="19"/>
  <c r="M39" i="19"/>
  <c r="M67" i="19" s="1"/>
  <c r="U86" i="19"/>
  <c r="U115" i="19" s="1"/>
  <c r="V67" i="19"/>
  <c r="U39" i="19"/>
  <c r="U67" i="19" s="1"/>
  <c r="AC86" i="19"/>
  <c r="AC115" i="19" s="1"/>
  <c r="AC39" i="19"/>
  <c r="AC67" i="19" s="1"/>
  <c r="AK86" i="19"/>
  <c r="AK115" i="19" s="1"/>
  <c r="AL67" i="19"/>
  <c r="AK39" i="19"/>
  <c r="AK67" i="19" s="1"/>
  <c r="AS86" i="19"/>
  <c r="AS115" i="19" s="1"/>
  <c r="AT67" i="19"/>
  <c r="AS39" i="19"/>
  <c r="AS67" i="19" s="1"/>
  <c r="BA86" i="19"/>
  <c r="BA115" i="19" s="1"/>
  <c r="BB67" i="19"/>
  <c r="BA39" i="19"/>
  <c r="BA67" i="19" s="1"/>
  <c r="BI86" i="19"/>
  <c r="BI115" i="19" s="1"/>
  <c r="BI39" i="19"/>
  <c r="BI67" i="19" s="1"/>
  <c r="BQ86" i="19"/>
  <c r="BQ115" i="19" s="1"/>
  <c r="BQ39" i="19"/>
  <c r="BQ67" i="19" s="1"/>
  <c r="BY86" i="19"/>
  <c r="BY115" i="19" s="1"/>
  <c r="BY39" i="19"/>
  <c r="BY67" i="19" s="1"/>
  <c r="CG86" i="19"/>
  <c r="CG115" i="19" s="1"/>
  <c r="CG39" i="19"/>
  <c r="CG67" i="19" s="1"/>
  <c r="CO86" i="19"/>
  <c r="CO115" i="19" s="1"/>
  <c r="CO39" i="19"/>
  <c r="CO67" i="19" s="1"/>
  <c r="CW86" i="19"/>
  <c r="CW115" i="19" s="1"/>
  <c r="CW39" i="19"/>
  <c r="CW67" i="19" s="1"/>
  <c r="DE86" i="19"/>
  <c r="DE115" i="19" s="1"/>
  <c r="DF67" i="19"/>
  <c r="DE39" i="19"/>
  <c r="DE67" i="19" s="1"/>
  <c r="DQ115" i="19"/>
  <c r="DM86" i="19"/>
  <c r="DM115" i="19" s="1"/>
  <c r="DM39" i="19"/>
  <c r="DM67" i="19" s="1"/>
  <c r="DU86" i="19"/>
  <c r="DU115" i="19" s="1"/>
  <c r="DU39" i="19"/>
  <c r="DU67" i="19" s="1"/>
  <c r="EC86" i="19"/>
  <c r="EC115" i="19" s="1"/>
  <c r="EC39" i="19"/>
  <c r="EC67" i="19" s="1"/>
  <c r="EK86" i="19"/>
  <c r="EK115" i="19" s="1"/>
  <c r="EL67" i="19"/>
  <c r="EK39" i="19"/>
  <c r="EK67" i="19" s="1"/>
  <c r="ES86" i="19"/>
  <c r="ES115" i="19" s="1"/>
  <c r="ET67" i="19"/>
  <c r="ES39" i="19"/>
  <c r="ES67" i="19" s="1"/>
  <c r="FA86" i="19"/>
  <c r="FA115" i="19" s="1"/>
  <c r="FA39" i="19"/>
  <c r="FA67" i="19" s="1"/>
  <c r="FI86" i="19"/>
  <c r="FI115" i="19" s="1"/>
  <c r="FI39" i="19"/>
  <c r="FI67" i="19" s="1"/>
  <c r="FQ86" i="19"/>
  <c r="FQ115" i="19" s="1"/>
  <c r="FR67" i="19"/>
  <c r="FQ39" i="19"/>
  <c r="FQ67" i="19" s="1"/>
  <c r="GC115" i="19"/>
  <c r="FY86" i="19"/>
  <c r="FY115" i="19" s="1"/>
  <c r="FZ67" i="19"/>
  <c r="FY39" i="19"/>
  <c r="FY67" i="19" s="1"/>
  <c r="GG86" i="19"/>
  <c r="GG115" i="19" s="1"/>
  <c r="GG39" i="19"/>
  <c r="GG67" i="19" s="1"/>
  <c r="GO86" i="19"/>
  <c r="GO115" i="19" s="1"/>
  <c r="GP67" i="19"/>
  <c r="GO39" i="19"/>
  <c r="GO67" i="19" s="1"/>
  <c r="E40" i="19"/>
  <c r="E68" i="19" s="1"/>
  <c r="M87" i="19"/>
  <c r="M116" i="19" s="1"/>
  <c r="M40" i="19"/>
  <c r="M68" i="19" s="1"/>
  <c r="U87" i="19"/>
  <c r="U116" i="19" s="1"/>
  <c r="U40" i="19"/>
  <c r="U68" i="19" s="1"/>
  <c r="AC87" i="19"/>
  <c r="AC116" i="19" s="1"/>
  <c r="AC40" i="19"/>
  <c r="AC68" i="19" s="1"/>
  <c r="AK87" i="19"/>
  <c r="AK116" i="19" s="1"/>
  <c r="AK40" i="19"/>
  <c r="AK68" i="19" s="1"/>
  <c r="AW116" i="19"/>
  <c r="AS87" i="19"/>
  <c r="AS116" i="19" s="1"/>
  <c r="AS40" i="19"/>
  <c r="AS68" i="19" s="1"/>
  <c r="BA87" i="19"/>
  <c r="BA116" i="19" s="1"/>
  <c r="BA40" i="19"/>
  <c r="BA68" i="19" s="1"/>
  <c r="BI87" i="19"/>
  <c r="BI116" i="19" s="1"/>
  <c r="BI40" i="19"/>
  <c r="BI68" i="19" s="1"/>
  <c r="BQ87" i="19"/>
  <c r="BQ116" i="19" s="1"/>
  <c r="BQ40" i="19"/>
  <c r="BQ68" i="19" s="1"/>
  <c r="BY87" i="19"/>
  <c r="BY116" i="19" s="1"/>
  <c r="BY40" i="19"/>
  <c r="BY68" i="19" s="1"/>
  <c r="CG87" i="19"/>
  <c r="CG116" i="19" s="1"/>
  <c r="CG40" i="19"/>
  <c r="CG68" i="19" s="1"/>
  <c r="CO87" i="19"/>
  <c r="CO116" i="19" s="1"/>
  <c r="CO40" i="19"/>
  <c r="CO68" i="19" s="1"/>
  <c r="CW87" i="19"/>
  <c r="CW116" i="19" s="1"/>
  <c r="CW40" i="19"/>
  <c r="CW68" i="19" s="1"/>
  <c r="DE87" i="19"/>
  <c r="DE116" i="19" s="1"/>
  <c r="DE40" i="19"/>
  <c r="DE68" i="19" s="1"/>
  <c r="DM87" i="19"/>
  <c r="DM116" i="19" s="1"/>
  <c r="DM40" i="19"/>
  <c r="DM68" i="19" s="1"/>
  <c r="DU87" i="19"/>
  <c r="DU116" i="19" s="1"/>
  <c r="DU40" i="19"/>
  <c r="DU68" i="19" s="1"/>
  <c r="EC87" i="19"/>
  <c r="EC116" i="19" s="1"/>
  <c r="EC40" i="19"/>
  <c r="EC68" i="19" s="1"/>
  <c r="EK87" i="19"/>
  <c r="EK116" i="19" s="1"/>
  <c r="EK40" i="19"/>
  <c r="EK68" i="19" s="1"/>
  <c r="ES87" i="19"/>
  <c r="ES116" i="19" s="1"/>
  <c r="ES40" i="19"/>
  <c r="ES68" i="19" s="1"/>
  <c r="FA87" i="19"/>
  <c r="FA116" i="19" s="1"/>
  <c r="FA40" i="19"/>
  <c r="FA68" i="19" s="1"/>
  <c r="FI87" i="19"/>
  <c r="FI116" i="19" s="1"/>
  <c r="FI40" i="19"/>
  <c r="FI68" i="19" s="1"/>
  <c r="FU116" i="19"/>
  <c r="FQ87" i="19"/>
  <c r="FQ116" i="19" s="1"/>
  <c r="FQ40" i="19"/>
  <c r="FQ68" i="19" s="1"/>
  <c r="FY87" i="19"/>
  <c r="FY116" i="19" s="1"/>
  <c r="FY40" i="19"/>
  <c r="FY68" i="19" s="1"/>
  <c r="GG87" i="19"/>
  <c r="GG116" i="19" s="1"/>
  <c r="GG40" i="19"/>
  <c r="GG68" i="19" s="1"/>
  <c r="GO87" i="19"/>
  <c r="GO116" i="19" s="1"/>
  <c r="GO40" i="19"/>
  <c r="GO68" i="19" s="1"/>
  <c r="E41" i="19"/>
  <c r="E69" i="19" s="1"/>
  <c r="M88" i="19"/>
  <c r="M117" i="19" s="1"/>
  <c r="N69" i="19"/>
  <c r="M41" i="19"/>
  <c r="M69" i="19" s="1"/>
  <c r="U88" i="19"/>
  <c r="U117" i="19" s="1"/>
  <c r="V69" i="19"/>
  <c r="U41" i="19"/>
  <c r="U69" i="19" s="1"/>
  <c r="AC88" i="19"/>
  <c r="AC117" i="19" s="1"/>
  <c r="AC41" i="19"/>
  <c r="AC69" i="19" s="1"/>
  <c r="AO117" i="19"/>
  <c r="AK88" i="19"/>
  <c r="AK117" i="19" s="1"/>
  <c r="AL69" i="19"/>
  <c r="AK41" i="19"/>
  <c r="AK69" i="19" s="1"/>
  <c r="AS88" i="19"/>
  <c r="AS117" i="19" s="1"/>
  <c r="AT69" i="19"/>
  <c r="AS41" i="19"/>
  <c r="AS69" i="19" s="1"/>
  <c r="BA88" i="19"/>
  <c r="BA117" i="19" s="1"/>
  <c r="BA41" i="19"/>
  <c r="BA69" i="19" s="1"/>
  <c r="BI88" i="19"/>
  <c r="BI117" i="19" s="1"/>
  <c r="BJ69" i="19"/>
  <c r="BI41" i="19"/>
  <c r="BI69" i="19" s="1"/>
  <c r="BQ88" i="19"/>
  <c r="BQ117" i="19" s="1"/>
  <c r="BQ41" i="19"/>
  <c r="BQ69" i="19" s="1"/>
  <c r="BY88" i="19"/>
  <c r="BY117" i="19" s="1"/>
  <c r="BZ69" i="19"/>
  <c r="BY41" i="19"/>
  <c r="BY69" i="19" s="1"/>
  <c r="CG88" i="19"/>
  <c r="CG117" i="19" s="1"/>
  <c r="CG41" i="19"/>
  <c r="CG69" i="19" s="1"/>
  <c r="CO88" i="19"/>
  <c r="CO117" i="19" s="1"/>
  <c r="CP69" i="19"/>
  <c r="CO41" i="19"/>
  <c r="CO69" i="19" s="1"/>
  <c r="CW88" i="19"/>
  <c r="CW117" i="19" s="1"/>
  <c r="CX69" i="19"/>
  <c r="CW41" i="19"/>
  <c r="CW69" i="19" s="1"/>
  <c r="DE88" i="19"/>
  <c r="DE117" i="19" s="1"/>
  <c r="DF69" i="19"/>
  <c r="DE41" i="19"/>
  <c r="DE69" i="19" s="1"/>
  <c r="DM88" i="19"/>
  <c r="DM117" i="19" s="1"/>
  <c r="DM41" i="19"/>
  <c r="DM69" i="19" s="1"/>
  <c r="DU88" i="19"/>
  <c r="DU117" i="19" s="1"/>
  <c r="DU41" i="19"/>
  <c r="DU69" i="19" s="1"/>
  <c r="EC88" i="19"/>
  <c r="EC117" i="19" s="1"/>
  <c r="ED69" i="19"/>
  <c r="EC41" i="19"/>
  <c r="EC69" i="19" s="1"/>
  <c r="EK88" i="19"/>
  <c r="EK117" i="19" s="1"/>
  <c r="EL69" i="19"/>
  <c r="EK41" i="19"/>
  <c r="EK69" i="19" s="1"/>
  <c r="ES88" i="19"/>
  <c r="ES117" i="19" s="1"/>
  <c r="ES41" i="19"/>
  <c r="ES69" i="19" s="1"/>
  <c r="FA88" i="19"/>
  <c r="FA117" i="19" s="1"/>
  <c r="FB69" i="19"/>
  <c r="FA41" i="19"/>
  <c r="FA69" i="19" s="1"/>
  <c r="FI88" i="19"/>
  <c r="FI117" i="19" s="1"/>
  <c r="FJ69" i="19"/>
  <c r="FI41" i="19"/>
  <c r="FI69" i="19" s="1"/>
  <c r="FQ88" i="19"/>
  <c r="FQ117" i="19" s="1"/>
  <c r="FR69" i="19"/>
  <c r="FQ41" i="19"/>
  <c r="FQ69" i="19" s="1"/>
  <c r="FY88" i="19"/>
  <c r="FY117" i="19" s="1"/>
  <c r="FY41" i="19"/>
  <c r="FY69" i="19" s="1"/>
  <c r="GG88" i="19"/>
  <c r="GG117" i="19" s="1"/>
  <c r="GH69" i="19"/>
  <c r="GG41" i="19"/>
  <c r="GG69" i="19" s="1"/>
  <c r="GO88" i="19"/>
  <c r="GO117" i="19" s="1"/>
  <c r="GP69" i="19"/>
  <c r="GO41" i="19"/>
  <c r="GO69" i="19" s="1"/>
  <c r="E42" i="19"/>
  <c r="E70" i="19" s="1"/>
  <c r="M89" i="19"/>
  <c r="M118" i="19" s="1"/>
  <c r="M42" i="19"/>
  <c r="M70" i="19" s="1"/>
  <c r="U89" i="19"/>
  <c r="U118" i="19" s="1"/>
  <c r="U42" i="19"/>
  <c r="U70" i="19" s="1"/>
  <c r="AG118" i="19"/>
  <c r="AC89" i="19"/>
  <c r="AC118" i="19" s="1"/>
  <c r="AC42" i="19"/>
  <c r="AC70" i="19" s="1"/>
  <c r="AK89" i="19"/>
  <c r="AK118" i="19" s="1"/>
  <c r="AK42" i="19"/>
  <c r="AK70" i="19" s="1"/>
  <c r="AS89" i="19"/>
  <c r="AS118" i="19" s="1"/>
  <c r="AS42" i="19"/>
  <c r="AS70" i="19" s="1"/>
  <c r="BA89" i="19"/>
  <c r="BA118" i="19" s="1"/>
  <c r="BA42" i="19"/>
  <c r="BA70" i="19" s="1"/>
  <c r="BI89" i="19"/>
  <c r="BI118" i="19" s="1"/>
  <c r="BI42" i="19"/>
  <c r="BI70" i="19" s="1"/>
  <c r="BQ89" i="19"/>
  <c r="BQ118" i="19" s="1"/>
  <c r="BQ42" i="19"/>
  <c r="BQ70" i="19" s="1"/>
  <c r="BY89" i="19"/>
  <c r="BY118" i="19" s="1"/>
  <c r="BY42" i="19"/>
  <c r="BY70" i="19" s="1"/>
  <c r="CG89" i="19"/>
  <c r="CG118" i="19" s="1"/>
  <c r="CG42" i="19"/>
  <c r="CG70" i="19" s="1"/>
  <c r="CS118" i="19"/>
  <c r="CO89" i="19"/>
  <c r="CO118" i="19" s="1"/>
  <c r="CO42" i="19"/>
  <c r="CO70" i="19" s="1"/>
  <c r="CW89" i="19"/>
  <c r="CW118" i="19" s="1"/>
  <c r="CW42" i="19"/>
  <c r="CW70" i="19" s="1"/>
  <c r="DE89" i="19"/>
  <c r="DE118" i="19" s="1"/>
  <c r="DE42" i="19"/>
  <c r="DE70" i="19" s="1"/>
  <c r="DM89" i="19"/>
  <c r="DM118" i="19" s="1"/>
  <c r="DM42" i="19"/>
  <c r="DM70" i="19" s="1"/>
  <c r="DU89" i="19"/>
  <c r="DU118" i="19" s="1"/>
  <c r="DU42" i="19"/>
  <c r="DU70" i="19" s="1"/>
  <c r="EC89" i="19"/>
  <c r="EC118" i="19" s="1"/>
  <c r="EC42" i="19"/>
  <c r="EC70" i="19" s="1"/>
  <c r="EK89" i="19"/>
  <c r="EK118" i="19" s="1"/>
  <c r="EK42" i="19"/>
  <c r="EK70" i="19" s="1"/>
  <c r="ES89" i="19"/>
  <c r="ES118" i="19" s="1"/>
  <c r="ES42" i="19"/>
  <c r="ES70" i="19" s="1"/>
  <c r="FA89" i="19"/>
  <c r="FA118" i="19" s="1"/>
  <c r="FA42" i="19"/>
  <c r="FA70" i="19" s="1"/>
  <c r="FI89" i="19"/>
  <c r="FI118" i="19" s="1"/>
  <c r="FI42" i="19"/>
  <c r="FI70" i="19" s="1"/>
  <c r="FQ89" i="19"/>
  <c r="FQ118" i="19" s="1"/>
  <c r="FQ42" i="19"/>
  <c r="FQ70" i="19" s="1"/>
  <c r="FY89" i="19"/>
  <c r="FY118" i="19" s="1"/>
  <c r="FY42" i="19"/>
  <c r="FY70" i="19" s="1"/>
  <c r="GG89" i="19"/>
  <c r="GG118" i="19" s="1"/>
  <c r="GG42" i="19"/>
  <c r="GG70" i="19" s="1"/>
  <c r="GO89" i="19"/>
  <c r="GO118" i="19" s="1"/>
  <c r="GO42" i="19"/>
  <c r="GO70" i="19" s="1"/>
  <c r="F71" i="19"/>
  <c r="E43" i="19"/>
  <c r="E71" i="19" s="1"/>
  <c r="M90" i="19"/>
  <c r="M119" i="19" s="1"/>
  <c r="M43" i="19"/>
  <c r="M71" i="19" s="1"/>
  <c r="Y119" i="19"/>
  <c r="U90" i="19"/>
  <c r="U119" i="19" s="1"/>
  <c r="U43" i="19"/>
  <c r="U71" i="19" s="1"/>
  <c r="AC90" i="19"/>
  <c r="AC119" i="19" s="1"/>
  <c r="AD71" i="19"/>
  <c r="AC43" i="19"/>
  <c r="AC71" i="19" s="1"/>
  <c r="AK90" i="19"/>
  <c r="AK119" i="19" s="1"/>
  <c r="AL71" i="19"/>
  <c r="AK43" i="19"/>
  <c r="AK71" i="19" s="1"/>
  <c r="AS90" i="19"/>
  <c r="AS119" i="19" s="1"/>
  <c r="AS43" i="19"/>
  <c r="AS71" i="19" s="1"/>
  <c r="BA90" i="19"/>
  <c r="BA119" i="19" s="1"/>
  <c r="BB71" i="19"/>
  <c r="BA43" i="19"/>
  <c r="BA71" i="19" s="1"/>
  <c r="BI90" i="19"/>
  <c r="BI119" i="19" s="1"/>
  <c r="BJ71" i="19"/>
  <c r="BI43" i="19"/>
  <c r="BI71" i="19" s="1"/>
  <c r="BQ90" i="19"/>
  <c r="BQ119" i="19" s="1"/>
  <c r="BR71" i="19"/>
  <c r="BQ43" i="19"/>
  <c r="BQ71" i="19" s="1"/>
  <c r="BY90" i="19"/>
  <c r="BY119" i="19" s="1"/>
  <c r="BY43" i="19"/>
  <c r="BY71" i="19" s="1"/>
  <c r="CK119" i="19"/>
  <c r="CG90" i="19"/>
  <c r="CG119" i="19" s="1"/>
  <c r="CH71" i="19"/>
  <c r="CG43" i="19"/>
  <c r="CG71" i="19" s="1"/>
  <c r="CO90" i="19"/>
  <c r="CO119" i="19" s="1"/>
  <c r="CP71" i="19"/>
  <c r="CO43" i="19"/>
  <c r="CO71" i="19" s="1"/>
  <c r="CW90" i="19"/>
  <c r="CW119" i="19" s="1"/>
  <c r="CW43" i="19"/>
  <c r="CW71" i="19" s="1"/>
  <c r="DI119" i="19"/>
  <c r="DE90" i="19"/>
  <c r="DE119" i="19" s="1"/>
  <c r="DE43" i="19"/>
  <c r="DE71" i="19" s="1"/>
  <c r="DM90" i="19"/>
  <c r="DM119" i="19" s="1"/>
  <c r="DM43" i="19"/>
  <c r="DM71" i="19" s="1"/>
  <c r="DU90" i="19"/>
  <c r="DU119" i="19" s="1"/>
  <c r="DV71" i="19"/>
  <c r="DU43" i="19"/>
  <c r="DU71" i="19" s="1"/>
  <c r="EC90" i="19"/>
  <c r="EC119" i="19" s="1"/>
  <c r="ED71" i="19"/>
  <c r="EC43" i="19"/>
  <c r="EC71" i="19" s="1"/>
  <c r="EO119" i="19"/>
  <c r="EK90" i="19"/>
  <c r="EK119" i="19" s="1"/>
  <c r="EK43" i="19"/>
  <c r="EK71" i="19" s="1"/>
  <c r="ES90" i="19"/>
  <c r="ES119" i="19" s="1"/>
  <c r="ET71" i="19"/>
  <c r="ES43" i="19"/>
  <c r="ES71" i="19" s="1"/>
  <c r="FA90" i="19"/>
  <c r="FA119" i="19" s="1"/>
  <c r="FB71" i="19"/>
  <c r="FA43" i="19"/>
  <c r="FA71" i="19" s="1"/>
  <c r="FI90" i="19"/>
  <c r="FI119" i="19" s="1"/>
  <c r="FJ71" i="19"/>
  <c r="FI43" i="19"/>
  <c r="FI71" i="19" s="1"/>
  <c r="FQ90" i="19"/>
  <c r="FQ119" i="19" s="1"/>
  <c r="FQ43" i="19"/>
  <c r="FQ71" i="19" s="1"/>
  <c r="FY90" i="19"/>
  <c r="FY119" i="19" s="1"/>
  <c r="FZ71" i="19"/>
  <c r="FY43" i="19"/>
  <c r="FY71" i="19" s="1"/>
  <c r="GG90" i="19"/>
  <c r="GG119" i="19" s="1"/>
  <c r="GH71" i="19"/>
  <c r="GG43" i="19"/>
  <c r="GG71" i="19" s="1"/>
  <c r="GO90" i="19"/>
  <c r="GO119" i="19" s="1"/>
  <c r="GP71" i="19"/>
  <c r="GO43" i="19"/>
  <c r="GO71" i="19" s="1"/>
  <c r="E44" i="19"/>
  <c r="E72" i="19" s="1"/>
  <c r="Q120" i="19"/>
  <c r="M91" i="19"/>
  <c r="M120" i="19" s="1"/>
  <c r="M44" i="19"/>
  <c r="M72" i="19" s="1"/>
  <c r="U91" i="19"/>
  <c r="U120" i="19" s="1"/>
  <c r="U44" i="19"/>
  <c r="U72" i="19" s="1"/>
  <c r="AC91" i="19"/>
  <c r="AC120" i="19" s="1"/>
  <c r="AD72" i="19"/>
  <c r="AC44" i="19"/>
  <c r="AC72" i="19" s="1"/>
  <c r="AK91" i="19"/>
  <c r="AK120" i="19" s="1"/>
  <c r="AK44" i="19"/>
  <c r="AK72" i="19" s="1"/>
  <c r="AS91" i="19"/>
  <c r="AS120" i="19" s="1"/>
  <c r="AS44" i="19"/>
  <c r="AS72" i="19" s="1"/>
  <c r="BA91" i="19"/>
  <c r="BA120" i="19" s="1"/>
  <c r="BA44" i="19"/>
  <c r="BA72" i="19" s="1"/>
  <c r="BI91" i="19"/>
  <c r="BI120" i="19" s="1"/>
  <c r="BI44" i="19"/>
  <c r="BI72" i="19" s="1"/>
  <c r="BQ91" i="19"/>
  <c r="BQ120" i="19" s="1"/>
  <c r="BQ44" i="19"/>
  <c r="BQ72" i="19" s="1"/>
  <c r="BY91" i="19"/>
  <c r="BY120" i="19" s="1"/>
  <c r="BY44" i="19"/>
  <c r="BY72" i="19" s="1"/>
  <c r="CG91" i="19"/>
  <c r="CG120" i="19" s="1"/>
  <c r="CG44" i="19"/>
  <c r="CG72" i="19" s="1"/>
  <c r="CO91" i="19"/>
  <c r="CO120" i="19" s="1"/>
  <c r="CO44" i="19"/>
  <c r="CO72" i="19" s="1"/>
  <c r="CW91" i="19"/>
  <c r="CW120" i="19" s="1"/>
  <c r="CW44" i="19"/>
  <c r="CW72" i="19" s="1"/>
  <c r="DE91" i="19"/>
  <c r="DE120" i="19" s="1"/>
  <c r="DE44" i="19"/>
  <c r="DE72" i="19" s="1"/>
  <c r="DM91" i="19"/>
  <c r="DM120" i="19" s="1"/>
  <c r="DM44" i="19"/>
  <c r="DM72" i="19" s="1"/>
  <c r="DU91" i="19"/>
  <c r="DU120" i="19" s="1"/>
  <c r="DU44" i="19"/>
  <c r="DU72" i="19" s="1"/>
  <c r="EC91" i="19"/>
  <c r="EC120" i="19" s="1"/>
  <c r="ED72" i="19"/>
  <c r="EC44" i="19"/>
  <c r="EC72" i="19" s="1"/>
  <c r="EK91" i="19"/>
  <c r="EK120" i="19" s="1"/>
  <c r="EK44" i="19"/>
  <c r="EK72" i="19" s="1"/>
  <c r="ES91" i="19"/>
  <c r="ES120" i="19" s="1"/>
  <c r="ES44" i="19"/>
  <c r="ES72" i="19" s="1"/>
  <c r="FA91" i="19"/>
  <c r="FA120" i="19" s="1"/>
  <c r="FA44" i="19"/>
  <c r="FA72" i="19" s="1"/>
  <c r="FI91" i="19"/>
  <c r="FI120" i="19" s="1"/>
  <c r="FI44" i="19"/>
  <c r="FI72" i="19" s="1"/>
  <c r="FQ91" i="19"/>
  <c r="FQ120" i="19" s="1"/>
  <c r="FQ44" i="19"/>
  <c r="FQ72" i="19" s="1"/>
  <c r="FY91" i="19"/>
  <c r="FY120" i="19" s="1"/>
  <c r="FY44" i="19"/>
  <c r="FY72" i="19" s="1"/>
  <c r="GG91" i="19"/>
  <c r="GG120" i="19" s="1"/>
  <c r="GG44" i="19"/>
  <c r="GG72" i="19" s="1"/>
  <c r="GO91" i="19"/>
  <c r="GO120" i="19" s="1"/>
  <c r="GO44" i="19"/>
  <c r="GO72" i="19" s="1"/>
  <c r="E45" i="19"/>
  <c r="E73" i="19" s="1"/>
  <c r="Q121" i="19"/>
  <c r="M92" i="19"/>
  <c r="M121" i="19" s="1"/>
  <c r="N73" i="19"/>
  <c r="M45" i="19"/>
  <c r="M73" i="19" s="1"/>
  <c r="U92" i="19"/>
  <c r="U121" i="19" s="1"/>
  <c r="V73" i="19"/>
  <c r="U45" i="19"/>
  <c r="U73" i="19" s="1"/>
  <c r="AC92" i="19"/>
  <c r="AC121" i="19" s="1"/>
  <c r="AD73" i="19"/>
  <c r="AC45" i="19"/>
  <c r="AC73" i="19" s="1"/>
  <c r="AK92" i="19"/>
  <c r="AK121" i="19" s="1"/>
  <c r="AK45" i="19"/>
  <c r="AK73" i="19" s="1"/>
  <c r="AS92" i="19"/>
  <c r="AS121" i="19" s="1"/>
  <c r="AT73" i="19"/>
  <c r="AS45" i="19"/>
  <c r="AS73" i="19" s="1"/>
  <c r="BA92" i="19"/>
  <c r="BA121" i="19" s="1"/>
  <c r="BB73" i="19"/>
  <c r="BA45" i="19"/>
  <c r="BA73" i="19" s="1"/>
  <c r="BI92" i="19"/>
  <c r="BI121" i="19" s="1"/>
  <c r="BJ73" i="19"/>
  <c r="BI45" i="19"/>
  <c r="BI73" i="19" s="1"/>
  <c r="BQ92" i="19"/>
  <c r="BQ121" i="19" s="1"/>
  <c r="BQ45" i="19"/>
  <c r="BQ73" i="19" s="1"/>
  <c r="BY92" i="19"/>
  <c r="BY121" i="19" s="1"/>
  <c r="BY45" i="19"/>
  <c r="BY73" i="19" s="1"/>
  <c r="CG92" i="19"/>
  <c r="CG121" i="19" s="1"/>
  <c r="CH73" i="19"/>
  <c r="CG45" i="19"/>
  <c r="CG73" i="19" s="1"/>
  <c r="CO92" i="19"/>
  <c r="CO121" i="19" s="1"/>
  <c r="CO45" i="19"/>
  <c r="CO73" i="19" s="1"/>
  <c r="CW92" i="19"/>
  <c r="CW121" i="19" s="1"/>
  <c r="CW45" i="19"/>
  <c r="CW73" i="19" s="1"/>
  <c r="DE92" i="19"/>
  <c r="DE121" i="19" s="1"/>
  <c r="DF73" i="19"/>
  <c r="DE45" i="19"/>
  <c r="DE73" i="19" s="1"/>
  <c r="DM92" i="19"/>
  <c r="DM121" i="19" s="1"/>
  <c r="DN73" i="19"/>
  <c r="DM45" i="19"/>
  <c r="DM73" i="19" s="1"/>
  <c r="DU92" i="19"/>
  <c r="DU121" i="19" s="1"/>
  <c r="DU45" i="19"/>
  <c r="DU73" i="19" s="1"/>
  <c r="EC92" i="19"/>
  <c r="EC121" i="19" s="1"/>
  <c r="EC45" i="19"/>
  <c r="EC73" i="19" s="1"/>
  <c r="EK92" i="19"/>
  <c r="EK121" i="19" s="1"/>
  <c r="EK45" i="19"/>
  <c r="EK73" i="19" s="1"/>
  <c r="ES92" i="19"/>
  <c r="ES121" i="19" s="1"/>
  <c r="ET73" i="19"/>
  <c r="ES45" i="19"/>
  <c r="ES73" i="19" s="1"/>
  <c r="FA92" i="19"/>
  <c r="FA121" i="19" s="1"/>
  <c r="FB73" i="19"/>
  <c r="FA45" i="19"/>
  <c r="FA73" i="19" s="1"/>
  <c r="FI92" i="19"/>
  <c r="FI121" i="19" s="1"/>
  <c r="FI45" i="19"/>
  <c r="FI73" i="19" s="1"/>
  <c r="FQ92" i="19"/>
  <c r="FQ121" i="19" s="1"/>
  <c r="FR73" i="19"/>
  <c r="FQ45" i="19"/>
  <c r="FQ73" i="19" s="1"/>
  <c r="FY92" i="19"/>
  <c r="FY121" i="19" s="1"/>
  <c r="FZ73" i="19"/>
  <c r="FY45" i="19"/>
  <c r="FY73" i="19" s="1"/>
  <c r="GG92" i="19"/>
  <c r="GG121" i="19" s="1"/>
  <c r="GH73" i="19"/>
  <c r="GG45" i="19"/>
  <c r="GG73" i="19" s="1"/>
  <c r="GS121" i="19"/>
  <c r="GO92" i="19"/>
  <c r="GO121" i="19" s="1"/>
  <c r="GO45" i="19"/>
  <c r="GO73" i="19" s="1"/>
  <c r="E46" i="19"/>
  <c r="E74" i="19" s="1"/>
  <c r="M93" i="19"/>
  <c r="M122" i="19" s="1"/>
  <c r="M46" i="19"/>
  <c r="M74" i="19" s="1"/>
  <c r="U93" i="19"/>
  <c r="U122" i="19" s="1"/>
  <c r="U46" i="19"/>
  <c r="U74" i="19" s="1"/>
  <c r="AG122" i="19"/>
  <c r="AC93" i="19"/>
  <c r="AC122" i="19" s="1"/>
  <c r="AC46" i="19"/>
  <c r="AC74" i="19" s="1"/>
  <c r="AK93" i="19"/>
  <c r="AK122" i="19" s="1"/>
  <c r="AK46" i="19"/>
  <c r="AK74" i="19" s="1"/>
  <c r="AS93" i="19"/>
  <c r="AS122" i="19" s="1"/>
  <c r="AS46" i="19"/>
  <c r="AS74" i="19" s="1"/>
  <c r="BA93" i="19"/>
  <c r="BA122" i="19" s="1"/>
  <c r="BA46" i="19"/>
  <c r="BA74" i="19" s="1"/>
  <c r="BI93" i="19"/>
  <c r="BI122" i="19" s="1"/>
  <c r="BJ74" i="19"/>
  <c r="BI46" i="19"/>
  <c r="BI74" i="19" s="1"/>
  <c r="BQ93" i="19"/>
  <c r="BQ122" i="19" s="1"/>
  <c r="BQ46" i="19"/>
  <c r="BQ74" i="19" s="1"/>
  <c r="BY93" i="19"/>
  <c r="BY122" i="19" s="1"/>
  <c r="BY46" i="19"/>
  <c r="BY74" i="19" s="1"/>
  <c r="CG93" i="19"/>
  <c r="CG122" i="19" s="1"/>
  <c r="CG46" i="19"/>
  <c r="CG74" i="19" s="1"/>
  <c r="CO93" i="19"/>
  <c r="CO122" i="19" s="1"/>
  <c r="CO46" i="19"/>
  <c r="CO74" i="19" s="1"/>
  <c r="CW93" i="19"/>
  <c r="CW122" i="19" s="1"/>
  <c r="CW46" i="19"/>
  <c r="CW74" i="19" s="1"/>
  <c r="DE93" i="19"/>
  <c r="DE122" i="19" s="1"/>
  <c r="DE46" i="19"/>
  <c r="DE74" i="19" s="1"/>
  <c r="DM93" i="19"/>
  <c r="DM122" i="19" s="1"/>
  <c r="DM46" i="19"/>
  <c r="DM74" i="19" s="1"/>
  <c r="DY122" i="19"/>
  <c r="DU93" i="19"/>
  <c r="DU122" i="19" s="1"/>
  <c r="DU46" i="19"/>
  <c r="DU74" i="19" s="1"/>
  <c r="EC93" i="19"/>
  <c r="EC122" i="19" s="1"/>
  <c r="EC46" i="19"/>
  <c r="EC74" i="19" s="1"/>
  <c r="EK93" i="19"/>
  <c r="EK122" i="19" s="1"/>
  <c r="EK46" i="19"/>
  <c r="EK74" i="19" s="1"/>
  <c r="ES93" i="19"/>
  <c r="ES122" i="19" s="1"/>
  <c r="ES46" i="19"/>
  <c r="ES74" i="19" s="1"/>
  <c r="FA93" i="19"/>
  <c r="FA122" i="19" s="1"/>
  <c r="FA46" i="19"/>
  <c r="FA74" i="19" s="1"/>
  <c r="FI93" i="19"/>
  <c r="FI122" i="19" s="1"/>
  <c r="FI46" i="19"/>
  <c r="FI74" i="19" s="1"/>
  <c r="FQ93" i="19"/>
  <c r="FQ122" i="19" s="1"/>
  <c r="FQ46" i="19"/>
  <c r="FQ74" i="19" s="1"/>
  <c r="FY93" i="19"/>
  <c r="FY122" i="19" s="1"/>
  <c r="FY46" i="19"/>
  <c r="FY74" i="19" s="1"/>
  <c r="GK122" i="19"/>
  <c r="GG93" i="19"/>
  <c r="GG122" i="19" s="1"/>
  <c r="GG46" i="19"/>
  <c r="GG74" i="19" s="1"/>
  <c r="GO93" i="19"/>
  <c r="GO122" i="19" s="1"/>
  <c r="GO46" i="19"/>
  <c r="GO74" i="19" s="1"/>
  <c r="E47" i="19"/>
  <c r="E75" i="19" s="1"/>
  <c r="M94" i="19"/>
  <c r="M123" i="19" s="1"/>
  <c r="N75" i="19"/>
  <c r="M47" i="19"/>
  <c r="M75" i="19" s="1"/>
  <c r="U94" i="19"/>
  <c r="U123" i="19" s="1"/>
  <c r="V75" i="19"/>
  <c r="U47" i="19"/>
  <c r="U75" i="19" s="1"/>
  <c r="AC94" i="19"/>
  <c r="AC123" i="19" s="1"/>
  <c r="AC47" i="19"/>
  <c r="AC75" i="19" s="1"/>
  <c r="AK94" i="19"/>
  <c r="AK123" i="19" s="1"/>
  <c r="AL75" i="19"/>
  <c r="AK47" i="19"/>
  <c r="AK75" i="19" s="1"/>
  <c r="AS94" i="19"/>
  <c r="AS123" i="19" s="1"/>
  <c r="AT75" i="19"/>
  <c r="AS47" i="19"/>
  <c r="AS75" i="19" s="1"/>
  <c r="BA94" i="19"/>
  <c r="BA123" i="19" s="1"/>
  <c r="BB75" i="19"/>
  <c r="BA47" i="19"/>
  <c r="BA75" i="19" s="1"/>
  <c r="BI94" i="19"/>
  <c r="BI123" i="19" s="1"/>
  <c r="BI47" i="19"/>
  <c r="BI75" i="19" s="1"/>
  <c r="BQ94" i="19"/>
  <c r="BQ123" i="19" s="1"/>
  <c r="BQ47" i="19"/>
  <c r="BQ75" i="19" s="1"/>
  <c r="BY94" i="19"/>
  <c r="BY123" i="19" s="1"/>
  <c r="BZ75" i="19"/>
  <c r="BY47" i="19"/>
  <c r="BY75" i="19" s="1"/>
  <c r="CG94" i="19"/>
  <c r="CG123" i="19" s="1"/>
  <c r="CG47" i="19"/>
  <c r="CG75" i="19" s="1"/>
  <c r="CO94" i="19"/>
  <c r="CO123" i="19" s="1"/>
  <c r="CO47" i="19"/>
  <c r="CO75" i="19" s="1"/>
  <c r="CW94" i="19"/>
  <c r="CW123" i="19" s="1"/>
  <c r="CW47" i="19"/>
  <c r="CW75" i="19" s="1"/>
  <c r="DI123" i="19"/>
  <c r="DE94" i="19"/>
  <c r="DE123" i="19" s="1"/>
  <c r="DF75" i="19"/>
  <c r="DE47" i="19"/>
  <c r="DE75" i="19" s="1"/>
  <c r="DQ123" i="19"/>
  <c r="DM94" i="19"/>
  <c r="DM123" i="19" s="1"/>
  <c r="DM47" i="19"/>
  <c r="DM75" i="19" s="1"/>
  <c r="DU94" i="19"/>
  <c r="DU123" i="19" s="1"/>
  <c r="DU47" i="19"/>
  <c r="DU75" i="19" s="1"/>
  <c r="EG123" i="19"/>
  <c r="EC94" i="19"/>
  <c r="EC123" i="19" s="1"/>
  <c r="EC47" i="19"/>
  <c r="EC75" i="19" s="1"/>
  <c r="EK94" i="19"/>
  <c r="EK123" i="19" s="1"/>
  <c r="EL75" i="19"/>
  <c r="EK47" i="19"/>
  <c r="EK75" i="19" s="1"/>
  <c r="ES94" i="19"/>
  <c r="ES123" i="19" s="1"/>
  <c r="ET75" i="19"/>
  <c r="ES47" i="19"/>
  <c r="ES75" i="19" s="1"/>
  <c r="FA94" i="19"/>
  <c r="FA123" i="19" s="1"/>
  <c r="FA47" i="19"/>
  <c r="FA75" i="19" s="1"/>
  <c r="FI94" i="19"/>
  <c r="FI123" i="19" s="1"/>
  <c r="FJ75" i="19"/>
  <c r="FI47" i="19"/>
  <c r="FI75" i="19" s="1"/>
  <c r="FQ94" i="19"/>
  <c r="FQ123" i="19" s="1"/>
  <c r="FR75" i="19"/>
  <c r="FQ47" i="19"/>
  <c r="FQ75" i="19" s="1"/>
  <c r="GC123" i="19"/>
  <c r="FY94" i="19"/>
  <c r="FY123" i="19" s="1"/>
  <c r="FZ75" i="19"/>
  <c r="FY47" i="19"/>
  <c r="FY75" i="19" s="1"/>
  <c r="GK123" i="19"/>
  <c r="GG94" i="19"/>
  <c r="GG123" i="19" s="1"/>
  <c r="GG47" i="19"/>
  <c r="GG75" i="19" s="1"/>
  <c r="GO94" i="19"/>
  <c r="GO123" i="19" s="1"/>
  <c r="GP75" i="19"/>
  <c r="GO47" i="19"/>
  <c r="GO75" i="19" s="1"/>
  <c r="E48" i="19"/>
  <c r="E76" i="19" s="1"/>
  <c r="M95" i="19"/>
  <c r="M124" i="19" s="1"/>
  <c r="N76" i="19"/>
  <c r="M48" i="19"/>
  <c r="M76" i="19" s="1"/>
  <c r="U95" i="19"/>
  <c r="U124" i="19" s="1"/>
  <c r="U48" i="19"/>
  <c r="U76" i="19" s="1"/>
  <c r="AC95" i="19"/>
  <c r="AC124" i="19" s="1"/>
  <c r="AC48" i="19"/>
  <c r="AC76" i="19" s="1"/>
  <c r="AK95" i="19"/>
  <c r="AK124" i="19" s="1"/>
  <c r="AK48" i="19"/>
  <c r="AK76" i="19" s="1"/>
  <c r="AS95" i="19"/>
  <c r="AS124" i="19" s="1"/>
  <c r="AS48" i="19"/>
  <c r="AS76" i="19" s="1"/>
  <c r="BA95" i="19"/>
  <c r="BA124" i="19" s="1"/>
  <c r="BA48" i="19"/>
  <c r="BA76" i="19" s="1"/>
  <c r="BM124" i="19"/>
  <c r="BI95" i="19"/>
  <c r="BI124" i="19" s="1"/>
  <c r="BI48" i="19"/>
  <c r="BI76" i="19" s="1"/>
  <c r="BQ95" i="19"/>
  <c r="BQ124" i="19" s="1"/>
  <c r="BQ48" i="19"/>
  <c r="BQ76" i="19" s="1"/>
  <c r="BY95" i="19"/>
  <c r="BY124" i="19" s="1"/>
  <c r="BY48" i="19"/>
  <c r="BY76" i="19" s="1"/>
  <c r="CG95" i="19"/>
  <c r="CG124" i="19" s="1"/>
  <c r="CG48" i="19"/>
  <c r="CG76" i="19" s="1"/>
  <c r="CO95" i="19"/>
  <c r="CO124" i="19" s="1"/>
  <c r="CP76" i="19"/>
  <c r="CO48" i="19"/>
  <c r="CO76" i="19" s="1"/>
  <c r="CW95" i="19"/>
  <c r="CW124" i="19" s="1"/>
  <c r="CW48" i="19"/>
  <c r="CW76" i="19" s="1"/>
  <c r="DE95" i="19"/>
  <c r="DE124" i="19" s="1"/>
  <c r="DF76" i="19"/>
  <c r="DE48" i="19"/>
  <c r="DE76" i="19" s="1"/>
  <c r="DM95" i="19"/>
  <c r="DM124" i="19" s="1"/>
  <c r="DM48" i="19"/>
  <c r="DM76" i="19" s="1"/>
  <c r="DY124" i="19"/>
  <c r="DU95" i="19"/>
  <c r="DU124" i="19" s="1"/>
  <c r="DU48" i="19"/>
  <c r="DU76" i="19" s="1"/>
  <c r="EC95" i="19"/>
  <c r="EC124" i="19" s="1"/>
  <c r="EC48" i="19"/>
  <c r="EC76" i="19" s="1"/>
  <c r="EK95" i="19"/>
  <c r="EK124" i="19" s="1"/>
  <c r="EK48" i="19"/>
  <c r="EK76" i="19" s="1"/>
  <c r="ES95" i="19"/>
  <c r="ES124" i="19" s="1"/>
  <c r="ES48" i="19"/>
  <c r="ES76" i="19" s="1"/>
  <c r="FA95" i="19"/>
  <c r="FA124" i="19" s="1"/>
  <c r="FA48" i="19"/>
  <c r="FA76" i="19" s="1"/>
  <c r="FI95" i="19"/>
  <c r="FI124" i="19" s="1"/>
  <c r="FI48" i="19"/>
  <c r="FI76" i="19" s="1"/>
  <c r="FU124" i="19"/>
  <c r="FQ95" i="19"/>
  <c r="FQ124" i="19" s="1"/>
  <c r="FQ48" i="19"/>
  <c r="FQ76" i="19" s="1"/>
  <c r="FY95" i="19"/>
  <c r="FY124" i="19" s="1"/>
  <c r="FY48" i="19"/>
  <c r="FY76" i="19" s="1"/>
  <c r="GG95" i="19"/>
  <c r="GG124" i="19" s="1"/>
  <c r="GG48" i="19"/>
  <c r="GG76" i="19" s="1"/>
  <c r="GO95" i="19"/>
  <c r="GO124" i="19" s="1"/>
  <c r="GO48" i="19"/>
  <c r="GO76" i="19" s="1"/>
  <c r="E49" i="19"/>
  <c r="E77" i="19" s="1"/>
  <c r="M96" i="19"/>
  <c r="M125" i="19" s="1"/>
  <c r="N77" i="19"/>
  <c r="M49" i="19"/>
  <c r="M77" i="19" s="1"/>
  <c r="U96" i="19"/>
  <c r="U125" i="19" s="1"/>
  <c r="U49" i="19"/>
  <c r="U77" i="19" s="1"/>
  <c r="AC96" i="19"/>
  <c r="AC125" i="19" s="1"/>
  <c r="AC49" i="19"/>
  <c r="AC77" i="19" s="1"/>
  <c r="AO125" i="19"/>
  <c r="AK96" i="19"/>
  <c r="AK125" i="19" s="1"/>
  <c r="AL77" i="19"/>
  <c r="AK49" i="19"/>
  <c r="AK77" i="19" s="1"/>
  <c r="AW125" i="19"/>
  <c r="AS96" i="19"/>
  <c r="AS125" i="19" s="1"/>
  <c r="AT77" i="19"/>
  <c r="AS49" i="19"/>
  <c r="AS77" i="19" s="1"/>
  <c r="BA96" i="19"/>
  <c r="BA125" i="19" s="1"/>
  <c r="BA49" i="19"/>
  <c r="BA77" i="19" s="1"/>
  <c r="BI96" i="19"/>
  <c r="BI125" i="19" s="1"/>
  <c r="BI49" i="19"/>
  <c r="BI77" i="19" s="1"/>
  <c r="BQ96" i="19"/>
  <c r="BQ125" i="19" s="1"/>
  <c r="BQ49" i="19"/>
  <c r="BQ77" i="19" s="1"/>
  <c r="BY96" i="19"/>
  <c r="BY125" i="19" s="1"/>
  <c r="BZ77" i="19"/>
  <c r="BY49" i="19"/>
  <c r="BY77" i="19" s="1"/>
  <c r="CG96" i="19"/>
  <c r="CG125" i="19" s="1"/>
  <c r="CG49" i="19"/>
  <c r="CG77" i="19" s="1"/>
  <c r="CO96" i="19"/>
  <c r="CO125" i="19" s="1"/>
  <c r="CO49" i="19"/>
  <c r="CO77" i="19" s="1"/>
  <c r="DA125" i="19"/>
  <c r="CW96" i="19"/>
  <c r="CW125" i="19" s="1"/>
  <c r="CX77" i="19"/>
  <c r="CW49" i="19"/>
  <c r="CW77" i="19" s="1"/>
  <c r="DI125" i="19"/>
  <c r="DE96" i="19"/>
  <c r="DE125" i="19" s="1"/>
  <c r="DE49" i="19"/>
  <c r="DE77" i="19" s="1"/>
  <c r="DM96" i="19"/>
  <c r="DM125" i="19" s="1"/>
  <c r="DM49" i="19"/>
  <c r="DM77" i="19" s="1"/>
  <c r="DU96" i="19"/>
  <c r="DU125" i="19" s="1"/>
  <c r="DU49" i="19"/>
  <c r="DU77" i="19" s="1"/>
  <c r="EC96" i="19"/>
  <c r="EC125" i="19" s="1"/>
  <c r="ED77" i="19"/>
  <c r="EC49" i="19"/>
  <c r="EC77" i="19" s="1"/>
  <c r="EK96" i="19"/>
  <c r="EK125" i="19" s="1"/>
  <c r="EL77" i="19"/>
  <c r="EK49" i="19"/>
  <c r="EK77" i="19" s="1"/>
  <c r="ES96" i="19"/>
  <c r="ES125" i="19" s="1"/>
  <c r="ES49" i="19"/>
  <c r="ES77" i="19" s="1"/>
  <c r="FA96" i="19"/>
  <c r="FA125" i="19" s="1"/>
  <c r="FA49" i="19"/>
  <c r="FA77" i="19" s="1"/>
  <c r="FI96" i="19"/>
  <c r="FI125" i="19" s="1"/>
  <c r="FI49" i="19"/>
  <c r="FI77" i="19" s="1"/>
  <c r="FQ96" i="19"/>
  <c r="FQ125" i="19" s="1"/>
  <c r="FQ49" i="19"/>
  <c r="FQ77" i="19" s="1"/>
  <c r="FY96" i="19"/>
  <c r="FY125" i="19" s="1"/>
  <c r="FY49" i="19"/>
  <c r="FY77" i="19" s="1"/>
  <c r="GG96" i="19"/>
  <c r="GG125" i="19" s="1"/>
  <c r="GG49" i="19"/>
  <c r="GG77" i="19" s="1"/>
  <c r="GO96" i="19"/>
  <c r="GO125" i="19" s="1"/>
  <c r="GO49" i="19"/>
  <c r="GO77" i="19" s="1"/>
  <c r="E50" i="19"/>
  <c r="E78" i="19" s="1"/>
  <c r="Q126" i="19"/>
  <c r="M97" i="19"/>
  <c r="M126" i="19" s="1"/>
  <c r="M50" i="19"/>
  <c r="M78" i="19" s="1"/>
  <c r="U97" i="19"/>
  <c r="U126" i="19" s="1"/>
  <c r="U50" i="19"/>
  <c r="U78" i="19" s="1"/>
  <c r="AC97" i="19"/>
  <c r="AC126" i="19" s="1"/>
  <c r="AD78" i="19"/>
  <c r="AC50" i="19"/>
  <c r="AC78" i="19" s="1"/>
  <c r="AK97" i="19"/>
  <c r="AK126" i="19" s="1"/>
  <c r="AL78" i="19"/>
  <c r="AK50" i="19"/>
  <c r="AK78" i="19" s="1"/>
  <c r="AS97" i="19"/>
  <c r="AS126" i="19" s="1"/>
  <c r="AS50" i="19"/>
  <c r="AS78" i="19" s="1"/>
  <c r="BA97" i="19"/>
  <c r="BA126" i="19" s="1"/>
  <c r="BA50" i="19"/>
  <c r="BA78" i="19" s="1"/>
  <c r="BI97" i="19"/>
  <c r="BI126" i="19" s="1"/>
  <c r="BJ78" i="19"/>
  <c r="BI50" i="19"/>
  <c r="BI78" i="19" s="1"/>
  <c r="BQ97" i="19"/>
  <c r="BQ126" i="19" s="1"/>
  <c r="BR78" i="19"/>
  <c r="BQ50" i="19"/>
  <c r="BQ78" i="19" s="1"/>
  <c r="BY97" i="19"/>
  <c r="BY126" i="19" s="1"/>
  <c r="BY50" i="19"/>
  <c r="BY78" i="19" s="1"/>
  <c r="CK126" i="19"/>
  <c r="CG97" i="19"/>
  <c r="CG126" i="19" s="1"/>
  <c r="CG50" i="19"/>
  <c r="CG78" i="19" s="1"/>
  <c r="CO97" i="19"/>
  <c r="CO126" i="19" s="1"/>
  <c r="CP78" i="19"/>
  <c r="CO50" i="19"/>
  <c r="CO78" i="19" s="1"/>
  <c r="CW97" i="19"/>
  <c r="CW126" i="19" s="1"/>
  <c r="CW50" i="19"/>
  <c r="CW78" i="19" s="1"/>
  <c r="DE97" i="19"/>
  <c r="DE126" i="19" s="1"/>
  <c r="DE50" i="19"/>
  <c r="DE78" i="19" s="1"/>
  <c r="DM97" i="19"/>
  <c r="DM126" i="19" s="1"/>
  <c r="DM50" i="19"/>
  <c r="DM78" i="19" s="1"/>
  <c r="DU97" i="19"/>
  <c r="DU126" i="19" s="1"/>
  <c r="DV78" i="19"/>
  <c r="DU50" i="19"/>
  <c r="DU78" i="19" s="1"/>
  <c r="EC97" i="19"/>
  <c r="EC126" i="19" s="1"/>
  <c r="ED78" i="19"/>
  <c r="EC50" i="19"/>
  <c r="EC78" i="19" s="1"/>
  <c r="EK97" i="19"/>
  <c r="EK126" i="19" s="1"/>
  <c r="EK50" i="19"/>
  <c r="EK78" i="19" s="1"/>
  <c r="ES97" i="19"/>
  <c r="ES126" i="19" s="1"/>
  <c r="ES50" i="19"/>
  <c r="ES78" i="19" s="1"/>
  <c r="FA97" i="19"/>
  <c r="FA126" i="19" s="1"/>
  <c r="FB78" i="19"/>
  <c r="FA50" i="19"/>
  <c r="FA78" i="19" s="1"/>
  <c r="FI97" i="19"/>
  <c r="FI126" i="19" s="1"/>
  <c r="FJ78" i="19"/>
  <c r="FI50" i="19"/>
  <c r="FI78" i="19" s="1"/>
  <c r="FQ97" i="19"/>
  <c r="FQ126" i="19" s="1"/>
  <c r="FQ50" i="19"/>
  <c r="FQ78" i="19" s="1"/>
  <c r="FY97" i="19"/>
  <c r="FY126" i="19" s="1"/>
  <c r="FY50" i="19"/>
  <c r="FY78" i="19" s="1"/>
  <c r="GK126" i="19"/>
  <c r="GG97" i="19"/>
  <c r="GG126" i="19" s="1"/>
  <c r="GH78" i="19"/>
  <c r="GG50" i="19"/>
  <c r="GG78" i="19" s="1"/>
  <c r="GO97" i="19"/>
  <c r="GO126" i="19" s="1"/>
  <c r="GO50" i="19"/>
  <c r="GO78" i="19" s="1"/>
  <c r="M99" i="19"/>
  <c r="M52" i="19"/>
  <c r="U99" i="19"/>
  <c r="U52" i="19"/>
  <c r="AC99" i="19"/>
  <c r="AC52" i="19"/>
  <c r="AK99" i="19"/>
  <c r="AK52" i="19"/>
  <c r="AS99" i="19"/>
  <c r="AS52" i="19"/>
  <c r="BA99" i="19"/>
  <c r="BA52" i="19"/>
  <c r="BI99" i="19"/>
  <c r="BI52" i="19"/>
  <c r="BQ99" i="19"/>
  <c r="BQ52" i="19"/>
  <c r="BY99" i="19"/>
  <c r="BY52" i="19"/>
  <c r="CG99" i="19"/>
  <c r="CG52" i="19"/>
  <c r="CO99" i="19"/>
  <c r="CO52" i="19"/>
  <c r="CW99" i="19"/>
  <c r="CW52" i="19"/>
  <c r="DE99" i="19"/>
  <c r="DE52" i="19"/>
  <c r="DM99" i="19"/>
  <c r="DM52" i="19"/>
  <c r="DU99" i="19"/>
  <c r="DU52" i="19"/>
  <c r="EC99" i="19"/>
  <c r="EC52" i="19"/>
  <c r="EK99" i="19"/>
  <c r="EK52" i="19"/>
  <c r="ES99" i="19"/>
  <c r="ES52" i="19"/>
  <c r="FA99" i="19"/>
  <c r="FA52" i="19"/>
  <c r="FI99" i="19"/>
  <c r="FI52" i="19"/>
  <c r="FQ99" i="19"/>
  <c r="FQ52" i="19"/>
  <c r="FY99" i="19"/>
  <c r="FY52" i="19"/>
  <c r="GG99" i="19"/>
  <c r="GG52" i="19"/>
  <c r="GO99" i="19"/>
  <c r="GO52" i="19"/>
  <c r="M100" i="19"/>
  <c r="M53" i="19"/>
  <c r="U100" i="19"/>
  <c r="U53" i="19"/>
  <c r="AC100" i="19"/>
  <c r="AC53" i="19"/>
  <c r="AK100" i="19"/>
  <c r="AK53" i="19"/>
  <c r="AS100" i="19"/>
  <c r="AS53" i="19"/>
  <c r="BA100" i="19"/>
  <c r="BA53" i="19"/>
  <c r="BI100" i="19"/>
  <c r="BI53" i="19"/>
  <c r="BQ100" i="19"/>
  <c r="BQ53" i="19"/>
  <c r="BY100" i="19"/>
  <c r="BY53" i="19"/>
  <c r="CG100" i="19"/>
  <c r="CG53" i="19"/>
  <c r="CO100" i="19"/>
  <c r="CO53" i="19"/>
  <c r="CW100" i="19"/>
  <c r="CW53" i="19"/>
  <c r="DE100" i="19"/>
  <c r="DE53" i="19"/>
  <c r="DM100" i="19"/>
  <c r="DM53" i="19"/>
  <c r="DU100" i="19"/>
  <c r="DU53" i="19"/>
  <c r="EC100" i="19"/>
  <c r="EC53" i="19"/>
  <c r="EK100" i="19"/>
  <c r="EK53" i="19"/>
  <c r="ES100" i="19"/>
  <c r="ES53" i="19"/>
  <c r="FA100" i="19"/>
  <c r="FA53" i="19"/>
  <c r="FI100" i="19"/>
  <c r="FI53" i="19"/>
  <c r="P68" i="24" s="1"/>
  <c r="FQ100" i="19"/>
  <c r="FQ53" i="19"/>
  <c r="X68" i="24" s="1"/>
  <c r="FY100" i="19"/>
  <c r="FY53" i="19"/>
  <c r="AF68" i="24" s="1"/>
  <c r="GG100" i="19"/>
  <c r="GG53" i="19"/>
  <c r="GO100" i="19"/>
  <c r="GO53" i="19"/>
  <c r="M101" i="19"/>
  <c r="M54" i="19"/>
  <c r="U101" i="19"/>
  <c r="U54" i="19"/>
  <c r="AC101" i="19"/>
  <c r="AC54" i="19"/>
  <c r="AK101" i="19"/>
  <c r="AK54" i="19"/>
  <c r="AS101" i="19"/>
  <c r="AS54" i="19"/>
  <c r="BA101" i="19"/>
  <c r="BA54" i="19"/>
  <c r="BI101" i="19"/>
  <c r="BI54" i="19"/>
  <c r="BQ101" i="19"/>
  <c r="BQ54" i="19"/>
  <c r="BY101" i="19"/>
  <c r="BY54" i="19"/>
  <c r="CG101" i="19"/>
  <c r="CG54" i="19"/>
  <c r="CO101" i="19"/>
  <c r="CO54" i="19"/>
  <c r="CW101" i="19"/>
  <c r="CW54" i="19"/>
  <c r="DE101" i="19"/>
  <c r="DE54" i="19"/>
  <c r="DM101" i="19"/>
  <c r="DM54" i="19"/>
  <c r="DU101" i="19"/>
  <c r="DU54" i="19"/>
  <c r="EC101" i="19"/>
  <c r="EC54" i="19"/>
  <c r="EK101" i="19"/>
  <c r="EK54" i="19"/>
  <c r="ES101" i="19"/>
  <c r="ES54" i="19"/>
  <c r="FA101" i="19"/>
  <c r="FA54" i="19"/>
  <c r="FI101" i="19"/>
  <c r="FI54" i="19"/>
  <c r="FQ101" i="19"/>
  <c r="FQ54" i="19"/>
  <c r="FY101" i="19"/>
  <c r="FY54" i="19"/>
  <c r="GG101" i="19"/>
  <c r="GG54" i="19"/>
  <c r="GO101" i="19"/>
  <c r="GO54" i="19"/>
  <c r="M102" i="19"/>
  <c r="M55" i="19"/>
  <c r="U102" i="19"/>
  <c r="U55" i="19"/>
  <c r="AC102" i="19"/>
  <c r="AC55" i="19"/>
  <c r="AK102" i="19"/>
  <c r="AK55" i="19"/>
  <c r="AS102" i="19"/>
  <c r="AS55" i="19"/>
  <c r="BA102" i="19"/>
  <c r="BA55" i="19"/>
  <c r="BI102" i="19"/>
  <c r="BI55" i="19"/>
  <c r="BQ102" i="19"/>
  <c r="BQ55" i="19"/>
  <c r="BY102" i="19"/>
  <c r="BY55" i="19"/>
  <c r="CG102" i="19"/>
  <c r="CG55" i="19"/>
  <c r="CO102" i="19"/>
  <c r="CO55" i="19"/>
  <c r="CW102" i="19"/>
  <c r="CW55" i="19"/>
  <c r="DE102" i="19"/>
  <c r="DE55" i="19"/>
  <c r="DM102" i="19"/>
  <c r="DM55" i="19"/>
  <c r="DU102" i="19"/>
  <c r="DU55" i="19"/>
  <c r="EC102" i="19"/>
  <c r="EC55" i="19"/>
  <c r="EK102" i="19"/>
  <c r="EK55" i="19"/>
  <c r="ES102" i="19"/>
  <c r="ES55" i="19"/>
  <c r="FA102" i="19"/>
  <c r="FA55" i="19"/>
  <c r="FI102" i="19"/>
  <c r="FI55" i="19"/>
  <c r="FQ102" i="19"/>
  <c r="FQ55" i="19"/>
  <c r="FY102" i="19"/>
  <c r="FY55" i="19"/>
  <c r="GG102" i="19"/>
  <c r="GG55" i="19"/>
  <c r="GO102" i="19"/>
  <c r="GO55" i="19"/>
  <c r="M104" i="19"/>
  <c r="M57" i="19"/>
  <c r="U104" i="19"/>
  <c r="U57" i="19"/>
  <c r="AC104" i="19"/>
  <c r="AC57" i="19"/>
  <c r="AK104" i="19"/>
  <c r="AK57" i="19"/>
  <c r="AS104" i="19"/>
  <c r="AS57" i="19"/>
  <c r="BA104" i="19"/>
  <c r="BA57" i="19"/>
  <c r="BI104" i="19"/>
  <c r="BI57" i="19"/>
  <c r="BQ104" i="19"/>
  <c r="BQ57" i="19"/>
  <c r="BY104" i="19"/>
  <c r="BY57" i="19"/>
  <c r="CG104" i="19"/>
  <c r="CG57" i="19"/>
  <c r="CO104" i="19"/>
  <c r="CO57" i="19"/>
  <c r="CW104" i="19"/>
  <c r="CW57" i="19"/>
  <c r="DE104" i="19"/>
  <c r="DE57" i="19"/>
  <c r="DM104" i="19"/>
  <c r="DM57" i="19"/>
  <c r="DU104" i="19"/>
  <c r="DU57" i="19"/>
  <c r="EC104" i="19"/>
  <c r="EC57" i="19"/>
  <c r="EK104" i="19"/>
  <c r="EK57" i="19"/>
  <c r="ES104" i="19"/>
  <c r="ES57" i="19"/>
  <c r="FA104" i="19"/>
  <c r="FA57" i="19"/>
  <c r="FI104" i="19"/>
  <c r="P59" i="24" s="1"/>
  <c r="FI57" i="19"/>
  <c r="FQ104" i="19"/>
  <c r="X59" i="24" s="1"/>
  <c r="FQ57" i="19"/>
  <c r="FY104" i="19"/>
  <c r="AF59" i="24" s="1"/>
  <c r="FY57" i="19"/>
  <c r="GG104" i="19"/>
  <c r="GG57" i="19"/>
  <c r="GO104" i="19"/>
  <c r="GO57" i="19"/>
  <c r="CG105" i="19"/>
  <c r="CG58" i="19"/>
  <c r="CO105" i="19"/>
  <c r="CO58" i="19"/>
  <c r="CW105" i="19"/>
  <c r="CW58" i="19"/>
  <c r="DE105" i="19"/>
  <c r="DE58" i="19"/>
  <c r="DM105" i="19"/>
  <c r="DM58" i="19"/>
  <c r="DU105" i="19"/>
  <c r="DU58" i="19"/>
  <c r="EC105" i="19"/>
  <c r="EC58" i="19"/>
  <c r="EK105" i="19"/>
  <c r="EK58" i="19"/>
  <c r="ES105" i="19"/>
  <c r="ES58" i="19"/>
  <c r="FA105" i="19"/>
  <c r="FA58" i="19"/>
  <c r="FI105" i="19"/>
  <c r="FI58" i="19"/>
  <c r="FQ105" i="19"/>
  <c r="FQ58" i="19"/>
  <c r="FY105" i="19"/>
  <c r="FY58" i="19"/>
  <c r="GG105" i="19"/>
  <c r="GG58" i="19"/>
  <c r="GO105" i="19"/>
  <c r="GO58" i="19"/>
  <c r="M106" i="19"/>
  <c r="M59" i="19"/>
  <c r="U106" i="19"/>
  <c r="U59" i="19"/>
  <c r="AC106" i="19"/>
  <c r="AC59" i="19"/>
  <c r="AK106" i="19"/>
  <c r="AK59" i="19"/>
  <c r="AS106" i="19"/>
  <c r="AS59" i="19"/>
  <c r="BA106" i="19"/>
  <c r="BA59" i="19"/>
  <c r="BI106" i="19"/>
  <c r="BI59" i="19"/>
  <c r="BQ106" i="19"/>
  <c r="BQ59" i="19"/>
  <c r="BY106" i="19"/>
  <c r="BY59" i="19"/>
  <c r="CG106" i="19"/>
  <c r="CG59" i="19"/>
  <c r="CO106" i="19"/>
  <c r="CO59" i="19"/>
  <c r="CW106" i="19"/>
  <c r="CW59" i="19"/>
  <c r="DE106" i="19"/>
  <c r="DE59" i="19"/>
  <c r="DM106" i="19"/>
  <c r="DM59" i="19"/>
  <c r="DU106" i="19"/>
  <c r="DU59" i="19"/>
  <c r="EC106" i="19"/>
  <c r="EC59" i="19"/>
  <c r="EK106" i="19"/>
  <c r="EK59" i="19"/>
  <c r="ES106" i="19"/>
  <c r="ES59" i="19"/>
  <c r="FA106" i="19"/>
  <c r="FA59" i="19"/>
  <c r="FI106" i="19"/>
  <c r="FI59" i="19"/>
  <c r="FQ106" i="19"/>
  <c r="FQ59" i="19"/>
  <c r="FY106" i="19"/>
  <c r="FY59" i="19"/>
  <c r="GG106" i="19"/>
  <c r="GG59" i="19"/>
  <c r="GO106" i="19"/>
  <c r="GO59" i="19"/>
  <c r="M107" i="19"/>
  <c r="M60" i="19"/>
  <c r="U107" i="19"/>
  <c r="U60" i="19"/>
  <c r="AC107" i="19"/>
  <c r="AC60" i="19"/>
  <c r="AK107" i="19"/>
  <c r="AK60" i="19"/>
  <c r="AS107" i="19"/>
  <c r="AS60" i="19"/>
  <c r="BA107" i="19"/>
  <c r="BA60" i="19"/>
  <c r="BI107" i="19"/>
  <c r="BI60" i="19"/>
  <c r="BQ107" i="19"/>
  <c r="BQ60" i="19"/>
  <c r="BY107" i="19"/>
  <c r="BY60" i="19"/>
  <c r="CG107" i="19"/>
  <c r="CG60" i="19"/>
  <c r="CO107" i="19"/>
  <c r="CO60" i="19"/>
  <c r="CW107" i="19"/>
  <c r="CW60" i="19"/>
  <c r="DE107" i="19"/>
  <c r="DE60" i="19"/>
  <c r="DM107" i="19"/>
  <c r="DM60" i="19"/>
  <c r="DU107" i="19"/>
  <c r="DU60" i="19"/>
  <c r="EC107" i="19"/>
  <c r="EC60" i="19"/>
  <c r="EK107" i="19"/>
  <c r="EK60" i="19"/>
  <c r="ES107" i="19"/>
  <c r="ES60" i="19"/>
  <c r="FA107" i="19"/>
  <c r="FA60" i="19"/>
  <c r="FI107" i="19"/>
  <c r="FI60" i="19"/>
  <c r="FQ107" i="19"/>
  <c r="FQ60" i="19"/>
  <c r="FY107" i="19"/>
  <c r="FY60" i="19"/>
  <c r="GG107" i="19"/>
  <c r="GG60" i="19"/>
  <c r="GO107" i="19"/>
  <c r="GO60" i="19"/>
  <c r="E36" i="19"/>
  <c r="E64" i="19" s="1"/>
  <c r="M36" i="19"/>
  <c r="M64" i="19" s="1"/>
  <c r="U36" i="19"/>
  <c r="U64" i="19" s="1"/>
  <c r="AC36" i="19"/>
  <c r="AC64" i="19" s="1"/>
  <c r="AK36" i="19"/>
  <c r="AK64" i="19" s="1"/>
  <c r="AS36" i="19"/>
  <c r="AS64" i="19" s="1"/>
  <c r="BA36" i="19"/>
  <c r="BA64" i="19" s="1"/>
  <c r="BI36" i="19"/>
  <c r="BI64" i="19" s="1"/>
  <c r="BQ36" i="19"/>
  <c r="BQ64" i="19" s="1"/>
  <c r="BY36" i="19"/>
  <c r="BY64" i="19" s="1"/>
  <c r="CG36" i="19"/>
  <c r="CG64" i="19" s="1"/>
  <c r="CO36" i="19"/>
  <c r="CO64" i="19" s="1"/>
  <c r="CW36" i="19"/>
  <c r="CW64" i="19" s="1"/>
  <c r="DE36" i="19"/>
  <c r="DE64" i="19" s="1"/>
  <c r="DM36" i="19"/>
  <c r="DM64" i="19" s="1"/>
  <c r="DU36" i="19"/>
  <c r="DU64" i="19" s="1"/>
  <c r="EC36" i="19"/>
  <c r="EC64" i="19" s="1"/>
  <c r="EK36" i="19"/>
  <c r="EK64" i="19" s="1"/>
  <c r="ES36" i="19"/>
  <c r="ES64" i="19" s="1"/>
  <c r="FA36" i="19"/>
  <c r="FA64" i="19" s="1"/>
  <c r="FI36" i="19"/>
  <c r="P76" i="24" s="1"/>
  <c r="FQ36" i="19"/>
  <c r="X76" i="24" s="1"/>
  <c r="FY36" i="19"/>
  <c r="AF76" i="24" s="1"/>
  <c r="GG36" i="19"/>
  <c r="GG64" i="19" s="1"/>
  <c r="GO36" i="19"/>
  <c r="GO64" i="19" s="1"/>
  <c r="E37" i="19"/>
  <c r="E65" i="19" s="1"/>
  <c r="M37" i="19"/>
  <c r="M65" i="19" s="1"/>
  <c r="W37" i="19"/>
  <c r="W65" i="19" s="1"/>
  <c r="AG37" i="19"/>
  <c r="AG65" i="19" s="1"/>
  <c r="AR37" i="19"/>
  <c r="AR65" i="19" s="1"/>
  <c r="BC37" i="19"/>
  <c r="BC65" i="19" s="1"/>
  <c r="BQ37" i="19"/>
  <c r="BQ65" i="19" s="1"/>
  <c r="CG37" i="19"/>
  <c r="CG65" i="19" s="1"/>
  <c r="CY37" i="19"/>
  <c r="CY65" i="19" s="1"/>
  <c r="EA37" i="19"/>
  <c r="EA65" i="19" s="1"/>
  <c r="FG37" i="19"/>
  <c r="FG65" i="19" s="1"/>
  <c r="GS37" i="19"/>
  <c r="GS65" i="19" s="1"/>
  <c r="BE38" i="19"/>
  <c r="BE66" i="19" s="1"/>
  <c r="DQ38" i="19"/>
  <c r="DQ66" i="19" s="1"/>
  <c r="GC38" i="19"/>
  <c r="GC66" i="19" s="1"/>
  <c r="AO39" i="19"/>
  <c r="AO67" i="19" s="1"/>
  <c r="DA39" i="19"/>
  <c r="DA67" i="19" s="1"/>
  <c r="FM39" i="19"/>
  <c r="FM67" i="19" s="1"/>
  <c r="Y40" i="19"/>
  <c r="Y68" i="19" s="1"/>
  <c r="CK40" i="19"/>
  <c r="CK68" i="19" s="1"/>
  <c r="EW40" i="19"/>
  <c r="EW68" i="19" s="1"/>
  <c r="I41" i="19"/>
  <c r="I69" i="19" s="1"/>
  <c r="BU41" i="19"/>
  <c r="BU69" i="19" s="1"/>
  <c r="EG41" i="19"/>
  <c r="EG69" i="19" s="1"/>
  <c r="GS41" i="19"/>
  <c r="GS69" i="19" s="1"/>
  <c r="BE42" i="19"/>
  <c r="BE70" i="19" s="1"/>
  <c r="DQ42" i="19"/>
  <c r="DQ70" i="19" s="1"/>
  <c r="GC42" i="19"/>
  <c r="GC70" i="19" s="1"/>
  <c r="AO43" i="19"/>
  <c r="AO71" i="19" s="1"/>
  <c r="DA43" i="19"/>
  <c r="DA71" i="19" s="1"/>
  <c r="FM43" i="19"/>
  <c r="FM71" i="19" s="1"/>
  <c r="Y44" i="19"/>
  <c r="Y72" i="19" s="1"/>
  <c r="CK44" i="19"/>
  <c r="CK72" i="19" s="1"/>
  <c r="EW44" i="19"/>
  <c r="EW72" i="19" s="1"/>
  <c r="I45" i="19"/>
  <c r="I73" i="19" s="1"/>
  <c r="BU45" i="19"/>
  <c r="BU73" i="19" s="1"/>
  <c r="EG45" i="19"/>
  <c r="EG73" i="19" s="1"/>
  <c r="GS45" i="19"/>
  <c r="GS73" i="19" s="1"/>
  <c r="BE46" i="19"/>
  <c r="BE74" i="19" s="1"/>
  <c r="DQ46" i="19"/>
  <c r="DQ74" i="19" s="1"/>
  <c r="GC46" i="19"/>
  <c r="GC74" i="19" s="1"/>
  <c r="AO47" i="19"/>
  <c r="AO75" i="19" s="1"/>
  <c r="DA47" i="19"/>
  <c r="DA75" i="19" s="1"/>
  <c r="FM47" i="19"/>
  <c r="FM75" i="19" s="1"/>
  <c r="Y48" i="19"/>
  <c r="Y76" i="19" s="1"/>
  <c r="CK48" i="19"/>
  <c r="CK76" i="19" s="1"/>
  <c r="EW48" i="19"/>
  <c r="EW76" i="19" s="1"/>
  <c r="I49" i="19"/>
  <c r="I77" i="19" s="1"/>
  <c r="BU49" i="19"/>
  <c r="BU77" i="19" s="1"/>
  <c r="EU49" i="19"/>
  <c r="EU77" i="19" s="1"/>
  <c r="EG50" i="19"/>
  <c r="EG78" i="19" s="1"/>
  <c r="CP53" i="19"/>
  <c r="DV55" i="19"/>
  <c r="CF92" i="16"/>
  <c r="CF124" i="16" s="1"/>
  <c r="CF40" i="16"/>
  <c r="CF71" i="16" s="1"/>
  <c r="K91" i="16"/>
  <c r="K123" i="16" s="1"/>
  <c r="K39" i="16"/>
  <c r="K70" i="16" s="1"/>
  <c r="S91" i="16"/>
  <c r="S123" i="16" s="1"/>
  <c r="S39" i="16"/>
  <c r="S70" i="16" s="1"/>
  <c r="AA91" i="16"/>
  <c r="AA123" i="16" s="1"/>
  <c r="AA39" i="16"/>
  <c r="AA70" i="16" s="1"/>
  <c r="AI91" i="16"/>
  <c r="AI123" i="16" s="1"/>
  <c r="AI39" i="16"/>
  <c r="AI70" i="16" s="1"/>
  <c r="AQ91" i="16"/>
  <c r="AQ123" i="16" s="1"/>
  <c r="AQ39" i="16"/>
  <c r="AQ70" i="16" s="1"/>
  <c r="AY91" i="16"/>
  <c r="AY123" i="16" s="1"/>
  <c r="AY39" i="16"/>
  <c r="AY70" i="16" s="1"/>
  <c r="BG91" i="16"/>
  <c r="BG123" i="16" s="1"/>
  <c r="BG39" i="16"/>
  <c r="BG70" i="16" s="1"/>
  <c r="BO91" i="16"/>
  <c r="BO123" i="16" s="1"/>
  <c r="BO39" i="16"/>
  <c r="BO70" i="16" s="1"/>
  <c r="BW91" i="16"/>
  <c r="BW123" i="16" s="1"/>
  <c r="BW39" i="16"/>
  <c r="BW70" i="16" s="1"/>
  <c r="CE91" i="16"/>
  <c r="CE123" i="16" s="1"/>
  <c r="CE39" i="16"/>
  <c r="CE70" i="16" s="1"/>
  <c r="CM91" i="16"/>
  <c r="CM123" i="16" s="1"/>
  <c r="CM39" i="16"/>
  <c r="CM70" i="16" s="1"/>
  <c r="CU91" i="16"/>
  <c r="CU123" i="16" s="1"/>
  <c r="CU39" i="16"/>
  <c r="CU70" i="16" s="1"/>
  <c r="DC91" i="16"/>
  <c r="DC123" i="16" s="1"/>
  <c r="DC39" i="16"/>
  <c r="DC70" i="16" s="1"/>
  <c r="DK91" i="16"/>
  <c r="DK123" i="16" s="1"/>
  <c r="DK39" i="16"/>
  <c r="DK70" i="16" s="1"/>
  <c r="DS91" i="16"/>
  <c r="DS123" i="16" s="1"/>
  <c r="DS39" i="16"/>
  <c r="N82" i="24" s="1"/>
  <c r="EA91" i="16"/>
  <c r="EA123" i="16" s="1"/>
  <c r="EA39" i="16"/>
  <c r="V82" i="24" s="1"/>
  <c r="EI91" i="16"/>
  <c r="EI123" i="16" s="1"/>
  <c r="EI39" i="16"/>
  <c r="AD82" i="24" s="1"/>
  <c r="EQ91" i="16"/>
  <c r="EQ123" i="16" s="1"/>
  <c r="EQ39" i="16"/>
  <c r="EQ70" i="16" s="1"/>
  <c r="EY91" i="16"/>
  <c r="EY123" i="16" s="1"/>
  <c r="EY39" i="16"/>
  <c r="EY70" i="16" s="1"/>
  <c r="K92" i="16"/>
  <c r="K124" i="16" s="1"/>
  <c r="K40" i="16"/>
  <c r="K71" i="16" s="1"/>
  <c r="S92" i="16"/>
  <c r="S124" i="16" s="1"/>
  <c r="S40" i="16"/>
  <c r="S71" i="16" s="1"/>
  <c r="AA92" i="16"/>
  <c r="AA124" i="16" s="1"/>
  <c r="AA40" i="16"/>
  <c r="AA71" i="16" s="1"/>
  <c r="AI92" i="16"/>
  <c r="AI124" i="16" s="1"/>
  <c r="AI40" i="16"/>
  <c r="AI71" i="16" s="1"/>
  <c r="AQ92" i="16"/>
  <c r="AQ124" i="16" s="1"/>
  <c r="AQ40" i="16"/>
  <c r="AQ71" i="16" s="1"/>
  <c r="AY92" i="16"/>
  <c r="AY124" i="16" s="1"/>
  <c r="AY40" i="16"/>
  <c r="AY71" i="16" s="1"/>
  <c r="BG92" i="16"/>
  <c r="BG124" i="16" s="1"/>
  <c r="BG40" i="16"/>
  <c r="BG71" i="16" s="1"/>
  <c r="BO92" i="16"/>
  <c r="BO124" i="16" s="1"/>
  <c r="BO40" i="16"/>
  <c r="BO71" i="16" s="1"/>
  <c r="BW92" i="16"/>
  <c r="BW124" i="16" s="1"/>
  <c r="BW40" i="16"/>
  <c r="BW71" i="16" s="1"/>
  <c r="CE92" i="16"/>
  <c r="CE124" i="16" s="1"/>
  <c r="CE40" i="16"/>
  <c r="CE71" i="16" s="1"/>
  <c r="CM92" i="16"/>
  <c r="CM124" i="16" s="1"/>
  <c r="CM40" i="16"/>
  <c r="CM71" i="16" s="1"/>
  <c r="CU92" i="16"/>
  <c r="CU124" i="16" s="1"/>
  <c r="CU40" i="16"/>
  <c r="CU71" i="16" s="1"/>
  <c r="DC92" i="16"/>
  <c r="DC124" i="16" s="1"/>
  <c r="DC40" i="16"/>
  <c r="DC71" i="16" s="1"/>
  <c r="DK92" i="16"/>
  <c r="DK124" i="16" s="1"/>
  <c r="DK40" i="16"/>
  <c r="DK71" i="16" s="1"/>
  <c r="DS92" i="16"/>
  <c r="DS124" i="16" s="1"/>
  <c r="DS40" i="16"/>
  <c r="DS71" i="16" s="1"/>
  <c r="EA92" i="16"/>
  <c r="EA124" i="16" s="1"/>
  <c r="EA40" i="16"/>
  <c r="EA71" i="16" s="1"/>
  <c r="EI92" i="16"/>
  <c r="EI124" i="16" s="1"/>
  <c r="EI40" i="16"/>
  <c r="EI71" i="16" s="1"/>
  <c r="EQ92" i="16"/>
  <c r="EQ124" i="16" s="1"/>
  <c r="EQ40" i="16"/>
  <c r="EQ71" i="16" s="1"/>
  <c r="EY92" i="16"/>
  <c r="EY124" i="16" s="1"/>
  <c r="EY40" i="16"/>
  <c r="EY71" i="16" s="1"/>
  <c r="K93" i="16"/>
  <c r="K125" i="16" s="1"/>
  <c r="K41" i="16"/>
  <c r="K72" i="16" s="1"/>
  <c r="S93" i="16"/>
  <c r="S125" i="16" s="1"/>
  <c r="S41" i="16"/>
  <c r="S72" i="16" s="1"/>
  <c r="AA93" i="16"/>
  <c r="AA125" i="16" s="1"/>
  <c r="AA41" i="16"/>
  <c r="AA72" i="16" s="1"/>
  <c r="AI93" i="16"/>
  <c r="AI125" i="16" s="1"/>
  <c r="AI41" i="16"/>
  <c r="AI72" i="16" s="1"/>
  <c r="AQ93" i="16"/>
  <c r="AQ125" i="16" s="1"/>
  <c r="AQ41" i="16"/>
  <c r="AQ72" i="16" s="1"/>
  <c r="AY93" i="16"/>
  <c r="AY125" i="16" s="1"/>
  <c r="AY41" i="16"/>
  <c r="AY72" i="16" s="1"/>
  <c r="BG93" i="16"/>
  <c r="BG125" i="16" s="1"/>
  <c r="BG41" i="16"/>
  <c r="BG72" i="16" s="1"/>
  <c r="BO93" i="16"/>
  <c r="BO125" i="16" s="1"/>
  <c r="BO41" i="16"/>
  <c r="BO72" i="16" s="1"/>
  <c r="BW93" i="16"/>
  <c r="BW125" i="16" s="1"/>
  <c r="BW41" i="16"/>
  <c r="BW72" i="16" s="1"/>
  <c r="CE93" i="16"/>
  <c r="CE125" i="16" s="1"/>
  <c r="CE41" i="16"/>
  <c r="CE72" i="16" s="1"/>
  <c r="CM93" i="16"/>
  <c r="CM125" i="16" s="1"/>
  <c r="CM41" i="16"/>
  <c r="CM72" i="16" s="1"/>
  <c r="CU93" i="16"/>
  <c r="CU125" i="16" s="1"/>
  <c r="CU41" i="16"/>
  <c r="CU72" i="16" s="1"/>
  <c r="DC93" i="16"/>
  <c r="DC125" i="16" s="1"/>
  <c r="DC41" i="16"/>
  <c r="DC72" i="16" s="1"/>
  <c r="DK93" i="16"/>
  <c r="DK125" i="16" s="1"/>
  <c r="DK41" i="16"/>
  <c r="DK72" i="16" s="1"/>
  <c r="DS93" i="16"/>
  <c r="DS125" i="16" s="1"/>
  <c r="DS41" i="16"/>
  <c r="DS72" i="16" s="1"/>
  <c r="EA93" i="16"/>
  <c r="EA125" i="16" s="1"/>
  <c r="EA41" i="16"/>
  <c r="EA72" i="16" s="1"/>
  <c r="EI93" i="16"/>
  <c r="EI125" i="16" s="1"/>
  <c r="EI41" i="16"/>
  <c r="EI72" i="16" s="1"/>
  <c r="EQ93" i="16"/>
  <c r="EQ125" i="16" s="1"/>
  <c r="EQ41" i="16"/>
  <c r="EQ72" i="16" s="1"/>
  <c r="EY93" i="16"/>
  <c r="EY125" i="16" s="1"/>
  <c r="EY41" i="16"/>
  <c r="EY72" i="16" s="1"/>
  <c r="K94" i="16"/>
  <c r="K126" i="16" s="1"/>
  <c r="K42" i="16"/>
  <c r="K73" i="16" s="1"/>
  <c r="S94" i="16"/>
  <c r="S126" i="16" s="1"/>
  <c r="S42" i="16"/>
  <c r="S73" i="16" s="1"/>
  <c r="AA94" i="16"/>
  <c r="AA126" i="16" s="1"/>
  <c r="AA42" i="16"/>
  <c r="AA73" i="16" s="1"/>
  <c r="AI94" i="16"/>
  <c r="AI126" i="16" s="1"/>
  <c r="AI42" i="16"/>
  <c r="AI73" i="16" s="1"/>
  <c r="AQ94" i="16"/>
  <c r="AQ126" i="16" s="1"/>
  <c r="AQ42" i="16"/>
  <c r="AQ73" i="16" s="1"/>
  <c r="AY94" i="16"/>
  <c r="AY126" i="16" s="1"/>
  <c r="AY42" i="16"/>
  <c r="AY73" i="16" s="1"/>
  <c r="BG94" i="16"/>
  <c r="BG126" i="16" s="1"/>
  <c r="BG42" i="16"/>
  <c r="BG73" i="16" s="1"/>
  <c r="BO94" i="16"/>
  <c r="BO126" i="16" s="1"/>
  <c r="BO42" i="16"/>
  <c r="BO73" i="16" s="1"/>
  <c r="BW94" i="16"/>
  <c r="BW126" i="16" s="1"/>
  <c r="BW42" i="16"/>
  <c r="BW73" i="16" s="1"/>
  <c r="CE94" i="16"/>
  <c r="CE126" i="16" s="1"/>
  <c r="CE42" i="16"/>
  <c r="CE73" i="16" s="1"/>
  <c r="CM94" i="16"/>
  <c r="CM126" i="16" s="1"/>
  <c r="CM42" i="16"/>
  <c r="CM73" i="16" s="1"/>
  <c r="CU94" i="16"/>
  <c r="CU126" i="16" s="1"/>
  <c r="CU42" i="16"/>
  <c r="CU73" i="16" s="1"/>
  <c r="DC94" i="16"/>
  <c r="DC126" i="16" s="1"/>
  <c r="DC42" i="16"/>
  <c r="DC73" i="16" s="1"/>
  <c r="DK94" i="16"/>
  <c r="DK126" i="16" s="1"/>
  <c r="DK42" i="16"/>
  <c r="DK73" i="16" s="1"/>
  <c r="DS94" i="16"/>
  <c r="DS126" i="16" s="1"/>
  <c r="DS42" i="16"/>
  <c r="DS73" i="16" s="1"/>
  <c r="EA94" i="16"/>
  <c r="EA126" i="16" s="1"/>
  <c r="EA42" i="16"/>
  <c r="EA73" i="16" s="1"/>
  <c r="EI94" i="16"/>
  <c r="EI126" i="16" s="1"/>
  <c r="EI42" i="16"/>
  <c r="EI73" i="16" s="1"/>
  <c r="EQ94" i="16"/>
  <c r="EQ126" i="16" s="1"/>
  <c r="EQ42" i="16"/>
  <c r="EQ73" i="16" s="1"/>
  <c r="EY94" i="16"/>
  <c r="EY126" i="16" s="1"/>
  <c r="EY42" i="16"/>
  <c r="EY73" i="16" s="1"/>
  <c r="K95" i="16"/>
  <c r="K127" i="16" s="1"/>
  <c r="K43" i="16"/>
  <c r="K74" i="16" s="1"/>
  <c r="S95" i="16"/>
  <c r="S127" i="16" s="1"/>
  <c r="S43" i="16"/>
  <c r="S74" i="16" s="1"/>
  <c r="AA95" i="16"/>
  <c r="AA127" i="16" s="1"/>
  <c r="AA43" i="16"/>
  <c r="AA74" i="16" s="1"/>
  <c r="AI95" i="16"/>
  <c r="AI127" i="16" s="1"/>
  <c r="AI43" i="16"/>
  <c r="AI74" i="16" s="1"/>
  <c r="AQ95" i="16"/>
  <c r="AQ127" i="16" s="1"/>
  <c r="AQ43" i="16"/>
  <c r="AQ74" i="16" s="1"/>
  <c r="AY95" i="16"/>
  <c r="AY127" i="16" s="1"/>
  <c r="AY43" i="16"/>
  <c r="AY74" i="16" s="1"/>
  <c r="BG95" i="16"/>
  <c r="BG127" i="16" s="1"/>
  <c r="BG43" i="16"/>
  <c r="BG74" i="16" s="1"/>
  <c r="BO95" i="16"/>
  <c r="BO127" i="16" s="1"/>
  <c r="BO43" i="16"/>
  <c r="BO74" i="16" s="1"/>
  <c r="BW95" i="16"/>
  <c r="BW127" i="16" s="1"/>
  <c r="BW43" i="16"/>
  <c r="BW74" i="16" s="1"/>
  <c r="CE95" i="16"/>
  <c r="CE127" i="16" s="1"/>
  <c r="CE43" i="16"/>
  <c r="CE74" i="16" s="1"/>
  <c r="CM95" i="16"/>
  <c r="CM127" i="16" s="1"/>
  <c r="CM43" i="16"/>
  <c r="CM74" i="16" s="1"/>
  <c r="CU95" i="16"/>
  <c r="CU127" i="16" s="1"/>
  <c r="CU43" i="16"/>
  <c r="CU74" i="16" s="1"/>
  <c r="DC95" i="16"/>
  <c r="DC127" i="16" s="1"/>
  <c r="DC43" i="16"/>
  <c r="DC74" i="16" s="1"/>
  <c r="DK95" i="16"/>
  <c r="DK127" i="16" s="1"/>
  <c r="DK43" i="16"/>
  <c r="DK74" i="16" s="1"/>
  <c r="DS95" i="16"/>
  <c r="DS127" i="16" s="1"/>
  <c r="DS43" i="16"/>
  <c r="DS74" i="16" s="1"/>
  <c r="EA95" i="16"/>
  <c r="EA127" i="16" s="1"/>
  <c r="EA43" i="16"/>
  <c r="EA74" i="16" s="1"/>
  <c r="EI95" i="16"/>
  <c r="EI127" i="16" s="1"/>
  <c r="EI43" i="16"/>
  <c r="EI74" i="16" s="1"/>
  <c r="EQ95" i="16"/>
  <c r="EQ127" i="16" s="1"/>
  <c r="EQ43" i="16"/>
  <c r="EQ74" i="16" s="1"/>
  <c r="EY95" i="16"/>
  <c r="EY127" i="16" s="1"/>
  <c r="EY43" i="16"/>
  <c r="EY74" i="16" s="1"/>
  <c r="K97" i="16"/>
  <c r="K129" i="16" s="1"/>
  <c r="K45" i="16"/>
  <c r="K76" i="16" s="1"/>
  <c r="S97" i="16"/>
  <c r="S129" i="16" s="1"/>
  <c r="S45" i="16"/>
  <c r="S76" i="16" s="1"/>
  <c r="AA97" i="16"/>
  <c r="AA129" i="16" s="1"/>
  <c r="AA45" i="16"/>
  <c r="AA76" i="16" s="1"/>
  <c r="AI97" i="16"/>
  <c r="AI129" i="16" s="1"/>
  <c r="AI45" i="16"/>
  <c r="AI76" i="16" s="1"/>
  <c r="AQ97" i="16"/>
  <c r="AQ129" i="16" s="1"/>
  <c r="AQ45" i="16"/>
  <c r="AQ76" i="16" s="1"/>
  <c r="AY97" i="16"/>
  <c r="AY129" i="16" s="1"/>
  <c r="AY45" i="16"/>
  <c r="AY76" i="16" s="1"/>
  <c r="BG97" i="16"/>
  <c r="BG129" i="16" s="1"/>
  <c r="BG45" i="16"/>
  <c r="BG76" i="16" s="1"/>
  <c r="BO97" i="16"/>
  <c r="BO129" i="16" s="1"/>
  <c r="BO45" i="16"/>
  <c r="BO76" i="16" s="1"/>
  <c r="BW97" i="16"/>
  <c r="BW129" i="16" s="1"/>
  <c r="BW45" i="16"/>
  <c r="BW76" i="16" s="1"/>
  <c r="CE97" i="16"/>
  <c r="CE129" i="16" s="1"/>
  <c r="CE45" i="16"/>
  <c r="CE76" i="16" s="1"/>
  <c r="CM97" i="16"/>
  <c r="CM129" i="16" s="1"/>
  <c r="CM45" i="16"/>
  <c r="CM76" i="16" s="1"/>
  <c r="CU97" i="16"/>
  <c r="CU129" i="16" s="1"/>
  <c r="CU45" i="16"/>
  <c r="CU76" i="16" s="1"/>
  <c r="DC97" i="16"/>
  <c r="DC129" i="16" s="1"/>
  <c r="DC45" i="16"/>
  <c r="DC76" i="16" s="1"/>
  <c r="DK97" i="16"/>
  <c r="DK129" i="16" s="1"/>
  <c r="DK45" i="16"/>
  <c r="DK76" i="16" s="1"/>
  <c r="DS97" i="16"/>
  <c r="DS129" i="16" s="1"/>
  <c r="DS45" i="16"/>
  <c r="DS76" i="16" s="1"/>
  <c r="EA97" i="16"/>
  <c r="EA129" i="16" s="1"/>
  <c r="EA45" i="16"/>
  <c r="EA76" i="16" s="1"/>
  <c r="EI97" i="16"/>
  <c r="EI129" i="16" s="1"/>
  <c r="EI45" i="16"/>
  <c r="EI76" i="16" s="1"/>
  <c r="EQ97" i="16"/>
  <c r="EQ129" i="16" s="1"/>
  <c r="EQ45" i="16"/>
  <c r="EQ76" i="16" s="1"/>
  <c r="EY97" i="16"/>
  <c r="EY129" i="16" s="1"/>
  <c r="EY45" i="16"/>
  <c r="EY76" i="16" s="1"/>
  <c r="K98" i="16"/>
  <c r="K130" i="16" s="1"/>
  <c r="K46" i="16"/>
  <c r="K77" i="16" s="1"/>
  <c r="S98" i="16"/>
  <c r="S130" i="16" s="1"/>
  <c r="S46" i="16"/>
  <c r="S77" i="16" s="1"/>
  <c r="AA98" i="16"/>
  <c r="AA130" i="16" s="1"/>
  <c r="AA46" i="16"/>
  <c r="AA77" i="16" s="1"/>
  <c r="AI98" i="16"/>
  <c r="AI130" i="16" s="1"/>
  <c r="AI46" i="16"/>
  <c r="AI77" i="16" s="1"/>
  <c r="AQ98" i="16"/>
  <c r="AQ130" i="16" s="1"/>
  <c r="AQ46" i="16"/>
  <c r="AQ77" i="16" s="1"/>
  <c r="AY98" i="16"/>
  <c r="AY130" i="16" s="1"/>
  <c r="AY46" i="16"/>
  <c r="AY77" i="16" s="1"/>
  <c r="BG98" i="16"/>
  <c r="BG130" i="16" s="1"/>
  <c r="BG46" i="16"/>
  <c r="BG77" i="16" s="1"/>
  <c r="BO98" i="16"/>
  <c r="BO130" i="16" s="1"/>
  <c r="BO46" i="16"/>
  <c r="BO77" i="16" s="1"/>
  <c r="BW98" i="16"/>
  <c r="BW130" i="16" s="1"/>
  <c r="BW46" i="16"/>
  <c r="BW77" i="16" s="1"/>
  <c r="CE98" i="16"/>
  <c r="CE130" i="16" s="1"/>
  <c r="CE46" i="16"/>
  <c r="CE77" i="16" s="1"/>
  <c r="CM98" i="16"/>
  <c r="CM130" i="16" s="1"/>
  <c r="CM46" i="16"/>
  <c r="CM77" i="16" s="1"/>
  <c r="CU98" i="16"/>
  <c r="CU130" i="16" s="1"/>
  <c r="CU46" i="16"/>
  <c r="CU77" i="16" s="1"/>
  <c r="DC98" i="16"/>
  <c r="DC130" i="16" s="1"/>
  <c r="DC46" i="16"/>
  <c r="DC77" i="16" s="1"/>
  <c r="DK98" i="16"/>
  <c r="DK130" i="16" s="1"/>
  <c r="DK46" i="16"/>
  <c r="DK77" i="16" s="1"/>
  <c r="DS98" i="16"/>
  <c r="DS130" i="16" s="1"/>
  <c r="DS46" i="16"/>
  <c r="DS77" i="16" s="1"/>
  <c r="EA98" i="16"/>
  <c r="EA130" i="16" s="1"/>
  <c r="EA46" i="16"/>
  <c r="EA77" i="16" s="1"/>
  <c r="EI98" i="16"/>
  <c r="EI130" i="16" s="1"/>
  <c r="EI46" i="16"/>
  <c r="EI77" i="16" s="1"/>
  <c r="EQ98" i="16"/>
  <c r="EQ130" i="16" s="1"/>
  <c r="EQ46" i="16"/>
  <c r="EQ77" i="16" s="1"/>
  <c r="EY98" i="16"/>
  <c r="EY130" i="16" s="1"/>
  <c r="EY46" i="16"/>
  <c r="EY77" i="16" s="1"/>
  <c r="K99" i="16"/>
  <c r="K131" i="16" s="1"/>
  <c r="K47" i="16"/>
  <c r="K78" i="16" s="1"/>
  <c r="S99" i="16"/>
  <c r="S131" i="16" s="1"/>
  <c r="S47" i="16"/>
  <c r="S78" i="16" s="1"/>
  <c r="AA99" i="16"/>
  <c r="AA131" i="16" s="1"/>
  <c r="AA47" i="16"/>
  <c r="AA78" i="16" s="1"/>
  <c r="AI99" i="16"/>
  <c r="AI131" i="16" s="1"/>
  <c r="AI47" i="16"/>
  <c r="AI78" i="16" s="1"/>
  <c r="AQ99" i="16"/>
  <c r="AQ131" i="16" s="1"/>
  <c r="AQ47" i="16"/>
  <c r="AQ78" i="16" s="1"/>
  <c r="AY99" i="16"/>
  <c r="AY131" i="16" s="1"/>
  <c r="AY47" i="16"/>
  <c r="AY78" i="16" s="1"/>
  <c r="BG99" i="16"/>
  <c r="BG131" i="16" s="1"/>
  <c r="BG47" i="16"/>
  <c r="BG78" i="16" s="1"/>
  <c r="BO99" i="16"/>
  <c r="BO131" i="16" s="1"/>
  <c r="BO47" i="16"/>
  <c r="BO78" i="16" s="1"/>
  <c r="BW99" i="16"/>
  <c r="BW131" i="16" s="1"/>
  <c r="BW47" i="16"/>
  <c r="BW78" i="16" s="1"/>
  <c r="CE99" i="16"/>
  <c r="CE131" i="16" s="1"/>
  <c r="CE47" i="16"/>
  <c r="CE78" i="16" s="1"/>
  <c r="CM99" i="16"/>
  <c r="CM131" i="16" s="1"/>
  <c r="CM47" i="16"/>
  <c r="CM78" i="16" s="1"/>
  <c r="CU99" i="16"/>
  <c r="CU131" i="16" s="1"/>
  <c r="CU47" i="16"/>
  <c r="CU78" i="16" s="1"/>
  <c r="DC99" i="16"/>
  <c r="DC131" i="16" s="1"/>
  <c r="DC47" i="16"/>
  <c r="DC78" i="16" s="1"/>
  <c r="DK99" i="16"/>
  <c r="DK131" i="16" s="1"/>
  <c r="DK47" i="16"/>
  <c r="DK78" i="16" s="1"/>
  <c r="DS99" i="16"/>
  <c r="DS131" i="16" s="1"/>
  <c r="DS47" i="16"/>
  <c r="DS78" i="16" s="1"/>
  <c r="EA99" i="16"/>
  <c r="EA131" i="16" s="1"/>
  <c r="EA47" i="16"/>
  <c r="EA78" i="16" s="1"/>
  <c r="EI99" i="16"/>
  <c r="EI131" i="16" s="1"/>
  <c r="EI47" i="16"/>
  <c r="EI78" i="16" s="1"/>
  <c r="EQ99" i="16"/>
  <c r="EQ131" i="16" s="1"/>
  <c r="EQ47" i="16"/>
  <c r="EQ78" i="16" s="1"/>
  <c r="EY99" i="16"/>
  <c r="EY131" i="16" s="1"/>
  <c r="EY47" i="16"/>
  <c r="EY78" i="16" s="1"/>
  <c r="K100" i="16"/>
  <c r="K132" i="16" s="1"/>
  <c r="K48" i="16"/>
  <c r="K79" i="16" s="1"/>
  <c r="S100" i="16"/>
  <c r="S132" i="16" s="1"/>
  <c r="S48" i="16"/>
  <c r="S79" i="16" s="1"/>
  <c r="AA100" i="16"/>
  <c r="AA132" i="16" s="1"/>
  <c r="AA48" i="16"/>
  <c r="AA79" i="16" s="1"/>
  <c r="AI100" i="16"/>
  <c r="AI132" i="16" s="1"/>
  <c r="AI48" i="16"/>
  <c r="AI79" i="16" s="1"/>
  <c r="AQ100" i="16"/>
  <c r="AQ132" i="16" s="1"/>
  <c r="AQ48" i="16"/>
  <c r="AQ79" i="16" s="1"/>
  <c r="AY100" i="16"/>
  <c r="AY132" i="16" s="1"/>
  <c r="AY48" i="16"/>
  <c r="AY79" i="16" s="1"/>
  <c r="BG100" i="16"/>
  <c r="BG132" i="16" s="1"/>
  <c r="BG48" i="16"/>
  <c r="BG79" i="16" s="1"/>
  <c r="BO100" i="16"/>
  <c r="BO132" i="16" s="1"/>
  <c r="BO48" i="16"/>
  <c r="BO79" i="16" s="1"/>
  <c r="BW100" i="16"/>
  <c r="BW132" i="16" s="1"/>
  <c r="BW48" i="16"/>
  <c r="BW79" i="16" s="1"/>
  <c r="CE100" i="16"/>
  <c r="CE132" i="16" s="1"/>
  <c r="CE48" i="16"/>
  <c r="CE79" i="16" s="1"/>
  <c r="CM100" i="16"/>
  <c r="CM132" i="16" s="1"/>
  <c r="CM48" i="16"/>
  <c r="CM79" i="16" s="1"/>
  <c r="CU100" i="16"/>
  <c r="CU132" i="16" s="1"/>
  <c r="CU48" i="16"/>
  <c r="CU79" i="16" s="1"/>
  <c r="DC100" i="16"/>
  <c r="DC132" i="16" s="1"/>
  <c r="DC48" i="16"/>
  <c r="DC79" i="16" s="1"/>
  <c r="DK100" i="16"/>
  <c r="DK132" i="16" s="1"/>
  <c r="DK48" i="16"/>
  <c r="DK79" i="16" s="1"/>
  <c r="DS100" i="16"/>
  <c r="DS132" i="16" s="1"/>
  <c r="DS48" i="16"/>
  <c r="DS79" i="16" s="1"/>
  <c r="EA100" i="16"/>
  <c r="EA132" i="16" s="1"/>
  <c r="EA48" i="16"/>
  <c r="EA79" i="16" s="1"/>
  <c r="EI100" i="16"/>
  <c r="EI132" i="16" s="1"/>
  <c r="EI48" i="16"/>
  <c r="EI79" i="16" s="1"/>
  <c r="EQ100" i="16"/>
  <c r="EQ132" i="16" s="1"/>
  <c r="EQ48" i="16"/>
  <c r="EQ79" i="16" s="1"/>
  <c r="EY100" i="16"/>
  <c r="EY132" i="16" s="1"/>
  <c r="EY48" i="16"/>
  <c r="EY79" i="16" s="1"/>
  <c r="K101" i="16"/>
  <c r="K133" i="16" s="1"/>
  <c r="K49" i="16"/>
  <c r="K80" i="16" s="1"/>
  <c r="S101" i="16"/>
  <c r="S133" i="16" s="1"/>
  <c r="S49" i="16"/>
  <c r="S80" i="16" s="1"/>
  <c r="AA101" i="16"/>
  <c r="AA133" i="16" s="1"/>
  <c r="AA49" i="16"/>
  <c r="AA80" i="16" s="1"/>
  <c r="AI101" i="16"/>
  <c r="AI133" i="16" s="1"/>
  <c r="AI49" i="16"/>
  <c r="AI80" i="16" s="1"/>
  <c r="AQ101" i="16"/>
  <c r="AQ133" i="16" s="1"/>
  <c r="AQ49" i="16"/>
  <c r="AQ80" i="16" s="1"/>
  <c r="AY101" i="16"/>
  <c r="AY133" i="16" s="1"/>
  <c r="BG101" i="16"/>
  <c r="BG133" i="16" s="1"/>
  <c r="BG49" i="16"/>
  <c r="BG80" i="16" s="1"/>
  <c r="BO101" i="16"/>
  <c r="BO133" i="16" s="1"/>
  <c r="BO49" i="16"/>
  <c r="BO80" i="16" s="1"/>
  <c r="BW101" i="16"/>
  <c r="BW133" i="16" s="1"/>
  <c r="BW49" i="16"/>
  <c r="BW80" i="16" s="1"/>
  <c r="CE101" i="16"/>
  <c r="CE133" i="16" s="1"/>
  <c r="CE49" i="16"/>
  <c r="CE80" i="16" s="1"/>
  <c r="CM101" i="16"/>
  <c r="CM133" i="16" s="1"/>
  <c r="CM49" i="16"/>
  <c r="CM80" i="16" s="1"/>
  <c r="CU101" i="16"/>
  <c r="CU133" i="16" s="1"/>
  <c r="CU49" i="16"/>
  <c r="CU80" i="16" s="1"/>
  <c r="DC101" i="16"/>
  <c r="DC133" i="16" s="1"/>
  <c r="DC49" i="16"/>
  <c r="DC80" i="16" s="1"/>
  <c r="DK101" i="16"/>
  <c r="DK133" i="16" s="1"/>
  <c r="DK49" i="16"/>
  <c r="DK80" i="16" s="1"/>
  <c r="DS101" i="16"/>
  <c r="DS133" i="16" s="1"/>
  <c r="DS49" i="16"/>
  <c r="DS80" i="16" s="1"/>
  <c r="EA101" i="16"/>
  <c r="EA133" i="16" s="1"/>
  <c r="EA49" i="16"/>
  <c r="EA80" i="16" s="1"/>
  <c r="EI101" i="16"/>
  <c r="EI133" i="16" s="1"/>
  <c r="EI49" i="16"/>
  <c r="EI80" i="16" s="1"/>
  <c r="EQ101" i="16"/>
  <c r="EQ133" i="16" s="1"/>
  <c r="EQ49" i="16"/>
  <c r="EQ80" i="16" s="1"/>
  <c r="EY101" i="16"/>
  <c r="EY133" i="16" s="1"/>
  <c r="EY49" i="16"/>
  <c r="EY80" i="16" s="1"/>
  <c r="K102" i="16"/>
  <c r="K134" i="16" s="1"/>
  <c r="K50" i="16"/>
  <c r="K81" i="16" s="1"/>
  <c r="S102" i="16"/>
  <c r="S134" i="16" s="1"/>
  <c r="S50" i="16"/>
  <c r="S81" i="16" s="1"/>
  <c r="AA102" i="16"/>
  <c r="AA134" i="16" s="1"/>
  <c r="AA50" i="16"/>
  <c r="AA81" i="16" s="1"/>
  <c r="AI102" i="16"/>
  <c r="AI134" i="16" s="1"/>
  <c r="AI50" i="16"/>
  <c r="AI81" i="16" s="1"/>
  <c r="AQ102" i="16"/>
  <c r="AQ134" i="16" s="1"/>
  <c r="AQ50" i="16"/>
  <c r="AQ81" i="16" s="1"/>
  <c r="AY102" i="16"/>
  <c r="AY134" i="16" s="1"/>
  <c r="AY50" i="16"/>
  <c r="AY81" i="16" s="1"/>
  <c r="BG102" i="16"/>
  <c r="BG134" i="16" s="1"/>
  <c r="BG50" i="16"/>
  <c r="BG81" i="16" s="1"/>
  <c r="BO102" i="16"/>
  <c r="BO134" i="16" s="1"/>
  <c r="BO50" i="16"/>
  <c r="BO81" i="16" s="1"/>
  <c r="BW102" i="16"/>
  <c r="BW134" i="16" s="1"/>
  <c r="BW50" i="16"/>
  <c r="BW81" i="16" s="1"/>
  <c r="CE102" i="16"/>
  <c r="CE134" i="16" s="1"/>
  <c r="CE50" i="16"/>
  <c r="CE81" i="16" s="1"/>
  <c r="CM102" i="16"/>
  <c r="CM134" i="16" s="1"/>
  <c r="CM50" i="16"/>
  <c r="CM81" i="16" s="1"/>
  <c r="CU102" i="16"/>
  <c r="CU134" i="16" s="1"/>
  <c r="CU50" i="16"/>
  <c r="CU81" i="16" s="1"/>
  <c r="DC102" i="16"/>
  <c r="DC134" i="16" s="1"/>
  <c r="DC50" i="16"/>
  <c r="DC81" i="16" s="1"/>
  <c r="DK102" i="16"/>
  <c r="DK134" i="16" s="1"/>
  <c r="DK50" i="16"/>
  <c r="DK81" i="16" s="1"/>
  <c r="DS102" i="16"/>
  <c r="DS134" i="16" s="1"/>
  <c r="DS50" i="16"/>
  <c r="DS81" i="16" s="1"/>
  <c r="EA102" i="16"/>
  <c r="EA134" i="16" s="1"/>
  <c r="EA50" i="16"/>
  <c r="EA81" i="16" s="1"/>
  <c r="EI102" i="16"/>
  <c r="EI134" i="16" s="1"/>
  <c r="EI50" i="16"/>
  <c r="EI81" i="16" s="1"/>
  <c r="EQ102" i="16"/>
  <c r="EQ134" i="16" s="1"/>
  <c r="EQ50" i="16"/>
  <c r="EQ81" i="16" s="1"/>
  <c r="EY102" i="16"/>
  <c r="EY134" i="16" s="1"/>
  <c r="EY50" i="16"/>
  <c r="EY81" i="16" s="1"/>
  <c r="K103" i="16"/>
  <c r="K135" i="16" s="1"/>
  <c r="K51" i="16"/>
  <c r="K82" i="16" s="1"/>
  <c r="S103" i="16"/>
  <c r="S135" i="16" s="1"/>
  <c r="S51" i="16"/>
  <c r="S82" i="16" s="1"/>
  <c r="AA103" i="16"/>
  <c r="AA135" i="16" s="1"/>
  <c r="AA51" i="16"/>
  <c r="AA82" i="16" s="1"/>
  <c r="AI103" i="16"/>
  <c r="AI135" i="16" s="1"/>
  <c r="AI51" i="16"/>
  <c r="AI82" i="16" s="1"/>
  <c r="AQ103" i="16"/>
  <c r="AQ135" i="16" s="1"/>
  <c r="AQ51" i="16"/>
  <c r="AQ82" i="16" s="1"/>
  <c r="AY103" i="16"/>
  <c r="AY135" i="16" s="1"/>
  <c r="AY51" i="16"/>
  <c r="AY82" i="16" s="1"/>
  <c r="BG103" i="16"/>
  <c r="BG135" i="16" s="1"/>
  <c r="BG51" i="16"/>
  <c r="BG82" i="16" s="1"/>
  <c r="BO103" i="16"/>
  <c r="BO135" i="16" s="1"/>
  <c r="BO51" i="16"/>
  <c r="BO82" i="16" s="1"/>
  <c r="BW103" i="16"/>
  <c r="BW135" i="16" s="1"/>
  <c r="BW51" i="16"/>
  <c r="BW82" i="16" s="1"/>
  <c r="CE103" i="16"/>
  <c r="CE135" i="16" s="1"/>
  <c r="CE51" i="16"/>
  <c r="CE82" i="16" s="1"/>
  <c r="CM103" i="16"/>
  <c r="CM135" i="16" s="1"/>
  <c r="CM51" i="16"/>
  <c r="CM82" i="16" s="1"/>
  <c r="CU103" i="16"/>
  <c r="CU135" i="16" s="1"/>
  <c r="CU51" i="16"/>
  <c r="CU82" i="16" s="1"/>
  <c r="DC103" i="16"/>
  <c r="DC135" i="16" s="1"/>
  <c r="DC51" i="16"/>
  <c r="DC82" i="16" s="1"/>
  <c r="DK103" i="16"/>
  <c r="DK135" i="16" s="1"/>
  <c r="DK51" i="16"/>
  <c r="DK82" i="16" s="1"/>
  <c r="DS103" i="16"/>
  <c r="DS135" i="16" s="1"/>
  <c r="DS51" i="16"/>
  <c r="DS82" i="16" s="1"/>
  <c r="EA103" i="16"/>
  <c r="EA135" i="16" s="1"/>
  <c r="EA51" i="16"/>
  <c r="EA82" i="16" s="1"/>
  <c r="EI103" i="16"/>
  <c r="EI135" i="16" s="1"/>
  <c r="EI51" i="16"/>
  <c r="EI82" i="16" s="1"/>
  <c r="EQ103" i="16"/>
  <c r="EQ135" i="16" s="1"/>
  <c r="EQ51" i="16"/>
  <c r="EQ82" i="16" s="1"/>
  <c r="EY103" i="16"/>
  <c r="EY135" i="16" s="1"/>
  <c r="EY51" i="16"/>
  <c r="EY82" i="16" s="1"/>
  <c r="K105" i="16"/>
  <c r="K137" i="16" s="1"/>
  <c r="K53" i="16"/>
  <c r="K84" i="16" s="1"/>
  <c r="S105" i="16"/>
  <c r="S137" i="16" s="1"/>
  <c r="S53" i="16"/>
  <c r="S84" i="16" s="1"/>
  <c r="AA105" i="16"/>
  <c r="AA137" i="16" s="1"/>
  <c r="AA53" i="16"/>
  <c r="AA84" i="16" s="1"/>
  <c r="AI105" i="16"/>
  <c r="AI137" i="16" s="1"/>
  <c r="AI53" i="16"/>
  <c r="AI84" i="16" s="1"/>
  <c r="AQ105" i="16"/>
  <c r="AQ137" i="16" s="1"/>
  <c r="AQ53" i="16"/>
  <c r="AQ84" i="16" s="1"/>
  <c r="AY105" i="16"/>
  <c r="AY137" i="16" s="1"/>
  <c r="AY53" i="16"/>
  <c r="AY84" i="16" s="1"/>
  <c r="BG105" i="16"/>
  <c r="BG137" i="16" s="1"/>
  <c r="BG53" i="16"/>
  <c r="BG84" i="16" s="1"/>
  <c r="BO105" i="16"/>
  <c r="BO137" i="16" s="1"/>
  <c r="BO53" i="16"/>
  <c r="BO84" i="16" s="1"/>
  <c r="BW105" i="16"/>
  <c r="BW137" i="16" s="1"/>
  <c r="BW53" i="16"/>
  <c r="BW84" i="16" s="1"/>
  <c r="CE105" i="16"/>
  <c r="CE137" i="16" s="1"/>
  <c r="CE53" i="16"/>
  <c r="CE84" i="16" s="1"/>
  <c r="CM105" i="16"/>
  <c r="CM137" i="16" s="1"/>
  <c r="CM53" i="16"/>
  <c r="CM84" i="16" s="1"/>
  <c r="CU105" i="16"/>
  <c r="CU137" i="16" s="1"/>
  <c r="CU53" i="16"/>
  <c r="CU84" i="16" s="1"/>
  <c r="DC105" i="16"/>
  <c r="DC137" i="16" s="1"/>
  <c r="DC53" i="16"/>
  <c r="DC84" i="16" s="1"/>
  <c r="DK105" i="16"/>
  <c r="DK137" i="16" s="1"/>
  <c r="DK53" i="16"/>
  <c r="DK84" i="16" s="1"/>
  <c r="DS105" i="16"/>
  <c r="DS137" i="16" s="1"/>
  <c r="DS53" i="16"/>
  <c r="DS84" i="16" s="1"/>
  <c r="EA105" i="16"/>
  <c r="EA137" i="16" s="1"/>
  <c r="EA53" i="16"/>
  <c r="EA84" i="16" s="1"/>
  <c r="EI105" i="16"/>
  <c r="EI137" i="16" s="1"/>
  <c r="EI53" i="16"/>
  <c r="EI84" i="16" s="1"/>
  <c r="EQ105" i="16"/>
  <c r="EQ137" i="16" s="1"/>
  <c r="EQ53" i="16"/>
  <c r="EQ84" i="16" s="1"/>
  <c r="EY105" i="16"/>
  <c r="EY137" i="16" s="1"/>
  <c r="EY53" i="16"/>
  <c r="EY84" i="16" s="1"/>
  <c r="K106" i="16"/>
  <c r="K138" i="16" s="1"/>
  <c r="K54" i="16"/>
  <c r="K85" i="16" s="1"/>
  <c r="S106" i="16"/>
  <c r="S138" i="16" s="1"/>
  <c r="S54" i="16"/>
  <c r="S85" i="16" s="1"/>
  <c r="AA106" i="16"/>
  <c r="AA138" i="16" s="1"/>
  <c r="AA54" i="16"/>
  <c r="AA85" i="16" s="1"/>
  <c r="AI106" i="16"/>
  <c r="AI138" i="16" s="1"/>
  <c r="AI54" i="16"/>
  <c r="AI85" i="16" s="1"/>
  <c r="AQ106" i="16"/>
  <c r="AQ138" i="16" s="1"/>
  <c r="AQ54" i="16"/>
  <c r="AQ85" i="16" s="1"/>
  <c r="AY106" i="16"/>
  <c r="AY138" i="16" s="1"/>
  <c r="AY54" i="16"/>
  <c r="AY85" i="16" s="1"/>
  <c r="BG106" i="16"/>
  <c r="BG138" i="16" s="1"/>
  <c r="BG54" i="16"/>
  <c r="BG85" i="16" s="1"/>
  <c r="BO106" i="16"/>
  <c r="BO138" i="16" s="1"/>
  <c r="BO54" i="16"/>
  <c r="BO85" i="16" s="1"/>
  <c r="BW106" i="16"/>
  <c r="BW138" i="16" s="1"/>
  <c r="BW54" i="16"/>
  <c r="BW85" i="16" s="1"/>
  <c r="CE106" i="16"/>
  <c r="CE138" i="16" s="1"/>
  <c r="CE54" i="16"/>
  <c r="CE85" i="16" s="1"/>
  <c r="CM106" i="16"/>
  <c r="CM138" i="16" s="1"/>
  <c r="CM54" i="16"/>
  <c r="CM85" i="16" s="1"/>
  <c r="CU106" i="16"/>
  <c r="CU138" i="16" s="1"/>
  <c r="CU54" i="16"/>
  <c r="CU85" i="16" s="1"/>
  <c r="DC106" i="16"/>
  <c r="DC138" i="16" s="1"/>
  <c r="DC54" i="16"/>
  <c r="DC85" i="16" s="1"/>
  <c r="DK106" i="16"/>
  <c r="DK138" i="16" s="1"/>
  <c r="DK54" i="16"/>
  <c r="DK85" i="16" s="1"/>
  <c r="DS106" i="16"/>
  <c r="DS138" i="16" s="1"/>
  <c r="DS54" i="16"/>
  <c r="DS85" i="16" s="1"/>
  <c r="EA106" i="16"/>
  <c r="EA138" i="16" s="1"/>
  <c r="EA54" i="16"/>
  <c r="EA85" i="16" s="1"/>
  <c r="EI106" i="16"/>
  <c r="EI138" i="16" s="1"/>
  <c r="EI54" i="16"/>
  <c r="EI85" i="16" s="1"/>
  <c r="EQ106" i="16"/>
  <c r="EQ138" i="16" s="1"/>
  <c r="EQ54" i="16"/>
  <c r="EQ85" i="16" s="1"/>
  <c r="EY106" i="16"/>
  <c r="EY138" i="16" s="1"/>
  <c r="EY54" i="16"/>
  <c r="EY85" i="16" s="1"/>
  <c r="K107" i="16"/>
  <c r="K139" i="16" s="1"/>
  <c r="K55" i="16"/>
  <c r="K86" i="16" s="1"/>
  <c r="S107" i="16"/>
  <c r="S139" i="16" s="1"/>
  <c r="S55" i="16"/>
  <c r="S86" i="16" s="1"/>
  <c r="AA107" i="16"/>
  <c r="AA139" i="16" s="1"/>
  <c r="AA55" i="16"/>
  <c r="AA86" i="16" s="1"/>
  <c r="AI107" i="16"/>
  <c r="AI139" i="16" s="1"/>
  <c r="AI55" i="16"/>
  <c r="AI86" i="16" s="1"/>
  <c r="AQ107" i="16"/>
  <c r="AQ139" i="16" s="1"/>
  <c r="AQ55" i="16"/>
  <c r="AQ86" i="16" s="1"/>
  <c r="AY107" i="16"/>
  <c r="AY139" i="16" s="1"/>
  <c r="AY55" i="16"/>
  <c r="AY86" i="16" s="1"/>
  <c r="BG107" i="16"/>
  <c r="BG139" i="16" s="1"/>
  <c r="BG55" i="16"/>
  <c r="BG86" i="16" s="1"/>
  <c r="BH45" i="16"/>
  <c r="BH76" i="16" s="1"/>
  <c r="T46" i="16"/>
  <c r="T77" i="16" s="1"/>
  <c r="EJ92" i="16"/>
  <c r="EJ124" i="16" s="1"/>
  <c r="EJ40" i="16"/>
  <c r="EJ71" i="16" s="1"/>
  <c r="ER92" i="16"/>
  <c r="ER124" i="16" s="1"/>
  <c r="ER40" i="16"/>
  <c r="ER71" i="16" s="1"/>
  <c r="EZ92" i="16"/>
  <c r="EZ124" i="16" s="1"/>
  <c r="EZ40" i="16"/>
  <c r="EZ71" i="16" s="1"/>
  <c r="D41" i="16"/>
  <c r="D72" i="16" s="1"/>
  <c r="L93" i="16"/>
  <c r="L125" i="16" s="1"/>
  <c r="L41" i="16"/>
  <c r="L72" i="16" s="1"/>
  <c r="T93" i="16"/>
  <c r="T125" i="16" s="1"/>
  <c r="T41" i="16"/>
  <c r="T72" i="16" s="1"/>
  <c r="AB93" i="16"/>
  <c r="AB125" i="16" s="1"/>
  <c r="AB41" i="16"/>
  <c r="AB72" i="16" s="1"/>
  <c r="AJ93" i="16"/>
  <c r="AJ125" i="16" s="1"/>
  <c r="AJ41" i="16"/>
  <c r="AJ72" i="16" s="1"/>
  <c r="AR93" i="16"/>
  <c r="AR125" i="16" s="1"/>
  <c r="AR41" i="16"/>
  <c r="AR72" i="16" s="1"/>
  <c r="AZ93" i="16"/>
  <c r="AZ125" i="16" s="1"/>
  <c r="AZ41" i="16"/>
  <c r="AZ72" i="16" s="1"/>
  <c r="BH93" i="16"/>
  <c r="BH125" i="16" s="1"/>
  <c r="BH41" i="16"/>
  <c r="BH72" i="16" s="1"/>
  <c r="BP93" i="16"/>
  <c r="BP125" i="16" s="1"/>
  <c r="BP41" i="16"/>
  <c r="BP72" i="16" s="1"/>
  <c r="BX93" i="16"/>
  <c r="BX125" i="16" s="1"/>
  <c r="BX41" i="16"/>
  <c r="BX72" i="16" s="1"/>
  <c r="CF93" i="16"/>
  <c r="CF125" i="16" s="1"/>
  <c r="CF41" i="16"/>
  <c r="CF72" i="16" s="1"/>
  <c r="CN93" i="16"/>
  <c r="CN125" i="16" s="1"/>
  <c r="CN41" i="16"/>
  <c r="CN72" i="16" s="1"/>
  <c r="CV93" i="16"/>
  <c r="CV125" i="16" s="1"/>
  <c r="CV41" i="16"/>
  <c r="CV72" i="16" s="1"/>
  <c r="DD93" i="16"/>
  <c r="DD125" i="16" s="1"/>
  <c r="DD41" i="16"/>
  <c r="DD72" i="16" s="1"/>
  <c r="DL93" i="16"/>
  <c r="DL125" i="16" s="1"/>
  <c r="DL41" i="16"/>
  <c r="DL72" i="16" s="1"/>
  <c r="DT93" i="16"/>
  <c r="DT125" i="16" s="1"/>
  <c r="DT41" i="16"/>
  <c r="DT72" i="16" s="1"/>
  <c r="EB93" i="16"/>
  <c r="EB125" i="16" s="1"/>
  <c r="EB41" i="16"/>
  <c r="EB72" i="16" s="1"/>
  <c r="EJ93" i="16"/>
  <c r="EJ125" i="16" s="1"/>
  <c r="EJ41" i="16"/>
  <c r="EJ72" i="16" s="1"/>
  <c r="ER93" i="16"/>
  <c r="ER125" i="16" s="1"/>
  <c r="ER41" i="16"/>
  <c r="ER72" i="16" s="1"/>
  <c r="EZ93" i="16"/>
  <c r="EZ125" i="16" s="1"/>
  <c r="EZ41" i="16"/>
  <c r="EZ72" i="16" s="1"/>
  <c r="D42" i="16"/>
  <c r="D73" i="16" s="1"/>
  <c r="L94" i="16"/>
  <c r="L126" i="16" s="1"/>
  <c r="L42" i="16"/>
  <c r="L73" i="16" s="1"/>
  <c r="T94" i="16"/>
  <c r="T126" i="16" s="1"/>
  <c r="T42" i="16"/>
  <c r="T73" i="16" s="1"/>
  <c r="AB94" i="16"/>
  <c r="AB126" i="16" s="1"/>
  <c r="AB42" i="16"/>
  <c r="AB73" i="16" s="1"/>
  <c r="AJ94" i="16"/>
  <c r="AJ126" i="16" s="1"/>
  <c r="AJ42" i="16"/>
  <c r="AJ73" i="16" s="1"/>
  <c r="AR94" i="16"/>
  <c r="AR126" i="16" s="1"/>
  <c r="AR42" i="16"/>
  <c r="AR73" i="16" s="1"/>
  <c r="AZ94" i="16"/>
  <c r="AZ126" i="16" s="1"/>
  <c r="AZ42" i="16"/>
  <c r="AZ73" i="16" s="1"/>
  <c r="BH94" i="16"/>
  <c r="BH126" i="16" s="1"/>
  <c r="BH42" i="16"/>
  <c r="BH73" i="16" s="1"/>
  <c r="BP94" i="16"/>
  <c r="BP126" i="16" s="1"/>
  <c r="BP42" i="16"/>
  <c r="BP73" i="16" s="1"/>
  <c r="BX94" i="16"/>
  <c r="BX126" i="16" s="1"/>
  <c r="BX42" i="16"/>
  <c r="BX73" i="16" s="1"/>
  <c r="CF94" i="16"/>
  <c r="CF126" i="16" s="1"/>
  <c r="CF42" i="16"/>
  <c r="CF73" i="16" s="1"/>
  <c r="CN94" i="16"/>
  <c r="CN126" i="16" s="1"/>
  <c r="CN42" i="16"/>
  <c r="CN73" i="16" s="1"/>
  <c r="CV94" i="16"/>
  <c r="CV126" i="16" s="1"/>
  <c r="CV42" i="16"/>
  <c r="CV73" i="16" s="1"/>
  <c r="DD94" i="16"/>
  <c r="DD126" i="16" s="1"/>
  <c r="DD42" i="16"/>
  <c r="DD73" i="16" s="1"/>
  <c r="DL94" i="16"/>
  <c r="DL126" i="16" s="1"/>
  <c r="DL42" i="16"/>
  <c r="DL73" i="16" s="1"/>
  <c r="DT94" i="16"/>
  <c r="DT126" i="16" s="1"/>
  <c r="DT42" i="16"/>
  <c r="DT73" i="16" s="1"/>
  <c r="EB94" i="16"/>
  <c r="EB126" i="16" s="1"/>
  <c r="EB42" i="16"/>
  <c r="EB73" i="16" s="1"/>
  <c r="EJ94" i="16"/>
  <c r="EJ126" i="16" s="1"/>
  <c r="EJ42" i="16"/>
  <c r="EJ73" i="16" s="1"/>
  <c r="ER94" i="16"/>
  <c r="ER126" i="16" s="1"/>
  <c r="ER42" i="16"/>
  <c r="ER73" i="16" s="1"/>
  <c r="EZ94" i="16"/>
  <c r="EZ126" i="16" s="1"/>
  <c r="EZ42" i="16"/>
  <c r="EZ73" i="16" s="1"/>
  <c r="D43" i="16"/>
  <c r="D74" i="16" s="1"/>
  <c r="L95" i="16"/>
  <c r="L127" i="16" s="1"/>
  <c r="L43" i="16"/>
  <c r="L74" i="16" s="1"/>
  <c r="T95" i="16"/>
  <c r="T127" i="16" s="1"/>
  <c r="T43" i="16"/>
  <c r="T74" i="16" s="1"/>
  <c r="AB95" i="16"/>
  <c r="AB127" i="16" s="1"/>
  <c r="AB43" i="16"/>
  <c r="AB74" i="16" s="1"/>
  <c r="AJ95" i="16"/>
  <c r="AJ127" i="16" s="1"/>
  <c r="AJ43" i="16"/>
  <c r="AJ74" i="16" s="1"/>
  <c r="AR95" i="16"/>
  <c r="AR127" i="16" s="1"/>
  <c r="AR43" i="16"/>
  <c r="AR74" i="16" s="1"/>
  <c r="AZ95" i="16"/>
  <c r="AZ127" i="16" s="1"/>
  <c r="AZ43" i="16"/>
  <c r="AZ74" i="16" s="1"/>
  <c r="BH95" i="16"/>
  <c r="BH127" i="16" s="1"/>
  <c r="BH43" i="16"/>
  <c r="BH74" i="16" s="1"/>
  <c r="BP95" i="16"/>
  <c r="BP127" i="16" s="1"/>
  <c r="BP43" i="16"/>
  <c r="BP74" i="16" s="1"/>
  <c r="BX95" i="16"/>
  <c r="BX127" i="16" s="1"/>
  <c r="BX43" i="16"/>
  <c r="BX74" i="16" s="1"/>
  <c r="CF95" i="16"/>
  <c r="CF127" i="16" s="1"/>
  <c r="CF43" i="16"/>
  <c r="CF74" i="16" s="1"/>
  <c r="CN95" i="16"/>
  <c r="CN127" i="16" s="1"/>
  <c r="CN43" i="16"/>
  <c r="CN74" i="16" s="1"/>
  <c r="CV95" i="16"/>
  <c r="CV127" i="16" s="1"/>
  <c r="CV43" i="16"/>
  <c r="CV74" i="16" s="1"/>
  <c r="DD95" i="16"/>
  <c r="DD127" i="16" s="1"/>
  <c r="DD43" i="16"/>
  <c r="DD74" i="16" s="1"/>
  <c r="DL95" i="16"/>
  <c r="DL127" i="16" s="1"/>
  <c r="DL43" i="16"/>
  <c r="DL74" i="16" s="1"/>
  <c r="DT95" i="16"/>
  <c r="DT127" i="16" s="1"/>
  <c r="DT43" i="16"/>
  <c r="DT74" i="16" s="1"/>
  <c r="EB95" i="16"/>
  <c r="EB127" i="16" s="1"/>
  <c r="EB43" i="16"/>
  <c r="EB74" i="16" s="1"/>
  <c r="EJ95" i="16"/>
  <c r="EJ127" i="16" s="1"/>
  <c r="EJ43" i="16"/>
  <c r="EJ74" i="16" s="1"/>
  <c r="ER95" i="16"/>
  <c r="ER127" i="16" s="1"/>
  <c r="ER43" i="16"/>
  <c r="ER74" i="16" s="1"/>
  <c r="EZ95" i="16"/>
  <c r="EZ127" i="16" s="1"/>
  <c r="EZ43" i="16"/>
  <c r="EZ74" i="16" s="1"/>
  <c r="D45" i="16"/>
  <c r="D76" i="16" s="1"/>
  <c r="L97" i="16"/>
  <c r="L129" i="16" s="1"/>
  <c r="L45" i="16"/>
  <c r="L76" i="16" s="1"/>
  <c r="T97" i="16"/>
  <c r="T129" i="16" s="1"/>
  <c r="T45" i="16"/>
  <c r="T76" i="16" s="1"/>
  <c r="AB97" i="16"/>
  <c r="AB129" i="16" s="1"/>
  <c r="AB45" i="16"/>
  <c r="AB76" i="16" s="1"/>
  <c r="AJ97" i="16"/>
  <c r="AJ129" i="16" s="1"/>
  <c r="AJ45" i="16"/>
  <c r="AJ76" i="16" s="1"/>
  <c r="AR97" i="16"/>
  <c r="AR129" i="16" s="1"/>
  <c r="AR45" i="16"/>
  <c r="AR76" i="16" s="1"/>
  <c r="AZ97" i="16"/>
  <c r="AZ129" i="16" s="1"/>
  <c r="AZ45" i="16"/>
  <c r="AZ76" i="16" s="1"/>
  <c r="BH97" i="16"/>
  <c r="BH129" i="16" s="1"/>
  <c r="BP97" i="16"/>
  <c r="BP129" i="16" s="1"/>
  <c r="BP45" i="16"/>
  <c r="BP76" i="16" s="1"/>
  <c r="BX97" i="16"/>
  <c r="BX129" i="16" s="1"/>
  <c r="BX45" i="16"/>
  <c r="BX76" i="16" s="1"/>
  <c r="CF97" i="16"/>
  <c r="CF129" i="16" s="1"/>
  <c r="CF45" i="16"/>
  <c r="CF76" i="16" s="1"/>
  <c r="CN97" i="16"/>
  <c r="CN129" i="16" s="1"/>
  <c r="CV97" i="16"/>
  <c r="CV129" i="16" s="1"/>
  <c r="CV45" i="16"/>
  <c r="CV76" i="16" s="1"/>
  <c r="DD97" i="16"/>
  <c r="DD129" i="16" s="1"/>
  <c r="DD45" i="16"/>
  <c r="DD76" i="16" s="1"/>
  <c r="DL97" i="16"/>
  <c r="DL129" i="16" s="1"/>
  <c r="DL45" i="16"/>
  <c r="DL76" i="16" s="1"/>
  <c r="DT97" i="16"/>
  <c r="DT129" i="16" s="1"/>
  <c r="EB97" i="16"/>
  <c r="EB129" i="16" s="1"/>
  <c r="EB45" i="16"/>
  <c r="EB76" i="16" s="1"/>
  <c r="EJ97" i="16"/>
  <c r="EJ129" i="16" s="1"/>
  <c r="EJ45" i="16"/>
  <c r="EJ76" i="16" s="1"/>
  <c r="ER97" i="16"/>
  <c r="ER129" i="16" s="1"/>
  <c r="ER45" i="16"/>
  <c r="ER76" i="16" s="1"/>
  <c r="EZ97" i="16"/>
  <c r="EZ129" i="16" s="1"/>
  <c r="D46" i="16"/>
  <c r="D77" i="16" s="1"/>
  <c r="L98" i="16"/>
  <c r="L130" i="16" s="1"/>
  <c r="L46" i="16"/>
  <c r="L77" i="16" s="1"/>
  <c r="T98" i="16"/>
  <c r="T130" i="16" s="1"/>
  <c r="AB98" i="16"/>
  <c r="AB130" i="16" s="1"/>
  <c r="AB46" i="16"/>
  <c r="AB77" i="16" s="1"/>
  <c r="AJ98" i="16"/>
  <c r="AJ130" i="16" s="1"/>
  <c r="AJ46" i="16"/>
  <c r="AJ77" i="16" s="1"/>
  <c r="AR98" i="16"/>
  <c r="AR130" i="16" s="1"/>
  <c r="AR46" i="16"/>
  <c r="AR77" i="16" s="1"/>
  <c r="AZ98" i="16"/>
  <c r="AZ130" i="16" s="1"/>
  <c r="BH98" i="16"/>
  <c r="BH130" i="16" s="1"/>
  <c r="BH46" i="16"/>
  <c r="BH77" i="16" s="1"/>
  <c r="BP98" i="16"/>
  <c r="BP130" i="16" s="1"/>
  <c r="BP46" i="16"/>
  <c r="BP77" i="16" s="1"/>
  <c r="BX98" i="16"/>
  <c r="BX130" i="16" s="1"/>
  <c r="BX46" i="16"/>
  <c r="BX77" i="16" s="1"/>
  <c r="CF98" i="16"/>
  <c r="CF130" i="16" s="1"/>
  <c r="CN98" i="16"/>
  <c r="CN130" i="16" s="1"/>
  <c r="CN46" i="16"/>
  <c r="CN77" i="16" s="1"/>
  <c r="CV98" i="16"/>
  <c r="CV130" i="16" s="1"/>
  <c r="CV46" i="16"/>
  <c r="CV77" i="16" s="1"/>
  <c r="DD98" i="16"/>
  <c r="DD130" i="16" s="1"/>
  <c r="DD46" i="16"/>
  <c r="DD77" i="16" s="1"/>
  <c r="DL98" i="16"/>
  <c r="DL130" i="16" s="1"/>
  <c r="DT98" i="16"/>
  <c r="DT130" i="16" s="1"/>
  <c r="DT46" i="16"/>
  <c r="DT77" i="16" s="1"/>
  <c r="EB98" i="16"/>
  <c r="EB130" i="16" s="1"/>
  <c r="EB46" i="16"/>
  <c r="EB77" i="16" s="1"/>
  <c r="EJ98" i="16"/>
  <c r="EJ130" i="16" s="1"/>
  <c r="EJ46" i="16"/>
  <c r="EJ77" i="16" s="1"/>
  <c r="ER98" i="16"/>
  <c r="ER130" i="16" s="1"/>
  <c r="EZ98" i="16"/>
  <c r="EZ130" i="16" s="1"/>
  <c r="EZ46" i="16"/>
  <c r="EZ77" i="16" s="1"/>
  <c r="D47" i="16"/>
  <c r="D78" i="16" s="1"/>
  <c r="L99" i="16"/>
  <c r="L131" i="16" s="1"/>
  <c r="T99" i="16"/>
  <c r="T131" i="16" s="1"/>
  <c r="T47" i="16"/>
  <c r="T78" i="16" s="1"/>
  <c r="AB99" i="16"/>
  <c r="AB131" i="16" s="1"/>
  <c r="AB47" i="16"/>
  <c r="AB78" i="16" s="1"/>
  <c r="AJ99" i="16"/>
  <c r="AJ131" i="16" s="1"/>
  <c r="AJ47" i="16"/>
  <c r="AJ78" i="16" s="1"/>
  <c r="AR99" i="16"/>
  <c r="AR131" i="16" s="1"/>
  <c r="AZ99" i="16"/>
  <c r="AZ131" i="16" s="1"/>
  <c r="AZ47" i="16"/>
  <c r="AZ78" i="16" s="1"/>
  <c r="BH99" i="16"/>
  <c r="BH131" i="16" s="1"/>
  <c r="BH47" i="16"/>
  <c r="BH78" i="16" s="1"/>
  <c r="BP99" i="16"/>
  <c r="BP131" i="16" s="1"/>
  <c r="BP47" i="16"/>
  <c r="BP78" i="16" s="1"/>
  <c r="BX99" i="16"/>
  <c r="BX131" i="16" s="1"/>
  <c r="CF99" i="16"/>
  <c r="CF131" i="16" s="1"/>
  <c r="CF47" i="16"/>
  <c r="CF78" i="16" s="1"/>
  <c r="CN99" i="16"/>
  <c r="CN131" i="16" s="1"/>
  <c r="CN47" i="16"/>
  <c r="CN78" i="16" s="1"/>
  <c r="CV99" i="16"/>
  <c r="CV131" i="16" s="1"/>
  <c r="CV47" i="16"/>
  <c r="CV78" i="16" s="1"/>
  <c r="DD99" i="16"/>
  <c r="DD131" i="16" s="1"/>
  <c r="DL99" i="16"/>
  <c r="DL131" i="16" s="1"/>
  <c r="DL47" i="16"/>
  <c r="DL78" i="16" s="1"/>
  <c r="DT99" i="16"/>
  <c r="DT131" i="16" s="1"/>
  <c r="DT47" i="16"/>
  <c r="DT78" i="16" s="1"/>
  <c r="EB99" i="16"/>
  <c r="EB131" i="16" s="1"/>
  <c r="EB47" i="16"/>
  <c r="EB78" i="16" s="1"/>
  <c r="EJ99" i="16"/>
  <c r="EJ131" i="16" s="1"/>
  <c r="ER99" i="16"/>
  <c r="ER131" i="16" s="1"/>
  <c r="ER47" i="16"/>
  <c r="ER78" i="16" s="1"/>
  <c r="EZ99" i="16"/>
  <c r="EZ131" i="16" s="1"/>
  <c r="EZ47" i="16"/>
  <c r="EZ78" i="16" s="1"/>
  <c r="L100" i="16"/>
  <c r="L132" i="16" s="1"/>
  <c r="L48" i="16"/>
  <c r="L79" i="16" s="1"/>
  <c r="T100" i="16"/>
  <c r="T132" i="16" s="1"/>
  <c r="T48" i="16"/>
  <c r="T79" i="16" s="1"/>
  <c r="AB100" i="16"/>
  <c r="AB132" i="16" s="1"/>
  <c r="AB48" i="16"/>
  <c r="AB79" i="16" s="1"/>
  <c r="AJ100" i="16"/>
  <c r="AJ132" i="16" s="1"/>
  <c r="AR100" i="16"/>
  <c r="AR132" i="16" s="1"/>
  <c r="AR48" i="16"/>
  <c r="AR79" i="16" s="1"/>
  <c r="AZ100" i="16"/>
  <c r="AZ132" i="16" s="1"/>
  <c r="AZ48" i="16"/>
  <c r="AZ79" i="16" s="1"/>
  <c r="BH100" i="16"/>
  <c r="BH132" i="16" s="1"/>
  <c r="BH48" i="16"/>
  <c r="BH79" i="16" s="1"/>
  <c r="BP100" i="16"/>
  <c r="BP132" i="16" s="1"/>
  <c r="BX100" i="16"/>
  <c r="BX132" i="16" s="1"/>
  <c r="BX48" i="16"/>
  <c r="BX79" i="16" s="1"/>
  <c r="CF100" i="16"/>
  <c r="CF132" i="16" s="1"/>
  <c r="CF48" i="16"/>
  <c r="CF79" i="16" s="1"/>
  <c r="CN100" i="16"/>
  <c r="CN132" i="16" s="1"/>
  <c r="CN48" i="16"/>
  <c r="CN79" i="16" s="1"/>
  <c r="CV100" i="16"/>
  <c r="CV132" i="16" s="1"/>
  <c r="DD100" i="16"/>
  <c r="DD132" i="16" s="1"/>
  <c r="DD48" i="16"/>
  <c r="DD79" i="16" s="1"/>
  <c r="DL100" i="16"/>
  <c r="DL132" i="16" s="1"/>
  <c r="DL48" i="16"/>
  <c r="DL79" i="16" s="1"/>
  <c r="DT100" i="16"/>
  <c r="DT132" i="16" s="1"/>
  <c r="DT48" i="16"/>
  <c r="DT79" i="16" s="1"/>
  <c r="EB100" i="16"/>
  <c r="EB132" i="16" s="1"/>
  <c r="EJ100" i="16"/>
  <c r="EJ132" i="16" s="1"/>
  <c r="EJ48" i="16"/>
  <c r="EJ79" i="16" s="1"/>
  <c r="ER100" i="16"/>
  <c r="ER132" i="16" s="1"/>
  <c r="ER48" i="16"/>
  <c r="ER79" i="16" s="1"/>
  <c r="EZ100" i="16"/>
  <c r="EZ132" i="16" s="1"/>
  <c r="EZ48" i="16"/>
  <c r="EZ79" i="16" s="1"/>
  <c r="D49" i="16"/>
  <c r="D80" i="16" s="1"/>
  <c r="L101" i="16"/>
  <c r="L133" i="16" s="1"/>
  <c r="L49" i="16"/>
  <c r="L80" i="16" s="1"/>
  <c r="T101" i="16"/>
  <c r="T133" i="16" s="1"/>
  <c r="T49" i="16"/>
  <c r="T80" i="16" s="1"/>
  <c r="AB101" i="16"/>
  <c r="AB133" i="16" s="1"/>
  <c r="AB49" i="16"/>
  <c r="AB80" i="16" s="1"/>
  <c r="AJ101" i="16"/>
  <c r="AJ133" i="16" s="1"/>
  <c r="AJ49" i="16"/>
  <c r="AJ80" i="16" s="1"/>
  <c r="AR101" i="16"/>
  <c r="AR133" i="16" s="1"/>
  <c r="AR49" i="16"/>
  <c r="AR80" i="16" s="1"/>
  <c r="AZ101" i="16"/>
  <c r="AZ133" i="16" s="1"/>
  <c r="AZ49" i="16"/>
  <c r="AZ80" i="16" s="1"/>
  <c r="BH101" i="16"/>
  <c r="BH133" i="16" s="1"/>
  <c r="BH49" i="16"/>
  <c r="BH80" i="16" s="1"/>
  <c r="BP101" i="16"/>
  <c r="BP133" i="16" s="1"/>
  <c r="BP49" i="16"/>
  <c r="BP80" i="16" s="1"/>
  <c r="BX101" i="16"/>
  <c r="BX133" i="16" s="1"/>
  <c r="BX49" i="16"/>
  <c r="BX80" i="16" s="1"/>
  <c r="CF101" i="16"/>
  <c r="CF133" i="16" s="1"/>
  <c r="CF49" i="16"/>
  <c r="CF80" i="16" s="1"/>
  <c r="CN101" i="16"/>
  <c r="CN133" i="16" s="1"/>
  <c r="CN49" i="16"/>
  <c r="CN80" i="16" s="1"/>
  <c r="CV101" i="16"/>
  <c r="CV133" i="16" s="1"/>
  <c r="CV49" i="16"/>
  <c r="CV80" i="16" s="1"/>
  <c r="DD101" i="16"/>
  <c r="DD133" i="16" s="1"/>
  <c r="DD49" i="16"/>
  <c r="DD80" i="16" s="1"/>
  <c r="DL101" i="16"/>
  <c r="DL133" i="16" s="1"/>
  <c r="DL49" i="16"/>
  <c r="DL80" i="16" s="1"/>
  <c r="DT101" i="16"/>
  <c r="DT133" i="16" s="1"/>
  <c r="DT49" i="16"/>
  <c r="DT80" i="16" s="1"/>
  <c r="EB101" i="16"/>
  <c r="EB133" i="16" s="1"/>
  <c r="EB49" i="16"/>
  <c r="EB80" i="16" s="1"/>
  <c r="EJ101" i="16"/>
  <c r="EJ133" i="16" s="1"/>
  <c r="EJ49" i="16"/>
  <c r="EJ80" i="16" s="1"/>
  <c r="ER101" i="16"/>
  <c r="ER133" i="16" s="1"/>
  <c r="ER49" i="16"/>
  <c r="ER80" i="16" s="1"/>
  <c r="EZ101" i="16"/>
  <c r="EZ133" i="16" s="1"/>
  <c r="EZ49" i="16"/>
  <c r="EZ80" i="16" s="1"/>
  <c r="D50" i="16"/>
  <c r="D81" i="16" s="1"/>
  <c r="L102" i="16"/>
  <c r="L134" i="16" s="1"/>
  <c r="L50" i="16"/>
  <c r="L81" i="16" s="1"/>
  <c r="T102" i="16"/>
  <c r="T134" i="16" s="1"/>
  <c r="T50" i="16"/>
  <c r="T81" i="16" s="1"/>
  <c r="AB102" i="16"/>
  <c r="AB134" i="16" s="1"/>
  <c r="AB50" i="16"/>
  <c r="AB81" i="16" s="1"/>
  <c r="AJ102" i="16"/>
  <c r="AJ134" i="16" s="1"/>
  <c r="AJ50" i="16"/>
  <c r="AJ81" i="16" s="1"/>
  <c r="AR102" i="16"/>
  <c r="AR134" i="16" s="1"/>
  <c r="AR50" i="16"/>
  <c r="AR81" i="16" s="1"/>
  <c r="AZ102" i="16"/>
  <c r="AZ134" i="16" s="1"/>
  <c r="AZ50" i="16"/>
  <c r="AZ81" i="16" s="1"/>
  <c r="BH102" i="16"/>
  <c r="BH134" i="16" s="1"/>
  <c r="BH50" i="16"/>
  <c r="BH81" i="16" s="1"/>
  <c r="BP102" i="16"/>
  <c r="BP134" i="16" s="1"/>
  <c r="BP50" i="16"/>
  <c r="BP81" i="16" s="1"/>
  <c r="BX102" i="16"/>
  <c r="BX134" i="16" s="1"/>
  <c r="BX50" i="16"/>
  <c r="BX81" i="16" s="1"/>
  <c r="CF102" i="16"/>
  <c r="CF134" i="16" s="1"/>
  <c r="CF50" i="16"/>
  <c r="CF81" i="16" s="1"/>
  <c r="CN102" i="16"/>
  <c r="CN134" i="16" s="1"/>
  <c r="CN50" i="16"/>
  <c r="CN81" i="16" s="1"/>
  <c r="CV102" i="16"/>
  <c r="CV134" i="16" s="1"/>
  <c r="CV50" i="16"/>
  <c r="CV81" i="16" s="1"/>
  <c r="DD102" i="16"/>
  <c r="DD134" i="16" s="1"/>
  <c r="DD50" i="16"/>
  <c r="DD81" i="16" s="1"/>
  <c r="DL102" i="16"/>
  <c r="DL134" i="16" s="1"/>
  <c r="DL50" i="16"/>
  <c r="DL81" i="16" s="1"/>
  <c r="DT102" i="16"/>
  <c r="DT134" i="16" s="1"/>
  <c r="DT50" i="16"/>
  <c r="DT81" i="16" s="1"/>
  <c r="EB102" i="16"/>
  <c r="EB134" i="16" s="1"/>
  <c r="EB50" i="16"/>
  <c r="EB81" i="16" s="1"/>
  <c r="EJ102" i="16"/>
  <c r="EJ134" i="16" s="1"/>
  <c r="EJ50" i="16"/>
  <c r="EJ81" i="16" s="1"/>
  <c r="ER102" i="16"/>
  <c r="ER134" i="16" s="1"/>
  <c r="ER50" i="16"/>
  <c r="ER81" i="16" s="1"/>
  <c r="EZ102" i="16"/>
  <c r="EZ134" i="16" s="1"/>
  <c r="EZ50" i="16"/>
  <c r="EZ81" i="16" s="1"/>
  <c r="D51" i="16"/>
  <c r="D82" i="16" s="1"/>
  <c r="L103" i="16"/>
  <c r="L135" i="16" s="1"/>
  <c r="L51" i="16"/>
  <c r="L82" i="16" s="1"/>
  <c r="T103" i="16"/>
  <c r="T135" i="16" s="1"/>
  <c r="T51" i="16"/>
  <c r="T82" i="16" s="1"/>
  <c r="AB103" i="16"/>
  <c r="AB135" i="16" s="1"/>
  <c r="AB51" i="16"/>
  <c r="AB82" i="16" s="1"/>
  <c r="AJ103" i="16"/>
  <c r="AJ135" i="16" s="1"/>
  <c r="AJ51" i="16"/>
  <c r="AJ82" i="16" s="1"/>
  <c r="AR103" i="16"/>
  <c r="AR135" i="16" s="1"/>
  <c r="AR51" i="16"/>
  <c r="AR82" i="16" s="1"/>
  <c r="AZ103" i="16"/>
  <c r="AZ135" i="16" s="1"/>
  <c r="AZ51" i="16"/>
  <c r="AZ82" i="16" s="1"/>
  <c r="BH103" i="16"/>
  <c r="BH135" i="16" s="1"/>
  <c r="BH51" i="16"/>
  <c r="BH82" i="16" s="1"/>
  <c r="BP103" i="16"/>
  <c r="BP135" i="16" s="1"/>
  <c r="BP51" i="16"/>
  <c r="BP82" i="16" s="1"/>
  <c r="BX103" i="16"/>
  <c r="BX135" i="16" s="1"/>
  <c r="BX51" i="16"/>
  <c r="BX82" i="16" s="1"/>
  <c r="CF103" i="16"/>
  <c r="CF135" i="16" s="1"/>
  <c r="CF51" i="16"/>
  <c r="CF82" i="16" s="1"/>
  <c r="CN103" i="16"/>
  <c r="CN135" i="16" s="1"/>
  <c r="CN51" i="16"/>
  <c r="CN82" i="16" s="1"/>
  <c r="CV103" i="16"/>
  <c r="CV135" i="16" s="1"/>
  <c r="CV51" i="16"/>
  <c r="CV82" i="16" s="1"/>
  <c r="DD103" i="16"/>
  <c r="DD135" i="16" s="1"/>
  <c r="DD51" i="16"/>
  <c r="DD82" i="16" s="1"/>
  <c r="DL103" i="16"/>
  <c r="DL135" i="16" s="1"/>
  <c r="DL51" i="16"/>
  <c r="DL82" i="16" s="1"/>
  <c r="DT103" i="16"/>
  <c r="DT135" i="16" s="1"/>
  <c r="DT51" i="16"/>
  <c r="DT82" i="16" s="1"/>
  <c r="EB103" i="16"/>
  <c r="EB135" i="16" s="1"/>
  <c r="EB51" i="16"/>
  <c r="EB82" i="16" s="1"/>
  <c r="EJ103" i="16"/>
  <c r="EJ135" i="16" s="1"/>
  <c r="EJ51" i="16"/>
  <c r="EJ82" i="16" s="1"/>
  <c r="ER103" i="16"/>
  <c r="ER135" i="16" s="1"/>
  <c r="ER51" i="16"/>
  <c r="ER82" i="16" s="1"/>
  <c r="EZ103" i="16"/>
  <c r="EZ135" i="16" s="1"/>
  <c r="EZ51" i="16"/>
  <c r="EZ82" i="16" s="1"/>
  <c r="D53" i="16"/>
  <c r="D84" i="16" s="1"/>
  <c r="L105" i="16"/>
  <c r="L137" i="16" s="1"/>
  <c r="L53" i="16"/>
  <c r="L84" i="16" s="1"/>
  <c r="T105" i="16"/>
  <c r="T137" i="16" s="1"/>
  <c r="T53" i="16"/>
  <c r="T84" i="16" s="1"/>
  <c r="AB105" i="16"/>
  <c r="AB137" i="16" s="1"/>
  <c r="AB53" i="16"/>
  <c r="AB84" i="16" s="1"/>
  <c r="AJ105" i="16"/>
  <c r="AJ137" i="16" s="1"/>
  <c r="AJ53" i="16"/>
  <c r="AJ84" i="16" s="1"/>
  <c r="AR105" i="16"/>
  <c r="AR137" i="16" s="1"/>
  <c r="AR53" i="16"/>
  <c r="AR84" i="16" s="1"/>
  <c r="AZ105" i="16"/>
  <c r="AZ137" i="16" s="1"/>
  <c r="AZ53" i="16"/>
  <c r="AZ84" i="16" s="1"/>
  <c r="BH105" i="16"/>
  <c r="BH137" i="16" s="1"/>
  <c r="BH53" i="16"/>
  <c r="BH84" i="16" s="1"/>
  <c r="BP105" i="16"/>
  <c r="BP137" i="16" s="1"/>
  <c r="BP53" i="16"/>
  <c r="BP84" i="16" s="1"/>
  <c r="BX105" i="16"/>
  <c r="BX137" i="16" s="1"/>
  <c r="BX53" i="16"/>
  <c r="BX84" i="16" s="1"/>
  <c r="CF105" i="16"/>
  <c r="CF137" i="16" s="1"/>
  <c r="CF53" i="16"/>
  <c r="CF84" i="16" s="1"/>
  <c r="CN105" i="16"/>
  <c r="CN137" i="16" s="1"/>
  <c r="CN53" i="16"/>
  <c r="CN84" i="16" s="1"/>
  <c r="CV105" i="16"/>
  <c r="CV137" i="16" s="1"/>
  <c r="CV53" i="16"/>
  <c r="CV84" i="16" s="1"/>
  <c r="DD105" i="16"/>
  <c r="DD137" i="16" s="1"/>
  <c r="DD53" i="16"/>
  <c r="DD84" i="16" s="1"/>
  <c r="DL105" i="16"/>
  <c r="DL137" i="16" s="1"/>
  <c r="DL53" i="16"/>
  <c r="DL84" i="16" s="1"/>
  <c r="DT105" i="16"/>
  <c r="DT137" i="16" s="1"/>
  <c r="DT53" i="16"/>
  <c r="DT84" i="16" s="1"/>
  <c r="EB105" i="16"/>
  <c r="EB137" i="16" s="1"/>
  <c r="EB53" i="16"/>
  <c r="EB84" i="16" s="1"/>
  <c r="EJ105" i="16"/>
  <c r="EJ137" i="16" s="1"/>
  <c r="EJ53" i="16"/>
  <c r="EJ84" i="16" s="1"/>
  <c r="ER105" i="16"/>
  <c r="ER137" i="16" s="1"/>
  <c r="ER53" i="16"/>
  <c r="ER84" i="16" s="1"/>
  <c r="EZ105" i="16"/>
  <c r="EZ137" i="16" s="1"/>
  <c r="EZ53" i="16"/>
  <c r="EZ84" i="16" s="1"/>
  <c r="D54" i="16"/>
  <c r="D85" i="16" s="1"/>
  <c r="L106" i="16"/>
  <c r="L138" i="16" s="1"/>
  <c r="L54" i="16"/>
  <c r="L85" i="16" s="1"/>
  <c r="T106" i="16"/>
  <c r="T138" i="16" s="1"/>
  <c r="T54" i="16"/>
  <c r="T85" i="16" s="1"/>
  <c r="AB106" i="16"/>
  <c r="AB138" i="16" s="1"/>
  <c r="AB54" i="16"/>
  <c r="AB85" i="16" s="1"/>
  <c r="AJ106" i="16"/>
  <c r="AJ138" i="16" s="1"/>
  <c r="AJ54" i="16"/>
  <c r="AJ85" i="16" s="1"/>
  <c r="AR106" i="16"/>
  <c r="AR138" i="16" s="1"/>
  <c r="AR54" i="16"/>
  <c r="AR85" i="16" s="1"/>
  <c r="AZ106" i="16"/>
  <c r="AZ138" i="16" s="1"/>
  <c r="AZ54" i="16"/>
  <c r="AZ85" i="16" s="1"/>
  <c r="BH106" i="16"/>
  <c r="BH138" i="16" s="1"/>
  <c r="BH54" i="16"/>
  <c r="BH85" i="16" s="1"/>
  <c r="BP106" i="16"/>
  <c r="BP138" i="16" s="1"/>
  <c r="BP54" i="16"/>
  <c r="BP85" i="16" s="1"/>
  <c r="BX106" i="16"/>
  <c r="BX138" i="16" s="1"/>
  <c r="BX54" i="16"/>
  <c r="BX85" i="16" s="1"/>
  <c r="CF106" i="16"/>
  <c r="CF138" i="16" s="1"/>
  <c r="CF54" i="16"/>
  <c r="CF85" i="16" s="1"/>
  <c r="CN106" i="16"/>
  <c r="CN138" i="16" s="1"/>
  <c r="CN54" i="16"/>
  <c r="CN85" i="16" s="1"/>
  <c r="CV106" i="16"/>
  <c r="CV138" i="16" s="1"/>
  <c r="CV54" i="16"/>
  <c r="CV85" i="16" s="1"/>
  <c r="DD106" i="16"/>
  <c r="DD138" i="16" s="1"/>
  <c r="DD54" i="16"/>
  <c r="DD85" i="16" s="1"/>
  <c r="DL106" i="16"/>
  <c r="DL138" i="16" s="1"/>
  <c r="DL54" i="16"/>
  <c r="DL85" i="16" s="1"/>
  <c r="DT106" i="16"/>
  <c r="DT138" i="16" s="1"/>
  <c r="DT54" i="16"/>
  <c r="DT85" i="16" s="1"/>
  <c r="EB106" i="16"/>
  <c r="EB138" i="16" s="1"/>
  <c r="EB54" i="16"/>
  <c r="EB85" i="16" s="1"/>
  <c r="EJ106" i="16"/>
  <c r="EJ138" i="16" s="1"/>
  <c r="EJ54" i="16"/>
  <c r="EJ85" i="16" s="1"/>
  <c r="ER106" i="16"/>
  <c r="ER138" i="16" s="1"/>
  <c r="ER54" i="16"/>
  <c r="ER85" i="16" s="1"/>
  <c r="EZ106" i="16"/>
  <c r="EZ138" i="16" s="1"/>
  <c r="EZ54" i="16"/>
  <c r="EZ85" i="16" s="1"/>
  <c r="D55" i="16"/>
  <c r="D86" i="16" s="1"/>
  <c r="L107" i="16"/>
  <c r="L139" i="16" s="1"/>
  <c r="L55" i="16"/>
  <c r="L86" i="16" s="1"/>
  <c r="T107" i="16"/>
  <c r="T139" i="16" s="1"/>
  <c r="T55" i="16"/>
  <c r="T86" i="16" s="1"/>
  <c r="AB107" i="16"/>
  <c r="AB139" i="16" s="1"/>
  <c r="AB55" i="16"/>
  <c r="AB86" i="16" s="1"/>
  <c r="AJ107" i="16"/>
  <c r="AJ139" i="16" s="1"/>
  <c r="AJ55" i="16"/>
  <c r="AJ86" i="16" s="1"/>
  <c r="AR107" i="16"/>
  <c r="AR139" i="16" s="1"/>
  <c r="AR55" i="16"/>
  <c r="AR86" i="16" s="1"/>
  <c r="AZ107" i="16"/>
  <c r="AZ139" i="16" s="1"/>
  <c r="AZ55" i="16"/>
  <c r="AZ86" i="16" s="1"/>
  <c r="BH107" i="16"/>
  <c r="BH139" i="16" s="1"/>
  <c r="BH55" i="16"/>
  <c r="BH86" i="16" s="1"/>
  <c r="BP107" i="16"/>
  <c r="BP139" i="16" s="1"/>
  <c r="BP55" i="16"/>
  <c r="BP86" i="16" s="1"/>
  <c r="BX107" i="16"/>
  <c r="BX139" i="16" s="1"/>
  <c r="BX55" i="16"/>
  <c r="BX86" i="16" s="1"/>
  <c r="CF107" i="16"/>
  <c r="CF139" i="16" s="1"/>
  <c r="CF55" i="16"/>
  <c r="CF86" i="16" s="1"/>
  <c r="CN107" i="16"/>
  <c r="CN139" i="16" s="1"/>
  <c r="CN55" i="16"/>
  <c r="CN86" i="16" s="1"/>
  <c r="CV107" i="16"/>
  <c r="CV139" i="16" s="1"/>
  <c r="CV55" i="16"/>
  <c r="CV86" i="16" s="1"/>
  <c r="DD107" i="16"/>
  <c r="DD139" i="16" s="1"/>
  <c r="DD55" i="16"/>
  <c r="DD86" i="16" s="1"/>
  <c r="DL107" i="16"/>
  <c r="DL139" i="16" s="1"/>
  <c r="DL55" i="16"/>
  <c r="DL86" i="16" s="1"/>
  <c r="DT107" i="16"/>
  <c r="DT139" i="16" s="1"/>
  <c r="DT55" i="16"/>
  <c r="DT86" i="16" s="1"/>
  <c r="EB107" i="16"/>
  <c r="EB139" i="16" s="1"/>
  <c r="EB55" i="16"/>
  <c r="EB86" i="16" s="1"/>
  <c r="EJ107" i="16"/>
  <c r="EJ139" i="16" s="1"/>
  <c r="EJ55" i="16"/>
  <c r="EJ86" i="16" s="1"/>
  <c r="EZ45" i="16"/>
  <c r="EZ76" i="16" s="1"/>
  <c r="DL46" i="16"/>
  <c r="DL77" i="16" s="1"/>
  <c r="BX47" i="16"/>
  <c r="BX78" i="16" s="1"/>
  <c r="FF47" i="16"/>
  <c r="FF78" i="16" s="1"/>
  <c r="AJ48" i="16"/>
  <c r="AJ79" i="16" s="1"/>
  <c r="T91" i="16"/>
  <c r="T123" i="16" s="1"/>
  <c r="T39" i="16"/>
  <c r="T70" i="16" s="1"/>
  <c r="AR91" i="16"/>
  <c r="AR123" i="16" s="1"/>
  <c r="AR39" i="16"/>
  <c r="AR70" i="16" s="1"/>
  <c r="BH91" i="16"/>
  <c r="BH123" i="16" s="1"/>
  <c r="BH39" i="16"/>
  <c r="BH70" i="16" s="1"/>
  <c r="CN91" i="16"/>
  <c r="CN123" i="16" s="1"/>
  <c r="CN39" i="16"/>
  <c r="CN70" i="16" s="1"/>
  <c r="DT91" i="16"/>
  <c r="DT123" i="16" s="1"/>
  <c r="DT39" i="16"/>
  <c r="O82" i="24" s="1"/>
  <c r="AB92" i="16"/>
  <c r="AB124" i="16" s="1"/>
  <c r="AB40" i="16"/>
  <c r="AB71" i="16" s="1"/>
  <c r="BH92" i="16"/>
  <c r="BH124" i="16" s="1"/>
  <c r="BH40" i="16"/>
  <c r="BH71" i="16" s="1"/>
  <c r="BX92" i="16"/>
  <c r="BX124" i="16" s="1"/>
  <c r="BX40" i="16"/>
  <c r="BX71" i="16" s="1"/>
  <c r="EB92" i="16"/>
  <c r="EB124" i="16" s="1"/>
  <c r="EB40" i="16"/>
  <c r="EB71" i="16" s="1"/>
  <c r="E39" i="16"/>
  <c r="E70" i="16" s="1"/>
  <c r="M91" i="16"/>
  <c r="M123" i="16" s="1"/>
  <c r="M39" i="16"/>
  <c r="M70" i="16" s="1"/>
  <c r="U91" i="16"/>
  <c r="U123" i="16" s="1"/>
  <c r="U39" i="16"/>
  <c r="U70" i="16" s="1"/>
  <c r="AC91" i="16"/>
  <c r="AC123" i="16" s="1"/>
  <c r="AC39" i="16"/>
  <c r="AC70" i="16" s="1"/>
  <c r="AK91" i="16"/>
  <c r="AK123" i="16" s="1"/>
  <c r="AK39" i="16"/>
  <c r="AK70" i="16" s="1"/>
  <c r="AS91" i="16"/>
  <c r="AS123" i="16" s="1"/>
  <c r="AS39" i="16"/>
  <c r="AS70" i="16" s="1"/>
  <c r="BA91" i="16"/>
  <c r="BA123" i="16" s="1"/>
  <c r="BA39" i="16"/>
  <c r="BA70" i="16" s="1"/>
  <c r="BI91" i="16"/>
  <c r="BI123" i="16" s="1"/>
  <c r="BI39" i="16"/>
  <c r="BI70" i="16" s="1"/>
  <c r="BQ91" i="16"/>
  <c r="BQ123" i="16" s="1"/>
  <c r="BQ39" i="16"/>
  <c r="BQ70" i="16" s="1"/>
  <c r="BY91" i="16"/>
  <c r="BY123" i="16" s="1"/>
  <c r="BY39" i="16"/>
  <c r="BY70" i="16" s="1"/>
  <c r="CG91" i="16"/>
  <c r="CG123" i="16" s="1"/>
  <c r="CG39" i="16"/>
  <c r="CG70" i="16" s="1"/>
  <c r="CO91" i="16"/>
  <c r="CO123" i="16" s="1"/>
  <c r="CO39" i="16"/>
  <c r="CO70" i="16" s="1"/>
  <c r="CW91" i="16"/>
  <c r="CW123" i="16" s="1"/>
  <c r="CW39" i="16"/>
  <c r="CW70" i="16" s="1"/>
  <c r="DE91" i="16"/>
  <c r="DE123" i="16" s="1"/>
  <c r="DE39" i="16"/>
  <c r="DE70" i="16" s="1"/>
  <c r="DM91" i="16"/>
  <c r="DM123" i="16" s="1"/>
  <c r="DM39" i="16"/>
  <c r="DM70" i="16" s="1"/>
  <c r="DU91" i="16"/>
  <c r="DU123" i="16" s="1"/>
  <c r="DU39" i="16"/>
  <c r="P82" i="24" s="1"/>
  <c r="EC91" i="16"/>
  <c r="EC123" i="16" s="1"/>
  <c r="EC39" i="16"/>
  <c r="X82" i="24" s="1"/>
  <c r="EK91" i="16"/>
  <c r="EK123" i="16" s="1"/>
  <c r="EK39" i="16"/>
  <c r="AF82" i="24" s="1"/>
  <c r="ES91" i="16"/>
  <c r="ES123" i="16" s="1"/>
  <c r="ES39" i="16"/>
  <c r="ES70" i="16" s="1"/>
  <c r="FA91" i="16"/>
  <c r="FA123" i="16" s="1"/>
  <c r="FA39" i="16"/>
  <c r="FA70" i="16" s="1"/>
  <c r="E40" i="16"/>
  <c r="E71" i="16" s="1"/>
  <c r="M92" i="16"/>
  <c r="M124" i="16" s="1"/>
  <c r="M40" i="16"/>
  <c r="M71" i="16" s="1"/>
  <c r="U92" i="16"/>
  <c r="U124" i="16" s="1"/>
  <c r="U40" i="16"/>
  <c r="U71" i="16" s="1"/>
  <c r="AC92" i="16"/>
  <c r="AC124" i="16" s="1"/>
  <c r="AC40" i="16"/>
  <c r="AC71" i="16" s="1"/>
  <c r="AK92" i="16"/>
  <c r="AK124" i="16" s="1"/>
  <c r="AK40" i="16"/>
  <c r="AK71" i="16" s="1"/>
  <c r="AS92" i="16"/>
  <c r="AS124" i="16" s="1"/>
  <c r="AS40" i="16"/>
  <c r="AS71" i="16" s="1"/>
  <c r="BA92" i="16"/>
  <c r="BA124" i="16" s="1"/>
  <c r="BA40" i="16"/>
  <c r="BA71" i="16" s="1"/>
  <c r="BI92" i="16"/>
  <c r="BI124" i="16" s="1"/>
  <c r="BI40" i="16"/>
  <c r="BI71" i="16" s="1"/>
  <c r="BQ92" i="16"/>
  <c r="BQ124" i="16" s="1"/>
  <c r="BQ40" i="16"/>
  <c r="BQ71" i="16" s="1"/>
  <c r="BY92" i="16"/>
  <c r="BY124" i="16" s="1"/>
  <c r="BY40" i="16"/>
  <c r="BY71" i="16" s="1"/>
  <c r="CG92" i="16"/>
  <c r="CG124" i="16" s="1"/>
  <c r="CG40" i="16"/>
  <c r="CG71" i="16" s="1"/>
  <c r="CO92" i="16"/>
  <c r="CO124" i="16" s="1"/>
  <c r="CO40" i="16"/>
  <c r="CO71" i="16" s="1"/>
  <c r="CW92" i="16"/>
  <c r="CW124" i="16" s="1"/>
  <c r="CW40" i="16"/>
  <c r="CW71" i="16" s="1"/>
  <c r="DE92" i="16"/>
  <c r="DE124" i="16" s="1"/>
  <c r="DE40" i="16"/>
  <c r="DE71" i="16" s="1"/>
  <c r="DM92" i="16"/>
  <c r="DM124" i="16" s="1"/>
  <c r="DM40" i="16"/>
  <c r="DM71" i="16" s="1"/>
  <c r="DU92" i="16"/>
  <c r="DU124" i="16" s="1"/>
  <c r="DU40" i="16"/>
  <c r="DU71" i="16" s="1"/>
  <c r="EC92" i="16"/>
  <c r="EC124" i="16" s="1"/>
  <c r="EC40" i="16"/>
  <c r="EC71" i="16" s="1"/>
  <c r="EK92" i="16"/>
  <c r="EK124" i="16" s="1"/>
  <c r="EK40" i="16"/>
  <c r="EK71" i="16" s="1"/>
  <c r="ES92" i="16"/>
  <c r="ES124" i="16" s="1"/>
  <c r="ES40" i="16"/>
  <c r="ES71" i="16" s="1"/>
  <c r="FA92" i="16"/>
  <c r="FA124" i="16" s="1"/>
  <c r="FA40" i="16"/>
  <c r="FA71" i="16" s="1"/>
  <c r="E41" i="16"/>
  <c r="E72" i="16" s="1"/>
  <c r="M93" i="16"/>
  <c r="M125" i="16" s="1"/>
  <c r="M41" i="16"/>
  <c r="M72" i="16" s="1"/>
  <c r="U93" i="16"/>
  <c r="U125" i="16" s="1"/>
  <c r="U41" i="16"/>
  <c r="U72" i="16" s="1"/>
  <c r="AC93" i="16"/>
  <c r="AC125" i="16" s="1"/>
  <c r="AC41" i="16"/>
  <c r="AC72" i="16" s="1"/>
  <c r="AK93" i="16"/>
  <c r="AK125" i="16" s="1"/>
  <c r="AK41" i="16"/>
  <c r="AK72" i="16" s="1"/>
  <c r="AS93" i="16"/>
  <c r="AS125" i="16" s="1"/>
  <c r="AS41" i="16"/>
  <c r="AS72" i="16" s="1"/>
  <c r="BA93" i="16"/>
  <c r="BA125" i="16" s="1"/>
  <c r="BA41" i="16"/>
  <c r="BA72" i="16" s="1"/>
  <c r="BI93" i="16"/>
  <c r="BI125" i="16" s="1"/>
  <c r="BI41" i="16"/>
  <c r="BI72" i="16" s="1"/>
  <c r="BQ93" i="16"/>
  <c r="BQ125" i="16" s="1"/>
  <c r="BQ41" i="16"/>
  <c r="BQ72" i="16" s="1"/>
  <c r="BY93" i="16"/>
  <c r="BY125" i="16" s="1"/>
  <c r="BY41" i="16"/>
  <c r="BY72" i="16" s="1"/>
  <c r="CG93" i="16"/>
  <c r="CG125" i="16" s="1"/>
  <c r="CG41" i="16"/>
  <c r="CG72" i="16" s="1"/>
  <c r="CO93" i="16"/>
  <c r="CO125" i="16" s="1"/>
  <c r="CO41" i="16"/>
  <c r="CO72" i="16" s="1"/>
  <c r="CW93" i="16"/>
  <c r="CW125" i="16" s="1"/>
  <c r="CW41" i="16"/>
  <c r="CW72" i="16" s="1"/>
  <c r="DE93" i="16"/>
  <c r="DE125" i="16" s="1"/>
  <c r="DE41" i="16"/>
  <c r="DE72" i="16" s="1"/>
  <c r="DM93" i="16"/>
  <c r="DM125" i="16" s="1"/>
  <c r="DM41" i="16"/>
  <c r="DM72" i="16" s="1"/>
  <c r="DU93" i="16"/>
  <c r="DU125" i="16" s="1"/>
  <c r="DU41" i="16"/>
  <c r="DU72" i="16" s="1"/>
  <c r="EC93" i="16"/>
  <c r="EC125" i="16" s="1"/>
  <c r="EC41" i="16"/>
  <c r="EC72" i="16" s="1"/>
  <c r="EK93" i="16"/>
  <c r="EK125" i="16" s="1"/>
  <c r="EK41" i="16"/>
  <c r="EK72" i="16" s="1"/>
  <c r="ES93" i="16"/>
  <c r="ES125" i="16" s="1"/>
  <c r="ES41" i="16"/>
  <c r="ES72" i="16" s="1"/>
  <c r="FA93" i="16"/>
  <c r="FA125" i="16" s="1"/>
  <c r="FA41" i="16"/>
  <c r="FA72" i="16" s="1"/>
  <c r="E42" i="16"/>
  <c r="E73" i="16" s="1"/>
  <c r="M94" i="16"/>
  <c r="M126" i="16" s="1"/>
  <c r="M42" i="16"/>
  <c r="M73" i="16" s="1"/>
  <c r="U94" i="16"/>
  <c r="U126" i="16" s="1"/>
  <c r="U42" i="16"/>
  <c r="U73" i="16" s="1"/>
  <c r="AC94" i="16"/>
  <c r="AC126" i="16" s="1"/>
  <c r="AC42" i="16"/>
  <c r="AC73" i="16" s="1"/>
  <c r="AK94" i="16"/>
  <c r="AK126" i="16" s="1"/>
  <c r="AK42" i="16"/>
  <c r="AK73" i="16" s="1"/>
  <c r="AS94" i="16"/>
  <c r="AS126" i="16" s="1"/>
  <c r="AS42" i="16"/>
  <c r="AS73" i="16" s="1"/>
  <c r="BA94" i="16"/>
  <c r="BA126" i="16" s="1"/>
  <c r="BA42" i="16"/>
  <c r="BA73" i="16" s="1"/>
  <c r="BI94" i="16"/>
  <c r="BI126" i="16" s="1"/>
  <c r="BI42" i="16"/>
  <c r="BI73" i="16" s="1"/>
  <c r="BQ94" i="16"/>
  <c r="BQ126" i="16" s="1"/>
  <c r="BQ42" i="16"/>
  <c r="BQ73" i="16" s="1"/>
  <c r="BY94" i="16"/>
  <c r="BY126" i="16" s="1"/>
  <c r="BY42" i="16"/>
  <c r="BY73" i="16" s="1"/>
  <c r="CG94" i="16"/>
  <c r="CG126" i="16" s="1"/>
  <c r="CG42" i="16"/>
  <c r="CG73" i="16" s="1"/>
  <c r="CO94" i="16"/>
  <c r="CO126" i="16" s="1"/>
  <c r="CO42" i="16"/>
  <c r="CO73" i="16" s="1"/>
  <c r="CW94" i="16"/>
  <c r="CW126" i="16" s="1"/>
  <c r="CW42" i="16"/>
  <c r="CW73" i="16" s="1"/>
  <c r="DE94" i="16"/>
  <c r="DE126" i="16" s="1"/>
  <c r="DE42" i="16"/>
  <c r="DE73" i="16" s="1"/>
  <c r="DM94" i="16"/>
  <c r="DM126" i="16" s="1"/>
  <c r="DM42" i="16"/>
  <c r="DM73" i="16" s="1"/>
  <c r="DU94" i="16"/>
  <c r="DU126" i="16" s="1"/>
  <c r="DU42" i="16"/>
  <c r="DU73" i="16" s="1"/>
  <c r="EC94" i="16"/>
  <c r="EC126" i="16" s="1"/>
  <c r="EC42" i="16"/>
  <c r="EC73" i="16" s="1"/>
  <c r="EK94" i="16"/>
  <c r="EK126" i="16" s="1"/>
  <c r="EK42" i="16"/>
  <c r="EK73" i="16" s="1"/>
  <c r="ES94" i="16"/>
  <c r="ES126" i="16" s="1"/>
  <c r="ES42" i="16"/>
  <c r="ES73" i="16" s="1"/>
  <c r="FA94" i="16"/>
  <c r="FA126" i="16" s="1"/>
  <c r="FA42" i="16"/>
  <c r="FA73" i="16" s="1"/>
  <c r="E43" i="16"/>
  <c r="E74" i="16" s="1"/>
  <c r="M95" i="16"/>
  <c r="M127" i="16" s="1"/>
  <c r="M43" i="16"/>
  <c r="M74" i="16" s="1"/>
  <c r="U95" i="16"/>
  <c r="U127" i="16" s="1"/>
  <c r="U43" i="16"/>
  <c r="U74" i="16" s="1"/>
  <c r="AC95" i="16"/>
  <c r="AC127" i="16" s="1"/>
  <c r="AC43" i="16"/>
  <c r="AC74" i="16" s="1"/>
  <c r="AK95" i="16"/>
  <c r="AK127" i="16" s="1"/>
  <c r="AK43" i="16"/>
  <c r="AK74" i="16" s="1"/>
  <c r="AS95" i="16"/>
  <c r="AS127" i="16" s="1"/>
  <c r="AS43" i="16"/>
  <c r="AS74" i="16" s="1"/>
  <c r="BA95" i="16"/>
  <c r="BA127" i="16" s="1"/>
  <c r="BA43" i="16"/>
  <c r="BA74" i="16" s="1"/>
  <c r="BI95" i="16"/>
  <c r="BI127" i="16" s="1"/>
  <c r="BI43" i="16"/>
  <c r="BI74" i="16" s="1"/>
  <c r="BQ95" i="16"/>
  <c r="BQ127" i="16" s="1"/>
  <c r="BQ43" i="16"/>
  <c r="BQ74" i="16" s="1"/>
  <c r="BY95" i="16"/>
  <c r="BY127" i="16" s="1"/>
  <c r="BY43" i="16"/>
  <c r="BY74" i="16" s="1"/>
  <c r="CG95" i="16"/>
  <c r="CG127" i="16" s="1"/>
  <c r="CG43" i="16"/>
  <c r="CG74" i="16" s="1"/>
  <c r="CO95" i="16"/>
  <c r="CO127" i="16" s="1"/>
  <c r="CO43" i="16"/>
  <c r="CO74" i="16" s="1"/>
  <c r="CW95" i="16"/>
  <c r="CW127" i="16" s="1"/>
  <c r="CW43" i="16"/>
  <c r="CW74" i="16" s="1"/>
  <c r="DE95" i="16"/>
  <c r="DE127" i="16" s="1"/>
  <c r="DE43" i="16"/>
  <c r="DE74" i="16" s="1"/>
  <c r="DM95" i="16"/>
  <c r="DM127" i="16" s="1"/>
  <c r="DM43" i="16"/>
  <c r="DM74" i="16" s="1"/>
  <c r="DU95" i="16"/>
  <c r="DU127" i="16" s="1"/>
  <c r="DU43" i="16"/>
  <c r="DU74" i="16" s="1"/>
  <c r="EC95" i="16"/>
  <c r="EC127" i="16" s="1"/>
  <c r="EC43" i="16"/>
  <c r="EC74" i="16" s="1"/>
  <c r="EK95" i="16"/>
  <c r="EK127" i="16" s="1"/>
  <c r="EK43" i="16"/>
  <c r="EK74" i="16" s="1"/>
  <c r="ES95" i="16"/>
  <c r="ES127" i="16" s="1"/>
  <c r="ES43" i="16"/>
  <c r="ES74" i="16" s="1"/>
  <c r="FA95" i="16"/>
  <c r="FA127" i="16" s="1"/>
  <c r="FA43" i="16"/>
  <c r="FA74" i="16" s="1"/>
  <c r="E45" i="16"/>
  <c r="E76" i="16" s="1"/>
  <c r="M97" i="16"/>
  <c r="M129" i="16" s="1"/>
  <c r="M45" i="16"/>
  <c r="M76" i="16" s="1"/>
  <c r="U97" i="16"/>
  <c r="U129" i="16" s="1"/>
  <c r="U45" i="16"/>
  <c r="U76" i="16" s="1"/>
  <c r="AC97" i="16"/>
  <c r="AC129" i="16" s="1"/>
  <c r="AC45" i="16"/>
  <c r="AC76" i="16" s="1"/>
  <c r="AK97" i="16"/>
  <c r="AK129" i="16" s="1"/>
  <c r="AK45" i="16"/>
  <c r="AK76" i="16" s="1"/>
  <c r="AS97" i="16"/>
  <c r="AS129" i="16" s="1"/>
  <c r="AS45" i="16"/>
  <c r="AS76" i="16" s="1"/>
  <c r="BA97" i="16"/>
  <c r="BA129" i="16" s="1"/>
  <c r="BA45" i="16"/>
  <c r="BA76" i="16" s="1"/>
  <c r="BI97" i="16"/>
  <c r="BI129" i="16" s="1"/>
  <c r="BI45" i="16"/>
  <c r="BI76" i="16" s="1"/>
  <c r="BQ97" i="16"/>
  <c r="BQ129" i="16" s="1"/>
  <c r="BQ45" i="16"/>
  <c r="BQ76" i="16" s="1"/>
  <c r="BY97" i="16"/>
  <c r="BY129" i="16" s="1"/>
  <c r="BY45" i="16"/>
  <c r="BY76" i="16" s="1"/>
  <c r="CG97" i="16"/>
  <c r="CG129" i="16" s="1"/>
  <c r="CG45" i="16"/>
  <c r="CG76" i="16" s="1"/>
  <c r="CO97" i="16"/>
  <c r="CO129" i="16" s="1"/>
  <c r="CO45" i="16"/>
  <c r="CO76" i="16" s="1"/>
  <c r="CW97" i="16"/>
  <c r="CW129" i="16" s="1"/>
  <c r="CW45" i="16"/>
  <c r="CW76" i="16" s="1"/>
  <c r="DE97" i="16"/>
  <c r="DE129" i="16" s="1"/>
  <c r="DE45" i="16"/>
  <c r="DE76" i="16" s="1"/>
  <c r="DM97" i="16"/>
  <c r="DM129" i="16" s="1"/>
  <c r="DM45" i="16"/>
  <c r="DM76" i="16" s="1"/>
  <c r="DU97" i="16"/>
  <c r="DU129" i="16" s="1"/>
  <c r="DU45" i="16"/>
  <c r="DU76" i="16" s="1"/>
  <c r="EC97" i="16"/>
  <c r="EC129" i="16" s="1"/>
  <c r="EC45" i="16"/>
  <c r="EC76" i="16" s="1"/>
  <c r="EK97" i="16"/>
  <c r="EK129" i="16" s="1"/>
  <c r="EK45" i="16"/>
  <c r="EK76" i="16" s="1"/>
  <c r="ES97" i="16"/>
  <c r="ES129" i="16" s="1"/>
  <c r="ES45" i="16"/>
  <c r="ES76" i="16" s="1"/>
  <c r="FA97" i="16"/>
  <c r="FA129" i="16" s="1"/>
  <c r="FA45" i="16"/>
  <c r="FA76" i="16" s="1"/>
  <c r="E46" i="16"/>
  <c r="E77" i="16" s="1"/>
  <c r="M98" i="16"/>
  <c r="M130" i="16" s="1"/>
  <c r="M46" i="16"/>
  <c r="M77" i="16" s="1"/>
  <c r="U98" i="16"/>
  <c r="U130" i="16" s="1"/>
  <c r="U46" i="16"/>
  <c r="U77" i="16" s="1"/>
  <c r="AC98" i="16"/>
  <c r="AC130" i="16" s="1"/>
  <c r="AC46" i="16"/>
  <c r="AC77" i="16" s="1"/>
  <c r="AK98" i="16"/>
  <c r="AK130" i="16" s="1"/>
  <c r="AK46" i="16"/>
  <c r="AK77" i="16" s="1"/>
  <c r="AS98" i="16"/>
  <c r="AS130" i="16" s="1"/>
  <c r="AS46" i="16"/>
  <c r="AS77" i="16" s="1"/>
  <c r="BA98" i="16"/>
  <c r="BA130" i="16" s="1"/>
  <c r="BA46" i="16"/>
  <c r="BA77" i="16" s="1"/>
  <c r="BI98" i="16"/>
  <c r="BI130" i="16" s="1"/>
  <c r="BI46" i="16"/>
  <c r="BI77" i="16" s="1"/>
  <c r="BQ98" i="16"/>
  <c r="BQ130" i="16" s="1"/>
  <c r="BQ46" i="16"/>
  <c r="BQ77" i="16" s="1"/>
  <c r="BY98" i="16"/>
  <c r="BY130" i="16" s="1"/>
  <c r="BY46" i="16"/>
  <c r="BY77" i="16" s="1"/>
  <c r="CG98" i="16"/>
  <c r="CG130" i="16" s="1"/>
  <c r="CG46" i="16"/>
  <c r="CG77" i="16" s="1"/>
  <c r="CO98" i="16"/>
  <c r="CO130" i="16" s="1"/>
  <c r="CO46" i="16"/>
  <c r="CO77" i="16" s="1"/>
  <c r="CW98" i="16"/>
  <c r="CW130" i="16" s="1"/>
  <c r="CW46" i="16"/>
  <c r="CW77" i="16" s="1"/>
  <c r="DE98" i="16"/>
  <c r="DE130" i="16" s="1"/>
  <c r="DE46" i="16"/>
  <c r="DE77" i="16" s="1"/>
  <c r="DM98" i="16"/>
  <c r="DM130" i="16" s="1"/>
  <c r="DM46" i="16"/>
  <c r="DM77" i="16" s="1"/>
  <c r="DU98" i="16"/>
  <c r="DU130" i="16" s="1"/>
  <c r="DU46" i="16"/>
  <c r="DU77" i="16" s="1"/>
  <c r="EC98" i="16"/>
  <c r="EC130" i="16" s="1"/>
  <c r="EC46" i="16"/>
  <c r="EC77" i="16" s="1"/>
  <c r="EK98" i="16"/>
  <c r="EK130" i="16" s="1"/>
  <c r="EK46" i="16"/>
  <c r="EK77" i="16" s="1"/>
  <c r="ES98" i="16"/>
  <c r="ES130" i="16" s="1"/>
  <c r="ES46" i="16"/>
  <c r="ES77" i="16" s="1"/>
  <c r="FA98" i="16"/>
  <c r="FA130" i="16" s="1"/>
  <c r="FA46" i="16"/>
  <c r="FA77" i="16" s="1"/>
  <c r="E47" i="16"/>
  <c r="E78" i="16" s="1"/>
  <c r="M99" i="16"/>
  <c r="M131" i="16" s="1"/>
  <c r="M47" i="16"/>
  <c r="M78" i="16" s="1"/>
  <c r="U99" i="16"/>
  <c r="U131" i="16" s="1"/>
  <c r="U47" i="16"/>
  <c r="U78" i="16" s="1"/>
  <c r="AC99" i="16"/>
  <c r="AC131" i="16" s="1"/>
  <c r="AC47" i="16"/>
  <c r="AC78" i="16" s="1"/>
  <c r="AK99" i="16"/>
  <c r="AK131" i="16" s="1"/>
  <c r="AK47" i="16"/>
  <c r="AK78" i="16" s="1"/>
  <c r="AS99" i="16"/>
  <c r="AS131" i="16" s="1"/>
  <c r="AS47" i="16"/>
  <c r="AS78" i="16" s="1"/>
  <c r="BA99" i="16"/>
  <c r="BA131" i="16" s="1"/>
  <c r="BA47" i="16"/>
  <c r="BA78" i="16" s="1"/>
  <c r="BI99" i="16"/>
  <c r="BI131" i="16" s="1"/>
  <c r="BI47" i="16"/>
  <c r="BI78" i="16" s="1"/>
  <c r="BQ99" i="16"/>
  <c r="BQ131" i="16" s="1"/>
  <c r="BQ47" i="16"/>
  <c r="BQ78" i="16" s="1"/>
  <c r="BY99" i="16"/>
  <c r="BY131" i="16" s="1"/>
  <c r="BY47" i="16"/>
  <c r="BY78" i="16" s="1"/>
  <c r="CG99" i="16"/>
  <c r="CG131" i="16" s="1"/>
  <c r="CG47" i="16"/>
  <c r="CG78" i="16" s="1"/>
  <c r="CO99" i="16"/>
  <c r="CO131" i="16" s="1"/>
  <c r="CO47" i="16"/>
  <c r="CO78" i="16" s="1"/>
  <c r="CW99" i="16"/>
  <c r="CW131" i="16" s="1"/>
  <c r="CW47" i="16"/>
  <c r="CW78" i="16" s="1"/>
  <c r="DE99" i="16"/>
  <c r="DE131" i="16" s="1"/>
  <c r="DE47" i="16"/>
  <c r="DE78" i="16" s="1"/>
  <c r="DM99" i="16"/>
  <c r="DM131" i="16" s="1"/>
  <c r="DM47" i="16"/>
  <c r="DM78" i="16" s="1"/>
  <c r="DU99" i="16"/>
  <c r="DU131" i="16" s="1"/>
  <c r="DU47" i="16"/>
  <c r="DU78" i="16" s="1"/>
  <c r="EC99" i="16"/>
  <c r="EC131" i="16" s="1"/>
  <c r="EC47" i="16"/>
  <c r="EC78" i="16" s="1"/>
  <c r="EK99" i="16"/>
  <c r="EK131" i="16" s="1"/>
  <c r="EK47" i="16"/>
  <c r="EK78" i="16" s="1"/>
  <c r="ES99" i="16"/>
  <c r="ES131" i="16" s="1"/>
  <c r="ES47" i="16"/>
  <c r="ES78" i="16" s="1"/>
  <c r="FA99" i="16"/>
  <c r="FA131" i="16" s="1"/>
  <c r="FA47" i="16"/>
  <c r="FA78" i="16" s="1"/>
  <c r="E48" i="16"/>
  <c r="E79" i="16" s="1"/>
  <c r="M100" i="16"/>
  <c r="M132" i="16" s="1"/>
  <c r="M48" i="16"/>
  <c r="M79" i="16" s="1"/>
  <c r="U100" i="16"/>
  <c r="U132" i="16" s="1"/>
  <c r="U48" i="16"/>
  <c r="U79" i="16" s="1"/>
  <c r="AC100" i="16"/>
  <c r="AC132" i="16" s="1"/>
  <c r="AC48" i="16"/>
  <c r="AC79" i="16" s="1"/>
  <c r="AK100" i="16"/>
  <c r="AK132" i="16" s="1"/>
  <c r="AK48" i="16"/>
  <c r="AK79" i="16" s="1"/>
  <c r="AS100" i="16"/>
  <c r="AS132" i="16" s="1"/>
  <c r="AS48" i="16"/>
  <c r="AS79" i="16" s="1"/>
  <c r="BA100" i="16"/>
  <c r="BA132" i="16" s="1"/>
  <c r="BA48" i="16"/>
  <c r="BA79" i="16" s="1"/>
  <c r="BI100" i="16"/>
  <c r="BI132" i="16" s="1"/>
  <c r="BI48" i="16"/>
  <c r="BI79" i="16" s="1"/>
  <c r="BQ100" i="16"/>
  <c r="BQ132" i="16" s="1"/>
  <c r="BQ48" i="16"/>
  <c r="BQ79" i="16" s="1"/>
  <c r="BY100" i="16"/>
  <c r="BY132" i="16" s="1"/>
  <c r="BY48" i="16"/>
  <c r="BY79" i="16" s="1"/>
  <c r="CG100" i="16"/>
  <c r="CG132" i="16" s="1"/>
  <c r="CG48" i="16"/>
  <c r="CG79" i="16" s="1"/>
  <c r="CO100" i="16"/>
  <c r="CO132" i="16" s="1"/>
  <c r="CO48" i="16"/>
  <c r="CO79" i="16" s="1"/>
  <c r="CW100" i="16"/>
  <c r="CW132" i="16" s="1"/>
  <c r="CW48" i="16"/>
  <c r="CW79" i="16" s="1"/>
  <c r="DE100" i="16"/>
  <c r="DE132" i="16" s="1"/>
  <c r="DE48" i="16"/>
  <c r="DE79" i="16" s="1"/>
  <c r="DM100" i="16"/>
  <c r="DM132" i="16" s="1"/>
  <c r="DM48" i="16"/>
  <c r="DM79" i="16" s="1"/>
  <c r="DU100" i="16"/>
  <c r="DU132" i="16" s="1"/>
  <c r="DU48" i="16"/>
  <c r="DU79" i="16" s="1"/>
  <c r="EC100" i="16"/>
  <c r="EC132" i="16" s="1"/>
  <c r="EC48" i="16"/>
  <c r="EC79" i="16" s="1"/>
  <c r="EK100" i="16"/>
  <c r="EK132" i="16" s="1"/>
  <c r="EK48" i="16"/>
  <c r="EK79" i="16" s="1"/>
  <c r="ES100" i="16"/>
  <c r="ES132" i="16" s="1"/>
  <c r="ES48" i="16"/>
  <c r="ES79" i="16" s="1"/>
  <c r="FA100" i="16"/>
  <c r="FA132" i="16" s="1"/>
  <c r="FA48" i="16"/>
  <c r="FA79" i="16" s="1"/>
  <c r="E49" i="16"/>
  <c r="E80" i="16" s="1"/>
  <c r="N80" i="16"/>
  <c r="M101" i="16"/>
  <c r="M133" i="16" s="1"/>
  <c r="M49" i="16"/>
  <c r="M80" i="16" s="1"/>
  <c r="U101" i="16"/>
  <c r="U133" i="16" s="1"/>
  <c r="U49" i="16"/>
  <c r="U80" i="16" s="1"/>
  <c r="AC101" i="16"/>
  <c r="AC133" i="16" s="1"/>
  <c r="AC49" i="16"/>
  <c r="AC80" i="16" s="1"/>
  <c r="AK101" i="16"/>
  <c r="AK133" i="16" s="1"/>
  <c r="AK49" i="16"/>
  <c r="AK80" i="16" s="1"/>
  <c r="AS101" i="16"/>
  <c r="AS133" i="16" s="1"/>
  <c r="AS49" i="16"/>
  <c r="AS80" i="16" s="1"/>
  <c r="BA101" i="16"/>
  <c r="BA133" i="16" s="1"/>
  <c r="BA49" i="16"/>
  <c r="BA80" i="16" s="1"/>
  <c r="BI101" i="16"/>
  <c r="BI133" i="16" s="1"/>
  <c r="BI49" i="16"/>
  <c r="BI80" i="16" s="1"/>
  <c r="BQ101" i="16"/>
  <c r="BQ133" i="16" s="1"/>
  <c r="BQ49" i="16"/>
  <c r="BQ80" i="16" s="1"/>
  <c r="BY101" i="16"/>
  <c r="BY133" i="16" s="1"/>
  <c r="BY49" i="16"/>
  <c r="BY80" i="16" s="1"/>
  <c r="CG101" i="16"/>
  <c r="CG133" i="16" s="1"/>
  <c r="CG49" i="16"/>
  <c r="CG80" i="16" s="1"/>
  <c r="CO101" i="16"/>
  <c r="CO133" i="16" s="1"/>
  <c r="CO49" i="16"/>
  <c r="CO80" i="16" s="1"/>
  <c r="CW101" i="16"/>
  <c r="CW133" i="16" s="1"/>
  <c r="CW49" i="16"/>
  <c r="CW80" i="16" s="1"/>
  <c r="DE101" i="16"/>
  <c r="DE133" i="16" s="1"/>
  <c r="DE49" i="16"/>
  <c r="DE80" i="16" s="1"/>
  <c r="DM101" i="16"/>
  <c r="DM133" i="16" s="1"/>
  <c r="DN80" i="16"/>
  <c r="DM49" i="16"/>
  <c r="DM80" i="16" s="1"/>
  <c r="DU101" i="16"/>
  <c r="DU133" i="16" s="1"/>
  <c r="DU49" i="16"/>
  <c r="DU80" i="16" s="1"/>
  <c r="EC101" i="16"/>
  <c r="EC133" i="16" s="1"/>
  <c r="EC49" i="16"/>
  <c r="EC80" i="16" s="1"/>
  <c r="EK101" i="16"/>
  <c r="EK133" i="16" s="1"/>
  <c r="EK49" i="16"/>
  <c r="EK80" i="16" s="1"/>
  <c r="ES101" i="16"/>
  <c r="ES133" i="16" s="1"/>
  <c r="ES49" i="16"/>
  <c r="ES80" i="16" s="1"/>
  <c r="FA101" i="16"/>
  <c r="FA133" i="16" s="1"/>
  <c r="FA49" i="16"/>
  <c r="FA80" i="16" s="1"/>
  <c r="E50" i="16"/>
  <c r="E81" i="16" s="1"/>
  <c r="M102" i="16"/>
  <c r="M134" i="16" s="1"/>
  <c r="M50" i="16"/>
  <c r="M81" i="16" s="1"/>
  <c r="U102" i="16"/>
  <c r="U134" i="16" s="1"/>
  <c r="U50" i="16"/>
  <c r="U81" i="16" s="1"/>
  <c r="AC102" i="16"/>
  <c r="AC134" i="16" s="1"/>
  <c r="AC50" i="16"/>
  <c r="AC81" i="16" s="1"/>
  <c r="AK102" i="16"/>
  <c r="AK134" i="16" s="1"/>
  <c r="AK50" i="16"/>
  <c r="AK81" i="16" s="1"/>
  <c r="AS102" i="16"/>
  <c r="AS134" i="16" s="1"/>
  <c r="AS50" i="16"/>
  <c r="AS81" i="16" s="1"/>
  <c r="BA102" i="16"/>
  <c r="BA134" i="16" s="1"/>
  <c r="BA50" i="16"/>
  <c r="BA81" i="16" s="1"/>
  <c r="BI102" i="16"/>
  <c r="BI134" i="16" s="1"/>
  <c r="BI50" i="16"/>
  <c r="BI81" i="16" s="1"/>
  <c r="BQ102" i="16"/>
  <c r="BQ134" i="16" s="1"/>
  <c r="BQ50" i="16"/>
  <c r="BQ81" i="16" s="1"/>
  <c r="BY102" i="16"/>
  <c r="BY134" i="16" s="1"/>
  <c r="BY50" i="16"/>
  <c r="BY81" i="16" s="1"/>
  <c r="CG102" i="16"/>
  <c r="CG134" i="16" s="1"/>
  <c r="CG50" i="16"/>
  <c r="CG81" i="16" s="1"/>
  <c r="CO102" i="16"/>
  <c r="CO134" i="16" s="1"/>
  <c r="CO50" i="16"/>
  <c r="CO81" i="16" s="1"/>
  <c r="CW102" i="16"/>
  <c r="CW134" i="16" s="1"/>
  <c r="CW50" i="16"/>
  <c r="CW81" i="16" s="1"/>
  <c r="DE102" i="16"/>
  <c r="DE134" i="16" s="1"/>
  <c r="DE50" i="16"/>
  <c r="DE81" i="16" s="1"/>
  <c r="DM102" i="16"/>
  <c r="DM134" i="16" s="1"/>
  <c r="DM50" i="16"/>
  <c r="DM81" i="16" s="1"/>
  <c r="DU102" i="16"/>
  <c r="DU134" i="16" s="1"/>
  <c r="DU50" i="16"/>
  <c r="DU81" i="16" s="1"/>
  <c r="EC102" i="16"/>
  <c r="EC134" i="16" s="1"/>
  <c r="EC50" i="16"/>
  <c r="EC81" i="16" s="1"/>
  <c r="EK102" i="16"/>
  <c r="EK134" i="16" s="1"/>
  <c r="EK50" i="16"/>
  <c r="EK81" i="16" s="1"/>
  <c r="ES102" i="16"/>
  <c r="ES134" i="16" s="1"/>
  <c r="ES50" i="16"/>
  <c r="ES81" i="16" s="1"/>
  <c r="FA102" i="16"/>
  <c r="FA134" i="16" s="1"/>
  <c r="FA50" i="16"/>
  <c r="FA81" i="16" s="1"/>
  <c r="E51" i="16"/>
  <c r="E82" i="16" s="1"/>
  <c r="M103" i="16"/>
  <c r="M135" i="16" s="1"/>
  <c r="M51" i="16"/>
  <c r="M82" i="16" s="1"/>
  <c r="U103" i="16"/>
  <c r="U135" i="16" s="1"/>
  <c r="U51" i="16"/>
  <c r="U82" i="16" s="1"/>
  <c r="AC103" i="16"/>
  <c r="AC135" i="16" s="1"/>
  <c r="AC51" i="16"/>
  <c r="AC82" i="16" s="1"/>
  <c r="AK103" i="16"/>
  <c r="AK135" i="16" s="1"/>
  <c r="AK51" i="16"/>
  <c r="AK82" i="16" s="1"/>
  <c r="AS103" i="16"/>
  <c r="AS135" i="16" s="1"/>
  <c r="AS51" i="16"/>
  <c r="AS82" i="16" s="1"/>
  <c r="BA103" i="16"/>
  <c r="BA135" i="16" s="1"/>
  <c r="BA51" i="16"/>
  <c r="BA82" i="16" s="1"/>
  <c r="BI103" i="16"/>
  <c r="BI135" i="16" s="1"/>
  <c r="BI51" i="16"/>
  <c r="BI82" i="16" s="1"/>
  <c r="BQ103" i="16"/>
  <c r="BQ135" i="16" s="1"/>
  <c r="BQ51" i="16"/>
  <c r="BQ82" i="16" s="1"/>
  <c r="BY103" i="16"/>
  <c r="BY135" i="16" s="1"/>
  <c r="BY51" i="16"/>
  <c r="BY82" i="16" s="1"/>
  <c r="CG103" i="16"/>
  <c r="CG135" i="16" s="1"/>
  <c r="CG51" i="16"/>
  <c r="CG82" i="16" s="1"/>
  <c r="CO103" i="16"/>
  <c r="CO135" i="16" s="1"/>
  <c r="CO51" i="16"/>
  <c r="CO82" i="16" s="1"/>
  <c r="CW103" i="16"/>
  <c r="CW135" i="16" s="1"/>
  <c r="CW51" i="16"/>
  <c r="CW82" i="16" s="1"/>
  <c r="DE103" i="16"/>
  <c r="DE135" i="16" s="1"/>
  <c r="DE51" i="16"/>
  <c r="DE82" i="16" s="1"/>
  <c r="DM103" i="16"/>
  <c r="DM135" i="16" s="1"/>
  <c r="DM51" i="16"/>
  <c r="DM82" i="16" s="1"/>
  <c r="DU103" i="16"/>
  <c r="DU135" i="16" s="1"/>
  <c r="DU51" i="16"/>
  <c r="DU82" i="16" s="1"/>
  <c r="EC103" i="16"/>
  <c r="EC135" i="16" s="1"/>
  <c r="EC51" i="16"/>
  <c r="EC82" i="16" s="1"/>
  <c r="EK103" i="16"/>
  <c r="EK135" i="16" s="1"/>
  <c r="EK51" i="16"/>
  <c r="EK82" i="16" s="1"/>
  <c r="ES103" i="16"/>
  <c r="ES135" i="16" s="1"/>
  <c r="ES51" i="16"/>
  <c r="ES82" i="16" s="1"/>
  <c r="FA103" i="16"/>
  <c r="FA135" i="16" s="1"/>
  <c r="FA51" i="16"/>
  <c r="FA82" i="16" s="1"/>
  <c r="E53" i="16"/>
  <c r="E84" i="16" s="1"/>
  <c r="M105" i="16"/>
  <c r="M137" i="16" s="1"/>
  <c r="M53" i="16"/>
  <c r="M84" i="16" s="1"/>
  <c r="U105" i="16"/>
  <c r="U137" i="16" s="1"/>
  <c r="U53" i="16"/>
  <c r="U84" i="16" s="1"/>
  <c r="AC105" i="16"/>
  <c r="AC137" i="16" s="1"/>
  <c r="AC53" i="16"/>
  <c r="AC84" i="16" s="1"/>
  <c r="AK105" i="16"/>
  <c r="AK137" i="16" s="1"/>
  <c r="AK53" i="16"/>
  <c r="AK84" i="16" s="1"/>
  <c r="AS105" i="16"/>
  <c r="AS137" i="16" s="1"/>
  <c r="AS53" i="16"/>
  <c r="AS84" i="16" s="1"/>
  <c r="BA105" i="16"/>
  <c r="BA137" i="16" s="1"/>
  <c r="BA53" i="16"/>
  <c r="BA84" i="16" s="1"/>
  <c r="BI105" i="16"/>
  <c r="BI137" i="16" s="1"/>
  <c r="BI53" i="16"/>
  <c r="BI84" i="16" s="1"/>
  <c r="BQ105" i="16"/>
  <c r="BQ137" i="16" s="1"/>
  <c r="BQ53" i="16"/>
  <c r="BQ84" i="16" s="1"/>
  <c r="BY105" i="16"/>
  <c r="BY137" i="16" s="1"/>
  <c r="BY53" i="16"/>
  <c r="BY84" i="16" s="1"/>
  <c r="CG105" i="16"/>
  <c r="CG137" i="16" s="1"/>
  <c r="CG53" i="16"/>
  <c r="CG84" i="16" s="1"/>
  <c r="CO105" i="16"/>
  <c r="CO137" i="16" s="1"/>
  <c r="CO53" i="16"/>
  <c r="CO84" i="16" s="1"/>
  <c r="CW105" i="16"/>
  <c r="CW137" i="16" s="1"/>
  <c r="CW53" i="16"/>
  <c r="CW84" i="16" s="1"/>
  <c r="DE105" i="16"/>
  <c r="DE137" i="16" s="1"/>
  <c r="DE53" i="16"/>
  <c r="DE84" i="16" s="1"/>
  <c r="DM105" i="16"/>
  <c r="DM137" i="16" s="1"/>
  <c r="DM53" i="16"/>
  <c r="DM84" i="16" s="1"/>
  <c r="DU105" i="16"/>
  <c r="DU137" i="16" s="1"/>
  <c r="DU53" i="16"/>
  <c r="DU84" i="16" s="1"/>
  <c r="EC105" i="16"/>
  <c r="EC137" i="16" s="1"/>
  <c r="EC53" i="16"/>
  <c r="EC84" i="16" s="1"/>
  <c r="EK105" i="16"/>
  <c r="EK137" i="16" s="1"/>
  <c r="EK53" i="16"/>
  <c r="EK84" i="16" s="1"/>
  <c r="ES105" i="16"/>
  <c r="ES137" i="16" s="1"/>
  <c r="ES53" i="16"/>
  <c r="ES84" i="16" s="1"/>
  <c r="FA105" i="16"/>
  <c r="FA137" i="16" s="1"/>
  <c r="FA53" i="16"/>
  <c r="FA84" i="16" s="1"/>
  <c r="E54" i="16"/>
  <c r="E85" i="16" s="1"/>
  <c r="M106" i="16"/>
  <c r="M138" i="16" s="1"/>
  <c r="M54" i="16"/>
  <c r="M85" i="16" s="1"/>
  <c r="U106" i="16"/>
  <c r="U138" i="16" s="1"/>
  <c r="U54" i="16"/>
  <c r="U85" i="16" s="1"/>
  <c r="AC106" i="16"/>
  <c r="AC138" i="16" s="1"/>
  <c r="AC54" i="16"/>
  <c r="AC85" i="16" s="1"/>
  <c r="AK106" i="16"/>
  <c r="AK138" i="16" s="1"/>
  <c r="AK54" i="16"/>
  <c r="AK85" i="16" s="1"/>
  <c r="AS106" i="16"/>
  <c r="AS138" i="16" s="1"/>
  <c r="AS54" i="16"/>
  <c r="AS85" i="16" s="1"/>
  <c r="BA106" i="16"/>
  <c r="BA138" i="16" s="1"/>
  <c r="BA54" i="16"/>
  <c r="BA85" i="16" s="1"/>
  <c r="BI106" i="16"/>
  <c r="BI138" i="16" s="1"/>
  <c r="BI54" i="16"/>
  <c r="BI85" i="16" s="1"/>
  <c r="BQ106" i="16"/>
  <c r="BQ138" i="16" s="1"/>
  <c r="BQ54" i="16"/>
  <c r="BQ85" i="16" s="1"/>
  <c r="BY106" i="16"/>
  <c r="BY138" i="16" s="1"/>
  <c r="BY54" i="16"/>
  <c r="BY85" i="16" s="1"/>
  <c r="CG106" i="16"/>
  <c r="CG138" i="16" s="1"/>
  <c r="CG54" i="16"/>
  <c r="CG85" i="16" s="1"/>
  <c r="CO106" i="16"/>
  <c r="CO138" i="16" s="1"/>
  <c r="CO54" i="16"/>
  <c r="CO85" i="16" s="1"/>
  <c r="CW106" i="16"/>
  <c r="CW138" i="16" s="1"/>
  <c r="CW54" i="16"/>
  <c r="CW85" i="16" s="1"/>
  <c r="DE106" i="16"/>
  <c r="DE138" i="16" s="1"/>
  <c r="DE54" i="16"/>
  <c r="DE85" i="16" s="1"/>
  <c r="DM106" i="16"/>
  <c r="DM138" i="16" s="1"/>
  <c r="DM54" i="16"/>
  <c r="DM85" i="16" s="1"/>
  <c r="DU106" i="16"/>
  <c r="DU138" i="16" s="1"/>
  <c r="DU54" i="16"/>
  <c r="DU85" i="16" s="1"/>
  <c r="EC106" i="16"/>
  <c r="EC138" i="16" s="1"/>
  <c r="EC54" i="16"/>
  <c r="EC85" i="16" s="1"/>
  <c r="EK106" i="16"/>
  <c r="EK138" i="16" s="1"/>
  <c r="EK54" i="16"/>
  <c r="EK85" i="16" s="1"/>
  <c r="ES106" i="16"/>
  <c r="ES138" i="16" s="1"/>
  <c r="ES54" i="16"/>
  <c r="ES85" i="16" s="1"/>
  <c r="FA106" i="16"/>
  <c r="FA138" i="16" s="1"/>
  <c r="FA54" i="16"/>
  <c r="FA85" i="16" s="1"/>
  <c r="E55" i="16"/>
  <c r="E86" i="16" s="1"/>
  <c r="M107" i="16"/>
  <c r="M139" i="16" s="1"/>
  <c r="M55" i="16"/>
  <c r="M86" i="16" s="1"/>
  <c r="U107" i="16"/>
  <c r="U139" i="16" s="1"/>
  <c r="U55" i="16"/>
  <c r="U86" i="16" s="1"/>
  <c r="AC107" i="16"/>
  <c r="AC139" i="16" s="1"/>
  <c r="AC55" i="16"/>
  <c r="AC86" i="16" s="1"/>
  <c r="AK107" i="16"/>
  <c r="AK139" i="16" s="1"/>
  <c r="AK55" i="16"/>
  <c r="AK86" i="16" s="1"/>
  <c r="AS107" i="16"/>
  <c r="AS139" i="16" s="1"/>
  <c r="AS55" i="16"/>
  <c r="AS86" i="16" s="1"/>
  <c r="BA107" i="16"/>
  <c r="BA139" i="16" s="1"/>
  <c r="BA55" i="16"/>
  <c r="BA86" i="16" s="1"/>
  <c r="BI107" i="16"/>
  <c r="BI139" i="16" s="1"/>
  <c r="BI55" i="16"/>
  <c r="BI86" i="16" s="1"/>
  <c r="BQ107" i="16"/>
  <c r="BQ139" i="16" s="1"/>
  <c r="BQ55" i="16"/>
  <c r="BQ86" i="16" s="1"/>
  <c r="BY107" i="16"/>
  <c r="BY139" i="16" s="1"/>
  <c r="BY55" i="16"/>
  <c r="BY86" i="16" s="1"/>
  <c r="CG107" i="16"/>
  <c r="CG139" i="16" s="1"/>
  <c r="CG55" i="16"/>
  <c r="CG86" i="16" s="1"/>
  <c r="CO107" i="16"/>
  <c r="CO139" i="16" s="1"/>
  <c r="CO55" i="16"/>
  <c r="CO86" i="16" s="1"/>
  <c r="CW107" i="16"/>
  <c r="CW139" i="16" s="1"/>
  <c r="CW55" i="16"/>
  <c r="CW86" i="16" s="1"/>
  <c r="DE107" i="16"/>
  <c r="DE139" i="16" s="1"/>
  <c r="DE55" i="16"/>
  <c r="DE86" i="16" s="1"/>
  <c r="DM107" i="16"/>
  <c r="DM139" i="16" s="1"/>
  <c r="DM55" i="16"/>
  <c r="DM86" i="16" s="1"/>
  <c r="DU107" i="16"/>
  <c r="DU139" i="16" s="1"/>
  <c r="DU55" i="16"/>
  <c r="DU86" i="16" s="1"/>
  <c r="EC107" i="16"/>
  <c r="EC139" i="16" s="1"/>
  <c r="EC55" i="16"/>
  <c r="EC86" i="16" s="1"/>
  <c r="EK107" i="16"/>
  <c r="EK139" i="16" s="1"/>
  <c r="EK55" i="16"/>
  <c r="EK86" i="16" s="1"/>
  <c r="EB48" i="16"/>
  <c r="EB79" i="16" s="1"/>
  <c r="L91" i="16"/>
  <c r="L123" i="16" s="1"/>
  <c r="L39" i="16"/>
  <c r="L70" i="16" s="1"/>
  <c r="AZ91" i="16"/>
  <c r="AZ123" i="16" s="1"/>
  <c r="AZ39" i="16"/>
  <c r="AZ70" i="16" s="1"/>
  <c r="CF91" i="16"/>
  <c r="CF123" i="16" s="1"/>
  <c r="CF39" i="16"/>
  <c r="CF70" i="16" s="1"/>
  <c r="DL91" i="16"/>
  <c r="DL123" i="16" s="1"/>
  <c r="DL39" i="16"/>
  <c r="DL70" i="16" s="1"/>
  <c r="ER91" i="16"/>
  <c r="ER123" i="16" s="1"/>
  <c r="ER39" i="16"/>
  <c r="ER70" i="16" s="1"/>
  <c r="L92" i="16"/>
  <c r="L124" i="16" s="1"/>
  <c r="L40" i="16"/>
  <c r="L71" i="16" s="1"/>
  <c r="AZ92" i="16"/>
  <c r="AZ124" i="16" s="1"/>
  <c r="AZ40" i="16"/>
  <c r="AZ71" i="16" s="1"/>
  <c r="DT92" i="16"/>
  <c r="DT124" i="16" s="1"/>
  <c r="DT40" i="16"/>
  <c r="DT71" i="16" s="1"/>
  <c r="F39" i="16"/>
  <c r="F70" i="16" s="1"/>
  <c r="N91" i="16"/>
  <c r="N123" i="16" s="1"/>
  <c r="N39" i="16"/>
  <c r="N70" i="16" s="1"/>
  <c r="V91" i="16"/>
  <c r="V123" i="16" s="1"/>
  <c r="V39" i="16"/>
  <c r="V70" i="16" s="1"/>
  <c r="AD91" i="16"/>
  <c r="AD123" i="16" s="1"/>
  <c r="AE70" i="16"/>
  <c r="AD39" i="16"/>
  <c r="AD70" i="16" s="1"/>
  <c r="AL91" i="16"/>
  <c r="AL123" i="16" s="1"/>
  <c r="AL39" i="16"/>
  <c r="AL70" i="16" s="1"/>
  <c r="AT91" i="16"/>
  <c r="AT123" i="16" s="1"/>
  <c r="AT39" i="16"/>
  <c r="AT70" i="16" s="1"/>
  <c r="BB91" i="16"/>
  <c r="BB123" i="16" s="1"/>
  <c r="BB39" i="16"/>
  <c r="BB70" i="16" s="1"/>
  <c r="BJ91" i="16"/>
  <c r="BJ123" i="16" s="1"/>
  <c r="BJ39" i="16"/>
  <c r="BJ70" i="16" s="1"/>
  <c r="BR91" i="16"/>
  <c r="BR123" i="16" s="1"/>
  <c r="BR39" i="16"/>
  <c r="BR70" i="16" s="1"/>
  <c r="BZ91" i="16"/>
  <c r="BZ123" i="16" s="1"/>
  <c r="CA70" i="16"/>
  <c r="BZ39" i="16"/>
  <c r="BZ70" i="16" s="1"/>
  <c r="CH91" i="16"/>
  <c r="CH123" i="16" s="1"/>
  <c r="CI70" i="16"/>
  <c r="CH39" i="16"/>
  <c r="CH70" i="16" s="1"/>
  <c r="CP91" i="16"/>
  <c r="CP123" i="16" s="1"/>
  <c r="CQ70" i="16"/>
  <c r="CP39" i="16"/>
  <c r="CP70" i="16" s="1"/>
  <c r="CX91" i="16"/>
  <c r="CX123" i="16" s="1"/>
  <c r="CX39" i="16"/>
  <c r="CX70" i="16" s="1"/>
  <c r="DF91" i="16"/>
  <c r="DF123" i="16" s="1"/>
  <c r="DF39" i="16"/>
  <c r="DF70" i="16" s="1"/>
  <c r="DN91" i="16"/>
  <c r="DN123" i="16" s="1"/>
  <c r="DN39" i="16"/>
  <c r="DN70" i="16" s="1"/>
  <c r="DV91" i="16"/>
  <c r="DV123" i="16" s="1"/>
  <c r="DV39" i="16"/>
  <c r="Q82" i="24" s="1"/>
  <c r="ED91" i="16"/>
  <c r="ED123" i="16" s="1"/>
  <c r="ED39" i="16"/>
  <c r="Y82" i="24" s="1"/>
  <c r="EL91" i="16"/>
  <c r="EL123" i="16" s="1"/>
  <c r="EM70" i="16"/>
  <c r="EL39" i="16"/>
  <c r="AG82" i="24" s="1"/>
  <c r="ET91" i="16"/>
  <c r="ET123" i="16" s="1"/>
  <c r="ET39" i="16"/>
  <c r="ET70" i="16" s="1"/>
  <c r="FB91" i="16"/>
  <c r="FB123" i="16" s="1"/>
  <c r="FB39" i="16"/>
  <c r="FB70" i="16" s="1"/>
  <c r="G71" i="16"/>
  <c r="F40" i="16"/>
  <c r="F71" i="16" s="1"/>
  <c r="N92" i="16"/>
  <c r="N124" i="16" s="1"/>
  <c r="O71" i="16"/>
  <c r="N40" i="16"/>
  <c r="N71" i="16" s="1"/>
  <c r="V92" i="16"/>
  <c r="V124" i="16" s="1"/>
  <c r="V40" i="16"/>
  <c r="V71" i="16" s="1"/>
  <c r="AD92" i="16"/>
  <c r="AD124" i="16" s="1"/>
  <c r="AD40" i="16"/>
  <c r="AD71" i="16" s="1"/>
  <c r="AL92" i="16"/>
  <c r="AL124" i="16" s="1"/>
  <c r="AL40" i="16"/>
  <c r="AL71" i="16" s="1"/>
  <c r="AT92" i="16"/>
  <c r="AT124" i="16" s="1"/>
  <c r="AT40" i="16"/>
  <c r="AT71" i="16" s="1"/>
  <c r="BB92" i="16"/>
  <c r="BB124" i="16" s="1"/>
  <c r="BC71" i="16"/>
  <c r="BB40" i="16"/>
  <c r="BB71" i="16" s="1"/>
  <c r="BJ92" i="16"/>
  <c r="BJ124" i="16" s="1"/>
  <c r="BK71" i="16"/>
  <c r="BJ40" i="16"/>
  <c r="BJ71" i="16" s="1"/>
  <c r="BR92" i="16"/>
  <c r="BR124" i="16" s="1"/>
  <c r="BS71" i="16"/>
  <c r="BR40" i="16"/>
  <c r="BR71" i="16" s="1"/>
  <c r="BZ92" i="16"/>
  <c r="BZ124" i="16" s="1"/>
  <c r="BZ40" i="16"/>
  <c r="BZ71" i="16" s="1"/>
  <c r="CH92" i="16"/>
  <c r="CH124" i="16" s="1"/>
  <c r="CH40" i="16"/>
  <c r="CH71" i="16" s="1"/>
  <c r="CP92" i="16"/>
  <c r="CP124" i="16" s="1"/>
  <c r="CP40" i="16"/>
  <c r="CP71" i="16" s="1"/>
  <c r="CX92" i="16"/>
  <c r="CX124" i="16" s="1"/>
  <c r="CX40" i="16"/>
  <c r="CX71" i="16" s="1"/>
  <c r="DF92" i="16"/>
  <c r="DF124" i="16" s="1"/>
  <c r="DF40" i="16"/>
  <c r="DF71" i="16" s="1"/>
  <c r="DN92" i="16"/>
  <c r="DN124" i="16" s="1"/>
  <c r="DO71" i="16"/>
  <c r="DN40" i="16"/>
  <c r="DN71" i="16" s="1"/>
  <c r="DV92" i="16"/>
  <c r="DV124" i="16" s="1"/>
  <c r="DV40" i="16"/>
  <c r="DV71" i="16" s="1"/>
  <c r="ED92" i="16"/>
  <c r="ED124" i="16" s="1"/>
  <c r="ED40" i="16"/>
  <c r="ED71" i="16" s="1"/>
  <c r="EL92" i="16"/>
  <c r="EL124" i="16" s="1"/>
  <c r="EL40" i="16"/>
  <c r="EL71" i="16" s="1"/>
  <c r="ET92" i="16"/>
  <c r="ET124" i="16" s="1"/>
  <c r="ET40" i="16"/>
  <c r="ET71" i="16" s="1"/>
  <c r="FB92" i="16"/>
  <c r="FB124" i="16" s="1"/>
  <c r="FB40" i="16"/>
  <c r="FB71" i="16" s="1"/>
  <c r="F41" i="16"/>
  <c r="F72" i="16" s="1"/>
  <c r="N93" i="16"/>
  <c r="N125" i="16" s="1"/>
  <c r="N41" i="16"/>
  <c r="N72" i="16" s="1"/>
  <c r="V93" i="16"/>
  <c r="V125" i="16" s="1"/>
  <c r="V41" i="16"/>
  <c r="V72" i="16" s="1"/>
  <c r="AD93" i="16"/>
  <c r="AD125" i="16" s="1"/>
  <c r="AD41" i="16"/>
  <c r="AD72" i="16" s="1"/>
  <c r="AL93" i="16"/>
  <c r="AL125" i="16" s="1"/>
  <c r="AL41" i="16"/>
  <c r="AL72" i="16" s="1"/>
  <c r="AT93" i="16"/>
  <c r="AT125" i="16" s="1"/>
  <c r="AU72" i="16"/>
  <c r="AT41" i="16"/>
  <c r="AT72" i="16" s="1"/>
  <c r="BB93" i="16"/>
  <c r="BB125" i="16" s="1"/>
  <c r="BC72" i="16"/>
  <c r="BB41" i="16"/>
  <c r="BB72" i="16" s="1"/>
  <c r="BJ93" i="16"/>
  <c r="BJ125" i="16" s="1"/>
  <c r="BK72" i="16"/>
  <c r="BJ41" i="16"/>
  <c r="BJ72" i="16" s="1"/>
  <c r="BR93" i="16"/>
  <c r="BR125" i="16" s="1"/>
  <c r="BR41" i="16"/>
  <c r="BR72" i="16" s="1"/>
  <c r="BZ93" i="16"/>
  <c r="BZ125" i="16" s="1"/>
  <c r="BZ41" i="16"/>
  <c r="BZ72" i="16" s="1"/>
  <c r="CH93" i="16"/>
  <c r="CH125" i="16" s="1"/>
  <c r="CH41" i="16"/>
  <c r="CH72" i="16" s="1"/>
  <c r="CP93" i="16"/>
  <c r="CP125" i="16" s="1"/>
  <c r="CP41" i="16"/>
  <c r="CP72" i="16" s="1"/>
  <c r="CX93" i="16"/>
  <c r="CX125" i="16" s="1"/>
  <c r="CX41" i="16"/>
  <c r="CX72" i="16" s="1"/>
  <c r="DF93" i="16"/>
  <c r="DF125" i="16" s="1"/>
  <c r="DG72" i="16"/>
  <c r="DF41" i="16"/>
  <c r="DF72" i="16" s="1"/>
  <c r="DN93" i="16"/>
  <c r="DN125" i="16" s="1"/>
  <c r="DO72" i="16"/>
  <c r="DN41" i="16"/>
  <c r="DN72" i="16" s="1"/>
  <c r="DV93" i="16"/>
  <c r="DV125" i="16" s="1"/>
  <c r="DW72" i="16"/>
  <c r="DV41" i="16"/>
  <c r="DV72" i="16" s="1"/>
  <c r="ED93" i="16"/>
  <c r="ED125" i="16" s="1"/>
  <c r="ED41" i="16"/>
  <c r="ED72" i="16" s="1"/>
  <c r="EL93" i="16"/>
  <c r="EL125" i="16" s="1"/>
  <c r="EL41" i="16"/>
  <c r="EL72" i="16" s="1"/>
  <c r="ET93" i="16"/>
  <c r="ET125" i="16" s="1"/>
  <c r="ET41" i="16"/>
  <c r="ET72" i="16" s="1"/>
  <c r="FB93" i="16"/>
  <c r="FB125" i="16" s="1"/>
  <c r="FB41" i="16"/>
  <c r="FB72" i="16" s="1"/>
  <c r="F42" i="16"/>
  <c r="F73" i="16" s="1"/>
  <c r="N94" i="16"/>
  <c r="N126" i="16" s="1"/>
  <c r="N42" i="16"/>
  <c r="N73" i="16" s="1"/>
  <c r="V94" i="16"/>
  <c r="V126" i="16" s="1"/>
  <c r="W73" i="16"/>
  <c r="V42" i="16"/>
  <c r="V73" i="16" s="1"/>
  <c r="AD94" i="16"/>
  <c r="AD126" i="16" s="1"/>
  <c r="AE73" i="16"/>
  <c r="AD42" i="16"/>
  <c r="AD73" i="16" s="1"/>
  <c r="AL94" i="16"/>
  <c r="AL126" i="16" s="1"/>
  <c r="AM73" i="16"/>
  <c r="AL42" i="16"/>
  <c r="AL73" i="16" s="1"/>
  <c r="AT94" i="16"/>
  <c r="AT126" i="16" s="1"/>
  <c r="AU73" i="16"/>
  <c r="AT42" i="16"/>
  <c r="AT73" i="16" s="1"/>
  <c r="BB94" i="16"/>
  <c r="BB126" i="16" s="1"/>
  <c r="BB42" i="16"/>
  <c r="BB73" i="16" s="1"/>
  <c r="BJ94" i="16"/>
  <c r="BJ126" i="16" s="1"/>
  <c r="BJ42" i="16"/>
  <c r="BJ73" i="16" s="1"/>
  <c r="BR94" i="16"/>
  <c r="BR126" i="16" s="1"/>
  <c r="BR42" i="16"/>
  <c r="BR73" i="16" s="1"/>
  <c r="BZ94" i="16"/>
  <c r="BZ126" i="16" s="1"/>
  <c r="BZ42" i="16"/>
  <c r="BZ73" i="16" s="1"/>
  <c r="CH94" i="16"/>
  <c r="CH126" i="16" s="1"/>
  <c r="CI73" i="16"/>
  <c r="CH42" i="16"/>
  <c r="CH73" i="16" s="1"/>
  <c r="CP94" i="16"/>
  <c r="CP126" i="16" s="1"/>
  <c r="CQ73" i="16"/>
  <c r="CP42" i="16"/>
  <c r="CP73" i="16" s="1"/>
  <c r="CX94" i="16"/>
  <c r="CX126" i="16" s="1"/>
  <c r="CY73" i="16"/>
  <c r="CX42" i="16"/>
  <c r="CX73" i="16" s="1"/>
  <c r="DF94" i="16"/>
  <c r="DF126" i="16" s="1"/>
  <c r="DG73" i="16"/>
  <c r="DF42" i="16"/>
  <c r="DF73" i="16" s="1"/>
  <c r="DN94" i="16"/>
  <c r="DN126" i="16" s="1"/>
  <c r="DN42" i="16"/>
  <c r="DN73" i="16" s="1"/>
  <c r="DV94" i="16"/>
  <c r="DV126" i="16" s="1"/>
  <c r="DV42" i="16"/>
  <c r="DV73" i="16" s="1"/>
  <c r="ED94" i="16"/>
  <c r="ED126" i="16" s="1"/>
  <c r="ED42" i="16"/>
  <c r="ED73" i="16" s="1"/>
  <c r="EL94" i="16"/>
  <c r="EL126" i="16" s="1"/>
  <c r="EL42" i="16"/>
  <c r="EL73" i="16" s="1"/>
  <c r="ET94" i="16"/>
  <c r="ET126" i="16" s="1"/>
  <c r="EU73" i="16"/>
  <c r="ET42" i="16"/>
  <c r="ET73" i="16" s="1"/>
  <c r="FB94" i="16"/>
  <c r="FB126" i="16" s="1"/>
  <c r="FC73" i="16"/>
  <c r="FB42" i="16"/>
  <c r="FB73" i="16" s="1"/>
  <c r="F43" i="16"/>
  <c r="F74" i="16" s="1"/>
  <c r="N95" i="16"/>
  <c r="N127" i="16" s="1"/>
  <c r="O74" i="16"/>
  <c r="N43" i="16"/>
  <c r="N74" i="16" s="1"/>
  <c r="V95" i="16"/>
  <c r="V127" i="16" s="1"/>
  <c r="W74" i="16"/>
  <c r="V43" i="16"/>
  <c r="V74" i="16" s="1"/>
  <c r="AD95" i="16"/>
  <c r="AD127" i="16" s="1"/>
  <c r="AE74" i="16"/>
  <c r="AD43" i="16"/>
  <c r="AD74" i="16" s="1"/>
  <c r="AL95" i="16"/>
  <c r="AL127" i="16" s="1"/>
  <c r="AL43" i="16"/>
  <c r="AL74" i="16" s="1"/>
  <c r="AT95" i="16"/>
  <c r="AT127" i="16" s="1"/>
  <c r="AT43" i="16"/>
  <c r="AT74" i="16" s="1"/>
  <c r="BB95" i="16"/>
  <c r="BB127" i="16" s="1"/>
  <c r="BB43" i="16"/>
  <c r="BB74" i="16" s="1"/>
  <c r="BJ95" i="16"/>
  <c r="BJ127" i="16" s="1"/>
  <c r="BJ43" i="16"/>
  <c r="BJ74" i="16" s="1"/>
  <c r="BR95" i="16"/>
  <c r="BR127" i="16" s="1"/>
  <c r="BR43" i="16"/>
  <c r="BR74" i="16" s="1"/>
  <c r="BZ95" i="16"/>
  <c r="BZ127" i="16" s="1"/>
  <c r="CA74" i="16"/>
  <c r="BZ43" i="16"/>
  <c r="BZ74" i="16" s="1"/>
  <c r="CH95" i="16"/>
  <c r="CH127" i="16" s="1"/>
  <c r="CI74" i="16"/>
  <c r="CH43" i="16"/>
  <c r="CH74" i="16" s="1"/>
  <c r="CP95" i="16"/>
  <c r="CP127" i="16" s="1"/>
  <c r="CQ74" i="16"/>
  <c r="CP43" i="16"/>
  <c r="CP74" i="16" s="1"/>
  <c r="CX95" i="16"/>
  <c r="CX127" i="16" s="1"/>
  <c r="CX43" i="16"/>
  <c r="CX74" i="16" s="1"/>
  <c r="DF95" i="16"/>
  <c r="DF127" i="16" s="1"/>
  <c r="DF43" i="16"/>
  <c r="DF74" i="16" s="1"/>
  <c r="DN95" i="16"/>
  <c r="DN127" i="16" s="1"/>
  <c r="DN43" i="16"/>
  <c r="DN74" i="16" s="1"/>
  <c r="DV95" i="16"/>
  <c r="DV127" i="16" s="1"/>
  <c r="DV43" i="16"/>
  <c r="DV74" i="16" s="1"/>
  <c r="ED95" i="16"/>
  <c r="ED127" i="16" s="1"/>
  <c r="EE74" i="16"/>
  <c r="ED43" i="16"/>
  <c r="ED74" i="16" s="1"/>
  <c r="EL95" i="16"/>
  <c r="EL127" i="16" s="1"/>
  <c r="EM74" i="16"/>
  <c r="EL43" i="16"/>
  <c r="EL74" i="16" s="1"/>
  <c r="ET95" i="16"/>
  <c r="ET127" i="16" s="1"/>
  <c r="EU74" i="16"/>
  <c r="ET43" i="16"/>
  <c r="ET74" i="16" s="1"/>
  <c r="FB95" i="16"/>
  <c r="FB127" i="16" s="1"/>
  <c r="FC74" i="16"/>
  <c r="FB43" i="16"/>
  <c r="FB74" i="16" s="1"/>
  <c r="G76" i="16"/>
  <c r="F45" i="16"/>
  <c r="F76" i="16" s="1"/>
  <c r="N97" i="16"/>
  <c r="N129" i="16" s="1"/>
  <c r="O76" i="16"/>
  <c r="N45" i="16"/>
  <c r="N76" i="16" s="1"/>
  <c r="V97" i="16"/>
  <c r="V129" i="16" s="1"/>
  <c r="V45" i="16"/>
  <c r="V76" i="16" s="1"/>
  <c r="AD97" i="16"/>
  <c r="AD129" i="16" s="1"/>
  <c r="AD45" i="16"/>
  <c r="AD76" i="16" s="1"/>
  <c r="AL97" i="16"/>
  <c r="AL129" i="16" s="1"/>
  <c r="AL45" i="16"/>
  <c r="AL76" i="16" s="1"/>
  <c r="AT97" i="16"/>
  <c r="AT129" i="16" s="1"/>
  <c r="AT45" i="16"/>
  <c r="AT76" i="16" s="1"/>
  <c r="BB97" i="16"/>
  <c r="BB129" i="16" s="1"/>
  <c r="BB45" i="16"/>
  <c r="BB76" i="16" s="1"/>
  <c r="BJ97" i="16"/>
  <c r="BJ129" i="16" s="1"/>
  <c r="BJ45" i="16"/>
  <c r="BJ76" i="16" s="1"/>
  <c r="BR97" i="16"/>
  <c r="BR129" i="16" s="1"/>
  <c r="BS76" i="16"/>
  <c r="BR45" i="16"/>
  <c r="BR76" i="16" s="1"/>
  <c r="BZ97" i="16"/>
  <c r="BZ129" i="16" s="1"/>
  <c r="BZ45" i="16"/>
  <c r="BZ76" i="16" s="1"/>
  <c r="CH97" i="16"/>
  <c r="CH129" i="16" s="1"/>
  <c r="CH45" i="16"/>
  <c r="CH76" i="16" s="1"/>
  <c r="CP97" i="16"/>
  <c r="CP129" i="16" s="1"/>
  <c r="CP45" i="16"/>
  <c r="CP76" i="16" s="1"/>
  <c r="CX97" i="16"/>
  <c r="CX129" i="16" s="1"/>
  <c r="CX45" i="16"/>
  <c r="CX76" i="16" s="1"/>
  <c r="DF97" i="16"/>
  <c r="DF129" i="16" s="1"/>
  <c r="DF45" i="16"/>
  <c r="DF76" i="16" s="1"/>
  <c r="DN97" i="16"/>
  <c r="DN129" i="16" s="1"/>
  <c r="DN45" i="16"/>
  <c r="DN76" i="16" s="1"/>
  <c r="DV97" i="16"/>
  <c r="DV129" i="16" s="1"/>
  <c r="DV45" i="16"/>
  <c r="DV76" i="16" s="1"/>
  <c r="ED97" i="16"/>
  <c r="ED129" i="16" s="1"/>
  <c r="ED45" i="16"/>
  <c r="ED76" i="16" s="1"/>
  <c r="EL97" i="16"/>
  <c r="EL129" i="16" s="1"/>
  <c r="EL45" i="16"/>
  <c r="EL76" i="16" s="1"/>
  <c r="ET97" i="16"/>
  <c r="ET129" i="16" s="1"/>
  <c r="ET45" i="16"/>
  <c r="ET76" i="16" s="1"/>
  <c r="FB97" i="16"/>
  <c r="FB129" i="16" s="1"/>
  <c r="FB45" i="16"/>
  <c r="FB76" i="16" s="1"/>
  <c r="F46" i="16"/>
  <c r="F77" i="16" s="1"/>
  <c r="N98" i="16"/>
  <c r="N130" i="16" s="1"/>
  <c r="N46" i="16"/>
  <c r="N77" i="16" s="1"/>
  <c r="V98" i="16"/>
  <c r="V130" i="16" s="1"/>
  <c r="V46" i="16"/>
  <c r="V77" i="16" s="1"/>
  <c r="AD98" i="16"/>
  <c r="AD130" i="16" s="1"/>
  <c r="AE77" i="16"/>
  <c r="AD46" i="16"/>
  <c r="AD77" i="16" s="1"/>
  <c r="AL98" i="16"/>
  <c r="AL130" i="16" s="1"/>
  <c r="AL46" i="16"/>
  <c r="AL77" i="16" s="1"/>
  <c r="AT98" i="16"/>
  <c r="AT130" i="16" s="1"/>
  <c r="AT46" i="16"/>
  <c r="AT77" i="16" s="1"/>
  <c r="BB98" i="16"/>
  <c r="BB130" i="16" s="1"/>
  <c r="BB46" i="16"/>
  <c r="BB77" i="16" s="1"/>
  <c r="BJ98" i="16"/>
  <c r="BJ130" i="16" s="1"/>
  <c r="BJ46" i="16"/>
  <c r="BJ77" i="16" s="1"/>
  <c r="BR98" i="16"/>
  <c r="BR130" i="16" s="1"/>
  <c r="BR46" i="16"/>
  <c r="BR77" i="16" s="1"/>
  <c r="BZ98" i="16"/>
  <c r="BZ130" i="16" s="1"/>
  <c r="BZ46" i="16"/>
  <c r="BZ77" i="16" s="1"/>
  <c r="CH98" i="16"/>
  <c r="CH130" i="16" s="1"/>
  <c r="CH46" i="16"/>
  <c r="CH77" i="16" s="1"/>
  <c r="CP98" i="16"/>
  <c r="CP130" i="16" s="1"/>
  <c r="CP46" i="16"/>
  <c r="CP77" i="16" s="1"/>
  <c r="CX98" i="16"/>
  <c r="CX130" i="16" s="1"/>
  <c r="CX46" i="16"/>
  <c r="CX77" i="16" s="1"/>
  <c r="DF98" i="16"/>
  <c r="DF130" i="16" s="1"/>
  <c r="DF46" i="16"/>
  <c r="DF77" i="16" s="1"/>
  <c r="DN98" i="16"/>
  <c r="DN130" i="16" s="1"/>
  <c r="DN46" i="16"/>
  <c r="DN77" i="16" s="1"/>
  <c r="DV98" i="16"/>
  <c r="DV130" i="16" s="1"/>
  <c r="DW77" i="16"/>
  <c r="DV46" i="16"/>
  <c r="DV77" i="16" s="1"/>
  <c r="ED98" i="16"/>
  <c r="ED130" i="16" s="1"/>
  <c r="ED46" i="16"/>
  <c r="ED77" i="16" s="1"/>
  <c r="EL98" i="16"/>
  <c r="EL130" i="16" s="1"/>
  <c r="EL46" i="16"/>
  <c r="EL77" i="16" s="1"/>
  <c r="ET98" i="16"/>
  <c r="ET130" i="16" s="1"/>
  <c r="ET46" i="16"/>
  <c r="ET77" i="16" s="1"/>
  <c r="FB98" i="16"/>
  <c r="FB130" i="16" s="1"/>
  <c r="FB46" i="16"/>
  <c r="FB77" i="16" s="1"/>
  <c r="F47" i="16"/>
  <c r="F78" i="16" s="1"/>
  <c r="N99" i="16"/>
  <c r="N131" i="16" s="1"/>
  <c r="N47" i="16"/>
  <c r="N78" i="16" s="1"/>
  <c r="V99" i="16"/>
  <c r="V131" i="16" s="1"/>
  <c r="V47" i="16"/>
  <c r="V78" i="16" s="1"/>
  <c r="AD99" i="16"/>
  <c r="AD131" i="16" s="1"/>
  <c r="AD47" i="16"/>
  <c r="AD78" i="16" s="1"/>
  <c r="AL99" i="16"/>
  <c r="AL131" i="16" s="1"/>
  <c r="AL47" i="16"/>
  <c r="AL78" i="16" s="1"/>
  <c r="AT99" i="16"/>
  <c r="AT131" i="16" s="1"/>
  <c r="AT47" i="16"/>
  <c r="AT78" i="16" s="1"/>
  <c r="BB99" i="16"/>
  <c r="BB131" i="16" s="1"/>
  <c r="BB47" i="16"/>
  <c r="BB78" i="16" s="1"/>
  <c r="BJ99" i="16"/>
  <c r="BJ131" i="16" s="1"/>
  <c r="BJ47" i="16"/>
  <c r="BJ78" i="16" s="1"/>
  <c r="BR99" i="16"/>
  <c r="BR131" i="16" s="1"/>
  <c r="BR47" i="16"/>
  <c r="BR78" i="16" s="1"/>
  <c r="BZ99" i="16"/>
  <c r="BZ131" i="16" s="1"/>
  <c r="BZ47" i="16"/>
  <c r="BZ78" i="16" s="1"/>
  <c r="CH99" i="16"/>
  <c r="CH131" i="16" s="1"/>
  <c r="CI78" i="16"/>
  <c r="CH47" i="16"/>
  <c r="CH78" i="16" s="1"/>
  <c r="CP99" i="16"/>
  <c r="CP131" i="16" s="1"/>
  <c r="CP47" i="16"/>
  <c r="CP78" i="16" s="1"/>
  <c r="CX99" i="16"/>
  <c r="CX131" i="16" s="1"/>
  <c r="CX47" i="16"/>
  <c r="CX78" i="16" s="1"/>
  <c r="DF99" i="16"/>
  <c r="DF131" i="16" s="1"/>
  <c r="DF47" i="16"/>
  <c r="DF78" i="16" s="1"/>
  <c r="DN99" i="16"/>
  <c r="DN131" i="16" s="1"/>
  <c r="DN47" i="16"/>
  <c r="DN78" i="16" s="1"/>
  <c r="DV99" i="16"/>
  <c r="DV131" i="16" s="1"/>
  <c r="DV47" i="16"/>
  <c r="DV78" i="16" s="1"/>
  <c r="ED99" i="16"/>
  <c r="ED131" i="16" s="1"/>
  <c r="ED47" i="16"/>
  <c r="ED78" i="16" s="1"/>
  <c r="EL99" i="16"/>
  <c r="EL131" i="16" s="1"/>
  <c r="EL47" i="16"/>
  <c r="EL78" i="16" s="1"/>
  <c r="ET99" i="16"/>
  <c r="ET131" i="16" s="1"/>
  <c r="EU78" i="16"/>
  <c r="ET47" i="16"/>
  <c r="ET78" i="16" s="1"/>
  <c r="FF131" i="16"/>
  <c r="FB99" i="16"/>
  <c r="FB131" i="16" s="1"/>
  <c r="FB47" i="16"/>
  <c r="FB78" i="16" s="1"/>
  <c r="F48" i="16"/>
  <c r="F79" i="16" s="1"/>
  <c r="N100" i="16"/>
  <c r="N132" i="16" s="1"/>
  <c r="N48" i="16"/>
  <c r="N79" i="16" s="1"/>
  <c r="V100" i="16"/>
  <c r="V132" i="16" s="1"/>
  <c r="V48" i="16"/>
  <c r="V79" i="16" s="1"/>
  <c r="AD100" i="16"/>
  <c r="AD132" i="16" s="1"/>
  <c r="AD48" i="16"/>
  <c r="AD79" i="16" s="1"/>
  <c r="AL100" i="16"/>
  <c r="AL132" i="16" s="1"/>
  <c r="AL48" i="16"/>
  <c r="AL79" i="16" s="1"/>
  <c r="AT100" i="16"/>
  <c r="AT132" i="16" s="1"/>
  <c r="AU79" i="16"/>
  <c r="AT48" i="16"/>
  <c r="AT79" i="16" s="1"/>
  <c r="BB100" i="16"/>
  <c r="BB132" i="16" s="1"/>
  <c r="BB48" i="16"/>
  <c r="BB79" i="16" s="1"/>
  <c r="BJ100" i="16"/>
  <c r="BJ132" i="16" s="1"/>
  <c r="BJ48" i="16"/>
  <c r="BJ79" i="16" s="1"/>
  <c r="BR100" i="16"/>
  <c r="BR132" i="16" s="1"/>
  <c r="BR48" i="16"/>
  <c r="BR79" i="16" s="1"/>
  <c r="BZ100" i="16"/>
  <c r="BZ132" i="16" s="1"/>
  <c r="BZ48" i="16"/>
  <c r="BZ79" i="16" s="1"/>
  <c r="CH100" i="16"/>
  <c r="CH132" i="16" s="1"/>
  <c r="CH48" i="16"/>
  <c r="CH79" i="16" s="1"/>
  <c r="CP100" i="16"/>
  <c r="CP132" i="16" s="1"/>
  <c r="CP48" i="16"/>
  <c r="CP79" i="16" s="1"/>
  <c r="CX100" i="16"/>
  <c r="CX132" i="16" s="1"/>
  <c r="CX48" i="16"/>
  <c r="CX79" i="16" s="1"/>
  <c r="DF100" i="16"/>
  <c r="DF132" i="16" s="1"/>
  <c r="DG79" i="16"/>
  <c r="DF48" i="16"/>
  <c r="DF79" i="16" s="1"/>
  <c r="DN100" i="16"/>
  <c r="DN132" i="16" s="1"/>
  <c r="DN48" i="16"/>
  <c r="DN79" i="16" s="1"/>
  <c r="DV100" i="16"/>
  <c r="DV132" i="16" s="1"/>
  <c r="DV48" i="16"/>
  <c r="DV79" i="16" s="1"/>
  <c r="ED100" i="16"/>
  <c r="ED132" i="16" s="1"/>
  <c r="ED48" i="16"/>
  <c r="ED79" i="16" s="1"/>
  <c r="EL100" i="16"/>
  <c r="EL132" i="16" s="1"/>
  <c r="EM79" i="16"/>
  <c r="EL48" i="16"/>
  <c r="EL79" i="16" s="1"/>
  <c r="ET100" i="16"/>
  <c r="ET132" i="16" s="1"/>
  <c r="ET48" i="16"/>
  <c r="ET79" i="16" s="1"/>
  <c r="FB100" i="16"/>
  <c r="FB132" i="16" s="1"/>
  <c r="FB48" i="16"/>
  <c r="FB79" i="16" s="1"/>
  <c r="F49" i="16"/>
  <c r="F80" i="16" s="1"/>
  <c r="N101" i="16"/>
  <c r="N133" i="16" s="1"/>
  <c r="V101" i="16"/>
  <c r="V133" i="16" s="1"/>
  <c r="V49" i="16"/>
  <c r="V80" i="16" s="1"/>
  <c r="AD101" i="16"/>
  <c r="AD133" i="16" s="1"/>
  <c r="AD49" i="16"/>
  <c r="AD80" i="16" s="1"/>
  <c r="AL101" i="16"/>
  <c r="AL133" i="16" s="1"/>
  <c r="AL49" i="16"/>
  <c r="AL80" i="16" s="1"/>
  <c r="AT101" i="16"/>
  <c r="AT133" i="16" s="1"/>
  <c r="AT49" i="16"/>
  <c r="AT80" i="16" s="1"/>
  <c r="BB101" i="16"/>
  <c r="BB133" i="16" s="1"/>
  <c r="BB49" i="16"/>
  <c r="BB80" i="16" s="1"/>
  <c r="BJ101" i="16"/>
  <c r="BJ133" i="16" s="1"/>
  <c r="BJ49" i="16"/>
  <c r="BJ80" i="16" s="1"/>
  <c r="BR101" i="16"/>
  <c r="BR133" i="16" s="1"/>
  <c r="BR49" i="16"/>
  <c r="BR80" i="16" s="1"/>
  <c r="BZ101" i="16"/>
  <c r="BZ133" i="16" s="1"/>
  <c r="CH101" i="16"/>
  <c r="CH133" i="16" s="1"/>
  <c r="CH49" i="16"/>
  <c r="CH80" i="16" s="1"/>
  <c r="CP101" i="16"/>
  <c r="CP133" i="16" s="1"/>
  <c r="CP49" i="16"/>
  <c r="CP80" i="16" s="1"/>
  <c r="CX101" i="16"/>
  <c r="CX133" i="16" s="1"/>
  <c r="CY80" i="16"/>
  <c r="CX49" i="16"/>
  <c r="CX80" i="16" s="1"/>
  <c r="DF101" i="16"/>
  <c r="DF133" i="16" s="1"/>
  <c r="DF49" i="16"/>
  <c r="DF80" i="16" s="1"/>
  <c r="DN101" i="16"/>
  <c r="DN133" i="16" s="1"/>
  <c r="DV101" i="16"/>
  <c r="DV133" i="16" s="1"/>
  <c r="DV49" i="16"/>
  <c r="DV80" i="16" s="1"/>
  <c r="ED101" i="16"/>
  <c r="ED133" i="16" s="1"/>
  <c r="ED49" i="16"/>
  <c r="ED80" i="16" s="1"/>
  <c r="EL101" i="16"/>
  <c r="EL133" i="16" s="1"/>
  <c r="EL49" i="16"/>
  <c r="EL80" i="16" s="1"/>
  <c r="ET101" i="16"/>
  <c r="ET133" i="16" s="1"/>
  <c r="ET49" i="16"/>
  <c r="ET80" i="16" s="1"/>
  <c r="FB101" i="16"/>
  <c r="FB133" i="16" s="1"/>
  <c r="F50" i="16"/>
  <c r="F81" i="16" s="1"/>
  <c r="N102" i="16"/>
  <c r="N134" i="16" s="1"/>
  <c r="N50" i="16"/>
  <c r="N81" i="16" s="1"/>
  <c r="V102" i="16"/>
  <c r="V134" i="16" s="1"/>
  <c r="V50" i="16"/>
  <c r="V81" i="16" s="1"/>
  <c r="AD102" i="16"/>
  <c r="AD134" i="16" s="1"/>
  <c r="AD50" i="16"/>
  <c r="AD81" i="16" s="1"/>
  <c r="AL102" i="16"/>
  <c r="AL134" i="16" s="1"/>
  <c r="AL50" i="16"/>
  <c r="AL81" i="16" s="1"/>
  <c r="AT102" i="16"/>
  <c r="AT134" i="16" s="1"/>
  <c r="AT50" i="16"/>
  <c r="AT81" i="16" s="1"/>
  <c r="BB102" i="16"/>
  <c r="BB134" i="16" s="1"/>
  <c r="BB50" i="16"/>
  <c r="BB81" i="16" s="1"/>
  <c r="BJ102" i="16"/>
  <c r="BJ134" i="16" s="1"/>
  <c r="BJ50" i="16"/>
  <c r="BJ81" i="16" s="1"/>
  <c r="BR102" i="16"/>
  <c r="BR134" i="16" s="1"/>
  <c r="BR50" i="16"/>
  <c r="BR81" i="16" s="1"/>
  <c r="BZ102" i="16"/>
  <c r="BZ134" i="16" s="1"/>
  <c r="BZ50" i="16"/>
  <c r="BZ81" i="16" s="1"/>
  <c r="CH102" i="16"/>
  <c r="CH134" i="16" s="1"/>
  <c r="CH50" i="16"/>
  <c r="CH81" i="16" s="1"/>
  <c r="CP102" i="16"/>
  <c r="CP134" i="16" s="1"/>
  <c r="CP50" i="16"/>
  <c r="CP81" i="16" s="1"/>
  <c r="CX102" i="16"/>
  <c r="CX134" i="16" s="1"/>
  <c r="CX50" i="16"/>
  <c r="CX81" i="16" s="1"/>
  <c r="DF102" i="16"/>
  <c r="DF134" i="16" s="1"/>
  <c r="DF50" i="16"/>
  <c r="DF81" i="16" s="1"/>
  <c r="DN102" i="16"/>
  <c r="DN134" i="16" s="1"/>
  <c r="DN50" i="16"/>
  <c r="DN81" i="16" s="1"/>
  <c r="DV102" i="16"/>
  <c r="DV134" i="16" s="1"/>
  <c r="DV50" i="16"/>
  <c r="DV81" i="16" s="1"/>
  <c r="ED102" i="16"/>
  <c r="ED134" i="16" s="1"/>
  <c r="ED50" i="16"/>
  <c r="ED81" i="16" s="1"/>
  <c r="EL102" i="16"/>
  <c r="EL134" i="16" s="1"/>
  <c r="EL50" i="16"/>
  <c r="EL81" i="16" s="1"/>
  <c r="ET102" i="16"/>
  <c r="ET134" i="16" s="1"/>
  <c r="ET50" i="16"/>
  <c r="ET81" i="16" s="1"/>
  <c r="FB102" i="16"/>
  <c r="FB134" i="16" s="1"/>
  <c r="FB50" i="16"/>
  <c r="FB81" i="16" s="1"/>
  <c r="F51" i="16"/>
  <c r="F82" i="16" s="1"/>
  <c r="N103" i="16"/>
  <c r="N135" i="16" s="1"/>
  <c r="N51" i="16"/>
  <c r="N82" i="16" s="1"/>
  <c r="V103" i="16"/>
  <c r="V135" i="16" s="1"/>
  <c r="V51" i="16"/>
  <c r="V82" i="16" s="1"/>
  <c r="AD103" i="16"/>
  <c r="AD135" i="16" s="1"/>
  <c r="AD51" i="16"/>
  <c r="AD82" i="16" s="1"/>
  <c r="AL103" i="16"/>
  <c r="AL135" i="16" s="1"/>
  <c r="AL51" i="16"/>
  <c r="AL82" i="16" s="1"/>
  <c r="AT103" i="16"/>
  <c r="AT135" i="16" s="1"/>
  <c r="AT51" i="16"/>
  <c r="AT82" i="16" s="1"/>
  <c r="BB103" i="16"/>
  <c r="BB135" i="16" s="1"/>
  <c r="BB51" i="16"/>
  <c r="BB82" i="16" s="1"/>
  <c r="BJ103" i="16"/>
  <c r="BJ135" i="16" s="1"/>
  <c r="BJ51" i="16"/>
  <c r="BJ82" i="16" s="1"/>
  <c r="BR103" i="16"/>
  <c r="BR135" i="16" s="1"/>
  <c r="BR51" i="16"/>
  <c r="BR82" i="16" s="1"/>
  <c r="BZ103" i="16"/>
  <c r="BZ135" i="16" s="1"/>
  <c r="BZ51" i="16"/>
  <c r="BZ82" i="16" s="1"/>
  <c r="CH103" i="16"/>
  <c r="CH135" i="16" s="1"/>
  <c r="CH51" i="16"/>
  <c r="CH82" i="16" s="1"/>
  <c r="CP103" i="16"/>
  <c r="CP135" i="16" s="1"/>
  <c r="CP51" i="16"/>
  <c r="CP82" i="16" s="1"/>
  <c r="CX103" i="16"/>
  <c r="CX135" i="16" s="1"/>
  <c r="CX51" i="16"/>
  <c r="CX82" i="16" s="1"/>
  <c r="DF103" i="16"/>
  <c r="DF135" i="16" s="1"/>
  <c r="DF51" i="16"/>
  <c r="DF82" i="16" s="1"/>
  <c r="DN103" i="16"/>
  <c r="DN135" i="16" s="1"/>
  <c r="DN51" i="16"/>
  <c r="DN82" i="16" s="1"/>
  <c r="DV103" i="16"/>
  <c r="DV135" i="16" s="1"/>
  <c r="DV51" i="16"/>
  <c r="DV82" i="16" s="1"/>
  <c r="ED103" i="16"/>
  <c r="ED135" i="16" s="1"/>
  <c r="ED51" i="16"/>
  <c r="ED82" i="16" s="1"/>
  <c r="EL103" i="16"/>
  <c r="EL135" i="16" s="1"/>
  <c r="EL51" i="16"/>
  <c r="EL82" i="16" s="1"/>
  <c r="ET103" i="16"/>
  <c r="ET135" i="16" s="1"/>
  <c r="ET51" i="16"/>
  <c r="ET82" i="16" s="1"/>
  <c r="FB103" i="16"/>
  <c r="FB135" i="16" s="1"/>
  <c r="FB51" i="16"/>
  <c r="FB82" i="16" s="1"/>
  <c r="F53" i="16"/>
  <c r="F84" i="16" s="1"/>
  <c r="N105" i="16"/>
  <c r="N137" i="16" s="1"/>
  <c r="N53" i="16"/>
  <c r="N84" i="16" s="1"/>
  <c r="V105" i="16"/>
  <c r="V137" i="16" s="1"/>
  <c r="V53" i="16"/>
  <c r="V84" i="16" s="1"/>
  <c r="AD105" i="16"/>
  <c r="AD137" i="16" s="1"/>
  <c r="AD53" i="16"/>
  <c r="AD84" i="16" s="1"/>
  <c r="AL105" i="16"/>
  <c r="AL137" i="16" s="1"/>
  <c r="AL53" i="16"/>
  <c r="AL84" i="16" s="1"/>
  <c r="AT105" i="16"/>
  <c r="AT137" i="16" s="1"/>
  <c r="AT53" i="16"/>
  <c r="AT84" i="16" s="1"/>
  <c r="BB105" i="16"/>
  <c r="BB137" i="16" s="1"/>
  <c r="BB53" i="16"/>
  <c r="BB84" i="16" s="1"/>
  <c r="BJ105" i="16"/>
  <c r="BJ137" i="16" s="1"/>
  <c r="BJ53" i="16"/>
  <c r="BJ84" i="16" s="1"/>
  <c r="BR105" i="16"/>
  <c r="BR137" i="16" s="1"/>
  <c r="BR53" i="16"/>
  <c r="BR84" i="16" s="1"/>
  <c r="BZ105" i="16"/>
  <c r="BZ137" i="16" s="1"/>
  <c r="BZ53" i="16"/>
  <c r="BZ84" i="16" s="1"/>
  <c r="CH105" i="16"/>
  <c r="CH137" i="16" s="1"/>
  <c r="CH53" i="16"/>
  <c r="CH84" i="16" s="1"/>
  <c r="CP105" i="16"/>
  <c r="CP137" i="16" s="1"/>
  <c r="CP53" i="16"/>
  <c r="CP84" i="16" s="1"/>
  <c r="CX105" i="16"/>
  <c r="CX137" i="16" s="1"/>
  <c r="CX53" i="16"/>
  <c r="CX84" i="16" s="1"/>
  <c r="DF105" i="16"/>
  <c r="DF137" i="16" s="1"/>
  <c r="DF53" i="16"/>
  <c r="DF84" i="16" s="1"/>
  <c r="DN105" i="16"/>
  <c r="DN137" i="16" s="1"/>
  <c r="DN53" i="16"/>
  <c r="DN84" i="16" s="1"/>
  <c r="DV105" i="16"/>
  <c r="DV137" i="16" s="1"/>
  <c r="DV53" i="16"/>
  <c r="DV84" i="16" s="1"/>
  <c r="ED105" i="16"/>
  <c r="ED137" i="16" s="1"/>
  <c r="ED53" i="16"/>
  <c r="ED84" i="16" s="1"/>
  <c r="EL105" i="16"/>
  <c r="EL137" i="16" s="1"/>
  <c r="EL53" i="16"/>
  <c r="EL84" i="16" s="1"/>
  <c r="ET105" i="16"/>
  <c r="ET137" i="16" s="1"/>
  <c r="ET53" i="16"/>
  <c r="ET84" i="16" s="1"/>
  <c r="FB105" i="16"/>
  <c r="FB137" i="16" s="1"/>
  <c r="FB53" i="16"/>
  <c r="FB84" i="16" s="1"/>
  <c r="F54" i="16"/>
  <c r="F85" i="16" s="1"/>
  <c r="N106" i="16"/>
  <c r="N138" i="16" s="1"/>
  <c r="N54" i="16"/>
  <c r="N85" i="16" s="1"/>
  <c r="V106" i="16"/>
  <c r="V138" i="16" s="1"/>
  <c r="V54" i="16"/>
  <c r="V85" i="16" s="1"/>
  <c r="AD106" i="16"/>
  <c r="AD138" i="16" s="1"/>
  <c r="AD54" i="16"/>
  <c r="AD85" i="16" s="1"/>
  <c r="AL106" i="16"/>
  <c r="AL138" i="16" s="1"/>
  <c r="AL54" i="16"/>
  <c r="AL85" i="16" s="1"/>
  <c r="AT106" i="16"/>
  <c r="AT138" i="16" s="1"/>
  <c r="AT54" i="16"/>
  <c r="AT85" i="16" s="1"/>
  <c r="BB106" i="16"/>
  <c r="BB138" i="16" s="1"/>
  <c r="BB54" i="16"/>
  <c r="BB85" i="16" s="1"/>
  <c r="BJ106" i="16"/>
  <c r="BJ138" i="16" s="1"/>
  <c r="BJ54" i="16"/>
  <c r="BJ85" i="16" s="1"/>
  <c r="BR106" i="16"/>
  <c r="BR138" i="16" s="1"/>
  <c r="BR54" i="16"/>
  <c r="BR85" i="16" s="1"/>
  <c r="BZ106" i="16"/>
  <c r="BZ138" i="16" s="1"/>
  <c r="BZ54" i="16"/>
  <c r="BZ85" i="16" s="1"/>
  <c r="CH106" i="16"/>
  <c r="CH138" i="16" s="1"/>
  <c r="CH54" i="16"/>
  <c r="CH85" i="16" s="1"/>
  <c r="CP106" i="16"/>
  <c r="CP138" i="16" s="1"/>
  <c r="CP54" i="16"/>
  <c r="CP85" i="16" s="1"/>
  <c r="CX106" i="16"/>
  <c r="CX138" i="16" s="1"/>
  <c r="CX54" i="16"/>
  <c r="CX85" i="16" s="1"/>
  <c r="DF106" i="16"/>
  <c r="DF138" i="16" s="1"/>
  <c r="DF54" i="16"/>
  <c r="DF85" i="16" s="1"/>
  <c r="DN106" i="16"/>
  <c r="DN138" i="16" s="1"/>
  <c r="DN54" i="16"/>
  <c r="DN85" i="16" s="1"/>
  <c r="DV106" i="16"/>
  <c r="DV138" i="16" s="1"/>
  <c r="DV54" i="16"/>
  <c r="DV85" i="16" s="1"/>
  <c r="ED106" i="16"/>
  <c r="ED138" i="16" s="1"/>
  <c r="ED54" i="16"/>
  <c r="ED85" i="16" s="1"/>
  <c r="EL106" i="16"/>
  <c r="EL138" i="16" s="1"/>
  <c r="EL54" i="16"/>
  <c r="EL85" i="16" s="1"/>
  <c r="ET106" i="16"/>
  <c r="ET138" i="16" s="1"/>
  <c r="ET54" i="16"/>
  <c r="ET85" i="16" s="1"/>
  <c r="FB106" i="16"/>
  <c r="FB138" i="16" s="1"/>
  <c r="FB54" i="16"/>
  <c r="FB85" i="16" s="1"/>
  <c r="F55" i="16"/>
  <c r="F86" i="16" s="1"/>
  <c r="N107" i="16"/>
  <c r="N139" i="16" s="1"/>
  <c r="N55" i="16"/>
  <c r="N86" i="16" s="1"/>
  <c r="V107" i="16"/>
  <c r="V139" i="16" s="1"/>
  <c r="V55" i="16"/>
  <c r="V86" i="16" s="1"/>
  <c r="AD107" i="16"/>
  <c r="AD139" i="16" s="1"/>
  <c r="AD55" i="16"/>
  <c r="AD86" i="16" s="1"/>
  <c r="AL107" i="16"/>
  <c r="AL139" i="16" s="1"/>
  <c r="AL55" i="16"/>
  <c r="AL86" i="16" s="1"/>
  <c r="AT107" i="16"/>
  <c r="AT139" i="16" s="1"/>
  <c r="AT55" i="16"/>
  <c r="AT86" i="16" s="1"/>
  <c r="BB107" i="16"/>
  <c r="BB139" i="16" s="1"/>
  <c r="BB55" i="16"/>
  <c r="BB86" i="16" s="1"/>
  <c r="BJ107" i="16"/>
  <c r="BJ139" i="16" s="1"/>
  <c r="BJ55" i="16"/>
  <c r="BJ86" i="16" s="1"/>
  <c r="BR107" i="16"/>
  <c r="BR139" i="16" s="1"/>
  <c r="BR55" i="16"/>
  <c r="BR86" i="16" s="1"/>
  <c r="BZ107" i="16"/>
  <c r="BZ139" i="16" s="1"/>
  <c r="BZ55" i="16"/>
  <c r="BZ86" i="16" s="1"/>
  <c r="CH107" i="16"/>
  <c r="CH139" i="16" s="1"/>
  <c r="CH55" i="16"/>
  <c r="CH86" i="16" s="1"/>
  <c r="CP107" i="16"/>
  <c r="CP139" i="16" s="1"/>
  <c r="CP55" i="16"/>
  <c r="CP86" i="16" s="1"/>
  <c r="CX107" i="16"/>
  <c r="CX139" i="16" s="1"/>
  <c r="CX55" i="16"/>
  <c r="CX86" i="16" s="1"/>
  <c r="DF107" i="16"/>
  <c r="DF139" i="16" s="1"/>
  <c r="DF55" i="16"/>
  <c r="DF86" i="16" s="1"/>
  <c r="DN107" i="16"/>
  <c r="DN139" i="16" s="1"/>
  <c r="DN55" i="16"/>
  <c r="DN86" i="16" s="1"/>
  <c r="DV107" i="16"/>
  <c r="DV139" i="16" s="1"/>
  <c r="DV55" i="16"/>
  <c r="DV86" i="16" s="1"/>
  <c r="CN45" i="16"/>
  <c r="CN76" i="16" s="1"/>
  <c r="AZ46" i="16"/>
  <c r="AZ77" i="16" s="1"/>
  <c r="L47" i="16"/>
  <c r="L78" i="16" s="1"/>
  <c r="DL92" i="16"/>
  <c r="DL124" i="16" s="1"/>
  <c r="DL40" i="16"/>
  <c r="DL71" i="16" s="1"/>
  <c r="G91" i="16"/>
  <c r="G123" i="16" s="1"/>
  <c r="O91" i="16"/>
  <c r="O123" i="16" s="1"/>
  <c r="W91" i="16"/>
  <c r="W123" i="16" s="1"/>
  <c r="AE91" i="16"/>
  <c r="AE123" i="16" s="1"/>
  <c r="AM91" i="16"/>
  <c r="AM123" i="16" s="1"/>
  <c r="AU91" i="16"/>
  <c r="AU123" i="16" s="1"/>
  <c r="BC91" i="16"/>
  <c r="BC123" i="16" s="1"/>
  <c r="BK91" i="16"/>
  <c r="BK123" i="16" s="1"/>
  <c r="BS91" i="16"/>
  <c r="BS123" i="16" s="1"/>
  <c r="CA91" i="16"/>
  <c r="CA123" i="16" s="1"/>
  <c r="CI91" i="16"/>
  <c r="CI123" i="16" s="1"/>
  <c r="CQ91" i="16"/>
  <c r="CQ123" i="16" s="1"/>
  <c r="CY91" i="16"/>
  <c r="CY123" i="16" s="1"/>
  <c r="DG91" i="16"/>
  <c r="DG123" i="16" s="1"/>
  <c r="DO91" i="16"/>
  <c r="DO123" i="16" s="1"/>
  <c r="DW91" i="16"/>
  <c r="DW123" i="16" s="1"/>
  <c r="EE91" i="16"/>
  <c r="EE123" i="16" s="1"/>
  <c r="EM91" i="16"/>
  <c r="EM123" i="16" s="1"/>
  <c r="EU91" i="16"/>
  <c r="EU123" i="16" s="1"/>
  <c r="FC91" i="16"/>
  <c r="FC123" i="16" s="1"/>
  <c r="G92" i="16"/>
  <c r="G124" i="16" s="1"/>
  <c r="O92" i="16"/>
  <c r="O124" i="16" s="1"/>
  <c r="W92" i="16"/>
  <c r="W124" i="16" s="1"/>
  <c r="AE92" i="16"/>
  <c r="AE124" i="16" s="1"/>
  <c r="AM92" i="16"/>
  <c r="AM124" i="16" s="1"/>
  <c r="AU92" i="16"/>
  <c r="AU124" i="16" s="1"/>
  <c r="BC92" i="16"/>
  <c r="BC124" i="16" s="1"/>
  <c r="BK92" i="16"/>
  <c r="BK124" i="16" s="1"/>
  <c r="BS92" i="16"/>
  <c r="BS124" i="16" s="1"/>
  <c r="CA92" i="16"/>
  <c r="CA124" i="16" s="1"/>
  <c r="CI92" i="16"/>
  <c r="CI124" i="16" s="1"/>
  <c r="CQ92" i="16"/>
  <c r="CQ124" i="16" s="1"/>
  <c r="CY92" i="16"/>
  <c r="CY124" i="16" s="1"/>
  <c r="DG92" i="16"/>
  <c r="DG124" i="16" s="1"/>
  <c r="DO92" i="16"/>
  <c r="DO124" i="16" s="1"/>
  <c r="DW92" i="16"/>
  <c r="DW124" i="16" s="1"/>
  <c r="EE92" i="16"/>
  <c r="EE124" i="16" s="1"/>
  <c r="EM92" i="16"/>
  <c r="EM124" i="16" s="1"/>
  <c r="EU92" i="16"/>
  <c r="EU124" i="16" s="1"/>
  <c r="FC92" i="16"/>
  <c r="FC124" i="16" s="1"/>
  <c r="G93" i="16"/>
  <c r="G125" i="16" s="1"/>
  <c r="O93" i="16"/>
  <c r="O125" i="16" s="1"/>
  <c r="W93" i="16"/>
  <c r="W125" i="16" s="1"/>
  <c r="AE93" i="16"/>
  <c r="AE125" i="16" s="1"/>
  <c r="AM93" i="16"/>
  <c r="AM125" i="16" s="1"/>
  <c r="AU93" i="16"/>
  <c r="AU125" i="16" s="1"/>
  <c r="BC93" i="16"/>
  <c r="BC125" i="16" s="1"/>
  <c r="BK93" i="16"/>
  <c r="BK125" i="16" s="1"/>
  <c r="BS93" i="16"/>
  <c r="BS125" i="16" s="1"/>
  <c r="CA93" i="16"/>
  <c r="CA125" i="16" s="1"/>
  <c r="CI93" i="16"/>
  <c r="CI125" i="16" s="1"/>
  <c r="CQ93" i="16"/>
  <c r="CQ125" i="16" s="1"/>
  <c r="CY93" i="16"/>
  <c r="CY125" i="16" s="1"/>
  <c r="DG93" i="16"/>
  <c r="DG125" i="16" s="1"/>
  <c r="DO93" i="16"/>
  <c r="DO125" i="16" s="1"/>
  <c r="DW93" i="16"/>
  <c r="DW125" i="16" s="1"/>
  <c r="EE93" i="16"/>
  <c r="EE125" i="16" s="1"/>
  <c r="EM93" i="16"/>
  <c r="EM125" i="16" s="1"/>
  <c r="EU93" i="16"/>
  <c r="EU125" i="16" s="1"/>
  <c r="FC93" i="16"/>
  <c r="FC125" i="16" s="1"/>
  <c r="G94" i="16"/>
  <c r="G126" i="16" s="1"/>
  <c r="O94" i="16"/>
  <c r="O126" i="16" s="1"/>
  <c r="W94" i="16"/>
  <c r="W126" i="16" s="1"/>
  <c r="AE94" i="16"/>
  <c r="AE126" i="16" s="1"/>
  <c r="AM94" i="16"/>
  <c r="AM126" i="16" s="1"/>
  <c r="AU94" i="16"/>
  <c r="AU126" i="16" s="1"/>
  <c r="BC94" i="16"/>
  <c r="BC126" i="16" s="1"/>
  <c r="BK94" i="16"/>
  <c r="BK126" i="16" s="1"/>
  <c r="BS94" i="16"/>
  <c r="BS126" i="16" s="1"/>
  <c r="CA94" i="16"/>
  <c r="CA126" i="16" s="1"/>
  <c r="CI94" i="16"/>
  <c r="CI126" i="16" s="1"/>
  <c r="CQ94" i="16"/>
  <c r="CQ126" i="16" s="1"/>
  <c r="CY94" i="16"/>
  <c r="CY126" i="16" s="1"/>
  <c r="DG94" i="16"/>
  <c r="DG126" i="16" s="1"/>
  <c r="DO94" i="16"/>
  <c r="DO126" i="16" s="1"/>
  <c r="DW94" i="16"/>
  <c r="DW126" i="16" s="1"/>
  <c r="EE94" i="16"/>
  <c r="EE126" i="16" s="1"/>
  <c r="EM94" i="16"/>
  <c r="EM126" i="16" s="1"/>
  <c r="EU94" i="16"/>
  <c r="EU126" i="16" s="1"/>
  <c r="FC94" i="16"/>
  <c r="FC126" i="16" s="1"/>
  <c r="G95" i="16"/>
  <c r="G127" i="16" s="1"/>
  <c r="O95" i="16"/>
  <c r="O127" i="16" s="1"/>
  <c r="W95" i="16"/>
  <c r="W127" i="16" s="1"/>
  <c r="AE95" i="16"/>
  <c r="AE127" i="16" s="1"/>
  <c r="AM95" i="16"/>
  <c r="AM127" i="16" s="1"/>
  <c r="AU95" i="16"/>
  <c r="AU127" i="16" s="1"/>
  <c r="BC95" i="16"/>
  <c r="BC127" i="16" s="1"/>
  <c r="BK95" i="16"/>
  <c r="BK127" i="16" s="1"/>
  <c r="BS95" i="16"/>
  <c r="BS127" i="16" s="1"/>
  <c r="CA95" i="16"/>
  <c r="CA127" i="16" s="1"/>
  <c r="CI95" i="16"/>
  <c r="CI127" i="16" s="1"/>
  <c r="CQ95" i="16"/>
  <c r="CQ127" i="16" s="1"/>
  <c r="CY95" i="16"/>
  <c r="CY127" i="16" s="1"/>
  <c r="DG95" i="16"/>
  <c r="DG127" i="16" s="1"/>
  <c r="DO95" i="16"/>
  <c r="DO127" i="16" s="1"/>
  <c r="DW95" i="16"/>
  <c r="DW127" i="16" s="1"/>
  <c r="EE95" i="16"/>
  <c r="EE127" i="16" s="1"/>
  <c r="EM95" i="16"/>
  <c r="EM127" i="16" s="1"/>
  <c r="EU95" i="16"/>
  <c r="EU127" i="16" s="1"/>
  <c r="FC95" i="16"/>
  <c r="FC127" i="16" s="1"/>
  <c r="G97" i="16"/>
  <c r="G129" i="16" s="1"/>
  <c r="O97" i="16"/>
  <c r="O129" i="16" s="1"/>
  <c r="W97" i="16"/>
  <c r="W129" i="16" s="1"/>
  <c r="AE97" i="16"/>
  <c r="AE129" i="16" s="1"/>
  <c r="AM97" i="16"/>
  <c r="AM129" i="16" s="1"/>
  <c r="AU97" i="16"/>
  <c r="AU129" i="16" s="1"/>
  <c r="AU45" i="16"/>
  <c r="AU76" i="16" s="1"/>
  <c r="BC97" i="16"/>
  <c r="BC129" i="16" s="1"/>
  <c r="BC45" i="16"/>
  <c r="BC76" i="16" s="1"/>
  <c r="BK97" i="16"/>
  <c r="BK129" i="16" s="1"/>
  <c r="BK45" i="16"/>
  <c r="BK76" i="16" s="1"/>
  <c r="BS97" i="16"/>
  <c r="BS129" i="16" s="1"/>
  <c r="CA97" i="16"/>
  <c r="CA129" i="16" s="1"/>
  <c r="CA45" i="16"/>
  <c r="CA76" i="16" s="1"/>
  <c r="CI97" i="16"/>
  <c r="CI129" i="16" s="1"/>
  <c r="CI45" i="16"/>
  <c r="CI76" i="16" s="1"/>
  <c r="CQ97" i="16"/>
  <c r="CQ129" i="16" s="1"/>
  <c r="CQ45" i="16"/>
  <c r="CQ76" i="16" s="1"/>
  <c r="CY97" i="16"/>
  <c r="CY129" i="16" s="1"/>
  <c r="DG97" i="16"/>
  <c r="DG129" i="16" s="1"/>
  <c r="DG45" i="16"/>
  <c r="DG76" i="16" s="1"/>
  <c r="DO97" i="16"/>
  <c r="DO129" i="16" s="1"/>
  <c r="DO45" i="16"/>
  <c r="DO76" i="16" s="1"/>
  <c r="DW97" i="16"/>
  <c r="DW129" i="16" s="1"/>
  <c r="DW45" i="16"/>
  <c r="DW76" i="16" s="1"/>
  <c r="EE97" i="16"/>
  <c r="EE129" i="16" s="1"/>
  <c r="EM97" i="16"/>
  <c r="EM129" i="16" s="1"/>
  <c r="EM45" i="16"/>
  <c r="EM76" i="16" s="1"/>
  <c r="EU97" i="16"/>
  <c r="EU129" i="16" s="1"/>
  <c r="EU45" i="16"/>
  <c r="EU76" i="16" s="1"/>
  <c r="FC97" i="16"/>
  <c r="FC129" i="16" s="1"/>
  <c r="FC45" i="16"/>
  <c r="FC76" i="16" s="1"/>
  <c r="G98" i="16"/>
  <c r="G130" i="16" s="1"/>
  <c r="G46" i="16"/>
  <c r="G77" i="16" s="1"/>
  <c r="O98" i="16"/>
  <c r="O130" i="16" s="1"/>
  <c r="O46" i="16"/>
  <c r="O77" i="16" s="1"/>
  <c r="W98" i="16"/>
  <c r="W130" i="16" s="1"/>
  <c r="W46" i="16"/>
  <c r="W77" i="16" s="1"/>
  <c r="AE98" i="16"/>
  <c r="AE130" i="16" s="1"/>
  <c r="AM98" i="16"/>
  <c r="AM130" i="16" s="1"/>
  <c r="AM46" i="16"/>
  <c r="AM77" i="16" s="1"/>
  <c r="AU98" i="16"/>
  <c r="AU130" i="16" s="1"/>
  <c r="AU46" i="16"/>
  <c r="AU77" i="16" s="1"/>
  <c r="BC98" i="16"/>
  <c r="BC130" i="16" s="1"/>
  <c r="BC46" i="16"/>
  <c r="BC77" i="16" s="1"/>
  <c r="BK98" i="16"/>
  <c r="BK130" i="16" s="1"/>
  <c r="BS98" i="16"/>
  <c r="BS130" i="16" s="1"/>
  <c r="BS46" i="16"/>
  <c r="BS77" i="16" s="1"/>
  <c r="CA98" i="16"/>
  <c r="CA130" i="16" s="1"/>
  <c r="CA46" i="16"/>
  <c r="CA77" i="16" s="1"/>
  <c r="CI98" i="16"/>
  <c r="CI130" i="16" s="1"/>
  <c r="CI46" i="16"/>
  <c r="CI77" i="16" s="1"/>
  <c r="CQ98" i="16"/>
  <c r="CQ130" i="16" s="1"/>
  <c r="CY98" i="16"/>
  <c r="CY130" i="16" s="1"/>
  <c r="CY46" i="16"/>
  <c r="CY77" i="16" s="1"/>
  <c r="DG98" i="16"/>
  <c r="DG130" i="16" s="1"/>
  <c r="DG46" i="16"/>
  <c r="DG77" i="16" s="1"/>
  <c r="DO98" i="16"/>
  <c r="DO130" i="16" s="1"/>
  <c r="DO46" i="16"/>
  <c r="DO77" i="16" s="1"/>
  <c r="DW98" i="16"/>
  <c r="DW130" i="16" s="1"/>
  <c r="EE98" i="16"/>
  <c r="EE130" i="16" s="1"/>
  <c r="EE46" i="16"/>
  <c r="EE77" i="16" s="1"/>
  <c r="EM98" i="16"/>
  <c r="EM130" i="16" s="1"/>
  <c r="EM46" i="16"/>
  <c r="EM77" i="16" s="1"/>
  <c r="EU98" i="16"/>
  <c r="EU130" i="16" s="1"/>
  <c r="EU46" i="16"/>
  <c r="EU77" i="16" s="1"/>
  <c r="FC98" i="16"/>
  <c r="FC130" i="16" s="1"/>
  <c r="G99" i="16"/>
  <c r="G131" i="16" s="1"/>
  <c r="G47" i="16"/>
  <c r="G78" i="16" s="1"/>
  <c r="O99" i="16"/>
  <c r="O131" i="16" s="1"/>
  <c r="O47" i="16"/>
  <c r="O78" i="16" s="1"/>
  <c r="W99" i="16"/>
  <c r="W131" i="16" s="1"/>
  <c r="AE99" i="16"/>
  <c r="AE131" i="16" s="1"/>
  <c r="AE47" i="16"/>
  <c r="AE78" i="16" s="1"/>
  <c r="AM99" i="16"/>
  <c r="AM131" i="16" s="1"/>
  <c r="AM47" i="16"/>
  <c r="AM78" i="16" s="1"/>
  <c r="AU99" i="16"/>
  <c r="AU131" i="16" s="1"/>
  <c r="AU47" i="16"/>
  <c r="AU78" i="16" s="1"/>
  <c r="BC99" i="16"/>
  <c r="BC131" i="16" s="1"/>
  <c r="BK99" i="16"/>
  <c r="BK131" i="16" s="1"/>
  <c r="BK47" i="16"/>
  <c r="BK78" i="16" s="1"/>
  <c r="BS99" i="16"/>
  <c r="BS131" i="16" s="1"/>
  <c r="BS47" i="16"/>
  <c r="BS78" i="16" s="1"/>
  <c r="CA99" i="16"/>
  <c r="CA131" i="16" s="1"/>
  <c r="CA47" i="16"/>
  <c r="CA78" i="16" s="1"/>
  <c r="CI99" i="16"/>
  <c r="CI131" i="16" s="1"/>
  <c r="CQ99" i="16"/>
  <c r="CQ131" i="16" s="1"/>
  <c r="CQ47" i="16"/>
  <c r="CQ78" i="16" s="1"/>
  <c r="CY99" i="16"/>
  <c r="CY131" i="16" s="1"/>
  <c r="CY47" i="16"/>
  <c r="CY78" i="16" s="1"/>
  <c r="DG99" i="16"/>
  <c r="DG131" i="16" s="1"/>
  <c r="DG47" i="16"/>
  <c r="DG78" i="16" s="1"/>
  <c r="DO99" i="16"/>
  <c r="DO131" i="16" s="1"/>
  <c r="DW99" i="16"/>
  <c r="DW131" i="16" s="1"/>
  <c r="DW47" i="16"/>
  <c r="DW78" i="16" s="1"/>
  <c r="EE99" i="16"/>
  <c r="EE131" i="16" s="1"/>
  <c r="EE47" i="16"/>
  <c r="EE78" i="16" s="1"/>
  <c r="EM99" i="16"/>
  <c r="EM131" i="16" s="1"/>
  <c r="EM47" i="16"/>
  <c r="EM78" i="16" s="1"/>
  <c r="EU99" i="16"/>
  <c r="EU131" i="16" s="1"/>
  <c r="FC99" i="16"/>
  <c r="FC131" i="16" s="1"/>
  <c r="FC47" i="16"/>
  <c r="FC78" i="16" s="1"/>
  <c r="G100" i="16"/>
  <c r="G132" i="16" s="1"/>
  <c r="G48" i="16"/>
  <c r="G79" i="16" s="1"/>
  <c r="O100" i="16"/>
  <c r="O132" i="16" s="1"/>
  <c r="W100" i="16"/>
  <c r="W132" i="16" s="1"/>
  <c r="W48" i="16"/>
  <c r="W79" i="16" s="1"/>
  <c r="AE100" i="16"/>
  <c r="AE132" i="16" s="1"/>
  <c r="AE48" i="16"/>
  <c r="AE79" i="16" s="1"/>
  <c r="AM100" i="16"/>
  <c r="AM132" i="16" s="1"/>
  <c r="AM48" i="16"/>
  <c r="AM79" i="16" s="1"/>
  <c r="AU100" i="16"/>
  <c r="AU132" i="16" s="1"/>
  <c r="BC100" i="16"/>
  <c r="BC132" i="16" s="1"/>
  <c r="BC48" i="16"/>
  <c r="BC79" i="16" s="1"/>
  <c r="BK100" i="16"/>
  <c r="BK132" i="16" s="1"/>
  <c r="BK48" i="16"/>
  <c r="BK79" i="16" s="1"/>
  <c r="BS100" i="16"/>
  <c r="BS132" i="16" s="1"/>
  <c r="BS48" i="16"/>
  <c r="BS79" i="16" s="1"/>
  <c r="CA100" i="16"/>
  <c r="CA132" i="16" s="1"/>
  <c r="CI100" i="16"/>
  <c r="CI132" i="16" s="1"/>
  <c r="CI48" i="16"/>
  <c r="CI79" i="16" s="1"/>
  <c r="CQ100" i="16"/>
  <c r="CQ132" i="16" s="1"/>
  <c r="CQ48" i="16"/>
  <c r="CQ79" i="16" s="1"/>
  <c r="CY100" i="16"/>
  <c r="CY132" i="16" s="1"/>
  <c r="CY48" i="16"/>
  <c r="CY79" i="16" s="1"/>
  <c r="DG100" i="16"/>
  <c r="DG132" i="16" s="1"/>
  <c r="DO100" i="16"/>
  <c r="DO132" i="16" s="1"/>
  <c r="DO48" i="16"/>
  <c r="DO79" i="16" s="1"/>
  <c r="DW100" i="16"/>
  <c r="DW132" i="16" s="1"/>
  <c r="DW48" i="16"/>
  <c r="DW79" i="16" s="1"/>
  <c r="EE100" i="16"/>
  <c r="EE132" i="16" s="1"/>
  <c r="EE48" i="16"/>
  <c r="EE79" i="16" s="1"/>
  <c r="EM100" i="16"/>
  <c r="EM132" i="16" s="1"/>
  <c r="EU100" i="16"/>
  <c r="EU132" i="16" s="1"/>
  <c r="EU48" i="16"/>
  <c r="EU79" i="16" s="1"/>
  <c r="FC100" i="16"/>
  <c r="FC132" i="16" s="1"/>
  <c r="FC48" i="16"/>
  <c r="FC79" i="16" s="1"/>
  <c r="G101" i="16"/>
  <c r="G133" i="16" s="1"/>
  <c r="G49" i="16"/>
  <c r="G80" i="16" s="1"/>
  <c r="O101" i="16"/>
  <c r="O133" i="16" s="1"/>
  <c r="O49" i="16"/>
  <c r="O80" i="16" s="1"/>
  <c r="W101" i="16"/>
  <c r="W133" i="16" s="1"/>
  <c r="W49" i="16"/>
  <c r="W80" i="16" s="1"/>
  <c r="AE101" i="16"/>
  <c r="AE133" i="16" s="1"/>
  <c r="AE49" i="16"/>
  <c r="AE80" i="16" s="1"/>
  <c r="AM101" i="16"/>
  <c r="AM133" i="16" s="1"/>
  <c r="AU101" i="16"/>
  <c r="AU133" i="16" s="1"/>
  <c r="AU49" i="16"/>
  <c r="AU80" i="16" s="1"/>
  <c r="BC101" i="16"/>
  <c r="BC133" i="16" s="1"/>
  <c r="BC49" i="16"/>
  <c r="BC80" i="16" s="1"/>
  <c r="BK101" i="16"/>
  <c r="BK133" i="16" s="1"/>
  <c r="BK49" i="16"/>
  <c r="BK80" i="16" s="1"/>
  <c r="BS101" i="16"/>
  <c r="BS133" i="16" s="1"/>
  <c r="BS49" i="16"/>
  <c r="BS80" i="16" s="1"/>
  <c r="CA101" i="16"/>
  <c r="CA133" i="16" s="1"/>
  <c r="CA49" i="16"/>
  <c r="CA80" i="16" s="1"/>
  <c r="CI101" i="16"/>
  <c r="CI133" i="16" s="1"/>
  <c r="CI49" i="16"/>
  <c r="CI80" i="16" s="1"/>
  <c r="CQ101" i="16"/>
  <c r="CQ133" i="16" s="1"/>
  <c r="CQ49" i="16"/>
  <c r="CQ80" i="16" s="1"/>
  <c r="CY101" i="16"/>
  <c r="CY133" i="16" s="1"/>
  <c r="DG101" i="16"/>
  <c r="DG133" i="16" s="1"/>
  <c r="DG49" i="16"/>
  <c r="DG80" i="16" s="1"/>
  <c r="DO101" i="16"/>
  <c r="DO133" i="16" s="1"/>
  <c r="DO49" i="16"/>
  <c r="DO80" i="16" s="1"/>
  <c r="DW101" i="16"/>
  <c r="DW133" i="16" s="1"/>
  <c r="DW49" i="16"/>
  <c r="DW80" i="16" s="1"/>
  <c r="EE101" i="16"/>
  <c r="EE133" i="16" s="1"/>
  <c r="EF80" i="16"/>
  <c r="EE49" i="16"/>
  <c r="EE80" i="16" s="1"/>
  <c r="EM101" i="16"/>
  <c r="EM133" i="16" s="1"/>
  <c r="EM49" i="16"/>
  <c r="EM80" i="16" s="1"/>
  <c r="EU101" i="16"/>
  <c r="EU133" i="16" s="1"/>
  <c r="EU49" i="16"/>
  <c r="EU80" i="16" s="1"/>
  <c r="FC101" i="16"/>
  <c r="FC133" i="16" s="1"/>
  <c r="FC49" i="16"/>
  <c r="FC80" i="16" s="1"/>
  <c r="G102" i="16"/>
  <c r="G134" i="16" s="1"/>
  <c r="G50" i="16"/>
  <c r="G81" i="16" s="1"/>
  <c r="O102" i="16"/>
  <c r="O134" i="16" s="1"/>
  <c r="O50" i="16"/>
  <c r="O81" i="16" s="1"/>
  <c r="W102" i="16"/>
  <c r="W134" i="16" s="1"/>
  <c r="W50" i="16"/>
  <c r="W81" i="16" s="1"/>
  <c r="AE102" i="16"/>
  <c r="AE134" i="16" s="1"/>
  <c r="AE50" i="16"/>
  <c r="AE81" i="16" s="1"/>
  <c r="AM102" i="16"/>
  <c r="AM134" i="16" s="1"/>
  <c r="AN81" i="16"/>
  <c r="AM50" i="16"/>
  <c r="AM81" i="16" s="1"/>
  <c r="AU102" i="16"/>
  <c r="AU134" i="16" s="1"/>
  <c r="AU50" i="16"/>
  <c r="AU81" i="16" s="1"/>
  <c r="BC102" i="16"/>
  <c r="BC134" i="16" s="1"/>
  <c r="BC50" i="16"/>
  <c r="BC81" i="16" s="1"/>
  <c r="BK102" i="16"/>
  <c r="BK134" i="16" s="1"/>
  <c r="BK50" i="16"/>
  <c r="BK81" i="16" s="1"/>
  <c r="BS102" i="16"/>
  <c r="BS134" i="16" s="1"/>
  <c r="BS50" i="16"/>
  <c r="BS81" i="16" s="1"/>
  <c r="CA102" i="16"/>
  <c r="CA134" i="16" s="1"/>
  <c r="CB81" i="16"/>
  <c r="CA50" i="16"/>
  <c r="CA81" i="16" s="1"/>
  <c r="CI102" i="16"/>
  <c r="CI134" i="16" s="1"/>
  <c r="CI50" i="16"/>
  <c r="CI81" i="16" s="1"/>
  <c r="CQ102" i="16"/>
  <c r="CQ134" i="16" s="1"/>
  <c r="CQ50" i="16"/>
  <c r="CQ81" i="16" s="1"/>
  <c r="CY102" i="16"/>
  <c r="CY134" i="16" s="1"/>
  <c r="CY50" i="16"/>
  <c r="CY81" i="16" s="1"/>
  <c r="DG102" i="16"/>
  <c r="DG134" i="16" s="1"/>
  <c r="DG50" i="16"/>
  <c r="DG81" i="16" s="1"/>
  <c r="DO102" i="16"/>
  <c r="DO134" i="16" s="1"/>
  <c r="DO50" i="16"/>
  <c r="DO81" i="16" s="1"/>
  <c r="DW102" i="16"/>
  <c r="DW134" i="16" s="1"/>
  <c r="DW50" i="16"/>
  <c r="DW81" i="16" s="1"/>
  <c r="EE102" i="16"/>
  <c r="EE134" i="16" s="1"/>
  <c r="EE50" i="16"/>
  <c r="EE81" i="16" s="1"/>
  <c r="EM102" i="16"/>
  <c r="EM134" i="16" s="1"/>
  <c r="EN81" i="16"/>
  <c r="EM50" i="16"/>
  <c r="EM81" i="16" s="1"/>
  <c r="EU102" i="16"/>
  <c r="EU134" i="16" s="1"/>
  <c r="EU50" i="16"/>
  <c r="EU81" i="16" s="1"/>
  <c r="FC102" i="16"/>
  <c r="FC134" i="16" s="1"/>
  <c r="FC50" i="16"/>
  <c r="FC81" i="16" s="1"/>
  <c r="G103" i="16"/>
  <c r="G135" i="16" s="1"/>
  <c r="G51" i="16"/>
  <c r="G82" i="16" s="1"/>
  <c r="O103" i="16"/>
  <c r="O135" i="16" s="1"/>
  <c r="O51" i="16"/>
  <c r="O82" i="16" s="1"/>
  <c r="W103" i="16"/>
  <c r="W135" i="16" s="1"/>
  <c r="W51" i="16"/>
  <c r="W82" i="16" s="1"/>
  <c r="AE103" i="16"/>
  <c r="AE135" i="16" s="1"/>
  <c r="AE51" i="16"/>
  <c r="AE82" i="16" s="1"/>
  <c r="AM103" i="16"/>
  <c r="AM135" i="16" s="1"/>
  <c r="AM51" i="16"/>
  <c r="AM82" i="16" s="1"/>
  <c r="AU103" i="16"/>
  <c r="AU135" i="16" s="1"/>
  <c r="AU51" i="16"/>
  <c r="AU82" i="16" s="1"/>
  <c r="BC103" i="16"/>
  <c r="BC135" i="16" s="1"/>
  <c r="BC51" i="16"/>
  <c r="BC82" i="16" s="1"/>
  <c r="BK103" i="16"/>
  <c r="BK135" i="16" s="1"/>
  <c r="BK51" i="16"/>
  <c r="BK82" i="16" s="1"/>
  <c r="BS103" i="16"/>
  <c r="BS135" i="16" s="1"/>
  <c r="BS51" i="16"/>
  <c r="BS82" i="16" s="1"/>
  <c r="CA103" i="16"/>
  <c r="CA135" i="16" s="1"/>
  <c r="CA51" i="16"/>
  <c r="CA82" i="16" s="1"/>
  <c r="CI103" i="16"/>
  <c r="CI135" i="16" s="1"/>
  <c r="CI51" i="16"/>
  <c r="CI82" i="16" s="1"/>
  <c r="CQ103" i="16"/>
  <c r="CQ135" i="16" s="1"/>
  <c r="CQ51" i="16"/>
  <c r="CQ82" i="16" s="1"/>
  <c r="CY103" i="16"/>
  <c r="CY135" i="16" s="1"/>
  <c r="CY51" i="16"/>
  <c r="CY82" i="16" s="1"/>
  <c r="DG103" i="16"/>
  <c r="DG135" i="16" s="1"/>
  <c r="DG51" i="16"/>
  <c r="DG82" i="16" s="1"/>
  <c r="DO103" i="16"/>
  <c r="DO135" i="16" s="1"/>
  <c r="DO51" i="16"/>
  <c r="DO82" i="16" s="1"/>
  <c r="DW103" i="16"/>
  <c r="DW135" i="16" s="1"/>
  <c r="DW51" i="16"/>
  <c r="DW82" i="16" s="1"/>
  <c r="EE103" i="16"/>
  <c r="EE135" i="16" s="1"/>
  <c r="EE51" i="16"/>
  <c r="EE82" i="16" s="1"/>
  <c r="EM103" i="16"/>
  <c r="EM135" i="16" s="1"/>
  <c r="EM51" i="16"/>
  <c r="EM82" i="16" s="1"/>
  <c r="EU103" i="16"/>
  <c r="EU135" i="16" s="1"/>
  <c r="EU51" i="16"/>
  <c r="EU82" i="16" s="1"/>
  <c r="FC103" i="16"/>
  <c r="FC135" i="16" s="1"/>
  <c r="FC51" i="16"/>
  <c r="FC82" i="16" s="1"/>
  <c r="G105" i="16"/>
  <c r="G137" i="16" s="1"/>
  <c r="G53" i="16"/>
  <c r="G84" i="16" s="1"/>
  <c r="O105" i="16"/>
  <c r="O137" i="16" s="1"/>
  <c r="O53" i="16"/>
  <c r="O84" i="16" s="1"/>
  <c r="W105" i="16"/>
  <c r="W137" i="16" s="1"/>
  <c r="W53" i="16"/>
  <c r="W84" i="16" s="1"/>
  <c r="AE105" i="16"/>
  <c r="AE137" i="16" s="1"/>
  <c r="AE53" i="16"/>
  <c r="AE84" i="16" s="1"/>
  <c r="AM105" i="16"/>
  <c r="AM137" i="16" s="1"/>
  <c r="AM53" i="16"/>
  <c r="AM84" i="16" s="1"/>
  <c r="AU105" i="16"/>
  <c r="AU137" i="16" s="1"/>
  <c r="AV84" i="16"/>
  <c r="AU53" i="16"/>
  <c r="AU84" i="16" s="1"/>
  <c r="BC105" i="16"/>
  <c r="BC137" i="16" s="1"/>
  <c r="BC53" i="16"/>
  <c r="BC84" i="16" s="1"/>
  <c r="BK105" i="16"/>
  <c r="BK137" i="16" s="1"/>
  <c r="BK53" i="16"/>
  <c r="BK84" i="16" s="1"/>
  <c r="BS105" i="16"/>
  <c r="BS137" i="16" s="1"/>
  <c r="BS53" i="16"/>
  <c r="BS84" i="16" s="1"/>
  <c r="CA105" i="16"/>
  <c r="CA137" i="16" s="1"/>
  <c r="CA53" i="16"/>
  <c r="CA84" i="16" s="1"/>
  <c r="CI105" i="16"/>
  <c r="CI137" i="16" s="1"/>
  <c r="CI53" i="16"/>
  <c r="CI84" i="16" s="1"/>
  <c r="CQ105" i="16"/>
  <c r="CQ137" i="16" s="1"/>
  <c r="CQ53" i="16"/>
  <c r="CQ84" i="16" s="1"/>
  <c r="CY105" i="16"/>
  <c r="CY137" i="16" s="1"/>
  <c r="CY53" i="16"/>
  <c r="CY84" i="16" s="1"/>
  <c r="DG105" i="16"/>
  <c r="DG137" i="16" s="1"/>
  <c r="DH84" i="16"/>
  <c r="DG53" i="16"/>
  <c r="DG84" i="16" s="1"/>
  <c r="DO105" i="16"/>
  <c r="DO137" i="16" s="1"/>
  <c r="DO53" i="16"/>
  <c r="DO84" i="16" s="1"/>
  <c r="DW105" i="16"/>
  <c r="DW137" i="16" s="1"/>
  <c r="DW53" i="16"/>
  <c r="DW84" i="16" s="1"/>
  <c r="EE105" i="16"/>
  <c r="EE137" i="16" s="1"/>
  <c r="EE53" i="16"/>
  <c r="EE84" i="16" s="1"/>
  <c r="EM105" i="16"/>
  <c r="EM137" i="16" s="1"/>
  <c r="EM53" i="16"/>
  <c r="EM84" i="16" s="1"/>
  <c r="EU105" i="16"/>
  <c r="EU137" i="16" s="1"/>
  <c r="EU53" i="16"/>
  <c r="EU84" i="16" s="1"/>
  <c r="FC105" i="16"/>
  <c r="FC137" i="16" s="1"/>
  <c r="FC53" i="16"/>
  <c r="FC84" i="16" s="1"/>
  <c r="G106" i="16"/>
  <c r="G138" i="16" s="1"/>
  <c r="G54" i="16"/>
  <c r="G85" i="16" s="1"/>
  <c r="O106" i="16"/>
  <c r="O138" i="16" s="1"/>
  <c r="O54" i="16"/>
  <c r="O85" i="16" s="1"/>
  <c r="W106" i="16"/>
  <c r="W138" i="16" s="1"/>
  <c r="W54" i="16"/>
  <c r="W85" i="16" s="1"/>
  <c r="AE106" i="16"/>
  <c r="AE138" i="16" s="1"/>
  <c r="AE54" i="16"/>
  <c r="AE85" i="16" s="1"/>
  <c r="AM106" i="16"/>
  <c r="AM138" i="16" s="1"/>
  <c r="AM54" i="16"/>
  <c r="AM85" i="16" s="1"/>
  <c r="AU106" i="16"/>
  <c r="AU138" i="16" s="1"/>
  <c r="AU54" i="16"/>
  <c r="AU85" i="16" s="1"/>
  <c r="BC106" i="16"/>
  <c r="BC138" i="16" s="1"/>
  <c r="BC54" i="16"/>
  <c r="BC85" i="16" s="1"/>
  <c r="BK106" i="16"/>
  <c r="BK138" i="16" s="1"/>
  <c r="BK54" i="16"/>
  <c r="BK85" i="16" s="1"/>
  <c r="BS106" i="16"/>
  <c r="BS138" i="16" s="1"/>
  <c r="BS54" i="16"/>
  <c r="BS85" i="16" s="1"/>
  <c r="CA106" i="16"/>
  <c r="CA138" i="16" s="1"/>
  <c r="CA54" i="16"/>
  <c r="CA85" i="16" s="1"/>
  <c r="CI106" i="16"/>
  <c r="CI138" i="16" s="1"/>
  <c r="CI54" i="16"/>
  <c r="CI85" i="16" s="1"/>
  <c r="CQ106" i="16"/>
  <c r="CQ138" i="16" s="1"/>
  <c r="CQ54" i="16"/>
  <c r="CQ85" i="16" s="1"/>
  <c r="CY106" i="16"/>
  <c r="CY138" i="16" s="1"/>
  <c r="CY54" i="16"/>
  <c r="CY85" i="16" s="1"/>
  <c r="DG106" i="16"/>
  <c r="DG138" i="16" s="1"/>
  <c r="DG54" i="16"/>
  <c r="DG85" i="16" s="1"/>
  <c r="DO106" i="16"/>
  <c r="DO138" i="16" s="1"/>
  <c r="DO54" i="16"/>
  <c r="DO85" i="16" s="1"/>
  <c r="DW106" i="16"/>
  <c r="DW138" i="16" s="1"/>
  <c r="DW54" i="16"/>
  <c r="DW85" i="16" s="1"/>
  <c r="EE106" i="16"/>
  <c r="EE138" i="16" s="1"/>
  <c r="EE54" i="16"/>
  <c r="EE85" i="16" s="1"/>
  <c r="EM106" i="16"/>
  <c r="EM138" i="16" s="1"/>
  <c r="EM54" i="16"/>
  <c r="EM85" i="16" s="1"/>
  <c r="EU106" i="16"/>
  <c r="EU138" i="16" s="1"/>
  <c r="EU54" i="16"/>
  <c r="EU85" i="16" s="1"/>
  <c r="FC106" i="16"/>
  <c r="FC138" i="16" s="1"/>
  <c r="FD85" i="16"/>
  <c r="FC54" i="16"/>
  <c r="FC85" i="16" s="1"/>
  <c r="G107" i="16"/>
  <c r="G139" i="16" s="1"/>
  <c r="G55" i="16"/>
  <c r="G86" i="16" s="1"/>
  <c r="O107" i="16"/>
  <c r="O139" i="16" s="1"/>
  <c r="P86" i="16"/>
  <c r="O55" i="16"/>
  <c r="O86" i="16" s="1"/>
  <c r="W107" i="16"/>
  <c r="W139" i="16" s="1"/>
  <c r="W55" i="16"/>
  <c r="W86" i="16" s="1"/>
  <c r="AE107" i="16"/>
  <c r="AE139" i="16" s="1"/>
  <c r="AE55" i="16"/>
  <c r="AE86" i="16" s="1"/>
  <c r="AM107" i="16"/>
  <c r="AM139" i="16" s="1"/>
  <c r="AM55" i="16"/>
  <c r="AM86" i="16" s="1"/>
  <c r="AU107" i="16"/>
  <c r="AU139" i="16" s="1"/>
  <c r="AU55" i="16"/>
  <c r="AU86" i="16" s="1"/>
  <c r="BC107" i="16"/>
  <c r="BC139" i="16" s="1"/>
  <c r="BC55" i="16"/>
  <c r="BC86" i="16" s="1"/>
  <c r="BK107" i="16"/>
  <c r="BK139" i="16" s="1"/>
  <c r="BK55" i="16"/>
  <c r="BK86" i="16" s="1"/>
  <c r="BS107" i="16"/>
  <c r="BS139" i="16" s="1"/>
  <c r="BS55" i="16"/>
  <c r="BS86" i="16" s="1"/>
  <c r="CA107" i="16"/>
  <c r="CA139" i="16" s="1"/>
  <c r="CB86" i="16"/>
  <c r="CA55" i="16"/>
  <c r="CA86" i="16" s="1"/>
  <c r="CI107" i="16"/>
  <c r="CI139" i="16" s="1"/>
  <c r="CI55" i="16"/>
  <c r="CI86" i="16" s="1"/>
  <c r="CQ107" i="16"/>
  <c r="CQ139" i="16" s="1"/>
  <c r="CQ55" i="16"/>
  <c r="CQ86" i="16" s="1"/>
  <c r="CY107" i="16"/>
  <c r="CY139" i="16" s="1"/>
  <c r="CY55" i="16"/>
  <c r="CY86" i="16" s="1"/>
  <c r="DG107" i="16"/>
  <c r="DG139" i="16" s="1"/>
  <c r="DG55" i="16"/>
  <c r="DG86" i="16" s="1"/>
  <c r="DO107" i="16"/>
  <c r="DO139" i="16" s="1"/>
  <c r="DO55" i="16"/>
  <c r="DO86" i="16" s="1"/>
  <c r="DW107" i="16"/>
  <c r="DW139" i="16" s="1"/>
  <c r="DW55" i="16"/>
  <c r="DW86" i="16" s="1"/>
  <c r="EE107" i="16"/>
  <c r="EE139" i="16" s="1"/>
  <c r="EE55" i="16"/>
  <c r="EE86" i="16" s="1"/>
  <c r="EM107" i="16"/>
  <c r="EM139" i="16" s="1"/>
  <c r="EN86" i="16"/>
  <c r="EM55" i="16"/>
  <c r="EM86" i="16" s="1"/>
  <c r="EU107" i="16"/>
  <c r="EU139" i="16" s="1"/>
  <c r="EU55" i="16"/>
  <c r="EU86" i="16" s="1"/>
  <c r="FC107" i="16"/>
  <c r="FC139" i="16" s="1"/>
  <c r="FC55" i="16"/>
  <c r="FC86" i="16" s="1"/>
  <c r="G109" i="16"/>
  <c r="G57" i="16"/>
  <c r="O109" i="16"/>
  <c r="O57" i="16"/>
  <c r="W109" i="16"/>
  <c r="W57" i="16"/>
  <c r="AE109" i="16"/>
  <c r="AE57" i="16"/>
  <c r="AM109" i="16"/>
  <c r="AM57" i="16"/>
  <c r="AU109" i="16"/>
  <c r="AU57" i="16"/>
  <c r="BC109" i="16"/>
  <c r="BC57" i="16"/>
  <c r="BK109" i="16"/>
  <c r="BK57" i="16"/>
  <c r="BS109" i="16"/>
  <c r="BS57" i="16"/>
  <c r="CA109" i="16"/>
  <c r="CA57" i="16"/>
  <c r="CI109" i="16"/>
  <c r="CI57" i="16"/>
  <c r="CQ109" i="16"/>
  <c r="CQ57" i="16"/>
  <c r="CY109" i="16"/>
  <c r="CY57" i="16"/>
  <c r="DG109" i="16"/>
  <c r="DG57" i="16"/>
  <c r="DO109" i="16"/>
  <c r="DO57" i="16"/>
  <c r="DW109" i="16"/>
  <c r="DW57" i="16"/>
  <c r="EE109" i="16"/>
  <c r="EE57" i="16"/>
  <c r="EM109" i="16"/>
  <c r="EM57" i="16"/>
  <c r="EU109" i="16"/>
  <c r="EU57" i="16"/>
  <c r="FC109" i="16"/>
  <c r="FC57" i="16"/>
  <c r="G110" i="16"/>
  <c r="G58" i="16"/>
  <c r="O110" i="16"/>
  <c r="O58" i="16"/>
  <c r="W110" i="16"/>
  <c r="W58" i="16"/>
  <c r="AE110" i="16"/>
  <c r="AE58" i="16"/>
  <c r="AM110" i="16"/>
  <c r="AM58" i="16"/>
  <c r="AU110" i="16"/>
  <c r="AU58" i="16"/>
  <c r="BC110" i="16"/>
  <c r="BC58" i="16"/>
  <c r="BK110" i="16"/>
  <c r="BK58" i="16"/>
  <c r="BS110" i="16"/>
  <c r="BS58" i="16"/>
  <c r="CA110" i="16"/>
  <c r="CA58" i="16"/>
  <c r="CI110" i="16"/>
  <c r="CI58" i="16"/>
  <c r="CQ110" i="16"/>
  <c r="CQ58" i="16"/>
  <c r="CY110" i="16"/>
  <c r="CY58" i="16"/>
  <c r="DG110" i="16"/>
  <c r="DG58" i="16"/>
  <c r="DO110" i="16"/>
  <c r="DO58" i="16"/>
  <c r="DW110" i="16"/>
  <c r="DW58" i="16"/>
  <c r="R74" i="24" s="1"/>
  <c r="EE110" i="16"/>
  <c r="EE58" i="16"/>
  <c r="Z74" i="24" s="1"/>
  <c r="EM110" i="16"/>
  <c r="EM58" i="16"/>
  <c r="AH74" i="24" s="1"/>
  <c r="EU110" i="16"/>
  <c r="EU58" i="16"/>
  <c r="FC110" i="16"/>
  <c r="FC58" i="16"/>
  <c r="G111" i="16"/>
  <c r="G59" i="16"/>
  <c r="O111" i="16"/>
  <c r="O59" i="16"/>
  <c r="W111" i="16"/>
  <c r="W59" i="16"/>
  <c r="AE111" i="16"/>
  <c r="AE59" i="16"/>
  <c r="AM111" i="16"/>
  <c r="AM59" i="16"/>
  <c r="AU111" i="16"/>
  <c r="AU59" i="16"/>
  <c r="BC111" i="16"/>
  <c r="BC59" i="16"/>
  <c r="BK111" i="16"/>
  <c r="BK59" i="16"/>
  <c r="BS111" i="16"/>
  <c r="BS59" i="16"/>
  <c r="CA111" i="16"/>
  <c r="CA59" i="16"/>
  <c r="CI111" i="16"/>
  <c r="CI59" i="16"/>
  <c r="CQ111" i="16"/>
  <c r="CQ59" i="16"/>
  <c r="CY111" i="16"/>
  <c r="CY59" i="16"/>
  <c r="DG111" i="16"/>
  <c r="DG59" i="16"/>
  <c r="DO111" i="16"/>
  <c r="DO59" i="16"/>
  <c r="DW111" i="16"/>
  <c r="DW59" i="16"/>
  <c r="EE111" i="16"/>
  <c r="EE59" i="16"/>
  <c r="EM111" i="16"/>
  <c r="EM59" i="16"/>
  <c r="EU111" i="16"/>
  <c r="EU59" i="16"/>
  <c r="FC111" i="16"/>
  <c r="FC59" i="16"/>
  <c r="G112" i="16"/>
  <c r="G60" i="16"/>
  <c r="O112" i="16"/>
  <c r="O60" i="16"/>
  <c r="W112" i="16"/>
  <c r="W60" i="16"/>
  <c r="AE112" i="16"/>
  <c r="AE60" i="16"/>
  <c r="AM112" i="16"/>
  <c r="AM60" i="16"/>
  <c r="AU112" i="16"/>
  <c r="AU60" i="16"/>
  <c r="BC112" i="16"/>
  <c r="BC60" i="16"/>
  <c r="BK112" i="16"/>
  <c r="BK60" i="16"/>
  <c r="BS112" i="16"/>
  <c r="BS60" i="16"/>
  <c r="CA112" i="16"/>
  <c r="CA60" i="16"/>
  <c r="CI112" i="16"/>
  <c r="CI60" i="16"/>
  <c r="CQ112" i="16"/>
  <c r="CQ60" i="16"/>
  <c r="CY112" i="16"/>
  <c r="CY60" i="16"/>
  <c r="DG112" i="16"/>
  <c r="DG60" i="16"/>
  <c r="DO112" i="16"/>
  <c r="DO60" i="16"/>
  <c r="DW112" i="16"/>
  <c r="DW60" i="16"/>
  <c r="EE112" i="16"/>
  <c r="EE60" i="16"/>
  <c r="EM112" i="16"/>
  <c r="EM60" i="16"/>
  <c r="EU112" i="16"/>
  <c r="EU60" i="16"/>
  <c r="FC112" i="16"/>
  <c r="FC60" i="16"/>
  <c r="G114" i="16"/>
  <c r="G62" i="16"/>
  <c r="O114" i="16"/>
  <c r="O62" i="16"/>
  <c r="W114" i="16"/>
  <c r="W62" i="16"/>
  <c r="AE114" i="16"/>
  <c r="AE62" i="16"/>
  <c r="AM114" i="16"/>
  <c r="AM62" i="16"/>
  <c r="AU114" i="16"/>
  <c r="AU62" i="16"/>
  <c r="BC114" i="16"/>
  <c r="BC62" i="16"/>
  <c r="BK114" i="16"/>
  <c r="BK62" i="16"/>
  <c r="BS114" i="16"/>
  <c r="BS62" i="16"/>
  <c r="CA114" i="16"/>
  <c r="CA62" i="16"/>
  <c r="CI114" i="16"/>
  <c r="CI62" i="16"/>
  <c r="CQ114" i="16"/>
  <c r="CQ62" i="16"/>
  <c r="CY114" i="16"/>
  <c r="CY62" i="16"/>
  <c r="DG114" i="16"/>
  <c r="DG62" i="16"/>
  <c r="DO114" i="16"/>
  <c r="DO62" i="16"/>
  <c r="DW114" i="16"/>
  <c r="R65" i="24" s="1"/>
  <c r="BT65" i="24" s="1"/>
  <c r="DW62" i="16"/>
  <c r="EE114" i="16"/>
  <c r="Z65" i="24" s="1"/>
  <c r="CB65" i="24" s="1"/>
  <c r="EE62" i="16"/>
  <c r="EM114" i="16"/>
  <c r="AH65" i="24" s="1"/>
  <c r="CJ65" i="24" s="1"/>
  <c r="EM62" i="16"/>
  <c r="EU114" i="16"/>
  <c r="EU62" i="16"/>
  <c r="FC114" i="16"/>
  <c r="FC62" i="16"/>
  <c r="AM115" i="16"/>
  <c r="AM63" i="16"/>
  <c r="AU115" i="16"/>
  <c r="AU63" i="16"/>
  <c r="BC115" i="16"/>
  <c r="BC63" i="16"/>
  <c r="BK115" i="16"/>
  <c r="BK63" i="16"/>
  <c r="BS115" i="16"/>
  <c r="BS63" i="16"/>
  <c r="CA115" i="16"/>
  <c r="CA63" i="16"/>
  <c r="CI115" i="16"/>
  <c r="CI63" i="16"/>
  <c r="CQ115" i="16"/>
  <c r="CQ63" i="16"/>
  <c r="CY115" i="16"/>
  <c r="CY63" i="16"/>
  <c r="DG115" i="16"/>
  <c r="DG63" i="16"/>
  <c r="DO115" i="16"/>
  <c r="DO63" i="16"/>
  <c r="DW115" i="16"/>
  <c r="DW63" i="16"/>
  <c r="EE115" i="16"/>
  <c r="EE63" i="16"/>
  <c r="EM115" i="16"/>
  <c r="EM63" i="16"/>
  <c r="EU115" i="16"/>
  <c r="EU63" i="16"/>
  <c r="FC115" i="16"/>
  <c r="FC63" i="16"/>
  <c r="G117" i="16"/>
  <c r="G65" i="16"/>
  <c r="O117" i="16"/>
  <c r="O65" i="16"/>
  <c r="W117" i="16"/>
  <c r="W65" i="16"/>
  <c r="AE117" i="16"/>
  <c r="AE65" i="16"/>
  <c r="AM117" i="16"/>
  <c r="AM65" i="16"/>
  <c r="AU117" i="16"/>
  <c r="AU65" i="16"/>
  <c r="BC117" i="16"/>
  <c r="BC65" i="16"/>
  <c r="BK117" i="16"/>
  <c r="BK65" i="16"/>
  <c r="BS117" i="16"/>
  <c r="BS65" i="16"/>
  <c r="CA117" i="16"/>
  <c r="CA65" i="16"/>
  <c r="CI117" i="16"/>
  <c r="CI65" i="16"/>
  <c r="CQ117" i="16"/>
  <c r="CQ65" i="16"/>
  <c r="CY117" i="16"/>
  <c r="CY65" i="16"/>
  <c r="DG117" i="16"/>
  <c r="DG65" i="16"/>
  <c r="DO117" i="16"/>
  <c r="DO65" i="16"/>
  <c r="DW117" i="16"/>
  <c r="DW65" i="16"/>
  <c r="EE117" i="16"/>
  <c r="EE65" i="16"/>
  <c r="EM117" i="16"/>
  <c r="EM65" i="16"/>
  <c r="EU117" i="16"/>
  <c r="EU65" i="16"/>
  <c r="FC117" i="16"/>
  <c r="FC65" i="16"/>
  <c r="G118" i="16"/>
  <c r="G66" i="16"/>
  <c r="O118" i="16"/>
  <c r="O66" i="16"/>
  <c r="W118" i="16"/>
  <c r="W66" i="16"/>
  <c r="AE118" i="16"/>
  <c r="AE66" i="16"/>
  <c r="AM118" i="16"/>
  <c r="AM66" i="16"/>
  <c r="AU118" i="16"/>
  <c r="AU66" i="16"/>
  <c r="BC118" i="16"/>
  <c r="BC66" i="16"/>
  <c r="BK118" i="16"/>
  <c r="BK66" i="16"/>
  <c r="BS118" i="16"/>
  <c r="BS66" i="16"/>
  <c r="CA118" i="16"/>
  <c r="CA66" i="16"/>
  <c r="CI118" i="16"/>
  <c r="CI66" i="16"/>
  <c r="CQ118" i="16"/>
  <c r="CQ66" i="16"/>
  <c r="CY118" i="16"/>
  <c r="CY66" i="16"/>
  <c r="DG118" i="16"/>
  <c r="DG66" i="16"/>
  <c r="DO118" i="16"/>
  <c r="DO66" i="16"/>
  <c r="DW118" i="16"/>
  <c r="DW66" i="16"/>
  <c r="EE118" i="16"/>
  <c r="EE66" i="16"/>
  <c r="EM118" i="16"/>
  <c r="EM66" i="16"/>
  <c r="EU118" i="16"/>
  <c r="EU66" i="16"/>
  <c r="FC118" i="16"/>
  <c r="FC66" i="16"/>
  <c r="AM39" i="16"/>
  <c r="AM70" i="16" s="1"/>
  <c r="CY39" i="16"/>
  <c r="CY70" i="16" s="1"/>
  <c r="W40" i="16"/>
  <c r="W71" i="16" s="1"/>
  <c r="CI40" i="16"/>
  <c r="CI71" i="16" s="1"/>
  <c r="EU40" i="16"/>
  <c r="EU71" i="16" s="1"/>
  <c r="G41" i="16"/>
  <c r="G72" i="16" s="1"/>
  <c r="BS41" i="16"/>
  <c r="BS72" i="16" s="1"/>
  <c r="EE41" i="16"/>
  <c r="EE72" i="16" s="1"/>
  <c r="BC42" i="16"/>
  <c r="BC73" i="16" s="1"/>
  <c r="DO42" i="16"/>
  <c r="DO73" i="16" s="1"/>
  <c r="AM43" i="16"/>
  <c r="AM74" i="16" s="1"/>
  <c r="CY43" i="16"/>
  <c r="CY74" i="16" s="1"/>
  <c r="W45" i="16"/>
  <c r="W76" i="16" s="1"/>
  <c r="CY45" i="16"/>
  <c r="CY76" i="16" s="1"/>
  <c r="BK46" i="16"/>
  <c r="BK77" i="16" s="1"/>
  <c r="ER46" i="16"/>
  <c r="ER77" i="16" s="1"/>
  <c r="W47" i="16"/>
  <c r="W78" i="16" s="1"/>
  <c r="DD47" i="16"/>
  <c r="DD78" i="16" s="1"/>
  <c r="BP48" i="16"/>
  <c r="BP79" i="16" s="1"/>
  <c r="AM49" i="16"/>
  <c r="AM80" i="16" s="1"/>
  <c r="FB49" i="16"/>
  <c r="FB80" i="16" s="1"/>
  <c r="DH58" i="16"/>
  <c r="CV92" i="16"/>
  <c r="CV124" i="16" s="1"/>
  <c r="CV40" i="16"/>
  <c r="CV71" i="16" s="1"/>
  <c r="H91" i="16"/>
  <c r="H123" i="16" s="1"/>
  <c r="H39" i="16"/>
  <c r="H70" i="16" s="1"/>
  <c r="P91" i="16"/>
  <c r="P123" i="16" s="1"/>
  <c r="P39" i="16"/>
  <c r="P70" i="16" s="1"/>
  <c r="X91" i="16"/>
  <c r="X123" i="16" s="1"/>
  <c r="X39" i="16"/>
  <c r="X70" i="16" s="1"/>
  <c r="AF91" i="16"/>
  <c r="AF123" i="16" s="1"/>
  <c r="AF39" i="16"/>
  <c r="AF70" i="16" s="1"/>
  <c r="AN91" i="16"/>
  <c r="AN123" i="16" s="1"/>
  <c r="AN39" i="16"/>
  <c r="AN70" i="16" s="1"/>
  <c r="AV91" i="16"/>
  <c r="AV123" i="16" s="1"/>
  <c r="AV39" i="16"/>
  <c r="AV70" i="16" s="1"/>
  <c r="BD91" i="16"/>
  <c r="BD123" i="16" s="1"/>
  <c r="BD39" i="16"/>
  <c r="BD70" i="16" s="1"/>
  <c r="BL91" i="16"/>
  <c r="BL123" i="16" s="1"/>
  <c r="BL39" i="16"/>
  <c r="BL70" i="16" s="1"/>
  <c r="BT91" i="16"/>
  <c r="BT123" i="16" s="1"/>
  <c r="BT39" i="16"/>
  <c r="BT70" i="16" s="1"/>
  <c r="CB91" i="16"/>
  <c r="CB123" i="16" s="1"/>
  <c r="CB39" i="16"/>
  <c r="CB70" i="16" s="1"/>
  <c r="CJ91" i="16"/>
  <c r="CJ123" i="16" s="1"/>
  <c r="CJ39" i="16"/>
  <c r="CJ70" i="16" s="1"/>
  <c r="CR91" i="16"/>
  <c r="CR123" i="16" s="1"/>
  <c r="CR39" i="16"/>
  <c r="CR70" i="16" s="1"/>
  <c r="CZ91" i="16"/>
  <c r="CZ123" i="16" s="1"/>
  <c r="CZ39" i="16"/>
  <c r="CZ70" i="16" s="1"/>
  <c r="DH91" i="16"/>
  <c r="DH123" i="16" s="1"/>
  <c r="DH39" i="16"/>
  <c r="DH70" i="16" s="1"/>
  <c r="DP91" i="16"/>
  <c r="DP123" i="16" s="1"/>
  <c r="DP39" i="16"/>
  <c r="DP70" i="16" s="1"/>
  <c r="DX91" i="16"/>
  <c r="DX123" i="16" s="1"/>
  <c r="DX39" i="16"/>
  <c r="S82" i="24" s="1"/>
  <c r="EF91" i="16"/>
  <c r="EF123" i="16" s="1"/>
  <c r="EF39" i="16"/>
  <c r="AA82" i="24" s="1"/>
  <c r="EN91" i="16"/>
  <c r="EN123" i="16" s="1"/>
  <c r="EN39" i="16"/>
  <c r="AI82" i="24" s="1"/>
  <c r="EV91" i="16"/>
  <c r="EV123" i="16" s="1"/>
  <c r="EV39" i="16"/>
  <c r="EV70" i="16" s="1"/>
  <c r="FD91" i="16"/>
  <c r="FD123" i="16" s="1"/>
  <c r="FD39" i="16"/>
  <c r="FD70" i="16" s="1"/>
  <c r="H92" i="16"/>
  <c r="H124" i="16" s="1"/>
  <c r="H40" i="16"/>
  <c r="H71" i="16" s="1"/>
  <c r="P92" i="16"/>
  <c r="P124" i="16" s="1"/>
  <c r="P40" i="16"/>
  <c r="P71" i="16" s="1"/>
  <c r="X92" i="16"/>
  <c r="X124" i="16" s="1"/>
  <c r="X40" i="16"/>
  <c r="X71" i="16" s="1"/>
  <c r="AF92" i="16"/>
  <c r="AF124" i="16" s="1"/>
  <c r="AF40" i="16"/>
  <c r="AF71" i="16" s="1"/>
  <c r="AN92" i="16"/>
  <c r="AN124" i="16" s="1"/>
  <c r="AN40" i="16"/>
  <c r="AN71" i="16" s="1"/>
  <c r="AV92" i="16"/>
  <c r="AV124" i="16" s="1"/>
  <c r="AV40" i="16"/>
  <c r="AV71" i="16" s="1"/>
  <c r="BD92" i="16"/>
  <c r="BD124" i="16" s="1"/>
  <c r="BD40" i="16"/>
  <c r="BD71" i="16" s="1"/>
  <c r="BL92" i="16"/>
  <c r="BL124" i="16" s="1"/>
  <c r="BL40" i="16"/>
  <c r="BL71" i="16" s="1"/>
  <c r="BT92" i="16"/>
  <c r="BT124" i="16" s="1"/>
  <c r="BT40" i="16"/>
  <c r="BT71" i="16" s="1"/>
  <c r="CB92" i="16"/>
  <c r="CB124" i="16" s="1"/>
  <c r="CB40" i="16"/>
  <c r="CB71" i="16" s="1"/>
  <c r="CJ92" i="16"/>
  <c r="CJ124" i="16" s="1"/>
  <c r="CJ40" i="16"/>
  <c r="CJ71" i="16" s="1"/>
  <c r="CR92" i="16"/>
  <c r="CR124" i="16" s="1"/>
  <c r="CR40" i="16"/>
  <c r="CR71" i="16" s="1"/>
  <c r="CZ92" i="16"/>
  <c r="CZ124" i="16" s="1"/>
  <c r="CZ40" i="16"/>
  <c r="CZ71" i="16" s="1"/>
  <c r="DH92" i="16"/>
  <c r="DH124" i="16" s="1"/>
  <c r="DH40" i="16"/>
  <c r="DH71" i="16" s="1"/>
  <c r="DP92" i="16"/>
  <c r="DP124" i="16" s="1"/>
  <c r="DP40" i="16"/>
  <c r="DP71" i="16" s="1"/>
  <c r="DX92" i="16"/>
  <c r="DX124" i="16" s="1"/>
  <c r="DX40" i="16"/>
  <c r="DX71" i="16" s="1"/>
  <c r="EF92" i="16"/>
  <c r="EF124" i="16" s="1"/>
  <c r="EF40" i="16"/>
  <c r="EF71" i="16" s="1"/>
  <c r="EN92" i="16"/>
  <c r="EN124" i="16" s="1"/>
  <c r="EN40" i="16"/>
  <c r="EN71" i="16" s="1"/>
  <c r="EV92" i="16"/>
  <c r="EV124" i="16" s="1"/>
  <c r="EV40" i="16"/>
  <c r="EV71" i="16" s="1"/>
  <c r="FD92" i="16"/>
  <c r="FD124" i="16" s="1"/>
  <c r="FD40" i="16"/>
  <c r="FD71" i="16" s="1"/>
  <c r="H93" i="16"/>
  <c r="H125" i="16" s="1"/>
  <c r="H41" i="16"/>
  <c r="H72" i="16" s="1"/>
  <c r="P93" i="16"/>
  <c r="P125" i="16" s="1"/>
  <c r="P41" i="16"/>
  <c r="P72" i="16" s="1"/>
  <c r="X93" i="16"/>
  <c r="X125" i="16" s="1"/>
  <c r="X41" i="16"/>
  <c r="X72" i="16" s="1"/>
  <c r="AF93" i="16"/>
  <c r="AF125" i="16" s="1"/>
  <c r="AF41" i="16"/>
  <c r="AF72" i="16" s="1"/>
  <c r="AN93" i="16"/>
  <c r="AN125" i="16" s="1"/>
  <c r="AN41" i="16"/>
  <c r="AN72" i="16" s="1"/>
  <c r="AV93" i="16"/>
  <c r="AV125" i="16" s="1"/>
  <c r="AV41" i="16"/>
  <c r="AV72" i="16" s="1"/>
  <c r="BD93" i="16"/>
  <c r="BD125" i="16" s="1"/>
  <c r="BD41" i="16"/>
  <c r="BD72" i="16" s="1"/>
  <c r="BL93" i="16"/>
  <c r="BL125" i="16" s="1"/>
  <c r="BL41" i="16"/>
  <c r="BL72" i="16" s="1"/>
  <c r="BT93" i="16"/>
  <c r="BT125" i="16" s="1"/>
  <c r="BT41" i="16"/>
  <c r="BT72" i="16" s="1"/>
  <c r="CB93" i="16"/>
  <c r="CB125" i="16" s="1"/>
  <c r="CB41" i="16"/>
  <c r="CB72" i="16" s="1"/>
  <c r="CJ93" i="16"/>
  <c r="CJ125" i="16" s="1"/>
  <c r="CJ41" i="16"/>
  <c r="CJ72" i="16" s="1"/>
  <c r="CR93" i="16"/>
  <c r="CR125" i="16" s="1"/>
  <c r="CR41" i="16"/>
  <c r="CR72" i="16" s="1"/>
  <c r="CZ93" i="16"/>
  <c r="CZ125" i="16" s="1"/>
  <c r="CZ41" i="16"/>
  <c r="CZ72" i="16" s="1"/>
  <c r="DH93" i="16"/>
  <c r="DH125" i="16" s="1"/>
  <c r="DH41" i="16"/>
  <c r="DH72" i="16" s="1"/>
  <c r="DP93" i="16"/>
  <c r="DP125" i="16" s="1"/>
  <c r="DP41" i="16"/>
  <c r="DP72" i="16" s="1"/>
  <c r="DX93" i="16"/>
  <c r="DX125" i="16" s="1"/>
  <c r="DX41" i="16"/>
  <c r="DX72" i="16" s="1"/>
  <c r="EF93" i="16"/>
  <c r="EF125" i="16" s="1"/>
  <c r="EF41" i="16"/>
  <c r="EF72" i="16" s="1"/>
  <c r="EN93" i="16"/>
  <c r="EN125" i="16" s="1"/>
  <c r="EN41" i="16"/>
  <c r="EN72" i="16" s="1"/>
  <c r="EV93" i="16"/>
  <c r="EV125" i="16" s="1"/>
  <c r="EV41" i="16"/>
  <c r="EV72" i="16" s="1"/>
  <c r="FD93" i="16"/>
  <c r="FD125" i="16" s="1"/>
  <c r="FD41" i="16"/>
  <c r="FD72" i="16" s="1"/>
  <c r="H94" i="16"/>
  <c r="H126" i="16" s="1"/>
  <c r="H42" i="16"/>
  <c r="H73" i="16" s="1"/>
  <c r="P94" i="16"/>
  <c r="P126" i="16" s="1"/>
  <c r="P42" i="16"/>
  <c r="P73" i="16" s="1"/>
  <c r="X94" i="16"/>
  <c r="X126" i="16" s="1"/>
  <c r="X42" i="16"/>
  <c r="X73" i="16" s="1"/>
  <c r="AF94" i="16"/>
  <c r="AF126" i="16" s="1"/>
  <c r="AF42" i="16"/>
  <c r="AF73" i="16" s="1"/>
  <c r="AN94" i="16"/>
  <c r="AN126" i="16" s="1"/>
  <c r="AN42" i="16"/>
  <c r="AN73" i="16" s="1"/>
  <c r="AV94" i="16"/>
  <c r="AV126" i="16" s="1"/>
  <c r="AV42" i="16"/>
  <c r="AV73" i="16" s="1"/>
  <c r="BD94" i="16"/>
  <c r="BD126" i="16" s="1"/>
  <c r="BD42" i="16"/>
  <c r="BD73" i="16" s="1"/>
  <c r="BL94" i="16"/>
  <c r="BL126" i="16" s="1"/>
  <c r="BL42" i="16"/>
  <c r="BL73" i="16" s="1"/>
  <c r="BT94" i="16"/>
  <c r="BT126" i="16" s="1"/>
  <c r="BT42" i="16"/>
  <c r="BT73" i="16" s="1"/>
  <c r="CB94" i="16"/>
  <c r="CB126" i="16" s="1"/>
  <c r="CB42" i="16"/>
  <c r="CB73" i="16" s="1"/>
  <c r="CJ94" i="16"/>
  <c r="CJ126" i="16" s="1"/>
  <c r="CJ42" i="16"/>
  <c r="CJ73" i="16" s="1"/>
  <c r="CR94" i="16"/>
  <c r="CR126" i="16" s="1"/>
  <c r="CR42" i="16"/>
  <c r="CR73" i="16" s="1"/>
  <c r="CZ94" i="16"/>
  <c r="CZ126" i="16" s="1"/>
  <c r="CZ42" i="16"/>
  <c r="CZ73" i="16" s="1"/>
  <c r="DH94" i="16"/>
  <c r="DH126" i="16" s="1"/>
  <c r="DH42" i="16"/>
  <c r="DH73" i="16" s="1"/>
  <c r="DP94" i="16"/>
  <c r="DP126" i="16" s="1"/>
  <c r="DP42" i="16"/>
  <c r="DP73" i="16" s="1"/>
  <c r="DX94" i="16"/>
  <c r="DX126" i="16" s="1"/>
  <c r="DX42" i="16"/>
  <c r="DX73" i="16" s="1"/>
  <c r="EF94" i="16"/>
  <c r="EF126" i="16" s="1"/>
  <c r="EF42" i="16"/>
  <c r="EF73" i="16" s="1"/>
  <c r="EN94" i="16"/>
  <c r="EN126" i="16" s="1"/>
  <c r="EN42" i="16"/>
  <c r="EN73" i="16" s="1"/>
  <c r="EV94" i="16"/>
  <c r="EV126" i="16" s="1"/>
  <c r="EV42" i="16"/>
  <c r="EV73" i="16" s="1"/>
  <c r="FD94" i="16"/>
  <c r="FD126" i="16" s="1"/>
  <c r="FD42" i="16"/>
  <c r="FD73" i="16" s="1"/>
  <c r="H95" i="16"/>
  <c r="H127" i="16" s="1"/>
  <c r="H43" i="16"/>
  <c r="H74" i="16" s="1"/>
  <c r="P95" i="16"/>
  <c r="P127" i="16" s="1"/>
  <c r="P43" i="16"/>
  <c r="P74" i="16" s="1"/>
  <c r="X95" i="16"/>
  <c r="X127" i="16" s="1"/>
  <c r="X43" i="16"/>
  <c r="X74" i="16" s="1"/>
  <c r="AF95" i="16"/>
  <c r="AF127" i="16" s="1"/>
  <c r="AF43" i="16"/>
  <c r="AF74" i="16" s="1"/>
  <c r="AN95" i="16"/>
  <c r="AN127" i="16" s="1"/>
  <c r="AN43" i="16"/>
  <c r="AN74" i="16" s="1"/>
  <c r="AV95" i="16"/>
  <c r="AV127" i="16" s="1"/>
  <c r="AV43" i="16"/>
  <c r="AV74" i="16" s="1"/>
  <c r="BD95" i="16"/>
  <c r="BD127" i="16" s="1"/>
  <c r="BD43" i="16"/>
  <c r="BD74" i="16" s="1"/>
  <c r="BL95" i="16"/>
  <c r="BL127" i="16" s="1"/>
  <c r="BL43" i="16"/>
  <c r="BL74" i="16" s="1"/>
  <c r="BT95" i="16"/>
  <c r="BT127" i="16" s="1"/>
  <c r="BT43" i="16"/>
  <c r="BT74" i="16" s="1"/>
  <c r="CB95" i="16"/>
  <c r="CB127" i="16" s="1"/>
  <c r="CB43" i="16"/>
  <c r="CB74" i="16" s="1"/>
  <c r="CJ95" i="16"/>
  <c r="CJ127" i="16" s="1"/>
  <c r="CJ43" i="16"/>
  <c r="CJ74" i="16" s="1"/>
  <c r="CR95" i="16"/>
  <c r="CR127" i="16" s="1"/>
  <c r="CR43" i="16"/>
  <c r="CR74" i="16" s="1"/>
  <c r="CZ95" i="16"/>
  <c r="CZ127" i="16" s="1"/>
  <c r="CZ43" i="16"/>
  <c r="CZ74" i="16" s="1"/>
  <c r="DH95" i="16"/>
  <c r="DH127" i="16" s="1"/>
  <c r="DH43" i="16"/>
  <c r="DH74" i="16" s="1"/>
  <c r="DP95" i="16"/>
  <c r="DP127" i="16" s="1"/>
  <c r="DP43" i="16"/>
  <c r="DP74" i="16" s="1"/>
  <c r="DX95" i="16"/>
  <c r="DX127" i="16" s="1"/>
  <c r="DX43" i="16"/>
  <c r="DX74" i="16" s="1"/>
  <c r="EF95" i="16"/>
  <c r="EF127" i="16" s="1"/>
  <c r="EF43" i="16"/>
  <c r="EF74" i="16" s="1"/>
  <c r="EN95" i="16"/>
  <c r="EN127" i="16" s="1"/>
  <c r="EN43" i="16"/>
  <c r="EN74" i="16" s="1"/>
  <c r="EV95" i="16"/>
  <c r="EV127" i="16" s="1"/>
  <c r="EV43" i="16"/>
  <c r="EV74" i="16" s="1"/>
  <c r="FD95" i="16"/>
  <c r="FD127" i="16" s="1"/>
  <c r="FD43" i="16"/>
  <c r="FD74" i="16" s="1"/>
  <c r="H97" i="16"/>
  <c r="H129" i="16" s="1"/>
  <c r="H45" i="16"/>
  <c r="H76" i="16" s="1"/>
  <c r="P97" i="16"/>
  <c r="P129" i="16" s="1"/>
  <c r="P45" i="16"/>
  <c r="P76" i="16" s="1"/>
  <c r="X97" i="16"/>
  <c r="X129" i="16" s="1"/>
  <c r="X45" i="16"/>
  <c r="X76" i="16" s="1"/>
  <c r="AF97" i="16"/>
  <c r="AF129" i="16" s="1"/>
  <c r="AF45" i="16"/>
  <c r="AF76" i="16" s="1"/>
  <c r="AN97" i="16"/>
  <c r="AN129" i="16" s="1"/>
  <c r="AN45" i="16"/>
  <c r="AN76" i="16" s="1"/>
  <c r="AV97" i="16"/>
  <c r="AV129" i="16" s="1"/>
  <c r="AV45" i="16"/>
  <c r="AV76" i="16" s="1"/>
  <c r="BD97" i="16"/>
  <c r="BD129" i="16" s="1"/>
  <c r="BD45" i="16"/>
  <c r="BD76" i="16" s="1"/>
  <c r="BL97" i="16"/>
  <c r="BL129" i="16" s="1"/>
  <c r="BL45" i="16"/>
  <c r="BL76" i="16" s="1"/>
  <c r="BT97" i="16"/>
  <c r="BT129" i="16" s="1"/>
  <c r="BT45" i="16"/>
  <c r="BT76" i="16" s="1"/>
  <c r="CB97" i="16"/>
  <c r="CB129" i="16" s="1"/>
  <c r="CB45" i="16"/>
  <c r="CB76" i="16" s="1"/>
  <c r="CJ97" i="16"/>
  <c r="CJ129" i="16" s="1"/>
  <c r="CJ45" i="16"/>
  <c r="CJ76" i="16" s="1"/>
  <c r="CR97" i="16"/>
  <c r="CR129" i="16" s="1"/>
  <c r="CR45" i="16"/>
  <c r="CR76" i="16" s="1"/>
  <c r="CZ97" i="16"/>
  <c r="CZ129" i="16" s="1"/>
  <c r="CZ45" i="16"/>
  <c r="CZ76" i="16" s="1"/>
  <c r="DH97" i="16"/>
  <c r="DH129" i="16" s="1"/>
  <c r="DH45" i="16"/>
  <c r="DH76" i="16" s="1"/>
  <c r="DP97" i="16"/>
  <c r="DP129" i="16" s="1"/>
  <c r="DP45" i="16"/>
  <c r="DP76" i="16" s="1"/>
  <c r="DX97" i="16"/>
  <c r="DX129" i="16" s="1"/>
  <c r="DX45" i="16"/>
  <c r="DX76" i="16" s="1"/>
  <c r="EF97" i="16"/>
  <c r="EF129" i="16" s="1"/>
  <c r="EF45" i="16"/>
  <c r="EF76" i="16" s="1"/>
  <c r="EN97" i="16"/>
  <c r="EN129" i="16" s="1"/>
  <c r="EN45" i="16"/>
  <c r="EN76" i="16" s="1"/>
  <c r="EV97" i="16"/>
  <c r="EV129" i="16" s="1"/>
  <c r="EV45" i="16"/>
  <c r="EV76" i="16" s="1"/>
  <c r="FD97" i="16"/>
  <c r="FD129" i="16" s="1"/>
  <c r="FD45" i="16"/>
  <c r="FD76" i="16" s="1"/>
  <c r="H98" i="16"/>
  <c r="H130" i="16" s="1"/>
  <c r="H46" i="16"/>
  <c r="H77" i="16" s="1"/>
  <c r="P98" i="16"/>
  <c r="P130" i="16" s="1"/>
  <c r="P46" i="16"/>
  <c r="P77" i="16" s="1"/>
  <c r="X98" i="16"/>
  <c r="X130" i="16" s="1"/>
  <c r="X46" i="16"/>
  <c r="X77" i="16" s="1"/>
  <c r="AF98" i="16"/>
  <c r="AF130" i="16" s="1"/>
  <c r="AF46" i="16"/>
  <c r="AF77" i="16" s="1"/>
  <c r="AN98" i="16"/>
  <c r="AN130" i="16" s="1"/>
  <c r="AN46" i="16"/>
  <c r="AN77" i="16" s="1"/>
  <c r="AV98" i="16"/>
  <c r="AV130" i="16" s="1"/>
  <c r="AV46" i="16"/>
  <c r="AV77" i="16" s="1"/>
  <c r="BD98" i="16"/>
  <c r="BD130" i="16" s="1"/>
  <c r="BD46" i="16"/>
  <c r="BD77" i="16" s="1"/>
  <c r="BL98" i="16"/>
  <c r="BL130" i="16" s="1"/>
  <c r="BL46" i="16"/>
  <c r="BL77" i="16" s="1"/>
  <c r="BT98" i="16"/>
  <c r="BT130" i="16" s="1"/>
  <c r="BT46" i="16"/>
  <c r="BT77" i="16" s="1"/>
  <c r="CB98" i="16"/>
  <c r="CB130" i="16" s="1"/>
  <c r="CB46" i="16"/>
  <c r="CB77" i="16" s="1"/>
  <c r="CJ98" i="16"/>
  <c r="CJ130" i="16" s="1"/>
  <c r="CJ46" i="16"/>
  <c r="CJ77" i="16" s="1"/>
  <c r="CR98" i="16"/>
  <c r="CR130" i="16" s="1"/>
  <c r="CR46" i="16"/>
  <c r="CR77" i="16" s="1"/>
  <c r="CZ98" i="16"/>
  <c r="CZ130" i="16" s="1"/>
  <c r="CZ46" i="16"/>
  <c r="CZ77" i="16" s="1"/>
  <c r="DH98" i="16"/>
  <c r="DH130" i="16" s="1"/>
  <c r="DH46" i="16"/>
  <c r="DH77" i="16" s="1"/>
  <c r="DP98" i="16"/>
  <c r="DP130" i="16" s="1"/>
  <c r="DP46" i="16"/>
  <c r="DP77" i="16" s="1"/>
  <c r="DX98" i="16"/>
  <c r="DX130" i="16" s="1"/>
  <c r="DX46" i="16"/>
  <c r="DX77" i="16" s="1"/>
  <c r="EF98" i="16"/>
  <c r="EF130" i="16" s="1"/>
  <c r="EF46" i="16"/>
  <c r="EF77" i="16" s="1"/>
  <c r="EN98" i="16"/>
  <c r="EN130" i="16" s="1"/>
  <c r="EN46" i="16"/>
  <c r="EN77" i="16" s="1"/>
  <c r="EV98" i="16"/>
  <c r="EV130" i="16" s="1"/>
  <c r="EV46" i="16"/>
  <c r="EV77" i="16" s="1"/>
  <c r="FD98" i="16"/>
  <c r="FD130" i="16" s="1"/>
  <c r="FD46" i="16"/>
  <c r="FD77" i="16" s="1"/>
  <c r="H99" i="16"/>
  <c r="H131" i="16" s="1"/>
  <c r="H47" i="16"/>
  <c r="H78" i="16" s="1"/>
  <c r="P99" i="16"/>
  <c r="P131" i="16" s="1"/>
  <c r="P47" i="16"/>
  <c r="P78" i="16" s="1"/>
  <c r="X99" i="16"/>
  <c r="X131" i="16" s="1"/>
  <c r="X47" i="16"/>
  <c r="X78" i="16" s="1"/>
  <c r="AF99" i="16"/>
  <c r="AF131" i="16" s="1"/>
  <c r="AF47" i="16"/>
  <c r="AF78" i="16" s="1"/>
  <c r="AN99" i="16"/>
  <c r="AN131" i="16" s="1"/>
  <c r="AN47" i="16"/>
  <c r="AN78" i="16" s="1"/>
  <c r="AV99" i="16"/>
  <c r="AV131" i="16" s="1"/>
  <c r="AV47" i="16"/>
  <c r="AV78" i="16" s="1"/>
  <c r="BD99" i="16"/>
  <c r="BD131" i="16" s="1"/>
  <c r="BD47" i="16"/>
  <c r="BD78" i="16" s="1"/>
  <c r="BL99" i="16"/>
  <c r="BL131" i="16" s="1"/>
  <c r="BL47" i="16"/>
  <c r="BL78" i="16" s="1"/>
  <c r="BT99" i="16"/>
  <c r="BT131" i="16" s="1"/>
  <c r="BT47" i="16"/>
  <c r="BT78" i="16" s="1"/>
  <c r="CB99" i="16"/>
  <c r="CB131" i="16" s="1"/>
  <c r="CB47" i="16"/>
  <c r="CB78" i="16" s="1"/>
  <c r="CJ99" i="16"/>
  <c r="CJ131" i="16" s="1"/>
  <c r="CJ47" i="16"/>
  <c r="CJ78" i="16" s="1"/>
  <c r="CR99" i="16"/>
  <c r="CR131" i="16" s="1"/>
  <c r="CR47" i="16"/>
  <c r="CR78" i="16" s="1"/>
  <c r="CZ99" i="16"/>
  <c r="CZ131" i="16" s="1"/>
  <c r="CZ47" i="16"/>
  <c r="CZ78" i="16" s="1"/>
  <c r="DH99" i="16"/>
  <c r="DH131" i="16" s="1"/>
  <c r="DH47" i="16"/>
  <c r="DH78" i="16" s="1"/>
  <c r="DP99" i="16"/>
  <c r="DP131" i="16" s="1"/>
  <c r="DP47" i="16"/>
  <c r="DP78" i="16" s="1"/>
  <c r="DX99" i="16"/>
  <c r="DX131" i="16" s="1"/>
  <c r="DX47" i="16"/>
  <c r="DX78" i="16" s="1"/>
  <c r="EF99" i="16"/>
  <c r="EF131" i="16" s="1"/>
  <c r="EF47" i="16"/>
  <c r="EF78" i="16" s="1"/>
  <c r="EN99" i="16"/>
  <c r="EN131" i="16" s="1"/>
  <c r="EN47" i="16"/>
  <c r="EN78" i="16" s="1"/>
  <c r="EV99" i="16"/>
  <c r="EV131" i="16" s="1"/>
  <c r="EV47" i="16"/>
  <c r="EV78" i="16" s="1"/>
  <c r="FD99" i="16"/>
  <c r="FD131" i="16" s="1"/>
  <c r="FD47" i="16"/>
  <c r="FD78" i="16" s="1"/>
  <c r="H100" i="16"/>
  <c r="H132" i="16" s="1"/>
  <c r="H48" i="16"/>
  <c r="H79" i="16" s="1"/>
  <c r="P100" i="16"/>
  <c r="P132" i="16" s="1"/>
  <c r="P48" i="16"/>
  <c r="P79" i="16" s="1"/>
  <c r="X100" i="16"/>
  <c r="X132" i="16" s="1"/>
  <c r="X48" i="16"/>
  <c r="X79" i="16" s="1"/>
  <c r="AF100" i="16"/>
  <c r="AF132" i="16" s="1"/>
  <c r="AF48" i="16"/>
  <c r="AF79" i="16" s="1"/>
  <c r="AN100" i="16"/>
  <c r="AN132" i="16" s="1"/>
  <c r="AN48" i="16"/>
  <c r="AN79" i="16" s="1"/>
  <c r="AV100" i="16"/>
  <c r="AV132" i="16" s="1"/>
  <c r="AV48" i="16"/>
  <c r="AV79" i="16" s="1"/>
  <c r="BD100" i="16"/>
  <c r="BD132" i="16" s="1"/>
  <c r="BD48" i="16"/>
  <c r="BD79" i="16" s="1"/>
  <c r="BL100" i="16"/>
  <c r="BL132" i="16" s="1"/>
  <c r="BL48" i="16"/>
  <c r="BL79" i="16" s="1"/>
  <c r="BT100" i="16"/>
  <c r="BT132" i="16" s="1"/>
  <c r="BT48" i="16"/>
  <c r="BT79" i="16" s="1"/>
  <c r="CB100" i="16"/>
  <c r="CB132" i="16" s="1"/>
  <c r="CB48" i="16"/>
  <c r="CB79" i="16" s="1"/>
  <c r="CJ100" i="16"/>
  <c r="CJ132" i="16" s="1"/>
  <c r="CJ48" i="16"/>
  <c r="CJ79" i="16" s="1"/>
  <c r="CR100" i="16"/>
  <c r="CR132" i="16" s="1"/>
  <c r="CR48" i="16"/>
  <c r="CR79" i="16" s="1"/>
  <c r="CZ100" i="16"/>
  <c r="CZ132" i="16" s="1"/>
  <c r="CZ48" i="16"/>
  <c r="CZ79" i="16" s="1"/>
  <c r="DH100" i="16"/>
  <c r="DH132" i="16" s="1"/>
  <c r="DH48" i="16"/>
  <c r="DH79" i="16" s="1"/>
  <c r="DP100" i="16"/>
  <c r="DP132" i="16" s="1"/>
  <c r="DP48" i="16"/>
  <c r="DP79" i="16" s="1"/>
  <c r="DX100" i="16"/>
  <c r="DX132" i="16" s="1"/>
  <c r="DX48" i="16"/>
  <c r="DX79" i="16" s="1"/>
  <c r="EF100" i="16"/>
  <c r="EF132" i="16" s="1"/>
  <c r="EF48" i="16"/>
  <c r="EF79" i="16" s="1"/>
  <c r="EN100" i="16"/>
  <c r="EN132" i="16" s="1"/>
  <c r="EN48" i="16"/>
  <c r="EN79" i="16" s="1"/>
  <c r="EV100" i="16"/>
  <c r="EV132" i="16" s="1"/>
  <c r="EV48" i="16"/>
  <c r="EV79" i="16" s="1"/>
  <c r="FD100" i="16"/>
  <c r="FD132" i="16" s="1"/>
  <c r="FD48" i="16"/>
  <c r="FD79" i="16" s="1"/>
  <c r="H101" i="16"/>
  <c r="H133" i="16" s="1"/>
  <c r="H49" i="16"/>
  <c r="H80" i="16" s="1"/>
  <c r="P101" i="16"/>
  <c r="P133" i="16" s="1"/>
  <c r="P49" i="16"/>
  <c r="P80" i="16" s="1"/>
  <c r="X101" i="16"/>
  <c r="X133" i="16" s="1"/>
  <c r="X49" i="16"/>
  <c r="X80" i="16" s="1"/>
  <c r="AF101" i="16"/>
  <c r="AF133" i="16" s="1"/>
  <c r="AF49" i="16"/>
  <c r="AF80" i="16" s="1"/>
  <c r="AN101" i="16"/>
  <c r="AN133" i="16" s="1"/>
  <c r="AN49" i="16"/>
  <c r="AN80" i="16" s="1"/>
  <c r="AV101" i="16"/>
  <c r="AV133" i="16" s="1"/>
  <c r="AV49" i="16"/>
  <c r="AV80" i="16" s="1"/>
  <c r="BD101" i="16"/>
  <c r="BD133" i="16" s="1"/>
  <c r="BD49" i="16"/>
  <c r="BD80" i="16" s="1"/>
  <c r="BL101" i="16"/>
  <c r="BL133" i="16" s="1"/>
  <c r="BT101" i="16"/>
  <c r="BT133" i="16" s="1"/>
  <c r="BT49" i="16"/>
  <c r="BT80" i="16" s="1"/>
  <c r="CB101" i="16"/>
  <c r="CB133" i="16" s="1"/>
  <c r="CB49" i="16"/>
  <c r="CB80" i="16" s="1"/>
  <c r="CJ101" i="16"/>
  <c r="CJ133" i="16" s="1"/>
  <c r="CJ49" i="16"/>
  <c r="CJ80" i="16" s="1"/>
  <c r="CR101" i="16"/>
  <c r="CR133" i="16" s="1"/>
  <c r="CR49" i="16"/>
  <c r="CR80" i="16" s="1"/>
  <c r="CZ101" i="16"/>
  <c r="CZ133" i="16" s="1"/>
  <c r="CZ49" i="16"/>
  <c r="CZ80" i="16" s="1"/>
  <c r="DH101" i="16"/>
  <c r="DH133" i="16" s="1"/>
  <c r="DH49" i="16"/>
  <c r="DH80" i="16" s="1"/>
  <c r="DP101" i="16"/>
  <c r="DP133" i="16" s="1"/>
  <c r="DP49" i="16"/>
  <c r="DP80" i="16" s="1"/>
  <c r="DX101" i="16"/>
  <c r="DX133" i="16" s="1"/>
  <c r="DX49" i="16"/>
  <c r="DX80" i="16" s="1"/>
  <c r="EF101" i="16"/>
  <c r="EF133" i="16" s="1"/>
  <c r="EN101" i="16"/>
  <c r="EN133" i="16" s="1"/>
  <c r="EN49" i="16"/>
  <c r="EN80" i="16" s="1"/>
  <c r="EV101" i="16"/>
  <c r="EV133" i="16" s="1"/>
  <c r="EV49" i="16"/>
  <c r="EV80" i="16" s="1"/>
  <c r="FD101" i="16"/>
  <c r="FD133" i="16" s="1"/>
  <c r="FD49" i="16"/>
  <c r="FD80" i="16" s="1"/>
  <c r="H102" i="16"/>
  <c r="H134" i="16" s="1"/>
  <c r="H50" i="16"/>
  <c r="H81" i="16" s="1"/>
  <c r="P102" i="16"/>
  <c r="P134" i="16" s="1"/>
  <c r="P50" i="16"/>
  <c r="P81" i="16" s="1"/>
  <c r="X102" i="16"/>
  <c r="X134" i="16" s="1"/>
  <c r="X50" i="16"/>
  <c r="X81" i="16" s="1"/>
  <c r="AF102" i="16"/>
  <c r="AF134" i="16" s="1"/>
  <c r="AF50" i="16"/>
  <c r="AF81" i="16" s="1"/>
  <c r="AN102" i="16"/>
  <c r="AN134" i="16" s="1"/>
  <c r="AV102" i="16"/>
  <c r="AV134" i="16" s="1"/>
  <c r="AV50" i="16"/>
  <c r="AV81" i="16" s="1"/>
  <c r="BD102" i="16"/>
  <c r="BD134" i="16" s="1"/>
  <c r="BD50" i="16"/>
  <c r="BD81" i="16" s="1"/>
  <c r="BL102" i="16"/>
  <c r="BL134" i="16" s="1"/>
  <c r="BL50" i="16"/>
  <c r="BL81" i="16" s="1"/>
  <c r="BT102" i="16"/>
  <c r="BT134" i="16" s="1"/>
  <c r="BT50" i="16"/>
  <c r="BT81" i="16" s="1"/>
  <c r="CB102" i="16"/>
  <c r="CB134" i="16" s="1"/>
  <c r="CJ102" i="16"/>
  <c r="CJ134" i="16" s="1"/>
  <c r="CJ50" i="16"/>
  <c r="CJ81" i="16" s="1"/>
  <c r="CR102" i="16"/>
  <c r="CR134" i="16" s="1"/>
  <c r="CR50" i="16"/>
  <c r="CR81" i="16" s="1"/>
  <c r="CZ102" i="16"/>
  <c r="CZ134" i="16" s="1"/>
  <c r="CZ50" i="16"/>
  <c r="CZ81" i="16" s="1"/>
  <c r="DH102" i="16"/>
  <c r="DH134" i="16" s="1"/>
  <c r="DH50" i="16"/>
  <c r="DH81" i="16" s="1"/>
  <c r="DP102" i="16"/>
  <c r="DP134" i="16" s="1"/>
  <c r="DP50" i="16"/>
  <c r="DP81" i="16" s="1"/>
  <c r="DX102" i="16"/>
  <c r="DX134" i="16" s="1"/>
  <c r="DX50" i="16"/>
  <c r="DX81" i="16" s="1"/>
  <c r="EF102" i="16"/>
  <c r="EF134" i="16" s="1"/>
  <c r="EF50" i="16"/>
  <c r="EF81" i="16" s="1"/>
  <c r="EN102" i="16"/>
  <c r="EN134" i="16" s="1"/>
  <c r="EV102" i="16"/>
  <c r="EV134" i="16" s="1"/>
  <c r="EV50" i="16"/>
  <c r="EV81" i="16" s="1"/>
  <c r="FD102" i="16"/>
  <c r="FD134" i="16" s="1"/>
  <c r="FD50" i="16"/>
  <c r="FD81" i="16" s="1"/>
  <c r="H103" i="16"/>
  <c r="H135" i="16" s="1"/>
  <c r="H51" i="16"/>
  <c r="H82" i="16" s="1"/>
  <c r="P103" i="16"/>
  <c r="P135" i="16" s="1"/>
  <c r="P51" i="16"/>
  <c r="P82" i="16" s="1"/>
  <c r="X103" i="16"/>
  <c r="X135" i="16" s="1"/>
  <c r="X51" i="16"/>
  <c r="X82" i="16" s="1"/>
  <c r="AF103" i="16"/>
  <c r="AF135" i="16" s="1"/>
  <c r="AF51" i="16"/>
  <c r="AF82" i="16" s="1"/>
  <c r="AN103" i="16"/>
  <c r="AN135" i="16" s="1"/>
  <c r="AN51" i="16"/>
  <c r="AN82" i="16" s="1"/>
  <c r="AV103" i="16"/>
  <c r="AV135" i="16" s="1"/>
  <c r="AV51" i="16"/>
  <c r="AV82" i="16" s="1"/>
  <c r="BD103" i="16"/>
  <c r="BD135" i="16" s="1"/>
  <c r="BD51" i="16"/>
  <c r="BD82" i="16" s="1"/>
  <c r="BL103" i="16"/>
  <c r="BL135" i="16" s="1"/>
  <c r="BT103" i="16"/>
  <c r="BT135" i="16" s="1"/>
  <c r="BT51" i="16"/>
  <c r="BT82" i="16" s="1"/>
  <c r="CB103" i="16"/>
  <c r="CB135" i="16" s="1"/>
  <c r="CB51" i="16"/>
  <c r="CB82" i="16" s="1"/>
  <c r="CJ103" i="16"/>
  <c r="CJ135" i="16" s="1"/>
  <c r="CJ51" i="16"/>
  <c r="CJ82" i="16" s="1"/>
  <c r="CR103" i="16"/>
  <c r="CR135" i="16" s="1"/>
  <c r="CR51" i="16"/>
  <c r="CR82" i="16" s="1"/>
  <c r="CZ103" i="16"/>
  <c r="CZ135" i="16" s="1"/>
  <c r="CZ51" i="16"/>
  <c r="CZ82" i="16" s="1"/>
  <c r="DH103" i="16"/>
  <c r="DH135" i="16" s="1"/>
  <c r="DH51" i="16"/>
  <c r="DH82" i="16" s="1"/>
  <c r="DP103" i="16"/>
  <c r="DP135" i="16" s="1"/>
  <c r="DP51" i="16"/>
  <c r="DP82" i="16" s="1"/>
  <c r="DX103" i="16"/>
  <c r="DX135" i="16" s="1"/>
  <c r="EF103" i="16"/>
  <c r="EF135" i="16" s="1"/>
  <c r="EF51" i="16"/>
  <c r="EF82" i="16" s="1"/>
  <c r="EN103" i="16"/>
  <c r="EN135" i="16" s="1"/>
  <c r="EN51" i="16"/>
  <c r="EN82" i="16" s="1"/>
  <c r="EV103" i="16"/>
  <c r="EV135" i="16" s="1"/>
  <c r="EV51" i="16"/>
  <c r="EV82" i="16" s="1"/>
  <c r="FD103" i="16"/>
  <c r="FD135" i="16" s="1"/>
  <c r="FD51" i="16"/>
  <c r="FD82" i="16" s="1"/>
  <c r="H105" i="16"/>
  <c r="H137" i="16" s="1"/>
  <c r="H53" i="16"/>
  <c r="H84" i="16" s="1"/>
  <c r="P105" i="16"/>
  <c r="P137" i="16" s="1"/>
  <c r="P53" i="16"/>
  <c r="P84" i="16" s="1"/>
  <c r="X105" i="16"/>
  <c r="X137" i="16" s="1"/>
  <c r="X53" i="16"/>
  <c r="X84" i="16" s="1"/>
  <c r="AF105" i="16"/>
  <c r="AF137" i="16" s="1"/>
  <c r="AF53" i="16"/>
  <c r="AF84" i="16" s="1"/>
  <c r="AN105" i="16"/>
  <c r="AN137" i="16" s="1"/>
  <c r="AN53" i="16"/>
  <c r="AN84" i="16" s="1"/>
  <c r="AV105" i="16"/>
  <c r="AV137" i="16" s="1"/>
  <c r="BD105" i="16"/>
  <c r="BD137" i="16" s="1"/>
  <c r="BD53" i="16"/>
  <c r="BD84" i="16" s="1"/>
  <c r="BL105" i="16"/>
  <c r="BL137" i="16" s="1"/>
  <c r="BL53" i="16"/>
  <c r="BL84" i="16" s="1"/>
  <c r="BT105" i="16"/>
  <c r="BT137" i="16" s="1"/>
  <c r="BT53" i="16"/>
  <c r="BT84" i="16" s="1"/>
  <c r="CB105" i="16"/>
  <c r="CB137" i="16" s="1"/>
  <c r="CB53" i="16"/>
  <c r="CB84" i="16" s="1"/>
  <c r="CJ105" i="16"/>
  <c r="CJ137" i="16" s="1"/>
  <c r="CJ53" i="16"/>
  <c r="CJ84" i="16" s="1"/>
  <c r="CR105" i="16"/>
  <c r="CR137" i="16" s="1"/>
  <c r="CR53" i="16"/>
  <c r="CR84" i="16" s="1"/>
  <c r="CZ105" i="16"/>
  <c r="CZ137" i="16" s="1"/>
  <c r="CZ53" i="16"/>
  <c r="CZ84" i="16" s="1"/>
  <c r="DH105" i="16"/>
  <c r="DH137" i="16" s="1"/>
  <c r="DP105" i="16"/>
  <c r="DP137" i="16" s="1"/>
  <c r="DP53" i="16"/>
  <c r="DP84" i="16" s="1"/>
  <c r="DX105" i="16"/>
  <c r="DX137" i="16" s="1"/>
  <c r="DX53" i="16"/>
  <c r="DX84" i="16" s="1"/>
  <c r="EF105" i="16"/>
  <c r="EF137" i="16" s="1"/>
  <c r="EF53" i="16"/>
  <c r="EF84" i="16" s="1"/>
  <c r="EN105" i="16"/>
  <c r="EN137" i="16" s="1"/>
  <c r="EN53" i="16"/>
  <c r="EN84" i="16" s="1"/>
  <c r="EV105" i="16"/>
  <c r="EV137" i="16" s="1"/>
  <c r="EV53" i="16"/>
  <c r="EV84" i="16" s="1"/>
  <c r="FD105" i="16"/>
  <c r="FD137" i="16" s="1"/>
  <c r="FD53" i="16"/>
  <c r="FD84" i="16" s="1"/>
  <c r="H106" i="16"/>
  <c r="H138" i="16" s="1"/>
  <c r="H54" i="16"/>
  <c r="H85" i="16" s="1"/>
  <c r="P106" i="16"/>
  <c r="P138" i="16" s="1"/>
  <c r="P54" i="16"/>
  <c r="P85" i="16" s="1"/>
  <c r="X106" i="16"/>
  <c r="X138" i="16" s="1"/>
  <c r="X54" i="16"/>
  <c r="X85" i="16" s="1"/>
  <c r="AF106" i="16"/>
  <c r="AF138" i="16" s="1"/>
  <c r="AN106" i="16"/>
  <c r="AN138" i="16" s="1"/>
  <c r="AN54" i="16"/>
  <c r="AN85" i="16" s="1"/>
  <c r="AV106" i="16"/>
  <c r="AV138" i="16" s="1"/>
  <c r="AV54" i="16"/>
  <c r="AV85" i="16" s="1"/>
  <c r="BD106" i="16"/>
  <c r="BD138" i="16" s="1"/>
  <c r="BD54" i="16"/>
  <c r="BD85" i="16" s="1"/>
  <c r="BL106" i="16"/>
  <c r="BL138" i="16" s="1"/>
  <c r="BL54" i="16"/>
  <c r="BL85" i="16" s="1"/>
  <c r="BT106" i="16"/>
  <c r="BT138" i="16" s="1"/>
  <c r="BT54" i="16"/>
  <c r="BT85" i="16" s="1"/>
  <c r="CB106" i="16"/>
  <c r="CB138" i="16" s="1"/>
  <c r="CB54" i="16"/>
  <c r="CB85" i="16" s="1"/>
  <c r="CJ106" i="16"/>
  <c r="CJ138" i="16" s="1"/>
  <c r="CJ54" i="16"/>
  <c r="CJ85" i="16" s="1"/>
  <c r="CR106" i="16"/>
  <c r="CR138" i="16" s="1"/>
  <c r="CZ106" i="16"/>
  <c r="CZ138" i="16" s="1"/>
  <c r="CZ54" i="16"/>
  <c r="CZ85" i="16" s="1"/>
  <c r="DH106" i="16"/>
  <c r="DH138" i="16" s="1"/>
  <c r="DH54" i="16"/>
  <c r="DH85" i="16" s="1"/>
  <c r="DP106" i="16"/>
  <c r="DP138" i="16" s="1"/>
  <c r="DP54" i="16"/>
  <c r="DP85" i="16" s="1"/>
  <c r="DX106" i="16"/>
  <c r="DX138" i="16" s="1"/>
  <c r="DX54" i="16"/>
  <c r="DX85" i="16" s="1"/>
  <c r="EF106" i="16"/>
  <c r="EF138" i="16" s="1"/>
  <c r="EF54" i="16"/>
  <c r="EF85" i="16" s="1"/>
  <c r="EN106" i="16"/>
  <c r="EN138" i="16" s="1"/>
  <c r="EN54" i="16"/>
  <c r="EN85" i="16" s="1"/>
  <c r="EV106" i="16"/>
  <c r="EV138" i="16" s="1"/>
  <c r="EV54" i="16"/>
  <c r="EV85" i="16" s="1"/>
  <c r="FD106" i="16"/>
  <c r="FD138" i="16" s="1"/>
  <c r="H107" i="16"/>
  <c r="H139" i="16" s="1"/>
  <c r="H55" i="16"/>
  <c r="H86" i="16" s="1"/>
  <c r="P107" i="16"/>
  <c r="P139" i="16" s="1"/>
  <c r="X107" i="16"/>
  <c r="X139" i="16" s="1"/>
  <c r="X55" i="16"/>
  <c r="X86" i="16" s="1"/>
  <c r="AF107" i="16"/>
  <c r="AF139" i="16" s="1"/>
  <c r="AF55" i="16"/>
  <c r="AF86" i="16" s="1"/>
  <c r="AN107" i="16"/>
  <c r="AN139" i="16" s="1"/>
  <c r="AN55" i="16"/>
  <c r="AN86" i="16" s="1"/>
  <c r="AV107" i="16"/>
  <c r="AV139" i="16" s="1"/>
  <c r="AV55" i="16"/>
  <c r="AV86" i="16" s="1"/>
  <c r="BD107" i="16"/>
  <c r="BD139" i="16" s="1"/>
  <c r="BD55" i="16"/>
  <c r="BD86" i="16" s="1"/>
  <c r="BL107" i="16"/>
  <c r="BL139" i="16" s="1"/>
  <c r="BL55" i="16"/>
  <c r="BL86" i="16" s="1"/>
  <c r="BT107" i="16"/>
  <c r="BT139" i="16" s="1"/>
  <c r="BT55" i="16"/>
  <c r="BT86" i="16" s="1"/>
  <c r="CB107" i="16"/>
  <c r="CB139" i="16" s="1"/>
  <c r="CJ107" i="16"/>
  <c r="CJ139" i="16" s="1"/>
  <c r="CJ55" i="16"/>
  <c r="CJ86" i="16" s="1"/>
  <c r="CR107" i="16"/>
  <c r="CR139" i="16" s="1"/>
  <c r="CR55" i="16"/>
  <c r="CR86" i="16" s="1"/>
  <c r="CZ107" i="16"/>
  <c r="CZ139" i="16" s="1"/>
  <c r="CZ55" i="16"/>
  <c r="CZ86" i="16" s="1"/>
  <c r="DH107" i="16"/>
  <c r="DH139" i="16" s="1"/>
  <c r="DH55" i="16"/>
  <c r="DH86" i="16" s="1"/>
  <c r="DP107" i="16"/>
  <c r="DP139" i="16" s="1"/>
  <c r="DP55" i="16"/>
  <c r="DP86" i="16" s="1"/>
  <c r="DX107" i="16"/>
  <c r="DX139" i="16" s="1"/>
  <c r="DX55" i="16"/>
  <c r="DX86" i="16" s="1"/>
  <c r="EF107" i="16"/>
  <c r="EF139" i="16" s="1"/>
  <c r="EF55" i="16"/>
  <c r="EF86" i="16" s="1"/>
  <c r="EN107" i="16"/>
  <c r="EN139" i="16" s="1"/>
  <c r="EV107" i="16"/>
  <c r="EV139" i="16" s="1"/>
  <c r="EV55" i="16"/>
  <c r="EV86" i="16" s="1"/>
  <c r="FD107" i="16"/>
  <c r="FD139" i="16" s="1"/>
  <c r="FD55" i="16"/>
  <c r="FD86" i="16" s="1"/>
  <c r="H109" i="16"/>
  <c r="H57" i="16"/>
  <c r="P109" i="16"/>
  <c r="P57" i="16"/>
  <c r="X109" i="16"/>
  <c r="X57" i="16"/>
  <c r="AF109" i="16"/>
  <c r="AF57" i="16"/>
  <c r="AN109" i="16"/>
  <c r="AN57" i="16"/>
  <c r="AV109" i="16"/>
  <c r="AV57" i="16"/>
  <c r="BD109" i="16"/>
  <c r="BD57" i="16"/>
  <c r="BT109" i="16"/>
  <c r="BT57" i="16"/>
  <c r="CB109" i="16"/>
  <c r="CB57" i="16"/>
  <c r="CJ109" i="16"/>
  <c r="CJ57" i="16"/>
  <c r="CR109" i="16"/>
  <c r="CR57" i="16"/>
  <c r="CZ109" i="16"/>
  <c r="CZ57" i="16"/>
  <c r="DH109" i="16"/>
  <c r="DH57" i="16"/>
  <c r="DP109" i="16"/>
  <c r="DP57" i="16"/>
  <c r="EF109" i="16"/>
  <c r="EF57" i="16"/>
  <c r="EN109" i="16"/>
  <c r="EN57" i="16"/>
  <c r="AU39" i="16"/>
  <c r="AU70" i="16" s="1"/>
  <c r="DG39" i="16"/>
  <c r="DG70" i="16" s="1"/>
  <c r="AE40" i="16"/>
  <c r="AE71" i="16" s="1"/>
  <c r="CQ40" i="16"/>
  <c r="CQ71" i="16" s="1"/>
  <c r="FC40" i="16"/>
  <c r="FC71" i="16" s="1"/>
  <c r="O41" i="16"/>
  <c r="O72" i="16" s="1"/>
  <c r="CA41" i="16"/>
  <c r="CA72" i="16" s="1"/>
  <c r="EM41" i="16"/>
  <c r="EM72" i="16" s="1"/>
  <c r="BK42" i="16"/>
  <c r="BK73" i="16" s="1"/>
  <c r="DW42" i="16"/>
  <c r="DW73" i="16" s="1"/>
  <c r="AU43" i="16"/>
  <c r="AU74" i="16" s="1"/>
  <c r="DG43" i="16"/>
  <c r="DG74" i="16" s="1"/>
  <c r="AE45" i="16"/>
  <c r="AE76" i="16" s="1"/>
  <c r="FC46" i="16"/>
  <c r="FC77" i="16" s="1"/>
  <c r="DO47" i="16"/>
  <c r="DO78" i="16" s="1"/>
  <c r="CA48" i="16"/>
  <c r="CA79" i="16" s="1"/>
  <c r="AY49" i="16"/>
  <c r="AY80" i="16" s="1"/>
  <c r="AB91" i="16"/>
  <c r="AB123" i="16" s="1"/>
  <c r="AB39" i="16"/>
  <c r="AB70" i="16" s="1"/>
  <c r="BP91" i="16"/>
  <c r="BP123" i="16" s="1"/>
  <c r="BP39" i="16"/>
  <c r="BP70" i="16" s="1"/>
  <c r="CV91" i="16"/>
  <c r="CV123" i="16" s="1"/>
  <c r="CV39" i="16"/>
  <c r="CV70" i="16" s="1"/>
  <c r="EB91" i="16"/>
  <c r="EB123" i="16" s="1"/>
  <c r="EB39" i="16"/>
  <c r="W82" i="24" s="1"/>
  <c r="EZ91" i="16"/>
  <c r="EZ123" i="16" s="1"/>
  <c r="EZ39" i="16"/>
  <c r="EZ70" i="16" s="1"/>
  <c r="T92" i="16"/>
  <c r="T124" i="16" s="1"/>
  <c r="T40" i="16"/>
  <c r="T71" i="16" s="1"/>
  <c r="AR92" i="16"/>
  <c r="AR124" i="16" s="1"/>
  <c r="AR40" i="16"/>
  <c r="AR71" i="16" s="1"/>
  <c r="BP92" i="16"/>
  <c r="BP124" i="16" s="1"/>
  <c r="BP40" i="16"/>
  <c r="BP71" i="16" s="1"/>
  <c r="DD92" i="16"/>
  <c r="DD124" i="16" s="1"/>
  <c r="DD40" i="16"/>
  <c r="DD71" i="16" s="1"/>
  <c r="I91" i="16"/>
  <c r="I123" i="16" s="1"/>
  <c r="I39" i="16"/>
  <c r="I70" i="16" s="1"/>
  <c r="Q91" i="16"/>
  <c r="Q123" i="16" s="1"/>
  <c r="Q39" i="16"/>
  <c r="Q70" i="16" s="1"/>
  <c r="Y91" i="16"/>
  <c r="Y123" i="16" s="1"/>
  <c r="Y39" i="16"/>
  <c r="Y70" i="16" s="1"/>
  <c r="AG91" i="16"/>
  <c r="AG123" i="16" s="1"/>
  <c r="AG39" i="16"/>
  <c r="AG70" i="16" s="1"/>
  <c r="AO91" i="16"/>
  <c r="AO123" i="16" s="1"/>
  <c r="AO39" i="16"/>
  <c r="AO70" i="16" s="1"/>
  <c r="AW91" i="16"/>
  <c r="AW123" i="16" s="1"/>
  <c r="AW39" i="16"/>
  <c r="AW70" i="16" s="1"/>
  <c r="BE91" i="16"/>
  <c r="BE123" i="16" s="1"/>
  <c r="BE39" i="16"/>
  <c r="BE70" i="16" s="1"/>
  <c r="BM91" i="16"/>
  <c r="BM123" i="16" s="1"/>
  <c r="BM39" i="16"/>
  <c r="BM70" i="16" s="1"/>
  <c r="BU91" i="16"/>
  <c r="BU123" i="16" s="1"/>
  <c r="BU39" i="16"/>
  <c r="BU70" i="16" s="1"/>
  <c r="CC91" i="16"/>
  <c r="CC123" i="16" s="1"/>
  <c r="CC39" i="16"/>
  <c r="CC70" i="16" s="1"/>
  <c r="CK91" i="16"/>
  <c r="CK123" i="16" s="1"/>
  <c r="CK39" i="16"/>
  <c r="CK70" i="16" s="1"/>
  <c r="CS91" i="16"/>
  <c r="CS123" i="16" s="1"/>
  <c r="CS39" i="16"/>
  <c r="CS70" i="16" s="1"/>
  <c r="DA91" i="16"/>
  <c r="DA123" i="16" s="1"/>
  <c r="DA39" i="16"/>
  <c r="DA70" i="16" s="1"/>
  <c r="DI91" i="16"/>
  <c r="DI123" i="16" s="1"/>
  <c r="DI39" i="16"/>
  <c r="DI70" i="16" s="1"/>
  <c r="DQ91" i="16"/>
  <c r="DQ123" i="16" s="1"/>
  <c r="DQ39" i="16"/>
  <c r="DQ70" i="16" s="1"/>
  <c r="DY91" i="16"/>
  <c r="DY123" i="16" s="1"/>
  <c r="DY39" i="16"/>
  <c r="T82" i="24" s="1"/>
  <c r="EG91" i="16"/>
  <c r="EG123" i="16" s="1"/>
  <c r="EG39" i="16"/>
  <c r="AB82" i="24" s="1"/>
  <c r="EO91" i="16"/>
  <c r="EO123" i="16" s="1"/>
  <c r="EO39" i="16"/>
  <c r="AJ82" i="24" s="1"/>
  <c r="EW91" i="16"/>
  <c r="EW123" i="16" s="1"/>
  <c r="EW39" i="16"/>
  <c r="EW70" i="16" s="1"/>
  <c r="FE91" i="16"/>
  <c r="FE123" i="16" s="1"/>
  <c r="FE39" i="16"/>
  <c r="FE70" i="16" s="1"/>
  <c r="I92" i="16"/>
  <c r="I124" i="16" s="1"/>
  <c r="I40" i="16"/>
  <c r="I71" i="16" s="1"/>
  <c r="Q92" i="16"/>
  <c r="Q124" i="16" s="1"/>
  <c r="Q40" i="16"/>
  <c r="Q71" i="16" s="1"/>
  <c r="Y92" i="16"/>
  <c r="Y124" i="16" s="1"/>
  <c r="Y40" i="16"/>
  <c r="Y71" i="16" s="1"/>
  <c r="AG92" i="16"/>
  <c r="AG124" i="16" s="1"/>
  <c r="AG40" i="16"/>
  <c r="AG71" i="16" s="1"/>
  <c r="AO92" i="16"/>
  <c r="AO124" i="16" s="1"/>
  <c r="AO40" i="16"/>
  <c r="AO71" i="16" s="1"/>
  <c r="AW92" i="16"/>
  <c r="AW124" i="16" s="1"/>
  <c r="AW40" i="16"/>
  <c r="AW71" i="16" s="1"/>
  <c r="BE92" i="16"/>
  <c r="BE124" i="16" s="1"/>
  <c r="BE40" i="16"/>
  <c r="BE71" i="16" s="1"/>
  <c r="BM92" i="16"/>
  <c r="BM124" i="16" s="1"/>
  <c r="BM40" i="16"/>
  <c r="BM71" i="16" s="1"/>
  <c r="BU92" i="16"/>
  <c r="BU124" i="16" s="1"/>
  <c r="BU40" i="16"/>
  <c r="BU71" i="16" s="1"/>
  <c r="CC92" i="16"/>
  <c r="CC124" i="16" s="1"/>
  <c r="CC40" i="16"/>
  <c r="CC71" i="16" s="1"/>
  <c r="CK92" i="16"/>
  <c r="CK124" i="16" s="1"/>
  <c r="CK40" i="16"/>
  <c r="CK71" i="16" s="1"/>
  <c r="CS92" i="16"/>
  <c r="CS124" i="16" s="1"/>
  <c r="CS40" i="16"/>
  <c r="CS71" i="16" s="1"/>
  <c r="DA92" i="16"/>
  <c r="DA124" i="16" s="1"/>
  <c r="DA40" i="16"/>
  <c r="DA71" i="16" s="1"/>
  <c r="DI92" i="16"/>
  <c r="DI124" i="16" s="1"/>
  <c r="DI40" i="16"/>
  <c r="DI71" i="16" s="1"/>
  <c r="DQ92" i="16"/>
  <c r="DQ124" i="16" s="1"/>
  <c r="DQ40" i="16"/>
  <c r="DQ71" i="16" s="1"/>
  <c r="DY92" i="16"/>
  <c r="DY124" i="16" s="1"/>
  <c r="DY40" i="16"/>
  <c r="DY71" i="16" s="1"/>
  <c r="EG92" i="16"/>
  <c r="EG124" i="16" s="1"/>
  <c r="EG40" i="16"/>
  <c r="EG71" i="16" s="1"/>
  <c r="EO92" i="16"/>
  <c r="EO124" i="16" s="1"/>
  <c r="EO40" i="16"/>
  <c r="EO71" i="16" s="1"/>
  <c r="EW92" i="16"/>
  <c r="EW124" i="16" s="1"/>
  <c r="EW40" i="16"/>
  <c r="EW71" i="16" s="1"/>
  <c r="FE92" i="16"/>
  <c r="FE124" i="16" s="1"/>
  <c r="FE40" i="16"/>
  <c r="FE71" i="16" s="1"/>
  <c r="I93" i="16"/>
  <c r="I125" i="16" s="1"/>
  <c r="I41" i="16"/>
  <c r="I72" i="16" s="1"/>
  <c r="Q93" i="16"/>
  <c r="Q125" i="16" s="1"/>
  <c r="Q41" i="16"/>
  <c r="Q72" i="16" s="1"/>
  <c r="Y93" i="16"/>
  <c r="Y125" i="16" s="1"/>
  <c r="Y41" i="16"/>
  <c r="Y72" i="16" s="1"/>
  <c r="AG93" i="16"/>
  <c r="AG125" i="16" s="1"/>
  <c r="AG41" i="16"/>
  <c r="AG72" i="16" s="1"/>
  <c r="AO93" i="16"/>
  <c r="AO125" i="16" s="1"/>
  <c r="AO41" i="16"/>
  <c r="AO72" i="16" s="1"/>
  <c r="AW93" i="16"/>
  <c r="AW125" i="16" s="1"/>
  <c r="AW41" i="16"/>
  <c r="AW72" i="16" s="1"/>
  <c r="BE93" i="16"/>
  <c r="BE125" i="16" s="1"/>
  <c r="BE41" i="16"/>
  <c r="BE72" i="16" s="1"/>
  <c r="BM93" i="16"/>
  <c r="BM125" i="16" s="1"/>
  <c r="BM41" i="16"/>
  <c r="BM72" i="16" s="1"/>
  <c r="BU93" i="16"/>
  <c r="BU125" i="16" s="1"/>
  <c r="BU41" i="16"/>
  <c r="BU72" i="16" s="1"/>
  <c r="CC93" i="16"/>
  <c r="CC125" i="16" s="1"/>
  <c r="CC41" i="16"/>
  <c r="CC72" i="16" s="1"/>
  <c r="CK93" i="16"/>
  <c r="CK125" i="16" s="1"/>
  <c r="CK41" i="16"/>
  <c r="CK72" i="16" s="1"/>
  <c r="CS93" i="16"/>
  <c r="CS125" i="16" s="1"/>
  <c r="CS41" i="16"/>
  <c r="CS72" i="16" s="1"/>
  <c r="DA93" i="16"/>
  <c r="DA125" i="16" s="1"/>
  <c r="DA41" i="16"/>
  <c r="DA72" i="16" s="1"/>
  <c r="DI93" i="16"/>
  <c r="DI125" i="16" s="1"/>
  <c r="DI41" i="16"/>
  <c r="DI72" i="16" s="1"/>
  <c r="DQ93" i="16"/>
  <c r="DQ125" i="16" s="1"/>
  <c r="DQ41" i="16"/>
  <c r="DQ72" i="16" s="1"/>
  <c r="DY93" i="16"/>
  <c r="DY125" i="16" s="1"/>
  <c r="DY41" i="16"/>
  <c r="DY72" i="16" s="1"/>
  <c r="EG93" i="16"/>
  <c r="EG125" i="16" s="1"/>
  <c r="EG41" i="16"/>
  <c r="EG72" i="16" s="1"/>
  <c r="EO93" i="16"/>
  <c r="EO125" i="16" s="1"/>
  <c r="EO41" i="16"/>
  <c r="EO72" i="16" s="1"/>
  <c r="EW93" i="16"/>
  <c r="EW125" i="16" s="1"/>
  <c r="EW41" i="16"/>
  <c r="EW72" i="16" s="1"/>
  <c r="FE93" i="16"/>
  <c r="FE125" i="16" s="1"/>
  <c r="FE41" i="16"/>
  <c r="FE72" i="16" s="1"/>
  <c r="I94" i="16"/>
  <c r="I126" i="16" s="1"/>
  <c r="I42" i="16"/>
  <c r="I73" i="16" s="1"/>
  <c r="Q94" i="16"/>
  <c r="Q126" i="16" s="1"/>
  <c r="Q42" i="16"/>
  <c r="Q73" i="16" s="1"/>
  <c r="Y94" i="16"/>
  <c r="Y126" i="16" s="1"/>
  <c r="Y42" i="16"/>
  <c r="Y73" i="16" s="1"/>
  <c r="AG94" i="16"/>
  <c r="AG126" i="16" s="1"/>
  <c r="AG42" i="16"/>
  <c r="AG73" i="16" s="1"/>
  <c r="AO94" i="16"/>
  <c r="AO126" i="16" s="1"/>
  <c r="AO42" i="16"/>
  <c r="AO73" i="16" s="1"/>
  <c r="AW94" i="16"/>
  <c r="AW126" i="16" s="1"/>
  <c r="AW42" i="16"/>
  <c r="AW73" i="16" s="1"/>
  <c r="BE94" i="16"/>
  <c r="BE126" i="16" s="1"/>
  <c r="BE42" i="16"/>
  <c r="BE73" i="16" s="1"/>
  <c r="BM94" i="16"/>
  <c r="BM126" i="16" s="1"/>
  <c r="BM42" i="16"/>
  <c r="BM73" i="16" s="1"/>
  <c r="BU94" i="16"/>
  <c r="BU126" i="16" s="1"/>
  <c r="BU42" i="16"/>
  <c r="BU73" i="16" s="1"/>
  <c r="CC94" i="16"/>
  <c r="CC126" i="16" s="1"/>
  <c r="CC42" i="16"/>
  <c r="CC73" i="16" s="1"/>
  <c r="CK94" i="16"/>
  <c r="CK126" i="16" s="1"/>
  <c r="CK42" i="16"/>
  <c r="CK73" i="16" s="1"/>
  <c r="CS94" i="16"/>
  <c r="CS126" i="16" s="1"/>
  <c r="CS42" i="16"/>
  <c r="CS73" i="16" s="1"/>
  <c r="DA94" i="16"/>
  <c r="DA126" i="16" s="1"/>
  <c r="DA42" i="16"/>
  <c r="DA73" i="16" s="1"/>
  <c r="DI94" i="16"/>
  <c r="DI126" i="16" s="1"/>
  <c r="DI42" i="16"/>
  <c r="DI73" i="16" s="1"/>
  <c r="DQ94" i="16"/>
  <c r="DQ126" i="16" s="1"/>
  <c r="DQ42" i="16"/>
  <c r="DQ73" i="16" s="1"/>
  <c r="DY94" i="16"/>
  <c r="DY126" i="16" s="1"/>
  <c r="DY42" i="16"/>
  <c r="DY73" i="16" s="1"/>
  <c r="EG94" i="16"/>
  <c r="EG126" i="16" s="1"/>
  <c r="EG42" i="16"/>
  <c r="EG73" i="16" s="1"/>
  <c r="EO94" i="16"/>
  <c r="EO126" i="16" s="1"/>
  <c r="EO42" i="16"/>
  <c r="EO73" i="16" s="1"/>
  <c r="EW94" i="16"/>
  <c r="EW126" i="16" s="1"/>
  <c r="EW42" i="16"/>
  <c r="EW73" i="16" s="1"/>
  <c r="FE94" i="16"/>
  <c r="FE126" i="16" s="1"/>
  <c r="FE42" i="16"/>
  <c r="FE73" i="16" s="1"/>
  <c r="I95" i="16"/>
  <c r="I127" i="16" s="1"/>
  <c r="I43" i="16"/>
  <c r="I74" i="16" s="1"/>
  <c r="Q95" i="16"/>
  <c r="Q127" i="16" s="1"/>
  <c r="Q43" i="16"/>
  <c r="Q74" i="16" s="1"/>
  <c r="Y95" i="16"/>
  <c r="Y127" i="16" s="1"/>
  <c r="Y43" i="16"/>
  <c r="Y74" i="16" s="1"/>
  <c r="AG95" i="16"/>
  <c r="AG127" i="16" s="1"/>
  <c r="AG43" i="16"/>
  <c r="AG74" i="16" s="1"/>
  <c r="AO95" i="16"/>
  <c r="AO127" i="16" s="1"/>
  <c r="AO43" i="16"/>
  <c r="AO74" i="16" s="1"/>
  <c r="AW95" i="16"/>
  <c r="AW127" i="16" s="1"/>
  <c r="AW43" i="16"/>
  <c r="AW74" i="16" s="1"/>
  <c r="BE95" i="16"/>
  <c r="BE127" i="16" s="1"/>
  <c r="BE43" i="16"/>
  <c r="BE74" i="16" s="1"/>
  <c r="BM95" i="16"/>
  <c r="BM127" i="16" s="1"/>
  <c r="BM43" i="16"/>
  <c r="BM74" i="16" s="1"/>
  <c r="BU95" i="16"/>
  <c r="BU127" i="16" s="1"/>
  <c r="BU43" i="16"/>
  <c r="BU74" i="16" s="1"/>
  <c r="CC95" i="16"/>
  <c r="CC127" i="16" s="1"/>
  <c r="CC43" i="16"/>
  <c r="CC74" i="16" s="1"/>
  <c r="CK95" i="16"/>
  <c r="CK127" i="16" s="1"/>
  <c r="CK43" i="16"/>
  <c r="CK74" i="16" s="1"/>
  <c r="CS95" i="16"/>
  <c r="CS127" i="16" s="1"/>
  <c r="CS43" i="16"/>
  <c r="CS74" i="16" s="1"/>
  <c r="DA95" i="16"/>
  <c r="DA127" i="16" s="1"/>
  <c r="DA43" i="16"/>
  <c r="DA74" i="16" s="1"/>
  <c r="DI95" i="16"/>
  <c r="DI127" i="16" s="1"/>
  <c r="DI43" i="16"/>
  <c r="DI74" i="16" s="1"/>
  <c r="DQ95" i="16"/>
  <c r="DQ127" i="16" s="1"/>
  <c r="DQ43" i="16"/>
  <c r="DQ74" i="16" s="1"/>
  <c r="DY95" i="16"/>
  <c r="DY127" i="16" s="1"/>
  <c r="DY43" i="16"/>
  <c r="DY74" i="16" s="1"/>
  <c r="EG95" i="16"/>
  <c r="EG127" i="16" s="1"/>
  <c r="EG43" i="16"/>
  <c r="EG74" i="16" s="1"/>
  <c r="EO95" i="16"/>
  <c r="EO127" i="16" s="1"/>
  <c r="EO43" i="16"/>
  <c r="EO74" i="16" s="1"/>
  <c r="EW95" i="16"/>
  <c r="EW127" i="16" s="1"/>
  <c r="EW43" i="16"/>
  <c r="EW74" i="16" s="1"/>
  <c r="FE95" i="16"/>
  <c r="FE127" i="16" s="1"/>
  <c r="FE43" i="16"/>
  <c r="FE74" i="16" s="1"/>
  <c r="I97" i="16"/>
  <c r="I129" i="16" s="1"/>
  <c r="I45" i="16"/>
  <c r="I76" i="16" s="1"/>
  <c r="Q97" i="16"/>
  <c r="Q129" i="16" s="1"/>
  <c r="Q45" i="16"/>
  <c r="Q76" i="16" s="1"/>
  <c r="Y97" i="16"/>
  <c r="Y129" i="16" s="1"/>
  <c r="Y45" i="16"/>
  <c r="Y76" i="16" s="1"/>
  <c r="AG97" i="16"/>
  <c r="AG129" i="16" s="1"/>
  <c r="AG45" i="16"/>
  <c r="AG76" i="16" s="1"/>
  <c r="AO97" i="16"/>
  <c r="AO129" i="16" s="1"/>
  <c r="AO45" i="16"/>
  <c r="AO76" i="16" s="1"/>
  <c r="AW97" i="16"/>
  <c r="AW129" i="16" s="1"/>
  <c r="AW45" i="16"/>
  <c r="AW76" i="16" s="1"/>
  <c r="BE97" i="16"/>
  <c r="BE129" i="16" s="1"/>
  <c r="BE45" i="16"/>
  <c r="BE76" i="16" s="1"/>
  <c r="BM97" i="16"/>
  <c r="BM129" i="16" s="1"/>
  <c r="BM45" i="16"/>
  <c r="BM76" i="16" s="1"/>
  <c r="BU97" i="16"/>
  <c r="BU129" i="16" s="1"/>
  <c r="BU45" i="16"/>
  <c r="BU76" i="16" s="1"/>
  <c r="CC97" i="16"/>
  <c r="CC129" i="16" s="1"/>
  <c r="CC45" i="16"/>
  <c r="CC76" i="16" s="1"/>
  <c r="CK97" i="16"/>
  <c r="CK129" i="16" s="1"/>
  <c r="CK45" i="16"/>
  <c r="CK76" i="16" s="1"/>
  <c r="CS97" i="16"/>
  <c r="CS129" i="16" s="1"/>
  <c r="CS45" i="16"/>
  <c r="CS76" i="16" s="1"/>
  <c r="DA97" i="16"/>
  <c r="DA129" i="16" s="1"/>
  <c r="DA45" i="16"/>
  <c r="DA76" i="16" s="1"/>
  <c r="DI97" i="16"/>
  <c r="DI129" i="16" s="1"/>
  <c r="DJ76" i="16"/>
  <c r="DI45" i="16"/>
  <c r="DI76" i="16" s="1"/>
  <c r="DQ97" i="16"/>
  <c r="DQ129" i="16" s="1"/>
  <c r="DQ45" i="16"/>
  <c r="DQ76" i="16" s="1"/>
  <c r="DY97" i="16"/>
  <c r="DY129" i="16" s="1"/>
  <c r="DY45" i="16"/>
  <c r="DY76" i="16" s="1"/>
  <c r="EG97" i="16"/>
  <c r="EG129" i="16" s="1"/>
  <c r="EG45" i="16"/>
  <c r="EG76" i="16" s="1"/>
  <c r="EO97" i="16"/>
  <c r="EO129" i="16" s="1"/>
  <c r="EP76" i="16"/>
  <c r="EO45" i="16"/>
  <c r="EO76" i="16" s="1"/>
  <c r="EW97" i="16"/>
  <c r="EW129" i="16" s="1"/>
  <c r="EW45" i="16"/>
  <c r="EW76" i="16" s="1"/>
  <c r="FE97" i="16"/>
  <c r="FE129" i="16" s="1"/>
  <c r="FE45" i="16"/>
  <c r="FE76" i="16" s="1"/>
  <c r="I98" i="16"/>
  <c r="I130" i="16" s="1"/>
  <c r="I46" i="16"/>
  <c r="I77" i="16" s="1"/>
  <c r="Q98" i="16"/>
  <c r="Q130" i="16" s="1"/>
  <c r="Q46" i="16"/>
  <c r="Q77" i="16" s="1"/>
  <c r="Y98" i="16"/>
  <c r="Y130" i="16" s="1"/>
  <c r="Y46" i="16"/>
  <c r="Y77" i="16" s="1"/>
  <c r="AG98" i="16"/>
  <c r="AG130" i="16" s="1"/>
  <c r="AG46" i="16"/>
  <c r="AG77" i="16" s="1"/>
  <c r="AO98" i="16"/>
  <c r="AO130" i="16" s="1"/>
  <c r="AO46" i="16"/>
  <c r="AO77" i="16" s="1"/>
  <c r="AW98" i="16"/>
  <c r="AW130" i="16" s="1"/>
  <c r="AW46" i="16"/>
  <c r="AW77" i="16" s="1"/>
  <c r="BE98" i="16"/>
  <c r="BE130" i="16" s="1"/>
  <c r="BE46" i="16"/>
  <c r="BE77" i="16" s="1"/>
  <c r="BM98" i="16"/>
  <c r="BM130" i="16" s="1"/>
  <c r="BM46" i="16"/>
  <c r="BM77" i="16" s="1"/>
  <c r="BU98" i="16"/>
  <c r="BU130" i="16" s="1"/>
  <c r="BU46" i="16"/>
  <c r="BU77" i="16" s="1"/>
  <c r="CC98" i="16"/>
  <c r="CC130" i="16" s="1"/>
  <c r="CC46" i="16"/>
  <c r="CC77" i="16" s="1"/>
  <c r="CK98" i="16"/>
  <c r="CK130" i="16" s="1"/>
  <c r="CK46" i="16"/>
  <c r="CK77" i="16" s="1"/>
  <c r="CS98" i="16"/>
  <c r="CS130" i="16" s="1"/>
  <c r="CS46" i="16"/>
  <c r="CS77" i="16" s="1"/>
  <c r="DA98" i="16"/>
  <c r="DA130" i="16" s="1"/>
  <c r="DA46" i="16"/>
  <c r="DA77" i="16" s="1"/>
  <c r="DI98" i="16"/>
  <c r="DI130" i="16" s="1"/>
  <c r="DI46" i="16"/>
  <c r="DI77" i="16" s="1"/>
  <c r="DQ98" i="16"/>
  <c r="DQ130" i="16" s="1"/>
  <c r="DQ46" i="16"/>
  <c r="DQ77" i="16" s="1"/>
  <c r="DY98" i="16"/>
  <c r="DY130" i="16" s="1"/>
  <c r="DY46" i="16"/>
  <c r="DY77" i="16" s="1"/>
  <c r="EG98" i="16"/>
  <c r="EG130" i="16" s="1"/>
  <c r="EG46" i="16"/>
  <c r="EG77" i="16" s="1"/>
  <c r="EO98" i="16"/>
  <c r="EO130" i="16" s="1"/>
  <c r="EO46" i="16"/>
  <c r="EO77" i="16" s="1"/>
  <c r="EW98" i="16"/>
  <c r="EW130" i="16" s="1"/>
  <c r="EW46" i="16"/>
  <c r="EW77" i="16" s="1"/>
  <c r="FE98" i="16"/>
  <c r="FE130" i="16" s="1"/>
  <c r="FE46" i="16"/>
  <c r="FE77" i="16" s="1"/>
  <c r="I99" i="16"/>
  <c r="I131" i="16" s="1"/>
  <c r="I47" i="16"/>
  <c r="I78" i="16" s="1"/>
  <c r="Q99" i="16"/>
  <c r="Q131" i="16" s="1"/>
  <c r="Q47" i="16"/>
  <c r="Q78" i="16" s="1"/>
  <c r="Y99" i="16"/>
  <c r="Y131" i="16" s="1"/>
  <c r="Y47" i="16"/>
  <c r="Y78" i="16" s="1"/>
  <c r="AG99" i="16"/>
  <c r="AG131" i="16" s="1"/>
  <c r="AH78" i="16"/>
  <c r="AG47" i="16"/>
  <c r="AG78" i="16" s="1"/>
  <c r="AO99" i="16"/>
  <c r="AO131" i="16" s="1"/>
  <c r="AO47" i="16"/>
  <c r="AO78" i="16" s="1"/>
  <c r="AW99" i="16"/>
  <c r="AW131" i="16" s="1"/>
  <c r="AW47" i="16"/>
  <c r="AW78" i="16" s="1"/>
  <c r="BE99" i="16"/>
  <c r="BE131" i="16" s="1"/>
  <c r="BE47" i="16"/>
  <c r="BE78" i="16" s="1"/>
  <c r="BM99" i="16"/>
  <c r="BM131" i="16" s="1"/>
  <c r="BN78" i="16"/>
  <c r="BM47" i="16"/>
  <c r="BM78" i="16" s="1"/>
  <c r="BU99" i="16"/>
  <c r="BU131" i="16" s="1"/>
  <c r="BU47" i="16"/>
  <c r="BU78" i="16" s="1"/>
  <c r="CC99" i="16"/>
  <c r="CC131" i="16" s="1"/>
  <c r="CC47" i="16"/>
  <c r="CC78" i="16" s="1"/>
  <c r="CK99" i="16"/>
  <c r="CK131" i="16" s="1"/>
  <c r="CK47" i="16"/>
  <c r="CK78" i="16" s="1"/>
  <c r="CS99" i="16"/>
  <c r="CS131" i="16" s="1"/>
  <c r="CT78" i="16"/>
  <c r="CS47" i="16"/>
  <c r="CS78" i="16" s="1"/>
  <c r="DA99" i="16"/>
  <c r="DA131" i="16" s="1"/>
  <c r="DA47" i="16"/>
  <c r="DA78" i="16" s="1"/>
  <c r="DI99" i="16"/>
  <c r="DI131" i="16" s="1"/>
  <c r="DI47" i="16"/>
  <c r="DI78" i="16" s="1"/>
  <c r="DQ99" i="16"/>
  <c r="DQ131" i="16" s="1"/>
  <c r="DQ47" i="16"/>
  <c r="DQ78" i="16" s="1"/>
  <c r="DY99" i="16"/>
  <c r="DY131" i="16" s="1"/>
  <c r="DZ78" i="16"/>
  <c r="DY47" i="16"/>
  <c r="DY78" i="16" s="1"/>
  <c r="EG99" i="16"/>
  <c r="EG131" i="16" s="1"/>
  <c r="EG47" i="16"/>
  <c r="EG78" i="16" s="1"/>
  <c r="EO99" i="16"/>
  <c r="EO131" i="16" s="1"/>
  <c r="EO47" i="16"/>
  <c r="EO78" i="16" s="1"/>
  <c r="EW99" i="16"/>
  <c r="EW131" i="16" s="1"/>
  <c r="EW47" i="16"/>
  <c r="EW78" i="16" s="1"/>
  <c r="FE99" i="16"/>
  <c r="FE131" i="16" s="1"/>
  <c r="FE47" i="16"/>
  <c r="FE78" i="16" s="1"/>
  <c r="I100" i="16"/>
  <c r="I132" i="16" s="1"/>
  <c r="I48" i="16"/>
  <c r="I79" i="16" s="1"/>
  <c r="Q100" i="16"/>
  <c r="Q132" i="16" s="1"/>
  <c r="Q48" i="16"/>
  <c r="Q79" i="16" s="1"/>
  <c r="Y100" i="16"/>
  <c r="Y132" i="16" s="1"/>
  <c r="Z79" i="16"/>
  <c r="Y48" i="16"/>
  <c r="Y79" i="16" s="1"/>
  <c r="AG100" i="16"/>
  <c r="AG132" i="16" s="1"/>
  <c r="AG48" i="16"/>
  <c r="AG79" i="16" s="1"/>
  <c r="AO100" i="16"/>
  <c r="AO132" i="16" s="1"/>
  <c r="AO48" i="16"/>
  <c r="AO79" i="16" s="1"/>
  <c r="AW100" i="16"/>
  <c r="AW132" i="16" s="1"/>
  <c r="AW48" i="16"/>
  <c r="AW79" i="16" s="1"/>
  <c r="BE100" i="16"/>
  <c r="BE132" i="16" s="1"/>
  <c r="BF79" i="16"/>
  <c r="BE48" i="16"/>
  <c r="BE79" i="16" s="1"/>
  <c r="BM100" i="16"/>
  <c r="BM132" i="16" s="1"/>
  <c r="BM48" i="16"/>
  <c r="BM79" i="16" s="1"/>
  <c r="BU100" i="16"/>
  <c r="BU132" i="16" s="1"/>
  <c r="BU48" i="16"/>
  <c r="BU79" i="16" s="1"/>
  <c r="CC100" i="16"/>
  <c r="CC132" i="16" s="1"/>
  <c r="CC48" i="16"/>
  <c r="CC79" i="16" s="1"/>
  <c r="CK100" i="16"/>
  <c r="CK132" i="16" s="1"/>
  <c r="CL79" i="16"/>
  <c r="CK48" i="16"/>
  <c r="CK79" i="16" s="1"/>
  <c r="CS100" i="16"/>
  <c r="CS132" i="16" s="1"/>
  <c r="CS48" i="16"/>
  <c r="CS79" i="16" s="1"/>
  <c r="DA100" i="16"/>
  <c r="DA132" i="16" s="1"/>
  <c r="DA48" i="16"/>
  <c r="DA79" i="16" s="1"/>
  <c r="DI100" i="16"/>
  <c r="DI132" i="16" s="1"/>
  <c r="DI48" i="16"/>
  <c r="DI79" i="16" s="1"/>
  <c r="DQ100" i="16"/>
  <c r="DQ132" i="16" s="1"/>
  <c r="DR79" i="16"/>
  <c r="DQ48" i="16"/>
  <c r="DQ79" i="16" s="1"/>
  <c r="DY100" i="16"/>
  <c r="DY132" i="16" s="1"/>
  <c r="DY48" i="16"/>
  <c r="DY79" i="16" s="1"/>
  <c r="EG100" i="16"/>
  <c r="EG132" i="16" s="1"/>
  <c r="EG48" i="16"/>
  <c r="EG79" i="16" s="1"/>
  <c r="EO100" i="16"/>
  <c r="EO132" i="16" s="1"/>
  <c r="EO48" i="16"/>
  <c r="EO79" i="16" s="1"/>
  <c r="EW100" i="16"/>
  <c r="EW132" i="16" s="1"/>
  <c r="EX79" i="16"/>
  <c r="EW48" i="16"/>
  <c r="EW79" i="16" s="1"/>
  <c r="FE100" i="16"/>
  <c r="FE132" i="16" s="1"/>
  <c r="FE48" i="16"/>
  <c r="FE79" i="16" s="1"/>
  <c r="I101" i="16"/>
  <c r="I133" i="16" s="1"/>
  <c r="I49" i="16"/>
  <c r="I80" i="16" s="1"/>
  <c r="Q101" i="16"/>
  <c r="Q133" i="16" s="1"/>
  <c r="Q49" i="16"/>
  <c r="Q80" i="16" s="1"/>
  <c r="Y101" i="16"/>
  <c r="Y133" i="16" s="1"/>
  <c r="Z80" i="16"/>
  <c r="Y49" i="16"/>
  <c r="Y80" i="16" s="1"/>
  <c r="AG101" i="16"/>
  <c r="AG133" i="16" s="1"/>
  <c r="AG49" i="16"/>
  <c r="AG80" i="16" s="1"/>
  <c r="AO101" i="16"/>
  <c r="AO133" i="16" s="1"/>
  <c r="AO49" i="16"/>
  <c r="AO80" i="16" s="1"/>
  <c r="AW101" i="16"/>
  <c r="AW133" i="16" s="1"/>
  <c r="AW49" i="16"/>
  <c r="AW80" i="16" s="1"/>
  <c r="BE101" i="16"/>
  <c r="BE133" i="16" s="1"/>
  <c r="BE49" i="16"/>
  <c r="BE80" i="16" s="1"/>
  <c r="BM101" i="16"/>
  <c r="BM133" i="16" s="1"/>
  <c r="BM49" i="16"/>
  <c r="BM80" i="16" s="1"/>
  <c r="BU101" i="16"/>
  <c r="BU133" i="16" s="1"/>
  <c r="BU49" i="16"/>
  <c r="BU80" i="16" s="1"/>
  <c r="CC101" i="16"/>
  <c r="CC133" i="16" s="1"/>
  <c r="CC49" i="16"/>
  <c r="CC80" i="16" s="1"/>
  <c r="CK101" i="16"/>
  <c r="CK133" i="16" s="1"/>
  <c r="CL80" i="16"/>
  <c r="CK49" i="16"/>
  <c r="CK80" i="16" s="1"/>
  <c r="CS101" i="16"/>
  <c r="CS133" i="16" s="1"/>
  <c r="CS49" i="16"/>
  <c r="CS80" i="16" s="1"/>
  <c r="DA101" i="16"/>
  <c r="DA133" i="16" s="1"/>
  <c r="DA49" i="16"/>
  <c r="DA80" i="16" s="1"/>
  <c r="DI101" i="16"/>
  <c r="DI133" i="16" s="1"/>
  <c r="DI49" i="16"/>
  <c r="DI80" i="16" s="1"/>
  <c r="DQ101" i="16"/>
  <c r="DQ133" i="16" s="1"/>
  <c r="DQ49" i="16"/>
  <c r="DQ80" i="16" s="1"/>
  <c r="DY101" i="16"/>
  <c r="DY133" i="16" s="1"/>
  <c r="DY49" i="16"/>
  <c r="DY80" i="16" s="1"/>
  <c r="EG101" i="16"/>
  <c r="EG133" i="16" s="1"/>
  <c r="EG49" i="16"/>
  <c r="EG80" i="16" s="1"/>
  <c r="EO101" i="16"/>
  <c r="EO133" i="16" s="1"/>
  <c r="EO49" i="16"/>
  <c r="EO80" i="16" s="1"/>
  <c r="EW101" i="16"/>
  <c r="EW133" i="16" s="1"/>
  <c r="EW49" i="16"/>
  <c r="EW80" i="16" s="1"/>
  <c r="FE101" i="16"/>
  <c r="FE133" i="16" s="1"/>
  <c r="FE49" i="16"/>
  <c r="FE80" i="16" s="1"/>
  <c r="I102" i="16"/>
  <c r="I134" i="16" s="1"/>
  <c r="I50" i="16"/>
  <c r="I81" i="16" s="1"/>
  <c r="Q102" i="16"/>
  <c r="Q134" i="16" s="1"/>
  <c r="R81" i="16"/>
  <c r="Q50" i="16"/>
  <c r="Q81" i="16" s="1"/>
  <c r="Y102" i="16"/>
  <c r="Y134" i="16" s="1"/>
  <c r="Y50" i="16"/>
  <c r="Y81" i="16" s="1"/>
  <c r="AG102" i="16"/>
  <c r="AG134" i="16" s="1"/>
  <c r="AG50" i="16"/>
  <c r="AG81" i="16" s="1"/>
  <c r="AO102" i="16"/>
  <c r="AO134" i="16" s="1"/>
  <c r="AO50" i="16"/>
  <c r="AO81" i="16" s="1"/>
  <c r="AW102" i="16"/>
  <c r="AW134" i="16" s="1"/>
  <c r="AW50" i="16"/>
  <c r="AW81" i="16" s="1"/>
  <c r="BE102" i="16"/>
  <c r="BE134" i="16" s="1"/>
  <c r="BE50" i="16"/>
  <c r="BE81" i="16" s="1"/>
  <c r="BM102" i="16"/>
  <c r="BM134" i="16" s="1"/>
  <c r="BM50" i="16"/>
  <c r="BM81" i="16" s="1"/>
  <c r="BU102" i="16"/>
  <c r="BU134" i="16" s="1"/>
  <c r="BU50" i="16"/>
  <c r="BU81" i="16" s="1"/>
  <c r="CC102" i="16"/>
  <c r="CC134" i="16" s="1"/>
  <c r="CC50" i="16"/>
  <c r="CC81" i="16" s="1"/>
  <c r="CK102" i="16"/>
  <c r="CK134" i="16" s="1"/>
  <c r="CK50" i="16"/>
  <c r="CK81" i="16" s="1"/>
  <c r="CS102" i="16"/>
  <c r="CS134" i="16" s="1"/>
  <c r="CS50" i="16"/>
  <c r="CS81" i="16" s="1"/>
  <c r="DA102" i="16"/>
  <c r="DA134" i="16" s="1"/>
  <c r="DA50" i="16"/>
  <c r="DA81" i="16" s="1"/>
  <c r="DI102" i="16"/>
  <c r="DI134" i="16" s="1"/>
  <c r="DI50" i="16"/>
  <c r="DI81" i="16" s="1"/>
  <c r="DQ102" i="16"/>
  <c r="DQ134" i="16" s="1"/>
  <c r="DQ50" i="16"/>
  <c r="DQ81" i="16" s="1"/>
  <c r="DY102" i="16"/>
  <c r="DY134" i="16" s="1"/>
  <c r="DY50" i="16"/>
  <c r="DY81" i="16" s="1"/>
  <c r="EG102" i="16"/>
  <c r="EG134" i="16" s="1"/>
  <c r="EG50" i="16"/>
  <c r="EG81" i="16" s="1"/>
  <c r="EO102" i="16"/>
  <c r="EO134" i="16" s="1"/>
  <c r="EO50" i="16"/>
  <c r="EO81" i="16" s="1"/>
  <c r="EW102" i="16"/>
  <c r="EW134" i="16" s="1"/>
  <c r="EW50" i="16"/>
  <c r="EW81" i="16" s="1"/>
  <c r="FE102" i="16"/>
  <c r="FE134" i="16" s="1"/>
  <c r="FE50" i="16"/>
  <c r="FE81" i="16" s="1"/>
  <c r="I103" i="16"/>
  <c r="I135" i="16" s="1"/>
  <c r="I51" i="16"/>
  <c r="I82" i="16" s="1"/>
  <c r="Q103" i="16"/>
  <c r="Q135" i="16" s="1"/>
  <c r="Q51" i="16"/>
  <c r="Q82" i="16" s="1"/>
  <c r="Y103" i="16"/>
  <c r="Y135" i="16" s="1"/>
  <c r="Y51" i="16"/>
  <c r="Y82" i="16" s="1"/>
  <c r="AG103" i="16"/>
  <c r="AG135" i="16" s="1"/>
  <c r="AG51" i="16"/>
  <c r="AG82" i="16" s="1"/>
  <c r="AO103" i="16"/>
  <c r="AO135" i="16" s="1"/>
  <c r="AO51" i="16"/>
  <c r="AO82" i="16" s="1"/>
  <c r="AW103" i="16"/>
  <c r="AW135" i="16" s="1"/>
  <c r="AW51" i="16"/>
  <c r="AW82" i="16" s="1"/>
  <c r="BE103" i="16"/>
  <c r="BE135" i="16" s="1"/>
  <c r="BE51" i="16"/>
  <c r="BE82" i="16" s="1"/>
  <c r="BM103" i="16"/>
  <c r="BM135" i="16" s="1"/>
  <c r="BM51" i="16"/>
  <c r="BM82" i="16" s="1"/>
  <c r="BU103" i="16"/>
  <c r="BU135" i="16" s="1"/>
  <c r="BU51" i="16"/>
  <c r="BU82" i="16" s="1"/>
  <c r="CC103" i="16"/>
  <c r="CC135" i="16" s="1"/>
  <c r="CC51" i="16"/>
  <c r="CC82" i="16" s="1"/>
  <c r="CK103" i="16"/>
  <c r="CK135" i="16" s="1"/>
  <c r="CK51" i="16"/>
  <c r="CK82" i="16" s="1"/>
  <c r="CS103" i="16"/>
  <c r="CS135" i="16" s="1"/>
  <c r="CS51" i="16"/>
  <c r="CS82" i="16" s="1"/>
  <c r="DA103" i="16"/>
  <c r="DA135" i="16" s="1"/>
  <c r="DA51" i="16"/>
  <c r="DA82" i="16" s="1"/>
  <c r="DI103" i="16"/>
  <c r="DI135" i="16" s="1"/>
  <c r="DI51" i="16"/>
  <c r="DI82" i="16" s="1"/>
  <c r="DQ103" i="16"/>
  <c r="DQ135" i="16" s="1"/>
  <c r="DQ51" i="16"/>
  <c r="DQ82" i="16" s="1"/>
  <c r="DY103" i="16"/>
  <c r="DY135" i="16" s="1"/>
  <c r="DY51" i="16"/>
  <c r="DY82" i="16" s="1"/>
  <c r="EG103" i="16"/>
  <c r="EG135" i="16" s="1"/>
  <c r="EG51" i="16"/>
  <c r="EG82" i="16" s="1"/>
  <c r="EO103" i="16"/>
  <c r="EO135" i="16" s="1"/>
  <c r="EO51" i="16"/>
  <c r="EO82" i="16" s="1"/>
  <c r="EW103" i="16"/>
  <c r="EW135" i="16" s="1"/>
  <c r="EW51" i="16"/>
  <c r="EW82" i="16" s="1"/>
  <c r="FE103" i="16"/>
  <c r="FE135" i="16" s="1"/>
  <c r="FE51" i="16"/>
  <c r="FE82" i="16" s="1"/>
  <c r="I105" i="16"/>
  <c r="I137" i="16" s="1"/>
  <c r="I53" i="16"/>
  <c r="I84" i="16" s="1"/>
  <c r="Q105" i="16"/>
  <c r="Q137" i="16" s="1"/>
  <c r="Q53" i="16"/>
  <c r="Q84" i="16" s="1"/>
  <c r="Y105" i="16"/>
  <c r="Y137" i="16" s="1"/>
  <c r="Y53" i="16"/>
  <c r="Y84" i="16" s="1"/>
  <c r="AG105" i="16"/>
  <c r="AG137" i="16" s="1"/>
  <c r="AG53" i="16"/>
  <c r="AG84" i="16" s="1"/>
  <c r="AO105" i="16"/>
  <c r="AO137" i="16" s="1"/>
  <c r="AO53" i="16"/>
  <c r="AO84" i="16" s="1"/>
  <c r="AW105" i="16"/>
  <c r="AW137" i="16" s="1"/>
  <c r="AW53" i="16"/>
  <c r="AW84" i="16" s="1"/>
  <c r="BE105" i="16"/>
  <c r="BE137" i="16" s="1"/>
  <c r="BE53" i="16"/>
  <c r="BE84" i="16" s="1"/>
  <c r="BM105" i="16"/>
  <c r="BM137" i="16" s="1"/>
  <c r="BM53" i="16"/>
  <c r="BM84" i="16" s="1"/>
  <c r="BU105" i="16"/>
  <c r="BU137" i="16" s="1"/>
  <c r="BU53" i="16"/>
  <c r="BU84" i="16" s="1"/>
  <c r="CC105" i="16"/>
  <c r="CC137" i="16" s="1"/>
  <c r="CC53" i="16"/>
  <c r="CC84" i="16" s="1"/>
  <c r="CK105" i="16"/>
  <c r="CK137" i="16" s="1"/>
  <c r="CK53" i="16"/>
  <c r="CK84" i="16" s="1"/>
  <c r="CS105" i="16"/>
  <c r="CS137" i="16" s="1"/>
  <c r="CS53" i="16"/>
  <c r="CS84" i="16" s="1"/>
  <c r="DA105" i="16"/>
  <c r="DA137" i="16" s="1"/>
  <c r="DA53" i="16"/>
  <c r="DA84" i="16" s="1"/>
  <c r="DI105" i="16"/>
  <c r="DI137" i="16" s="1"/>
  <c r="DI53" i="16"/>
  <c r="DI84" i="16" s="1"/>
  <c r="DQ105" i="16"/>
  <c r="DQ137" i="16" s="1"/>
  <c r="DQ53" i="16"/>
  <c r="DQ84" i="16" s="1"/>
  <c r="DY105" i="16"/>
  <c r="DY137" i="16" s="1"/>
  <c r="DY53" i="16"/>
  <c r="DY84" i="16" s="1"/>
  <c r="EG105" i="16"/>
  <c r="EG137" i="16" s="1"/>
  <c r="EG53" i="16"/>
  <c r="EG84" i="16" s="1"/>
  <c r="EO105" i="16"/>
  <c r="EO137" i="16" s="1"/>
  <c r="EO53" i="16"/>
  <c r="EO84" i="16" s="1"/>
  <c r="EW105" i="16"/>
  <c r="EW137" i="16" s="1"/>
  <c r="EW53" i="16"/>
  <c r="EW84" i="16" s="1"/>
  <c r="FE105" i="16"/>
  <c r="FE137" i="16" s="1"/>
  <c r="FE53" i="16"/>
  <c r="FE84" i="16" s="1"/>
  <c r="I106" i="16"/>
  <c r="I138" i="16" s="1"/>
  <c r="I54" i="16"/>
  <c r="I85" i="16" s="1"/>
  <c r="Q106" i="16"/>
  <c r="Q138" i="16" s="1"/>
  <c r="Q54" i="16"/>
  <c r="Q85" i="16" s="1"/>
  <c r="Y106" i="16"/>
  <c r="Y138" i="16" s="1"/>
  <c r="Y54" i="16"/>
  <c r="Y85" i="16" s="1"/>
  <c r="AG106" i="16"/>
  <c r="AG138" i="16" s="1"/>
  <c r="AG54" i="16"/>
  <c r="AG85" i="16" s="1"/>
  <c r="AO106" i="16"/>
  <c r="AO138" i="16" s="1"/>
  <c r="AO54" i="16"/>
  <c r="AO85" i="16" s="1"/>
  <c r="AW106" i="16"/>
  <c r="AW138" i="16" s="1"/>
  <c r="AW54" i="16"/>
  <c r="AW85" i="16" s="1"/>
  <c r="BE106" i="16"/>
  <c r="BE138" i="16" s="1"/>
  <c r="BE54" i="16"/>
  <c r="BE85" i="16" s="1"/>
  <c r="BM106" i="16"/>
  <c r="BM138" i="16" s="1"/>
  <c r="BM54" i="16"/>
  <c r="BM85" i="16" s="1"/>
  <c r="BU106" i="16"/>
  <c r="BU138" i="16" s="1"/>
  <c r="BU54" i="16"/>
  <c r="BU85" i="16" s="1"/>
  <c r="CC106" i="16"/>
  <c r="CC138" i="16" s="1"/>
  <c r="CC54" i="16"/>
  <c r="CC85" i="16" s="1"/>
  <c r="CK106" i="16"/>
  <c r="CK138" i="16" s="1"/>
  <c r="CK54" i="16"/>
  <c r="CK85" i="16" s="1"/>
  <c r="CS106" i="16"/>
  <c r="CS138" i="16" s="1"/>
  <c r="CS54" i="16"/>
  <c r="CS85" i="16" s="1"/>
  <c r="DA106" i="16"/>
  <c r="DA138" i="16" s="1"/>
  <c r="DA54" i="16"/>
  <c r="DA85" i="16" s="1"/>
  <c r="DI106" i="16"/>
  <c r="DI138" i="16" s="1"/>
  <c r="DI54" i="16"/>
  <c r="DI85" i="16" s="1"/>
  <c r="DQ106" i="16"/>
  <c r="DQ138" i="16" s="1"/>
  <c r="DQ54" i="16"/>
  <c r="DQ85" i="16" s="1"/>
  <c r="DY106" i="16"/>
  <c r="DY138" i="16" s="1"/>
  <c r="DY54" i="16"/>
  <c r="DY85" i="16" s="1"/>
  <c r="EG106" i="16"/>
  <c r="EG138" i="16" s="1"/>
  <c r="EG54" i="16"/>
  <c r="EG85" i="16" s="1"/>
  <c r="EO106" i="16"/>
  <c r="EO138" i="16" s="1"/>
  <c r="EO54" i="16"/>
  <c r="EO85" i="16" s="1"/>
  <c r="EW106" i="16"/>
  <c r="EW138" i="16" s="1"/>
  <c r="EW54" i="16"/>
  <c r="EW85" i="16" s="1"/>
  <c r="FE106" i="16"/>
  <c r="FE138" i="16" s="1"/>
  <c r="FE54" i="16"/>
  <c r="FE85" i="16" s="1"/>
  <c r="I107" i="16"/>
  <c r="I139" i="16" s="1"/>
  <c r="I55" i="16"/>
  <c r="I86" i="16" s="1"/>
  <c r="Q107" i="16"/>
  <c r="Q139" i="16" s="1"/>
  <c r="Q55" i="16"/>
  <c r="Q86" i="16" s="1"/>
  <c r="Y107" i="16"/>
  <c r="Y139" i="16" s="1"/>
  <c r="Y55" i="16"/>
  <c r="Y86" i="16" s="1"/>
  <c r="AG107" i="16"/>
  <c r="AG139" i="16" s="1"/>
  <c r="AG55" i="16"/>
  <c r="AG86" i="16" s="1"/>
  <c r="AO107" i="16"/>
  <c r="AO139" i="16" s="1"/>
  <c r="AO55" i="16"/>
  <c r="AO86" i="16" s="1"/>
  <c r="AW107" i="16"/>
  <c r="AW139" i="16" s="1"/>
  <c r="AW55" i="16"/>
  <c r="AW86" i="16" s="1"/>
  <c r="BE107" i="16"/>
  <c r="BE139" i="16" s="1"/>
  <c r="BE55" i="16"/>
  <c r="BE86" i="16" s="1"/>
  <c r="BM107" i="16"/>
  <c r="BM139" i="16" s="1"/>
  <c r="BM55" i="16"/>
  <c r="BM86" i="16" s="1"/>
  <c r="BU107" i="16"/>
  <c r="BU139" i="16" s="1"/>
  <c r="BU55" i="16"/>
  <c r="BU86" i="16" s="1"/>
  <c r="BC39" i="16"/>
  <c r="BC70" i="16" s="1"/>
  <c r="DO39" i="16"/>
  <c r="DO70" i="16" s="1"/>
  <c r="AM40" i="16"/>
  <c r="AM71" i="16" s="1"/>
  <c r="CY40" i="16"/>
  <c r="CY71" i="16" s="1"/>
  <c r="W41" i="16"/>
  <c r="W72" i="16" s="1"/>
  <c r="CI41" i="16"/>
  <c r="CI72" i="16" s="1"/>
  <c r="EU41" i="16"/>
  <c r="EU72" i="16" s="1"/>
  <c r="G42" i="16"/>
  <c r="G73" i="16" s="1"/>
  <c r="BS42" i="16"/>
  <c r="BS73" i="16" s="1"/>
  <c r="EE42" i="16"/>
  <c r="EE73" i="16" s="1"/>
  <c r="BC43" i="16"/>
  <c r="BC74" i="16" s="1"/>
  <c r="DO43" i="16"/>
  <c r="DO74" i="16" s="1"/>
  <c r="AM45" i="16"/>
  <c r="AM76" i="16" s="1"/>
  <c r="DT45" i="16"/>
  <c r="DT76" i="16" s="1"/>
  <c r="CF46" i="16"/>
  <c r="CF77" i="16" s="1"/>
  <c r="AR47" i="16"/>
  <c r="AR78" i="16" s="1"/>
  <c r="D48" i="16"/>
  <c r="D79" i="16" s="1"/>
  <c r="BL49" i="16"/>
  <c r="BL80" i="16" s="1"/>
  <c r="BL51" i="16"/>
  <c r="BL82" i="16" s="1"/>
  <c r="AF54" i="16"/>
  <c r="AF85" i="16" s="1"/>
  <c r="D39" i="16"/>
  <c r="D70" i="16" s="1"/>
  <c r="AJ91" i="16"/>
  <c r="AJ123" i="16" s="1"/>
  <c r="AJ39" i="16"/>
  <c r="AJ70" i="16" s="1"/>
  <c r="BX91" i="16"/>
  <c r="BX123" i="16" s="1"/>
  <c r="BX39" i="16"/>
  <c r="BX70" i="16" s="1"/>
  <c r="DD91" i="16"/>
  <c r="DD123" i="16" s="1"/>
  <c r="DD39" i="16"/>
  <c r="DD70" i="16" s="1"/>
  <c r="EJ91" i="16"/>
  <c r="EJ123" i="16" s="1"/>
  <c r="EJ39" i="16"/>
  <c r="AE82" i="24" s="1"/>
  <c r="D40" i="16"/>
  <c r="D71" i="16" s="1"/>
  <c r="AJ92" i="16"/>
  <c r="AJ124" i="16" s="1"/>
  <c r="AJ40" i="16"/>
  <c r="AJ71" i="16" s="1"/>
  <c r="CN92" i="16"/>
  <c r="CN124" i="16" s="1"/>
  <c r="CN40" i="16"/>
  <c r="CN71" i="16" s="1"/>
  <c r="J91" i="16"/>
  <c r="J123" i="16" s="1"/>
  <c r="J39" i="16"/>
  <c r="J70" i="16" s="1"/>
  <c r="R91" i="16"/>
  <c r="R123" i="16" s="1"/>
  <c r="R39" i="16"/>
  <c r="R70" i="16" s="1"/>
  <c r="Z91" i="16"/>
  <c r="Z123" i="16" s="1"/>
  <c r="Z39" i="16"/>
  <c r="Z70" i="16" s="1"/>
  <c r="AH91" i="16"/>
  <c r="AH123" i="16" s="1"/>
  <c r="AH39" i="16"/>
  <c r="AH70" i="16" s="1"/>
  <c r="AP91" i="16"/>
  <c r="AP123" i="16" s="1"/>
  <c r="AP39" i="16"/>
  <c r="AP70" i="16" s="1"/>
  <c r="AX91" i="16"/>
  <c r="AX123" i="16" s="1"/>
  <c r="AX39" i="16"/>
  <c r="AX70" i="16" s="1"/>
  <c r="BF91" i="16"/>
  <c r="BF123" i="16" s="1"/>
  <c r="BF39" i="16"/>
  <c r="BF70" i="16" s="1"/>
  <c r="BN91" i="16"/>
  <c r="BN123" i="16" s="1"/>
  <c r="BN39" i="16"/>
  <c r="BN70" i="16" s="1"/>
  <c r="BV91" i="16"/>
  <c r="BV123" i="16" s="1"/>
  <c r="BV39" i="16"/>
  <c r="BV70" i="16" s="1"/>
  <c r="CD91" i="16"/>
  <c r="CD123" i="16" s="1"/>
  <c r="CD39" i="16"/>
  <c r="CD70" i="16" s="1"/>
  <c r="CL91" i="16"/>
  <c r="CL123" i="16" s="1"/>
  <c r="CL39" i="16"/>
  <c r="CL70" i="16" s="1"/>
  <c r="CT91" i="16"/>
  <c r="CT123" i="16" s="1"/>
  <c r="CT39" i="16"/>
  <c r="CT70" i="16" s="1"/>
  <c r="DB91" i="16"/>
  <c r="DB123" i="16" s="1"/>
  <c r="DB39" i="16"/>
  <c r="DB70" i="16" s="1"/>
  <c r="DJ91" i="16"/>
  <c r="DJ123" i="16" s="1"/>
  <c r="DJ39" i="16"/>
  <c r="DJ70" i="16" s="1"/>
  <c r="DR91" i="16"/>
  <c r="DR123" i="16" s="1"/>
  <c r="DR39" i="16"/>
  <c r="DZ91" i="16"/>
  <c r="DZ123" i="16" s="1"/>
  <c r="DZ39" i="16"/>
  <c r="U82" i="24" s="1"/>
  <c r="EH91" i="16"/>
  <c r="EH123" i="16" s="1"/>
  <c r="EH39" i="16"/>
  <c r="AC82" i="24" s="1"/>
  <c r="EP91" i="16"/>
  <c r="EP123" i="16" s="1"/>
  <c r="EP39" i="16"/>
  <c r="AK82" i="24" s="1"/>
  <c r="EX91" i="16"/>
  <c r="EX123" i="16" s="1"/>
  <c r="EX39" i="16"/>
  <c r="EX70" i="16" s="1"/>
  <c r="FF91" i="16"/>
  <c r="FF123" i="16" s="1"/>
  <c r="FF39" i="16"/>
  <c r="FF70" i="16" s="1"/>
  <c r="J92" i="16"/>
  <c r="J124" i="16" s="1"/>
  <c r="J40" i="16"/>
  <c r="J71" i="16" s="1"/>
  <c r="R92" i="16"/>
  <c r="R124" i="16" s="1"/>
  <c r="R40" i="16"/>
  <c r="R71" i="16" s="1"/>
  <c r="Z92" i="16"/>
  <c r="Z124" i="16" s="1"/>
  <c r="Z40" i="16"/>
  <c r="Z71" i="16" s="1"/>
  <c r="AH92" i="16"/>
  <c r="AH124" i="16" s="1"/>
  <c r="AH40" i="16"/>
  <c r="AH71" i="16" s="1"/>
  <c r="AP92" i="16"/>
  <c r="AP124" i="16" s="1"/>
  <c r="AP40" i="16"/>
  <c r="AP71" i="16" s="1"/>
  <c r="AX92" i="16"/>
  <c r="AX124" i="16" s="1"/>
  <c r="AX40" i="16"/>
  <c r="AX71" i="16" s="1"/>
  <c r="BF92" i="16"/>
  <c r="BF124" i="16" s="1"/>
  <c r="BF40" i="16"/>
  <c r="BF71" i="16" s="1"/>
  <c r="BN92" i="16"/>
  <c r="BN124" i="16" s="1"/>
  <c r="BN40" i="16"/>
  <c r="BN71" i="16" s="1"/>
  <c r="BV92" i="16"/>
  <c r="BV124" i="16" s="1"/>
  <c r="BV40" i="16"/>
  <c r="BV71" i="16" s="1"/>
  <c r="CD92" i="16"/>
  <c r="CD124" i="16" s="1"/>
  <c r="CD40" i="16"/>
  <c r="CD71" i="16" s="1"/>
  <c r="CL92" i="16"/>
  <c r="CL124" i="16" s="1"/>
  <c r="CL40" i="16"/>
  <c r="CL71" i="16" s="1"/>
  <c r="CT92" i="16"/>
  <c r="CT124" i="16" s="1"/>
  <c r="CT40" i="16"/>
  <c r="CT71" i="16" s="1"/>
  <c r="DB92" i="16"/>
  <c r="DB124" i="16" s="1"/>
  <c r="DB40" i="16"/>
  <c r="DB71" i="16" s="1"/>
  <c r="DJ92" i="16"/>
  <c r="DJ124" i="16" s="1"/>
  <c r="DJ40" i="16"/>
  <c r="DJ71" i="16" s="1"/>
  <c r="DR92" i="16"/>
  <c r="DR124" i="16" s="1"/>
  <c r="DR40" i="16"/>
  <c r="DR71" i="16" s="1"/>
  <c r="DZ92" i="16"/>
  <c r="DZ124" i="16" s="1"/>
  <c r="DZ40" i="16"/>
  <c r="DZ71" i="16" s="1"/>
  <c r="EH92" i="16"/>
  <c r="EH124" i="16" s="1"/>
  <c r="EH40" i="16"/>
  <c r="EH71" i="16" s="1"/>
  <c r="EP92" i="16"/>
  <c r="EP124" i="16" s="1"/>
  <c r="EP40" i="16"/>
  <c r="EP71" i="16" s="1"/>
  <c r="EX92" i="16"/>
  <c r="EX124" i="16" s="1"/>
  <c r="EX40" i="16"/>
  <c r="EX71" i="16" s="1"/>
  <c r="FF92" i="16"/>
  <c r="FF124" i="16" s="1"/>
  <c r="FF40" i="16"/>
  <c r="FF71" i="16" s="1"/>
  <c r="J93" i="16"/>
  <c r="J125" i="16" s="1"/>
  <c r="J41" i="16"/>
  <c r="J72" i="16" s="1"/>
  <c r="R93" i="16"/>
  <c r="R125" i="16" s="1"/>
  <c r="R41" i="16"/>
  <c r="R72" i="16" s="1"/>
  <c r="Z93" i="16"/>
  <c r="Z125" i="16" s="1"/>
  <c r="Z41" i="16"/>
  <c r="Z72" i="16" s="1"/>
  <c r="AH93" i="16"/>
  <c r="AH125" i="16" s="1"/>
  <c r="AH41" i="16"/>
  <c r="AH72" i="16" s="1"/>
  <c r="AP93" i="16"/>
  <c r="AP125" i="16" s="1"/>
  <c r="AP41" i="16"/>
  <c r="AP72" i="16" s="1"/>
  <c r="AX93" i="16"/>
  <c r="AX125" i="16" s="1"/>
  <c r="AX41" i="16"/>
  <c r="AX72" i="16" s="1"/>
  <c r="BF93" i="16"/>
  <c r="BF125" i="16" s="1"/>
  <c r="BF41" i="16"/>
  <c r="BF72" i="16" s="1"/>
  <c r="BN93" i="16"/>
  <c r="BN125" i="16" s="1"/>
  <c r="BN41" i="16"/>
  <c r="BN72" i="16" s="1"/>
  <c r="BV93" i="16"/>
  <c r="BV125" i="16" s="1"/>
  <c r="BV41" i="16"/>
  <c r="BV72" i="16" s="1"/>
  <c r="CD93" i="16"/>
  <c r="CD125" i="16" s="1"/>
  <c r="CD41" i="16"/>
  <c r="CD72" i="16" s="1"/>
  <c r="CL93" i="16"/>
  <c r="CL125" i="16" s="1"/>
  <c r="CL41" i="16"/>
  <c r="CL72" i="16" s="1"/>
  <c r="CT93" i="16"/>
  <c r="CT125" i="16" s="1"/>
  <c r="CT41" i="16"/>
  <c r="CT72" i="16" s="1"/>
  <c r="DB93" i="16"/>
  <c r="DB125" i="16" s="1"/>
  <c r="DB41" i="16"/>
  <c r="DB72" i="16" s="1"/>
  <c r="DJ93" i="16"/>
  <c r="DJ125" i="16" s="1"/>
  <c r="DJ41" i="16"/>
  <c r="DJ72" i="16" s="1"/>
  <c r="DR93" i="16"/>
  <c r="DR125" i="16" s="1"/>
  <c r="DR41" i="16"/>
  <c r="DR72" i="16" s="1"/>
  <c r="DZ93" i="16"/>
  <c r="DZ125" i="16" s="1"/>
  <c r="DZ41" i="16"/>
  <c r="DZ72" i="16" s="1"/>
  <c r="EH93" i="16"/>
  <c r="EH125" i="16" s="1"/>
  <c r="EH41" i="16"/>
  <c r="EH72" i="16" s="1"/>
  <c r="EP93" i="16"/>
  <c r="EP125" i="16" s="1"/>
  <c r="EP41" i="16"/>
  <c r="EP72" i="16" s="1"/>
  <c r="EX93" i="16"/>
  <c r="EX125" i="16" s="1"/>
  <c r="EX41" i="16"/>
  <c r="EX72" i="16" s="1"/>
  <c r="FF93" i="16"/>
  <c r="FF125" i="16" s="1"/>
  <c r="FF41" i="16"/>
  <c r="FF72" i="16" s="1"/>
  <c r="J94" i="16"/>
  <c r="J126" i="16" s="1"/>
  <c r="J42" i="16"/>
  <c r="J73" i="16" s="1"/>
  <c r="R94" i="16"/>
  <c r="R126" i="16" s="1"/>
  <c r="R42" i="16"/>
  <c r="R73" i="16" s="1"/>
  <c r="Z94" i="16"/>
  <c r="Z126" i="16" s="1"/>
  <c r="Z42" i="16"/>
  <c r="Z73" i="16" s="1"/>
  <c r="AH94" i="16"/>
  <c r="AH126" i="16" s="1"/>
  <c r="AH42" i="16"/>
  <c r="AH73" i="16" s="1"/>
  <c r="AP94" i="16"/>
  <c r="AP126" i="16" s="1"/>
  <c r="AP42" i="16"/>
  <c r="AP73" i="16" s="1"/>
  <c r="AX94" i="16"/>
  <c r="AX126" i="16" s="1"/>
  <c r="AX42" i="16"/>
  <c r="AX73" i="16" s="1"/>
  <c r="BF94" i="16"/>
  <c r="BF126" i="16" s="1"/>
  <c r="BF42" i="16"/>
  <c r="BF73" i="16" s="1"/>
  <c r="BN94" i="16"/>
  <c r="BN126" i="16" s="1"/>
  <c r="BN42" i="16"/>
  <c r="BN73" i="16" s="1"/>
  <c r="BV94" i="16"/>
  <c r="BV126" i="16" s="1"/>
  <c r="BV42" i="16"/>
  <c r="BV73" i="16" s="1"/>
  <c r="CD94" i="16"/>
  <c r="CD126" i="16" s="1"/>
  <c r="CD42" i="16"/>
  <c r="CD73" i="16" s="1"/>
  <c r="CL94" i="16"/>
  <c r="CL126" i="16" s="1"/>
  <c r="CL42" i="16"/>
  <c r="CL73" i="16" s="1"/>
  <c r="CT94" i="16"/>
  <c r="CT126" i="16" s="1"/>
  <c r="CT42" i="16"/>
  <c r="CT73" i="16" s="1"/>
  <c r="DB94" i="16"/>
  <c r="DB126" i="16" s="1"/>
  <c r="DB42" i="16"/>
  <c r="DB73" i="16" s="1"/>
  <c r="DJ94" i="16"/>
  <c r="DJ126" i="16" s="1"/>
  <c r="DJ42" i="16"/>
  <c r="DJ73" i="16" s="1"/>
  <c r="DR94" i="16"/>
  <c r="DR126" i="16" s="1"/>
  <c r="DR42" i="16"/>
  <c r="DR73" i="16" s="1"/>
  <c r="DZ94" i="16"/>
  <c r="DZ126" i="16" s="1"/>
  <c r="DZ42" i="16"/>
  <c r="DZ73" i="16" s="1"/>
  <c r="EH94" i="16"/>
  <c r="EH126" i="16" s="1"/>
  <c r="EH42" i="16"/>
  <c r="EH73" i="16" s="1"/>
  <c r="EP94" i="16"/>
  <c r="EP126" i="16" s="1"/>
  <c r="EP42" i="16"/>
  <c r="EP73" i="16" s="1"/>
  <c r="EX94" i="16"/>
  <c r="EX126" i="16" s="1"/>
  <c r="EX42" i="16"/>
  <c r="EX73" i="16" s="1"/>
  <c r="FF94" i="16"/>
  <c r="FF126" i="16" s="1"/>
  <c r="FF42" i="16"/>
  <c r="FF73" i="16" s="1"/>
  <c r="J95" i="16"/>
  <c r="J127" i="16" s="1"/>
  <c r="J43" i="16"/>
  <c r="J74" i="16" s="1"/>
  <c r="R95" i="16"/>
  <c r="R127" i="16" s="1"/>
  <c r="R43" i="16"/>
  <c r="R74" i="16" s="1"/>
  <c r="Z95" i="16"/>
  <c r="Z127" i="16" s="1"/>
  <c r="Z43" i="16"/>
  <c r="Z74" i="16" s="1"/>
  <c r="AH95" i="16"/>
  <c r="AH127" i="16" s="1"/>
  <c r="AH43" i="16"/>
  <c r="AH74" i="16" s="1"/>
  <c r="AP95" i="16"/>
  <c r="AP127" i="16" s="1"/>
  <c r="AP43" i="16"/>
  <c r="AP74" i="16" s="1"/>
  <c r="AX95" i="16"/>
  <c r="AX127" i="16" s="1"/>
  <c r="AX43" i="16"/>
  <c r="AX74" i="16" s="1"/>
  <c r="BF95" i="16"/>
  <c r="BF127" i="16" s="1"/>
  <c r="BF43" i="16"/>
  <c r="BF74" i="16" s="1"/>
  <c r="BN95" i="16"/>
  <c r="BN127" i="16" s="1"/>
  <c r="BN43" i="16"/>
  <c r="BN74" i="16" s="1"/>
  <c r="BV95" i="16"/>
  <c r="BV127" i="16" s="1"/>
  <c r="BV43" i="16"/>
  <c r="BV74" i="16" s="1"/>
  <c r="CD95" i="16"/>
  <c r="CD127" i="16" s="1"/>
  <c r="CD43" i="16"/>
  <c r="CD74" i="16" s="1"/>
  <c r="CL95" i="16"/>
  <c r="CL127" i="16" s="1"/>
  <c r="CL43" i="16"/>
  <c r="CL74" i="16" s="1"/>
  <c r="CT95" i="16"/>
  <c r="CT127" i="16" s="1"/>
  <c r="CT43" i="16"/>
  <c r="CT74" i="16" s="1"/>
  <c r="DB95" i="16"/>
  <c r="DB127" i="16" s="1"/>
  <c r="DB43" i="16"/>
  <c r="DB74" i="16" s="1"/>
  <c r="DJ95" i="16"/>
  <c r="DJ127" i="16" s="1"/>
  <c r="DJ43" i="16"/>
  <c r="DJ74" i="16" s="1"/>
  <c r="DR95" i="16"/>
  <c r="DR127" i="16" s="1"/>
  <c r="DR43" i="16"/>
  <c r="DR74" i="16" s="1"/>
  <c r="DZ95" i="16"/>
  <c r="DZ127" i="16" s="1"/>
  <c r="DZ43" i="16"/>
  <c r="DZ74" i="16" s="1"/>
  <c r="EH95" i="16"/>
  <c r="EH127" i="16" s="1"/>
  <c r="EH43" i="16"/>
  <c r="EH74" i="16" s="1"/>
  <c r="EP95" i="16"/>
  <c r="EP127" i="16" s="1"/>
  <c r="EP43" i="16"/>
  <c r="EP74" i="16" s="1"/>
  <c r="EX95" i="16"/>
  <c r="EX127" i="16" s="1"/>
  <c r="EX43" i="16"/>
  <c r="EX74" i="16" s="1"/>
  <c r="FF95" i="16"/>
  <c r="FF127" i="16" s="1"/>
  <c r="FF43" i="16"/>
  <c r="FF74" i="16" s="1"/>
  <c r="J97" i="16"/>
  <c r="J129" i="16" s="1"/>
  <c r="J45" i="16"/>
  <c r="J76" i="16" s="1"/>
  <c r="R97" i="16"/>
  <c r="R129" i="16" s="1"/>
  <c r="R45" i="16"/>
  <c r="R76" i="16" s="1"/>
  <c r="Z97" i="16"/>
  <c r="Z129" i="16" s="1"/>
  <c r="Z45" i="16"/>
  <c r="Z76" i="16" s="1"/>
  <c r="AH97" i="16"/>
  <c r="AH129" i="16" s="1"/>
  <c r="AH45" i="16"/>
  <c r="AH76" i="16" s="1"/>
  <c r="AP97" i="16"/>
  <c r="AP129" i="16" s="1"/>
  <c r="AP45" i="16"/>
  <c r="AP76" i="16" s="1"/>
  <c r="AX97" i="16"/>
  <c r="AX129" i="16" s="1"/>
  <c r="BF97" i="16"/>
  <c r="BF129" i="16" s="1"/>
  <c r="BF45" i="16"/>
  <c r="BF76" i="16" s="1"/>
  <c r="BN97" i="16"/>
  <c r="BN129" i="16" s="1"/>
  <c r="BN45" i="16"/>
  <c r="BN76" i="16" s="1"/>
  <c r="BV97" i="16"/>
  <c r="BV129" i="16" s="1"/>
  <c r="BV45" i="16"/>
  <c r="BV76" i="16" s="1"/>
  <c r="CD97" i="16"/>
  <c r="CD129" i="16" s="1"/>
  <c r="CL97" i="16"/>
  <c r="CL129" i="16" s="1"/>
  <c r="CL45" i="16"/>
  <c r="CL76" i="16" s="1"/>
  <c r="CT97" i="16"/>
  <c r="CT129" i="16" s="1"/>
  <c r="CT45" i="16"/>
  <c r="CT76" i="16" s="1"/>
  <c r="DB97" i="16"/>
  <c r="DB129" i="16" s="1"/>
  <c r="DB45" i="16"/>
  <c r="DB76" i="16" s="1"/>
  <c r="DJ97" i="16"/>
  <c r="DJ129" i="16" s="1"/>
  <c r="DR97" i="16"/>
  <c r="DR129" i="16" s="1"/>
  <c r="DR45" i="16"/>
  <c r="DR76" i="16" s="1"/>
  <c r="DZ97" i="16"/>
  <c r="DZ129" i="16" s="1"/>
  <c r="DZ45" i="16"/>
  <c r="DZ76" i="16" s="1"/>
  <c r="EH97" i="16"/>
  <c r="EH129" i="16" s="1"/>
  <c r="EH45" i="16"/>
  <c r="EH76" i="16" s="1"/>
  <c r="EP97" i="16"/>
  <c r="EP129" i="16" s="1"/>
  <c r="EX97" i="16"/>
  <c r="EX129" i="16" s="1"/>
  <c r="EX45" i="16"/>
  <c r="EX76" i="16" s="1"/>
  <c r="FF97" i="16"/>
  <c r="FF129" i="16" s="1"/>
  <c r="FF45" i="16"/>
  <c r="FF76" i="16" s="1"/>
  <c r="J98" i="16"/>
  <c r="J130" i="16" s="1"/>
  <c r="R98" i="16"/>
  <c r="R130" i="16" s="1"/>
  <c r="R46" i="16"/>
  <c r="R77" i="16" s="1"/>
  <c r="Z98" i="16"/>
  <c r="Z130" i="16" s="1"/>
  <c r="Z46" i="16"/>
  <c r="Z77" i="16" s="1"/>
  <c r="AH98" i="16"/>
  <c r="AH130" i="16" s="1"/>
  <c r="AH46" i="16"/>
  <c r="AH77" i="16" s="1"/>
  <c r="AP98" i="16"/>
  <c r="AP130" i="16" s="1"/>
  <c r="AX98" i="16"/>
  <c r="AX130" i="16" s="1"/>
  <c r="AX46" i="16"/>
  <c r="AX77" i="16" s="1"/>
  <c r="BF98" i="16"/>
  <c r="BF130" i="16" s="1"/>
  <c r="BF46" i="16"/>
  <c r="BF77" i="16" s="1"/>
  <c r="BN98" i="16"/>
  <c r="BN130" i="16" s="1"/>
  <c r="BN46" i="16"/>
  <c r="BN77" i="16" s="1"/>
  <c r="BV98" i="16"/>
  <c r="BV130" i="16" s="1"/>
  <c r="CD98" i="16"/>
  <c r="CD130" i="16" s="1"/>
  <c r="CD46" i="16"/>
  <c r="CD77" i="16" s="1"/>
  <c r="CL98" i="16"/>
  <c r="CL130" i="16" s="1"/>
  <c r="CL46" i="16"/>
  <c r="CL77" i="16" s="1"/>
  <c r="CT98" i="16"/>
  <c r="CT130" i="16" s="1"/>
  <c r="CT46" i="16"/>
  <c r="CT77" i="16" s="1"/>
  <c r="DB98" i="16"/>
  <c r="DB130" i="16" s="1"/>
  <c r="DJ98" i="16"/>
  <c r="DJ130" i="16" s="1"/>
  <c r="DJ46" i="16"/>
  <c r="DJ77" i="16" s="1"/>
  <c r="DR98" i="16"/>
  <c r="DR130" i="16" s="1"/>
  <c r="DR46" i="16"/>
  <c r="DR77" i="16" s="1"/>
  <c r="DZ98" i="16"/>
  <c r="DZ130" i="16" s="1"/>
  <c r="DZ46" i="16"/>
  <c r="DZ77" i="16" s="1"/>
  <c r="EH98" i="16"/>
  <c r="EH130" i="16" s="1"/>
  <c r="EP98" i="16"/>
  <c r="EP130" i="16" s="1"/>
  <c r="EP46" i="16"/>
  <c r="EP77" i="16" s="1"/>
  <c r="EX98" i="16"/>
  <c r="EX130" i="16" s="1"/>
  <c r="EX46" i="16"/>
  <c r="EX77" i="16" s="1"/>
  <c r="FF98" i="16"/>
  <c r="FF130" i="16" s="1"/>
  <c r="FF46" i="16"/>
  <c r="FF77" i="16" s="1"/>
  <c r="J99" i="16"/>
  <c r="J131" i="16" s="1"/>
  <c r="J47" i="16"/>
  <c r="J78" i="16" s="1"/>
  <c r="R99" i="16"/>
  <c r="R131" i="16" s="1"/>
  <c r="R47" i="16"/>
  <c r="R78" i="16" s="1"/>
  <c r="Z99" i="16"/>
  <c r="Z131" i="16" s="1"/>
  <c r="Z47" i="16"/>
  <c r="Z78" i="16" s="1"/>
  <c r="AH99" i="16"/>
  <c r="AH131" i="16" s="1"/>
  <c r="AP99" i="16"/>
  <c r="AP131" i="16" s="1"/>
  <c r="AP47" i="16"/>
  <c r="AP78" i="16" s="1"/>
  <c r="AX99" i="16"/>
  <c r="AX131" i="16" s="1"/>
  <c r="AX47" i="16"/>
  <c r="AX78" i="16" s="1"/>
  <c r="BF99" i="16"/>
  <c r="BF131" i="16" s="1"/>
  <c r="BF47" i="16"/>
  <c r="BF78" i="16" s="1"/>
  <c r="BN99" i="16"/>
  <c r="BN131" i="16" s="1"/>
  <c r="BV99" i="16"/>
  <c r="BV131" i="16" s="1"/>
  <c r="BV47" i="16"/>
  <c r="BV78" i="16" s="1"/>
  <c r="CD99" i="16"/>
  <c r="CD131" i="16" s="1"/>
  <c r="CD47" i="16"/>
  <c r="CD78" i="16" s="1"/>
  <c r="CL99" i="16"/>
  <c r="CL131" i="16" s="1"/>
  <c r="CL47" i="16"/>
  <c r="CL78" i="16" s="1"/>
  <c r="CT99" i="16"/>
  <c r="CT131" i="16" s="1"/>
  <c r="DB99" i="16"/>
  <c r="DB131" i="16" s="1"/>
  <c r="DB47" i="16"/>
  <c r="DB78" i="16" s="1"/>
  <c r="DJ99" i="16"/>
  <c r="DJ131" i="16" s="1"/>
  <c r="DJ47" i="16"/>
  <c r="DJ78" i="16" s="1"/>
  <c r="DR99" i="16"/>
  <c r="DR131" i="16" s="1"/>
  <c r="DR47" i="16"/>
  <c r="DR78" i="16" s="1"/>
  <c r="DZ99" i="16"/>
  <c r="DZ131" i="16" s="1"/>
  <c r="EH99" i="16"/>
  <c r="EH131" i="16" s="1"/>
  <c r="EH47" i="16"/>
  <c r="EH78" i="16" s="1"/>
  <c r="EP99" i="16"/>
  <c r="EP131" i="16" s="1"/>
  <c r="EP47" i="16"/>
  <c r="EP78" i="16" s="1"/>
  <c r="EX99" i="16"/>
  <c r="EX131" i="16" s="1"/>
  <c r="EX47" i="16"/>
  <c r="EX78" i="16" s="1"/>
  <c r="J100" i="16"/>
  <c r="J132" i="16" s="1"/>
  <c r="J48" i="16"/>
  <c r="J79" i="16" s="1"/>
  <c r="R100" i="16"/>
  <c r="R132" i="16" s="1"/>
  <c r="R48" i="16"/>
  <c r="R79" i="16" s="1"/>
  <c r="Z100" i="16"/>
  <c r="Z132" i="16" s="1"/>
  <c r="AH100" i="16"/>
  <c r="AH132" i="16" s="1"/>
  <c r="AH48" i="16"/>
  <c r="AH79" i="16" s="1"/>
  <c r="AP100" i="16"/>
  <c r="AP132" i="16" s="1"/>
  <c r="AP48" i="16"/>
  <c r="AP79" i="16" s="1"/>
  <c r="AX100" i="16"/>
  <c r="AX132" i="16" s="1"/>
  <c r="AX48" i="16"/>
  <c r="AX79" i="16" s="1"/>
  <c r="BF100" i="16"/>
  <c r="BF132" i="16" s="1"/>
  <c r="BN100" i="16"/>
  <c r="BN132" i="16" s="1"/>
  <c r="BN48" i="16"/>
  <c r="BN79" i="16" s="1"/>
  <c r="BV100" i="16"/>
  <c r="BV132" i="16" s="1"/>
  <c r="BV48" i="16"/>
  <c r="BV79" i="16" s="1"/>
  <c r="CD100" i="16"/>
  <c r="CD132" i="16" s="1"/>
  <c r="CD48" i="16"/>
  <c r="CD79" i="16" s="1"/>
  <c r="CL100" i="16"/>
  <c r="CL132" i="16" s="1"/>
  <c r="CT100" i="16"/>
  <c r="CT132" i="16" s="1"/>
  <c r="CT48" i="16"/>
  <c r="CT79" i="16" s="1"/>
  <c r="DB100" i="16"/>
  <c r="DB132" i="16" s="1"/>
  <c r="DB48" i="16"/>
  <c r="DB79" i="16" s="1"/>
  <c r="DJ100" i="16"/>
  <c r="DJ132" i="16" s="1"/>
  <c r="DJ48" i="16"/>
  <c r="DJ79" i="16" s="1"/>
  <c r="DR100" i="16"/>
  <c r="DR132" i="16" s="1"/>
  <c r="DZ100" i="16"/>
  <c r="DZ132" i="16" s="1"/>
  <c r="DZ48" i="16"/>
  <c r="DZ79" i="16" s="1"/>
  <c r="EH100" i="16"/>
  <c r="EH132" i="16" s="1"/>
  <c r="EH48" i="16"/>
  <c r="EH79" i="16" s="1"/>
  <c r="EP100" i="16"/>
  <c r="EP132" i="16" s="1"/>
  <c r="EP48" i="16"/>
  <c r="EP79" i="16" s="1"/>
  <c r="EX100" i="16"/>
  <c r="EX132" i="16" s="1"/>
  <c r="FF100" i="16"/>
  <c r="FF132" i="16" s="1"/>
  <c r="FF48" i="16"/>
  <c r="FF79" i="16" s="1"/>
  <c r="J101" i="16"/>
  <c r="J133" i="16" s="1"/>
  <c r="J49" i="16"/>
  <c r="J80" i="16" s="1"/>
  <c r="R101" i="16"/>
  <c r="R133" i="16" s="1"/>
  <c r="R49" i="16"/>
  <c r="R80" i="16" s="1"/>
  <c r="Z101" i="16"/>
  <c r="Z133" i="16" s="1"/>
  <c r="AH101" i="16"/>
  <c r="AH133" i="16" s="1"/>
  <c r="AH49" i="16"/>
  <c r="AH80" i="16" s="1"/>
  <c r="AP101" i="16"/>
  <c r="AP133" i="16" s="1"/>
  <c r="AP49" i="16"/>
  <c r="AP80" i="16" s="1"/>
  <c r="AX101" i="16"/>
  <c r="AX133" i="16" s="1"/>
  <c r="AX49" i="16"/>
  <c r="AX80" i="16" s="1"/>
  <c r="BF101" i="16"/>
  <c r="BF133" i="16" s="1"/>
  <c r="BF49" i="16"/>
  <c r="BF80" i="16" s="1"/>
  <c r="BN101" i="16"/>
  <c r="BN133" i="16" s="1"/>
  <c r="BN49" i="16"/>
  <c r="BN80" i="16" s="1"/>
  <c r="BV101" i="16"/>
  <c r="BV133" i="16" s="1"/>
  <c r="BV49" i="16"/>
  <c r="BV80" i="16" s="1"/>
  <c r="CD101" i="16"/>
  <c r="CD133" i="16" s="1"/>
  <c r="CD49" i="16"/>
  <c r="CD80" i="16" s="1"/>
  <c r="CL101" i="16"/>
  <c r="CL133" i="16" s="1"/>
  <c r="CT101" i="16"/>
  <c r="CT133" i="16" s="1"/>
  <c r="CT49" i="16"/>
  <c r="CT80" i="16" s="1"/>
  <c r="DB101" i="16"/>
  <c r="DB133" i="16" s="1"/>
  <c r="DB49" i="16"/>
  <c r="DB80" i="16" s="1"/>
  <c r="DJ101" i="16"/>
  <c r="DJ133" i="16" s="1"/>
  <c r="DJ49" i="16"/>
  <c r="DJ80" i="16" s="1"/>
  <c r="DR101" i="16"/>
  <c r="DR133" i="16" s="1"/>
  <c r="DR49" i="16"/>
  <c r="DR80" i="16" s="1"/>
  <c r="DZ101" i="16"/>
  <c r="DZ133" i="16" s="1"/>
  <c r="DZ49" i="16"/>
  <c r="DZ80" i="16" s="1"/>
  <c r="EH101" i="16"/>
  <c r="EH133" i="16" s="1"/>
  <c r="EH49" i="16"/>
  <c r="EH80" i="16" s="1"/>
  <c r="EP101" i="16"/>
  <c r="EP133" i="16" s="1"/>
  <c r="EP49" i="16"/>
  <c r="EP80" i="16" s="1"/>
  <c r="EX101" i="16"/>
  <c r="EX133" i="16" s="1"/>
  <c r="EX49" i="16"/>
  <c r="EX80" i="16" s="1"/>
  <c r="FF101" i="16"/>
  <c r="FF133" i="16" s="1"/>
  <c r="FF49" i="16"/>
  <c r="FF80" i="16" s="1"/>
  <c r="J102" i="16"/>
  <c r="J134" i="16" s="1"/>
  <c r="J50" i="16"/>
  <c r="J81" i="16" s="1"/>
  <c r="R102" i="16"/>
  <c r="R134" i="16" s="1"/>
  <c r="Z102" i="16"/>
  <c r="Z134" i="16" s="1"/>
  <c r="Z50" i="16"/>
  <c r="Z81" i="16" s="1"/>
  <c r="AH102" i="16"/>
  <c r="AH134" i="16" s="1"/>
  <c r="AH50" i="16"/>
  <c r="AH81" i="16" s="1"/>
  <c r="AP102" i="16"/>
  <c r="AP134" i="16" s="1"/>
  <c r="AP50" i="16"/>
  <c r="AP81" i="16" s="1"/>
  <c r="AX102" i="16"/>
  <c r="AX134" i="16" s="1"/>
  <c r="AX50" i="16"/>
  <c r="AX81" i="16" s="1"/>
  <c r="BF102" i="16"/>
  <c r="BF134" i="16" s="1"/>
  <c r="BF50" i="16"/>
  <c r="BF81" i="16" s="1"/>
  <c r="BN102" i="16"/>
  <c r="BN134" i="16" s="1"/>
  <c r="BN50" i="16"/>
  <c r="BN81" i="16" s="1"/>
  <c r="BV102" i="16"/>
  <c r="BV134" i="16" s="1"/>
  <c r="BV50" i="16"/>
  <c r="BV81" i="16" s="1"/>
  <c r="CD102" i="16"/>
  <c r="CD134" i="16" s="1"/>
  <c r="CD50" i="16"/>
  <c r="CD81" i="16" s="1"/>
  <c r="CL102" i="16"/>
  <c r="CL134" i="16" s="1"/>
  <c r="CL50" i="16"/>
  <c r="CL81" i="16" s="1"/>
  <c r="CT102" i="16"/>
  <c r="CT134" i="16" s="1"/>
  <c r="CT50" i="16"/>
  <c r="CT81" i="16" s="1"/>
  <c r="DB102" i="16"/>
  <c r="DB134" i="16" s="1"/>
  <c r="DB50" i="16"/>
  <c r="DB81" i="16" s="1"/>
  <c r="DJ102" i="16"/>
  <c r="DJ134" i="16" s="1"/>
  <c r="DJ50" i="16"/>
  <c r="DJ81" i="16" s="1"/>
  <c r="DR102" i="16"/>
  <c r="DR134" i="16" s="1"/>
  <c r="DR50" i="16"/>
  <c r="DR81" i="16" s="1"/>
  <c r="DZ102" i="16"/>
  <c r="DZ134" i="16" s="1"/>
  <c r="DZ50" i="16"/>
  <c r="DZ81" i="16" s="1"/>
  <c r="EH102" i="16"/>
  <c r="EH134" i="16" s="1"/>
  <c r="EH50" i="16"/>
  <c r="EH81" i="16" s="1"/>
  <c r="EP102" i="16"/>
  <c r="EP134" i="16" s="1"/>
  <c r="EP50" i="16"/>
  <c r="EP81" i="16" s="1"/>
  <c r="EX102" i="16"/>
  <c r="EX134" i="16" s="1"/>
  <c r="EX50" i="16"/>
  <c r="EX81" i="16" s="1"/>
  <c r="FF102" i="16"/>
  <c r="FF134" i="16" s="1"/>
  <c r="FF50" i="16"/>
  <c r="FF81" i="16" s="1"/>
  <c r="J103" i="16"/>
  <c r="J135" i="16" s="1"/>
  <c r="J51" i="16"/>
  <c r="J82" i="16" s="1"/>
  <c r="R103" i="16"/>
  <c r="R135" i="16" s="1"/>
  <c r="R51" i="16"/>
  <c r="R82" i="16" s="1"/>
  <c r="Z103" i="16"/>
  <c r="Z135" i="16" s="1"/>
  <c r="Z51" i="16"/>
  <c r="Z82" i="16" s="1"/>
  <c r="AH103" i="16"/>
  <c r="AH135" i="16" s="1"/>
  <c r="AH51" i="16"/>
  <c r="AH82" i="16" s="1"/>
  <c r="AP103" i="16"/>
  <c r="AP135" i="16" s="1"/>
  <c r="AP51" i="16"/>
  <c r="AP82" i="16" s="1"/>
  <c r="AX103" i="16"/>
  <c r="AX135" i="16" s="1"/>
  <c r="AX51" i="16"/>
  <c r="AX82" i="16" s="1"/>
  <c r="BF103" i="16"/>
  <c r="BF135" i="16" s="1"/>
  <c r="BF51" i="16"/>
  <c r="BF82" i="16" s="1"/>
  <c r="BN103" i="16"/>
  <c r="BN135" i="16" s="1"/>
  <c r="BN51" i="16"/>
  <c r="BN82" i="16" s="1"/>
  <c r="BV103" i="16"/>
  <c r="BV135" i="16" s="1"/>
  <c r="BV51" i="16"/>
  <c r="BV82" i="16" s="1"/>
  <c r="CD103" i="16"/>
  <c r="CD135" i="16" s="1"/>
  <c r="CD51" i="16"/>
  <c r="CD82" i="16" s="1"/>
  <c r="CL103" i="16"/>
  <c r="CL135" i="16" s="1"/>
  <c r="CL51" i="16"/>
  <c r="CL82" i="16" s="1"/>
  <c r="CT103" i="16"/>
  <c r="CT135" i="16" s="1"/>
  <c r="CT51" i="16"/>
  <c r="CT82" i="16" s="1"/>
  <c r="DB103" i="16"/>
  <c r="DB135" i="16" s="1"/>
  <c r="DB51" i="16"/>
  <c r="DB82" i="16" s="1"/>
  <c r="DJ103" i="16"/>
  <c r="DJ135" i="16" s="1"/>
  <c r="DJ51" i="16"/>
  <c r="DJ82" i="16" s="1"/>
  <c r="DR103" i="16"/>
  <c r="DR135" i="16" s="1"/>
  <c r="DR51" i="16"/>
  <c r="DR82" i="16" s="1"/>
  <c r="DZ103" i="16"/>
  <c r="DZ135" i="16" s="1"/>
  <c r="DZ51" i="16"/>
  <c r="DZ82" i="16" s="1"/>
  <c r="EH103" i="16"/>
  <c r="EH135" i="16" s="1"/>
  <c r="EH51" i="16"/>
  <c r="EH82" i="16" s="1"/>
  <c r="EP103" i="16"/>
  <c r="EP135" i="16" s="1"/>
  <c r="EP51" i="16"/>
  <c r="EP82" i="16" s="1"/>
  <c r="EX103" i="16"/>
  <c r="EX135" i="16" s="1"/>
  <c r="EX51" i="16"/>
  <c r="EX82" i="16" s="1"/>
  <c r="FF103" i="16"/>
  <c r="FF135" i="16" s="1"/>
  <c r="FF51" i="16"/>
  <c r="FF82" i="16" s="1"/>
  <c r="J105" i="16"/>
  <c r="J137" i="16" s="1"/>
  <c r="J53" i="16"/>
  <c r="J84" i="16" s="1"/>
  <c r="R105" i="16"/>
  <c r="R137" i="16" s="1"/>
  <c r="R53" i="16"/>
  <c r="R84" i="16" s="1"/>
  <c r="Z105" i="16"/>
  <c r="Z137" i="16" s="1"/>
  <c r="Z53" i="16"/>
  <c r="Z84" i="16" s="1"/>
  <c r="AH105" i="16"/>
  <c r="AH137" i="16" s="1"/>
  <c r="AH53" i="16"/>
  <c r="AH84" i="16" s="1"/>
  <c r="AP105" i="16"/>
  <c r="AP137" i="16" s="1"/>
  <c r="AP53" i="16"/>
  <c r="AP84" i="16" s="1"/>
  <c r="AX105" i="16"/>
  <c r="AX137" i="16" s="1"/>
  <c r="AX53" i="16"/>
  <c r="AX84" i="16" s="1"/>
  <c r="BF105" i="16"/>
  <c r="BF137" i="16" s="1"/>
  <c r="BF53" i="16"/>
  <c r="BF84" i="16" s="1"/>
  <c r="BN105" i="16"/>
  <c r="BN137" i="16" s="1"/>
  <c r="BN53" i="16"/>
  <c r="BN84" i="16" s="1"/>
  <c r="BV105" i="16"/>
  <c r="BV137" i="16" s="1"/>
  <c r="BV53" i="16"/>
  <c r="BV84" i="16" s="1"/>
  <c r="CD105" i="16"/>
  <c r="CD137" i="16" s="1"/>
  <c r="CD53" i="16"/>
  <c r="CD84" i="16" s="1"/>
  <c r="CL105" i="16"/>
  <c r="CL137" i="16" s="1"/>
  <c r="CL53" i="16"/>
  <c r="CL84" i="16" s="1"/>
  <c r="CT105" i="16"/>
  <c r="CT137" i="16" s="1"/>
  <c r="CT53" i="16"/>
  <c r="CT84" i="16" s="1"/>
  <c r="DB105" i="16"/>
  <c r="DB137" i="16" s="1"/>
  <c r="DB53" i="16"/>
  <c r="DB84" i="16" s="1"/>
  <c r="DJ105" i="16"/>
  <c r="DJ137" i="16" s="1"/>
  <c r="DJ53" i="16"/>
  <c r="DJ84" i="16" s="1"/>
  <c r="DR105" i="16"/>
  <c r="DR137" i="16" s="1"/>
  <c r="DR53" i="16"/>
  <c r="DR84" i="16" s="1"/>
  <c r="DZ105" i="16"/>
  <c r="DZ137" i="16" s="1"/>
  <c r="DZ53" i="16"/>
  <c r="DZ84" i="16" s="1"/>
  <c r="EH105" i="16"/>
  <c r="EH137" i="16" s="1"/>
  <c r="EH53" i="16"/>
  <c r="EH84" i="16" s="1"/>
  <c r="EP105" i="16"/>
  <c r="EP137" i="16" s="1"/>
  <c r="EP53" i="16"/>
  <c r="EP84" i="16" s="1"/>
  <c r="EX105" i="16"/>
  <c r="EX137" i="16" s="1"/>
  <c r="EX53" i="16"/>
  <c r="EX84" i="16" s="1"/>
  <c r="FF105" i="16"/>
  <c r="FF137" i="16" s="1"/>
  <c r="FF53" i="16"/>
  <c r="FF84" i="16" s="1"/>
  <c r="J106" i="16"/>
  <c r="J138" i="16" s="1"/>
  <c r="J54" i="16"/>
  <c r="J85" i="16" s="1"/>
  <c r="R106" i="16"/>
  <c r="R138" i="16" s="1"/>
  <c r="R54" i="16"/>
  <c r="R85" i="16" s="1"/>
  <c r="Z106" i="16"/>
  <c r="Z138" i="16" s="1"/>
  <c r="Z54" i="16"/>
  <c r="Z85" i="16" s="1"/>
  <c r="AH106" i="16"/>
  <c r="AH138" i="16" s="1"/>
  <c r="AH54" i="16"/>
  <c r="AH85" i="16" s="1"/>
  <c r="AP106" i="16"/>
  <c r="AP138" i="16" s="1"/>
  <c r="AP54" i="16"/>
  <c r="AP85" i="16" s="1"/>
  <c r="AX106" i="16"/>
  <c r="AX138" i="16" s="1"/>
  <c r="AX54" i="16"/>
  <c r="AX85" i="16" s="1"/>
  <c r="BF106" i="16"/>
  <c r="BF138" i="16" s="1"/>
  <c r="BF54" i="16"/>
  <c r="BF85" i="16" s="1"/>
  <c r="BN106" i="16"/>
  <c r="BN138" i="16" s="1"/>
  <c r="BN54" i="16"/>
  <c r="BN85" i="16" s="1"/>
  <c r="BV106" i="16"/>
  <c r="BV138" i="16" s="1"/>
  <c r="BV54" i="16"/>
  <c r="BV85" i="16" s="1"/>
  <c r="CD106" i="16"/>
  <c r="CD138" i="16" s="1"/>
  <c r="CD54" i="16"/>
  <c r="CD85" i="16" s="1"/>
  <c r="CL106" i="16"/>
  <c r="CL138" i="16" s="1"/>
  <c r="CL54" i="16"/>
  <c r="CL85" i="16" s="1"/>
  <c r="CT106" i="16"/>
  <c r="CT138" i="16" s="1"/>
  <c r="CT54" i="16"/>
  <c r="CT85" i="16" s="1"/>
  <c r="DB106" i="16"/>
  <c r="DB138" i="16" s="1"/>
  <c r="DB54" i="16"/>
  <c r="DB85" i="16" s="1"/>
  <c r="DJ106" i="16"/>
  <c r="DJ138" i="16" s="1"/>
  <c r="DJ54" i="16"/>
  <c r="DJ85" i="16" s="1"/>
  <c r="DR106" i="16"/>
  <c r="DR138" i="16" s="1"/>
  <c r="DR54" i="16"/>
  <c r="DR85" i="16" s="1"/>
  <c r="DZ106" i="16"/>
  <c r="DZ138" i="16" s="1"/>
  <c r="DZ54" i="16"/>
  <c r="DZ85" i="16" s="1"/>
  <c r="EH106" i="16"/>
  <c r="EH138" i="16" s="1"/>
  <c r="EH54" i="16"/>
  <c r="EH85" i="16" s="1"/>
  <c r="EP106" i="16"/>
  <c r="EP138" i="16" s="1"/>
  <c r="EP54" i="16"/>
  <c r="EP85" i="16" s="1"/>
  <c r="EX106" i="16"/>
  <c r="EX138" i="16" s="1"/>
  <c r="EX54" i="16"/>
  <c r="EX85" i="16" s="1"/>
  <c r="FF106" i="16"/>
  <c r="FF138" i="16" s="1"/>
  <c r="FF54" i="16"/>
  <c r="FF85" i="16" s="1"/>
  <c r="J107" i="16"/>
  <c r="J139" i="16" s="1"/>
  <c r="J55" i="16"/>
  <c r="J86" i="16" s="1"/>
  <c r="R107" i="16"/>
  <c r="R139" i="16" s="1"/>
  <c r="R55" i="16"/>
  <c r="R86" i="16" s="1"/>
  <c r="Z107" i="16"/>
  <c r="Z139" i="16" s="1"/>
  <c r="Z55" i="16"/>
  <c r="Z86" i="16" s="1"/>
  <c r="AH107" i="16"/>
  <c r="AH139" i="16" s="1"/>
  <c r="AH55" i="16"/>
  <c r="AH86" i="16" s="1"/>
  <c r="AP107" i="16"/>
  <c r="AP139" i="16" s="1"/>
  <c r="AP55" i="16"/>
  <c r="AP86" i="16" s="1"/>
  <c r="AX107" i="16"/>
  <c r="AX139" i="16" s="1"/>
  <c r="AX55" i="16"/>
  <c r="AX86" i="16" s="1"/>
  <c r="BF107" i="16"/>
  <c r="BF139" i="16" s="1"/>
  <c r="BF55" i="16"/>
  <c r="BF86" i="16" s="1"/>
  <c r="BN107" i="16"/>
  <c r="BN139" i="16" s="1"/>
  <c r="BN55" i="16"/>
  <c r="BN86" i="16" s="1"/>
  <c r="BV107" i="16"/>
  <c r="BV139" i="16" s="1"/>
  <c r="BV55" i="16"/>
  <c r="BV86" i="16" s="1"/>
  <c r="CD107" i="16"/>
  <c r="CD139" i="16" s="1"/>
  <c r="CD55" i="16"/>
  <c r="CD86" i="16" s="1"/>
  <c r="CL107" i="16"/>
  <c r="CL139" i="16" s="1"/>
  <c r="CL55" i="16"/>
  <c r="CL86" i="16" s="1"/>
  <c r="CT107" i="16"/>
  <c r="CT139" i="16" s="1"/>
  <c r="CT55" i="16"/>
  <c r="CT86" i="16" s="1"/>
  <c r="BK39" i="16"/>
  <c r="BK70" i="16" s="1"/>
  <c r="DW39" i="16"/>
  <c r="R82" i="24" s="1"/>
  <c r="AU40" i="16"/>
  <c r="AU71" i="16" s="1"/>
  <c r="DG40" i="16"/>
  <c r="DG71" i="16" s="1"/>
  <c r="AE41" i="16"/>
  <c r="AE72" i="16" s="1"/>
  <c r="CQ41" i="16"/>
  <c r="CQ72" i="16" s="1"/>
  <c r="FC41" i="16"/>
  <c r="FC72" i="16" s="1"/>
  <c r="O42" i="16"/>
  <c r="O73" i="16" s="1"/>
  <c r="CA42" i="16"/>
  <c r="CA73" i="16" s="1"/>
  <c r="EM42" i="16"/>
  <c r="EM73" i="16" s="1"/>
  <c r="BK43" i="16"/>
  <c r="BK74" i="16" s="1"/>
  <c r="DW43" i="16"/>
  <c r="DW74" i="16" s="1"/>
  <c r="AX45" i="16"/>
  <c r="AX76" i="16" s="1"/>
  <c r="EE45" i="16"/>
  <c r="EE76" i="16" s="1"/>
  <c r="J46" i="16"/>
  <c r="J77" i="16" s="1"/>
  <c r="CQ46" i="16"/>
  <c r="CQ77" i="16" s="1"/>
  <c r="BC47" i="16"/>
  <c r="BC78" i="16" s="1"/>
  <c r="EJ47" i="16"/>
  <c r="EJ78" i="16" s="1"/>
  <c r="O48" i="16"/>
  <c r="O79" i="16" s="1"/>
  <c r="CV48" i="16"/>
  <c r="CV79" i="16" s="1"/>
  <c r="BZ49" i="16"/>
  <c r="BZ80" i="16" s="1"/>
  <c r="DX51" i="16"/>
  <c r="DX82" i="16" s="1"/>
  <c r="CR54" i="16"/>
  <c r="CR85" i="16" s="1"/>
  <c r="BL57" i="16"/>
  <c r="AF59" i="16"/>
  <c r="ED107" i="16"/>
  <c r="ED139" i="16" s="1"/>
  <c r="ED55" i="16"/>
  <c r="ED86" i="16" s="1"/>
  <c r="EL107" i="16"/>
  <c r="EL139" i="16" s="1"/>
  <c r="EL55" i="16"/>
  <c r="EL86" i="16" s="1"/>
  <c r="ET107" i="16"/>
  <c r="ET139" i="16" s="1"/>
  <c r="ET55" i="16"/>
  <c r="ET86" i="16" s="1"/>
  <c r="FB107" i="16"/>
  <c r="FB139" i="16" s="1"/>
  <c r="FB55" i="16"/>
  <c r="FB86" i="16" s="1"/>
  <c r="F57" i="16"/>
  <c r="N109" i="16"/>
  <c r="N57" i="16"/>
  <c r="V109" i="16"/>
  <c r="V57" i="16"/>
  <c r="AD109" i="16"/>
  <c r="AD57" i="16"/>
  <c r="AL109" i="16"/>
  <c r="AL57" i="16"/>
  <c r="AT109" i="16"/>
  <c r="AT57" i="16"/>
  <c r="BB109" i="16"/>
  <c r="BB57" i="16"/>
  <c r="BJ109" i="16"/>
  <c r="BJ57" i="16"/>
  <c r="BR109" i="16"/>
  <c r="BR57" i="16"/>
  <c r="BZ109" i="16"/>
  <c r="BZ57" i="16"/>
  <c r="CH109" i="16"/>
  <c r="CH57" i="16"/>
  <c r="CP109" i="16"/>
  <c r="CP57" i="16"/>
  <c r="CX109" i="16"/>
  <c r="CX57" i="16"/>
  <c r="DF109" i="16"/>
  <c r="DF57" i="16"/>
  <c r="DN109" i="16"/>
  <c r="DN57" i="16"/>
  <c r="DV109" i="16"/>
  <c r="DV57" i="16"/>
  <c r="ED109" i="16"/>
  <c r="ED57" i="16"/>
  <c r="EL109" i="16"/>
  <c r="EL57" i="16"/>
  <c r="ET109" i="16"/>
  <c r="ET57" i="16"/>
  <c r="FB109" i="16"/>
  <c r="FB57" i="16"/>
  <c r="F58" i="16"/>
  <c r="N110" i="16"/>
  <c r="N58" i="16"/>
  <c r="V110" i="16"/>
  <c r="V58" i="16"/>
  <c r="AD110" i="16"/>
  <c r="AD58" i="16"/>
  <c r="AL110" i="16"/>
  <c r="AL58" i="16"/>
  <c r="AT110" i="16"/>
  <c r="AT58" i="16"/>
  <c r="BB110" i="16"/>
  <c r="BB58" i="16"/>
  <c r="BJ110" i="16"/>
  <c r="BJ58" i="16"/>
  <c r="BR110" i="16"/>
  <c r="BR58" i="16"/>
  <c r="BZ110" i="16"/>
  <c r="BZ58" i="16"/>
  <c r="CH110" i="16"/>
  <c r="CH58" i="16"/>
  <c r="CP110" i="16"/>
  <c r="CP58" i="16"/>
  <c r="CX110" i="16"/>
  <c r="CX58" i="16"/>
  <c r="DF110" i="16"/>
  <c r="DF58" i="16"/>
  <c r="DN110" i="16"/>
  <c r="DN58" i="16"/>
  <c r="DV110" i="16"/>
  <c r="DV58" i="16"/>
  <c r="Q74" i="24" s="1"/>
  <c r="ED110" i="16"/>
  <c r="ED58" i="16"/>
  <c r="Y74" i="24" s="1"/>
  <c r="EL110" i="16"/>
  <c r="EL58" i="16"/>
  <c r="AG74" i="24" s="1"/>
  <c r="ET110" i="16"/>
  <c r="ET58" i="16"/>
  <c r="FB110" i="16"/>
  <c r="FB58" i="16"/>
  <c r="F59" i="16"/>
  <c r="N111" i="16"/>
  <c r="N59" i="16"/>
  <c r="V111" i="16"/>
  <c r="V59" i="16"/>
  <c r="AD111" i="16"/>
  <c r="AD59" i="16"/>
  <c r="AL111" i="16"/>
  <c r="AL59" i="16"/>
  <c r="AT111" i="16"/>
  <c r="AT59" i="16"/>
  <c r="BB111" i="16"/>
  <c r="BB59" i="16"/>
  <c r="BJ111" i="16"/>
  <c r="BJ59" i="16"/>
  <c r="BR111" i="16"/>
  <c r="BR59" i="16"/>
  <c r="BZ111" i="16"/>
  <c r="BZ59" i="16"/>
  <c r="CH111" i="16"/>
  <c r="CH59" i="16"/>
  <c r="CP111" i="16"/>
  <c r="CP59" i="16"/>
  <c r="CX111" i="16"/>
  <c r="CX59" i="16"/>
  <c r="DF111" i="16"/>
  <c r="DF59" i="16"/>
  <c r="DN111" i="16"/>
  <c r="DN59" i="16"/>
  <c r="DV111" i="16"/>
  <c r="DV59" i="16"/>
  <c r="ED111" i="16"/>
  <c r="ED59" i="16"/>
  <c r="EL111" i="16"/>
  <c r="EL59" i="16"/>
  <c r="ET111" i="16"/>
  <c r="ET59" i="16"/>
  <c r="FB111" i="16"/>
  <c r="FB59" i="16"/>
  <c r="F60" i="16"/>
  <c r="N112" i="16"/>
  <c r="N60" i="16"/>
  <c r="V112" i="16"/>
  <c r="V60" i="16"/>
  <c r="AD112" i="16"/>
  <c r="AD60" i="16"/>
  <c r="AL112" i="16"/>
  <c r="AL60" i="16"/>
  <c r="AT112" i="16"/>
  <c r="AT60" i="16"/>
  <c r="BB112" i="16"/>
  <c r="BB60" i="16"/>
  <c r="BJ112" i="16"/>
  <c r="BJ60" i="16"/>
  <c r="BR112" i="16"/>
  <c r="BR60" i="16"/>
  <c r="BZ112" i="16"/>
  <c r="BZ60" i="16"/>
  <c r="CH112" i="16"/>
  <c r="CH60" i="16"/>
  <c r="CP112" i="16"/>
  <c r="CP60" i="16"/>
  <c r="CX112" i="16"/>
  <c r="CX60" i="16"/>
  <c r="DF112" i="16"/>
  <c r="DF60" i="16"/>
  <c r="DN112" i="16"/>
  <c r="DN60" i="16"/>
  <c r="DV112" i="16"/>
  <c r="DV60" i="16"/>
  <c r="ED112" i="16"/>
  <c r="ED60" i="16"/>
  <c r="EL112" i="16"/>
  <c r="EL60" i="16"/>
  <c r="ET112" i="16"/>
  <c r="ET60" i="16"/>
  <c r="FB112" i="16"/>
  <c r="FB60" i="16"/>
  <c r="F62" i="16"/>
  <c r="N114" i="16"/>
  <c r="N62" i="16"/>
  <c r="V114" i="16"/>
  <c r="V62" i="16"/>
  <c r="AD114" i="16"/>
  <c r="AD62" i="16"/>
  <c r="AL114" i="16"/>
  <c r="AL62" i="16"/>
  <c r="AT114" i="16"/>
  <c r="AT62" i="16"/>
  <c r="BB114" i="16"/>
  <c r="BB62" i="16"/>
  <c r="BJ114" i="16"/>
  <c r="BJ62" i="16"/>
  <c r="BR114" i="16"/>
  <c r="BR62" i="16"/>
  <c r="BZ114" i="16"/>
  <c r="BZ62" i="16"/>
  <c r="CH114" i="16"/>
  <c r="CH62" i="16"/>
  <c r="CP114" i="16"/>
  <c r="CP62" i="16"/>
  <c r="CX114" i="16"/>
  <c r="CX62" i="16"/>
  <c r="DF114" i="16"/>
  <c r="DF62" i="16"/>
  <c r="DN114" i="16"/>
  <c r="DN62" i="16"/>
  <c r="DV114" i="16"/>
  <c r="Q65" i="24" s="1"/>
  <c r="BS65" i="24" s="1"/>
  <c r="DV62" i="16"/>
  <c r="ED114" i="16"/>
  <c r="Y65" i="24" s="1"/>
  <c r="CA65" i="24" s="1"/>
  <c r="ED62" i="16"/>
  <c r="EL114" i="16"/>
  <c r="AG65" i="24" s="1"/>
  <c r="CI65" i="24" s="1"/>
  <c r="EL62" i="16"/>
  <c r="ET114" i="16"/>
  <c r="ET62" i="16"/>
  <c r="FB114" i="16"/>
  <c r="FB62" i="16"/>
  <c r="AL63" i="16"/>
  <c r="AT115" i="16"/>
  <c r="AT63" i="16"/>
  <c r="BB115" i="16"/>
  <c r="BB63" i="16"/>
  <c r="BJ115" i="16"/>
  <c r="BJ63" i="16"/>
  <c r="BR115" i="16"/>
  <c r="BR63" i="16"/>
  <c r="BZ115" i="16"/>
  <c r="BZ63" i="16"/>
  <c r="CH115" i="16"/>
  <c r="CH63" i="16"/>
  <c r="CP115" i="16"/>
  <c r="CP63" i="16"/>
  <c r="CX115" i="16"/>
  <c r="CX63" i="16"/>
  <c r="DF115" i="16"/>
  <c r="DF63" i="16"/>
  <c r="DN115" i="16"/>
  <c r="DN63" i="16"/>
  <c r="DV115" i="16"/>
  <c r="DV63" i="16"/>
  <c r="ED115" i="16"/>
  <c r="ED63" i="16"/>
  <c r="EL115" i="16"/>
  <c r="EL63" i="16"/>
  <c r="ET115" i="16"/>
  <c r="ET63" i="16"/>
  <c r="FB115" i="16"/>
  <c r="FB63" i="16"/>
  <c r="F65" i="16"/>
  <c r="N117" i="16"/>
  <c r="N65" i="16"/>
  <c r="V117" i="16"/>
  <c r="V65" i="16"/>
  <c r="AD117" i="16"/>
  <c r="AD65" i="16"/>
  <c r="AL117" i="16"/>
  <c r="AL65" i="16"/>
  <c r="AT117" i="16"/>
  <c r="AT65" i="16"/>
  <c r="BB117" i="16"/>
  <c r="BB65" i="16"/>
  <c r="BJ117" i="16"/>
  <c r="BJ65" i="16"/>
  <c r="BR117" i="16"/>
  <c r="BR65" i="16"/>
  <c r="BZ117" i="16"/>
  <c r="BZ65" i="16"/>
  <c r="CH117" i="16"/>
  <c r="CH65" i="16"/>
  <c r="CP117" i="16"/>
  <c r="CP65" i="16"/>
  <c r="CX117" i="16"/>
  <c r="CX65" i="16"/>
  <c r="DF117" i="16"/>
  <c r="DF65" i="16"/>
  <c r="DN117" i="16"/>
  <c r="DN65" i="16"/>
  <c r="DV117" i="16"/>
  <c r="DV65" i="16"/>
  <c r="ED117" i="16"/>
  <c r="ED65" i="16"/>
  <c r="EL117" i="16"/>
  <c r="EL65" i="16"/>
  <c r="ET117" i="16"/>
  <c r="ET65" i="16"/>
  <c r="FB117" i="16"/>
  <c r="FB65" i="16"/>
  <c r="F66" i="16"/>
  <c r="N118" i="16"/>
  <c r="N66" i="16"/>
  <c r="V118" i="16"/>
  <c r="V66" i="16"/>
  <c r="AD118" i="16"/>
  <c r="AD66" i="16"/>
  <c r="AL118" i="16"/>
  <c r="AL66" i="16"/>
  <c r="AT118" i="16"/>
  <c r="AT66" i="16"/>
  <c r="BB118" i="16"/>
  <c r="BB66" i="16"/>
  <c r="BJ118" i="16"/>
  <c r="BJ66" i="16"/>
  <c r="BR118" i="16"/>
  <c r="BR66" i="16"/>
  <c r="BZ118" i="16"/>
  <c r="BZ66" i="16"/>
  <c r="CH118" i="16"/>
  <c r="CH66" i="16"/>
  <c r="CP118" i="16"/>
  <c r="CP66" i="16"/>
  <c r="CX118" i="16"/>
  <c r="CX66" i="16"/>
  <c r="DF118" i="16"/>
  <c r="DF66" i="16"/>
  <c r="DN118" i="16"/>
  <c r="DN66" i="16"/>
  <c r="DV118" i="16"/>
  <c r="DV66" i="16"/>
  <c r="ED118" i="16"/>
  <c r="ED66" i="16"/>
  <c r="EL118" i="16"/>
  <c r="EL66" i="16"/>
  <c r="ET118" i="16"/>
  <c r="ET66" i="16"/>
  <c r="FB118" i="16"/>
  <c r="FB66" i="16"/>
  <c r="AN58" i="16"/>
  <c r="CZ58" i="16"/>
  <c r="X59" i="16"/>
  <c r="CJ59" i="16"/>
  <c r="EV59" i="16"/>
  <c r="EW63" i="16"/>
  <c r="DQ66" i="16"/>
  <c r="H112" i="16"/>
  <c r="H60" i="16"/>
  <c r="P112" i="16"/>
  <c r="P60" i="16"/>
  <c r="X112" i="16"/>
  <c r="X60" i="16"/>
  <c r="AF112" i="16"/>
  <c r="AF60" i="16"/>
  <c r="AN112" i="16"/>
  <c r="AN60" i="16"/>
  <c r="AV112" i="16"/>
  <c r="AV60" i="16"/>
  <c r="BD112" i="16"/>
  <c r="BD60" i="16"/>
  <c r="BL112" i="16"/>
  <c r="BL60" i="16"/>
  <c r="BT112" i="16"/>
  <c r="BT60" i="16"/>
  <c r="CB112" i="16"/>
  <c r="CB60" i="16"/>
  <c r="CJ112" i="16"/>
  <c r="CJ60" i="16"/>
  <c r="CR112" i="16"/>
  <c r="CR60" i="16"/>
  <c r="CZ112" i="16"/>
  <c r="CZ60" i="16"/>
  <c r="DH112" i="16"/>
  <c r="DH60" i="16"/>
  <c r="DP112" i="16"/>
  <c r="DP60" i="16"/>
  <c r="DX112" i="16"/>
  <c r="DX60" i="16"/>
  <c r="EF112" i="16"/>
  <c r="EF60" i="16"/>
  <c r="EN112" i="16"/>
  <c r="EN60" i="16"/>
  <c r="EV112" i="16"/>
  <c r="EV60" i="16"/>
  <c r="FD112" i="16"/>
  <c r="FD60" i="16"/>
  <c r="H114" i="16"/>
  <c r="H62" i="16"/>
  <c r="P114" i="16"/>
  <c r="P62" i="16"/>
  <c r="X114" i="16"/>
  <c r="X62" i="16"/>
  <c r="AF114" i="16"/>
  <c r="AF62" i="16"/>
  <c r="AN114" i="16"/>
  <c r="AN62" i="16"/>
  <c r="AV114" i="16"/>
  <c r="AV62" i="16"/>
  <c r="BD114" i="16"/>
  <c r="BD62" i="16"/>
  <c r="BL114" i="16"/>
  <c r="BL62" i="16"/>
  <c r="BT114" i="16"/>
  <c r="BT62" i="16"/>
  <c r="CB114" i="16"/>
  <c r="CB62" i="16"/>
  <c r="CJ114" i="16"/>
  <c r="CJ62" i="16"/>
  <c r="CR114" i="16"/>
  <c r="CR62" i="16"/>
  <c r="CZ114" i="16"/>
  <c r="CZ62" i="16"/>
  <c r="DH114" i="16"/>
  <c r="DH62" i="16"/>
  <c r="DP114" i="16"/>
  <c r="DP62" i="16"/>
  <c r="DX114" i="16"/>
  <c r="S65" i="24" s="1"/>
  <c r="BU65" i="24" s="1"/>
  <c r="DX62" i="16"/>
  <c r="EF114" i="16"/>
  <c r="AA65" i="24" s="1"/>
  <c r="CC65" i="24" s="1"/>
  <c r="EF62" i="16"/>
  <c r="EN114" i="16"/>
  <c r="AI65" i="24" s="1"/>
  <c r="CK65" i="24" s="1"/>
  <c r="EN62" i="16"/>
  <c r="EV114" i="16"/>
  <c r="EV62" i="16"/>
  <c r="FD114" i="16"/>
  <c r="FD62" i="16"/>
  <c r="AN115" i="16"/>
  <c r="AN63" i="16"/>
  <c r="AV115" i="16"/>
  <c r="AV63" i="16"/>
  <c r="BD115" i="16"/>
  <c r="BD63" i="16"/>
  <c r="BL115" i="16"/>
  <c r="BL63" i="16"/>
  <c r="BT115" i="16"/>
  <c r="BT63" i="16"/>
  <c r="CB115" i="16"/>
  <c r="CB63" i="16"/>
  <c r="CJ115" i="16"/>
  <c r="CJ63" i="16"/>
  <c r="CR115" i="16"/>
  <c r="CR63" i="16"/>
  <c r="CZ115" i="16"/>
  <c r="CZ63" i="16"/>
  <c r="DH115" i="16"/>
  <c r="DH63" i="16"/>
  <c r="DP115" i="16"/>
  <c r="DP63" i="16"/>
  <c r="DX115" i="16"/>
  <c r="DX63" i="16"/>
  <c r="EF115" i="16"/>
  <c r="EF63" i="16"/>
  <c r="EN115" i="16"/>
  <c r="EN63" i="16"/>
  <c r="EV115" i="16"/>
  <c r="EV63" i="16"/>
  <c r="FD115" i="16"/>
  <c r="FD63" i="16"/>
  <c r="H117" i="16"/>
  <c r="H65" i="16"/>
  <c r="P117" i="16"/>
  <c r="P65" i="16"/>
  <c r="X117" i="16"/>
  <c r="X65" i="16"/>
  <c r="AF117" i="16"/>
  <c r="AF65" i="16"/>
  <c r="AN117" i="16"/>
  <c r="AN65" i="16"/>
  <c r="AV117" i="16"/>
  <c r="AV65" i="16"/>
  <c r="BD117" i="16"/>
  <c r="BD65" i="16"/>
  <c r="BL117" i="16"/>
  <c r="BL65" i="16"/>
  <c r="BT117" i="16"/>
  <c r="BT65" i="16"/>
  <c r="CB117" i="16"/>
  <c r="CB65" i="16"/>
  <c r="CJ117" i="16"/>
  <c r="CJ65" i="16"/>
  <c r="CR117" i="16"/>
  <c r="CR65" i="16"/>
  <c r="CZ117" i="16"/>
  <c r="CZ65" i="16"/>
  <c r="DH117" i="16"/>
  <c r="DH65" i="16"/>
  <c r="DP117" i="16"/>
  <c r="DP65" i="16"/>
  <c r="DX117" i="16"/>
  <c r="DX65" i="16"/>
  <c r="EF117" i="16"/>
  <c r="EF65" i="16"/>
  <c r="EN117" i="16"/>
  <c r="EN65" i="16"/>
  <c r="EV117" i="16"/>
  <c r="EV65" i="16"/>
  <c r="FD117" i="16"/>
  <c r="FD65" i="16"/>
  <c r="H118" i="16"/>
  <c r="H66" i="16"/>
  <c r="P118" i="16"/>
  <c r="P66" i="16"/>
  <c r="X118" i="16"/>
  <c r="X66" i="16"/>
  <c r="AF118" i="16"/>
  <c r="AF66" i="16"/>
  <c r="AN118" i="16"/>
  <c r="AN66" i="16"/>
  <c r="AV118" i="16"/>
  <c r="AV66" i="16"/>
  <c r="BD118" i="16"/>
  <c r="BD66" i="16"/>
  <c r="BL118" i="16"/>
  <c r="BL66" i="16"/>
  <c r="BT118" i="16"/>
  <c r="BT66" i="16"/>
  <c r="CB118" i="16"/>
  <c r="CB66" i="16"/>
  <c r="CJ118" i="16"/>
  <c r="CJ66" i="16"/>
  <c r="CR118" i="16"/>
  <c r="CR66" i="16"/>
  <c r="CZ118" i="16"/>
  <c r="CZ66" i="16"/>
  <c r="DH118" i="16"/>
  <c r="DH66" i="16"/>
  <c r="DP118" i="16"/>
  <c r="DP66" i="16"/>
  <c r="DX118" i="16"/>
  <c r="DX66" i="16"/>
  <c r="EF118" i="16"/>
  <c r="EF66" i="16"/>
  <c r="EN118" i="16"/>
  <c r="EN66" i="16"/>
  <c r="EV118" i="16"/>
  <c r="EV66" i="16"/>
  <c r="FD118" i="16"/>
  <c r="FD66" i="16"/>
  <c r="BD58" i="16"/>
  <c r="DP58" i="16"/>
  <c r="AN59" i="16"/>
  <c r="CZ59" i="16"/>
  <c r="I65" i="16"/>
  <c r="CC107" i="16"/>
  <c r="CC139" i="16" s="1"/>
  <c r="CC55" i="16"/>
  <c r="CC86" i="16" s="1"/>
  <c r="CK107" i="16"/>
  <c r="CK139" i="16" s="1"/>
  <c r="CK55" i="16"/>
  <c r="CK86" i="16" s="1"/>
  <c r="CS107" i="16"/>
  <c r="CS139" i="16" s="1"/>
  <c r="CS55" i="16"/>
  <c r="CS86" i="16" s="1"/>
  <c r="DA107" i="16"/>
  <c r="DA139" i="16" s="1"/>
  <c r="DA55" i="16"/>
  <c r="DA86" i="16" s="1"/>
  <c r="DI107" i="16"/>
  <c r="DI139" i="16" s="1"/>
  <c r="DI55" i="16"/>
  <c r="DI86" i="16" s="1"/>
  <c r="DQ107" i="16"/>
  <c r="DQ139" i="16" s="1"/>
  <c r="DQ55" i="16"/>
  <c r="DQ86" i="16" s="1"/>
  <c r="DY107" i="16"/>
  <c r="DY139" i="16" s="1"/>
  <c r="DY55" i="16"/>
  <c r="DY86" i="16" s="1"/>
  <c r="EG107" i="16"/>
  <c r="EG139" i="16" s="1"/>
  <c r="EG55" i="16"/>
  <c r="EG86" i="16" s="1"/>
  <c r="EO107" i="16"/>
  <c r="EO139" i="16" s="1"/>
  <c r="EO55" i="16"/>
  <c r="EO86" i="16" s="1"/>
  <c r="EW107" i="16"/>
  <c r="EW139" i="16" s="1"/>
  <c r="EW55" i="16"/>
  <c r="EW86" i="16" s="1"/>
  <c r="FE107" i="16"/>
  <c r="FE139" i="16" s="1"/>
  <c r="FE55" i="16"/>
  <c r="FE86" i="16" s="1"/>
  <c r="I109" i="16"/>
  <c r="I57" i="16"/>
  <c r="Q109" i="16"/>
  <c r="Q57" i="16"/>
  <c r="Y109" i="16"/>
  <c r="Y57" i="16"/>
  <c r="AG109" i="16"/>
  <c r="AG57" i="16"/>
  <c r="AO109" i="16"/>
  <c r="AO57" i="16"/>
  <c r="AW109" i="16"/>
  <c r="AW57" i="16"/>
  <c r="BE109" i="16"/>
  <c r="BE57" i="16"/>
  <c r="BM109" i="16"/>
  <c r="BM57" i="16"/>
  <c r="BU109" i="16"/>
  <c r="BU57" i="16"/>
  <c r="CC109" i="16"/>
  <c r="CC57" i="16"/>
  <c r="CK109" i="16"/>
  <c r="CK57" i="16"/>
  <c r="CS109" i="16"/>
  <c r="CS57" i="16"/>
  <c r="DA109" i="16"/>
  <c r="DA57" i="16"/>
  <c r="DI109" i="16"/>
  <c r="DI57" i="16"/>
  <c r="DQ109" i="16"/>
  <c r="DQ57" i="16"/>
  <c r="DY109" i="16"/>
  <c r="DY57" i="16"/>
  <c r="EG109" i="16"/>
  <c r="EG57" i="16"/>
  <c r="EO109" i="16"/>
  <c r="EO57" i="16"/>
  <c r="EW109" i="16"/>
  <c r="EW57" i="16"/>
  <c r="FE109" i="16"/>
  <c r="FE57" i="16"/>
  <c r="I110" i="16"/>
  <c r="I58" i="16"/>
  <c r="Q110" i="16"/>
  <c r="Q58" i="16"/>
  <c r="Y110" i="16"/>
  <c r="Y58" i="16"/>
  <c r="AG110" i="16"/>
  <c r="AG58" i="16"/>
  <c r="AO110" i="16"/>
  <c r="AO58" i="16"/>
  <c r="AW110" i="16"/>
  <c r="AW58" i="16"/>
  <c r="BE110" i="16"/>
  <c r="BE58" i="16"/>
  <c r="BM110" i="16"/>
  <c r="BM58" i="16"/>
  <c r="BU110" i="16"/>
  <c r="BU58" i="16"/>
  <c r="CC110" i="16"/>
  <c r="CC58" i="16"/>
  <c r="CK110" i="16"/>
  <c r="CK58" i="16"/>
  <c r="CS110" i="16"/>
  <c r="CS58" i="16"/>
  <c r="DA110" i="16"/>
  <c r="DA58" i="16"/>
  <c r="DI110" i="16"/>
  <c r="DI58" i="16"/>
  <c r="DQ110" i="16"/>
  <c r="DQ58" i="16"/>
  <c r="DY110" i="16"/>
  <c r="DY58" i="16"/>
  <c r="T74" i="24" s="1"/>
  <c r="EG110" i="16"/>
  <c r="EG58" i="16"/>
  <c r="AB74" i="24" s="1"/>
  <c r="EO110" i="16"/>
  <c r="EO58" i="16"/>
  <c r="AJ74" i="24" s="1"/>
  <c r="EW110" i="16"/>
  <c r="EW58" i="16"/>
  <c r="FE110" i="16"/>
  <c r="FE58" i="16"/>
  <c r="I111" i="16"/>
  <c r="I59" i="16"/>
  <c r="Q111" i="16"/>
  <c r="Q59" i="16"/>
  <c r="Y111" i="16"/>
  <c r="Y59" i="16"/>
  <c r="AG111" i="16"/>
  <c r="AG59" i="16"/>
  <c r="AO111" i="16"/>
  <c r="AO59" i="16"/>
  <c r="AW111" i="16"/>
  <c r="AW59" i="16"/>
  <c r="BE111" i="16"/>
  <c r="BE59" i="16"/>
  <c r="BM111" i="16"/>
  <c r="BM59" i="16"/>
  <c r="BU111" i="16"/>
  <c r="BU59" i="16"/>
  <c r="CC111" i="16"/>
  <c r="CC59" i="16"/>
  <c r="CK111" i="16"/>
  <c r="CK59" i="16"/>
  <c r="CS111" i="16"/>
  <c r="CS59" i="16"/>
  <c r="DA111" i="16"/>
  <c r="DA59" i="16"/>
  <c r="DI111" i="16"/>
  <c r="DI59" i="16"/>
  <c r="DQ111" i="16"/>
  <c r="DQ59" i="16"/>
  <c r="DY111" i="16"/>
  <c r="DY59" i="16"/>
  <c r="EG111" i="16"/>
  <c r="EG59" i="16"/>
  <c r="EO111" i="16"/>
  <c r="EO59" i="16"/>
  <c r="EW111" i="16"/>
  <c r="EW59" i="16"/>
  <c r="FE111" i="16"/>
  <c r="FE59" i="16"/>
  <c r="I112" i="16"/>
  <c r="I60" i="16"/>
  <c r="Q112" i="16"/>
  <c r="Q60" i="16"/>
  <c r="Y112" i="16"/>
  <c r="Y60" i="16"/>
  <c r="AG112" i="16"/>
  <c r="AG60" i="16"/>
  <c r="AO112" i="16"/>
  <c r="AO60" i="16"/>
  <c r="BE112" i="16"/>
  <c r="BE60" i="16"/>
  <c r="BM112" i="16"/>
  <c r="BM60" i="16"/>
  <c r="BU112" i="16"/>
  <c r="BU60" i="16"/>
  <c r="CC112" i="16"/>
  <c r="CC60" i="16"/>
  <c r="CK112" i="16"/>
  <c r="CK60" i="16"/>
  <c r="CS112" i="16"/>
  <c r="CS60" i="16"/>
  <c r="DA112" i="16"/>
  <c r="DA60" i="16"/>
  <c r="DI112" i="16"/>
  <c r="DQ112" i="16"/>
  <c r="DQ60" i="16"/>
  <c r="DY112" i="16"/>
  <c r="DY60" i="16"/>
  <c r="EG112" i="16"/>
  <c r="EG60" i="16"/>
  <c r="EO112" i="16"/>
  <c r="EO60" i="16"/>
  <c r="EW112" i="16"/>
  <c r="EW60" i="16"/>
  <c r="FE112" i="16"/>
  <c r="FE60" i="16"/>
  <c r="I114" i="16"/>
  <c r="I62" i="16"/>
  <c r="Q114" i="16"/>
  <c r="Q62" i="16"/>
  <c r="Y114" i="16"/>
  <c r="Y62" i="16"/>
  <c r="AO114" i="16"/>
  <c r="AO62" i="16"/>
  <c r="AW114" i="16"/>
  <c r="AW62" i="16"/>
  <c r="BE114" i="16"/>
  <c r="BE62" i="16"/>
  <c r="BM114" i="16"/>
  <c r="BM62" i="16"/>
  <c r="BU114" i="16"/>
  <c r="BU62" i="16"/>
  <c r="CC114" i="16"/>
  <c r="CC62" i="16"/>
  <c r="CK114" i="16"/>
  <c r="CK62" i="16"/>
  <c r="DA114" i="16"/>
  <c r="DA62" i="16"/>
  <c r="DI114" i="16"/>
  <c r="DI62" i="16"/>
  <c r="DQ114" i="16"/>
  <c r="DQ62" i="16"/>
  <c r="DY114" i="16"/>
  <c r="T65" i="24" s="1"/>
  <c r="BV65" i="24" s="1"/>
  <c r="DY62" i="16"/>
  <c r="EG114" i="16"/>
  <c r="AB65" i="24" s="1"/>
  <c r="CD65" i="24" s="1"/>
  <c r="EG62" i="16"/>
  <c r="EO114" i="16"/>
  <c r="AJ65" i="24" s="1"/>
  <c r="CL65" i="24" s="1"/>
  <c r="EO62" i="16"/>
  <c r="EW114" i="16"/>
  <c r="EW62" i="16"/>
  <c r="AO115" i="16"/>
  <c r="AO63" i="16"/>
  <c r="AW115" i="16"/>
  <c r="AW63" i="16"/>
  <c r="BE115" i="16"/>
  <c r="BE63" i="16"/>
  <c r="BM115" i="16"/>
  <c r="BM63" i="16"/>
  <c r="BU115" i="16"/>
  <c r="BU63" i="16"/>
  <c r="CC115" i="16"/>
  <c r="CC63" i="16"/>
  <c r="CS115" i="16"/>
  <c r="CS63" i="16"/>
  <c r="DA115" i="16"/>
  <c r="DA63" i="16"/>
  <c r="DI115" i="16"/>
  <c r="DI63" i="16"/>
  <c r="DQ115" i="16"/>
  <c r="DQ63" i="16"/>
  <c r="DY115" i="16"/>
  <c r="DY63" i="16"/>
  <c r="EG115" i="16"/>
  <c r="EG63" i="16"/>
  <c r="EO115" i="16"/>
  <c r="EO63" i="16"/>
  <c r="FE115" i="16"/>
  <c r="FE63" i="16"/>
  <c r="Q117" i="16"/>
  <c r="Q65" i="16"/>
  <c r="Y117" i="16"/>
  <c r="Y65" i="16"/>
  <c r="AG117" i="16"/>
  <c r="AG65" i="16"/>
  <c r="AO117" i="16"/>
  <c r="AO65" i="16"/>
  <c r="AW117" i="16"/>
  <c r="AW65" i="16"/>
  <c r="BE117" i="16"/>
  <c r="BE65" i="16"/>
  <c r="BM117" i="16"/>
  <c r="BM65" i="16"/>
  <c r="BU117" i="16"/>
  <c r="CC117" i="16"/>
  <c r="CC65" i="16"/>
  <c r="CK117" i="16"/>
  <c r="CK65" i="16"/>
  <c r="CS117" i="16"/>
  <c r="CS65" i="16"/>
  <c r="DA117" i="16"/>
  <c r="DA65" i="16"/>
  <c r="DI117" i="16"/>
  <c r="DI65" i="16"/>
  <c r="DQ117" i="16"/>
  <c r="DQ65" i="16"/>
  <c r="DY117" i="16"/>
  <c r="DY65" i="16"/>
  <c r="EG117" i="16"/>
  <c r="EO117" i="16"/>
  <c r="EO65" i="16"/>
  <c r="EW117" i="16"/>
  <c r="EW65" i="16"/>
  <c r="FE117" i="16"/>
  <c r="FE65" i="16"/>
  <c r="I118" i="16"/>
  <c r="I66" i="16"/>
  <c r="Q118" i="16"/>
  <c r="Q66" i="16"/>
  <c r="Y118" i="16"/>
  <c r="Y66" i="16"/>
  <c r="AG118" i="16"/>
  <c r="AG66" i="16"/>
  <c r="AO118" i="16"/>
  <c r="AO66" i="16"/>
  <c r="AW118" i="16"/>
  <c r="AW66" i="16"/>
  <c r="BM118" i="16"/>
  <c r="BM66" i="16"/>
  <c r="BU118" i="16"/>
  <c r="BU66" i="16"/>
  <c r="CC118" i="16"/>
  <c r="CC66" i="16"/>
  <c r="CK118" i="16"/>
  <c r="CK66" i="16"/>
  <c r="CS118" i="16"/>
  <c r="CS66" i="16"/>
  <c r="DA118" i="16"/>
  <c r="DA66" i="16"/>
  <c r="DI118" i="16"/>
  <c r="DI66" i="16"/>
  <c r="DY118" i="16"/>
  <c r="DY66" i="16"/>
  <c r="EG118" i="16"/>
  <c r="EG66" i="16"/>
  <c r="EO118" i="16"/>
  <c r="EO66" i="16"/>
  <c r="EW118" i="16"/>
  <c r="EW66" i="16"/>
  <c r="FE118" i="16"/>
  <c r="FE66" i="16"/>
  <c r="BL58" i="16"/>
  <c r="DX58" i="16"/>
  <c r="S74" i="24" s="1"/>
  <c r="AV59" i="16"/>
  <c r="DH59" i="16"/>
  <c r="AG62" i="16"/>
  <c r="BU65" i="16"/>
  <c r="DB107" i="16"/>
  <c r="DB139" i="16" s="1"/>
  <c r="DB55" i="16"/>
  <c r="DB86" i="16" s="1"/>
  <c r="DJ107" i="16"/>
  <c r="DJ139" i="16" s="1"/>
  <c r="DJ55" i="16"/>
  <c r="DJ86" i="16" s="1"/>
  <c r="DR107" i="16"/>
  <c r="DR139" i="16" s="1"/>
  <c r="DR55" i="16"/>
  <c r="DR86" i="16" s="1"/>
  <c r="DZ107" i="16"/>
  <c r="DZ139" i="16" s="1"/>
  <c r="DZ55" i="16"/>
  <c r="DZ86" i="16" s="1"/>
  <c r="EH107" i="16"/>
  <c r="EH139" i="16" s="1"/>
  <c r="EH55" i="16"/>
  <c r="EH86" i="16" s="1"/>
  <c r="EP107" i="16"/>
  <c r="EP139" i="16" s="1"/>
  <c r="EP55" i="16"/>
  <c r="EP86" i="16" s="1"/>
  <c r="EX107" i="16"/>
  <c r="EX139" i="16" s="1"/>
  <c r="EX55" i="16"/>
  <c r="EX86" i="16" s="1"/>
  <c r="FF107" i="16"/>
  <c r="FF139" i="16" s="1"/>
  <c r="FF55" i="16"/>
  <c r="FF86" i="16" s="1"/>
  <c r="J109" i="16"/>
  <c r="J57" i="16"/>
  <c r="R109" i="16"/>
  <c r="R57" i="16"/>
  <c r="Z109" i="16"/>
  <c r="Z57" i="16"/>
  <c r="AH109" i="16"/>
  <c r="AH57" i="16"/>
  <c r="AP109" i="16"/>
  <c r="AP57" i="16"/>
  <c r="AX109" i="16"/>
  <c r="AX57" i="16"/>
  <c r="BF109" i="16"/>
  <c r="BF57" i="16"/>
  <c r="BN109" i="16"/>
  <c r="BN57" i="16"/>
  <c r="BV109" i="16"/>
  <c r="BV57" i="16"/>
  <c r="CD109" i="16"/>
  <c r="CD57" i="16"/>
  <c r="CL109" i="16"/>
  <c r="CL57" i="16"/>
  <c r="CT109" i="16"/>
  <c r="CT57" i="16"/>
  <c r="DB109" i="16"/>
  <c r="DB57" i="16"/>
  <c r="DJ109" i="16"/>
  <c r="DJ57" i="16"/>
  <c r="DR109" i="16"/>
  <c r="DR57" i="16"/>
  <c r="DZ109" i="16"/>
  <c r="DZ57" i="16"/>
  <c r="EH109" i="16"/>
  <c r="EH57" i="16"/>
  <c r="EP109" i="16"/>
  <c r="EP57" i="16"/>
  <c r="EX109" i="16"/>
  <c r="EX57" i="16"/>
  <c r="FF109" i="16"/>
  <c r="FF57" i="16"/>
  <c r="J110" i="16"/>
  <c r="J58" i="16"/>
  <c r="R110" i="16"/>
  <c r="R58" i="16"/>
  <c r="Z110" i="16"/>
  <c r="Z58" i="16"/>
  <c r="AH110" i="16"/>
  <c r="AH58" i="16"/>
  <c r="AP110" i="16"/>
  <c r="AP58" i="16"/>
  <c r="AX110" i="16"/>
  <c r="AX58" i="16"/>
  <c r="BF110" i="16"/>
  <c r="BF58" i="16"/>
  <c r="BN110" i="16"/>
  <c r="BN58" i="16"/>
  <c r="BV110" i="16"/>
  <c r="BV58" i="16"/>
  <c r="CD110" i="16"/>
  <c r="CD58" i="16"/>
  <c r="CL110" i="16"/>
  <c r="CL58" i="16"/>
  <c r="CT110" i="16"/>
  <c r="CT58" i="16"/>
  <c r="DB110" i="16"/>
  <c r="DB58" i="16"/>
  <c r="DJ110" i="16"/>
  <c r="DJ58" i="16"/>
  <c r="DR110" i="16"/>
  <c r="DR58" i="16"/>
  <c r="DZ110" i="16"/>
  <c r="DZ58" i="16"/>
  <c r="U74" i="24" s="1"/>
  <c r="EH110" i="16"/>
  <c r="EH58" i="16"/>
  <c r="AC74" i="24" s="1"/>
  <c r="EP110" i="16"/>
  <c r="EP58" i="16"/>
  <c r="AK74" i="24" s="1"/>
  <c r="EX110" i="16"/>
  <c r="EX58" i="16"/>
  <c r="FF110" i="16"/>
  <c r="FF58" i="16"/>
  <c r="J111" i="16"/>
  <c r="J59" i="16"/>
  <c r="R111" i="16"/>
  <c r="R59" i="16"/>
  <c r="Z111" i="16"/>
  <c r="Z59" i="16"/>
  <c r="AH111" i="16"/>
  <c r="AH59" i="16"/>
  <c r="AP111" i="16"/>
  <c r="AP59" i="16"/>
  <c r="AX111" i="16"/>
  <c r="AX59" i="16"/>
  <c r="BF111" i="16"/>
  <c r="BF59" i="16"/>
  <c r="BN111" i="16"/>
  <c r="BN59" i="16"/>
  <c r="BV111" i="16"/>
  <c r="BV59" i="16"/>
  <c r="CD111" i="16"/>
  <c r="CD59" i="16"/>
  <c r="CL111" i="16"/>
  <c r="CL59" i="16"/>
  <c r="CT111" i="16"/>
  <c r="CT59" i="16"/>
  <c r="DB111" i="16"/>
  <c r="DB59" i="16"/>
  <c r="DJ111" i="16"/>
  <c r="DJ59" i="16"/>
  <c r="DR111" i="16"/>
  <c r="DR59" i="16"/>
  <c r="DZ111" i="16"/>
  <c r="DZ59" i="16"/>
  <c r="EH111" i="16"/>
  <c r="EH59" i="16"/>
  <c r="EP111" i="16"/>
  <c r="EP59" i="16"/>
  <c r="EX111" i="16"/>
  <c r="EX59" i="16"/>
  <c r="FF111" i="16"/>
  <c r="FF59" i="16"/>
  <c r="J112" i="16"/>
  <c r="J60" i="16"/>
  <c r="R112" i="16"/>
  <c r="R60" i="16"/>
  <c r="Z112" i="16"/>
  <c r="Z60" i="16"/>
  <c r="AH112" i="16"/>
  <c r="AH60" i="16"/>
  <c r="AP112" i="16"/>
  <c r="AP60" i="16"/>
  <c r="AX112" i="16"/>
  <c r="AX60" i="16"/>
  <c r="BF112" i="16"/>
  <c r="BF60" i="16"/>
  <c r="BN112" i="16"/>
  <c r="BN60" i="16"/>
  <c r="BV112" i="16"/>
  <c r="BV60" i="16"/>
  <c r="CD112" i="16"/>
  <c r="CD60" i="16"/>
  <c r="CL112" i="16"/>
  <c r="CL60" i="16"/>
  <c r="CT112" i="16"/>
  <c r="CT60" i="16"/>
  <c r="DB112" i="16"/>
  <c r="DB60" i="16"/>
  <c r="DJ112" i="16"/>
  <c r="DJ60" i="16"/>
  <c r="DR112" i="16"/>
  <c r="DR60" i="16"/>
  <c r="DZ112" i="16"/>
  <c r="DZ60" i="16"/>
  <c r="EH112" i="16"/>
  <c r="EH60" i="16"/>
  <c r="EP112" i="16"/>
  <c r="EP60" i="16"/>
  <c r="EX112" i="16"/>
  <c r="EX60" i="16"/>
  <c r="FF112" i="16"/>
  <c r="FF60" i="16"/>
  <c r="J114" i="16"/>
  <c r="J62" i="16"/>
  <c r="R114" i="16"/>
  <c r="R62" i="16"/>
  <c r="Z114" i="16"/>
  <c r="Z62" i="16"/>
  <c r="AH114" i="16"/>
  <c r="AH62" i="16"/>
  <c r="AP114" i="16"/>
  <c r="AP62" i="16"/>
  <c r="AX114" i="16"/>
  <c r="AX62" i="16"/>
  <c r="BF114" i="16"/>
  <c r="BF62" i="16"/>
  <c r="BN114" i="16"/>
  <c r="BN62" i="16"/>
  <c r="BV114" i="16"/>
  <c r="BV62" i="16"/>
  <c r="CD114" i="16"/>
  <c r="CD62" i="16"/>
  <c r="CL114" i="16"/>
  <c r="CL62" i="16"/>
  <c r="CT114" i="16"/>
  <c r="CT62" i="16"/>
  <c r="DB114" i="16"/>
  <c r="DB62" i="16"/>
  <c r="DJ114" i="16"/>
  <c r="DJ62" i="16"/>
  <c r="DR114" i="16"/>
  <c r="DR62" i="16"/>
  <c r="DZ114" i="16"/>
  <c r="U65" i="24" s="1"/>
  <c r="BW65" i="24" s="1"/>
  <c r="DZ62" i="16"/>
  <c r="EH114" i="16"/>
  <c r="AC65" i="24" s="1"/>
  <c r="CE65" i="24" s="1"/>
  <c r="EH62" i="16"/>
  <c r="EP114" i="16"/>
  <c r="AK65" i="24" s="1"/>
  <c r="CM65" i="24" s="1"/>
  <c r="EP62" i="16"/>
  <c r="EX114" i="16"/>
  <c r="EX62" i="16"/>
  <c r="FF114" i="16"/>
  <c r="FF62" i="16"/>
  <c r="AP115" i="16"/>
  <c r="AP63" i="16"/>
  <c r="AX115" i="16"/>
  <c r="AX63" i="16"/>
  <c r="BF115" i="16"/>
  <c r="BF63" i="16"/>
  <c r="BN115" i="16"/>
  <c r="BN63" i="16"/>
  <c r="BV115" i="16"/>
  <c r="BV63" i="16"/>
  <c r="CD115" i="16"/>
  <c r="CD63" i="16"/>
  <c r="CL115" i="16"/>
  <c r="CL63" i="16"/>
  <c r="CT115" i="16"/>
  <c r="CT63" i="16"/>
  <c r="DB115" i="16"/>
  <c r="DB63" i="16"/>
  <c r="DJ115" i="16"/>
  <c r="DJ63" i="16"/>
  <c r="DR115" i="16"/>
  <c r="DR63" i="16"/>
  <c r="DZ115" i="16"/>
  <c r="DZ63" i="16"/>
  <c r="EH115" i="16"/>
  <c r="EH63" i="16"/>
  <c r="EP115" i="16"/>
  <c r="EP63" i="16"/>
  <c r="EX115" i="16"/>
  <c r="EX63" i="16"/>
  <c r="FF115" i="16"/>
  <c r="FF63" i="16"/>
  <c r="J117" i="16"/>
  <c r="J65" i="16"/>
  <c r="R117" i="16"/>
  <c r="R65" i="16"/>
  <c r="Z117" i="16"/>
  <c r="Z65" i="16"/>
  <c r="AH117" i="16"/>
  <c r="AH65" i="16"/>
  <c r="AP117" i="16"/>
  <c r="AP65" i="16"/>
  <c r="AX117" i="16"/>
  <c r="AX65" i="16"/>
  <c r="BF117" i="16"/>
  <c r="BF65" i="16"/>
  <c r="BN117" i="16"/>
  <c r="BN65" i="16"/>
  <c r="BV117" i="16"/>
  <c r="BV65" i="16"/>
  <c r="CD117" i="16"/>
  <c r="CD65" i="16"/>
  <c r="CL117" i="16"/>
  <c r="CL65" i="16"/>
  <c r="CT117" i="16"/>
  <c r="CT65" i="16"/>
  <c r="DB117" i="16"/>
  <c r="DB65" i="16"/>
  <c r="DJ117" i="16"/>
  <c r="DJ65" i="16"/>
  <c r="DR117" i="16"/>
  <c r="DR65" i="16"/>
  <c r="DZ117" i="16"/>
  <c r="DZ65" i="16"/>
  <c r="EH117" i="16"/>
  <c r="EH65" i="16"/>
  <c r="EP117" i="16"/>
  <c r="EP65" i="16"/>
  <c r="EX117" i="16"/>
  <c r="EX65" i="16"/>
  <c r="FF117" i="16"/>
  <c r="FF65" i="16"/>
  <c r="J118" i="16"/>
  <c r="J66" i="16"/>
  <c r="R118" i="16"/>
  <c r="R66" i="16"/>
  <c r="Z118" i="16"/>
  <c r="Z66" i="16"/>
  <c r="AH118" i="16"/>
  <c r="AH66" i="16"/>
  <c r="AP118" i="16"/>
  <c r="AP66" i="16"/>
  <c r="AX118" i="16"/>
  <c r="AX66" i="16"/>
  <c r="BF118" i="16"/>
  <c r="BF66" i="16"/>
  <c r="BN118" i="16"/>
  <c r="BN66" i="16"/>
  <c r="BV118" i="16"/>
  <c r="BV66" i="16"/>
  <c r="CD118" i="16"/>
  <c r="CD66" i="16"/>
  <c r="CL118" i="16"/>
  <c r="CL66" i="16"/>
  <c r="CT118" i="16"/>
  <c r="CT66" i="16"/>
  <c r="DB118" i="16"/>
  <c r="DB66" i="16"/>
  <c r="DJ118" i="16"/>
  <c r="DJ66" i="16"/>
  <c r="DR118" i="16"/>
  <c r="DR66" i="16"/>
  <c r="DZ118" i="16"/>
  <c r="DZ66" i="16"/>
  <c r="EH118" i="16"/>
  <c r="EH66" i="16"/>
  <c r="EP118" i="16"/>
  <c r="EP66" i="16"/>
  <c r="EX118" i="16"/>
  <c r="EX66" i="16"/>
  <c r="FF118" i="16"/>
  <c r="FF66" i="16"/>
  <c r="EV57" i="16"/>
  <c r="H58" i="16"/>
  <c r="BT58" i="16"/>
  <c r="EF58" i="16"/>
  <c r="AA74" i="24" s="1"/>
  <c r="BD59" i="16"/>
  <c r="DP59" i="16"/>
  <c r="CS62" i="16"/>
  <c r="EG65" i="16"/>
  <c r="BO107" i="16"/>
  <c r="BO139" i="16" s="1"/>
  <c r="BO55" i="16"/>
  <c r="BO86" i="16" s="1"/>
  <c r="BW107" i="16"/>
  <c r="BW139" i="16" s="1"/>
  <c r="BW55" i="16"/>
  <c r="BW86" i="16" s="1"/>
  <c r="CE107" i="16"/>
  <c r="CE139" i="16" s="1"/>
  <c r="CE55" i="16"/>
  <c r="CE86" i="16" s="1"/>
  <c r="CM107" i="16"/>
  <c r="CM139" i="16" s="1"/>
  <c r="CM55" i="16"/>
  <c r="CM86" i="16" s="1"/>
  <c r="CU107" i="16"/>
  <c r="CU139" i="16" s="1"/>
  <c r="CU55" i="16"/>
  <c r="CU86" i="16" s="1"/>
  <c r="DC107" i="16"/>
  <c r="DC139" i="16" s="1"/>
  <c r="DC55" i="16"/>
  <c r="DC86" i="16" s="1"/>
  <c r="DK107" i="16"/>
  <c r="DK139" i="16" s="1"/>
  <c r="DK55" i="16"/>
  <c r="DK86" i="16" s="1"/>
  <c r="DS107" i="16"/>
  <c r="DS139" i="16" s="1"/>
  <c r="DS55" i="16"/>
  <c r="DS86" i="16" s="1"/>
  <c r="EA107" i="16"/>
  <c r="EA139" i="16" s="1"/>
  <c r="EA55" i="16"/>
  <c r="EA86" i="16" s="1"/>
  <c r="EI107" i="16"/>
  <c r="EI139" i="16" s="1"/>
  <c r="EI55" i="16"/>
  <c r="EI86" i="16" s="1"/>
  <c r="EQ107" i="16"/>
  <c r="EQ139" i="16" s="1"/>
  <c r="EQ55" i="16"/>
  <c r="EQ86" i="16" s="1"/>
  <c r="EY107" i="16"/>
  <c r="EY139" i="16" s="1"/>
  <c r="EY55" i="16"/>
  <c r="EY86" i="16" s="1"/>
  <c r="K109" i="16"/>
  <c r="K57" i="16"/>
  <c r="S109" i="16"/>
  <c r="S57" i="16"/>
  <c r="AA109" i="16"/>
  <c r="AA57" i="16"/>
  <c r="AI109" i="16"/>
  <c r="AI57" i="16"/>
  <c r="AQ109" i="16"/>
  <c r="AQ57" i="16"/>
  <c r="AY109" i="16"/>
  <c r="AY57" i="16"/>
  <c r="BG109" i="16"/>
  <c r="BG57" i="16"/>
  <c r="BO109" i="16"/>
  <c r="BO57" i="16"/>
  <c r="BW109" i="16"/>
  <c r="BW57" i="16"/>
  <c r="CE109" i="16"/>
  <c r="CE57" i="16"/>
  <c r="CM109" i="16"/>
  <c r="CM57" i="16"/>
  <c r="CU109" i="16"/>
  <c r="CU57" i="16"/>
  <c r="DC109" i="16"/>
  <c r="DC57" i="16"/>
  <c r="DK109" i="16"/>
  <c r="DK57" i="16"/>
  <c r="DS109" i="16"/>
  <c r="DS57" i="16"/>
  <c r="EA109" i="16"/>
  <c r="EA57" i="16"/>
  <c r="EI109" i="16"/>
  <c r="EI57" i="16"/>
  <c r="EQ109" i="16"/>
  <c r="EQ57" i="16"/>
  <c r="EY109" i="16"/>
  <c r="EY57" i="16"/>
  <c r="K110" i="16"/>
  <c r="K58" i="16"/>
  <c r="S110" i="16"/>
  <c r="S58" i="16"/>
  <c r="AA110" i="16"/>
  <c r="AA58" i="16"/>
  <c r="AI110" i="16"/>
  <c r="AI58" i="16"/>
  <c r="AQ110" i="16"/>
  <c r="AQ58" i="16"/>
  <c r="AY110" i="16"/>
  <c r="AY58" i="16"/>
  <c r="BG110" i="16"/>
  <c r="BG58" i="16"/>
  <c r="BO110" i="16"/>
  <c r="BO58" i="16"/>
  <c r="BW110" i="16"/>
  <c r="BW58" i="16"/>
  <c r="CE110" i="16"/>
  <c r="CE58" i="16"/>
  <c r="CM110" i="16"/>
  <c r="CM58" i="16"/>
  <c r="CU110" i="16"/>
  <c r="CU58" i="16"/>
  <c r="DC110" i="16"/>
  <c r="DC58" i="16"/>
  <c r="DK110" i="16"/>
  <c r="DK58" i="16"/>
  <c r="DS110" i="16"/>
  <c r="DS58" i="16"/>
  <c r="N74" i="24" s="1"/>
  <c r="EA110" i="16"/>
  <c r="EA58" i="16"/>
  <c r="V74" i="24" s="1"/>
  <c r="EI110" i="16"/>
  <c r="EI58" i="16"/>
  <c r="AD74" i="24" s="1"/>
  <c r="EQ110" i="16"/>
  <c r="EQ58" i="16"/>
  <c r="EY110" i="16"/>
  <c r="EY58" i="16"/>
  <c r="K111" i="16"/>
  <c r="K59" i="16"/>
  <c r="S111" i="16"/>
  <c r="S59" i="16"/>
  <c r="AA111" i="16"/>
  <c r="AA59" i="16"/>
  <c r="AI111" i="16"/>
  <c r="AI59" i="16"/>
  <c r="AQ111" i="16"/>
  <c r="AQ59" i="16"/>
  <c r="AY111" i="16"/>
  <c r="AY59" i="16"/>
  <c r="BG111" i="16"/>
  <c r="BG59" i="16"/>
  <c r="BO111" i="16"/>
  <c r="BO59" i="16"/>
  <c r="BW111" i="16"/>
  <c r="BW59" i="16"/>
  <c r="CE111" i="16"/>
  <c r="CE59" i="16"/>
  <c r="CM111" i="16"/>
  <c r="CM59" i="16"/>
  <c r="CU111" i="16"/>
  <c r="CU59" i="16"/>
  <c r="DC111" i="16"/>
  <c r="DC59" i="16"/>
  <c r="DK111" i="16"/>
  <c r="DK59" i="16"/>
  <c r="DS111" i="16"/>
  <c r="DS59" i="16"/>
  <c r="EA111" i="16"/>
  <c r="EA59" i="16"/>
  <c r="EI111" i="16"/>
  <c r="EI59" i="16"/>
  <c r="EQ111" i="16"/>
  <c r="EQ59" i="16"/>
  <c r="EY111" i="16"/>
  <c r="EY59" i="16"/>
  <c r="K112" i="16"/>
  <c r="K60" i="16"/>
  <c r="S112" i="16"/>
  <c r="S60" i="16"/>
  <c r="AA112" i="16"/>
  <c r="AA60" i="16"/>
  <c r="AI112" i="16"/>
  <c r="AI60" i="16"/>
  <c r="AQ112" i="16"/>
  <c r="AQ60" i="16"/>
  <c r="AY112" i="16"/>
  <c r="AY60" i="16"/>
  <c r="BG112" i="16"/>
  <c r="BG60" i="16"/>
  <c r="BO112" i="16"/>
  <c r="BO60" i="16"/>
  <c r="BW112" i="16"/>
  <c r="BW60" i="16"/>
  <c r="CE112" i="16"/>
  <c r="CE60" i="16"/>
  <c r="CM112" i="16"/>
  <c r="CM60" i="16"/>
  <c r="CU112" i="16"/>
  <c r="CU60" i="16"/>
  <c r="DC112" i="16"/>
  <c r="DC60" i="16"/>
  <c r="DK112" i="16"/>
  <c r="DK60" i="16"/>
  <c r="DS112" i="16"/>
  <c r="DS60" i="16"/>
  <c r="EA112" i="16"/>
  <c r="EA60" i="16"/>
  <c r="EI112" i="16"/>
  <c r="EI60" i="16"/>
  <c r="EQ112" i="16"/>
  <c r="EQ60" i="16"/>
  <c r="EY112" i="16"/>
  <c r="EY60" i="16"/>
  <c r="K114" i="16"/>
  <c r="K62" i="16"/>
  <c r="S114" i="16"/>
  <c r="S62" i="16"/>
  <c r="AA114" i="16"/>
  <c r="AA62" i="16"/>
  <c r="AI114" i="16"/>
  <c r="AI62" i="16"/>
  <c r="AQ114" i="16"/>
  <c r="AQ62" i="16"/>
  <c r="AY114" i="16"/>
  <c r="AY62" i="16"/>
  <c r="BG114" i="16"/>
  <c r="BG62" i="16"/>
  <c r="BO114" i="16"/>
  <c r="BO62" i="16"/>
  <c r="BW114" i="16"/>
  <c r="BW62" i="16"/>
  <c r="CE114" i="16"/>
  <c r="CE62" i="16"/>
  <c r="CM114" i="16"/>
  <c r="CM62" i="16"/>
  <c r="CU114" i="16"/>
  <c r="CU62" i="16"/>
  <c r="DC114" i="16"/>
  <c r="DC62" i="16"/>
  <c r="DK114" i="16"/>
  <c r="DK62" i="16"/>
  <c r="DS114" i="16"/>
  <c r="N65" i="24" s="1"/>
  <c r="BP65" i="24" s="1"/>
  <c r="DS62" i="16"/>
  <c r="EA114" i="16"/>
  <c r="V65" i="24" s="1"/>
  <c r="BX65" i="24" s="1"/>
  <c r="EA62" i="16"/>
  <c r="EI114" i="16"/>
  <c r="AD65" i="24" s="1"/>
  <c r="CF65" i="24" s="1"/>
  <c r="EI62" i="16"/>
  <c r="EQ114" i="16"/>
  <c r="EQ62" i="16"/>
  <c r="EY114" i="16"/>
  <c r="EY62" i="16"/>
  <c r="AQ115" i="16"/>
  <c r="AQ63" i="16"/>
  <c r="AY115" i="16"/>
  <c r="AY63" i="16"/>
  <c r="BG115" i="16"/>
  <c r="BG63" i="16"/>
  <c r="BO115" i="16"/>
  <c r="BO63" i="16"/>
  <c r="BW115" i="16"/>
  <c r="BW63" i="16"/>
  <c r="CE115" i="16"/>
  <c r="CE63" i="16"/>
  <c r="CM115" i="16"/>
  <c r="CM63" i="16"/>
  <c r="CU115" i="16"/>
  <c r="CU63" i="16"/>
  <c r="DC115" i="16"/>
  <c r="DC63" i="16"/>
  <c r="DK115" i="16"/>
  <c r="DK63" i="16"/>
  <c r="DS115" i="16"/>
  <c r="DS63" i="16"/>
  <c r="EA115" i="16"/>
  <c r="EA63" i="16"/>
  <c r="EI115" i="16"/>
  <c r="EI63" i="16"/>
  <c r="EQ115" i="16"/>
  <c r="EQ63" i="16"/>
  <c r="EY115" i="16"/>
  <c r="EY63" i="16"/>
  <c r="K117" i="16"/>
  <c r="K65" i="16"/>
  <c r="S117" i="16"/>
  <c r="S65" i="16"/>
  <c r="AA117" i="16"/>
  <c r="AA65" i="16"/>
  <c r="AI117" i="16"/>
  <c r="AI65" i="16"/>
  <c r="AQ117" i="16"/>
  <c r="AQ65" i="16"/>
  <c r="AY117" i="16"/>
  <c r="AY65" i="16"/>
  <c r="BG117" i="16"/>
  <c r="BG65" i="16"/>
  <c r="BO117" i="16"/>
  <c r="BO65" i="16"/>
  <c r="BW117" i="16"/>
  <c r="BW65" i="16"/>
  <c r="CE117" i="16"/>
  <c r="CE65" i="16"/>
  <c r="CM117" i="16"/>
  <c r="CM65" i="16"/>
  <c r="CU117" i="16"/>
  <c r="CU65" i="16"/>
  <c r="DC117" i="16"/>
  <c r="DC65" i="16"/>
  <c r="DK117" i="16"/>
  <c r="DK65" i="16"/>
  <c r="DS117" i="16"/>
  <c r="DS65" i="16"/>
  <c r="EA117" i="16"/>
  <c r="EA65" i="16"/>
  <c r="EI117" i="16"/>
  <c r="EI65" i="16"/>
  <c r="EQ117" i="16"/>
  <c r="EQ65" i="16"/>
  <c r="EY117" i="16"/>
  <c r="EY65" i="16"/>
  <c r="K118" i="16"/>
  <c r="K66" i="16"/>
  <c r="S118" i="16"/>
  <c r="S66" i="16"/>
  <c r="AA118" i="16"/>
  <c r="AA66" i="16"/>
  <c r="AI118" i="16"/>
  <c r="AI66" i="16"/>
  <c r="AQ118" i="16"/>
  <c r="AQ66" i="16"/>
  <c r="AY118" i="16"/>
  <c r="AY66" i="16"/>
  <c r="BG118" i="16"/>
  <c r="BG66" i="16"/>
  <c r="BO118" i="16"/>
  <c r="BO66" i="16"/>
  <c r="BW118" i="16"/>
  <c r="BW66" i="16"/>
  <c r="CE118" i="16"/>
  <c r="CE66" i="16"/>
  <c r="CM118" i="16"/>
  <c r="CM66" i="16"/>
  <c r="CU118" i="16"/>
  <c r="CU66" i="16"/>
  <c r="DC118" i="16"/>
  <c r="DC66" i="16"/>
  <c r="DK118" i="16"/>
  <c r="DK66" i="16"/>
  <c r="DS118" i="16"/>
  <c r="DS66" i="16"/>
  <c r="EA118" i="16"/>
  <c r="EA66" i="16"/>
  <c r="EI118" i="16"/>
  <c r="EI66" i="16"/>
  <c r="EQ118" i="16"/>
  <c r="EQ66" i="16"/>
  <c r="EY118" i="16"/>
  <c r="EY66" i="16"/>
  <c r="FD57" i="16"/>
  <c r="P58" i="16"/>
  <c r="CB58" i="16"/>
  <c r="EN58" i="16"/>
  <c r="AI74" i="24" s="1"/>
  <c r="BL59" i="16"/>
  <c r="DX59" i="16"/>
  <c r="FE62" i="16"/>
  <c r="ER107" i="16"/>
  <c r="ER139" i="16" s="1"/>
  <c r="ER55" i="16"/>
  <c r="ER86" i="16" s="1"/>
  <c r="EZ107" i="16"/>
  <c r="EZ139" i="16" s="1"/>
  <c r="EZ55" i="16"/>
  <c r="EZ86" i="16" s="1"/>
  <c r="D57" i="16"/>
  <c r="L109" i="16"/>
  <c r="L57" i="16"/>
  <c r="T109" i="16"/>
  <c r="T57" i="16"/>
  <c r="AB109" i="16"/>
  <c r="AB57" i="16"/>
  <c r="AJ109" i="16"/>
  <c r="AJ57" i="16"/>
  <c r="AR109" i="16"/>
  <c r="AR57" i="16"/>
  <c r="AZ109" i="16"/>
  <c r="AZ57" i="16"/>
  <c r="BH109" i="16"/>
  <c r="BH57" i="16"/>
  <c r="BP109" i="16"/>
  <c r="BP57" i="16"/>
  <c r="BX109" i="16"/>
  <c r="BX57" i="16"/>
  <c r="CF109" i="16"/>
  <c r="CF57" i="16"/>
  <c r="CN109" i="16"/>
  <c r="CN57" i="16"/>
  <c r="CV109" i="16"/>
  <c r="CV57" i="16"/>
  <c r="DD109" i="16"/>
  <c r="DD57" i="16"/>
  <c r="DL109" i="16"/>
  <c r="DL57" i="16"/>
  <c r="DT109" i="16"/>
  <c r="DT57" i="16"/>
  <c r="EB109" i="16"/>
  <c r="EB57" i="16"/>
  <c r="EJ109" i="16"/>
  <c r="EJ57" i="16"/>
  <c r="ER109" i="16"/>
  <c r="ER57" i="16"/>
  <c r="EZ109" i="16"/>
  <c r="EZ57" i="16"/>
  <c r="D58" i="16"/>
  <c r="L110" i="16"/>
  <c r="L58" i="16"/>
  <c r="T110" i="16"/>
  <c r="T58" i="16"/>
  <c r="AB110" i="16"/>
  <c r="AB58" i="16"/>
  <c r="AJ110" i="16"/>
  <c r="AJ58" i="16"/>
  <c r="AR110" i="16"/>
  <c r="AR58" i="16"/>
  <c r="AZ110" i="16"/>
  <c r="AZ58" i="16"/>
  <c r="BH110" i="16"/>
  <c r="BH58" i="16"/>
  <c r="BP110" i="16"/>
  <c r="BP58" i="16"/>
  <c r="BX110" i="16"/>
  <c r="BX58" i="16"/>
  <c r="CF110" i="16"/>
  <c r="CF58" i="16"/>
  <c r="CN110" i="16"/>
  <c r="CN58" i="16"/>
  <c r="CV110" i="16"/>
  <c r="CV58" i="16"/>
  <c r="DD110" i="16"/>
  <c r="DD58" i="16"/>
  <c r="DL110" i="16"/>
  <c r="DL58" i="16"/>
  <c r="DT110" i="16"/>
  <c r="DT58" i="16"/>
  <c r="O74" i="24" s="1"/>
  <c r="EB110" i="16"/>
  <c r="EB58" i="16"/>
  <c r="W74" i="24" s="1"/>
  <c r="EJ110" i="16"/>
  <c r="EJ58" i="16"/>
  <c r="AE74" i="24" s="1"/>
  <c r="ER110" i="16"/>
  <c r="ER58" i="16"/>
  <c r="EZ110" i="16"/>
  <c r="EZ58" i="16"/>
  <c r="D59" i="16"/>
  <c r="L111" i="16"/>
  <c r="L59" i="16"/>
  <c r="T111" i="16"/>
  <c r="T59" i="16"/>
  <c r="AB111" i="16"/>
  <c r="AB59" i="16"/>
  <c r="AJ111" i="16"/>
  <c r="AJ59" i="16"/>
  <c r="AR111" i="16"/>
  <c r="AR59" i="16"/>
  <c r="AZ111" i="16"/>
  <c r="AZ59" i="16"/>
  <c r="BH111" i="16"/>
  <c r="BH59" i="16"/>
  <c r="BP111" i="16"/>
  <c r="BP59" i="16"/>
  <c r="BX111" i="16"/>
  <c r="BX59" i="16"/>
  <c r="CF111" i="16"/>
  <c r="CF59" i="16"/>
  <c r="CN111" i="16"/>
  <c r="CN59" i="16"/>
  <c r="CV111" i="16"/>
  <c r="CV59" i="16"/>
  <c r="DD111" i="16"/>
  <c r="DD59" i="16"/>
  <c r="DL111" i="16"/>
  <c r="DL59" i="16"/>
  <c r="DT111" i="16"/>
  <c r="DT59" i="16"/>
  <c r="EB111" i="16"/>
  <c r="EB59" i="16"/>
  <c r="EJ111" i="16"/>
  <c r="EJ59" i="16"/>
  <c r="ER111" i="16"/>
  <c r="ER59" i="16"/>
  <c r="EZ111" i="16"/>
  <c r="EZ59" i="16"/>
  <c r="D60" i="16"/>
  <c r="L112" i="16"/>
  <c r="L60" i="16"/>
  <c r="T112" i="16"/>
  <c r="T60" i="16"/>
  <c r="AB112" i="16"/>
  <c r="AB60" i="16"/>
  <c r="AJ112" i="16"/>
  <c r="AJ60" i="16"/>
  <c r="AR112" i="16"/>
  <c r="AR60" i="16"/>
  <c r="AZ112" i="16"/>
  <c r="AZ60" i="16"/>
  <c r="BH112" i="16"/>
  <c r="BH60" i="16"/>
  <c r="BP112" i="16"/>
  <c r="BP60" i="16"/>
  <c r="BX112" i="16"/>
  <c r="BX60" i="16"/>
  <c r="CF112" i="16"/>
  <c r="CF60" i="16"/>
  <c r="CN112" i="16"/>
  <c r="CN60" i="16"/>
  <c r="CV112" i="16"/>
  <c r="CV60" i="16"/>
  <c r="DD112" i="16"/>
  <c r="DD60" i="16"/>
  <c r="DL112" i="16"/>
  <c r="DL60" i="16"/>
  <c r="DT112" i="16"/>
  <c r="DT60" i="16"/>
  <c r="EB112" i="16"/>
  <c r="EB60" i="16"/>
  <c r="EJ112" i="16"/>
  <c r="EJ60" i="16"/>
  <c r="ER112" i="16"/>
  <c r="ER60" i="16"/>
  <c r="EZ112" i="16"/>
  <c r="EZ60" i="16"/>
  <c r="D62" i="16"/>
  <c r="L114" i="16"/>
  <c r="L62" i="16"/>
  <c r="T114" i="16"/>
  <c r="T62" i="16"/>
  <c r="AB114" i="16"/>
  <c r="AB62" i="16"/>
  <c r="AJ114" i="16"/>
  <c r="AJ62" i="16"/>
  <c r="AR114" i="16"/>
  <c r="AR62" i="16"/>
  <c r="AZ114" i="16"/>
  <c r="AZ62" i="16"/>
  <c r="BH114" i="16"/>
  <c r="BH62" i="16"/>
  <c r="BP114" i="16"/>
  <c r="BP62" i="16"/>
  <c r="BX114" i="16"/>
  <c r="BX62" i="16"/>
  <c r="CF114" i="16"/>
  <c r="CF62" i="16"/>
  <c r="CN114" i="16"/>
  <c r="CN62" i="16"/>
  <c r="CV114" i="16"/>
  <c r="CV62" i="16"/>
  <c r="DD114" i="16"/>
  <c r="DD62" i="16"/>
  <c r="DL114" i="16"/>
  <c r="DL62" i="16"/>
  <c r="DT114" i="16"/>
  <c r="O65" i="24" s="1"/>
  <c r="BQ65" i="24" s="1"/>
  <c r="DT62" i="16"/>
  <c r="EB114" i="16"/>
  <c r="W65" i="24" s="1"/>
  <c r="BY65" i="24" s="1"/>
  <c r="EB62" i="16"/>
  <c r="EJ114" i="16"/>
  <c r="AE65" i="24" s="1"/>
  <c r="CG65" i="24" s="1"/>
  <c r="EJ62" i="16"/>
  <c r="ER114" i="16"/>
  <c r="ER62" i="16"/>
  <c r="EZ114" i="16"/>
  <c r="EZ62" i="16"/>
  <c r="AR115" i="16"/>
  <c r="AR63" i="16"/>
  <c r="AZ115" i="16"/>
  <c r="AZ63" i="16"/>
  <c r="BH115" i="16"/>
  <c r="BH63" i="16"/>
  <c r="BP115" i="16"/>
  <c r="BP63" i="16"/>
  <c r="BX115" i="16"/>
  <c r="BX63" i="16"/>
  <c r="CF115" i="16"/>
  <c r="CF63" i="16"/>
  <c r="CN115" i="16"/>
  <c r="CN63" i="16"/>
  <c r="CV115" i="16"/>
  <c r="CV63" i="16"/>
  <c r="DD115" i="16"/>
  <c r="DD63" i="16"/>
  <c r="DL115" i="16"/>
  <c r="DL63" i="16"/>
  <c r="DT115" i="16"/>
  <c r="DT63" i="16"/>
  <c r="EB115" i="16"/>
  <c r="EB63" i="16"/>
  <c r="EJ115" i="16"/>
  <c r="EJ63" i="16"/>
  <c r="ER115" i="16"/>
  <c r="ER63" i="16"/>
  <c r="EZ115" i="16"/>
  <c r="EZ63" i="16"/>
  <c r="D65" i="16"/>
  <c r="L117" i="16"/>
  <c r="L65" i="16"/>
  <c r="T117" i="16"/>
  <c r="T65" i="16"/>
  <c r="AB117" i="16"/>
  <c r="AB65" i="16"/>
  <c r="AJ117" i="16"/>
  <c r="AJ65" i="16"/>
  <c r="AR117" i="16"/>
  <c r="AR65" i="16"/>
  <c r="AZ117" i="16"/>
  <c r="AZ65" i="16"/>
  <c r="BH117" i="16"/>
  <c r="BH65" i="16"/>
  <c r="BP117" i="16"/>
  <c r="BP65" i="16"/>
  <c r="BX117" i="16"/>
  <c r="BX65" i="16"/>
  <c r="CF117" i="16"/>
  <c r="CF65" i="16"/>
  <c r="CN117" i="16"/>
  <c r="CN65" i="16"/>
  <c r="CV117" i="16"/>
  <c r="CV65" i="16"/>
  <c r="DD117" i="16"/>
  <c r="DD65" i="16"/>
  <c r="DL117" i="16"/>
  <c r="DL65" i="16"/>
  <c r="DT117" i="16"/>
  <c r="DT65" i="16"/>
  <c r="EB117" i="16"/>
  <c r="EB65" i="16"/>
  <c r="EJ117" i="16"/>
  <c r="EJ65" i="16"/>
  <c r="ER117" i="16"/>
  <c r="ER65" i="16"/>
  <c r="EZ117" i="16"/>
  <c r="EZ65" i="16"/>
  <c r="D66" i="16"/>
  <c r="L118" i="16"/>
  <c r="L66" i="16"/>
  <c r="T118" i="16"/>
  <c r="T66" i="16"/>
  <c r="AB118" i="16"/>
  <c r="AB66" i="16"/>
  <c r="AJ118" i="16"/>
  <c r="AJ66" i="16"/>
  <c r="AR118" i="16"/>
  <c r="AR66" i="16"/>
  <c r="AZ118" i="16"/>
  <c r="AZ66" i="16"/>
  <c r="BH118" i="16"/>
  <c r="BH66" i="16"/>
  <c r="BP118" i="16"/>
  <c r="BP66" i="16"/>
  <c r="BX118" i="16"/>
  <c r="BX66" i="16"/>
  <c r="CF118" i="16"/>
  <c r="CF66" i="16"/>
  <c r="CN118" i="16"/>
  <c r="CN66" i="16"/>
  <c r="CV118" i="16"/>
  <c r="CV66" i="16"/>
  <c r="DD118" i="16"/>
  <c r="DD66" i="16"/>
  <c r="DL118" i="16"/>
  <c r="DL66" i="16"/>
  <c r="DT118" i="16"/>
  <c r="DT66" i="16"/>
  <c r="EB118" i="16"/>
  <c r="EB66" i="16"/>
  <c r="EJ118" i="16"/>
  <c r="EJ66" i="16"/>
  <c r="ER118" i="16"/>
  <c r="ER66" i="16"/>
  <c r="EZ118" i="16"/>
  <c r="EZ66" i="16"/>
  <c r="X58" i="16"/>
  <c r="CJ58" i="16"/>
  <c r="EV58" i="16"/>
  <c r="H59" i="16"/>
  <c r="BT59" i="16"/>
  <c r="EF59" i="16"/>
  <c r="ES107" i="16"/>
  <c r="ES139" i="16" s="1"/>
  <c r="ES55" i="16"/>
  <c r="ES86" i="16" s="1"/>
  <c r="FA107" i="16"/>
  <c r="FA139" i="16" s="1"/>
  <c r="FA55" i="16"/>
  <c r="FA86" i="16" s="1"/>
  <c r="E57" i="16"/>
  <c r="M109" i="16"/>
  <c r="M57" i="16"/>
  <c r="U109" i="16"/>
  <c r="U57" i="16"/>
  <c r="AC109" i="16"/>
  <c r="AC57" i="16"/>
  <c r="AK109" i="16"/>
  <c r="AK57" i="16"/>
  <c r="AS109" i="16"/>
  <c r="AS57" i="16"/>
  <c r="BA109" i="16"/>
  <c r="BA57" i="16"/>
  <c r="BI109" i="16"/>
  <c r="BI57" i="16"/>
  <c r="BQ109" i="16"/>
  <c r="BQ57" i="16"/>
  <c r="BY109" i="16"/>
  <c r="BY57" i="16"/>
  <c r="CG109" i="16"/>
  <c r="CG57" i="16"/>
  <c r="CO109" i="16"/>
  <c r="CO57" i="16"/>
  <c r="CW109" i="16"/>
  <c r="CW57" i="16"/>
  <c r="DE109" i="16"/>
  <c r="DE57" i="16"/>
  <c r="DM109" i="16"/>
  <c r="DM57" i="16"/>
  <c r="DU109" i="16"/>
  <c r="DU57" i="16"/>
  <c r="EC109" i="16"/>
  <c r="EC57" i="16"/>
  <c r="EK109" i="16"/>
  <c r="EK57" i="16"/>
  <c r="ES109" i="16"/>
  <c r="ES57" i="16"/>
  <c r="FA109" i="16"/>
  <c r="FA57" i="16"/>
  <c r="E58" i="16"/>
  <c r="M110" i="16"/>
  <c r="M58" i="16"/>
  <c r="U110" i="16"/>
  <c r="U58" i="16"/>
  <c r="AC110" i="16"/>
  <c r="AC58" i="16"/>
  <c r="AK110" i="16"/>
  <c r="AK58" i="16"/>
  <c r="AS110" i="16"/>
  <c r="AS58" i="16"/>
  <c r="BA110" i="16"/>
  <c r="BA58" i="16"/>
  <c r="BI110" i="16"/>
  <c r="BI58" i="16"/>
  <c r="BQ110" i="16"/>
  <c r="BQ58" i="16"/>
  <c r="BY110" i="16"/>
  <c r="BY58" i="16"/>
  <c r="CG110" i="16"/>
  <c r="CG58" i="16"/>
  <c r="CO110" i="16"/>
  <c r="CO58" i="16"/>
  <c r="CW110" i="16"/>
  <c r="CW58" i="16"/>
  <c r="DE110" i="16"/>
  <c r="DE58" i="16"/>
  <c r="DM110" i="16"/>
  <c r="DM58" i="16"/>
  <c r="DU110" i="16"/>
  <c r="DU58" i="16"/>
  <c r="P74" i="24" s="1"/>
  <c r="EC110" i="16"/>
  <c r="EC58" i="16"/>
  <c r="X74" i="24" s="1"/>
  <c r="EK110" i="16"/>
  <c r="EK58" i="16"/>
  <c r="AF74" i="24" s="1"/>
  <c r="ES110" i="16"/>
  <c r="ES58" i="16"/>
  <c r="FA110" i="16"/>
  <c r="FA58" i="16"/>
  <c r="E59" i="16"/>
  <c r="M111" i="16"/>
  <c r="M59" i="16"/>
  <c r="U111" i="16"/>
  <c r="U59" i="16"/>
  <c r="AC111" i="16"/>
  <c r="AC59" i="16"/>
  <c r="AK111" i="16"/>
  <c r="AK59" i="16"/>
  <c r="AS111" i="16"/>
  <c r="AS59" i="16"/>
  <c r="BA111" i="16"/>
  <c r="BA59" i="16"/>
  <c r="BI111" i="16"/>
  <c r="BI59" i="16"/>
  <c r="BQ111" i="16"/>
  <c r="BQ59" i="16"/>
  <c r="BY111" i="16"/>
  <c r="BY59" i="16"/>
  <c r="CG111" i="16"/>
  <c r="CG59" i="16"/>
  <c r="CO111" i="16"/>
  <c r="CO59" i="16"/>
  <c r="CW111" i="16"/>
  <c r="CW59" i="16"/>
  <c r="DE111" i="16"/>
  <c r="DE59" i="16"/>
  <c r="DM111" i="16"/>
  <c r="DM59" i="16"/>
  <c r="DU111" i="16"/>
  <c r="DU59" i="16"/>
  <c r="EC111" i="16"/>
  <c r="EC59" i="16"/>
  <c r="EK111" i="16"/>
  <c r="EK59" i="16"/>
  <c r="ES111" i="16"/>
  <c r="ES59" i="16"/>
  <c r="FA111" i="16"/>
  <c r="FA59" i="16"/>
  <c r="E60" i="16"/>
  <c r="M112" i="16"/>
  <c r="M60" i="16"/>
  <c r="U112" i="16"/>
  <c r="U60" i="16"/>
  <c r="AC112" i="16"/>
  <c r="AC60" i="16"/>
  <c r="AK112" i="16"/>
  <c r="AK60" i="16"/>
  <c r="AS112" i="16"/>
  <c r="AS60" i="16"/>
  <c r="BA112" i="16"/>
  <c r="BA60" i="16"/>
  <c r="BI112" i="16"/>
  <c r="BI60" i="16"/>
  <c r="BQ112" i="16"/>
  <c r="BQ60" i="16"/>
  <c r="BY112" i="16"/>
  <c r="BY60" i="16"/>
  <c r="CG112" i="16"/>
  <c r="CG60" i="16"/>
  <c r="CO112" i="16"/>
  <c r="CO60" i="16"/>
  <c r="CW112" i="16"/>
  <c r="CW60" i="16"/>
  <c r="DE112" i="16"/>
  <c r="DE60" i="16"/>
  <c r="DM112" i="16"/>
  <c r="DM60" i="16"/>
  <c r="DU112" i="16"/>
  <c r="DU60" i="16"/>
  <c r="EC112" i="16"/>
  <c r="EC60" i="16"/>
  <c r="EK112" i="16"/>
  <c r="EK60" i="16"/>
  <c r="ES112" i="16"/>
  <c r="ES60" i="16"/>
  <c r="FA112" i="16"/>
  <c r="FA60" i="16"/>
  <c r="E62" i="16"/>
  <c r="M114" i="16"/>
  <c r="M62" i="16"/>
  <c r="U114" i="16"/>
  <c r="U62" i="16"/>
  <c r="AC114" i="16"/>
  <c r="AC62" i="16"/>
  <c r="AK114" i="16"/>
  <c r="AK62" i="16"/>
  <c r="AS114" i="16"/>
  <c r="AS62" i="16"/>
  <c r="BA114" i="16"/>
  <c r="BA62" i="16"/>
  <c r="BI114" i="16"/>
  <c r="BI62" i="16"/>
  <c r="BQ114" i="16"/>
  <c r="BQ62" i="16"/>
  <c r="BY114" i="16"/>
  <c r="BY62" i="16"/>
  <c r="CG114" i="16"/>
  <c r="CG62" i="16"/>
  <c r="CO114" i="16"/>
  <c r="CO62" i="16"/>
  <c r="CW114" i="16"/>
  <c r="CW62" i="16"/>
  <c r="DE114" i="16"/>
  <c r="DE62" i="16"/>
  <c r="DM114" i="16"/>
  <c r="DM62" i="16"/>
  <c r="DU114" i="16"/>
  <c r="P65" i="24" s="1"/>
  <c r="BR65" i="24" s="1"/>
  <c r="DU62" i="16"/>
  <c r="EC114" i="16"/>
  <c r="X65" i="24" s="1"/>
  <c r="BZ65" i="24" s="1"/>
  <c r="EC62" i="16"/>
  <c r="EK114" i="16"/>
  <c r="AF65" i="24" s="1"/>
  <c r="CH65" i="24" s="1"/>
  <c r="EK62" i="16"/>
  <c r="ES114" i="16"/>
  <c r="ES62" i="16"/>
  <c r="FA114" i="16"/>
  <c r="FA62" i="16"/>
  <c r="AK63" i="16"/>
  <c r="AS115" i="16"/>
  <c r="AS63" i="16"/>
  <c r="BA115" i="16"/>
  <c r="BA63" i="16"/>
  <c r="BI115" i="16"/>
  <c r="BI63" i="16"/>
  <c r="BQ115" i="16"/>
  <c r="BQ63" i="16"/>
  <c r="BY115" i="16"/>
  <c r="BY63" i="16"/>
  <c r="CG115" i="16"/>
  <c r="CG63" i="16"/>
  <c r="CO115" i="16"/>
  <c r="CO63" i="16"/>
  <c r="CW115" i="16"/>
  <c r="CW63" i="16"/>
  <c r="DE115" i="16"/>
  <c r="DE63" i="16"/>
  <c r="DM115" i="16"/>
  <c r="DM63" i="16"/>
  <c r="DU115" i="16"/>
  <c r="DU63" i="16"/>
  <c r="EC115" i="16"/>
  <c r="EC63" i="16"/>
  <c r="EK115" i="16"/>
  <c r="EK63" i="16"/>
  <c r="ES115" i="16"/>
  <c r="ES63" i="16"/>
  <c r="FA115" i="16"/>
  <c r="FA63" i="16"/>
  <c r="E65" i="16"/>
  <c r="M117" i="16"/>
  <c r="M65" i="16"/>
  <c r="U117" i="16"/>
  <c r="U65" i="16"/>
  <c r="AC117" i="16"/>
  <c r="AC65" i="16"/>
  <c r="AK117" i="16"/>
  <c r="AK65" i="16"/>
  <c r="AS117" i="16"/>
  <c r="AS65" i="16"/>
  <c r="BA117" i="16"/>
  <c r="BA65" i="16"/>
  <c r="BI117" i="16"/>
  <c r="BI65" i="16"/>
  <c r="BQ117" i="16"/>
  <c r="BQ65" i="16"/>
  <c r="BY117" i="16"/>
  <c r="BY65" i="16"/>
  <c r="CG117" i="16"/>
  <c r="CG65" i="16"/>
  <c r="CO117" i="16"/>
  <c r="CO65" i="16"/>
  <c r="CW117" i="16"/>
  <c r="CW65" i="16"/>
  <c r="DE117" i="16"/>
  <c r="DE65" i="16"/>
  <c r="DM117" i="16"/>
  <c r="DM65" i="16"/>
  <c r="DU117" i="16"/>
  <c r="DU65" i="16"/>
  <c r="EC117" i="16"/>
  <c r="EC65" i="16"/>
  <c r="EK117" i="16"/>
  <c r="EK65" i="16"/>
  <c r="ES117" i="16"/>
  <c r="ES65" i="16"/>
  <c r="FA117" i="16"/>
  <c r="FA65" i="16"/>
  <c r="E66" i="16"/>
  <c r="M118" i="16"/>
  <c r="M66" i="16"/>
  <c r="U118" i="16"/>
  <c r="U66" i="16"/>
  <c r="AC118" i="16"/>
  <c r="AC66" i="16"/>
  <c r="AK118" i="16"/>
  <c r="AK66" i="16"/>
  <c r="AS118" i="16"/>
  <c r="AS66" i="16"/>
  <c r="BA118" i="16"/>
  <c r="BA66" i="16"/>
  <c r="BI118" i="16"/>
  <c r="BI66" i="16"/>
  <c r="BQ118" i="16"/>
  <c r="BQ66" i="16"/>
  <c r="BY118" i="16"/>
  <c r="BY66" i="16"/>
  <c r="CG118" i="16"/>
  <c r="CG66" i="16"/>
  <c r="CO118" i="16"/>
  <c r="CO66" i="16"/>
  <c r="CW118" i="16"/>
  <c r="CW66" i="16"/>
  <c r="DE118" i="16"/>
  <c r="DE66" i="16"/>
  <c r="DM118" i="16"/>
  <c r="DM66" i="16"/>
  <c r="DU118" i="16"/>
  <c r="DU66" i="16"/>
  <c r="EC118" i="16"/>
  <c r="EC66" i="16"/>
  <c r="EK118" i="16"/>
  <c r="EK66" i="16"/>
  <c r="ES118" i="16"/>
  <c r="ES66" i="16"/>
  <c r="FA118" i="16"/>
  <c r="FA66" i="16"/>
  <c r="AF58" i="16"/>
  <c r="CR58" i="16"/>
  <c r="FD58" i="16"/>
  <c r="P59" i="16"/>
  <c r="CB59" i="16"/>
  <c r="EN59" i="16"/>
  <c r="AW60" i="16"/>
  <c r="CK63" i="16"/>
  <c r="BE66" i="16"/>
  <c r="K91" i="12"/>
  <c r="K123" i="12" s="1"/>
  <c r="K39" i="12"/>
  <c r="K70" i="12" s="1"/>
  <c r="S91" i="12"/>
  <c r="S123" i="12" s="1"/>
  <c r="S39" i="12"/>
  <c r="S70" i="12" s="1"/>
  <c r="AA91" i="12"/>
  <c r="AA123" i="12" s="1"/>
  <c r="AA39" i="12"/>
  <c r="AA70" i="12" s="1"/>
  <c r="AI91" i="12"/>
  <c r="AI123" i="12" s="1"/>
  <c r="AI39" i="12"/>
  <c r="AI70" i="12" s="1"/>
  <c r="AQ91" i="12"/>
  <c r="AQ123" i="12" s="1"/>
  <c r="AQ39" i="12"/>
  <c r="AQ70" i="12" s="1"/>
  <c r="AY91" i="12"/>
  <c r="AY123" i="12" s="1"/>
  <c r="AY39" i="12"/>
  <c r="AY70" i="12" s="1"/>
  <c r="BG91" i="12"/>
  <c r="BG123" i="12" s="1"/>
  <c r="BG39" i="12"/>
  <c r="BG70" i="12" s="1"/>
  <c r="BO91" i="12"/>
  <c r="BO123" i="12" s="1"/>
  <c r="BO39" i="12"/>
  <c r="BO70" i="12" s="1"/>
  <c r="BW91" i="12"/>
  <c r="BW123" i="12" s="1"/>
  <c r="BW39" i="12"/>
  <c r="BW70" i="12" s="1"/>
  <c r="CE91" i="12"/>
  <c r="CE123" i="12" s="1"/>
  <c r="CE39" i="12"/>
  <c r="CE70" i="12" s="1"/>
  <c r="CM91" i="12"/>
  <c r="CM123" i="12" s="1"/>
  <c r="CM39" i="12"/>
  <c r="CM70" i="12" s="1"/>
  <c r="CU91" i="12"/>
  <c r="CU123" i="12" s="1"/>
  <c r="CU39" i="12"/>
  <c r="CU70" i="12" s="1"/>
  <c r="DC91" i="12"/>
  <c r="DC123" i="12" s="1"/>
  <c r="DC39" i="12"/>
  <c r="DC70" i="12" s="1"/>
  <c r="DK91" i="12"/>
  <c r="DK123" i="12" s="1"/>
  <c r="DK39" i="12"/>
  <c r="DK70" i="12" s="1"/>
  <c r="DS91" i="12"/>
  <c r="DS123" i="12" s="1"/>
  <c r="DS39" i="12"/>
  <c r="N80" i="24" s="1"/>
  <c r="EA91" i="12"/>
  <c r="EA123" i="12" s="1"/>
  <c r="EA39" i="12"/>
  <c r="V80" i="24" s="1"/>
  <c r="EI91" i="12"/>
  <c r="EI123" i="12" s="1"/>
  <c r="EI39" i="12"/>
  <c r="AD80" i="24" s="1"/>
  <c r="EQ91" i="12"/>
  <c r="EQ123" i="12" s="1"/>
  <c r="EQ39" i="12"/>
  <c r="EQ70" i="12" s="1"/>
  <c r="EY91" i="12"/>
  <c r="EY123" i="12" s="1"/>
  <c r="EY39" i="12"/>
  <c r="EY70" i="12" s="1"/>
  <c r="K92" i="12"/>
  <c r="K124" i="12" s="1"/>
  <c r="K40" i="12"/>
  <c r="K71" i="12" s="1"/>
  <c r="S92" i="12"/>
  <c r="S124" i="12" s="1"/>
  <c r="S40" i="12"/>
  <c r="S71" i="12" s="1"/>
  <c r="AA92" i="12"/>
  <c r="AA124" i="12" s="1"/>
  <c r="AA40" i="12"/>
  <c r="AA71" i="12" s="1"/>
  <c r="AI92" i="12"/>
  <c r="AI124" i="12" s="1"/>
  <c r="AI40" i="12"/>
  <c r="AI71" i="12" s="1"/>
  <c r="AQ92" i="12"/>
  <c r="AQ124" i="12" s="1"/>
  <c r="AQ40" i="12"/>
  <c r="AQ71" i="12" s="1"/>
  <c r="AY92" i="12"/>
  <c r="AY124" i="12" s="1"/>
  <c r="AY40" i="12"/>
  <c r="AY71" i="12" s="1"/>
  <c r="BG92" i="12"/>
  <c r="BG124" i="12" s="1"/>
  <c r="BG40" i="12"/>
  <c r="BG71" i="12" s="1"/>
  <c r="BO92" i="12"/>
  <c r="BO124" i="12" s="1"/>
  <c r="BO40" i="12"/>
  <c r="BO71" i="12" s="1"/>
  <c r="BW92" i="12"/>
  <c r="BW124" i="12" s="1"/>
  <c r="BW40" i="12"/>
  <c r="BW71" i="12" s="1"/>
  <c r="CE92" i="12"/>
  <c r="CE124" i="12" s="1"/>
  <c r="CE40" i="12"/>
  <c r="CE71" i="12" s="1"/>
  <c r="CM92" i="12"/>
  <c r="CM124" i="12" s="1"/>
  <c r="CM40" i="12"/>
  <c r="CM71" i="12" s="1"/>
  <c r="CU92" i="12"/>
  <c r="CU124" i="12" s="1"/>
  <c r="CU40" i="12"/>
  <c r="CU71" i="12" s="1"/>
  <c r="DC92" i="12"/>
  <c r="DC124" i="12" s="1"/>
  <c r="DC40" i="12"/>
  <c r="DC71" i="12" s="1"/>
  <c r="DK92" i="12"/>
  <c r="DK124" i="12" s="1"/>
  <c r="DK40" i="12"/>
  <c r="DK71" i="12" s="1"/>
  <c r="DS92" i="12"/>
  <c r="DS124" i="12" s="1"/>
  <c r="DS40" i="12"/>
  <c r="DS71" i="12" s="1"/>
  <c r="EA92" i="12"/>
  <c r="EA124" i="12" s="1"/>
  <c r="EA40" i="12"/>
  <c r="EA71" i="12" s="1"/>
  <c r="EI92" i="12"/>
  <c r="EI124" i="12" s="1"/>
  <c r="EI40" i="12"/>
  <c r="EI71" i="12" s="1"/>
  <c r="EQ92" i="12"/>
  <c r="EQ124" i="12" s="1"/>
  <c r="EQ40" i="12"/>
  <c r="EQ71" i="12" s="1"/>
  <c r="EY92" i="12"/>
  <c r="EY124" i="12" s="1"/>
  <c r="EY40" i="12"/>
  <c r="EY71" i="12" s="1"/>
  <c r="K93" i="12"/>
  <c r="K125" i="12" s="1"/>
  <c r="K41" i="12"/>
  <c r="K72" i="12" s="1"/>
  <c r="S93" i="12"/>
  <c r="S125" i="12" s="1"/>
  <c r="S41" i="12"/>
  <c r="S72" i="12" s="1"/>
  <c r="AA93" i="12"/>
  <c r="AA125" i="12" s="1"/>
  <c r="AA41" i="12"/>
  <c r="AA72" i="12" s="1"/>
  <c r="AI93" i="12"/>
  <c r="AI125" i="12" s="1"/>
  <c r="AI41" i="12"/>
  <c r="AI72" i="12" s="1"/>
  <c r="AQ93" i="12"/>
  <c r="AQ125" i="12" s="1"/>
  <c r="AQ41" i="12"/>
  <c r="AQ72" i="12" s="1"/>
  <c r="AY93" i="12"/>
  <c r="AY125" i="12" s="1"/>
  <c r="AY41" i="12"/>
  <c r="AY72" i="12" s="1"/>
  <c r="BG93" i="12"/>
  <c r="BG125" i="12" s="1"/>
  <c r="BG41" i="12"/>
  <c r="BG72" i="12" s="1"/>
  <c r="BO93" i="12"/>
  <c r="BO125" i="12" s="1"/>
  <c r="BO41" i="12"/>
  <c r="BO72" i="12" s="1"/>
  <c r="BW93" i="12"/>
  <c r="BW125" i="12" s="1"/>
  <c r="BW41" i="12"/>
  <c r="BW72" i="12" s="1"/>
  <c r="CE93" i="12"/>
  <c r="CE125" i="12" s="1"/>
  <c r="CE41" i="12"/>
  <c r="CE72" i="12" s="1"/>
  <c r="CM93" i="12"/>
  <c r="CM125" i="12" s="1"/>
  <c r="CM41" i="12"/>
  <c r="CM72" i="12" s="1"/>
  <c r="CU93" i="12"/>
  <c r="CU125" i="12" s="1"/>
  <c r="CU41" i="12"/>
  <c r="CU72" i="12" s="1"/>
  <c r="DC93" i="12"/>
  <c r="DC125" i="12" s="1"/>
  <c r="DC41" i="12"/>
  <c r="DC72" i="12" s="1"/>
  <c r="DK93" i="12"/>
  <c r="DK125" i="12" s="1"/>
  <c r="DK41" i="12"/>
  <c r="DK72" i="12" s="1"/>
  <c r="DS93" i="12"/>
  <c r="DS125" i="12" s="1"/>
  <c r="DS41" i="12"/>
  <c r="DS72" i="12" s="1"/>
  <c r="EA93" i="12"/>
  <c r="EA125" i="12" s="1"/>
  <c r="EA41" i="12"/>
  <c r="EA72" i="12" s="1"/>
  <c r="EI93" i="12"/>
  <c r="EI125" i="12" s="1"/>
  <c r="EI41" i="12"/>
  <c r="EI72" i="12" s="1"/>
  <c r="EQ93" i="12"/>
  <c r="EQ125" i="12" s="1"/>
  <c r="EQ41" i="12"/>
  <c r="EQ72" i="12" s="1"/>
  <c r="EY93" i="12"/>
  <c r="EY125" i="12" s="1"/>
  <c r="EY41" i="12"/>
  <c r="EY72" i="12" s="1"/>
  <c r="K94" i="12"/>
  <c r="K126" i="12" s="1"/>
  <c r="K42" i="12"/>
  <c r="K73" i="12" s="1"/>
  <c r="S94" i="12"/>
  <c r="S126" i="12" s="1"/>
  <c r="S42" i="12"/>
  <c r="S73" i="12" s="1"/>
  <c r="AA94" i="12"/>
  <c r="AA126" i="12" s="1"/>
  <c r="AA42" i="12"/>
  <c r="AA73" i="12" s="1"/>
  <c r="AI94" i="12"/>
  <c r="AI126" i="12" s="1"/>
  <c r="AI42" i="12"/>
  <c r="AI73" i="12" s="1"/>
  <c r="AQ94" i="12"/>
  <c r="AQ126" i="12" s="1"/>
  <c r="AQ42" i="12"/>
  <c r="AQ73" i="12" s="1"/>
  <c r="AY94" i="12"/>
  <c r="AY126" i="12" s="1"/>
  <c r="AY42" i="12"/>
  <c r="AY73" i="12" s="1"/>
  <c r="BG94" i="12"/>
  <c r="BG126" i="12" s="1"/>
  <c r="BG42" i="12"/>
  <c r="BG73" i="12" s="1"/>
  <c r="BO94" i="12"/>
  <c r="BO126" i="12" s="1"/>
  <c r="BO42" i="12"/>
  <c r="BO73" i="12" s="1"/>
  <c r="BW94" i="12"/>
  <c r="BW126" i="12" s="1"/>
  <c r="BW42" i="12"/>
  <c r="BW73" i="12" s="1"/>
  <c r="CE94" i="12"/>
  <c r="CE126" i="12" s="1"/>
  <c r="CE42" i="12"/>
  <c r="CE73" i="12" s="1"/>
  <c r="CM94" i="12"/>
  <c r="CM126" i="12" s="1"/>
  <c r="CM42" i="12"/>
  <c r="CM73" i="12" s="1"/>
  <c r="CU94" i="12"/>
  <c r="CU126" i="12" s="1"/>
  <c r="CU42" i="12"/>
  <c r="CU73" i="12" s="1"/>
  <c r="DC94" i="12"/>
  <c r="DC126" i="12" s="1"/>
  <c r="DC42" i="12"/>
  <c r="DC73" i="12" s="1"/>
  <c r="DK94" i="12"/>
  <c r="DK126" i="12" s="1"/>
  <c r="DK42" i="12"/>
  <c r="DK73" i="12" s="1"/>
  <c r="DS94" i="12"/>
  <c r="DS126" i="12" s="1"/>
  <c r="DS42" i="12"/>
  <c r="DS73" i="12" s="1"/>
  <c r="EA94" i="12"/>
  <c r="EA126" i="12" s="1"/>
  <c r="EA42" i="12"/>
  <c r="EA73" i="12" s="1"/>
  <c r="EI94" i="12"/>
  <c r="EI126" i="12" s="1"/>
  <c r="EI42" i="12"/>
  <c r="EI73" i="12" s="1"/>
  <c r="EQ94" i="12"/>
  <c r="EQ126" i="12" s="1"/>
  <c r="EQ42" i="12"/>
  <c r="EQ73" i="12" s="1"/>
  <c r="EY94" i="12"/>
  <c r="EY126" i="12" s="1"/>
  <c r="EY42" i="12"/>
  <c r="EY73" i="12" s="1"/>
  <c r="K95" i="12"/>
  <c r="K127" i="12" s="1"/>
  <c r="K43" i="12"/>
  <c r="K74" i="12" s="1"/>
  <c r="S95" i="12"/>
  <c r="S127" i="12" s="1"/>
  <c r="S43" i="12"/>
  <c r="S74" i="12" s="1"/>
  <c r="AA95" i="12"/>
  <c r="AA127" i="12" s="1"/>
  <c r="AA43" i="12"/>
  <c r="AA74" i="12" s="1"/>
  <c r="AI95" i="12"/>
  <c r="AI127" i="12" s="1"/>
  <c r="AI43" i="12"/>
  <c r="AI74" i="12" s="1"/>
  <c r="AQ95" i="12"/>
  <c r="AQ127" i="12" s="1"/>
  <c r="AQ43" i="12"/>
  <c r="AQ74" i="12" s="1"/>
  <c r="AY95" i="12"/>
  <c r="AY127" i="12" s="1"/>
  <c r="AY43" i="12"/>
  <c r="AY74" i="12" s="1"/>
  <c r="BG95" i="12"/>
  <c r="BG127" i="12" s="1"/>
  <c r="BG43" i="12"/>
  <c r="BG74" i="12" s="1"/>
  <c r="BO95" i="12"/>
  <c r="BO127" i="12" s="1"/>
  <c r="BO43" i="12"/>
  <c r="BO74" i="12" s="1"/>
  <c r="BW95" i="12"/>
  <c r="BW127" i="12" s="1"/>
  <c r="BW43" i="12"/>
  <c r="BW74" i="12" s="1"/>
  <c r="CE95" i="12"/>
  <c r="CE127" i="12" s="1"/>
  <c r="CE43" i="12"/>
  <c r="CE74" i="12" s="1"/>
  <c r="CM95" i="12"/>
  <c r="CM127" i="12" s="1"/>
  <c r="CM43" i="12"/>
  <c r="CM74" i="12" s="1"/>
  <c r="CU95" i="12"/>
  <c r="CU127" i="12" s="1"/>
  <c r="CU43" i="12"/>
  <c r="CU74" i="12" s="1"/>
  <c r="DC95" i="12"/>
  <c r="DC127" i="12" s="1"/>
  <c r="DC43" i="12"/>
  <c r="DC74" i="12" s="1"/>
  <c r="DK95" i="12"/>
  <c r="DK127" i="12" s="1"/>
  <c r="DK43" i="12"/>
  <c r="DK74" i="12" s="1"/>
  <c r="DS95" i="12"/>
  <c r="DS127" i="12" s="1"/>
  <c r="DS43" i="12"/>
  <c r="DS74" i="12" s="1"/>
  <c r="EA95" i="12"/>
  <c r="EA127" i="12" s="1"/>
  <c r="EA43" i="12"/>
  <c r="EA74" i="12" s="1"/>
  <c r="EI95" i="12"/>
  <c r="EI127" i="12" s="1"/>
  <c r="EI43" i="12"/>
  <c r="EI74" i="12" s="1"/>
  <c r="EQ95" i="12"/>
  <c r="EQ127" i="12" s="1"/>
  <c r="EQ43" i="12"/>
  <c r="EQ74" i="12" s="1"/>
  <c r="EY95" i="12"/>
  <c r="EY127" i="12" s="1"/>
  <c r="EY43" i="12"/>
  <c r="EY74" i="12" s="1"/>
  <c r="K97" i="12"/>
  <c r="K129" i="12" s="1"/>
  <c r="K45" i="12"/>
  <c r="K76" i="12" s="1"/>
  <c r="S97" i="12"/>
  <c r="S129" i="12" s="1"/>
  <c r="S45" i="12"/>
  <c r="S76" i="12" s="1"/>
  <c r="AA97" i="12"/>
  <c r="AA129" i="12" s="1"/>
  <c r="AA45" i="12"/>
  <c r="AA76" i="12" s="1"/>
  <c r="AI97" i="12"/>
  <c r="AI129" i="12" s="1"/>
  <c r="AI45" i="12"/>
  <c r="AI76" i="12" s="1"/>
  <c r="AQ97" i="12"/>
  <c r="AQ129" i="12" s="1"/>
  <c r="AQ45" i="12"/>
  <c r="AQ76" i="12" s="1"/>
  <c r="AY97" i="12"/>
  <c r="AY129" i="12" s="1"/>
  <c r="AY45" i="12"/>
  <c r="AY76" i="12" s="1"/>
  <c r="BG97" i="12"/>
  <c r="BG129" i="12" s="1"/>
  <c r="BG45" i="12"/>
  <c r="BG76" i="12" s="1"/>
  <c r="BO97" i="12"/>
  <c r="BO129" i="12" s="1"/>
  <c r="BO45" i="12"/>
  <c r="BO76" i="12" s="1"/>
  <c r="BW97" i="12"/>
  <c r="BW129" i="12" s="1"/>
  <c r="BW45" i="12"/>
  <c r="BW76" i="12" s="1"/>
  <c r="CE97" i="12"/>
  <c r="CE129" i="12" s="1"/>
  <c r="CE45" i="12"/>
  <c r="CE76" i="12" s="1"/>
  <c r="CM97" i="12"/>
  <c r="CM129" i="12" s="1"/>
  <c r="CM45" i="12"/>
  <c r="CM76" i="12" s="1"/>
  <c r="CU97" i="12"/>
  <c r="CU129" i="12" s="1"/>
  <c r="CU45" i="12"/>
  <c r="CU76" i="12" s="1"/>
  <c r="DC97" i="12"/>
  <c r="DC129" i="12" s="1"/>
  <c r="DC45" i="12"/>
  <c r="DC76" i="12" s="1"/>
  <c r="DK97" i="12"/>
  <c r="DK129" i="12" s="1"/>
  <c r="DK45" i="12"/>
  <c r="DK76" i="12" s="1"/>
  <c r="DS97" i="12"/>
  <c r="DS129" i="12" s="1"/>
  <c r="DS45" i="12"/>
  <c r="DS76" i="12" s="1"/>
  <c r="EA97" i="12"/>
  <c r="EA129" i="12" s="1"/>
  <c r="EA45" i="12"/>
  <c r="EA76" i="12" s="1"/>
  <c r="EI97" i="12"/>
  <c r="EI129" i="12" s="1"/>
  <c r="EI45" i="12"/>
  <c r="EI76" i="12" s="1"/>
  <c r="EQ97" i="12"/>
  <c r="EQ129" i="12" s="1"/>
  <c r="EQ45" i="12"/>
  <c r="EQ76" i="12" s="1"/>
  <c r="EY97" i="12"/>
  <c r="EY129" i="12" s="1"/>
  <c r="EY45" i="12"/>
  <c r="EY76" i="12" s="1"/>
  <c r="K98" i="12"/>
  <c r="K130" i="12" s="1"/>
  <c r="K46" i="12"/>
  <c r="K77" i="12" s="1"/>
  <c r="S98" i="12"/>
  <c r="S130" i="12" s="1"/>
  <c r="S46" i="12"/>
  <c r="S77" i="12" s="1"/>
  <c r="AA98" i="12"/>
  <c r="AA130" i="12" s="1"/>
  <c r="AA46" i="12"/>
  <c r="AA77" i="12" s="1"/>
  <c r="AI98" i="12"/>
  <c r="AI130" i="12" s="1"/>
  <c r="AI46" i="12"/>
  <c r="AI77" i="12" s="1"/>
  <c r="AQ98" i="12"/>
  <c r="AQ130" i="12" s="1"/>
  <c r="AQ46" i="12"/>
  <c r="AQ77" i="12" s="1"/>
  <c r="AY98" i="12"/>
  <c r="AY130" i="12" s="1"/>
  <c r="AY46" i="12"/>
  <c r="AY77" i="12" s="1"/>
  <c r="BG98" i="12"/>
  <c r="BG130" i="12" s="1"/>
  <c r="BG46" i="12"/>
  <c r="BG77" i="12" s="1"/>
  <c r="BO98" i="12"/>
  <c r="BO130" i="12" s="1"/>
  <c r="BO46" i="12"/>
  <c r="BO77" i="12" s="1"/>
  <c r="BW98" i="12"/>
  <c r="BW130" i="12" s="1"/>
  <c r="BW46" i="12"/>
  <c r="BW77" i="12" s="1"/>
  <c r="CE98" i="12"/>
  <c r="CE130" i="12" s="1"/>
  <c r="CE46" i="12"/>
  <c r="CE77" i="12" s="1"/>
  <c r="CM98" i="12"/>
  <c r="CM130" i="12" s="1"/>
  <c r="CM46" i="12"/>
  <c r="CM77" i="12" s="1"/>
  <c r="CU98" i="12"/>
  <c r="CU130" i="12" s="1"/>
  <c r="CU46" i="12"/>
  <c r="CU77" i="12" s="1"/>
  <c r="DC98" i="12"/>
  <c r="DC130" i="12" s="1"/>
  <c r="DC46" i="12"/>
  <c r="DC77" i="12" s="1"/>
  <c r="DK98" i="12"/>
  <c r="DK130" i="12" s="1"/>
  <c r="DK46" i="12"/>
  <c r="DK77" i="12" s="1"/>
  <c r="DS98" i="12"/>
  <c r="DS130" i="12" s="1"/>
  <c r="DS46" i="12"/>
  <c r="DS77" i="12" s="1"/>
  <c r="EA98" i="12"/>
  <c r="EA130" i="12" s="1"/>
  <c r="EA46" i="12"/>
  <c r="EA77" i="12" s="1"/>
  <c r="EI98" i="12"/>
  <c r="EI130" i="12" s="1"/>
  <c r="EI46" i="12"/>
  <c r="EI77" i="12" s="1"/>
  <c r="EQ98" i="12"/>
  <c r="EQ130" i="12" s="1"/>
  <c r="EQ46" i="12"/>
  <c r="EQ77" i="12" s="1"/>
  <c r="EY98" i="12"/>
  <c r="EY130" i="12" s="1"/>
  <c r="EY46" i="12"/>
  <c r="EY77" i="12" s="1"/>
  <c r="K99" i="12"/>
  <c r="K131" i="12" s="1"/>
  <c r="K47" i="12"/>
  <c r="K78" i="12" s="1"/>
  <c r="S99" i="12"/>
  <c r="S131" i="12" s="1"/>
  <c r="S47" i="12"/>
  <c r="S78" i="12" s="1"/>
  <c r="AA99" i="12"/>
  <c r="AA131" i="12" s="1"/>
  <c r="AA47" i="12"/>
  <c r="AA78" i="12" s="1"/>
  <c r="AI99" i="12"/>
  <c r="AI131" i="12" s="1"/>
  <c r="AI47" i="12"/>
  <c r="AI78" i="12" s="1"/>
  <c r="AQ99" i="12"/>
  <c r="AQ131" i="12" s="1"/>
  <c r="AQ47" i="12"/>
  <c r="AQ78" i="12" s="1"/>
  <c r="AY99" i="12"/>
  <c r="AY131" i="12" s="1"/>
  <c r="AY47" i="12"/>
  <c r="AY78" i="12" s="1"/>
  <c r="BG99" i="12"/>
  <c r="BG131" i="12" s="1"/>
  <c r="BG47" i="12"/>
  <c r="BG78" i="12" s="1"/>
  <c r="BO99" i="12"/>
  <c r="BO131" i="12" s="1"/>
  <c r="BO47" i="12"/>
  <c r="BO78" i="12" s="1"/>
  <c r="BW99" i="12"/>
  <c r="BW131" i="12" s="1"/>
  <c r="BW47" i="12"/>
  <c r="BW78" i="12" s="1"/>
  <c r="CE99" i="12"/>
  <c r="CE131" i="12" s="1"/>
  <c r="CE47" i="12"/>
  <c r="CE78" i="12" s="1"/>
  <c r="CM99" i="12"/>
  <c r="CM131" i="12" s="1"/>
  <c r="CM47" i="12"/>
  <c r="CM78" i="12" s="1"/>
  <c r="CU99" i="12"/>
  <c r="CU131" i="12" s="1"/>
  <c r="CU47" i="12"/>
  <c r="CU78" i="12" s="1"/>
  <c r="DC99" i="12"/>
  <c r="DC131" i="12" s="1"/>
  <c r="DC47" i="12"/>
  <c r="DC78" i="12" s="1"/>
  <c r="DK99" i="12"/>
  <c r="DK131" i="12" s="1"/>
  <c r="DK47" i="12"/>
  <c r="DK78" i="12" s="1"/>
  <c r="DS99" i="12"/>
  <c r="DS131" i="12" s="1"/>
  <c r="DS47" i="12"/>
  <c r="DS78" i="12" s="1"/>
  <c r="EA99" i="12"/>
  <c r="EA131" i="12" s="1"/>
  <c r="EA47" i="12"/>
  <c r="EA78" i="12" s="1"/>
  <c r="EI99" i="12"/>
  <c r="EI131" i="12" s="1"/>
  <c r="EI47" i="12"/>
  <c r="EI78" i="12" s="1"/>
  <c r="EQ99" i="12"/>
  <c r="EQ131" i="12" s="1"/>
  <c r="EQ47" i="12"/>
  <c r="EQ78" i="12" s="1"/>
  <c r="EY99" i="12"/>
  <c r="EY131" i="12" s="1"/>
  <c r="EY47" i="12"/>
  <c r="EY78" i="12" s="1"/>
  <c r="K100" i="12"/>
  <c r="K132" i="12" s="1"/>
  <c r="K48" i="12"/>
  <c r="K79" i="12" s="1"/>
  <c r="S100" i="12"/>
  <c r="S132" i="12" s="1"/>
  <c r="S48" i="12"/>
  <c r="S79" i="12" s="1"/>
  <c r="AA100" i="12"/>
  <c r="AA132" i="12" s="1"/>
  <c r="AA48" i="12"/>
  <c r="AA79" i="12" s="1"/>
  <c r="AI100" i="12"/>
  <c r="AI132" i="12" s="1"/>
  <c r="AI48" i="12"/>
  <c r="AI79" i="12" s="1"/>
  <c r="AQ100" i="12"/>
  <c r="AQ132" i="12" s="1"/>
  <c r="AQ48" i="12"/>
  <c r="AQ79" i="12" s="1"/>
  <c r="AY100" i="12"/>
  <c r="AY132" i="12" s="1"/>
  <c r="AY48" i="12"/>
  <c r="AY79" i="12" s="1"/>
  <c r="BG100" i="12"/>
  <c r="BG132" i="12" s="1"/>
  <c r="BG48" i="12"/>
  <c r="BG79" i="12" s="1"/>
  <c r="BO100" i="12"/>
  <c r="BO132" i="12" s="1"/>
  <c r="BO48" i="12"/>
  <c r="BO79" i="12" s="1"/>
  <c r="BW100" i="12"/>
  <c r="BW132" i="12" s="1"/>
  <c r="BW48" i="12"/>
  <c r="BW79" i="12" s="1"/>
  <c r="CE100" i="12"/>
  <c r="CE132" i="12" s="1"/>
  <c r="CE48" i="12"/>
  <c r="CE79" i="12" s="1"/>
  <c r="CM100" i="12"/>
  <c r="CM132" i="12" s="1"/>
  <c r="CM48" i="12"/>
  <c r="CM79" i="12" s="1"/>
  <c r="CU100" i="12"/>
  <c r="CU132" i="12" s="1"/>
  <c r="CU48" i="12"/>
  <c r="CU79" i="12" s="1"/>
  <c r="DC100" i="12"/>
  <c r="DC132" i="12" s="1"/>
  <c r="DC48" i="12"/>
  <c r="DC79" i="12" s="1"/>
  <c r="DK100" i="12"/>
  <c r="DK132" i="12" s="1"/>
  <c r="DK48" i="12"/>
  <c r="DK79" i="12" s="1"/>
  <c r="DS100" i="12"/>
  <c r="DS132" i="12" s="1"/>
  <c r="DS48" i="12"/>
  <c r="DS79" i="12" s="1"/>
  <c r="EA100" i="12"/>
  <c r="EA132" i="12" s="1"/>
  <c r="EA48" i="12"/>
  <c r="EA79" i="12" s="1"/>
  <c r="EI100" i="12"/>
  <c r="EI132" i="12" s="1"/>
  <c r="EI48" i="12"/>
  <c r="EI79" i="12" s="1"/>
  <c r="EQ100" i="12"/>
  <c r="EQ132" i="12" s="1"/>
  <c r="EQ48" i="12"/>
  <c r="EQ79" i="12" s="1"/>
  <c r="EY100" i="12"/>
  <c r="EY132" i="12" s="1"/>
  <c r="EY48" i="12"/>
  <c r="EY79" i="12" s="1"/>
  <c r="K101" i="12"/>
  <c r="K133" i="12" s="1"/>
  <c r="K49" i="12"/>
  <c r="K80" i="12" s="1"/>
  <c r="S101" i="12"/>
  <c r="S133" i="12" s="1"/>
  <c r="S49" i="12"/>
  <c r="S80" i="12" s="1"/>
  <c r="AA101" i="12"/>
  <c r="AA133" i="12" s="1"/>
  <c r="AA49" i="12"/>
  <c r="AA80" i="12" s="1"/>
  <c r="AI101" i="12"/>
  <c r="AI133" i="12" s="1"/>
  <c r="AI49" i="12"/>
  <c r="AI80" i="12" s="1"/>
  <c r="AQ101" i="12"/>
  <c r="AQ133" i="12" s="1"/>
  <c r="AQ49" i="12"/>
  <c r="AQ80" i="12" s="1"/>
  <c r="AY101" i="12"/>
  <c r="AY133" i="12" s="1"/>
  <c r="AY49" i="12"/>
  <c r="AY80" i="12" s="1"/>
  <c r="BG101" i="12"/>
  <c r="BG133" i="12" s="1"/>
  <c r="BG49" i="12"/>
  <c r="BG80" i="12" s="1"/>
  <c r="BO101" i="12"/>
  <c r="BO133" i="12" s="1"/>
  <c r="BO49" i="12"/>
  <c r="BO80" i="12" s="1"/>
  <c r="BW101" i="12"/>
  <c r="BW133" i="12" s="1"/>
  <c r="BW49" i="12"/>
  <c r="BW80" i="12" s="1"/>
  <c r="CE101" i="12"/>
  <c r="CE133" i="12" s="1"/>
  <c r="CE49" i="12"/>
  <c r="CE80" i="12" s="1"/>
  <c r="D39" i="12"/>
  <c r="D70" i="12" s="1"/>
  <c r="L91" i="12"/>
  <c r="L123" i="12" s="1"/>
  <c r="L39" i="12"/>
  <c r="L70" i="12" s="1"/>
  <c r="T91" i="12"/>
  <c r="T123" i="12" s="1"/>
  <c r="T39" i="12"/>
  <c r="T70" i="12" s="1"/>
  <c r="AB91" i="12"/>
  <c r="AB123" i="12" s="1"/>
  <c r="AB39" i="12"/>
  <c r="AB70" i="12" s="1"/>
  <c r="AJ91" i="12"/>
  <c r="AJ123" i="12" s="1"/>
  <c r="AJ39" i="12"/>
  <c r="AJ70" i="12" s="1"/>
  <c r="AR91" i="12"/>
  <c r="AR123" i="12" s="1"/>
  <c r="AR39" i="12"/>
  <c r="AR70" i="12" s="1"/>
  <c r="AZ91" i="12"/>
  <c r="AZ123" i="12" s="1"/>
  <c r="AZ39" i="12"/>
  <c r="AZ70" i="12" s="1"/>
  <c r="BH91" i="12"/>
  <c r="BH123" i="12" s="1"/>
  <c r="BH39" i="12"/>
  <c r="BH70" i="12" s="1"/>
  <c r="BP91" i="12"/>
  <c r="BP123" i="12" s="1"/>
  <c r="BP39" i="12"/>
  <c r="BP70" i="12" s="1"/>
  <c r="BX91" i="12"/>
  <c r="BX123" i="12" s="1"/>
  <c r="BX39" i="12"/>
  <c r="BX70" i="12" s="1"/>
  <c r="CF91" i="12"/>
  <c r="CF123" i="12" s="1"/>
  <c r="CF39" i="12"/>
  <c r="CF70" i="12" s="1"/>
  <c r="CN91" i="12"/>
  <c r="CN123" i="12" s="1"/>
  <c r="CN39" i="12"/>
  <c r="CN70" i="12" s="1"/>
  <c r="CV91" i="12"/>
  <c r="CV123" i="12" s="1"/>
  <c r="CV39" i="12"/>
  <c r="CV70" i="12" s="1"/>
  <c r="DD91" i="12"/>
  <c r="DD123" i="12" s="1"/>
  <c r="DD39" i="12"/>
  <c r="DD70" i="12" s="1"/>
  <c r="DL91" i="12"/>
  <c r="DL123" i="12" s="1"/>
  <c r="DL39" i="12"/>
  <c r="DL70" i="12" s="1"/>
  <c r="DT91" i="12"/>
  <c r="DT123" i="12" s="1"/>
  <c r="DT39" i="12"/>
  <c r="O80" i="24" s="1"/>
  <c r="EB91" i="12"/>
  <c r="EB123" i="12" s="1"/>
  <c r="EB39" i="12"/>
  <c r="W80" i="24" s="1"/>
  <c r="EJ91" i="12"/>
  <c r="EJ123" i="12" s="1"/>
  <c r="EJ39" i="12"/>
  <c r="AE80" i="24" s="1"/>
  <c r="ER91" i="12"/>
  <c r="ER123" i="12" s="1"/>
  <c r="ER39" i="12"/>
  <c r="ER70" i="12" s="1"/>
  <c r="EZ91" i="12"/>
  <c r="EZ123" i="12" s="1"/>
  <c r="EZ39" i="12"/>
  <c r="EZ70" i="12" s="1"/>
  <c r="D40" i="12"/>
  <c r="D71" i="12" s="1"/>
  <c r="L92" i="12"/>
  <c r="L124" i="12" s="1"/>
  <c r="L40" i="12"/>
  <c r="L71" i="12" s="1"/>
  <c r="T92" i="12"/>
  <c r="T124" i="12" s="1"/>
  <c r="T40" i="12"/>
  <c r="T71" i="12" s="1"/>
  <c r="AB92" i="12"/>
  <c r="AB124" i="12" s="1"/>
  <c r="AB40" i="12"/>
  <c r="AB71" i="12" s="1"/>
  <c r="AJ92" i="12"/>
  <c r="AJ124" i="12" s="1"/>
  <c r="AJ40" i="12"/>
  <c r="AJ71" i="12" s="1"/>
  <c r="AR92" i="12"/>
  <c r="AR124" i="12" s="1"/>
  <c r="AR40" i="12"/>
  <c r="AR71" i="12" s="1"/>
  <c r="AZ92" i="12"/>
  <c r="AZ124" i="12" s="1"/>
  <c r="AZ40" i="12"/>
  <c r="AZ71" i="12" s="1"/>
  <c r="BH92" i="12"/>
  <c r="BH124" i="12" s="1"/>
  <c r="BH40" i="12"/>
  <c r="BH71" i="12" s="1"/>
  <c r="BP92" i="12"/>
  <c r="BP124" i="12" s="1"/>
  <c r="BP40" i="12"/>
  <c r="BP71" i="12" s="1"/>
  <c r="BX92" i="12"/>
  <c r="BX124" i="12" s="1"/>
  <c r="BX40" i="12"/>
  <c r="BX71" i="12" s="1"/>
  <c r="CF92" i="12"/>
  <c r="CF124" i="12" s="1"/>
  <c r="CF40" i="12"/>
  <c r="CF71" i="12" s="1"/>
  <c r="CN92" i="12"/>
  <c r="CN124" i="12" s="1"/>
  <c r="CN40" i="12"/>
  <c r="CN71" i="12" s="1"/>
  <c r="CV92" i="12"/>
  <c r="CV124" i="12" s="1"/>
  <c r="CV40" i="12"/>
  <c r="CV71" i="12" s="1"/>
  <c r="DD92" i="12"/>
  <c r="DD124" i="12" s="1"/>
  <c r="DD40" i="12"/>
  <c r="DD71" i="12" s="1"/>
  <c r="DL92" i="12"/>
  <c r="DL124" i="12" s="1"/>
  <c r="DL40" i="12"/>
  <c r="DL71" i="12" s="1"/>
  <c r="DT92" i="12"/>
  <c r="DT124" i="12" s="1"/>
  <c r="DT40" i="12"/>
  <c r="DT71" i="12" s="1"/>
  <c r="EB92" i="12"/>
  <c r="EB124" i="12" s="1"/>
  <c r="EB40" i="12"/>
  <c r="EB71" i="12" s="1"/>
  <c r="EJ92" i="12"/>
  <c r="EJ124" i="12" s="1"/>
  <c r="EJ40" i="12"/>
  <c r="EJ71" i="12" s="1"/>
  <c r="ER92" i="12"/>
  <c r="ER124" i="12" s="1"/>
  <c r="ER40" i="12"/>
  <c r="ER71" i="12" s="1"/>
  <c r="EZ92" i="12"/>
  <c r="EZ124" i="12" s="1"/>
  <c r="EZ40" i="12"/>
  <c r="EZ71" i="12" s="1"/>
  <c r="D41" i="12"/>
  <c r="D72" i="12" s="1"/>
  <c r="L93" i="12"/>
  <c r="L125" i="12" s="1"/>
  <c r="L41" i="12"/>
  <c r="L72" i="12" s="1"/>
  <c r="T93" i="12"/>
  <c r="T125" i="12" s="1"/>
  <c r="T41" i="12"/>
  <c r="T72" i="12" s="1"/>
  <c r="AB93" i="12"/>
  <c r="AB125" i="12" s="1"/>
  <c r="AB41" i="12"/>
  <c r="AB72" i="12" s="1"/>
  <c r="AJ93" i="12"/>
  <c r="AJ125" i="12" s="1"/>
  <c r="AJ41" i="12"/>
  <c r="AJ72" i="12" s="1"/>
  <c r="AR93" i="12"/>
  <c r="AR125" i="12" s="1"/>
  <c r="AR41" i="12"/>
  <c r="AR72" i="12" s="1"/>
  <c r="AZ93" i="12"/>
  <c r="AZ125" i="12" s="1"/>
  <c r="AZ41" i="12"/>
  <c r="AZ72" i="12" s="1"/>
  <c r="BH93" i="12"/>
  <c r="BH125" i="12" s="1"/>
  <c r="BH41" i="12"/>
  <c r="BH72" i="12" s="1"/>
  <c r="BP93" i="12"/>
  <c r="BP125" i="12" s="1"/>
  <c r="BP41" i="12"/>
  <c r="BP72" i="12" s="1"/>
  <c r="BX93" i="12"/>
  <c r="BX125" i="12" s="1"/>
  <c r="BX41" i="12"/>
  <c r="BX72" i="12" s="1"/>
  <c r="CF93" i="12"/>
  <c r="CF125" i="12" s="1"/>
  <c r="CF41" i="12"/>
  <c r="CF72" i="12" s="1"/>
  <c r="CN93" i="12"/>
  <c r="CN125" i="12" s="1"/>
  <c r="CN41" i="12"/>
  <c r="CN72" i="12" s="1"/>
  <c r="CV93" i="12"/>
  <c r="CV125" i="12" s="1"/>
  <c r="CV41" i="12"/>
  <c r="CV72" i="12" s="1"/>
  <c r="DD93" i="12"/>
  <c r="DD125" i="12" s="1"/>
  <c r="DD41" i="12"/>
  <c r="DD72" i="12" s="1"/>
  <c r="DL93" i="12"/>
  <c r="DL125" i="12" s="1"/>
  <c r="DL41" i="12"/>
  <c r="DL72" i="12" s="1"/>
  <c r="DT93" i="12"/>
  <c r="DT125" i="12" s="1"/>
  <c r="DT41" i="12"/>
  <c r="DT72" i="12" s="1"/>
  <c r="EB93" i="12"/>
  <c r="EB125" i="12" s="1"/>
  <c r="EB41" i="12"/>
  <c r="EB72" i="12" s="1"/>
  <c r="EJ93" i="12"/>
  <c r="EJ125" i="12" s="1"/>
  <c r="EJ41" i="12"/>
  <c r="EJ72" i="12" s="1"/>
  <c r="ER93" i="12"/>
  <c r="ER125" i="12" s="1"/>
  <c r="ER41" i="12"/>
  <c r="ER72" i="12" s="1"/>
  <c r="EZ93" i="12"/>
  <c r="EZ125" i="12" s="1"/>
  <c r="EZ41" i="12"/>
  <c r="EZ72" i="12" s="1"/>
  <c r="D42" i="12"/>
  <c r="D73" i="12" s="1"/>
  <c r="L94" i="12"/>
  <c r="L126" i="12" s="1"/>
  <c r="L42" i="12"/>
  <c r="L73" i="12" s="1"/>
  <c r="T94" i="12"/>
  <c r="T126" i="12" s="1"/>
  <c r="T42" i="12"/>
  <c r="T73" i="12" s="1"/>
  <c r="AB94" i="12"/>
  <c r="AB126" i="12" s="1"/>
  <c r="AB42" i="12"/>
  <c r="AB73" i="12" s="1"/>
  <c r="AJ94" i="12"/>
  <c r="AJ126" i="12" s="1"/>
  <c r="AJ42" i="12"/>
  <c r="AJ73" i="12" s="1"/>
  <c r="AR94" i="12"/>
  <c r="AR126" i="12" s="1"/>
  <c r="AR42" i="12"/>
  <c r="AR73" i="12" s="1"/>
  <c r="AZ94" i="12"/>
  <c r="AZ126" i="12" s="1"/>
  <c r="AZ42" i="12"/>
  <c r="AZ73" i="12" s="1"/>
  <c r="BH94" i="12"/>
  <c r="BH126" i="12" s="1"/>
  <c r="BH42" i="12"/>
  <c r="BH73" i="12" s="1"/>
  <c r="BP94" i="12"/>
  <c r="BP126" i="12" s="1"/>
  <c r="BP42" i="12"/>
  <c r="BP73" i="12" s="1"/>
  <c r="BX94" i="12"/>
  <c r="BX126" i="12" s="1"/>
  <c r="BX42" i="12"/>
  <c r="BX73" i="12" s="1"/>
  <c r="CF94" i="12"/>
  <c r="CF126" i="12" s="1"/>
  <c r="CF42" i="12"/>
  <c r="CF73" i="12" s="1"/>
  <c r="CN94" i="12"/>
  <c r="CN126" i="12" s="1"/>
  <c r="CN42" i="12"/>
  <c r="CN73" i="12" s="1"/>
  <c r="CV94" i="12"/>
  <c r="CV126" i="12" s="1"/>
  <c r="CV42" i="12"/>
  <c r="CV73" i="12" s="1"/>
  <c r="DD94" i="12"/>
  <c r="DD126" i="12" s="1"/>
  <c r="DD42" i="12"/>
  <c r="DD73" i="12" s="1"/>
  <c r="DL94" i="12"/>
  <c r="DL126" i="12" s="1"/>
  <c r="DL42" i="12"/>
  <c r="DL73" i="12" s="1"/>
  <c r="DT94" i="12"/>
  <c r="DT126" i="12" s="1"/>
  <c r="DT42" i="12"/>
  <c r="DT73" i="12" s="1"/>
  <c r="EB94" i="12"/>
  <c r="EB126" i="12" s="1"/>
  <c r="EB42" i="12"/>
  <c r="EB73" i="12" s="1"/>
  <c r="EJ94" i="12"/>
  <c r="EJ126" i="12" s="1"/>
  <c r="EJ42" i="12"/>
  <c r="EJ73" i="12" s="1"/>
  <c r="ER94" i="12"/>
  <c r="ER126" i="12" s="1"/>
  <c r="ER42" i="12"/>
  <c r="ER73" i="12" s="1"/>
  <c r="EZ94" i="12"/>
  <c r="EZ126" i="12" s="1"/>
  <c r="EZ42" i="12"/>
  <c r="EZ73" i="12" s="1"/>
  <c r="D43" i="12"/>
  <c r="D74" i="12" s="1"/>
  <c r="L95" i="12"/>
  <c r="L127" i="12" s="1"/>
  <c r="L43" i="12"/>
  <c r="L74" i="12" s="1"/>
  <c r="T95" i="12"/>
  <c r="T127" i="12" s="1"/>
  <c r="T43" i="12"/>
  <c r="T74" i="12" s="1"/>
  <c r="AB95" i="12"/>
  <c r="AB127" i="12" s="1"/>
  <c r="AB43" i="12"/>
  <c r="AB74" i="12" s="1"/>
  <c r="AJ95" i="12"/>
  <c r="AJ127" i="12" s="1"/>
  <c r="AJ43" i="12"/>
  <c r="AJ74" i="12" s="1"/>
  <c r="AR95" i="12"/>
  <c r="AR127" i="12" s="1"/>
  <c r="AR43" i="12"/>
  <c r="AR74" i="12" s="1"/>
  <c r="AZ95" i="12"/>
  <c r="AZ127" i="12" s="1"/>
  <c r="AZ43" i="12"/>
  <c r="AZ74" i="12" s="1"/>
  <c r="BH95" i="12"/>
  <c r="BH127" i="12" s="1"/>
  <c r="BH43" i="12"/>
  <c r="BH74" i="12" s="1"/>
  <c r="BP95" i="12"/>
  <c r="BP127" i="12" s="1"/>
  <c r="BP43" i="12"/>
  <c r="BP74" i="12" s="1"/>
  <c r="BX95" i="12"/>
  <c r="BX127" i="12" s="1"/>
  <c r="BX43" i="12"/>
  <c r="BX74" i="12" s="1"/>
  <c r="CF95" i="12"/>
  <c r="CF127" i="12" s="1"/>
  <c r="CF43" i="12"/>
  <c r="CF74" i="12" s="1"/>
  <c r="CN95" i="12"/>
  <c r="CN127" i="12" s="1"/>
  <c r="CN43" i="12"/>
  <c r="CN74" i="12" s="1"/>
  <c r="CV95" i="12"/>
  <c r="CV127" i="12" s="1"/>
  <c r="CV43" i="12"/>
  <c r="CV74" i="12" s="1"/>
  <c r="DD95" i="12"/>
  <c r="DD127" i="12" s="1"/>
  <c r="DD43" i="12"/>
  <c r="DD74" i="12" s="1"/>
  <c r="DL95" i="12"/>
  <c r="DL127" i="12" s="1"/>
  <c r="DL43" i="12"/>
  <c r="DL74" i="12" s="1"/>
  <c r="DT95" i="12"/>
  <c r="DT127" i="12" s="1"/>
  <c r="DT43" i="12"/>
  <c r="DT74" i="12" s="1"/>
  <c r="EB95" i="12"/>
  <c r="EB127" i="12" s="1"/>
  <c r="EB43" i="12"/>
  <c r="EB74" i="12" s="1"/>
  <c r="EJ95" i="12"/>
  <c r="EJ127" i="12" s="1"/>
  <c r="EJ43" i="12"/>
  <c r="EJ74" i="12" s="1"/>
  <c r="ER95" i="12"/>
  <c r="ER127" i="12" s="1"/>
  <c r="ER43" i="12"/>
  <c r="ER74" i="12" s="1"/>
  <c r="EZ95" i="12"/>
  <c r="EZ127" i="12" s="1"/>
  <c r="EZ43" i="12"/>
  <c r="EZ74" i="12" s="1"/>
  <c r="D45" i="12"/>
  <c r="D76" i="12" s="1"/>
  <c r="L97" i="12"/>
  <c r="L129" i="12" s="1"/>
  <c r="L45" i="12"/>
  <c r="L76" i="12" s="1"/>
  <c r="T97" i="12"/>
  <c r="T129" i="12" s="1"/>
  <c r="T45" i="12"/>
  <c r="T76" i="12" s="1"/>
  <c r="AB97" i="12"/>
  <c r="AB129" i="12" s="1"/>
  <c r="AB45" i="12"/>
  <c r="AB76" i="12" s="1"/>
  <c r="AJ97" i="12"/>
  <c r="AJ129" i="12" s="1"/>
  <c r="AJ45" i="12"/>
  <c r="AJ76" i="12" s="1"/>
  <c r="AR97" i="12"/>
  <c r="AR129" i="12" s="1"/>
  <c r="AR45" i="12"/>
  <c r="AR76" i="12" s="1"/>
  <c r="AZ97" i="12"/>
  <c r="AZ129" i="12" s="1"/>
  <c r="AZ45" i="12"/>
  <c r="AZ76" i="12" s="1"/>
  <c r="BH97" i="12"/>
  <c r="BH129" i="12" s="1"/>
  <c r="BH45" i="12"/>
  <c r="BH76" i="12" s="1"/>
  <c r="BP97" i="12"/>
  <c r="BP129" i="12" s="1"/>
  <c r="BP45" i="12"/>
  <c r="BP76" i="12" s="1"/>
  <c r="BX97" i="12"/>
  <c r="BX129" i="12" s="1"/>
  <c r="BX45" i="12"/>
  <c r="BX76" i="12" s="1"/>
  <c r="CF97" i="12"/>
  <c r="CF129" i="12" s="1"/>
  <c r="CF45" i="12"/>
  <c r="CF76" i="12" s="1"/>
  <c r="CN97" i="12"/>
  <c r="CN129" i="12" s="1"/>
  <c r="CN45" i="12"/>
  <c r="CN76" i="12" s="1"/>
  <c r="CV97" i="12"/>
  <c r="CV129" i="12" s="1"/>
  <c r="CV45" i="12"/>
  <c r="CV76" i="12" s="1"/>
  <c r="DD97" i="12"/>
  <c r="DD129" i="12" s="1"/>
  <c r="DD45" i="12"/>
  <c r="DD76" i="12" s="1"/>
  <c r="DL97" i="12"/>
  <c r="DL129" i="12" s="1"/>
  <c r="DL45" i="12"/>
  <c r="DL76" i="12" s="1"/>
  <c r="DT97" i="12"/>
  <c r="DT129" i="12" s="1"/>
  <c r="DT45" i="12"/>
  <c r="DT76" i="12" s="1"/>
  <c r="EB97" i="12"/>
  <c r="EB129" i="12" s="1"/>
  <c r="EB45" i="12"/>
  <c r="EB76" i="12" s="1"/>
  <c r="EJ97" i="12"/>
  <c r="EJ129" i="12" s="1"/>
  <c r="EJ45" i="12"/>
  <c r="EJ76" i="12" s="1"/>
  <c r="ER97" i="12"/>
  <c r="ER129" i="12" s="1"/>
  <c r="ER45" i="12"/>
  <c r="ER76" i="12" s="1"/>
  <c r="EZ97" i="12"/>
  <c r="EZ129" i="12" s="1"/>
  <c r="EZ45" i="12"/>
  <c r="EZ76" i="12" s="1"/>
  <c r="D46" i="12"/>
  <c r="D77" i="12" s="1"/>
  <c r="L98" i="12"/>
  <c r="L130" i="12" s="1"/>
  <c r="L46" i="12"/>
  <c r="L77" i="12" s="1"/>
  <c r="T98" i="12"/>
  <c r="T130" i="12" s="1"/>
  <c r="T46" i="12"/>
  <c r="T77" i="12" s="1"/>
  <c r="AB98" i="12"/>
  <c r="AB130" i="12" s="1"/>
  <c r="AB46" i="12"/>
  <c r="AB77" i="12" s="1"/>
  <c r="AJ98" i="12"/>
  <c r="AJ130" i="12" s="1"/>
  <c r="AJ46" i="12"/>
  <c r="AJ77" i="12" s="1"/>
  <c r="AR98" i="12"/>
  <c r="AR130" i="12" s="1"/>
  <c r="AR46" i="12"/>
  <c r="AR77" i="12" s="1"/>
  <c r="AZ98" i="12"/>
  <c r="AZ130" i="12" s="1"/>
  <c r="AZ46" i="12"/>
  <c r="AZ77" i="12" s="1"/>
  <c r="BH98" i="12"/>
  <c r="BH130" i="12" s="1"/>
  <c r="BH46" i="12"/>
  <c r="BH77" i="12" s="1"/>
  <c r="BP98" i="12"/>
  <c r="BP130" i="12" s="1"/>
  <c r="BP46" i="12"/>
  <c r="BP77" i="12" s="1"/>
  <c r="BX98" i="12"/>
  <c r="BX130" i="12" s="1"/>
  <c r="BX46" i="12"/>
  <c r="BX77" i="12" s="1"/>
  <c r="CF98" i="12"/>
  <c r="CF130" i="12" s="1"/>
  <c r="CF46" i="12"/>
  <c r="CF77" i="12" s="1"/>
  <c r="CN98" i="12"/>
  <c r="CN130" i="12" s="1"/>
  <c r="CN46" i="12"/>
  <c r="CN77" i="12" s="1"/>
  <c r="CV98" i="12"/>
  <c r="CV130" i="12" s="1"/>
  <c r="CV46" i="12"/>
  <c r="CV77" i="12" s="1"/>
  <c r="DD98" i="12"/>
  <c r="DD130" i="12" s="1"/>
  <c r="DD46" i="12"/>
  <c r="DD77" i="12" s="1"/>
  <c r="DL98" i="12"/>
  <c r="DL130" i="12" s="1"/>
  <c r="DL46" i="12"/>
  <c r="DL77" i="12" s="1"/>
  <c r="DT98" i="12"/>
  <c r="DT130" i="12" s="1"/>
  <c r="DT46" i="12"/>
  <c r="DT77" i="12" s="1"/>
  <c r="EB98" i="12"/>
  <c r="EB130" i="12" s="1"/>
  <c r="EB46" i="12"/>
  <c r="EB77" i="12" s="1"/>
  <c r="EJ98" i="12"/>
  <c r="EJ130" i="12" s="1"/>
  <c r="EJ46" i="12"/>
  <c r="EJ77" i="12" s="1"/>
  <c r="ER98" i="12"/>
  <c r="ER130" i="12" s="1"/>
  <c r="ER46" i="12"/>
  <c r="ER77" i="12" s="1"/>
  <c r="EZ98" i="12"/>
  <c r="EZ130" i="12" s="1"/>
  <c r="EZ46" i="12"/>
  <c r="EZ77" i="12" s="1"/>
  <c r="D47" i="12"/>
  <c r="D78" i="12" s="1"/>
  <c r="L99" i="12"/>
  <c r="L131" i="12" s="1"/>
  <c r="L47" i="12"/>
  <c r="L78" i="12" s="1"/>
  <c r="T99" i="12"/>
  <c r="T131" i="12" s="1"/>
  <c r="T47" i="12"/>
  <c r="T78" i="12" s="1"/>
  <c r="AB99" i="12"/>
  <c r="AB131" i="12" s="1"/>
  <c r="AB47" i="12"/>
  <c r="AB78" i="12" s="1"/>
  <c r="AJ99" i="12"/>
  <c r="AJ131" i="12" s="1"/>
  <c r="AJ47" i="12"/>
  <c r="AJ78" i="12" s="1"/>
  <c r="AR99" i="12"/>
  <c r="AR131" i="12" s="1"/>
  <c r="AR47" i="12"/>
  <c r="AR78" i="12" s="1"/>
  <c r="AZ99" i="12"/>
  <c r="AZ131" i="12" s="1"/>
  <c r="AZ47" i="12"/>
  <c r="AZ78" i="12" s="1"/>
  <c r="BH99" i="12"/>
  <c r="BH131" i="12" s="1"/>
  <c r="BH47" i="12"/>
  <c r="BH78" i="12" s="1"/>
  <c r="BP99" i="12"/>
  <c r="BP131" i="12" s="1"/>
  <c r="BP47" i="12"/>
  <c r="BP78" i="12" s="1"/>
  <c r="BX99" i="12"/>
  <c r="BX131" i="12" s="1"/>
  <c r="BX47" i="12"/>
  <c r="BX78" i="12" s="1"/>
  <c r="CF99" i="12"/>
  <c r="CF131" i="12" s="1"/>
  <c r="CF47" i="12"/>
  <c r="CF78" i="12" s="1"/>
  <c r="CN99" i="12"/>
  <c r="CN131" i="12" s="1"/>
  <c r="CN47" i="12"/>
  <c r="CN78" i="12" s="1"/>
  <c r="CV99" i="12"/>
  <c r="CV131" i="12" s="1"/>
  <c r="CV47" i="12"/>
  <c r="CV78" i="12" s="1"/>
  <c r="DD99" i="12"/>
  <c r="DD131" i="12" s="1"/>
  <c r="DD47" i="12"/>
  <c r="DD78" i="12" s="1"/>
  <c r="DL99" i="12"/>
  <c r="DL131" i="12" s="1"/>
  <c r="DL47" i="12"/>
  <c r="DL78" i="12" s="1"/>
  <c r="DT99" i="12"/>
  <c r="DT131" i="12" s="1"/>
  <c r="DT47" i="12"/>
  <c r="DT78" i="12" s="1"/>
  <c r="EB99" i="12"/>
  <c r="EB131" i="12" s="1"/>
  <c r="EB47" i="12"/>
  <c r="EB78" i="12" s="1"/>
  <c r="EJ99" i="12"/>
  <c r="EJ131" i="12" s="1"/>
  <c r="EJ47" i="12"/>
  <c r="EJ78" i="12" s="1"/>
  <c r="ER99" i="12"/>
  <c r="ER131" i="12" s="1"/>
  <c r="ER47" i="12"/>
  <c r="ER78" i="12" s="1"/>
  <c r="EZ99" i="12"/>
  <c r="EZ131" i="12" s="1"/>
  <c r="EZ47" i="12"/>
  <c r="EZ78" i="12" s="1"/>
  <c r="D48" i="12"/>
  <c r="D79" i="12" s="1"/>
  <c r="L100" i="12"/>
  <c r="L132" i="12" s="1"/>
  <c r="L48" i="12"/>
  <c r="L79" i="12" s="1"/>
  <c r="T100" i="12"/>
  <c r="T132" i="12" s="1"/>
  <c r="T48" i="12"/>
  <c r="T79" i="12" s="1"/>
  <c r="AB100" i="12"/>
  <c r="AB132" i="12" s="1"/>
  <c r="AB48" i="12"/>
  <c r="AB79" i="12" s="1"/>
  <c r="AJ100" i="12"/>
  <c r="AJ132" i="12" s="1"/>
  <c r="AJ48" i="12"/>
  <c r="AJ79" i="12" s="1"/>
  <c r="AR100" i="12"/>
  <c r="AR132" i="12" s="1"/>
  <c r="AR48" i="12"/>
  <c r="AR79" i="12" s="1"/>
  <c r="AZ100" i="12"/>
  <c r="AZ132" i="12" s="1"/>
  <c r="AZ48" i="12"/>
  <c r="AZ79" i="12" s="1"/>
  <c r="BH100" i="12"/>
  <c r="BH132" i="12" s="1"/>
  <c r="BH48" i="12"/>
  <c r="BH79" i="12" s="1"/>
  <c r="BP100" i="12"/>
  <c r="BP132" i="12" s="1"/>
  <c r="BP48" i="12"/>
  <c r="BP79" i="12" s="1"/>
  <c r="BX100" i="12"/>
  <c r="BX132" i="12" s="1"/>
  <c r="BX48" i="12"/>
  <c r="BX79" i="12" s="1"/>
  <c r="CF100" i="12"/>
  <c r="CF132" i="12" s="1"/>
  <c r="CF48" i="12"/>
  <c r="CF79" i="12" s="1"/>
  <c r="CN100" i="12"/>
  <c r="CN132" i="12" s="1"/>
  <c r="CN48" i="12"/>
  <c r="CN79" i="12" s="1"/>
  <c r="CV100" i="12"/>
  <c r="CV132" i="12" s="1"/>
  <c r="CV48" i="12"/>
  <c r="CV79" i="12" s="1"/>
  <c r="DD100" i="12"/>
  <c r="DD132" i="12" s="1"/>
  <c r="DD48" i="12"/>
  <c r="DD79" i="12" s="1"/>
  <c r="DL100" i="12"/>
  <c r="DL132" i="12" s="1"/>
  <c r="DL48" i="12"/>
  <c r="DL79" i="12" s="1"/>
  <c r="DT100" i="12"/>
  <c r="DT132" i="12" s="1"/>
  <c r="DT48" i="12"/>
  <c r="DT79" i="12" s="1"/>
  <c r="EB100" i="12"/>
  <c r="EB132" i="12" s="1"/>
  <c r="EB48" i="12"/>
  <c r="EB79" i="12" s="1"/>
  <c r="EJ100" i="12"/>
  <c r="EJ132" i="12" s="1"/>
  <c r="EJ48" i="12"/>
  <c r="EJ79" i="12" s="1"/>
  <c r="ER100" i="12"/>
  <c r="ER132" i="12" s="1"/>
  <c r="ER48" i="12"/>
  <c r="ER79" i="12" s="1"/>
  <c r="EZ100" i="12"/>
  <c r="EZ132" i="12" s="1"/>
  <c r="EZ48" i="12"/>
  <c r="EZ79" i="12" s="1"/>
  <c r="D49" i="12"/>
  <c r="D80" i="12" s="1"/>
  <c r="L101" i="12"/>
  <c r="L133" i="12" s="1"/>
  <c r="L49" i="12"/>
  <c r="L80" i="12" s="1"/>
  <c r="T101" i="12"/>
  <c r="T133" i="12" s="1"/>
  <c r="T49" i="12"/>
  <c r="T80" i="12" s="1"/>
  <c r="AB101" i="12"/>
  <c r="AB133" i="12" s="1"/>
  <c r="AB49" i="12"/>
  <c r="AB80" i="12" s="1"/>
  <c r="AJ101" i="12"/>
  <c r="AJ133" i="12" s="1"/>
  <c r="AJ49" i="12"/>
  <c r="AJ80" i="12" s="1"/>
  <c r="AR101" i="12"/>
  <c r="AR133" i="12" s="1"/>
  <c r="AR49" i="12"/>
  <c r="AR80" i="12" s="1"/>
  <c r="AZ101" i="12"/>
  <c r="AZ133" i="12" s="1"/>
  <c r="AZ49" i="12"/>
  <c r="AZ80" i="12" s="1"/>
  <c r="BH101" i="12"/>
  <c r="BH133" i="12" s="1"/>
  <c r="BH49" i="12"/>
  <c r="BH80" i="12" s="1"/>
  <c r="BP101" i="12"/>
  <c r="BP133" i="12" s="1"/>
  <c r="BP49" i="12"/>
  <c r="BP80" i="12" s="1"/>
  <c r="BX101" i="12"/>
  <c r="BX133" i="12" s="1"/>
  <c r="BX49" i="12"/>
  <c r="BX80" i="12" s="1"/>
  <c r="CF101" i="12"/>
  <c r="CF133" i="12" s="1"/>
  <c r="CF49" i="12"/>
  <c r="CF80" i="12" s="1"/>
  <c r="CN101" i="12"/>
  <c r="CN133" i="12" s="1"/>
  <c r="CN49" i="12"/>
  <c r="CN80" i="12" s="1"/>
  <c r="AO62" i="12"/>
  <c r="E39" i="12"/>
  <c r="E70" i="12" s="1"/>
  <c r="M91" i="12"/>
  <c r="M123" i="12" s="1"/>
  <c r="M39" i="12"/>
  <c r="M70" i="12" s="1"/>
  <c r="U91" i="12"/>
  <c r="U123" i="12" s="1"/>
  <c r="U39" i="12"/>
  <c r="U70" i="12" s="1"/>
  <c r="AC91" i="12"/>
  <c r="AC123" i="12" s="1"/>
  <c r="AC39" i="12"/>
  <c r="AC70" i="12" s="1"/>
  <c r="AK91" i="12"/>
  <c r="AK123" i="12" s="1"/>
  <c r="AK39" i="12"/>
  <c r="AK70" i="12" s="1"/>
  <c r="AS91" i="12"/>
  <c r="AS123" i="12" s="1"/>
  <c r="AS39" i="12"/>
  <c r="AS70" i="12" s="1"/>
  <c r="BA91" i="12"/>
  <c r="BA123" i="12" s="1"/>
  <c r="BA39" i="12"/>
  <c r="BA70" i="12" s="1"/>
  <c r="BI91" i="12"/>
  <c r="BI123" i="12" s="1"/>
  <c r="BI39" i="12"/>
  <c r="BI70" i="12" s="1"/>
  <c r="BQ91" i="12"/>
  <c r="BQ123" i="12" s="1"/>
  <c r="BQ39" i="12"/>
  <c r="BQ70" i="12" s="1"/>
  <c r="BY91" i="12"/>
  <c r="BY123" i="12" s="1"/>
  <c r="BY39" i="12"/>
  <c r="BY70" i="12" s="1"/>
  <c r="CG91" i="12"/>
  <c r="CG123" i="12" s="1"/>
  <c r="CG39" i="12"/>
  <c r="CG70" i="12" s="1"/>
  <c r="CO91" i="12"/>
  <c r="CO123" i="12" s="1"/>
  <c r="CO39" i="12"/>
  <c r="CO70" i="12" s="1"/>
  <c r="CW91" i="12"/>
  <c r="CW123" i="12" s="1"/>
  <c r="CW39" i="12"/>
  <c r="CW70" i="12" s="1"/>
  <c r="DE91" i="12"/>
  <c r="DE123" i="12" s="1"/>
  <c r="DE39" i="12"/>
  <c r="DE70" i="12" s="1"/>
  <c r="DM91" i="12"/>
  <c r="DM123" i="12" s="1"/>
  <c r="DM39" i="12"/>
  <c r="DM70" i="12" s="1"/>
  <c r="DU91" i="12"/>
  <c r="DU123" i="12" s="1"/>
  <c r="DU39" i="12"/>
  <c r="P80" i="24" s="1"/>
  <c r="EC91" i="12"/>
  <c r="EC123" i="12" s="1"/>
  <c r="EC39" i="12"/>
  <c r="X80" i="24" s="1"/>
  <c r="EK91" i="12"/>
  <c r="EK123" i="12" s="1"/>
  <c r="EK39" i="12"/>
  <c r="AF80" i="24" s="1"/>
  <c r="ES91" i="12"/>
  <c r="ES123" i="12" s="1"/>
  <c r="ES39" i="12"/>
  <c r="ES70" i="12" s="1"/>
  <c r="FA91" i="12"/>
  <c r="FA123" i="12" s="1"/>
  <c r="FA39" i="12"/>
  <c r="FA70" i="12" s="1"/>
  <c r="E40" i="12"/>
  <c r="E71" i="12" s="1"/>
  <c r="M92" i="12"/>
  <c r="M124" i="12" s="1"/>
  <c r="M40" i="12"/>
  <c r="M71" i="12" s="1"/>
  <c r="U92" i="12"/>
  <c r="U124" i="12" s="1"/>
  <c r="U40" i="12"/>
  <c r="U71" i="12" s="1"/>
  <c r="AC92" i="12"/>
  <c r="AC124" i="12" s="1"/>
  <c r="AC40" i="12"/>
  <c r="AC71" i="12" s="1"/>
  <c r="AK92" i="12"/>
  <c r="AK124" i="12" s="1"/>
  <c r="AK40" i="12"/>
  <c r="AK71" i="12" s="1"/>
  <c r="AS92" i="12"/>
  <c r="AS124" i="12" s="1"/>
  <c r="AS40" i="12"/>
  <c r="AS71" i="12" s="1"/>
  <c r="BA92" i="12"/>
  <c r="BA124" i="12" s="1"/>
  <c r="BA40" i="12"/>
  <c r="BA71" i="12" s="1"/>
  <c r="BI92" i="12"/>
  <c r="BI124" i="12" s="1"/>
  <c r="BI40" i="12"/>
  <c r="BI71" i="12" s="1"/>
  <c r="BQ92" i="12"/>
  <c r="BQ124" i="12" s="1"/>
  <c r="BQ40" i="12"/>
  <c r="BQ71" i="12" s="1"/>
  <c r="BY92" i="12"/>
  <c r="BY124" i="12" s="1"/>
  <c r="BY40" i="12"/>
  <c r="BY71" i="12" s="1"/>
  <c r="CG92" i="12"/>
  <c r="CG124" i="12" s="1"/>
  <c r="CG40" i="12"/>
  <c r="CG71" i="12" s="1"/>
  <c r="CO92" i="12"/>
  <c r="CO124" i="12" s="1"/>
  <c r="CO40" i="12"/>
  <c r="CO71" i="12" s="1"/>
  <c r="CW92" i="12"/>
  <c r="CW124" i="12" s="1"/>
  <c r="CW40" i="12"/>
  <c r="CW71" i="12" s="1"/>
  <c r="DE92" i="12"/>
  <c r="DE124" i="12" s="1"/>
  <c r="DE40" i="12"/>
  <c r="DE71" i="12" s="1"/>
  <c r="DM92" i="12"/>
  <c r="DM124" i="12" s="1"/>
  <c r="DM40" i="12"/>
  <c r="DM71" i="12" s="1"/>
  <c r="DU92" i="12"/>
  <c r="DU124" i="12" s="1"/>
  <c r="DU40" i="12"/>
  <c r="DU71" i="12" s="1"/>
  <c r="EC92" i="12"/>
  <c r="EC124" i="12" s="1"/>
  <c r="EC40" i="12"/>
  <c r="EC71" i="12" s="1"/>
  <c r="EK92" i="12"/>
  <c r="EK124" i="12" s="1"/>
  <c r="EK40" i="12"/>
  <c r="EK71" i="12" s="1"/>
  <c r="ES92" i="12"/>
  <c r="ES124" i="12" s="1"/>
  <c r="ES40" i="12"/>
  <c r="ES71" i="12" s="1"/>
  <c r="FA92" i="12"/>
  <c r="FA124" i="12" s="1"/>
  <c r="FA40" i="12"/>
  <c r="FA71" i="12" s="1"/>
  <c r="E41" i="12"/>
  <c r="E72" i="12" s="1"/>
  <c r="M93" i="12"/>
  <c r="M125" i="12" s="1"/>
  <c r="M41" i="12"/>
  <c r="M72" i="12" s="1"/>
  <c r="U93" i="12"/>
  <c r="U125" i="12" s="1"/>
  <c r="U41" i="12"/>
  <c r="U72" i="12" s="1"/>
  <c r="AC93" i="12"/>
  <c r="AC125" i="12" s="1"/>
  <c r="AC41" i="12"/>
  <c r="AC72" i="12" s="1"/>
  <c r="AK93" i="12"/>
  <c r="AK125" i="12" s="1"/>
  <c r="AK41" i="12"/>
  <c r="AK72" i="12" s="1"/>
  <c r="AS93" i="12"/>
  <c r="AS125" i="12" s="1"/>
  <c r="AS41" i="12"/>
  <c r="AS72" i="12" s="1"/>
  <c r="BA93" i="12"/>
  <c r="BA125" i="12" s="1"/>
  <c r="BA41" i="12"/>
  <c r="BA72" i="12" s="1"/>
  <c r="BI93" i="12"/>
  <c r="BI125" i="12" s="1"/>
  <c r="BI41" i="12"/>
  <c r="BI72" i="12" s="1"/>
  <c r="BQ93" i="12"/>
  <c r="BQ125" i="12" s="1"/>
  <c r="BQ41" i="12"/>
  <c r="BQ72" i="12" s="1"/>
  <c r="BY93" i="12"/>
  <c r="BY125" i="12" s="1"/>
  <c r="BY41" i="12"/>
  <c r="BY72" i="12" s="1"/>
  <c r="CG93" i="12"/>
  <c r="CG125" i="12" s="1"/>
  <c r="CG41" i="12"/>
  <c r="CG72" i="12" s="1"/>
  <c r="CO93" i="12"/>
  <c r="CO125" i="12" s="1"/>
  <c r="CO41" i="12"/>
  <c r="CO72" i="12" s="1"/>
  <c r="CW93" i="12"/>
  <c r="CW125" i="12" s="1"/>
  <c r="CW41" i="12"/>
  <c r="CW72" i="12" s="1"/>
  <c r="DE93" i="12"/>
  <c r="DE125" i="12" s="1"/>
  <c r="DE41" i="12"/>
  <c r="DE72" i="12" s="1"/>
  <c r="DM93" i="12"/>
  <c r="DM125" i="12" s="1"/>
  <c r="DM41" i="12"/>
  <c r="DM72" i="12" s="1"/>
  <c r="DU93" i="12"/>
  <c r="DU125" i="12" s="1"/>
  <c r="DU41" i="12"/>
  <c r="DU72" i="12" s="1"/>
  <c r="EC93" i="12"/>
  <c r="EC125" i="12" s="1"/>
  <c r="EC41" i="12"/>
  <c r="EC72" i="12" s="1"/>
  <c r="EK93" i="12"/>
  <c r="EK125" i="12" s="1"/>
  <c r="EK41" i="12"/>
  <c r="EK72" i="12" s="1"/>
  <c r="ES93" i="12"/>
  <c r="ES125" i="12" s="1"/>
  <c r="ES41" i="12"/>
  <c r="ES72" i="12" s="1"/>
  <c r="FA93" i="12"/>
  <c r="FA125" i="12" s="1"/>
  <c r="FA41" i="12"/>
  <c r="FA72" i="12" s="1"/>
  <c r="E42" i="12"/>
  <c r="E73" i="12" s="1"/>
  <c r="M94" i="12"/>
  <c r="M126" i="12" s="1"/>
  <c r="M42" i="12"/>
  <c r="M73" i="12" s="1"/>
  <c r="U94" i="12"/>
  <c r="U126" i="12" s="1"/>
  <c r="U42" i="12"/>
  <c r="U73" i="12" s="1"/>
  <c r="AC94" i="12"/>
  <c r="AC126" i="12" s="1"/>
  <c r="AC42" i="12"/>
  <c r="AC73" i="12" s="1"/>
  <c r="AK94" i="12"/>
  <c r="AK126" i="12" s="1"/>
  <c r="AK42" i="12"/>
  <c r="AK73" i="12" s="1"/>
  <c r="AS94" i="12"/>
  <c r="AS126" i="12" s="1"/>
  <c r="AS42" i="12"/>
  <c r="AS73" i="12" s="1"/>
  <c r="BA94" i="12"/>
  <c r="BA126" i="12" s="1"/>
  <c r="BA42" i="12"/>
  <c r="BA73" i="12" s="1"/>
  <c r="BI94" i="12"/>
  <c r="BI126" i="12" s="1"/>
  <c r="BI42" i="12"/>
  <c r="BI73" i="12" s="1"/>
  <c r="BQ94" i="12"/>
  <c r="BQ126" i="12" s="1"/>
  <c r="BQ42" i="12"/>
  <c r="BQ73" i="12" s="1"/>
  <c r="BY94" i="12"/>
  <c r="BY126" i="12" s="1"/>
  <c r="BY42" i="12"/>
  <c r="BY73" i="12" s="1"/>
  <c r="CG94" i="12"/>
  <c r="CG126" i="12" s="1"/>
  <c r="CG42" i="12"/>
  <c r="CG73" i="12" s="1"/>
  <c r="CO94" i="12"/>
  <c r="CO126" i="12" s="1"/>
  <c r="CO42" i="12"/>
  <c r="CO73" i="12" s="1"/>
  <c r="CW94" i="12"/>
  <c r="CW126" i="12" s="1"/>
  <c r="CW42" i="12"/>
  <c r="CW73" i="12" s="1"/>
  <c r="DE94" i="12"/>
  <c r="DE126" i="12" s="1"/>
  <c r="DE42" i="12"/>
  <c r="DE73" i="12" s="1"/>
  <c r="DM94" i="12"/>
  <c r="DM126" i="12" s="1"/>
  <c r="DM42" i="12"/>
  <c r="DM73" i="12" s="1"/>
  <c r="DU94" i="12"/>
  <c r="DU126" i="12" s="1"/>
  <c r="DU42" i="12"/>
  <c r="DU73" i="12" s="1"/>
  <c r="EC94" i="12"/>
  <c r="EC126" i="12" s="1"/>
  <c r="EC42" i="12"/>
  <c r="EC73" i="12" s="1"/>
  <c r="EK94" i="12"/>
  <c r="EK126" i="12" s="1"/>
  <c r="EK42" i="12"/>
  <c r="EK73" i="12" s="1"/>
  <c r="ES94" i="12"/>
  <c r="ES126" i="12" s="1"/>
  <c r="ES42" i="12"/>
  <c r="ES73" i="12" s="1"/>
  <c r="FA94" i="12"/>
  <c r="FA126" i="12" s="1"/>
  <c r="FA42" i="12"/>
  <c r="FA73" i="12" s="1"/>
  <c r="E43" i="12"/>
  <c r="E74" i="12" s="1"/>
  <c r="M95" i="12"/>
  <c r="M127" i="12" s="1"/>
  <c r="M43" i="12"/>
  <c r="M74" i="12" s="1"/>
  <c r="U95" i="12"/>
  <c r="U127" i="12" s="1"/>
  <c r="U43" i="12"/>
  <c r="U74" i="12" s="1"/>
  <c r="AC95" i="12"/>
  <c r="AC127" i="12" s="1"/>
  <c r="AC43" i="12"/>
  <c r="AC74" i="12" s="1"/>
  <c r="AK95" i="12"/>
  <c r="AK127" i="12" s="1"/>
  <c r="AK43" i="12"/>
  <c r="AK74" i="12" s="1"/>
  <c r="AS95" i="12"/>
  <c r="AS127" i="12" s="1"/>
  <c r="AS43" i="12"/>
  <c r="AS74" i="12" s="1"/>
  <c r="BA95" i="12"/>
  <c r="BA127" i="12" s="1"/>
  <c r="BA43" i="12"/>
  <c r="BA74" i="12" s="1"/>
  <c r="BI95" i="12"/>
  <c r="BI127" i="12" s="1"/>
  <c r="BI43" i="12"/>
  <c r="BI74" i="12" s="1"/>
  <c r="BQ95" i="12"/>
  <c r="BQ127" i="12" s="1"/>
  <c r="BQ43" i="12"/>
  <c r="BQ74" i="12" s="1"/>
  <c r="BY95" i="12"/>
  <c r="BY127" i="12" s="1"/>
  <c r="BY43" i="12"/>
  <c r="BY74" i="12" s="1"/>
  <c r="CG95" i="12"/>
  <c r="CG127" i="12" s="1"/>
  <c r="CG43" i="12"/>
  <c r="CG74" i="12" s="1"/>
  <c r="CO95" i="12"/>
  <c r="CO127" i="12" s="1"/>
  <c r="CO43" i="12"/>
  <c r="CO74" i="12" s="1"/>
  <c r="CW95" i="12"/>
  <c r="CW127" i="12" s="1"/>
  <c r="CW43" i="12"/>
  <c r="CW74" i="12" s="1"/>
  <c r="DE95" i="12"/>
  <c r="DE127" i="12" s="1"/>
  <c r="DE43" i="12"/>
  <c r="DE74" i="12" s="1"/>
  <c r="DM95" i="12"/>
  <c r="DM127" i="12" s="1"/>
  <c r="DM43" i="12"/>
  <c r="DM74" i="12" s="1"/>
  <c r="DU95" i="12"/>
  <c r="DU127" i="12" s="1"/>
  <c r="DU43" i="12"/>
  <c r="DU74" i="12" s="1"/>
  <c r="EC95" i="12"/>
  <c r="EC127" i="12" s="1"/>
  <c r="EC43" i="12"/>
  <c r="EC74" i="12" s="1"/>
  <c r="EK95" i="12"/>
  <c r="EK127" i="12" s="1"/>
  <c r="EK43" i="12"/>
  <c r="EK74" i="12" s="1"/>
  <c r="ES95" i="12"/>
  <c r="ES127" i="12" s="1"/>
  <c r="ES43" i="12"/>
  <c r="ES74" i="12" s="1"/>
  <c r="FA95" i="12"/>
  <c r="FA127" i="12" s="1"/>
  <c r="FA43" i="12"/>
  <c r="FA74" i="12" s="1"/>
  <c r="E45" i="12"/>
  <c r="E76" i="12" s="1"/>
  <c r="M97" i="12"/>
  <c r="M129" i="12" s="1"/>
  <c r="M45" i="12"/>
  <c r="M76" i="12" s="1"/>
  <c r="U97" i="12"/>
  <c r="U129" i="12" s="1"/>
  <c r="U45" i="12"/>
  <c r="U76" i="12" s="1"/>
  <c r="AC97" i="12"/>
  <c r="AC129" i="12" s="1"/>
  <c r="AC45" i="12"/>
  <c r="AC76" i="12" s="1"/>
  <c r="AK97" i="12"/>
  <c r="AK129" i="12" s="1"/>
  <c r="AK45" i="12"/>
  <c r="AK76" i="12" s="1"/>
  <c r="AS97" i="12"/>
  <c r="AS129" i="12" s="1"/>
  <c r="AS45" i="12"/>
  <c r="AS76" i="12" s="1"/>
  <c r="BA97" i="12"/>
  <c r="BA129" i="12" s="1"/>
  <c r="BA45" i="12"/>
  <c r="BA76" i="12" s="1"/>
  <c r="BI97" i="12"/>
  <c r="BI129" i="12" s="1"/>
  <c r="BI45" i="12"/>
  <c r="BI76" i="12" s="1"/>
  <c r="BQ97" i="12"/>
  <c r="BQ129" i="12" s="1"/>
  <c r="BQ45" i="12"/>
  <c r="BQ76" i="12" s="1"/>
  <c r="BY97" i="12"/>
  <c r="BY129" i="12" s="1"/>
  <c r="BY45" i="12"/>
  <c r="BY76" i="12" s="1"/>
  <c r="CG97" i="12"/>
  <c r="CG129" i="12" s="1"/>
  <c r="CG45" i="12"/>
  <c r="CG76" i="12" s="1"/>
  <c r="CO97" i="12"/>
  <c r="CO129" i="12" s="1"/>
  <c r="CO45" i="12"/>
  <c r="CO76" i="12" s="1"/>
  <c r="CW97" i="12"/>
  <c r="CW129" i="12" s="1"/>
  <c r="CW45" i="12"/>
  <c r="CW76" i="12" s="1"/>
  <c r="DE97" i="12"/>
  <c r="DE129" i="12" s="1"/>
  <c r="DE45" i="12"/>
  <c r="DE76" i="12" s="1"/>
  <c r="DM97" i="12"/>
  <c r="DM129" i="12" s="1"/>
  <c r="DM45" i="12"/>
  <c r="DM76" i="12" s="1"/>
  <c r="DU97" i="12"/>
  <c r="DU129" i="12" s="1"/>
  <c r="DU45" i="12"/>
  <c r="DU76" i="12" s="1"/>
  <c r="EC97" i="12"/>
  <c r="EC129" i="12" s="1"/>
  <c r="EC45" i="12"/>
  <c r="EC76" i="12" s="1"/>
  <c r="EK97" i="12"/>
  <c r="EK129" i="12" s="1"/>
  <c r="EK45" i="12"/>
  <c r="EK76" i="12" s="1"/>
  <c r="ES97" i="12"/>
  <c r="ES129" i="12" s="1"/>
  <c r="ES45" i="12"/>
  <c r="ES76" i="12" s="1"/>
  <c r="FA97" i="12"/>
  <c r="FA129" i="12" s="1"/>
  <c r="FA45" i="12"/>
  <c r="FA76" i="12" s="1"/>
  <c r="E46" i="12"/>
  <c r="E77" i="12" s="1"/>
  <c r="M98" i="12"/>
  <c r="M130" i="12" s="1"/>
  <c r="M46" i="12"/>
  <c r="M77" i="12" s="1"/>
  <c r="U98" i="12"/>
  <c r="U130" i="12" s="1"/>
  <c r="U46" i="12"/>
  <c r="U77" i="12" s="1"/>
  <c r="AC98" i="12"/>
  <c r="AC130" i="12" s="1"/>
  <c r="AC46" i="12"/>
  <c r="AC77" i="12" s="1"/>
  <c r="AK98" i="12"/>
  <c r="AK130" i="12" s="1"/>
  <c r="AK46" i="12"/>
  <c r="AK77" i="12" s="1"/>
  <c r="AS98" i="12"/>
  <c r="AS130" i="12" s="1"/>
  <c r="AS46" i="12"/>
  <c r="AS77" i="12" s="1"/>
  <c r="BA98" i="12"/>
  <c r="BA130" i="12" s="1"/>
  <c r="BA46" i="12"/>
  <c r="BA77" i="12" s="1"/>
  <c r="BI98" i="12"/>
  <c r="BI130" i="12" s="1"/>
  <c r="BI46" i="12"/>
  <c r="BI77" i="12" s="1"/>
  <c r="BQ98" i="12"/>
  <c r="BQ130" i="12" s="1"/>
  <c r="BQ46" i="12"/>
  <c r="BQ77" i="12" s="1"/>
  <c r="BY98" i="12"/>
  <c r="BY130" i="12" s="1"/>
  <c r="BY46" i="12"/>
  <c r="BY77" i="12" s="1"/>
  <c r="CG98" i="12"/>
  <c r="CG130" i="12" s="1"/>
  <c r="CG46" i="12"/>
  <c r="CG77" i="12" s="1"/>
  <c r="CO98" i="12"/>
  <c r="CO130" i="12" s="1"/>
  <c r="CO46" i="12"/>
  <c r="CO77" i="12" s="1"/>
  <c r="CW98" i="12"/>
  <c r="CW130" i="12" s="1"/>
  <c r="CW46" i="12"/>
  <c r="CW77" i="12" s="1"/>
  <c r="DE98" i="12"/>
  <c r="DE130" i="12" s="1"/>
  <c r="DE46" i="12"/>
  <c r="DE77" i="12" s="1"/>
  <c r="DM98" i="12"/>
  <c r="DM130" i="12" s="1"/>
  <c r="DM46" i="12"/>
  <c r="DM77" i="12" s="1"/>
  <c r="DU98" i="12"/>
  <c r="DU130" i="12" s="1"/>
  <c r="DU46" i="12"/>
  <c r="DU77" i="12" s="1"/>
  <c r="EC98" i="12"/>
  <c r="EC130" i="12" s="1"/>
  <c r="EC46" i="12"/>
  <c r="EC77" i="12" s="1"/>
  <c r="EK98" i="12"/>
  <c r="EK130" i="12" s="1"/>
  <c r="EK46" i="12"/>
  <c r="EK77" i="12" s="1"/>
  <c r="ES98" i="12"/>
  <c r="ES130" i="12" s="1"/>
  <c r="ES46" i="12"/>
  <c r="ES77" i="12" s="1"/>
  <c r="FA98" i="12"/>
  <c r="FA130" i="12" s="1"/>
  <c r="FA46" i="12"/>
  <c r="FA77" i="12" s="1"/>
  <c r="E47" i="12"/>
  <c r="E78" i="12" s="1"/>
  <c r="M99" i="12"/>
  <c r="M131" i="12" s="1"/>
  <c r="M47" i="12"/>
  <c r="M78" i="12" s="1"/>
  <c r="U99" i="12"/>
  <c r="U131" i="12" s="1"/>
  <c r="U47" i="12"/>
  <c r="U78" i="12" s="1"/>
  <c r="AC99" i="12"/>
  <c r="AC131" i="12" s="1"/>
  <c r="AC47" i="12"/>
  <c r="AC78" i="12" s="1"/>
  <c r="AK99" i="12"/>
  <c r="AK131" i="12" s="1"/>
  <c r="AK47" i="12"/>
  <c r="AK78" i="12" s="1"/>
  <c r="AS99" i="12"/>
  <c r="AS131" i="12" s="1"/>
  <c r="AS47" i="12"/>
  <c r="AS78" i="12" s="1"/>
  <c r="BA99" i="12"/>
  <c r="BA131" i="12" s="1"/>
  <c r="BA47" i="12"/>
  <c r="BA78" i="12" s="1"/>
  <c r="BI99" i="12"/>
  <c r="BI131" i="12" s="1"/>
  <c r="BI47" i="12"/>
  <c r="BI78" i="12" s="1"/>
  <c r="BQ99" i="12"/>
  <c r="BQ131" i="12" s="1"/>
  <c r="BQ47" i="12"/>
  <c r="BQ78" i="12" s="1"/>
  <c r="BY99" i="12"/>
  <c r="BY131" i="12" s="1"/>
  <c r="BY47" i="12"/>
  <c r="BY78" i="12" s="1"/>
  <c r="CG99" i="12"/>
  <c r="CG131" i="12" s="1"/>
  <c r="CG47" i="12"/>
  <c r="CG78" i="12" s="1"/>
  <c r="CO99" i="12"/>
  <c r="CO131" i="12" s="1"/>
  <c r="CO47" i="12"/>
  <c r="CO78" i="12" s="1"/>
  <c r="CW99" i="12"/>
  <c r="CW131" i="12" s="1"/>
  <c r="CW47" i="12"/>
  <c r="CW78" i="12" s="1"/>
  <c r="DE99" i="12"/>
  <c r="DE131" i="12" s="1"/>
  <c r="DE47" i="12"/>
  <c r="DE78" i="12" s="1"/>
  <c r="DM99" i="12"/>
  <c r="DM131" i="12" s="1"/>
  <c r="DM47" i="12"/>
  <c r="DM78" i="12" s="1"/>
  <c r="DU99" i="12"/>
  <c r="DU131" i="12" s="1"/>
  <c r="DU47" i="12"/>
  <c r="DU78" i="12" s="1"/>
  <c r="EC99" i="12"/>
  <c r="EC131" i="12" s="1"/>
  <c r="EC47" i="12"/>
  <c r="EC78" i="12" s="1"/>
  <c r="EK99" i="12"/>
  <c r="EK131" i="12" s="1"/>
  <c r="EK47" i="12"/>
  <c r="EK78" i="12" s="1"/>
  <c r="ES99" i="12"/>
  <c r="ES131" i="12" s="1"/>
  <c r="ES47" i="12"/>
  <c r="ES78" i="12" s="1"/>
  <c r="FA99" i="12"/>
  <c r="FA131" i="12" s="1"/>
  <c r="FA47" i="12"/>
  <c r="FA78" i="12" s="1"/>
  <c r="E48" i="12"/>
  <c r="E79" i="12" s="1"/>
  <c r="M100" i="12"/>
  <c r="M132" i="12" s="1"/>
  <c r="M48" i="12"/>
  <c r="M79" i="12" s="1"/>
  <c r="U100" i="12"/>
  <c r="U132" i="12" s="1"/>
  <c r="U48" i="12"/>
  <c r="U79" i="12" s="1"/>
  <c r="AC100" i="12"/>
  <c r="AC132" i="12" s="1"/>
  <c r="AC48" i="12"/>
  <c r="AC79" i="12" s="1"/>
  <c r="AK100" i="12"/>
  <c r="AK132" i="12" s="1"/>
  <c r="AK48" i="12"/>
  <c r="AK79" i="12" s="1"/>
  <c r="AS100" i="12"/>
  <c r="AS132" i="12" s="1"/>
  <c r="AS48" i="12"/>
  <c r="AS79" i="12" s="1"/>
  <c r="BA100" i="12"/>
  <c r="BA132" i="12" s="1"/>
  <c r="BA48" i="12"/>
  <c r="BA79" i="12" s="1"/>
  <c r="BI100" i="12"/>
  <c r="BI132" i="12" s="1"/>
  <c r="BI48" i="12"/>
  <c r="BI79" i="12" s="1"/>
  <c r="BQ100" i="12"/>
  <c r="BQ132" i="12" s="1"/>
  <c r="BQ48" i="12"/>
  <c r="BQ79" i="12" s="1"/>
  <c r="BY100" i="12"/>
  <c r="BY132" i="12" s="1"/>
  <c r="BY48" i="12"/>
  <c r="BY79" i="12" s="1"/>
  <c r="CG100" i="12"/>
  <c r="CG132" i="12" s="1"/>
  <c r="CG48" i="12"/>
  <c r="CG79" i="12" s="1"/>
  <c r="CO100" i="12"/>
  <c r="CO132" i="12" s="1"/>
  <c r="CO48" i="12"/>
  <c r="CO79" i="12" s="1"/>
  <c r="CW100" i="12"/>
  <c r="CW132" i="12" s="1"/>
  <c r="CX79" i="12"/>
  <c r="CW48" i="12"/>
  <c r="CW79" i="12" s="1"/>
  <c r="DE100" i="12"/>
  <c r="DE132" i="12" s="1"/>
  <c r="DE48" i="12"/>
  <c r="DE79" i="12" s="1"/>
  <c r="DM100" i="12"/>
  <c r="DM132" i="12" s="1"/>
  <c r="DM48" i="12"/>
  <c r="DM79" i="12" s="1"/>
  <c r="DU100" i="12"/>
  <c r="DU132" i="12" s="1"/>
  <c r="DU48" i="12"/>
  <c r="DU79" i="12" s="1"/>
  <c r="EC100" i="12"/>
  <c r="EC132" i="12" s="1"/>
  <c r="EC48" i="12"/>
  <c r="EC79" i="12" s="1"/>
  <c r="EK100" i="12"/>
  <c r="EK132" i="12" s="1"/>
  <c r="EK48" i="12"/>
  <c r="EK79" i="12" s="1"/>
  <c r="ES100" i="12"/>
  <c r="ES132" i="12" s="1"/>
  <c r="ES48" i="12"/>
  <c r="ES79" i="12" s="1"/>
  <c r="FA100" i="12"/>
  <c r="FA132" i="12" s="1"/>
  <c r="FA48" i="12"/>
  <c r="FA79" i="12" s="1"/>
  <c r="E49" i="12"/>
  <c r="E80" i="12" s="1"/>
  <c r="M101" i="12"/>
  <c r="M133" i="12" s="1"/>
  <c r="M49" i="12"/>
  <c r="M80" i="12" s="1"/>
  <c r="F39" i="12"/>
  <c r="F70" i="12" s="1"/>
  <c r="N91" i="12"/>
  <c r="N123" i="12" s="1"/>
  <c r="N39" i="12"/>
  <c r="N70" i="12" s="1"/>
  <c r="V91" i="12"/>
  <c r="V123" i="12" s="1"/>
  <c r="V39" i="12"/>
  <c r="V70" i="12" s="1"/>
  <c r="AD91" i="12"/>
  <c r="AD123" i="12" s="1"/>
  <c r="AD39" i="12"/>
  <c r="AD70" i="12" s="1"/>
  <c r="AL91" i="12"/>
  <c r="AL123" i="12" s="1"/>
  <c r="AL39" i="12"/>
  <c r="AL70" i="12" s="1"/>
  <c r="AT91" i="12"/>
  <c r="AT123" i="12" s="1"/>
  <c r="AT39" i="12"/>
  <c r="AT70" i="12" s="1"/>
  <c r="BB91" i="12"/>
  <c r="BB123" i="12" s="1"/>
  <c r="BB39" i="12"/>
  <c r="BB70" i="12" s="1"/>
  <c r="BJ91" i="12"/>
  <c r="BJ123" i="12" s="1"/>
  <c r="BJ39" i="12"/>
  <c r="BJ70" i="12" s="1"/>
  <c r="BR91" i="12"/>
  <c r="BR123" i="12" s="1"/>
  <c r="BR39" i="12"/>
  <c r="BR70" i="12" s="1"/>
  <c r="BZ91" i="12"/>
  <c r="BZ123" i="12" s="1"/>
  <c r="BZ39" i="12"/>
  <c r="BZ70" i="12" s="1"/>
  <c r="CH91" i="12"/>
  <c r="CH123" i="12" s="1"/>
  <c r="CH39" i="12"/>
  <c r="CH70" i="12" s="1"/>
  <c r="CP91" i="12"/>
  <c r="CP123" i="12" s="1"/>
  <c r="CP39" i="12"/>
  <c r="CP70" i="12" s="1"/>
  <c r="CX91" i="12"/>
  <c r="CX123" i="12" s="1"/>
  <c r="CX39" i="12"/>
  <c r="CX70" i="12" s="1"/>
  <c r="DF91" i="12"/>
  <c r="DF123" i="12" s="1"/>
  <c r="DF39" i="12"/>
  <c r="DF70" i="12" s="1"/>
  <c r="DN91" i="12"/>
  <c r="DN123" i="12" s="1"/>
  <c r="DN39" i="12"/>
  <c r="DN70" i="12" s="1"/>
  <c r="DV91" i="12"/>
  <c r="DV123" i="12" s="1"/>
  <c r="DV39" i="12"/>
  <c r="Q80" i="24" s="1"/>
  <c r="ED91" i="12"/>
  <c r="ED123" i="12" s="1"/>
  <c r="ED39" i="12"/>
  <c r="Y80" i="24" s="1"/>
  <c r="EL91" i="12"/>
  <c r="EL123" i="12" s="1"/>
  <c r="EL39" i="12"/>
  <c r="AG80" i="24" s="1"/>
  <c r="ET91" i="12"/>
  <c r="ET123" i="12" s="1"/>
  <c r="ET39" i="12"/>
  <c r="ET70" i="12" s="1"/>
  <c r="FB91" i="12"/>
  <c r="FB123" i="12" s="1"/>
  <c r="FB39" i="12"/>
  <c r="FB70" i="12" s="1"/>
  <c r="F40" i="12"/>
  <c r="F71" i="12" s="1"/>
  <c r="N92" i="12"/>
  <c r="N124" i="12" s="1"/>
  <c r="N40" i="12"/>
  <c r="N71" i="12" s="1"/>
  <c r="V92" i="12"/>
  <c r="V124" i="12" s="1"/>
  <c r="V40" i="12"/>
  <c r="V71" i="12" s="1"/>
  <c r="AD92" i="12"/>
  <c r="AD124" i="12" s="1"/>
  <c r="AD40" i="12"/>
  <c r="AD71" i="12" s="1"/>
  <c r="AL92" i="12"/>
  <c r="AL124" i="12" s="1"/>
  <c r="AL40" i="12"/>
  <c r="AL71" i="12" s="1"/>
  <c r="AT92" i="12"/>
  <c r="AT124" i="12" s="1"/>
  <c r="AT40" i="12"/>
  <c r="AT71" i="12" s="1"/>
  <c r="BB92" i="12"/>
  <c r="BB124" i="12" s="1"/>
  <c r="BB40" i="12"/>
  <c r="BB71" i="12" s="1"/>
  <c r="BJ92" i="12"/>
  <c r="BJ124" i="12" s="1"/>
  <c r="BJ40" i="12"/>
  <c r="BJ71" i="12" s="1"/>
  <c r="BR92" i="12"/>
  <c r="BR124" i="12" s="1"/>
  <c r="BR40" i="12"/>
  <c r="BR71" i="12" s="1"/>
  <c r="BZ92" i="12"/>
  <c r="BZ124" i="12" s="1"/>
  <c r="BZ40" i="12"/>
  <c r="BZ71" i="12" s="1"/>
  <c r="CH92" i="12"/>
  <c r="CH124" i="12" s="1"/>
  <c r="CH40" i="12"/>
  <c r="CH71" i="12" s="1"/>
  <c r="CP92" i="12"/>
  <c r="CP124" i="12" s="1"/>
  <c r="CP40" i="12"/>
  <c r="CP71" i="12" s="1"/>
  <c r="CX92" i="12"/>
  <c r="CX124" i="12" s="1"/>
  <c r="CX40" i="12"/>
  <c r="CX71" i="12" s="1"/>
  <c r="DF92" i="12"/>
  <c r="DF124" i="12" s="1"/>
  <c r="DF40" i="12"/>
  <c r="DF71" i="12" s="1"/>
  <c r="DN92" i="12"/>
  <c r="DN124" i="12" s="1"/>
  <c r="DN40" i="12"/>
  <c r="DN71" i="12" s="1"/>
  <c r="DV92" i="12"/>
  <c r="DV124" i="12" s="1"/>
  <c r="DV40" i="12"/>
  <c r="DV71" i="12" s="1"/>
  <c r="ED92" i="12"/>
  <c r="ED124" i="12" s="1"/>
  <c r="ED40" i="12"/>
  <c r="ED71" i="12" s="1"/>
  <c r="EL92" i="12"/>
  <c r="EL124" i="12" s="1"/>
  <c r="EL40" i="12"/>
  <c r="EL71" i="12" s="1"/>
  <c r="ET92" i="12"/>
  <c r="ET124" i="12" s="1"/>
  <c r="ET40" i="12"/>
  <c r="ET71" i="12" s="1"/>
  <c r="FB92" i="12"/>
  <c r="FB124" i="12" s="1"/>
  <c r="FB40" i="12"/>
  <c r="FB71" i="12" s="1"/>
  <c r="F41" i="12"/>
  <c r="F72" i="12" s="1"/>
  <c r="N93" i="12"/>
  <c r="N125" i="12" s="1"/>
  <c r="N41" i="12"/>
  <c r="N72" i="12" s="1"/>
  <c r="V93" i="12"/>
  <c r="V125" i="12" s="1"/>
  <c r="V41" i="12"/>
  <c r="V72" i="12" s="1"/>
  <c r="AD93" i="12"/>
  <c r="AD125" i="12" s="1"/>
  <c r="AD41" i="12"/>
  <c r="AD72" i="12" s="1"/>
  <c r="AL93" i="12"/>
  <c r="AL125" i="12" s="1"/>
  <c r="AL41" i="12"/>
  <c r="AL72" i="12" s="1"/>
  <c r="AT93" i="12"/>
  <c r="AT125" i="12" s="1"/>
  <c r="AT41" i="12"/>
  <c r="AT72" i="12" s="1"/>
  <c r="BB93" i="12"/>
  <c r="BB125" i="12" s="1"/>
  <c r="BB41" i="12"/>
  <c r="BB72" i="12" s="1"/>
  <c r="BJ93" i="12"/>
  <c r="BJ125" i="12" s="1"/>
  <c r="BJ41" i="12"/>
  <c r="BJ72" i="12" s="1"/>
  <c r="BR93" i="12"/>
  <c r="BR125" i="12" s="1"/>
  <c r="BR41" i="12"/>
  <c r="BR72" i="12" s="1"/>
  <c r="BZ93" i="12"/>
  <c r="BZ125" i="12" s="1"/>
  <c r="BZ41" i="12"/>
  <c r="BZ72" i="12" s="1"/>
  <c r="CH93" i="12"/>
  <c r="CH125" i="12" s="1"/>
  <c r="CH41" i="12"/>
  <c r="CH72" i="12" s="1"/>
  <c r="CP93" i="12"/>
  <c r="CP125" i="12" s="1"/>
  <c r="CP41" i="12"/>
  <c r="CP72" i="12" s="1"/>
  <c r="CX93" i="12"/>
  <c r="CX125" i="12" s="1"/>
  <c r="CX41" i="12"/>
  <c r="CX72" i="12" s="1"/>
  <c r="DF93" i="12"/>
  <c r="DF125" i="12" s="1"/>
  <c r="DF41" i="12"/>
  <c r="DF72" i="12" s="1"/>
  <c r="DN93" i="12"/>
  <c r="DN125" i="12" s="1"/>
  <c r="DN41" i="12"/>
  <c r="DN72" i="12" s="1"/>
  <c r="DV93" i="12"/>
  <c r="DV125" i="12" s="1"/>
  <c r="DV41" i="12"/>
  <c r="DV72" i="12" s="1"/>
  <c r="ED93" i="12"/>
  <c r="ED125" i="12" s="1"/>
  <c r="ED41" i="12"/>
  <c r="ED72" i="12" s="1"/>
  <c r="EL93" i="12"/>
  <c r="EL125" i="12" s="1"/>
  <c r="EL41" i="12"/>
  <c r="EL72" i="12" s="1"/>
  <c r="ET93" i="12"/>
  <c r="ET125" i="12" s="1"/>
  <c r="ET41" i="12"/>
  <c r="ET72" i="12" s="1"/>
  <c r="FB93" i="12"/>
  <c r="FB125" i="12" s="1"/>
  <c r="FB41" i="12"/>
  <c r="FB72" i="12" s="1"/>
  <c r="F42" i="12"/>
  <c r="F73" i="12" s="1"/>
  <c r="N94" i="12"/>
  <c r="N126" i="12" s="1"/>
  <c r="N42" i="12"/>
  <c r="N73" i="12" s="1"/>
  <c r="V94" i="12"/>
  <c r="V126" i="12" s="1"/>
  <c r="V42" i="12"/>
  <c r="V73" i="12" s="1"/>
  <c r="AD94" i="12"/>
  <c r="AD126" i="12" s="1"/>
  <c r="AD42" i="12"/>
  <c r="AD73" i="12" s="1"/>
  <c r="AL94" i="12"/>
  <c r="AL126" i="12" s="1"/>
  <c r="AL42" i="12"/>
  <c r="AL73" i="12" s="1"/>
  <c r="AT94" i="12"/>
  <c r="AT126" i="12" s="1"/>
  <c r="AT42" i="12"/>
  <c r="AT73" i="12" s="1"/>
  <c r="BB94" i="12"/>
  <c r="BB126" i="12" s="1"/>
  <c r="BB42" i="12"/>
  <c r="BB73" i="12" s="1"/>
  <c r="BJ94" i="12"/>
  <c r="BJ126" i="12" s="1"/>
  <c r="BJ42" i="12"/>
  <c r="BJ73" i="12" s="1"/>
  <c r="BR94" i="12"/>
  <c r="BR126" i="12" s="1"/>
  <c r="BR42" i="12"/>
  <c r="BR73" i="12" s="1"/>
  <c r="BZ94" i="12"/>
  <c r="BZ126" i="12" s="1"/>
  <c r="BZ42" i="12"/>
  <c r="BZ73" i="12" s="1"/>
  <c r="CH94" i="12"/>
  <c r="CH126" i="12" s="1"/>
  <c r="CH42" i="12"/>
  <c r="CH73" i="12" s="1"/>
  <c r="CP94" i="12"/>
  <c r="CP126" i="12" s="1"/>
  <c r="CP42" i="12"/>
  <c r="CP73" i="12" s="1"/>
  <c r="CX94" i="12"/>
  <c r="CX126" i="12" s="1"/>
  <c r="CX42" i="12"/>
  <c r="CX73" i="12" s="1"/>
  <c r="DF94" i="12"/>
  <c r="DF126" i="12" s="1"/>
  <c r="DF42" i="12"/>
  <c r="DF73" i="12" s="1"/>
  <c r="DN94" i="12"/>
  <c r="DN126" i="12" s="1"/>
  <c r="DN42" i="12"/>
  <c r="DN73" i="12" s="1"/>
  <c r="DV94" i="12"/>
  <c r="DV126" i="12" s="1"/>
  <c r="DV42" i="12"/>
  <c r="DV73" i="12" s="1"/>
  <c r="ED94" i="12"/>
  <c r="ED126" i="12" s="1"/>
  <c r="ED42" i="12"/>
  <c r="ED73" i="12" s="1"/>
  <c r="EL94" i="12"/>
  <c r="EL126" i="12" s="1"/>
  <c r="EL42" i="12"/>
  <c r="EL73" i="12" s="1"/>
  <c r="ET94" i="12"/>
  <c r="ET126" i="12" s="1"/>
  <c r="ET42" i="12"/>
  <c r="ET73" i="12" s="1"/>
  <c r="FB94" i="12"/>
  <c r="FB126" i="12" s="1"/>
  <c r="FB42" i="12"/>
  <c r="FB73" i="12" s="1"/>
  <c r="F43" i="12"/>
  <c r="F74" i="12" s="1"/>
  <c r="N95" i="12"/>
  <c r="N127" i="12" s="1"/>
  <c r="N43" i="12"/>
  <c r="N74" i="12" s="1"/>
  <c r="V95" i="12"/>
  <c r="V127" i="12" s="1"/>
  <c r="V43" i="12"/>
  <c r="V74" i="12" s="1"/>
  <c r="AD95" i="12"/>
  <c r="AD127" i="12" s="1"/>
  <c r="AD43" i="12"/>
  <c r="AD74" i="12" s="1"/>
  <c r="AL95" i="12"/>
  <c r="AL127" i="12" s="1"/>
  <c r="AL43" i="12"/>
  <c r="AL74" i="12" s="1"/>
  <c r="AT95" i="12"/>
  <c r="AT127" i="12" s="1"/>
  <c r="AT43" i="12"/>
  <c r="AT74" i="12" s="1"/>
  <c r="BB95" i="12"/>
  <c r="BB127" i="12" s="1"/>
  <c r="BB43" i="12"/>
  <c r="BB74" i="12" s="1"/>
  <c r="BJ95" i="12"/>
  <c r="BJ127" i="12" s="1"/>
  <c r="BJ43" i="12"/>
  <c r="BJ74" i="12" s="1"/>
  <c r="BR95" i="12"/>
  <c r="BR127" i="12" s="1"/>
  <c r="BR43" i="12"/>
  <c r="BR74" i="12" s="1"/>
  <c r="BZ95" i="12"/>
  <c r="BZ127" i="12" s="1"/>
  <c r="BZ43" i="12"/>
  <c r="BZ74" i="12" s="1"/>
  <c r="CH95" i="12"/>
  <c r="CH127" i="12" s="1"/>
  <c r="CH43" i="12"/>
  <c r="CH74" i="12" s="1"/>
  <c r="CP95" i="12"/>
  <c r="CP127" i="12" s="1"/>
  <c r="CP43" i="12"/>
  <c r="CP74" i="12" s="1"/>
  <c r="CX95" i="12"/>
  <c r="CX127" i="12" s="1"/>
  <c r="CX43" i="12"/>
  <c r="CX74" i="12" s="1"/>
  <c r="DF95" i="12"/>
  <c r="DF127" i="12" s="1"/>
  <c r="DF43" i="12"/>
  <c r="DF74" i="12" s="1"/>
  <c r="DN95" i="12"/>
  <c r="DN127" i="12" s="1"/>
  <c r="DN43" i="12"/>
  <c r="DN74" i="12" s="1"/>
  <c r="DV95" i="12"/>
  <c r="DV127" i="12" s="1"/>
  <c r="DV43" i="12"/>
  <c r="DV74" i="12" s="1"/>
  <c r="ED95" i="12"/>
  <c r="ED127" i="12" s="1"/>
  <c r="ED43" i="12"/>
  <c r="ED74" i="12" s="1"/>
  <c r="EL95" i="12"/>
  <c r="EL127" i="12" s="1"/>
  <c r="EL43" i="12"/>
  <c r="EL74" i="12" s="1"/>
  <c r="ET95" i="12"/>
  <c r="ET127" i="12" s="1"/>
  <c r="ET43" i="12"/>
  <c r="ET74" i="12" s="1"/>
  <c r="FB95" i="12"/>
  <c r="FB127" i="12" s="1"/>
  <c r="FB43" i="12"/>
  <c r="FB74" i="12" s="1"/>
  <c r="F45" i="12"/>
  <c r="F76" i="12" s="1"/>
  <c r="N97" i="12"/>
  <c r="N129" i="12" s="1"/>
  <c r="N45" i="12"/>
  <c r="N76" i="12" s="1"/>
  <c r="V97" i="12"/>
  <c r="V129" i="12" s="1"/>
  <c r="V45" i="12"/>
  <c r="V76" i="12" s="1"/>
  <c r="AD97" i="12"/>
  <c r="AD129" i="12" s="1"/>
  <c r="AD45" i="12"/>
  <c r="AD76" i="12" s="1"/>
  <c r="AL97" i="12"/>
  <c r="AL129" i="12" s="1"/>
  <c r="AL45" i="12"/>
  <c r="AL76" i="12" s="1"/>
  <c r="AT97" i="12"/>
  <c r="AT129" i="12" s="1"/>
  <c r="AT45" i="12"/>
  <c r="AT76" i="12" s="1"/>
  <c r="BB97" i="12"/>
  <c r="BB129" i="12" s="1"/>
  <c r="BB45" i="12"/>
  <c r="BB76" i="12" s="1"/>
  <c r="BJ97" i="12"/>
  <c r="BJ129" i="12" s="1"/>
  <c r="BJ45" i="12"/>
  <c r="BJ76" i="12" s="1"/>
  <c r="BR97" i="12"/>
  <c r="BR129" i="12" s="1"/>
  <c r="BR45" i="12"/>
  <c r="BR76" i="12" s="1"/>
  <c r="BZ97" i="12"/>
  <c r="BZ129" i="12" s="1"/>
  <c r="BZ45" i="12"/>
  <c r="BZ76" i="12" s="1"/>
  <c r="CH97" i="12"/>
  <c r="CH129" i="12" s="1"/>
  <c r="CH45" i="12"/>
  <c r="CH76" i="12" s="1"/>
  <c r="CP97" i="12"/>
  <c r="CP129" i="12" s="1"/>
  <c r="CP45" i="12"/>
  <c r="CP76" i="12" s="1"/>
  <c r="CX97" i="12"/>
  <c r="CX129" i="12" s="1"/>
  <c r="CX45" i="12"/>
  <c r="CX76" i="12" s="1"/>
  <c r="DF97" i="12"/>
  <c r="DF129" i="12" s="1"/>
  <c r="DF45" i="12"/>
  <c r="DF76" i="12" s="1"/>
  <c r="DN97" i="12"/>
  <c r="DN129" i="12" s="1"/>
  <c r="DN45" i="12"/>
  <c r="DN76" i="12" s="1"/>
  <c r="DV97" i="12"/>
  <c r="DV129" i="12" s="1"/>
  <c r="DV45" i="12"/>
  <c r="DV76" i="12" s="1"/>
  <c r="ED97" i="12"/>
  <c r="ED129" i="12" s="1"/>
  <c r="ED45" i="12"/>
  <c r="ED76" i="12" s="1"/>
  <c r="EL97" i="12"/>
  <c r="EL129" i="12" s="1"/>
  <c r="EL45" i="12"/>
  <c r="EL76" i="12" s="1"/>
  <c r="ET97" i="12"/>
  <c r="ET129" i="12" s="1"/>
  <c r="ET45" i="12"/>
  <c r="ET76" i="12" s="1"/>
  <c r="FB97" i="12"/>
  <c r="FB129" i="12" s="1"/>
  <c r="FB45" i="12"/>
  <c r="FB76" i="12" s="1"/>
  <c r="F46" i="12"/>
  <c r="F77" i="12" s="1"/>
  <c r="N98" i="12"/>
  <c r="N130" i="12" s="1"/>
  <c r="N46" i="12"/>
  <c r="N77" i="12" s="1"/>
  <c r="V98" i="12"/>
  <c r="V130" i="12" s="1"/>
  <c r="V46" i="12"/>
  <c r="V77" i="12" s="1"/>
  <c r="AD98" i="12"/>
  <c r="AD130" i="12" s="1"/>
  <c r="AD46" i="12"/>
  <c r="AD77" i="12" s="1"/>
  <c r="AL98" i="12"/>
  <c r="AL130" i="12" s="1"/>
  <c r="AL46" i="12"/>
  <c r="AL77" i="12" s="1"/>
  <c r="AT98" i="12"/>
  <c r="AT130" i="12" s="1"/>
  <c r="AT46" i="12"/>
  <c r="AT77" i="12" s="1"/>
  <c r="BB98" i="12"/>
  <c r="BB130" i="12" s="1"/>
  <c r="BB46" i="12"/>
  <c r="BB77" i="12" s="1"/>
  <c r="BJ98" i="12"/>
  <c r="BJ130" i="12" s="1"/>
  <c r="BJ46" i="12"/>
  <c r="BJ77" i="12" s="1"/>
  <c r="BR98" i="12"/>
  <c r="BR130" i="12" s="1"/>
  <c r="BR46" i="12"/>
  <c r="BR77" i="12" s="1"/>
  <c r="BZ98" i="12"/>
  <c r="BZ130" i="12" s="1"/>
  <c r="BZ46" i="12"/>
  <c r="BZ77" i="12" s="1"/>
  <c r="CH98" i="12"/>
  <c r="CH130" i="12" s="1"/>
  <c r="CH46" i="12"/>
  <c r="CH77" i="12" s="1"/>
  <c r="CP98" i="12"/>
  <c r="CP130" i="12" s="1"/>
  <c r="CP46" i="12"/>
  <c r="CP77" i="12" s="1"/>
  <c r="CX98" i="12"/>
  <c r="CX130" i="12" s="1"/>
  <c r="CX46" i="12"/>
  <c r="CX77" i="12" s="1"/>
  <c r="DF98" i="12"/>
  <c r="DF130" i="12" s="1"/>
  <c r="DF46" i="12"/>
  <c r="DF77" i="12" s="1"/>
  <c r="DN98" i="12"/>
  <c r="DN130" i="12" s="1"/>
  <c r="DN46" i="12"/>
  <c r="DN77" i="12" s="1"/>
  <c r="DV98" i="12"/>
  <c r="DV130" i="12" s="1"/>
  <c r="DV46" i="12"/>
  <c r="DV77" i="12" s="1"/>
  <c r="ED98" i="12"/>
  <c r="ED130" i="12" s="1"/>
  <c r="EL98" i="12"/>
  <c r="EL130" i="12" s="1"/>
  <c r="EL46" i="12"/>
  <c r="EL77" i="12" s="1"/>
  <c r="ET98" i="12"/>
  <c r="ET130" i="12" s="1"/>
  <c r="ET46" i="12"/>
  <c r="ET77" i="12" s="1"/>
  <c r="FB98" i="12"/>
  <c r="FB130" i="12" s="1"/>
  <c r="FB46" i="12"/>
  <c r="FB77" i="12" s="1"/>
  <c r="F47" i="12"/>
  <c r="F78" i="12" s="1"/>
  <c r="N99" i="12"/>
  <c r="N131" i="12" s="1"/>
  <c r="N47" i="12"/>
  <c r="N78" i="12" s="1"/>
  <c r="V99" i="12"/>
  <c r="V131" i="12" s="1"/>
  <c r="V47" i="12"/>
  <c r="V78" i="12" s="1"/>
  <c r="AD99" i="12"/>
  <c r="AD131" i="12" s="1"/>
  <c r="AD47" i="12"/>
  <c r="AD78" i="12" s="1"/>
  <c r="AL99" i="12"/>
  <c r="AL131" i="12" s="1"/>
  <c r="AL47" i="12"/>
  <c r="AL78" i="12" s="1"/>
  <c r="AT99" i="12"/>
  <c r="AT131" i="12" s="1"/>
  <c r="AT47" i="12"/>
  <c r="AT78" i="12" s="1"/>
  <c r="BB99" i="12"/>
  <c r="BB131" i="12" s="1"/>
  <c r="BJ99" i="12"/>
  <c r="BJ131" i="12" s="1"/>
  <c r="BJ47" i="12"/>
  <c r="BJ78" i="12" s="1"/>
  <c r="BR99" i="12"/>
  <c r="BR131" i="12" s="1"/>
  <c r="BR47" i="12"/>
  <c r="BR78" i="12" s="1"/>
  <c r="BZ99" i="12"/>
  <c r="BZ131" i="12" s="1"/>
  <c r="BZ47" i="12"/>
  <c r="BZ78" i="12" s="1"/>
  <c r="CH99" i="12"/>
  <c r="CH131" i="12" s="1"/>
  <c r="CH47" i="12"/>
  <c r="CH78" i="12" s="1"/>
  <c r="CP99" i="12"/>
  <c r="CP131" i="12" s="1"/>
  <c r="CP47" i="12"/>
  <c r="CP78" i="12" s="1"/>
  <c r="CX99" i="12"/>
  <c r="CX131" i="12" s="1"/>
  <c r="CX47" i="12"/>
  <c r="CX78" i="12" s="1"/>
  <c r="DF99" i="12"/>
  <c r="DF131" i="12" s="1"/>
  <c r="DF47" i="12"/>
  <c r="DF78" i="12" s="1"/>
  <c r="DN99" i="12"/>
  <c r="DN131" i="12" s="1"/>
  <c r="DV99" i="12"/>
  <c r="DV131" i="12" s="1"/>
  <c r="DV47" i="12"/>
  <c r="DV78" i="12" s="1"/>
  <c r="ED99" i="12"/>
  <c r="ED131" i="12" s="1"/>
  <c r="ED47" i="12"/>
  <c r="ED78" i="12" s="1"/>
  <c r="EL99" i="12"/>
  <c r="EL131" i="12" s="1"/>
  <c r="EL47" i="12"/>
  <c r="EL78" i="12" s="1"/>
  <c r="ET99" i="12"/>
  <c r="ET131" i="12" s="1"/>
  <c r="ET47" i="12"/>
  <c r="ET78" i="12" s="1"/>
  <c r="FB99" i="12"/>
  <c r="FB131" i="12" s="1"/>
  <c r="FB47" i="12"/>
  <c r="FB78" i="12" s="1"/>
  <c r="F48" i="12"/>
  <c r="F79" i="12" s="1"/>
  <c r="N100" i="12"/>
  <c r="N132" i="12" s="1"/>
  <c r="N48" i="12"/>
  <c r="N79" i="12" s="1"/>
  <c r="V100" i="12"/>
  <c r="V132" i="12" s="1"/>
  <c r="V48" i="12"/>
  <c r="V79" i="12" s="1"/>
  <c r="AD100" i="12"/>
  <c r="AD132" i="12" s="1"/>
  <c r="AD48" i="12"/>
  <c r="AD79" i="12" s="1"/>
  <c r="AL100" i="12"/>
  <c r="AL132" i="12" s="1"/>
  <c r="AT100" i="12"/>
  <c r="AT132" i="12" s="1"/>
  <c r="AT48" i="12"/>
  <c r="AT79" i="12" s="1"/>
  <c r="BB100" i="12"/>
  <c r="BB132" i="12" s="1"/>
  <c r="BB48" i="12"/>
  <c r="BB79" i="12" s="1"/>
  <c r="BJ100" i="12"/>
  <c r="BJ132" i="12" s="1"/>
  <c r="BJ48" i="12"/>
  <c r="BJ79" i="12" s="1"/>
  <c r="BR100" i="12"/>
  <c r="BR132" i="12" s="1"/>
  <c r="BR48" i="12"/>
  <c r="BR79" i="12" s="1"/>
  <c r="BZ100" i="12"/>
  <c r="BZ132" i="12" s="1"/>
  <c r="BZ48" i="12"/>
  <c r="BZ79" i="12" s="1"/>
  <c r="CH100" i="12"/>
  <c r="CH132" i="12" s="1"/>
  <c r="CH48" i="12"/>
  <c r="CH79" i="12" s="1"/>
  <c r="CP100" i="12"/>
  <c r="CP132" i="12" s="1"/>
  <c r="CP48" i="12"/>
  <c r="CP79" i="12" s="1"/>
  <c r="CX100" i="12"/>
  <c r="CX132" i="12" s="1"/>
  <c r="DF100" i="12"/>
  <c r="DF132" i="12" s="1"/>
  <c r="DF48" i="12"/>
  <c r="DF79" i="12" s="1"/>
  <c r="DN100" i="12"/>
  <c r="DN132" i="12" s="1"/>
  <c r="DN48" i="12"/>
  <c r="DN79" i="12" s="1"/>
  <c r="DV100" i="12"/>
  <c r="DV132" i="12" s="1"/>
  <c r="DV48" i="12"/>
  <c r="DV79" i="12" s="1"/>
  <c r="ED100" i="12"/>
  <c r="ED132" i="12" s="1"/>
  <c r="ED48" i="12"/>
  <c r="ED79" i="12" s="1"/>
  <c r="EL100" i="12"/>
  <c r="EL132" i="12" s="1"/>
  <c r="EL48" i="12"/>
  <c r="EL79" i="12" s="1"/>
  <c r="ET100" i="12"/>
  <c r="ET132" i="12" s="1"/>
  <c r="ET48" i="12"/>
  <c r="ET79" i="12" s="1"/>
  <c r="FB100" i="12"/>
  <c r="FB132" i="12" s="1"/>
  <c r="FB48" i="12"/>
  <c r="FB79" i="12" s="1"/>
  <c r="F49" i="12"/>
  <c r="F80" i="12" s="1"/>
  <c r="N101" i="12"/>
  <c r="N133" i="12" s="1"/>
  <c r="N49" i="12"/>
  <c r="N80" i="12" s="1"/>
  <c r="V101" i="12"/>
  <c r="V133" i="12" s="1"/>
  <c r="AD101" i="12"/>
  <c r="AD133" i="12" s="1"/>
  <c r="AD49" i="12"/>
  <c r="AD80" i="12" s="1"/>
  <c r="AL101" i="12"/>
  <c r="AL133" i="12" s="1"/>
  <c r="AL49" i="12"/>
  <c r="AL80" i="12" s="1"/>
  <c r="AT101" i="12"/>
  <c r="AT133" i="12" s="1"/>
  <c r="AT49" i="12"/>
  <c r="AT80" i="12" s="1"/>
  <c r="BB101" i="12"/>
  <c r="BB133" i="12" s="1"/>
  <c r="BB49" i="12"/>
  <c r="BB80" i="12" s="1"/>
  <c r="BJ101" i="12"/>
  <c r="BJ133" i="12" s="1"/>
  <c r="BJ49" i="12"/>
  <c r="BJ80" i="12" s="1"/>
  <c r="BR101" i="12"/>
  <c r="BR133" i="12" s="1"/>
  <c r="BR49" i="12"/>
  <c r="BR80" i="12" s="1"/>
  <c r="BZ101" i="12"/>
  <c r="BZ133" i="12" s="1"/>
  <c r="BZ49" i="12"/>
  <c r="BZ80" i="12" s="1"/>
  <c r="CH101" i="12"/>
  <c r="CH133" i="12" s="1"/>
  <c r="CP101" i="12"/>
  <c r="CP133" i="12" s="1"/>
  <c r="CP49" i="12"/>
  <c r="CP80" i="12" s="1"/>
  <c r="CX101" i="12"/>
  <c r="CX133" i="12" s="1"/>
  <c r="CX49" i="12"/>
  <c r="CX80" i="12" s="1"/>
  <c r="DF101" i="12"/>
  <c r="DF133" i="12" s="1"/>
  <c r="DF49" i="12"/>
  <c r="DF80" i="12" s="1"/>
  <c r="DN101" i="12"/>
  <c r="DN133" i="12" s="1"/>
  <c r="DN49" i="12"/>
  <c r="DN80" i="12" s="1"/>
  <c r="DV101" i="12"/>
  <c r="DV133" i="12" s="1"/>
  <c r="DV49" i="12"/>
  <c r="DV80" i="12" s="1"/>
  <c r="ED101" i="12"/>
  <c r="ED133" i="12" s="1"/>
  <c r="ED49" i="12"/>
  <c r="ED80" i="12" s="1"/>
  <c r="EL101" i="12"/>
  <c r="EL133" i="12" s="1"/>
  <c r="EL49" i="12"/>
  <c r="EL80" i="12" s="1"/>
  <c r="ET101" i="12"/>
  <c r="ET133" i="12" s="1"/>
  <c r="FB101" i="12"/>
  <c r="FB133" i="12" s="1"/>
  <c r="FB49" i="12"/>
  <c r="FB80" i="12" s="1"/>
  <c r="N102" i="12"/>
  <c r="N134" i="12" s="1"/>
  <c r="N50" i="12"/>
  <c r="N81" i="12" s="1"/>
  <c r="V102" i="12"/>
  <c r="V134" i="12" s="1"/>
  <c r="V50" i="12"/>
  <c r="V81" i="12" s="1"/>
  <c r="AD102" i="12"/>
  <c r="AD134" i="12" s="1"/>
  <c r="AD50" i="12"/>
  <c r="AD81" i="12" s="1"/>
  <c r="AL102" i="12"/>
  <c r="AL134" i="12" s="1"/>
  <c r="AL50" i="12"/>
  <c r="AL81" i="12" s="1"/>
  <c r="AT102" i="12"/>
  <c r="AT134" i="12" s="1"/>
  <c r="AT50" i="12"/>
  <c r="AT81" i="12" s="1"/>
  <c r="BB102" i="12"/>
  <c r="BB134" i="12" s="1"/>
  <c r="BB50" i="12"/>
  <c r="BB81" i="12" s="1"/>
  <c r="BJ102" i="12"/>
  <c r="BJ134" i="12" s="1"/>
  <c r="BJ50" i="12"/>
  <c r="BJ81" i="12" s="1"/>
  <c r="BR102" i="12"/>
  <c r="BR134" i="12" s="1"/>
  <c r="BZ102" i="12"/>
  <c r="BZ134" i="12" s="1"/>
  <c r="BZ50" i="12"/>
  <c r="BZ81" i="12" s="1"/>
  <c r="CH102" i="12"/>
  <c r="CH134" i="12" s="1"/>
  <c r="CH50" i="12"/>
  <c r="CH81" i="12" s="1"/>
  <c r="CP102" i="12"/>
  <c r="CP134" i="12" s="1"/>
  <c r="CP50" i="12"/>
  <c r="CP81" i="12" s="1"/>
  <c r="CX102" i="12"/>
  <c r="CX134" i="12" s="1"/>
  <c r="CX50" i="12"/>
  <c r="CX81" i="12" s="1"/>
  <c r="DF102" i="12"/>
  <c r="DF134" i="12" s="1"/>
  <c r="DF50" i="12"/>
  <c r="DF81" i="12" s="1"/>
  <c r="DN102" i="12"/>
  <c r="DN134" i="12" s="1"/>
  <c r="DN50" i="12"/>
  <c r="DN81" i="12" s="1"/>
  <c r="DV102" i="12"/>
  <c r="DV134" i="12" s="1"/>
  <c r="DV50" i="12"/>
  <c r="DV81" i="12" s="1"/>
  <c r="ED102" i="12"/>
  <c r="ED134" i="12" s="1"/>
  <c r="EL102" i="12"/>
  <c r="EL134" i="12" s="1"/>
  <c r="EL50" i="12"/>
  <c r="EL81" i="12" s="1"/>
  <c r="ET102" i="12"/>
  <c r="ET134" i="12" s="1"/>
  <c r="ET50" i="12"/>
  <c r="ET81" i="12" s="1"/>
  <c r="FB102" i="12"/>
  <c r="FB134" i="12" s="1"/>
  <c r="FB50" i="12"/>
  <c r="FB81" i="12" s="1"/>
  <c r="F51" i="12"/>
  <c r="F82" i="12" s="1"/>
  <c r="N103" i="12"/>
  <c r="N135" i="12" s="1"/>
  <c r="N51" i="12"/>
  <c r="N82" i="12" s="1"/>
  <c r="V103" i="12"/>
  <c r="V135" i="12" s="1"/>
  <c r="V51" i="12"/>
  <c r="V82" i="12" s="1"/>
  <c r="AD103" i="12"/>
  <c r="AD135" i="12" s="1"/>
  <c r="AD51" i="12"/>
  <c r="AD82" i="12" s="1"/>
  <c r="AL103" i="12"/>
  <c r="AL135" i="12" s="1"/>
  <c r="AL51" i="12"/>
  <c r="AL82" i="12" s="1"/>
  <c r="AT103" i="12"/>
  <c r="AT135" i="12" s="1"/>
  <c r="AT51" i="12"/>
  <c r="AT82" i="12" s="1"/>
  <c r="BB103" i="12"/>
  <c r="BB135" i="12" s="1"/>
  <c r="BJ103" i="12"/>
  <c r="BJ135" i="12" s="1"/>
  <c r="BJ51" i="12"/>
  <c r="BJ82" i="12" s="1"/>
  <c r="BR103" i="12"/>
  <c r="BR135" i="12" s="1"/>
  <c r="BR51" i="12"/>
  <c r="BR82" i="12" s="1"/>
  <c r="BZ103" i="12"/>
  <c r="BZ135" i="12" s="1"/>
  <c r="BZ51" i="12"/>
  <c r="BZ82" i="12" s="1"/>
  <c r="CH103" i="12"/>
  <c r="CH135" i="12" s="1"/>
  <c r="CH51" i="12"/>
  <c r="CH82" i="12" s="1"/>
  <c r="CP103" i="12"/>
  <c r="CP135" i="12" s="1"/>
  <c r="CP51" i="12"/>
  <c r="CP82" i="12" s="1"/>
  <c r="CX103" i="12"/>
  <c r="CX135" i="12" s="1"/>
  <c r="CX51" i="12"/>
  <c r="CX82" i="12" s="1"/>
  <c r="BB47" i="12"/>
  <c r="BB78" i="12" s="1"/>
  <c r="CH49" i="12"/>
  <c r="CH80" i="12" s="1"/>
  <c r="BB51" i="12"/>
  <c r="BB82" i="12" s="1"/>
  <c r="G91" i="12"/>
  <c r="G123" i="12" s="1"/>
  <c r="G39" i="12"/>
  <c r="G70" i="12" s="1"/>
  <c r="O91" i="12"/>
  <c r="O123" i="12" s="1"/>
  <c r="O39" i="12"/>
  <c r="O70" i="12" s="1"/>
  <c r="W91" i="12"/>
  <c r="W123" i="12" s="1"/>
  <c r="W39" i="12"/>
  <c r="W70" i="12" s="1"/>
  <c r="AE91" i="12"/>
  <c r="AE123" i="12" s="1"/>
  <c r="AE39" i="12"/>
  <c r="AE70" i="12" s="1"/>
  <c r="AM91" i="12"/>
  <c r="AM123" i="12" s="1"/>
  <c r="AM39" i="12"/>
  <c r="AM70" i="12" s="1"/>
  <c r="AU91" i="12"/>
  <c r="AU123" i="12" s="1"/>
  <c r="AU39" i="12"/>
  <c r="AU70" i="12" s="1"/>
  <c r="BC91" i="12"/>
  <c r="BC123" i="12" s="1"/>
  <c r="BC39" i="12"/>
  <c r="BC70" i="12" s="1"/>
  <c r="BK91" i="12"/>
  <c r="BK123" i="12" s="1"/>
  <c r="BK39" i="12"/>
  <c r="BK70" i="12" s="1"/>
  <c r="BS91" i="12"/>
  <c r="BS123" i="12" s="1"/>
  <c r="BS39" i="12"/>
  <c r="BS70" i="12" s="1"/>
  <c r="CA91" i="12"/>
  <c r="CA123" i="12" s="1"/>
  <c r="CA39" i="12"/>
  <c r="CA70" i="12" s="1"/>
  <c r="CI91" i="12"/>
  <c r="CI123" i="12" s="1"/>
  <c r="CI39" i="12"/>
  <c r="CI70" i="12" s="1"/>
  <c r="CQ91" i="12"/>
  <c r="CQ123" i="12" s="1"/>
  <c r="CQ39" i="12"/>
  <c r="CQ70" i="12" s="1"/>
  <c r="CY91" i="12"/>
  <c r="CY123" i="12" s="1"/>
  <c r="CY39" i="12"/>
  <c r="CY70" i="12" s="1"/>
  <c r="DG91" i="12"/>
  <c r="DG123" i="12" s="1"/>
  <c r="DG39" i="12"/>
  <c r="DG70" i="12" s="1"/>
  <c r="DO91" i="12"/>
  <c r="DO123" i="12" s="1"/>
  <c r="DO39" i="12"/>
  <c r="DO70" i="12" s="1"/>
  <c r="DW91" i="12"/>
  <c r="DW123" i="12" s="1"/>
  <c r="DW39" i="12"/>
  <c r="R80" i="24" s="1"/>
  <c r="EE91" i="12"/>
  <c r="EE123" i="12" s="1"/>
  <c r="EE39" i="12"/>
  <c r="Z80" i="24" s="1"/>
  <c r="EM91" i="12"/>
  <c r="EM123" i="12" s="1"/>
  <c r="EM39" i="12"/>
  <c r="AH80" i="24" s="1"/>
  <c r="EU91" i="12"/>
  <c r="EU123" i="12" s="1"/>
  <c r="EU39" i="12"/>
  <c r="EU70" i="12" s="1"/>
  <c r="FC91" i="12"/>
  <c r="FC123" i="12" s="1"/>
  <c r="FC39" i="12"/>
  <c r="FC70" i="12" s="1"/>
  <c r="G92" i="12"/>
  <c r="G124" i="12" s="1"/>
  <c r="G40" i="12"/>
  <c r="G71" i="12" s="1"/>
  <c r="O92" i="12"/>
  <c r="O124" i="12" s="1"/>
  <c r="O40" i="12"/>
  <c r="O71" i="12" s="1"/>
  <c r="W92" i="12"/>
  <c r="W124" i="12" s="1"/>
  <c r="W40" i="12"/>
  <c r="W71" i="12" s="1"/>
  <c r="AE92" i="12"/>
  <c r="AE124" i="12" s="1"/>
  <c r="AE40" i="12"/>
  <c r="AE71" i="12" s="1"/>
  <c r="AM92" i="12"/>
  <c r="AM124" i="12" s="1"/>
  <c r="AM40" i="12"/>
  <c r="AM71" i="12" s="1"/>
  <c r="AU92" i="12"/>
  <c r="AU124" i="12" s="1"/>
  <c r="AU40" i="12"/>
  <c r="AU71" i="12" s="1"/>
  <c r="BC92" i="12"/>
  <c r="BC124" i="12" s="1"/>
  <c r="BC40" i="12"/>
  <c r="BC71" i="12" s="1"/>
  <c r="BK92" i="12"/>
  <c r="BK124" i="12" s="1"/>
  <c r="BK40" i="12"/>
  <c r="BK71" i="12" s="1"/>
  <c r="BS92" i="12"/>
  <c r="BS124" i="12" s="1"/>
  <c r="BS40" i="12"/>
  <c r="BS71" i="12" s="1"/>
  <c r="CA92" i="12"/>
  <c r="CA124" i="12" s="1"/>
  <c r="CA40" i="12"/>
  <c r="CA71" i="12" s="1"/>
  <c r="CI92" i="12"/>
  <c r="CI124" i="12" s="1"/>
  <c r="CI40" i="12"/>
  <c r="CI71" i="12" s="1"/>
  <c r="CQ92" i="12"/>
  <c r="CQ124" i="12" s="1"/>
  <c r="CQ40" i="12"/>
  <c r="CQ71" i="12" s="1"/>
  <c r="CY92" i="12"/>
  <c r="CY124" i="12" s="1"/>
  <c r="CY40" i="12"/>
  <c r="CY71" i="12" s="1"/>
  <c r="DG92" i="12"/>
  <c r="DG124" i="12" s="1"/>
  <c r="DG40" i="12"/>
  <c r="DG71" i="12" s="1"/>
  <c r="DO92" i="12"/>
  <c r="DO124" i="12" s="1"/>
  <c r="DO40" i="12"/>
  <c r="DO71" i="12" s="1"/>
  <c r="DW92" i="12"/>
  <c r="DW124" i="12" s="1"/>
  <c r="DW40" i="12"/>
  <c r="DW71" i="12" s="1"/>
  <c r="EE92" i="12"/>
  <c r="EE124" i="12" s="1"/>
  <c r="EE40" i="12"/>
  <c r="EE71" i="12" s="1"/>
  <c r="EM92" i="12"/>
  <c r="EM124" i="12" s="1"/>
  <c r="EM40" i="12"/>
  <c r="EM71" i="12" s="1"/>
  <c r="EU92" i="12"/>
  <c r="EU124" i="12" s="1"/>
  <c r="EU40" i="12"/>
  <c r="EU71" i="12" s="1"/>
  <c r="FC92" i="12"/>
  <c r="FC124" i="12" s="1"/>
  <c r="FC40" i="12"/>
  <c r="FC71" i="12" s="1"/>
  <c r="G93" i="12"/>
  <c r="G125" i="12" s="1"/>
  <c r="G41" i="12"/>
  <c r="G72" i="12" s="1"/>
  <c r="O93" i="12"/>
  <c r="O125" i="12" s="1"/>
  <c r="O41" i="12"/>
  <c r="O72" i="12" s="1"/>
  <c r="W93" i="12"/>
  <c r="W125" i="12" s="1"/>
  <c r="W41" i="12"/>
  <c r="W72" i="12" s="1"/>
  <c r="AE93" i="12"/>
  <c r="AE125" i="12" s="1"/>
  <c r="AE41" i="12"/>
  <c r="AE72" i="12" s="1"/>
  <c r="AM93" i="12"/>
  <c r="AM125" i="12" s="1"/>
  <c r="AM41" i="12"/>
  <c r="AM72" i="12" s="1"/>
  <c r="AU93" i="12"/>
  <c r="AU125" i="12" s="1"/>
  <c r="AU41" i="12"/>
  <c r="AU72" i="12" s="1"/>
  <c r="BC93" i="12"/>
  <c r="BC125" i="12" s="1"/>
  <c r="BC41" i="12"/>
  <c r="BC72" i="12" s="1"/>
  <c r="BK93" i="12"/>
  <c r="BK125" i="12" s="1"/>
  <c r="BK41" i="12"/>
  <c r="BK72" i="12" s="1"/>
  <c r="BS93" i="12"/>
  <c r="BS125" i="12" s="1"/>
  <c r="BS41" i="12"/>
  <c r="BS72" i="12" s="1"/>
  <c r="CA93" i="12"/>
  <c r="CA125" i="12" s="1"/>
  <c r="CA41" i="12"/>
  <c r="CA72" i="12" s="1"/>
  <c r="CI93" i="12"/>
  <c r="CI125" i="12" s="1"/>
  <c r="CI41" i="12"/>
  <c r="CI72" i="12" s="1"/>
  <c r="CQ93" i="12"/>
  <c r="CQ125" i="12" s="1"/>
  <c r="CQ41" i="12"/>
  <c r="CQ72" i="12" s="1"/>
  <c r="CY93" i="12"/>
  <c r="CY125" i="12" s="1"/>
  <c r="CY41" i="12"/>
  <c r="CY72" i="12" s="1"/>
  <c r="DG93" i="12"/>
  <c r="DG125" i="12" s="1"/>
  <c r="DG41" i="12"/>
  <c r="DG72" i="12" s="1"/>
  <c r="DO93" i="12"/>
  <c r="DO125" i="12" s="1"/>
  <c r="DO41" i="12"/>
  <c r="DO72" i="12" s="1"/>
  <c r="DW93" i="12"/>
  <c r="DW125" i="12" s="1"/>
  <c r="DW41" i="12"/>
  <c r="DW72" i="12" s="1"/>
  <c r="EE93" i="12"/>
  <c r="EE125" i="12" s="1"/>
  <c r="EE41" i="12"/>
  <c r="EE72" i="12" s="1"/>
  <c r="EM93" i="12"/>
  <c r="EM125" i="12" s="1"/>
  <c r="EM41" i="12"/>
  <c r="EM72" i="12" s="1"/>
  <c r="EU93" i="12"/>
  <c r="EU125" i="12" s="1"/>
  <c r="EU41" i="12"/>
  <c r="EU72" i="12" s="1"/>
  <c r="FC93" i="12"/>
  <c r="FC125" i="12" s="1"/>
  <c r="FC41" i="12"/>
  <c r="FC72" i="12" s="1"/>
  <c r="G94" i="12"/>
  <c r="G126" i="12" s="1"/>
  <c r="G42" i="12"/>
  <c r="G73" i="12" s="1"/>
  <c r="O94" i="12"/>
  <c r="O126" i="12" s="1"/>
  <c r="O42" i="12"/>
  <c r="O73" i="12" s="1"/>
  <c r="W94" i="12"/>
  <c r="W126" i="12" s="1"/>
  <c r="W42" i="12"/>
  <c r="W73" i="12" s="1"/>
  <c r="AE94" i="12"/>
  <c r="AE126" i="12" s="1"/>
  <c r="AE42" i="12"/>
  <c r="AE73" i="12" s="1"/>
  <c r="AM94" i="12"/>
  <c r="AM126" i="12" s="1"/>
  <c r="AM42" i="12"/>
  <c r="AM73" i="12" s="1"/>
  <c r="AU94" i="12"/>
  <c r="AU126" i="12" s="1"/>
  <c r="AU42" i="12"/>
  <c r="AU73" i="12" s="1"/>
  <c r="BC94" i="12"/>
  <c r="BC126" i="12" s="1"/>
  <c r="BC42" i="12"/>
  <c r="BC73" i="12" s="1"/>
  <c r="BK94" i="12"/>
  <c r="BK126" i="12" s="1"/>
  <c r="BK42" i="12"/>
  <c r="BK73" i="12" s="1"/>
  <c r="BS94" i="12"/>
  <c r="BS126" i="12" s="1"/>
  <c r="BS42" i="12"/>
  <c r="BS73" i="12" s="1"/>
  <c r="CA94" i="12"/>
  <c r="CA126" i="12" s="1"/>
  <c r="CA42" i="12"/>
  <c r="CA73" i="12" s="1"/>
  <c r="CI94" i="12"/>
  <c r="CI126" i="12" s="1"/>
  <c r="CI42" i="12"/>
  <c r="CI73" i="12" s="1"/>
  <c r="CQ94" i="12"/>
  <c r="CQ126" i="12" s="1"/>
  <c r="CQ42" i="12"/>
  <c r="CQ73" i="12" s="1"/>
  <c r="CY94" i="12"/>
  <c r="CY126" i="12" s="1"/>
  <c r="CY42" i="12"/>
  <c r="CY73" i="12" s="1"/>
  <c r="DG94" i="12"/>
  <c r="DG126" i="12" s="1"/>
  <c r="DG42" i="12"/>
  <c r="DG73" i="12" s="1"/>
  <c r="DO94" i="12"/>
  <c r="DO126" i="12" s="1"/>
  <c r="DO42" i="12"/>
  <c r="DO73" i="12" s="1"/>
  <c r="DW94" i="12"/>
  <c r="DW126" i="12" s="1"/>
  <c r="DW42" i="12"/>
  <c r="DW73" i="12" s="1"/>
  <c r="EE94" i="12"/>
  <c r="EE126" i="12" s="1"/>
  <c r="EE42" i="12"/>
  <c r="EE73" i="12" s="1"/>
  <c r="EM94" i="12"/>
  <c r="EM126" i="12" s="1"/>
  <c r="EM42" i="12"/>
  <c r="EM73" i="12" s="1"/>
  <c r="EU94" i="12"/>
  <c r="EU126" i="12" s="1"/>
  <c r="EU42" i="12"/>
  <c r="EU73" i="12" s="1"/>
  <c r="FC94" i="12"/>
  <c r="FC126" i="12" s="1"/>
  <c r="FC42" i="12"/>
  <c r="FC73" i="12" s="1"/>
  <c r="G95" i="12"/>
  <c r="G127" i="12" s="1"/>
  <c r="G43" i="12"/>
  <c r="G74" i="12" s="1"/>
  <c r="O95" i="12"/>
  <c r="O127" i="12" s="1"/>
  <c r="O43" i="12"/>
  <c r="O74" i="12" s="1"/>
  <c r="W95" i="12"/>
  <c r="W127" i="12" s="1"/>
  <c r="W43" i="12"/>
  <c r="W74" i="12" s="1"/>
  <c r="AE95" i="12"/>
  <c r="AE127" i="12" s="1"/>
  <c r="AE43" i="12"/>
  <c r="AE74" i="12" s="1"/>
  <c r="AM95" i="12"/>
  <c r="AM127" i="12" s="1"/>
  <c r="AM43" i="12"/>
  <c r="AM74" i="12" s="1"/>
  <c r="AU95" i="12"/>
  <c r="AU127" i="12" s="1"/>
  <c r="AU43" i="12"/>
  <c r="AU74" i="12" s="1"/>
  <c r="BC95" i="12"/>
  <c r="BC127" i="12" s="1"/>
  <c r="BC43" i="12"/>
  <c r="BC74" i="12" s="1"/>
  <c r="BK95" i="12"/>
  <c r="BK127" i="12" s="1"/>
  <c r="BK43" i="12"/>
  <c r="BK74" i="12" s="1"/>
  <c r="BS95" i="12"/>
  <c r="BS127" i="12" s="1"/>
  <c r="BS43" i="12"/>
  <c r="BS74" i="12" s="1"/>
  <c r="CA95" i="12"/>
  <c r="CA127" i="12" s="1"/>
  <c r="CA43" i="12"/>
  <c r="CA74" i="12" s="1"/>
  <c r="CI95" i="12"/>
  <c r="CI127" i="12" s="1"/>
  <c r="CI43" i="12"/>
  <c r="CI74" i="12" s="1"/>
  <c r="CQ95" i="12"/>
  <c r="CQ127" i="12" s="1"/>
  <c r="CQ43" i="12"/>
  <c r="CQ74" i="12" s="1"/>
  <c r="CY95" i="12"/>
  <c r="CY127" i="12" s="1"/>
  <c r="CY43" i="12"/>
  <c r="CY74" i="12" s="1"/>
  <c r="DG95" i="12"/>
  <c r="DG127" i="12" s="1"/>
  <c r="DG43" i="12"/>
  <c r="DG74" i="12" s="1"/>
  <c r="DO95" i="12"/>
  <c r="DO127" i="12" s="1"/>
  <c r="DO43" i="12"/>
  <c r="DO74" i="12" s="1"/>
  <c r="DW95" i="12"/>
  <c r="DW127" i="12" s="1"/>
  <c r="DW43" i="12"/>
  <c r="DW74" i="12" s="1"/>
  <c r="EE95" i="12"/>
  <c r="EE127" i="12" s="1"/>
  <c r="EE43" i="12"/>
  <c r="EE74" i="12" s="1"/>
  <c r="EM95" i="12"/>
  <c r="EM127" i="12" s="1"/>
  <c r="EM43" i="12"/>
  <c r="EM74" i="12" s="1"/>
  <c r="EU95" i="12"/>
  <c r="EU127" i="12" s="1"/>
  <c r="EU43" i="12"/>
  <c r="EU74" i="12" s="1"/>
  <c r="FC95" i="12"/>
  <c r="FC127" i="12" s="1"/>
  <c r="FC43" i="12"/>
  <c r="FC74" i="12" s="1"/>
  <c r="G97" i="12"/>
  <c r="G129" i="12" s="1"/>
  <c r="G45" i="12"/>
  <c r="G76" i="12" s="1"/>
  <c r="O97" i="12"/>
  <c r="O129" i="12" s="1"/>
  <c r="O45" i="12"/>
  <c r="O76" i="12" s="1"/>
  <c r="W97" i="12"/>
  <c r="W129" i="12" s="1"/>
  <c r="W45" i="12"/>
  <c r="W76" i="12" s="1"/>
  <c r="AE97" i="12"/>
  <c r="AE129" i="12" s="1"/>
  <c r="AE45" i="12"/>
  <c r="AE76" i="12" s="1"/>
  <c r="AM97" i="12"/>
  <c r="AM129" i="12" s="1"/>
  <c r="AM45" i="12"/>
  <c r="AM76" i="12" s="1"/>
  <c r="AU97" i="12"/>
  <c r="AU129" i="12" s="1"/>
  <c r="AU45" i="12"/>
  <c r="AU76" i="12" s="1"/>
  <c r="BC97" i="12"/>
  <c r="BC129" i="12" s="1"/>
  <c r="BC45" i="12"/>
  <c r="BC76" i="12" s="1"/>
  <c r="BK97" i="12"/>
  <c r="BK129" i="12" s="1"/>
  <c r="BK45" i="12"/>
  <c r="BK76" i="12" s="1"/>
  <c r="BS97" i="12"/>
  <c r="BS129" i="12" s="1"/>
  <c r="BS45" i="12"/>
  <c r="BS76" i="12" s="1"/>
  <c r="CA97" i="12"/>
  <c r="CA129" i="12" s="1"/>
  <c r="CA45" i="12"/>
  <c r="CA76" i="12" s="1"/>
  <c r="CI97" i="12"/>
  <c r="CI129" i="12" s="1"/>
  <c r="CI45" i="12"/>
  <c r="CI76" i="12" s="1"/>
  <c r="CQ97" i="12"/>
  <c r="CQ129" i="12" s="1"/>
  <c r="CQ45" i="12"/>
  <c r="CQ76" i="12" s="1"/>
  <c r="CY97" i="12"/>
  <c r="CY129" i="12" s="1"/>
  <c r="CY45" i="12"/>
  <c r="CY76" i="12" s="1"/>
  <c r="DG97" i="12"/>
  <c r="DG129" i="12" s="1"/>
  <c r="DG45" i="12"/>
  <c r="DG76" i="12" s="1"/>
  <c r="DO97" i="12"/>
  <c r="DO129" i="12" s="1"/>
  <c r="DO45" i="12"/>
  <c r="DO76" i="12" s="1"/>
  <c r="DW97" i="12"/>
  <c r="DW129" i="12" s="1"/>
  <c r="DW45" i="12"/>
  <c r="DW76" i="12" s="1"/>
  <c r="EE97" i="12"/>
  <c r="EE129" i="12" s="1"/>
  <c r="EE45" i="12"/>
  <c r="EE76" i="12" s="1"/>
  <c r="EM97" i="12"/>
  <c r="EM129" i="12" s="1"/>
  <c r="EM45" i="12"/>
  <c r="EM76" i="12" s="1"/>
  <c r="EU97" i="12"/>
  <c r="EU129" i="12" s="1"/>
  <c r="EU45" i="12"/>
  <c r="EU76" i="12" s="1"/>
  <c r="FC97" i="12"/>
  <c r="FC129" i="12" s="1"/>
  <c r="FC45" i="12"/>
  <c r="FC76" i="12" s="1"/>
  <c r="G98" i="12"/>
  <c r="G130" i="12" s="1"/>
  <c r="G46" i="12"/>
  <c r="G77" i="12" s="1"/>
  <c r="O98" i="12"/>
  <c r="O130" i="12" s="1"/>
  <c r="O46" i="12"/>
  <c r="O77" i="12" s="1"/>
  <c r="W98" i="12"/>
  <c r="W130" i="12" s="1"/>
  <c r="W46" i="12"/>
  <c r="W77" i="12" s="1"/>
  <c r="AE98" i="12"/>
  <c r="AE130" i="12" s="1"/>
  <c r="AE46" i="12"/>
  <c r="AE77" i="12" s="1"/>
  <c r="AM98" i="12"/>
  <c r="AM130" i="12" s="1"/>
  <c r="AM46" i="12"/>
  <c r="AM77" i="12" s="1"/>
  <c r="AU98" i="12"/>
  <c r="AU130" i="12" s="1"/>
  <c r="AU46" i="12"/>
  <c r="AU77" i="12" s="1"/>
  <c r="BC98" i="12"/>
  <c r="BC130" i="12" s="1"/>
  <c r="BC46" i="12"/>
  <c r="BC77" i="12" s="1"/>
  <c r="BK98" i="12"/>
  <c r="BK130" i="12" s="1"/>
  <c r="BK46" i="12"/>
  <c r="BK77" i="12" s="1"/>
  <c r="BS98" i="12"/>
  <c r="BS130" i="12" s="1"/>
  <c r="BS46" i="12"/>
  <c r="BS77" i="12" s="1"/>
  <c r="CA98" i="12"/>
  <c r="CA130" i="12" s="1"/>
  <c r="CA46" i="12"/>
  <c r="CA77" i="12" s="1"/>
  <c r="CI98" i="12"/>
  <c r="CI130" i="12" s="1"/>
  <c r="CI46" i="12"/>
  <c r="CI77" i="12" s="1"/>
  <c r="CQ98" i="12"/>
  <c r="CQ130" i="12" s="1"/>
  <c r="CQ46" i="12"/>
  <c r="CQ77" i="12" s="1"/>
  <c r="CY98" i="12"/>
  <c r="CY130" i="12" s="1"/>
  <c r="CY46" i="12"/>
  <c r="CY77" i="12" s="1"/>
  <c r="DG98" i="12"/>
  <c r="DG130" i="12" s="1"/>
  <c r="DG46" i="12"/>
  <c r="DG77" i="12" s="1"/>
  <c r="DO98" i="12"/>
  <c r="DO130" i="12" s="1"/>
  <c r="DO46" i="12"/>
  <c r="DO77" i="12" s="1"/>
  <c r="DW98" i="12"/>
  <c r="DW130" i="12" s="1"/>
  <c r="DW46" i="12"/>
  <c r="DW77" i="12" s="1"/>
  <c r="EE98" i="12"/>
  <c r="EE130" i="12" s="1"/>
  <c r="EE46" i="12"/>
  <c r="EE77" i="12" s="1"/>
  <c r="EM98" i="12"/>
  <c r="EM130" i="12" s="1"/>
  <c r="EM46" i="12"/>
  <c r="EM77" i="12" s="1"/>
  <c r="EU98" i="12"/>
  <c r="EU130" i="12" s="1"/>
  <c r="EU46" i="12"/>
  <c r="EU77" i="12" s="1"/>
  <c r="FC98" i="12"/>
  <c r="FC130" i="12" s="1"/>
  <c r="FC46" i="12"/>
  <c r="FC77" i="12" s="1"/>
  <c r="G99" i="12"/>
  <c r="G131" i="12" s="1"/>
  <c r="G47" i="12"/>
  <c r="G78" i="12" s="1"/>
  <c r="O99" i="12"/>
  <c r="O131" i="12" s="1"/>
  <c r="O47" i="12"/>
  <c r="O78" i="12" s="1"/>
  <c r="W99" i="12"/>
  <c r="W131" i="12" s="1"/>
  <c r="W47" i="12"/>
  <c r="W78" i="12" s="1"/>
  <c r="AE99" i="12"/>
  <c r="AE131" i="12" s="1"/>
  <c r="AE47" i="12"/>
  <c r="AE78" i="12" s="1"/>
  <c r="AM99" i="12"/>
  <c r="AM131" i="12" s="1"/>
  <c r="AM47" i="12"/>
  <c r="AM78" i="12" s="1"/>
  <c r="AU99" i="12"/>
  <c r="AU131" i="12" s="1"/>
  <c r="AU47" i="12"/>
  <c r="AU78" i="12" s="1"/>
  <c r="BC99" i="12"/>
  <c r="BC131" i="12" s="1"/>
  <c r="BC47" i="12"/>
  <c r="BC78" i="12" s="1"/>
  <c r="BK99" i="12"/>
  <c r="BK131" i="12" s="1"/>
  <c r="BK47" i="12"/>
  <c r="BK78" i="12" s="1"/>
  <c r="BS99" i="12"/>
  <c r="BS131" i="12" s="1"/>
  <c r="BS47" i="12"/>
  <c r="BS78" i="12" s="1"/>
  <c r="CA99" i="12"/>
  <c r="CA131" i="12" s="1"/>
  <c r="CA47" i="12"/>
  <c r="CA78" i="12" s="1"/>
  <c r="CI99" i="12"/>
  <c r="CI131" i="12" s="1"/>
  <c r="CI47" i="12"/>
  <c r="CI78" i="12" s="1"/>
  <c r="CQ99" i="12"/>
  <c r="CQ131" i="12" s="1"/>
  <c r="CQ47" i="12"/>
  <c r="CQ78" i="12" s="1"/>
  <c r="CY99" i="12"/>
  <c r="CY131" i="12" s="1"/>
  <c r="CY47" i="12"/>
  <c r="CY78" i="12" s="1"/>
  <c r="DG99" i="12"/>
  <c r="DG131" i="12" s="1"/>
  <c r="DG47" i="12"/>
  <c r="DG78" i="12" s="1"/>
  <c r="DO99" i="12"/>
  <c r="DO131" i="12" s="1"/>
  <c r="DO47" i="12"/>
  <c r="DO78" i="12" s="1"/>
  <c r="DW99" i="12"/>
  <c r="DW131" i="12" s="1"/>
  <c r="DW47" i="12"/>
  <c r="DW78" i="12" s="1"/>
  <c r="EE99" i="12"/>
  <c r="EE131" i="12" s="1"/>
  <c r="EE47" i="12"/>
  <c r="EE78" i="12" s="1"/>
  <c r="EM99" i="12"/>
  <c r="EM131" i="12" s="1"/>
  <c r="EM47" i="12"/>
  <c r="EM78" i="12" s="1"/>
  <c r="EU99" i="12"/>
  <c r="EU131" i="12" s="1"/>
  <c r="EU47" i="12"/>
  <c r="EU78" i="12" s="1"/>
  <c r="FC99" i="12"/>
  <c r="FC131" i="12" s="1"/>
  <c r="FC47" i="12"/>
  <c r="FC78" i="12" s="1"/>
  <c r="G100" i="12"/>
  <c r="G132" i="12" s="1"/>
  <c r="G48" i="12"/>
  <c r="G79" i="12" s="1"/>
  <c r="O100" i="12"/>
  <c r="O132" i="12" s="1"/>
  <c r="O48" i="12"/>
  <c r="O79" i="12" s="1"/>
  <c r="W100" i="12"/>
  <c r="W132" i="12" s="1"/>
  <c r="W48" i="12"/>
  <c r="W79" i="12" s="1"/>
  <c r="AE100" i="12"/>
  <c r="AE132" i="12" s="1"/>
  <c r="AE48" i="12"/>
  <c r="AE79" i="12" s="1"/>
  <c r="AM100" i="12"/>
  <c r="AM132" i="12" s="1"/>
  <c r="AM48" i="12"/>
  <c r="AM79" i="12" s="1"/>
  <c r="AU100" i="12"/>
  <c r="AU132" i="12" s="1"/>
  <c r="AU48" i="12"/>
  <c r="AU79" i="12" s="1"/>
  <c r="BC100" i="12"/>
  <c r="BC132" i="12" s="1"/>
  <c r="BC48" i="12"/>
  <c r="BC79" i="12" s="1"/>
  <c r="BK100" i="12"/>
  <c r="BK132" i="12" s="1"/>
  <c r="BK48" i="12"/>
  <c r="BK79" i="12" s="1"/>
  <c r="BS100" i="12"/>
  <c r="BS132" i="12" s="1"/>
  <c r="BS48" i="12"/>
  <c r="BS79" i="12" s="1"/>
  <c r="CA100" i="12"/>
  <c r="CA132" i="12" s="1"/>
  <c r="CA48" i="12"/>
  <c r="CA79" i="12" s="1"/>
  <c r="CI100" i="12"/>
  <c r="CI132" i="12" s="1"/>
  <c r="CI48" i="12"/>
  <c r="CI79" i="12" s="1"/>
  <c r="CQ100" i="12"/>
  <c r="CQ132" i="12" s="1"/>
  <c r="CQ48" i="12"/>
  <c r="CQ79" i="12" s="1"/>
  <c r="CY100" i="12"/>
  <c r="CY132" i="12" s="1"/>
  <c r="CY48" i="12"/>
  <c r="CY79" i="12" s="1"/>
  <c r="DG100" i="12"/>
  <c r="DG132" i="12" s="1"/>
  <c r="DG48" i="12"/>
  <c r="DG79" i="12" s="1"/>
  <c r="DO100" i="12"/>
  <c r="DO132" i="12" s="1"/>
  <c r="DO48" i="12"/>
  <c r="DO79" i="12" s="1"/>
  <c r="DW100" i="12"/>
  <c r="DW132" i="12" s="1"/>
  <c r="DW48" i="12"/>
  <c r="DW79" i="12" s="1"/>
  <c r="EE100" i="12"/>
  <c r="EE132" i="12" s="1"/>
  <c r="EE48" i="12"/>
  <c r="EE79" i="12" s="1"/>
  <c r="EM100" i="12"/>
  <c r="EM132" i="12" s="1"/>
  <c r="EM48" i="12"/>
  <c r="EM79" i="12" s="1"/>
  <c r="EU100" i="12"/>
  <c r="EU132" i="12" s="1"/>
  <c r="EU48" i="12"/>
  <c r="EU79" i="12" s="1"/>
  <c r="FC100" i="12"/>
  <c r="FC132" i="12" s="1"/>
  <c r="FC48" i="12"/>
  <c r="FC79" i="12" s="1"/>
  <c r="G101" i="12"/>
  <c r="G133" i="12" s="1"/>
  <c r="G49" i="12"/>
  <c r="G80" i="12" s="1"/>
  <c r="O101" i="12"/>
  <c r="O133" i="12" s="1"/>
  <c r="O49" i="12"/>
  <c r="O80" i="12" s="1"/>
  <c r="W101" i="12"/>
  <c r="W133" i="12" s="1"/>
  <c r="W49" i="12"/>
  <c r="W80" i="12" s="1"/>
  <c r="AE101" i="12"/>
  <c r="AE133" i="12" s="1"/>
  <c r="AE49" i="12"/>
  <c r="AE80" i="12" s="1"/>
  <c r="AM101" i="12"/>
  <c r="AM133" i="12" s="1"/>
  <c r="AM49" i="12"/>
  <c r="AM80" i="12" s="1"/>
  <c r="AU101" i="12"/>
  <c r="AU133" i="12" s="1"/>
  <c r="AU49" i="12"/>
  <c r="AU80" i="12" s="1"/>
  <c r="BC101" i="12"/>
  <c r="BC133" i="12" s="1"/>
  <c r="BC49" i="12"/>
  <c r="BC80" i="12" s="1"/>
  <c r="BK101" i="12"/>
  <c r="BK133" i="12" s="1"/>
  <c r="BK49" i="12"/>
  <c r="BK80" i="12" s="1"/>
  <c r="BS101" i="12"/>
  <c r="BS133" i="12" s="1"/>
  <c r="BS49" i="12"/>
  <c r="BS80" i="12" s="1"/>
  <c r="CA101" i="12"/>
  <c r="CA133" i="12" s="1"/>
  <c r="CA49" i="12"/>
  <c r="CA80" i="12" s="1"/>
  <c r="DN47" i="12"/>
  <c r="DN78" i="12" s="1"/>
  <c r="ET49" i="12"/>
  <c r="ET80" i="12" s="1"/>
  <c r="H91" i="12"/>
  <c r="H123" i="12" s="1"/>
  <c r="I70" i="12"/>
  <c r="H39" i="12"/>
  <c r="H70" i="12" s="1"/>
  <c r="P91" i="12"/>
  <c r="P123" i="12" s="1"/>
  <c r="Q70" i="12"/>
  <c r="P39" i="12"/>
  <c r="P70" i="12" s="1"/>
  <c r="X91" i="12"/>
  <c r="X123" i="12" s="1"/>
  <c r="Y70" i="12"/>
  <c r="X39" i="12"/>
  <c r="X70" i="12" s="1"/>
  <c r="AF91" i="12"/>
  <c r="AF123" i="12" s="1"/>
  <c r="AG70" i="12"/>
  <c r="AF39" i="12"/>
  <c r="AF70" i="12" s="1"/>
  <c r="AN91" i="12"/>
  <c r="AN123" i="12" s="1"/>
  <c r="AO70" i="12"/>
  <c r="AN39" i="12"/>
  <c r="AN70" i="12" s="1"/>
  <c r="AV91" i="12"/>
  <c r="AV123" i="12" s="1"/>
  <c r="AW70" i="12"/>
  <c r="AV39" i="12"/>
  <c r="AV70" i="12" s="1"/>
  <c r="BD91" i="12"/>
  <c r="BD123" i="12" s="1"/>
  <c r="BD39" i="12"/>
  <c r="BD70" i="12" s="1"/>
  <c r="BL91" i="12"/>
  <c r="BL123" i="12" s="1"/>
  <c r="BL39" i="12"/>
  <c r="BL70" i="12" s="1"/>
  <c r="BT91" i="12"/>
  <c r="BT123" i="12" s="1"/>
  <c r="BU70" i="12"/>
  <c r="BT39" i="12"/>
  <c r="BT70" i="12" s="1"/>
  <c r="CB91" i="12"/>
  <c r="CB123" i="12" s="1"/>
  <c r="CC70" i="12"/>
  <c r="CB39" i="12"/>
  <c r="CB70" i="12" s="1"/>
  <c r="CJ91" i="12"/>
  <c r="CJ123" i="12" s="1"/>
  <c r="CK70" i="12"/>
  <c r="CJ39" i="12"/>
  <c r="CJ70" i="12" s="1"/>
  <c r="CR91" i="12"/>
  <c r="CR123" i="12" s="1"/>
  <c r="CS70" i="12"/>
  <c r="CR39" i="12"/>
  <c r="CR70" i="12" s="1"/>
  <c r="CZ91" i="12"/>
  <c r="CZ123" i="12" s="1"/>
  <c r="DA70" i="12"/>
  <c r="CZ39" i="12"/>
  <c r="CZ70" i="12" s="1"/>
  <c r="DH91" i="12"/>
  <c r="DH123" i="12" s="1"/>
  <c r="DI70" i="12"/>
  <c r="DH39" i="12"/>
  <c r="DH70" i="12" s="1"/>
  <c r="DP91" i="12"/>
  <c r="DP123" i="12" s="1"/>
  <c r="DP39" i="12"/>
  <c r="DP70" i="12" s="1"/>
  <c r="DX91" i="12"/>
  <c r="DX123" i="12" s="1"/>
  <c r="DX39" i="12"/>
  <c r="S80" i="24" s="1"/>
  <c r="EF91" i="12"/>
  <c r="EF123" i="12" s="1"/>
  <c r="EG70" i="12"/>
  <c r="EF39" i="12"/>
  <c r="AA80" i="24" s="1"/>
  <c r="EN91" i="12"/>
  <c r="EN123" i="12" s="1"/>
  <c r="EO70" i="12"/>
  <c r="EN39" i="12"/>
  <c r="AI80" i="24" s="1"/>
  <c r="EV91" i="12"/>
  <c r="EV123" i="12" s="1"/>
  <c r="EW70" i="12"/>
  <c r="EV39" i="12"/>
  <c r="EV70" i="12" s="1"/>
  <c r="FD91" i="12"/>
  <c r="FD123" i="12" s="1"/>
  <c r="FE70" i="12"/>
  <c r="FD39" i="12"/>
  <c r="FD70" i="12" s="1"/>
  <c r="H92" i="12"/>
  <c r="H124" i="12" s="1"/>
  <c r="I71" i="12"/>
  <c r="H40" i="12"/>
  <c r="H71" i="12" s="1"/>
  <c r="P92" i="12"/>
  <c r="P124" i="12" s="1"/>
  <c r="Q71" i="12"/>
  <c r="P40" i="12"/>
  <c r="P71" i="12" s="1"/>
  <c r="X92" i="12"/>
  <c r="X124" i="12" s="1"/>
  <c r="Y71" i="12"/>
  <c r="X40" i="12"/>
  <c r="X71" i="12" s="1"/>
  <c r="AF92" i="12"/>
  <c r="AF124" i="12" s="1"/>
  <c r="AG71" i="12"/>
  <c r="AF40" i="12"/>
  <c r="AF71" i="12" s="1"/>
  <c r="AN92" i="12"/>
  <c r="AN124" i="12" s="1"/>
  <c r="AN40" i="12"/>
  <c r="AN71" i="12" s="1"/>
  <c r="AV92" i="12"/>
  <c r="AV124" i="12" s="1"/>
  <c r="AV40" i="12"/>
  <c r="AV71" i="12" s="1"/>
  <c r="BD92" i="12"/>
  <c r="BD124" i="12" s="1"/>
  <c r="BE71" i="12"/>
  <c r="BD40" i="12"/>
  <c r="BD71" i="12" s="1"/>
  <c r="BL92" i="12"/>
  <c r="BL124" i="12" s="1"/>
  <c r="BM71" i="12"/>
  <c r="BL40" i="12"/>
  <c r="BL71" i="12" s="1"/>
  <c r="BT92" i="12"/>
  <c r="BT124" i="12" s="1"/>
  <c r="BU71" i="12"/>
  <c r="BT40" i="12"/>
  <c r="BT71" i="12" s="1"/>
  <c r="CB92" i="12"/>
  <c r="CB124" i="12" s="1"/>
  <c r="CC71" i="12"/>
  <c r="CB40" i="12"/>
  <c r="CB71" i="12" s="1"/>
  <c r="CJ92" i="12"/>
  <c r="CJ124" i="12" s="1"/>
  <c r="CK71" i="12"/>
  <c r="CJ40" i="12"/>
  <c r="CJ71" i="12" s="1"/>
  <c r="CR92" i="12"/>
  <c r="CR124" i="12" s="1"/>
  <c r="CS71" i="12"/>
  <c r="CR40" i="12"/>
  <c r="CR71" i="12" s="1"/>
  <c r="CZ92" i="12"/>
  <c r="CZ124" i="12" s="1"/>
  <c r="CZ40" i="12"/>
  <c r="CZ71" i="12" s="1"/>
  <c r="DH92" i="12"/>
  <c r="DH124" i="12" s="1"/>
  <c r="DH40" i="12"/>
  <c r="DH71" i="12" s="1"/>
  <c r="DP92" i="12"/>
  <c r="DP124" i="12" s="1"/>
  <c r="DQ71" i="12"/>
  <c r="DP40" i="12"/>
  <c r="DP71" i="12" s="1"/>
  <c r="DX92" i="12"/>
  <c r="DX124" i="12" s="1"/>
  <c r="DY71" i="12"/>
  <c r="DX40" i="12"/>
  <c r="DX71" i="12" s="1"/>
  <c r="EF92" i="12"/>
  <c r="EF124" i="12" s="1"/>
  <c r="EG71" i="12"/>
  <c r="EF40" i="12"/>
  <c r="EF71" i="12" s="1"/>
  <c r="EN92" i="12"/>
  <c r="EN124" i="12" s="1"/>
  <c r="EO71" i="12"/>
  <c r="EN40" i="12"/>
  <c r="EN71" i="12" s="1"/>
  <c r="EV92" i="12"/>
  <c r="EV124" i="12" s="1"/>
  <c r="EW71" i="12"/>
  <c r="EV40" i="12"/>
  <c r="EV71" i="12" s="1"/>
  <c r="FD92" i="12"/>
  <c r="FD124" i="12" s="1"/>
  <c r="FE71" i="12"/>
  <c r="FD40" i="12"/>
  <c r="FD71" i="12" s="1"/>
  <c r="H93" i="12"/>
  <c r="H125" i="12" s="1"/>
  <c r="I72" i="12"/>
  <c r="H41" i="12"/>
  <c r="H72" i="12" s="1"/>
  <c r="P93" i="12"/>
  <c r="P125" i="12" s="1"/>
  <c r="Q72" i="12"/>
  <c r="P41" i="12"/>
  <c r="P72" i="12" s="1"/>
  <c r="X93" i="12"/>
  <c r="X125" i="12" s="1"/>
  <c r="X41" i="12"/>
  <c r="X72" i="12" s="1"/>
  <c r="AF93" i="12"/>
  <c r="AF125" i="12" s="1"/>
  <c r="AF41" i="12"/>
  <c r="AF72" i="12" s="1"/>
  <c r="AN93" i="12"/>
  <c r="AN125" i="12" s="1"/>
  <c r="AO72" i="12"/>
  <c r="AN41" i="12"/>
  <c r="AN72" i="12" s="1"/>
  <c r="AV93" i="12"/>
  <c r="AV125" i="12" s="1"/>
  <c r="AW72" i="12"/>
  <c r="AV41" i="12"/>
  <c r="AV72" i="12" s="1"/>
  <c r="BD93" i="12"/>
  <c r="BD125" i="12" s="1"/>
  <c r="BE72" i="12"/>
  <c r="BD41" i="12"/>
  <c r="BD72" i="12" s="1"/>
  <c r="BL93" i="12"/>
  <c r="BL125" i="12" s="1"/>
  <c r="BM72" i="12"/>
  <c r="BL41" i="12"/>
  <c r="BL72" i="12" s="1"/>
  <c r="BT93" i="12"/>
  <c r="BT125" i="12" s="1"/>
  <c r="BU72" i="12"/>
  <c r="BT41" i="12"/>
  <c r="BT72" i="12" s="1"/>
  <c r="CB93" i="12"/>
  <c r="CB125" i="12" s="1"/>
  <c r="CC72" i="12"/>
  <c r="CB41" i="12"/>
  <c r="CB72" i="12" s="1"/>
  <c r="CJ93" i="12"/>
  <c r="CJ125" i="12" s="1"/>
  <c r="CJ41" i="12"/>
  <c r="CJ72" i="12" s="1"/>
  <c r="CR93" i="12"/>
  <c r="CR125" i="12" s="1"/>
  <c r="CR41" i="12"/>
  <c r="CR72" i="12" s="1"/>
  <c r="CZ93" i="12"/>
  <c r="CZ125" i="12" s="1"/>
  <c r="DA72" i="12"/>
  <c r="CZ41" i="12"/>
  <c r="CZ72" i="12" s="1"/>
  <c r="DH93" i="12"/>
  <c r="DH125" i="12" s="1"/>
  <c r="DI72" i="12"/>
  <c r="DH41" i="12"/>
  <c r="DH72" i="12" s="1"/>
  <c r="DP93" i="12"/>
  <c r="DP125" i="12" s="1"/>
  <c r="DQ72" i="12"/>
  <c r="DP41" i="12"/>
  <c r="DP72" i="12" s="1"/>
  <c r="DX93" i="12"/>
  <c r="DX125" i="12" s="1"/>
  <c r="DY72" i="12"/>
  <c r="DX41" i="12"/>
  <c r="DX72" i="12" s="1"/>
  <c r="EF93" i="12"/>
  <c r="EF125" i="12" s="1"/>
  <c r="EG72" i="12"/>
  <c r="EF41" i="12"/>
  <c r="EF72" i="12" s="1"/>
  <c r="EN93" i="12"/>
  <c r="EN125" i="12" s="1"/>
  <c r="EO72" i="12"/>
  <c r="EN41" i="12"/>
  <c r="EN72" i="12" s="1"/>
  <c r="EV93" i="12"/>
  <c r="EV125" i="12" s="1"/>
  <c r="EV41" i="12"/>
  <c r="EV72" i="12" s="1"/>
  <c r="FD93" i="12"/>
  <c r="FD125" i="12" s="1"/>
  <c r="FD41" i="12"/>
  <c r="FD72" i="12" s="1"/>
  <c r="H94" i="12"/>
  <c r="H126" i="12" s="1"/>
  <c r="H42" i="12"/>
  <c r="H73" i="12" s="1"/>
  <c r="P94" i="12"/>
  <c r="P126" i="12" s="1"/>
  <c r="P42" i="12"/>
  <c r="P73" i="12" s="1"/>
  <c r="X94" i="12"/>
  <c r="X126" i="12" s="1"/>
  <c r="Y73" i="12"/>
  <c r="X42" i="12"/>
  <c r="X73" i="12" s="1"/>
  <c r="AF94" i="12"/>
  <c r="AF126" i="12" s="1"/>
  <c r="AG73" i="12"/>
  <c r="AF42" i="12"/>
  <c r="AF73" i="12" s="1"/>
  <c r="AN94" i="12"/>
  <c r="AN126" i="12" s="1"/>
  <c r="AO73" i="12"/>
  <c r="AN42" i="12"/>
  <c r="AN73" i="12" s="1"/>
  <c r="AV94" i="12"/>
  <c r="AV126" i="12" s="1"/>
  <c r="AW73" i="12"/>
  <c r="AV42" i="12"/>
  <c r="AV73" i="12" s="1"/>
  <c r="BD94" i="12"/>
  <c r="BD126" i="12" s="1"/>
  <c r="BE73" i="12"/>
  <c r="BD42" i="12"/>
  <c r="BD73" i="12" s="1"/>
  <c r="BL94" i="12"/>
  <c r="BL126" i="12" s="1"/>
  <c r="BM73" i="12"/>
  <c r="BL42" i="12"/>
  <c r="BL73" i="12" s="1"/>
  <c r="BT94" i="12"/>
  <c r="BT126" i="12" s="1"/>
  <c r="BT42" i="12"/>
  <c r="BT73" i="12" s="1"/>
  <c r="CB94" i="12"/>
  <c r="CB126" i="12" s="1"/>
  <c r="CB42" i="12"/>
  <c r="CB73" i="12" s="1"/>
  <c r="CJ94" i="12"/>
  <c r="CJ126" i="12" s="1"/>
  <c r="CK73" i="12"/>
  <c r="CJ42" i="12"/>
  <c r="CJ73" i="12" s="1"/>
  <c r="CR94" i="12"/>
  <c r="CR126" i="12" s="1"/>
  <c r="CS73" i="12"/>
  <c r="CR42" i="12"/>
  <c r="CR73" i="12" s="1"/>
  <c r="CZ94" i="12"/>
  <c r="CZ126" i="12" s="1"/>
  <c r="DA73" i="12"/>
  <c r="CZ42" i="12"/>
  <c r="CZ73" i="12" s="1"/>
  <c r="DH94" i="12"/>
  <c r="DH126" i="12" s="1"/>
  <c r="DI73" i="12"/>
  <c r="DH42" i="12"/>
  <c r="DH73" i="12" s="1"/>
  <c r="DP94" i="12"/>
  <c r="DP126" i="12" s="1"/>
  <c r="DQ73" i="12"/>
  <c r="DP42" i="12"/>
  <c r="DP73" i="12" s="1"/>
  <c r="DX94" i="12"/>
  <c r="DX126" i="12" s="1"/>
  <c r="DY73" i="12"/>
  <c r="DX42" i="12"/>
  <c r="DX73" i="12" s="1"/>
  <c r="EF94" i="12"/>
  <c r="EF126" i="12" s="1"/>
  <c r="EF42" i="12"/>
  <c r="EF73" i="12" s="1"/>
  <c r="EN94" i="12"/>
  <c r="EN126" i="12" s="1"/>
  <c r="EN42" i="12"/>
  <c r="EN73" i="12" s="1"/>
  <c r="EV94" i="12"/>
  <c r="EV126" i="12" s="1"/>
  <c r="EW73" i="12"/>
  <c r="EV42" i="12"/>
  <c r="EV73" i="12" s="1"/>
  <c r="FD94" i="12"/>
  <c r="FD126" i="12" s="1"/>
  <c r="FE73" i="12"/>
  <c r="FD42" i="12"/>
  <c r="FD73" i="12" s="1"/>
  <c r="H95" i="12"/>
  <c r="H127" i="12" s="1"/>
  <c r="I74" i="12"/>
  <c r="H43" i="12"/>
  <c r="H74" i="12" s="1"/>
  <c r="P95" i="12"/>
  <c r="P127" i="12" s="1"/>
  <c r="Q74" i="12"/>
  <c r="P43" i="12"/>
  <c r="P74" i="12" s="1"/>
  <c r="X95" i="12"/>
  <c r="X127" i="12" s="1"/>
  <c r="Y74" i="12"/>
  <c r="X43" i="12"/>
  <c r="X74" i="12" s="1"/>
  <c r="AF95" i="12"/>
  <c r="AF127" i="12" s="1"/>
  <c r="AG74" i="12"/>
  <c r="AF43" i="12"/>
  <c r="AF74" i="12" s="1"/>
  <c r="AN95" i="12"/>
  <c r="AN127" i="12" s="1"/>
  <c r="AO74" i="12"/>
  <c r="AN43" i="12"/>
  <c r="AN74" i="12" s="1"/>
  <c r="AV95" i="12"/>
  <c r="AV127" i="12" s="1"/>
  <c r="AW74" i="12"/>
  <c r="AV43" i="12"/>
  <c r="AV74" i="12" s="1"/>
  <c r="BD95" i="12"/>
  <c r="BD127" i="12" s="1"/>
  <c r="BD43" i="12"/>
  <c r="BD74" i="12" s="1"/>
  <c r="BL95" i="12"/>
  <c r="BL127" i="12" s="1"/>
  <c r="BL43" i="12"/>
  <c r="BL74" i="12" s="1"/>
  <c r="BT95" i="12"/>
  <c r="BT127" i="12" s="1"/>
  <c r="BU74" i="12"/>
  <c r="BT43" i="12"/>
  <c r="BT74" i="12" s="1"/>
  <c r="CB95" i="12"/>
  <c r="CB127" i="12" s="1"/>
  <c r="CC74" i="12"/>
  <c r="CB43" i="12"/>
  <c r="CB74" i="12" s="1"/>
  <c r="CJ95" i="12"/>
  <c r="CJ127" i="12" s="1"/>
  <c r="CK74" i="12"/>
  <c r="CJ43" i="12"/>
  <c r="CJ74" i="12" s="1"/>
  <c r="CR95" i="12"/>
  <c r="CR127" i="12" s="1"/>
  <c r="CS74" i="12"/>
  <c r="CR43" i="12"/>
  <c r="CR74" i="12" s="1"/>
  <c r="CZ95" i="12"/>
  <c r="CZ127" i="12" s="1"/>
  <c r="DA74" i="12"/>
  <c r="CZ43" i="12"/>
  <c r="CZ74" i="12" s="1"/>
  <c r="DH95" i="12"/>
  <c r="DH127" i="12" s="1"/>
  <c r="DI74" i="12"/>
  <c r="DH43" i="12"/>
  <c r="DH74" i="12" s="1"/>
  <c r="DP95" i="12"/>
  <c r="DP127" i="12" s="1"/>
  <c r="DP43" i="12"/>
  <c r="DP74" i="12" s="1"/>
  <c r="DX95" i="12"/>
  <c r="DX127" i="12" s="1"/>
  <c r="DX43" i="12"/>
  <c r="DX74" i="12" s="1"/>
  <c r="EF95" i="12"/>
  <c r="EF127" i="12" s="1"/>
  <c r="EG74" i="12"/>
  <c r="EF43" i="12"/>
  <c r="EF74" i="12" s="1"/>
  <c r="EN95" i="12"/>
  <c r="EN127" i="12" s="1"/>
  <c r="EO74" i="12"/>
  <c r="EN43" i="12"/>
  <c r="EN74" i="12" s="1"/>
  <c r="EV95" i="12"/>
  <c r="EV127" i="12" s="1"/>
  <c r="EW74" i="12"/>
  <c r="EV43" i="12"/>
  <c r="EV74" i="12" s="1"/>
  <c r="FD95" i="12"/>
  <c r="FD127" i="12" s="1"/>
  <c r="FE74" i="12"/>
  <c r="FD43" i="12"/>
  <c r="FD74" i="12" s="1"/>
  <c r="H97" i="12"/>
  <c r="H129" i="12" s="1"/>
  <c r="I76" i="12"/>
  <c r="H45" i="12"/>
  <c r="H76" i="12" s="1"/>
  <c r="P97" i="12"/>
  <c r="P129" i="12" s="1"/>
  <c r="Q76" i="12"/>
  <c r="P45" i="12"/>
  <c r="P76" i="12" s="1"/>
  <c r="X97" i="12"/>
  <c r="X129" i="12" s="1"/>
  <c r="Y76" i="12"/>
  <c r="X45" i="12"/>
  <c r="X76" i="12" s="1"/>
  <c r="AF97" i="12"/>
  <c r="AF129" i="12" s="1"/>
  <c r="AG76" i="12"/>
  <c r="AF45" i="12"/>
  <c r="AF76" i="12" s="1"/>
  <c r="AN97" i="12"/>
  <c r="AN129" i="12" s="1"/>
  <c r="AN45" i="12"/>
  <c r="AN76" i="12" s="1"/>
  <c r="AV97" i="12"/>
  <c r="AV129" i="12" s="1"/>
  <c r="AV45" i="12"/>
  <c r="AV76" i="12" s="1"/>
  <c r="BD97" i="12"/>
  <c r="BD129" i="12" s="1"/>
  <c r="BE76" i="12"/>
  <c r="BD45" i="12"/>
  <c r="BD76" i="12" s="1"/>
  <c r="BL97" i="12"/>
  <c r="BL129" i="12" s="1"/>
  <c r="BM76" i="12"/>
  <c r="BL45" i="12"/>
  <c r="BL76" i="12" s="1"/>
  <c r="BT97" i="12"/>
  <c r="BT129" i="12" s="1"/>
  <c r="BU76" i="12"/>
  <c r="BT45" i="12"/>
  <c r="BT76" i="12" s="1"/>
  <c r="CB97" i="12"/>
  <c r="CB129" i="12" s="1"/>
  <c r="CC76" i="12"/>
  <c r="CB45" i="12"/>
  <c r="CB76" i="12" s="1"/>
  <c r="CJ97" i="12"/>
  <c r="CJ129" i="12" s="1"/>
  <c r="CK76" i="12"/>
  <c r="CJ45" i="12"/>
  <c r="CJ76" i="12" s="1"/>
  <c r="CR97" i="12"/>
  <c r="CR129" i="12" s="1"/>
  <c r="CS76" i="12"/>
  <c r="CR45" i="12"/>
  <c r="CR76" i="12" s="1"/>
  <c r="CZ97" i="12"/>
  <c r="CZ129" i="12" s="1"/>
  <c r="CZ45" i="12"/>
  <c r="CZ76" i="12" s="1"/>
  <c r="DH97" i="12"/>
  <c r="DH129" i="12" s="1"/>
  <c r="DH45" i="12"/>
  <c r="DH76" i="12" s="1"/>
  <c r="DP97" i="12"/>
  <c r="DP129" i="12" s="1"/>
  <c r="DQ76" i="12"/>
  <c r="DP45" i="12"/>
  <c r="DP76" i="12" s="1"/>
  <c r="DX97" i="12"/>
  <c r="DX129" i="12" s="1"/>
  <c r="DY76" i="12"/>
  <c r="DX45" i="12"/>
  <c r="DX76" i="12" s="1"/>
  <c r="EF97" i="12"/>
  <c r="EF129" i="12" s="1"/>
  <c r="EG76" i="12"/>
  <c r="EF45" i="12"/>
  <c r="EF76" i="12" s="1"/>
  <c r="EN97" i="12"/>
  <c r="EN129" i="12" s="1"/>
  <c r="EO76" i="12"/>
  <c r="EN45" i="12"/>
  <c r="EN76" i="12" s="1"/>
  <c r="EV97" i="12"/>
  <c r="EV129" i="12" s="1"/>
  <c r="EW76" i="12"/>
  <c r="EV45" i="12"/>
  <c r="EV76" i="12" s="1"/>
  <c r="FD97" i="12"/>
  <c r="FD129" i="12" s="1"/>
  <c r="FE76" i="12"/>
  <c r="FD45" i="12"/>
  <c r="FD76" i="12" s="1"/>
  <c r="H98" i="12"/>
  <c r="H130" i="12" s="1"/>
  <c r="I77" i="12"/>
  <c r="H46" i="12"/>
  <c r="H77" i="12" s="1"/>
  <c r="P98" i="12"/>
  <c r="P130" i="12" s="1"/>
  <c r="Q77" i="12"/>
  <c r="P46" i="12"/>
  <c r="P77" i="12" s="1"/>
  <c r="X98" i="12"/>
  <c r="X130" i="12" s="1"/>
  <c r="X46" i="12"/>
  <c r="X77" i="12" s="1"/>
  <c r="AF98" i="12"/>
  <c r="AF130" i="12" s="1"/>
  <c r="AF46" i="12"/>
  <c r="AF77" i="12" s="1"/>
  <c r="AN98" i="12"/>
  <c r="AN130" i="12" s="1"/>
  <c r="AV98" i="12"/>
  <c r="AV130" i="12" s="1"/>
  <c r="AV46" i="12"/>
  <c r="AV77" i="12" s="1"/>
  <c r="BD98" i="12"/>
  <c r="BD130" i="12" s="1"/>
  <c r="BD46" i="12"/>
  <c r="BD77" i="12" s="1"/>
  <c r="BL98" i="12"/>
  <c r="BL130" i="12" s="1"/>
  <c r="BL46" i="12"/>
  <c r="BL77" i="12" s="1"/>
  <c r="BT98" i="12"/>
  <c r="BT130" i="12" s="1"/>
  <c r="CB98" i="12"/>
  <c r="CB130" i="12" s="1"/>
  <c r="CB46" i="12"/>
  <c r="CB77" i="12" s="1"/>
  <c r="CJ98" i="12"/>
  <c r="CJ130" i="12" s="1"/>
  <c r="CJ46" i="12"/>
  <c r="CJ77" i="12" s="1"/>
  <c r="CR98" i="12"/>
  <c r="CR130" i="12" s="1"/>
  <c r="CR46" i="12"/>
  <c r="CR77" i="12" s="1"/>
  <c r="CZ98" i="12"/>
  <c r="CZ130" i="12" s="1"/>
  <c r="CZ46" i="12"/>
  <c r="CZ77" i="12" s="1"/>
  <c r="DH98" i="12"/>
  <c r="DH130" i="12" s="1"/>
  <c r="DH46" i="12"/>
  <c r="DH77" i="12" s="1"/>
  <c r="DP98" i="12"/>
  <c r="DP130" i="12" s="1"/>
  <c r="DP46" i="12"/>
  <c r="DP77" i="12" s="1"/>
  <c r="DX98" i="12"/>
  <c r="DX130" i="12" s="1"/>
  <c r="DX46" i="12"/>
  <c r="DX77" i="12" s="1"/>
  <c r="EF98" i="12"/>
  <c r="EF130" i="12" s="1"/>
  <c r="EF46" i="12"/>
  <c r="EF77" i="12" s="1"/>
  <c r="EN98" i="12"/>
  <c r="EN130" i="12" s="1"/>
  <c r="EN46" i="12"/>
  <c r="EN77" i="12" s="1"/>
  <c r="EV98" i="12"/>
  <c r="EV130" i="12" s="1"/>
  <c r="EV46" i="12"/>
  <c r="EV77" i="12" s="1"/>
  <c r="FD98" i="12"/>
  <c r="FD130" i="12" s="1"/>
  <c r="FD46" i="12"/>
  <c r="FD77" i="12" s="1"/>
  <c r="H99" i="12"/>
  <c r="H131" i="12" s="1"/>
  <c r="H47" i="12"/>
  <c r="H78" i="12" s="1"/>
  <c r="P99" i="12"/>
  <c r="P131" i="12" s="1"/>
  <c r="P47" i="12"/>
  <c r="P78" i="12" s="1"/>
  <c r="X99" i="12"/>
  <c r="X131" i="12" s="1"/>
  <c r="X47" i="12"/>
  <c r="X78" i="12" s="1"/>
  <c r="AF99" i="12"/>
  <c r="AF131" i="12" s="1"/>
  <c r="AF47" i="12"/>
  <c r="AF78" i="12" s="1"/>
  <c r="AN99" i="12"/>
  <c r="AN131" i="12" s="1"/>
  <c r="AN47" i="12"/>
  <c r="AN78" i="12" s="1"/>
  <c r="AV99" i="12"/>
  <c r="AV131" i="12" s="1"/>
  <c r="AV47" i="12"/>
  <c r="AV78" i="12" s="1"/>
  <c r="BD99" i="12"/>
  <c r="BD131" i="12" s="1"/>
  <c r="BD47" i="12"/>
  <c r="BD78" i="12" s="1"/>
  <c r="BL99" i="12"/>
  <c r="BL131" i="12" s="1"/>
  <c r="BL47" i="12"/>
  <c r="BL78" i="12" s="1"/>
  <c r="BT99" i="12"/>
  <c r="BT131" i="12" s="1"/>
  <c r="BT47" i="12"/>
  <c r="BT78" i="12" s="1"/>
  <c r="CB99" i="12"/>
  <c r="CB131" i="12" s="1"/>
  <c r="CB47" i="12"/>
  <c r="CB78" i="12" s="1"/>
  <c r="CJ99" i="12"/>
  <c r="CJ131" i="12" s="1"/>
  <c r="CJ47" i="12"/>
  <c r="CJ78" i="12" s="1"/>
  <c r="CR99" i="12"/>
  <c r="CR131" i="12" s="1"/>
  <c r="CR47" i="12"/>
  <c r="CR78" i="12" s="1"/>
  <c r="CZ99" i="12"/>
  <c r="CZ131" i="12" s="1"/>
  <c r="CZ47" i="12"/>
  <c r="CZ78" i="12" s="1"/>
  <c r="DH99" i="12"/>
  <c r="DH131" i="12" s="1"/>
  <c r="DH47" i="12"/>
  <c r="DH78" i="12" s="1"/>
  <c r="DP99" i="12"/>
  <c r="DP131" i="12" s="1"/>
  <c r="DP47" i="12"/>
  <c r="DP78" i="12" s="1"/>
  <c r="DX99" i="12"/>
  <c r="DX131" i="12" s="1"/>
  <c r="DX47" i="12"/>
  <c r="DX78" i="12" s="1"/>
  <c r="EF99" i="12"/>
  <c r="EF131" i="12" s="1"/>
  <c r="EF47" i="12"/>
  <c r="EF78" i="12" s="1"/>
  <c r="EN99" i="12"/>
  <c r="EN131" i="12" s="1"/>
  <c r="EN47" i="12"/>
  <c r="EN78" i="12" s="1"/>
  <c r="EV99" i="12"/>
  <c r="EV131" i="12" s="1"/>
  <c r="EV47" i="12"/>
  <c r="EV78" i="12" s="1"/>
  <c r="FD99" i="12"/>
  <c r="FD131" i="12" s="1"/>
  <c r="FD47" i="12"/>
  <c r="FD78" i="12" s="1"/>
  <c r="H100" i="12"/>
  <c r="H132" i="12" s="1"/>
  <c r="H48" i="12"/>
  <c r="H79" i="12" s="1"/>
  <c r="P100" i="12"/>
  <c r="P132" i="12" s="1"/>
  <c r="P48" i="12"/>
  <c r="P79" i="12" s="1"/>
  <c r="X100" i="12"/>
  <c r="X132" i="12" s="1"/>
  <c r="X48" i="12"/>
  <c r="X79" i="12" s="1"/>
  <c r="AF100" i="12"/>
  <c r="AF132" i="12" s="1"/>
  <c r="AF48" i="12"/>
  <c r="AF79" i="12" s="1"/>
  <c r="AN100" i="12"/>
  <c r="AN132" i="12" s="1"/>
  <c r="AN48" i="12"/>
  <c r="AN79" i="12" s="1"/>
  <c r="AV100" i="12"/>
  <c r="AV132" i="12" s="1"/>
  <c r="AV48" i="12"/>
  <c r="AV79" i="12" s="1"/>
  <c r="BD100" i="12"/>
  <c r="BD132" i="12" s="1"/>
  <c r="BD48" i="12"/>
  <c r="BD79" i="12" s="1"/>
  <c r="BL100" i="12"/>
  <c r="BL132" i="12" s="1"/>
  <c r="BL48" i="12"/>
  <c r="BL79" i="12" s="1"/>
  <c r="BT100" i="12"/>
  <c r="BT132" i="12" s="1"/>
  <c r="BT48" i="12"/>
  <c r="BT79" i="12" s="1"/>
  <c r="CB100" i="12"/>
  <c r="CB132" i="12" s="1"/>
  <c r="CB48" i="12"/>
  <c r="CB79" i="12" s="1"/>
  <c r="CJ100" i="12"/>
  <c r="CJ132" i="12" s="1"/>
  <c r="CJ48" i="12"/>
  <c r="CJ79" i="12" s="1"/>
  <c r="CR100" i="12"/>
  <c r="CR132" i="12" s="1"/>
  <c r="CR48" i="12"/>
  <c r="CR79" i="12" s="1"/>
  <c r="CZ100" i="12"/>
  <c r="CZ132" i="12" s="1"/>
  <c r="CZ48" i="12"/>
  <c r="CZ79" i="12" s="1"/>
  <c r="DH100" i="12"/>
  <c r="DH132" i="12" s="1"/>
  <c r="DH48" i="12"/>
  <c r="DH79" i="12" s="1"/>
  <c r="DP100" i="12"/>
  <c r="DP132" i="12" s="1"/>
  <c r="DP48" i="12"/>
  <c r="DP79" i="12" s="1"/>
  <c r="DX100" i="12"/>
  <c r="DX132" i="12" s="1"/>
  <c r="DX48" i="12"/>
  <c r="DX79" i="12" s="1"/>
  <c r="EF100" i="12"/>
  <c r="EF132" i="12" s="1"/>
  <c r="EF48" i="12"/>
  <c r="EF79" i="12" s="1"/>
  <c r="EN100" i="12"/>
  <c r="EN132" i="12" s="1"/>
  <c r="EN48" i="12"/>
  <c r="EN79" i="12" s="1"/>
  <c r="EV100" i="12"/>
  <c r="EV132" i="12" s="1"/>
  <c r="EV48" i="12"/>
  <c r="EV79" i="12" s="1"/>
  <c r="FD100" i="12"/>
  <c r="FD132" i="12" s="1"/>
  <c r="FD48" i="12"/>
  <c r="FD79" i="12" s="1"/>
  <c r="H101" i="12"/>
  <c r="H133" i="12" s="1"/>
  <c r="H49" i="12"/>
  <c r="H80" i="12" s="1"/>
  <c r="P101" i="12"/>
  <c r="P133" i="12" s="1"/>
  <c r="P49" i="12"/>
  <c r="P80" i="12" s="1"/>
  <c r="I91" i="12"/>
  <c r="I123" i="12" s="1"/>
  <c r="Q91" i="12"/>
  <c r="Q123" i="12" s="1"/>
  <c r="Y91" i="12"/>
  <c r="Y123" i="12" s="1"/>
  <c r="AG91" i="12"/>
  <c r="AG123" i="12" s="1"/>
  <c r="AO91" i="12"/>
  <c r="AO123" i="12" s="1"/>
  <c r="AW91" i="12"/>
  <c r="AW123" i="12" s="1"/>
  <c r="BE91" i="12"/>
  <c r="BE123" i="12" s="1"/>
  <c r="BM91" i="12"/>
  <c r="BM123" i="12" s="1"/>
  <c r="BU91" i="12"/>
  <c r="BU123" i="12" s="1"/>
  <c r="CC91" i="12"/>
  <c r="CC123" i="12" s="1"/>
  <c r="CK91" i="12"/>
  <c r="CK123" i="12" s="1"/>
  <c r="CS91" i="12"/>
  <c r="CS123" i="12" s="1"/>
  <c r="DA91" i="12"/>
  <c r="DA123" i="12" s="1"/>
  <c r="DI91" i="12"/>
  <c r="DI123" i="12" s="1"/>
  <c r="DQ91" i="12"/>
  <c r="DQ123" i="12" s="1"/>
  <c r="DY91" i="12"/>
  <c r="DY123" i="12" s="1"/>
  <c r="EG91" i="12"/>
  <c r="EG123" i="12" s="1"/>
  <c r="EO91" i="12"/>
  <c r="EO123" i="12" s="1"/>
  <c r="EW91" i="12"/>
  <c r="EW123" i="12" s="1"/>
  <c r="FE91" i="12"/>
  <c r="FE123" i="12" s="1"/>
  <c r="I92" i="12"/>
  <c r="I124" i="12" s="1"/>
  <c r="Q92" i="12"/>
  <c r="Q124" i="12" s="1"/>
  <c r="Y92" i="12"/>
  <c r="Y124" i="12" s="1"/>
  <c r="AG92" i="12"/>
  <c r="AG124" i="12" s="1"/>
  <c r="AO92" i="12"/>
  <c r="AO124" i="12" s="1"/>
  <c r="AW92" i="12"/>
  <c r="AW124" i="12" s="1"/>
  <c r="BE92" i="12"/>
  <c r="BE124" i="12" s="1"/>
  <c r="BM92" i="12"/>
  <c r="BM124" i="12" s="1"/>
  <c r="BU92" i="12"/>
  <c r="BU124" i="12" s="1"/>
  <c r="CC92" i="12"/>
  <c r="CC124" i="12" s="1"/>
  <c r="CK92" i="12"/>
  <c r="CK124" i="12" s="1"/>
  <c r="CS92" i="12"/>
  <c r="CS124" i="12" s="1"/>
  <c r="DA92" i="12"/>
  <c r="DA124" i="12" s="1"/>
  <c r="DI92" i="12"/>
  <c r="DI124" i="12" s="1"/>
  <c r="DQ92" i="12"/>
  <c r="DQ124" i="12" s="1"/>
  <c r="DY92" i="12"/>
  <c r="DY124" i="12" s="1"/>
  <c r="EG92" i="12"/>
  <c r="EG124" i="12" s="1"/>
  <c r="EO92" i="12"/>
  <c r="EO124" i="12" s="1"/>
  <c r="EW92" i="12"/>
  <c r="EW124" i="12" s="1"/>
  <c r="FE92" i="12"/>
  <c r="FE124" i="12" s="1"/>
  <c r="I93" i="12"/>
  <c r="I125" i="12" s="1"/>
  <c r="Q93" i="12"/>
  <c r="Q125" i="12" s="1"/>
  <c r="Y93" i="12"/>
  <c r="Y125" i="12" s="1"/>
  <c r="AG93" i="12"/>
  <c r="AG125" i="12" s="1"/>
  <c r="AO93" i="12"/>
  <c r="AO125" i="12" s="1"/>
  <c r="AW93" i="12"/>
  <c r="AW125" i="12" s="1"/>
  <c r="BE93" i="12"/>
  <c r="BE125" i="12" s="1"/>
  <c r="BM93" i="12"/>
  <c r="BM125" i="12" s="1"/>
  <c r="BU93" i="12"/>
  <c r="BU125" i="12" s="1"/>
  <c r="CC93" i="12"/>
  <c r="CC125" i="12" s="1"/>
  <c r="CK93" i="12"/>
  <c r="CK125" i="12" s="1"/>
  <c r="CS93" i="12"/>
  <c r="CS125" i="12" s="1"/>
  <c r="DA93" i="12"/>
  <c r="DA125" i="12" s="1"/>
  <c r="DI93" i="12"/>
  <c r="DI125" i="12" s="1"/>
  <c r="DQ93" i="12"/>
  <c r="DQ125" i="12" s="1"/>
  <c r="DY93" i="12"/>
  <c r="DY125" i="12" s="1"/>
  <c r="EG93" i="12"/>
  <c r="EG125" i="12" s="1"/>
  <c r="EO93" i="12"/>
  <c r="EO125" i="12" s="1"/>
  <c r="EW93" i="12"/>
  <c r="EW125" i="12" s="1"/>
  <c r="FE93" i="12"/>
  <c r="FE125" i="12" s="1"/>
  <c r="I94" i="12"/>
  <c r="I126" i="12" s="1"/>
  <c r="Q94" i="12"/>
  <c r="Q126" i="12" s="1"/>
  <c r="Y94" i="12"/>
  <c r="Y126" i="12" s="1"/>
  <c r="AG94" i="12"/>
  <c r="AG126" i="12" s="1"/>
  <c r="AO94" i="12"/>
  <c r="AO126" i="12" s="1"/>
  <c r="AW94" i="12"/>
  <c r="AW126" i="12" s="1"/>
  <c r="BE94" i="12"/>
  <c r="BE126" i="12" s="1"/>
  <c r="BM94" i="12"/>
  <c r="BM126" i="12" s="1"/>
  <c r="BU94" i="12"/>
  <c r="BU126" i="12" s="1"/>
  <c r="CC94" i="12"/>
  <c r="CC126" i="12" s="1"/>
  <c r="CK94" i="12"/>
  <c r="CK126" i="12" s="1"/>
  <c r="CS94" i="12"/>
  <c r="CS126" i="12" s="1"/>
  <c r="DA94" i="12"/>
  <c r="DA126" i="12" s="1"/>
  <c r="DI94" i="12"/>
  <c r="DI126" i="12" s="1"/>
  <c r="DQ94" i="12"/>
  <c r="DQ126" i="12" s="1"/>
  <c r="DY94" i="12"/>
  <c r="DY126" i="12" s="1"/>
  <c r="EG94" i="12"/>
  <c r="EG126" i="12" s="1"/>
  <c r="EO94" i="12"/>
  <c r="EO126" i="12" s="1"/>
  <c r="EW94" i="12"/>
  <c r="EW126" i="12" s="1"/>
  <c r="FE94" i="12"/>
  <c r="FE126" i="12" s="1"/>
  <c r="I95" i="12"/>
  <c r="I127" i="12" s="1"/>
  <c r="Q95" i="12"/>
  <c r="Q127" i="12" s="1"/>
  <c r="Y95" i="12"/>
  <c r="Y127" i="12" s="1"/>
  <c r="AG95" i="12"/>
  <c r="AG127" i="12" s="1"/>
  <c r="AO95" i="12"/>
  <c r="AO127" i="12" s="1"/>
  <c r="AW95" i="12"/>
  <c r="AW127" i="12" s="1"/>
  <c r="BE95" i="12"/>
  <c r="BE127" i="12" s="1"/>
  <c r="BM95" i="12"/>
  <c r="BM127" i="12" s="1"/>
  <c r="BU95" i="12"/>
  <c r="BU127" i="12" s="1"/>
  <c r="CC95" i="12"/>
  <c r="CC127" i="12" s="1"/>
  <c r="CK95" i="12"/>
  <c r="CK127" i="12" s="1"/>
  <c r="CS95" i="12"/>
  <c r="CS127" i="12" s="1"/>
  <c r="DA95" i="12"/>
  <c r="DA127" i="12" s="1"/>
  <c r="DI95" i="12"/>
  <c r="DI127" i="12" s="1"/>
  <c r="DQ95" i="12"/>
  <c r="DQ127" i="12" s="1"/>
  <c r="DY95" i="12"/>
  <c r="DY127" i="12" s="1"/>
  <c r="EG95" i="12"/>
  <c r="EG127" i="12" s="1"/>
  <c r="EO95" i="12"/>
  <c r="EO127" i="12" s="1"/>
  <c r="EW95" i="12"/>
  <c r="EW127" i="12" s="1"/>
  <c r="FE95" i="12"/>
  <c r="FE127" i="12" s="1"/>
  <c r="I97" i="12"/>
  <c r="I129" i="12" s="1"/>
  <c r="Q97" i="12"/>
  <c r="Q129" i="12" s="1"/>
  <c r="Y97" i="12"/>
  <c r="Y129" i="12" s="1"/>
  <c r="AG97" i="12"/>
  <c r="AG129" i="12" s="1"/>
  <c r="AO97" i="12"/>
  <c r="AO129" i="12" s="1"/>
  <c r="AW97" i="12"/>
  <c r="AW129" i="12" s="1"/>
  <c r="BE97" i="12"/>
  <c r="BE129" i="12" s="1"/>
  <c r="BM97" i="12"/>
  <c r="BM129" i="12" s="1"/>
  <c r="BU97" i="12"/>
  <c r="BU129" i="12" s="1"/>
  <c r="CC97" i="12"/>
  <c r="CC129" i="12" s="1"/>
  <c r="CK97" i="12"/>
  <c r="CK129" i="12" s="1"/>
  <c r="CS97" i="12"/>
  <c r="CS129" i="12" s="1"/>
  <c r="DA97" i="12"/>
  <c r="DA129" i="12" s="1"/>
  <c r="DI97" i="12"/>
  <c r="DI129" i="12" s="1"/>
  <c r="DQ97" i="12"/>
  <c r="DQ129" i="12" s="1"/>
  <c r="DY97" i="12"/>
  <c r="DY129" i="12" s="1"/>
  <c r="EG97" i="12"/>
  <c r="EG129" i="12" s="1"/>
  <c r="EO97" i="12"/>
  <c r="EO129" i="12" s="1"/>
  <c r="EW97" i="12"/>
  <c r="EW129" i="12" s="1"/>
  <c r="FE97" i="12"/>
  <c r="FE129" i="12" s="1"/>
  <c r="I98" i="12"/>
  <c r="I130" i="12" s="1"/>
  <c r="Q98" i="12"/>
  <c r="Q130" i="12" s="1"/>
  <c r="Y98" i="12"/>
  <c r="Y130" i="12" s="1"/>
  <c r="Y46" i="12"/>
  <c r="Y77" i="12" s="1"/>
  <c r="AG98" i="12"/>
  <c r="AG130" i="12" s="1"/>
  <c r="AG46" i="12"/>
  <c r="AG77" i="12" s="1"/>
  <c r="AO98" i="12"/>
  <c r="AO130" i="12" s="1"/>
  <c r="AO46" i="12"/>
  <c r="AO77" i="12" s="1"/>
  <c r="AW98" i="12"/>
  <c r="AW130" i="12" s="1"/>
  <c r="AW46" i="12"/>
  <c r="AW77" i="12" s="1"/>
  <c r="BE98" i="12"/>
  <c r="BE130" i="12" s="1"/>
  <c r="BE46" i="12"/>
  <c r="BE77" i="12" s="1"/>
  <c r="BM98" i="12"/>
  <c r="BM130" i="12" s="1"/>
  <c r="BM46" i="12"/>
  <c r="BM77" i="12" s="1"/>
  <c r="BU98" i="12"/>
  <c r="BU130" i="12" s="1"/>
  <c r="BU46" i="12"/>
  <c r="BU77" i="12" s="1"/>
  <c r="CC98" i="12"/>
  <c r="CC130" i="12" s="1"/>
  <c r="CC46" i="12"/>
  <c r="CC77" i="12" s="1"/>
  <c r="CK98" i="12"/>
  <c r="CK130" i="12" s="1"/>
  <c r="CK46" i="12"/>
  <c r="CK77" i="12" s="1"/>
  <c r="CS98" i="12"/>
  <c r="CS130" i="12" s="1"/>
  <c r="CS46" i="12"/>
  <c r="CS77" i="12" s="1"/>
  <c r="DA98" i="12"/>
  <c r="DA130" i="12" s="1"/>
  <c r="DA46" i="12"/>
  <c r="DA77" i="12" s="1"/>
  <c r="DI98" i="12"/>
  <c r="DI130" i="12" s="1"/>
  <c r="DI46" i="12"/>
  <c r="DI77" i="12" s="1"/>
  <c r="DQ98" i="12"/>
  <c r="DQ130" i="12" s="1"/>
  <c r="DQ46" i="12"/>
  <c r="DQ77" i="12" s="1"/>
  <c r="DY98" i="12"/>
  <c r="DY130" i="12" s="1"/>
  <c r="DY46" i="12"/>
  <c r="DY77" i="12" s="1"/>
  <c r="EG98" i="12"/>
  <c r="EG130" i="12" s="1"/>
  <c r="EG46" i="12"/>
  <c r="EG77" i="12" s="1"/>
  <c r="EO98" i="12"/>
  <c r="EO130" i="12" s="1"/>
  <c r="EO46" i="12"/>
  <c r="EO77" i="12" s="1"/>
  <c r="EW98" i="12"/>
  <c r="EW130" i="12" s="1"/>
  <c r="EW46" i="12"/>
  <c r="EW77" i="12" s="1"/>
  <c r="FE98" i="12"/>
  <c r="FE130" i="12" s="1"/>
  <c r="FE46" i="12"/>
  <c r="FE77" i="12" s="1"/>
  <c r="I99" i="12"/>
  <c r="I131" i="12" s="1"/>
  <c r="I47" i="12"/>
  <c r="I78" i="12" s="1"/>
  <c r="Q99" i="12"/>
  <c r="Q131" i="12" s="1"/>
  <c r="Q47" i="12"/>
  <c r="Q78" i="12" s="1"/>
  <c r="Y99" i="12"/>
  <c r="Y131" i="12" s="1"/>
  <c r="Y47" i="12"/>
  <c r="Y78" i="12" s="1"/>
  <c r="AG99" i="12"/>
  <c r="AG131" i="12" s="1"/>
  <c r="AG47" i="12"/>
  <c r="AG78" i="12" s="1"/>
  <c r="AO99" i="12"/>
  <c r="AO131" i="12" s="1"/>
  <c r="AO47" i="12"/>
  <c r="AO78" i="12" s="1"/>
  <c r="AW99" i="12"/>
  <c r="AW131" i="12" s="1"/>
  <c r="AW47" i="12"/>
  <c r="AW78" i="12" s="1"/>
  <c r="BE99" i="12"/>
  <c r="BE131" i="12" s="1"/>
  <c r="BE47" i="12"/>
  <c r="BE78" i="12" s="1"/>
  <c r="BM99" i="12"/>
  <c r="BM131" i="12" s="1"/>
  <c r="BM47" i="12"/>
  <c r="BM78" i="12" s="1"/>
  <c r="BU99" i="12"/>
  <c r="BU131" i="12" s="1"/>
  <c r="BU47" i="12"/>
  <c r="BU78" i="12" s="1"/>
  <c r="CC99" i="12"/>
  <c r="CC131" i="12" s="1"/>
  <c r="CC47" i="12"/>
  <c r="CC78" i="12" s="1"/>
  <c r="CK99" i="12"/>
  <c r="CK131" i="12" s="1"/>
  <c r="CK47" i="12"/>
  <c r="CK78" i="12" s="1"/>
  <c r="CS99" i="12"/>
  <c r="CS131" i="12" s="1"/>
  <c r="CS47" i="12"/>
  <c r="CS78" i="12" s="1"/>
  <c r="DA99" i="12"/>
  <c r="DA131" i="12" s="1"/>
  <c r="DA47" i="12"/>
  <c r="DA78" i="12" s="1"/>
  <c r="DI99" i="12"/>
  <c r="DI131" i="12" s="1"/>
  <c r="DI47" i="12"/>
  <c r="DI78" i="12" s="1"/>
  <c r="DQ99" i="12"/>
  <c r="DQ131" i="12" s="1"/>
  <c r="DQ47" i="12"/>
  <c r="DQ78" i="12" s="1"/>
  <c r="DY99" i="12"/>
  <c r="DY131" i="12" s="1"/>
  <c r="DY47" i="12"/>
  <c r="DY78" i="12" s="1"/>
  <c r="EG99" i="12"/>
  <c r="EG131" i="12" s="1"/>
  <c r="EG47" i="12"/>
  <c r="EG78" i="12" s="1"/>
  <c r="EO99" i="12"/>
  <c r="EO131" i="12" s="1"/>
  <c r="EO47" i="12"/>
  <c r="EO78" i="12" s="1"/>
  <c r="EW99" i="12"/>
  <c r="EW131" i="12" s="1"/>
  <c r="EW47" i="12"/>
  <c r="EW78" i="12" s="1"/>
  <c r="FE99" i="12"/>
  <c r="FE131" i="12" s="1"/>
  <c r="FE47" i="12"/>
  <c r="FE78" i="12" s="1"/>
  <c r="I100" i="12"/>
  <c r="I132" i="12" s="1"/>
  <c r="I48" i="12"/>
  <c r="I79" i="12" s="1"/>
  <c r="Q100" i="12"/>
  <c r="Q132" i="12" s="1"/>
  <c r="Q48" i="12"/>
  <c r="Q79" i="12" s="1"/>
  <c r="Y100" i="12"/>
  <c r="Y132" i="12" s="1"/>
  <c r="Y48" i="12"/>
  <c r="Y79" i="12" s="1"/>
  <c r="AG100" i="12"/>
  <c r="AG132" i="12" s="1"/>
  <c r="AG48" i="12"/>
  <c r="AG79" i="12" s="1"/>
  <c r="AO100" i="12"/>
  <c r="AO132" i="12" s="1"/>
  <c r="AO48" i="12"/>
  <c r="AO79" i="12" s="1"/>
  <c r="AW100" i="12"/>
  <c r="AW132" i="12" s="1"/>
  <c r="AW48" i="12"/>
  <c r="AW79" i="12" s="1"/>
  <c r="BE100" i="12"/>
  <c r="BE132" i="12" s="1"/>
  <c r="BE48" i="12"/>
  <c r="BE79" i="12" s="1"/>
  <c r="BM100" i="12"/>
  <c r="BM132" i="12" s="1"/>
  <c r="BM48" i="12"/>
  <c r="BM79" i="12" s="1"/>
  <c r="BU100" i="12"/>
  <c r="BU132" i="12" s="1"/>
  <c r="BU48" i="12"/>
  <c r="BU79" i="12" s="1"/>
  <c r="CC100" i="12"/>
  <c r="CC132" i="12" s="1"/>
  <c r="CC48" i="12"/>
  <c r="CC79" i="12" s="1"/>
  <c r="CK100" i="12"/>
  <c r="CK132" i="12" s="1"/>
  <c r="CK48" i="12"/>
  <c r="CK79" i="12" s="1"/>
  <c r="CS100" i="12"/>
  <c r="CS132" i="12" s="1"/>
  <c r="CS48" i="12"/>
  <c r="CS79" i="12" s="1"/>
  <c r="DA100" i="12"/>
  <c r="DA132" i="12" s="1"/>
  <c r="DA48" i="12"/>
  <c r="DA79" i="12" s="1"/>
  <c r="DI100" i="12"/>
  <c r="DI132" i="12" s="1"/>
  <c r="DI48" i="12"/>
  <c r="DI79" i="12" s="1"/>
  <c r="DQ100" i="12"/>
  <c r="DQ132" i="12" s="1"/>
  <c r="DQ48" i="12"/>
  <c r="DQ79" i="12" s="1"/>
  <c r="DY100" i="12"/>
  <c r="DY132" i="12" s="1"/>
  <c r="DY48" i="12"/>
  <c r="DY79" i="12" s="1"/>
  <c r="EG100" i="12"/>
  <c r="EG132" i="12" s="1"/>
  <c r="EG48" i="12"/>
  <c r="EG79" i="12" s="1"/>
  <c r="EO100" i="12"/>
  <c r="EO132" i="12" s="1"/>
  <c r="EO48" i="12"/>
  <c r="EO79" i="12" s="1"/>
  <c r="EW100" i="12"/>
  <c r="EW132" i="12" s="1"/>
  <c r="EW48" i="12"/>
  <c r="EW79" i="12" s="1"/>
  <c r="FE100" i="12"/>
  <c r="FE132" i="12" s="1"/>
  <c r="FE48" i="12"/>
  <c r="FE79" i="12" s="1"/>
  <c r="I101" i="12"/>
  <c r="I133" i="12" s="1"/>
  <c r="I49" i="12"/>
  <c r="I80" i="12" s="1"/>
  <c r="Q101" i="12"/>
  <c r="Q133" i="12" s="1"/>
  <c r="Q49" i="12"/>
  <c r="Q80" i="12" s="1"/>
  <c r="Y101" i="12"/>
  <c r="Y133" i="12" s="1"/>
  <c r="Y49" i="12"/>
  <c r="Y80" i="12" s="1"/>
  <c r="AG101" i="12"/>
  <c r="AG133" i="12" s="1"/>
  <c r="AG49" i="12"/>
  <c r="AG80" i="12" s="1"/>
  <c r="AO101" i="12"/>
  <c r="AO133" i="12" s="1"/>
  <c r="AO49" i="12"/>
  <c r="AO80" i="12" s="1"/>
  <c r="AW101" i="12"/>
  <c r="AW133" i="12" s="1"/>
  <c r="AW49" i="12"/>
  <c r="AW80" i="12" s="1"/>
  <c r="BE101" i="12"/>
  <c r="BE133" i="12" s="1"/>
  <c r="BE49" i="12"/>
  <c r="BE80" i="12" s="1"/>
  <c r="BM101" i="12"/>
  <c r="BM133" i="12" s="1"/>
  <c r="BM49" i="12"/>
  <c r="BM80" i="12" s="1"/>
  <c r="BU101" i="12"/>
  <c r="BU133" i="12" s="1"/>
  <c r="BU49" i="12"/>
  <c r="BU80" i="12" s="1"/>
  <c r="CC101" i="12"/>
  <c r="CC133" i="12" s="1"/>
  <c r="CC49" i="12"/>
  <c r="CC80" i="12" s="1"/>
  <c r="CK101" i="12"/>
  <c r="CK133" i="12" s="1"/>
  <c r="CK49" i="12"/>
  <c r="CK80" i="12" s="1"/>
  <c r="CS101" i="12"/>
  <c r="CS133" i="12" s="1"/>
  <c r="CS49" i="12"/>
  <c r="CS80" i="12" s="1"/>
  <c r="DA101" i="12"/>
  <c r="DA133" i="12" s="1"/>
  <c r="DA49" i="12"/>
  <c r="DA80" i="12" s="1"/>
  <c r="DI101" i="12"/>
  <c r="DI133" i="12" s="1"/>
  <c r="DI49" i="12"/>
  <c r="DI80" i="12" s="1"/>
  <c r="DQ101" i="12"/>
  <c r="DQ133" i="12" s="1"/>
  <c r="DQ49" i="12"/>
  <c r="DQ80" i="12" s="1"/>
  <c r="DY101" i="12"/>
  <c r="DY133" i="12" s="1"/>
  <c r="DY49" i="12"/>
  <c r="DY80" i="12" s="1"/>
  <c r="EG101" i="12"/>
  <c r="EG133" i="12" s="1"/>
  <c r="EG49" i="12"/>
  <c r="EG80" i="12" s="1"/>
  <c r="EO101" i="12"/>
  <c r="EO133" i="12" s="1"/>
  <c r="EO49" i="12"/>
  <c r="EO80" i="12" s="1"/>
  <c r="EW101" i="12"/>
  <c r="EW133" i="12" s="1"/>
  <c r="EW49" i="12"/>
  <c r="EW80" i="12" s="1"/>
  <c r="FE101" i="12"/>
  <c r="FE133" i="12" s="1"/>
  <c r="FE49" i="12"/>
  <c r="FE80" i="12" s="1"/>
  <c r="I102" i="12"/>
  <c r="I134" i="12" s="1"/>
  <c r="I50" i="12"/>
  <c r="I81" i="12" s="1"/>
  <c r="Q102" i="12"/>
  <c r="Q134" i="12" s="1"/>
  <c r="Q50" i="12"/>
  <c r="Q81" i="12" s="1"/>
  <c r="Y102" i="12"/>
  <c r="Y134" i="12" s="1"/>
  <c r="Y50" i="12"/>
  <c r="Y81" i="12" s="1"/>
  <c r="AG102" i="12"/>
  <c r="AG134" i="12" s="1"/>
  <c r="AG50" i="12"/>
  <c r="AG81" i="12" s="1"/>
  <c r="AO102" i="12"/>
  <c r="AO134" i="12" s="1"/>
  <c r="AO50" i="12"/>
  <c r="AO81" i="12" s="1"/>
  <c r="AW102" i="12"/>
  <c r="AW134" i="12" s="1"/>
  <c r="AW50" i="12"/>
  <c r="AW81" i="12" s="1"/>
  <c r="BE102" i="12"/>
  <c r="BE134" i="12" s="1"/>
  <c r="BE50" i="12"/>
  <c r="BE81" i="12" s="1"/>
  <c r="BM102" i="12"/>
  <c r="BM134" i="12" s="1"/>
  <c r="BM50" i="12"/>
  <c r="BM81" i="12" s="1"/>
  <c r="BU102" i="12"/>
  <c r="BU134" i="12" s="1"/>
  <c r="BU50" i="12"/>
  <c r="BU81" i="12" s="1"/>
  <c r="CC102" i="12"/>
  <c r="CC134" i="12" s="1"/>
  <c r="CC50" i="12"/>
  <c r="CC81" i="12" s="1"/>
  <c r="CK102" i="12"/>
  <c r="CK134" i="12" s="1"/>
  <c r="CK50" i="12"/>
  <c r="CK81" i="12" s="1"/>
  <c r="CS102" i="12"/>
  <c r="CS134" i="12" s="1"/>
  <c r="CS50" i="12"/>
  <c r="CS81" i="12" s="1"/>
  <c r="DA102" i="12"/>
  <c r="DA134" i="12" s="1"/>
  <c r="DA50" i="12"/>
  <c r="DA81" i="12" s="1"/>
  <c r="DI102" i="12"/>
  <c r="DI134" i="12" s="1"/>
  <c r="DI50" i="12"/>
  <c r="DI81" i="12" s="1"/>
  <c r="DQ102" i="12"/>
  <c r="DQ134" i="12" s="1"/>
  <c r="DQ50" i="12"/>
  <c r="DQ81" i="12" s="1"/>
  <c r="DY102" i="12"/>
  <c r="DY134" i="12" s="1"/>
  <c r="DY50" i="12"/>
  <c r="DY81" i="12" s="1"/>
  <c r="EG102" i="12"/>
  <c r="EG134" i="12" s="1"/>
  <c r="EG50" i="12"/>
  <c r="EG81" i="12" s="1"/>
  <c r="EO102" i="12"/>
  <c r="EO134" i="12" s="1"/>
  <c r="EO50" i="12"/>
  <c r="EO81" i="12" s="1"/>
  <c r="EW102" i="12"/>
  <c r="EW134" i="12" s="1"/>
  <c r="EW50" i="12"/>
  <c r="EW81" i="12" s="1"/>
  <c r="FE102" i="12"/>
  <c r="FE134" i="12" s="1"/>
  <c r="FE50" i="12"/>
  <c r="FE81" i="12" s="1"/>
  <c r="I103" i="12"/>
  <c r="I135" i="12" s="1"/>
  <c r="I51" i="12"/>
  <c r="I82" i="12" s="1"/>
  <c r="Q103" i="12"/>
  <c r="Q135" i="12" s="1"/>
  <c r="Q51" i="12"/>
  <c r="Q82" i="12" s="1"/>
  <c r="Y103" i="12"/>
  <c r="Y135" i="12" s="1"/>
  <c r="Y51" i="12"/>
  <c r="Y82" i="12" s="1"/>
  <c r="AG103" i="12"/>
  <c r="AG135" i="12" s="1"/>
  <c r="AG51" i="12"/>
  <c r="AG82" i="12" s="1"/>
  <c r="AO103" i="12"/>
  <c r="AO135" i="12" s="1"/>
  <c r="AO51" i="12"/>
  <c r="AO82" i="12" s="1"/>
  <c r="AW103" i="12"/>
  <c r="AW135" i="12" s="1"/>
  <c r="AW51" i="12"/>
  <c r="AW82" i="12" s="1"/>
  <c r="BE103" i="12"/>
  <c r="BE135" i="12" s="1"/>
  <c r="BE51" i="12"/>
  <c r="BE82" i="12" s="1"/>
  <c r="BM103" i="12"/>
  <c r="BM135" i="12" s="1"/>
  <c r="BM51" i="12"/>
  <c r="BM82" i="12" s="1"/>
  <c r="BU103" i="12"/>
  <c r="BU135" i="12" s="1"/>
  <c r="BU51" i="12"/>
  <c r="BU82" i="12" s="1"/>
  <c r="CC103" i="12"/>
  <c r="CC135" i="12" s="1"/>
  <c r="CC51" i="12"/>
  <c r="CC82" i="12" s="1"/>
  <c r="CK103" i="12"/>
  <c r="CK135" i="12" s="1"/>
  <c r="CK51" i="12"/>
  <c r="CK82" i="12" s="1"/>
  <c r="CS103" i="12"/>
  <c r="CS135" i="12" s="1"/>
  <c r="CS51" i="12"/>
  <c r="CS82" i="12" s="1"/>
  <c r="DA103" i="12"/>
  <c r="DA135" i="12" s="1"/>
  <c r="DA51" i="12"/>
  <c r="DA82" i="12" s="1"/>
  <c r="DI103" i="12"/>
  <c r="DI135" i="12" s="1"/>
  <c r="DI51" i="12"/>
  <c r="DI82" i="12" s="1"/>
  <c r="DQ103" i="12"/>
  <c r="DQ135" i="12" s="1"/>
  <c r="DQ51" i="12"/>
  <c r="DQ82" i="12" s="1"/>
  <c r="DY103" i="12"/>
  <c r="DY135" i="12" s="1"/>
  <c r="DY51" i="12"/>
  <c r="DY82" i="12" s="1"/>
  <c r="EG103" i="12"/>
  <c r="EG135" i="12" s="1"/>
  <c r="EG51" i="12"/>
  <c r="EG82" i="12" s="1"/>
  <c r="EO103" i="12"/>
  <c r="EO135" i="12" s="1"/>
  <c r="EO51" i="12"/>
  <c r="EO82" i="12" s="1"/>
  <c r="EW103" i="12"/>
  <c r="EW135" i="12" s="1"/>
  <c r="EW51" i="12"/>
  <c r="EW82" i="12" s="1"/>
  <c r="FE103" i="12"/>
  <c r="FE135" i="12" s="1"/>
  <c r="FE51" i="12"/>
  <c r="FE82" i="12" s="1"/>
  <c r="I105" i="12"/>
  <c r="I137" i="12" s="1"/>
  <c r="I53" i="12"/>
  <c r="I84" i="12" s="1"/>
  <c r="Q105" i="12"/>
  <c r="Q137" i="12" s="1"/>
  <c r="Q53" i="12"/>
  <c r="Q84" i="12" s="1"/>
  <c r="Y105" i="12"/>
  <c r="Y137" i="12" s="1"/>
  <c r="Y53" i="12"/>
  <c r="Y84" i="12" s="1"/>
  <c r="AG105" i="12"/>
  <c r="AG137" i="12" s="1"/>
  <c r="AG53" i="12"/>
  <c r="AG84" i="12" s="1"/>
  <c r="AO105" i="12"/>
  <c r="AO137" i="12" s="1"/>
  <c r="AO53" i="12"/>
  <c r="AO84" i="12" s="1"/>
  <c r="AW105" i="12"/>
  <c r="AW137" i="12" s="1"/>
  <c r="AW53" i="12"/>
  <c r="AW84" i="12" s="1"/>
  <c r="BE105" i="12"/>
  <c r="BE137" i="12" s="1"/>
  <c r="BE53" i="12"/>
  <c r="BE84" i="12" s="1"/>
  <c r="BM105" i="12"/>
  <c r="BM137" i="12" s="1"/>
  <c r="BM53" i="12"/>
  <c r="BM84" i="12" s="1"/>
  <c r="BU105" i="12"/>
  <c r="BU137" i="12" s="1"/>
  <c r="BU53" i="12"/>
  <c r="BU84" i="12" s="1"/>
  <c r="CC105" i="12"/>
  <c r="CC137" i="12" s="1"/>
  <c r="CC53" i="12"/>
  <c r="CC84" i="12" s="1"/>
  <c r="CK105" i="12"/>
  <c r="CK137" i="12" s="1"/>
  <c r="CK53" i="12"/>
  <c r="CK84" i="12" s="1"/>
  <c r="CS105" i="12"/>
  <c r="CS137" i="12" s="1"/>
  <c r="CS53" i="12"/>
  <c r="CS84" i="12" s="1"/>
  <c r="DA105" i="12"/>
  <c r="DA137" i="12" s="1"/>
  <c r="DA53" i="12"/>
  <c r="DA84" i="12" s="1"/>
  <c r="DI105" i="12"/>
  <c r="DI137" i="12" s="1"/>
  <c r="DI53" i="12"/>
  <c r="DI84" i="12" s="1"/>
  <c r="DQ105" i="12"/>
  <c r="DQ137" i="12" s="1"/>
  <c r="DQ53" i="12"/>
  <c r="DQ84" i="12" s="1"/>
  <c r="DY105" i="12"/>
  <c r="DY137" i="12" s="1"/>
  <c r="DY53" i="12"/>
  <c r="DY84" i="12" s="1"/>
  <c r="EG105" i="12"/>
  <c r="EG137" i="12" s="1"/>
  <c r="EG53" i="12"/>
  <c r="EG84" i="12" s="1"/>
  <c r="EO105" i="12"/>
  <c r="EO137" i="12" s="1"/>
  <c r="EO53" i="12"/>
  <c r="EO84" i="12" s="1"/>
  <c r="EW105" i="12"/>
  <c r="EW137" i="12" s="1"/>
  <c r="EW53" i="12"/>
  <c r="EW84" i="12" s="1"/>
  <c r="FE105" i="12"/>
  <c r="FE137" i="12" s="1"/>
  <c r="FE53" i="12"/>
  <c r="FE84" i="12" s="1"/>
  <c r="I106" i="12"/>
  <c r="I138" i="12" s="1"/>
  <c r="I54" i="12"/>
  <c r="I85" i="12" s="1"/>
  <c r="Q106" i="12"/>
  <c r="Q138" i="12" s="1"/>
  <c r="Q54" i="12"/>
  <c r="Q85" i="12" s="1"/>
  <c r="Y106" i="12"/>
  <c r="Y138" i="12" s="1"/>
  <c r="Y54" i="12"/>
  <c r="Y85" i="12" s="1"/>
  <c r="AG106" i="12"/>
  <c r="AG138" i="12" s="1"/>
  <c r="AG54" i="12"/>
  <c r="AG85" i="12" s="1"/>
  <c r="AO106" i="12"/>
  <c r="AO138" i="12" s="1"/>
  <c r="AO54" i="12"/>
  <c r="AO85" i="12" s="1"/>
  <c r="AW106" i="12"/>
  <c r="AW138" i="12" s="1"/>
  <c r="AW54" i="12"/>
  <c r="AW85" i="12" s="1"/>
  <c r="BE106" i="12"/>
  <c r="BE138" i="12" s="1"/>
  <c r="BE54" i="12"/>
  <c r="BE85" i="12" s="1"/>
  <c r="BM106" i="12"/>
  <c r="BM138" i="12" s="1"/>
  <c r="BM54" i="12"/>
  <c r="BM85" i="12" s="1"/>
  <c r="BU106" i="12"/>
  <c r="BU138" i="12" s="1"/>
  <c r="BU54" i="12"/>
  <c r="BU85" i="12" s="1"/>
  <c r="CC106" i="12"/>
  <c r="CC138" i="12" s="1"/>
  <c r="CC54" i="12"/>
  <c r="CC85" i="12" s="1"/>
  <c r="CK106" i="12"/>
  <c r="CK138" i="12" s="1"/>
  <c r="CK54" i="12"/>
  <c r="CK85" i="12" s="1"/>
  <c r="CS106" i="12"/>
  <c r="CS138" i="12" s="1"/>
  <c r="CS54" i="12"/>
  <c r="CS85" i="12" s="1"/>
  <c r="DA106" i="12"/>
  <c r="DA138" i="12" s="1"/>
  <c r="DA54" i="12"/>
  <c r="DA85" i="12" s="1"/>
  <c r="DI106" i="12"/>
  <c r="DI138" i="12" s="1"/>
  <c r="DI54" i="12"/>
  <c r="DI85" i="12" s="1"/>
  <c r="DQ106" i="12"/>
  <c r="DQ138" i="12" s="1"/>
  <c r="DQ54" i="12"/>
  <c r="DQ85" i="12" s="1"/>
  <c r="DY106" i="12"/>
  <c r="DY138" i="12" s="1"/>
  <c r="DY54" i="12"/>
  <c r="DY85" i="12" s="1"/>
  <c r="EG106" i="12"/>
  <c r="EG138" i="12" s="1"/>
  <c r="EG54" i="12"/>
  <c r="EG85" i="12" s="1"/>
  <c r="EO106" i="12"/>
  <c r="EO138" i="12" s="1"/>
  <c r="EO54" i="12"/>
  <c r="EO85" i="12" s="1"/>
  <c r="EW106" i="12"/>
  <c r="EW138" i="12" s="1"/>
  <c r="EW54" i="12"/>
  <c r="EW85" i="12" s="1"/>
  <c r="FE106" i="12"/>
  <c r="FE138" i="12" s="1"/>
  <c r="FE54" i="12"/>
  <c r="FE85" i="12" s="1"/>
  <c r="I107" i="12"/>
  <c r="I139" i="12" s="1"/>
  <c r="I55" i="12"/>
  <c r="I86" i="12" s="1"/>
  <c r="Q107" i="12"/>
  <c r="Q139" i="12" s="1"/>
  <c r="Q55" i="12"/>
  <c r="Q86" i="12" s="1"/>
  <c r="Y107" i="12"/>
  <c r="Y139" i="12" s="1"/>
  <c r="Y55" i="12"/>
  <c r="Y86" i="12" s="1"/>
  <c r="AG107" i="12"/>
  <c r="AG139" i="12" s="1"/>
  <c r="AG55" i="12"/>
  <c r="AG86" i="12" s="1"/>
  <c r="AO107" i="12"/>
  <c r="AO139" i="12" s="1"/>
  <c r="AO55" i="12"/>
  <c r="AO86" i="12" s="1"/>
  <c r="AW107" i="12"/>
  <c r="AW139" i="12" s="1"/>
  <c r="AW55" i="12"/>
  <c r="AW86" i="12" s="1"/>
  <c r="BE107" i="12"/>
  <c r="BE139" i="12" s="1"/>
  <c r="BE55" i="12"/>
  <c r="BE86" i="12" s="1"/>
  <c r="BM107" i="12"/>
  <c r="BM139" i="12" s="1"/>
  <c r="BM55" i="12"/>
  <c r="BM86" i="12" s="1"/>
  <c r="BU107" i="12"/>
  <c r="BU139" i="12" s="1"/>
  <c r="BU55" i="12"/>
  <c r="BU86" i="12" s="1"/>
  <c r="CC107" i="12"/>
  <c r="CC139" i="12" s="1"/>
  <c r="CC55" i="12"/>
  <c r="CC86" i="12" s="1"/>
  <c r="CK107" i="12"/>
  <c r="CK139" i="12" s="1"/>
  <c r="CK55" i="12"/>
  <c r="CK86" i="12" s="1"/>
  <c r="CS107" i="12"/>
  <c r="CS139" i="12" s="1"/>
  <c r="CS55" i="12"/>
  <c r="CS86" i="12" s="1"/>
  <c r="DA107" i="12"/>
  <c r="DA139" i="12" s="1"/>
  <c r="DA55" i="12"/>
  <c r="DA86" i="12" s="1"/>
  <c r="DI107" i="12"/>
  <c r="DI139" i="12" s="1"/>
  <c r="DI55" i="12"/>
  <c r="DI86" i="12" s="1"/>
  <c r="DQ107" i="12"/>
  <c r="DQ139" i="12" s="1"/>
  <c r="DQ55" i="12"/>
  <c r="DQ86" i="12" s="1"/>
  <c r="DY107" i="12"/>
  <c r="DY139" i="12" s="1"/>
  <c r="DY55" i="12"/>
  <c r="DY86" i="12" s="1"/>
  <c r="EG107" i="12"/>
  <c r="EG139" i="12" s="1"/>
  <c r="EG55" i="12"/>
  <c r="EG86" i="12" s="1"/>
  <c r="EO107" i="12"/>
  <c r="EO139" i="12" s="1"/>
  <c r="EO55" i="12"/>
  <c r="EO86" i="12" s="1"/>
  <c r="EW107" i="12"/>
  <c r="EW139" i="12" s="1"/>
  <c r="EW55" i="12"/>
  <c r="EW86" i="12" s="1"/>
  <c r="FE107" i="12"/>
  <c r="FE139" i="12" s="1"/>
  <c r="FE55" i="12"/>
  <c r="FE86" i="12" s="1"/>
  <c r="I109" i="12"/>
  <c r="I57" i="12"/>
  <c r="Q109" i="12"/>
  <c r="Q57" i="12"/>
  <c r="Y109" i="12"/>
  <c r="Y57" i="12"/>
  <c r="AG109" i="12"/>
  <c r="AG57" i="12"/>
  <c r="AO109" i="12"/>
  <c r="AO57" i="12"/>
  <c r="AW109" i="12"/>
  <c r="AW57" i="12"/>
  <c r="BE109" i="12"/>
  <c r="BE57" i="12"/>
  <c r="BM109" i="12"/>
  <c r="BM57" i="12"/>
  <c r="BU109" i="12"/>
  <c r="BU57" i="12"/>
  <c r="CC109" i="12"/>
  <c r="CC57" i="12"/>
  <c r="CK109" i="12"/>
  <c r="CK57" i="12"/>
  <c r="CS109" i="12"/>
  <c r="CS57" i="12"/>
  <c r="DA109" i="12"/>
  <c r="DA57" i="12"/>
  <c r="DI109" i="12"/>
  <c r="DI57" i="12"/>
  <c r="DQ109" i="12"/>
  <c r="DQ57" i="12"/>
  <c r="DY109" i="12"/>
  <c r="DY57" i="12"/>
  <c r="EG109" i="12"/>
  <c r="EG57" i="12"/>
  <c r="EO109" i="12"/>
  <c r="EO57" i="12"/>
  <c r="EW109" i="12"/>
  <c r="EW57" i="12"/>
  <c r="FE109" i="12"/>
  <c r="FE57" i="12"/>
  <c r="I110" i="12"/>
  <c r="I58" i="12"/>
  <c r="Q110" i="12"/>
  <c r="Q58" i="12"/>
  <c r="Y110" i="12"/>
  <c r="Y58" i="12"/>
  <c r="AG110" i="12"/>
  <c r="AG58" i="12"/>
  <c r="AO110" i="12"/>
  <c r="AO58" i="12"/>
  <c r="AW110" i="12"/>
  <c r="AW58" i="12"/>
  <c r="BE110" i="12"/>
  <c r="BE58" i="12"/>
  <c r="BM110" i="12"/>
  <c r="BM58" i="12"/>
  <c r="BU110" i="12"/>
  <c r="BU58" i="12"/>
  <c r="CC110" i="12"/>
  <c r="CC58" i="12"/>
  <c r="CK110" i="12"/>
  <c r="CK58" i="12"/>
  <c r="CS110" i="12"/>
  <c r="CS58" i="12"/>
  <c r="DA110" i="12"/>
  <c r="DA58" i="12"/>
  <c r="DI110" i="12"/>
  <c r="DI58" i="12"/>
  <c r="DQ110" i="12"/>
  <c r="DQ58" i="12"/>
  <c r="DY110" i="12"/>
  <c r="DY58" i="12"/>
  <c r="T72" i="24" s="1"/>
  <c r="EG110" i="12"/>
  <c r="EG58" i="12"/>
  <c r="AB72" i="24" s="1"/>
  <c r="EO110" i="12"/>
  <c r="EO58" i="12"/>
  <c r="AJ72" i="24" s="1"/>
  <c r="EW110" i="12"/>
  <c r="EW58" i="12"/>
  <c r="FE110" i="12"/>
  <c r="FE58" i="12"/>
  <c r="I111" i="12"/>
  <c r="I59" i="12"/>
  <c r="Q111" i="12"/>
  <c r="Q59" i="12"/>
  <c r="Y111" i="12"/>
  <c r="Y59" i="12"/>
  <c r="AG111" i="12"/>
  <c r="AG59" i="12"/>
  <c r="AO111" i="12"/>
  <c r="AO59" i="12"/>
  <c r="AW111" i="12"/>
  <c r="AW59" i="12"/>
  <c r="BE111" i="12"/>
  <c r="BE59" i="12"/>
  <c r="BM111" i="12"/>
  <c r="BM59" i="12"/>
  <c r="BU111" i="12"/>
  <c r="BU59" i="12"/>
  <c r="CC111" i="12"/>
  <c r="CC59" i="12"/>
  <c r="CK111" i="12"/>
  <c r="CK59" i="12"/>
  <c r="CS111" i="12"/>
  <c r="CS59" i="12"/>
  <c r="DA111" i="12"/>
  <c r="DA59" i="12"/>
  <c r="DI111" i="12"/>
  <c r="DI59" i="12"/>
  <c r="DQ111" i="12"/>
  <c r="DQ59" i="12"/>
  <c r="DY111" i="12"/>
  <c r="DY59" i="12"/>
  <c r="EG111" i="12"/>
  <c r="EG59" i="12"/>
  <c r="EO111" i="12"/>
  <c r="EO59" i="12"/>
  <c r="EW111" i="12"/>
  <c r="EW59" i="12"/>
  <c r="FE111" i="12"/>
  <c r="FE59" i="12"/>
  <c r="I112" i="12"/>
  <c r="I60" i="12"/>
  <c r="Q112" i="12"/>
  <c r="Q60" i="12"/>
  <c r="Y112" i="12"/>
  <c r="Y60" i="12"/>
  <c r="AG112" i="12"/>
  <c r="AG60" i="12"/>
  <c r="AO112" i="12"/>
  <c r="AO60" i="12"/>
  <c r="AW112" i="12"/>
  <c r="AW60" i="12"/>
  <c r="BE112" i="12"/>
  <c r="BE60" i="12"/>
  <c r="BM112" i="12"/>
  <c r="BM60" i="12"/>
  <c r="BU112" i="12"/>
  <c r="BU60" i="12"/>
  <c r="CC112" i="12"/>
  <c r="CC60" i="12"/>
  <c r="CK112" i="12"/>
  <c r="CK60" i="12"/>
  <c r="CS112" i="12"/>
  <c r="CS60" i="12"/>
  <c r="DA112" i="12"/>
  <c r="DA60" i="12"/>
  <c r="DI112" i="12"/>
  <c r="DI60" i="12"/>
  <c r="DQ112" i="12"/>
  <c r="DQ60" i="12"/>
  <c r="DY112" i="12"/>
  <c r="DY60" i="12"/>
  <c r="EG112" i="12"/>
  <c r="EG60" i="12"/>
  <c r="EO112" i="12"/>
  <c r="EO60" i="12"/>
  <c r="EW112" i="12"/>
  <c r="EW60" i="12"/>
  <c r="FE112" i="12"/>
  <c r="FE60" i="12"/>
  <c r="I114" i="12"/>
  <c r="I62" i="12"/>
  <c r="Q114" i="12"/>
  <c r="Q62" i="12"/>
  <c r="Y114" i="12"/>
  <c r="Y62" i="12"/>
  <c r="AG114" i="12"/>
  <c r="AG62" i="12"/>
  <c r="AW114" i="12"/>
  <c r="AW62" i="12"/>
  <c r="BE114" i="12"/>
  <c r="BE62" i="12"/>
  <c r="BM114" i="12"/>
  <c r="BM62" i="12"/>
  <c r="BU114" i="12"/>
  <c r="BU62" i="12"/>
  <c r="CC114" i="12"/>
  <c r="CC62" i="12"/>
  <c r="CK114" i="12"/>
  <c r="CK62" i="12"/>
  <c r="CS114" i="12"/>
  <c r="CS62" i="12"/>
  <c r="DA114" i="12"/>
  <c r="DA62" i="12"/>
  <c r="DI114" i="12"/>
  <c r="DI62" i="12"/>
  <c r="DQ114" i="12"/>
  <c r="DQ62" i="12"/>
  <c r="DY114" i="12"/>
  <c r="T63" i="24" s="1"/>
  <c r="BV63" i="24" s="1"/>
  <c r="DY62" i="12"/>
  <c r="EG114" i="12"/>
  <c r="AB63" i="24" s="1"/>
  <c r="CD63" i="24" s="1"/>
  <c r="EG62" i="12"/>
  <c r="EO114" i="12"/>
  <c r="AJ63" i="24" s="1"/>
  <c r="CL63" i="24" s="1"/>
  <c r="EO62" i="12"/>
  <c r="EW114" i="12"/>
  <c r="EW62" i="12"/>
  <c r="FE114" i="12"/>
  <c r="FE62" i="12"/>
  <c r="AO115" i="12"/>
  <c r="AO63" i="12"/>
  <c r="AW115" i="12"/>
  <c r="AW63" i="12"/>
  <c r="BE115" i="12"/>
  <c r="BE63" i="12"/>
  <c r="BM115" i="12"/>
  <c r="BM63" i="12"/>
  <c r="BU115" i="12"/>
  <c r="BU63" i="12"/>
  <c r="CC115" i="12"/>
  <c r="CC63" i="12"/>
  <c r="CK115" i="12"/>
  <c r="CK63" i="12"/>
  <c r="CS115" i="12"/>
  <c r="CS63" i="12"/>
  <c r="DA115" i="12"/>
  <c r="DA63" i="12"/>
  <c r="DI115" i="12"/>
  <c r="DI63" i="12"/>
  <c r="DQ115" i="12"/>
  <c r="DQ63" i="12"/>
  <c r="DY115" i="12"/>
  <c r="DY63" i="12"/>
  <c r="EG115" i="12"/>
  <c r="EG63" i="12"/>
  <c r="EO115" i="12"/>
  <c r="EO63" i="12"/>
  <c r="EW115" i="12"/>
  <c r="EW63" i="12"/>
  <c r="FE115" i="12"/>
  <c r="FE63" i="12"/>
  <c r="I117" i="12"/>
  <c r="I65" i="12"/>
  <c r="Q117" i="12"/>
  <c r="Q65" i="12"/>
  <c r="Y117" i="12"/>
  <c r="Y65" i="12"/>
  <c r="AG117" i="12"/>
  <c r="AG65" i="12"/>
  <c r="AO117" i="12"/>
  <c r="AO65" i="12"/>
  <c r="AW117" i="12"/>
  <c r="AW65" i="12"/>
  <c r="BE117" i="12"/>
  <c r="BE65" i="12"/>
  <c r="BM117" i="12"/>
  <c r="BM65" i="12"/>
  <c r="BU117" i="12"/>
  <c r="BU65" i="12"/>
  <c r="CC117" i="12"/>
  <c r="CC65" i="12"/>
  <c r="CK117" i="12"/>
  <c r="CK65" i="12"/>
  <c r="CS117" i="12"/>
  <c r="CS65" i="12"/>
  <c r="DA117" i="12"/>
  <c r="DA65" i="12"/>
  <c r="DI117" i="12"/>
  <c r="DI65" i="12"/>
  <c r="DQ117" i="12"/>
  <c r="DQ65" i="12"/>
  <c r="DY117" i="12"/>
  <c r="DY65" i="12"/>
  <c r="EG117" i="12"/>
  <c r="EG65" i="12"/>
  <c r="EO117" i="12"/>
  <c r="EO65" i="12"/>
  <c r="EW117" i="12"/>
  <c r="EW65" i="12"/>
  <c r="FE117" i="12"/>
  <c r="FE65" i="12"/>
  <c r="I118" i="12"/>
  <c r="I66" i="12"/>
  <c r="Q118" i="12"/>
  <c r="Q66" i="12"/>
  <c r="Y118" i="12"/>
  <c r="Y66" i="12"/>
  <c r="AG118" i="12"/>
  <c r="AG66" i="12"/>
  <c r="AO118" i="12"/>
  <c r="AO66" i="12"/>
  <c r="AW118" i="12"/>
  <c r="AW66" i="12"/>
  <c r="BE118" i="12"/>
  <c r="BE66" i="12"/>
  <c r="BM118" i="12"/>
  <c r="BM66" i="12"/>
  <c r="BU118" i="12"/>
  <c r="BU66" i="12"/>
  <c r="CC118" i="12"/>
  <c r="CC66" i="12"/>
  <c r="CK118" i="12"/>
  <c r="CK66" i="12"/>
  <c r="CS118" i="12"/>
  <c r="CS66" i="12"/>
  <c r="DA118" i="12"/>
  <c r="DA66" i="12"/>
  <c r="DI118" i="12"/>
  <c r="DI66" i="12"/>
  <c r="DQ118" i="12"/>
  <c r="DQ66" i="12"/>
  <c r="DY118" i="12"/>
  <c r="DY66" i="12"/>
  <c r="EG118" i="12"/>
  <c r="EG66" i="12"/>
  <c r="EO118" i="12"/>
  <c r="EO66" i="12"/>
  <c r="EW118" i="12"/>
  <c r="EW66" i="12"/>
  <c r="FE118" i="12"/>
  <c r="FE66" i="12"/>
  <c r="BE39" i="12"/>
  <c r="BE70" i="12" s="1"/>
  <c r="DQ39" i="12"/>
  <c r="DQ70" i="12" s="1"/>
  <c r="AO40" i="12"/>
  <c r="AO71" i="12" s="1"/>
  <c r="DA40" i="12"/>
  <c r="DA71" i="12" s="1"/>
  <c r="Y41" i="12"/>
  <c r="Y72" i="12" s="1"/>
  <c r="CK41" i="12"/>
  <c r="CK72" i="12" s="1"/>
  <c r="EW41" i="12"/>
  <c r="EW72" i="12" s="1"/>
  <c r="I42" i="12"/>
  <c r="I73" i="12" s="1"/>
  <c r="BU42" i="12"/>
  <c r="BU73" i="12" s="1"/>
  <c r="EG42" i="12"/>
  <c r="EG73" i="12" s="1"/>
  <c r="BE43" i="12"/>
  <c r="BE74" i="12" s="1"/>
  <c r="DQ43" i="12"/>
  <c r="DQ74" i="12" s="1"/>
  <c r="AO45" i="12"/>
  <c r="AO76" i="12" s="1"/>
  <c r="DA45" i="12"/>
  <c r="DA76" i="12" s="1"/>
  <c r="AN46" i="12"/>
  <c r="AN77" i="12" s="1"/>
  <c r="F50" i="12"/>
  <c r="F81" i="12" s="1"/>
  <c r="J91" i="12"/>
  <c r="J123" i="12" s="1"/>
  <c r="J39" i="12"/>
  <c r="J70" i="12" s="1"/>
  <c r="R91" i="12"/>
  <c r="R123" i="12" s="1"/>
  <c r="R39" i="12"/>
  <c r="R70" i="12" s="1"/>
  <c r="Z91" i="12"/>
  <c r="Z123" i="12" s="1"/>
  <c r="Z39" i="12"/>
  <c r="Z70" i="12" s="1"/>
  <c r="AH91" i="12"/>
  <c r="AH123" i="12" s="1"/>
  <c r="AH39" i="12"/>
  <c r="AH70" i="12" s="1"/>
  <c r="AP91" i="12"/>
  <c r="AP123" i="12" s="1"/>
  <c r="AP39" i="12"/>
  <c r="AP70" i="12" s="1"/>
  <c r="AX91" i="12"/>
  <c r="AX123" i="12" s="1"/>
  <c r="AX39" i="12"/>
  <c r="AX70" i="12" s="1"/>
  <c r="BF91" i="12"/>
  <c r="BF123" i="12" s="1"/>
  <c r="BF39" i="12"/>
  <c r="BF70" i="12" s="1"/>
  <c r="BN91" i="12"/>
  <c r="BN123" i="12" s="1"/>
  <c r="BN39" i="12"/>
  <c r="BN70" i="12" s="1"/>
  <c r="BV91" i="12"/>
  <c r="BV123" i="12" s="1"/>
  <c r="BV39" i="12"/>
  <c r="BV70" i="12" s="1"/>
  <c r="CD91" i="12"/>
  <c r="CD123" i="12" s="1"/>
  <c r="CD39" i="12"/>
  <c r="CD70" i="12" s="1"/>
  <c r="CL91" i="12"/>
  <c r="CL123" i="12" s="1"/>
  <c r="CL39" i="12"/>
  <c r="CL70" i="12" s="1"/>
  <c r="CT91" i="12"/>
  <c r="CT123" i="12" s="1"/>
  <c r="CT39" i="12"/>
  <c r="CT70" i="12" s="1"/>
  <c r="DB91" i="12"/>
  <c r="DB123" i="12" s="1"/>
  <c r="DB39" i="12"/>
  <c r="DB70" i="12" s="1"/>
  <c r="DJ91" i="12"/>
  <c r="DJ123" i="12" s="1"/>
  <c r="DJ39" i="12"/>
  <c r="DJ70" i="12" s="1"/>
  <c r="DR91" i="12"/>
  <c r="DR123" i="12" s="1"/>
  <c r="DR39" i="12"/>
  <c r="DZ91" i="12"/>
  <c r="DZ123" i="12" s="1"/>
  <c r="DZ39" i="12"/>
  <c r="U80" i="24" s="1"/>
  <c r="EH91" i="12"/>
  <c r="EH123" i="12" s="1"/>
  <c r="EH39" i="12"/>
  <c r="AC80" i="24" s="1"/>
  <c r="EP91" i="12"/>
  <c r="EP123" i="12" s="1"/>
  <c r="EP39" i="12"/>
  <c r="AK80" i="24" s="1"/>
  <c r="EX91" i="12"/>
  <c r="EX123" i="12" s="1"/>
  <c r="EX39" i="12"/>
  <c r="EX70" i="12" s="1"/>
  <c r="FF91" i="12"/>
  <c r="FF123" i="12" s="1"/>
  <c r="FF39" i="12"/>
  <c r="FF70" i="12" s="1"/>
  <c r="J92" i="12"/>
  <c r="J124" i="12" s="1"/>
  <c r="J40" i="12"/>
  <c r="J71" i="12" s="1"/>
  <c r="R92" i="12"/>
  <c r="R124" i="12" s="1"/>
  <c r="R40" i="12"/>
  <c r="R71" i="12" s="1"/>
  <c r="Z92" i="12"/>
  <c r="Z124" i="12" s="1"/>
  <c r="Z40" i="12"/>
  <c r="Z71" i="12" s="1"/>
  <c r="AH92" i="12"/>
  <c r="AH124" i="12" s="1"/>
  <c r="AH40" i="12"/>
  <c r="AH71" i="12" s="1"/>
  <c r="AP92" i="12"/>
  <c r="AP124" i="12" s="1"/>
  <c r="AP40" i="12"/>
  <c r="AP71" i="12" s="1"/>
  <c r="AX92" i="12"/>
  <c r="AX124" i="12" s="1"/>
  <c r="AX40" i="12"/>
  <c r="AX71" i="12" s="1"/>
  <c r="BF92" i="12"/>
  <c r="BF124" i="12" s="1"/>
  <c r="BF40" i="12"/>
  <c r="BF71" i="12" s="1"/>
  <c r="BN92" i="12"/>
  <c r="BN124" i="12" s="1"/>
  <c r="BN40" i="12"/>
  <c r="BN71" i="12" s="1"/>
  <c r="BV92" i="12"/>
  <c r="BV124" i="12" s="1"/>
  <c r="BV40" i="12"/>
  <c r="BV71" i="12" s="1"/>
  <c r="CD92" i="12"/>
  <c r="CD124" i="12" s="1"/>
  <c r="CD40" i="12"/>
  <c r="CD71" i="12" s="1"/>
  <c r="CL92" i="12"/>
  <c r="CL124" i="12" s="1"/>
  <c r="CL40" i="12"/>
  <c r="CL71" i="12" s="1"/>
  <c r="CT92" i="12"/>
  <c r="CT124" i="12" s="1"/>
  <c r="CT40" i="12"/>
  <c r="CT71" i="12" s="1"/>
  <c r="DB92" i="12"/>
  <c r="DB124" i="12" s="1"/>
  <c r="DB40" i="12"/>
  <c r="DB71" i="12" s="1"/>
  <c r="DJ92" i="12"/>
  <c r="DJ124" i="12" s="1"/>
  <c r="DJ40" i="12"/>
  <c r="DJ71" i="12" s="1"/>
  <c r="DR92" i="12"/>
  <c r="DR124" i="12" s="1"/>
  <c r="DR40" i="12"/>
  <c r="DR71" i="12" s="1"/>
  <c r="DZ92" i="12"/>
  <c r="DZ124" i="12" s="1"/>
  <c r="DZ40" i="12"/>
  <c r="DZ71" i="12" s="1"/>
  <c r="EH92" i="12"/>
  <c r="EH124" i="12" s="1"/>
  <c r="EH40" i="12"/>
  <c r="EH71" i="12" s="1"/>
  <c r="EP92" i="12"/>
  <c r="EP124" i="12" s="1"/>
  <c r="EP40" i="12"/>
  <c r="EP71" i="12" s="1"/>
  <c r="EX92" i="12"/>
  <c r="EX124" i="12" s="1"/>
  <c r="EX40" i="12"/>
  <c r="EX71" i="12" s="1"/>
  <c r="FF92" i="12"/>
  <c r="FF124" i="12" s="1"/>
  <c r="FF40" i="12"/>
  <c r="FF71" i="12" s="1"/>
  <c r="J93" i="12"/>
  <c r="J125" i="12" s="1"/>
  <c r="J41" i="12"/>
  <c r="J72" i="12" s="1"/>
  <c r="R93" i="12"/>
  <c r="R125" i="12" s="1"/>
  <c r="R41" i="12"/>
  <c r="R72" i="12" s="1"/>
  <c r="Z93" i="12"/>
  <c r="Z125" i="12" s="1"/>
  <c r="Z41" i="12"/>
  <c r="Z72" i="12" s="1"/>
  <c r="AH93" i="12"/>
  <c r="AH125" i="12" s="1"/>
  <c r="AH41" i="12"/>
  <c r="AH72" i="12" s="1"/>
  <c r="AP93" i="12"/>
  <c r="AP125" i="12" s="1"/>
  <c r="AP41" i="12"/>
  <c r="AP72" i="12" s="1"/>
  <c r="AX93" i="12"/>
  <c r="AX125" i="12" s="1"/>
  <c r="AX41" i="12"/>
  <c r="AX72" i="12" s="1"/>
  <c r="BF93" i="12"/>
  <c r="BF125" i="12" s="1"/>
  <c r="BF41" i="12"/>
  <c r="BF72" i="12" s="1"/>
  <c r="BN93" i="12"/>
  <c r="BN125" i="12" s="1"/>
  <c r="BN41" i="12"/>
  <c r="BN72" i="12" s="1"/>
  <c r="BV93" i="12"/>
  <c r="BV125" i="12" s="1"/>
  <c r="BV41" i="12"/>
  <c r="BV72" i="12" s="1"/>
  <c r="CD93" i="12"/>
  <c r="CD125" i="12" s="1"/>
  <c r="CD41" i="12"/>
  <c r="CD72" i="12" s="1"/>
  <c r="CL93" i="12"/>
  <c r="CL125" i="12" s="1"/>
  <c r="CL41" i="12"/>
  <c r="CL72" i="12" s="1"/>
  <c r="CT93" i="12"/>
  <c r="CT125" i="12" s="1"/>
  <c r="CT41" i="12"/>
  <c r="CT72" i="12" s="1"/>
  <c r="DB93" i="12"/>
  <c r="DB125" i="12" s="1"/>
  <c r="DB41" i="12"/>
  <c r="DB72" i="12" s="1"/>
  <c r="DJ93" i="12"/>
  <c r="DJ125" i="12" s="1"/>
  <c r="DJ41" i="12"/>
  <c r="DJ72" i="12" s="1"/>
  <c r="DR93" i="12"/>
  <c r="DR125" i="12" s="1"/>
  <c r="DR41" i="12"/>
  <c r="DR72" i="12" s="1"/>
  <c r="DZ93" i="12"/>
  <c r="DZ125" i="12" s="1"/>
  <c r="DZ41" i="12"/>
  <c r="DZ72" i="12" s="1"/>
  <c r="EH93" i="12"/>
  <c r="EH125" i="12" s="1"/>
  <c r="EH41" i="12"/>
  <c r="EH72" i="12" s="1"/>
  <c r="EP93" i="12"/>
  <c r="EP125" i="12" s="1"/>
  <c r="EP41" i="12"/>
  <c r="EP72" i="12" s="1"/>
  <c r="EX93" i="12"/>
  <c r="EX125" i="12" s="1"/>
  <c r="EX41" i="12"/>
  <c r="EX72" i="12" s="1"/>
  <c r="FF93" i="12"/>
  <c r="FF125" i="12" s="1"/>
  <c r="FF41" i="12"/>
  <c r="FF72" i="12" s="1"/>
  <c r="J94" i="12"/>
  <c r="J126" i="12" s="1"/>
  <c r="J42" i="12"/>
  <c r="J73" i="12" s="1"/>
  <c r="R94" i="12"/>
  <c r="R126" i="12" s="1"/>
  <c r="R42" i="12"/>
  <c r="R73" i="12" s="1"/>
  <c r="Z94" i="12"/>
  <c r="Z126" i="12" s="1"/>
  <c r="Z42" i="12"/>
  <c r="Z73" i="12" s="1"/>
  <c r="AH94" i="12"/>
  <c r="AH126" i="12" s="1"/>
  <c r="AH42" i="12"/>
  <c r="AH73" i="12" s="1"/>
  <c r="AP94" i="12"/>
  <c r="AP126" i="12" s="1"/>
  <c r="AP42" i="12"/>
  <c r="AP73" i="12" s="1"/>
  <c r="AX94" i="12"/>
  <c r="AX126" i="12" s="1"/>
  <c r="AX42" i="12"/>
  <c r="AX73" i="12" s="1"/>
  <c r="BF94" i="12"/>
  <c r="BF126" i="12" s="1"/>
  <c r="BF42" i="12"/>
  <c r="BF73" i="12" s="1"/>
  <c r="BN94" i="12"/>
  <c r="BN126" i="12" s="1"/>
  <c r="BN42" i="12"/>
  <c r="BN73" i="12" s="1"/>
  <c r="BV94" i="12"/>
  <c r="BV126" i="12" s="1"/>
  <c r="BV42" i="12"/>
  <c r="BV73" i="12" s="1"/>
  <c r="CD94" i="12"/>
  <c r="CD126" i="12" s="1"/>
  <c r="CD42" i="12"/>
  <c r="CD73" i="12" s="1"/>
  <c r="CL94" i="12"/>
  <c r="CL126" i="12" s="1"/>
  <c r="CL42" i="12"/>
  <c r="CL73" i="12" s="1"/>
  <c r="CT94" i="12"/>
  <c r="CT126" i="12" s="1"/>
  <c r="CT42" i="12"/>
  <c r="CT73" i="12" s="1"/>
  <c r="DB94" i="12"/>
  <c r="DB126" i="12" s="1"/>
  <c r="DB42" i="12"/>
  <c r="DB73" i="12" s="1"/>
  <c r="DJ94" i="12"/>
  <c r="DJ126" i="12" s="1"/>
  <c r="DJ42" i="12"/>
  <c r="DJ73" i="12" s="1"/>
  <c r="DR94" i="12"/>
  <c r="DR126" i="12" s="1"/>
  <c r="DR42" i="12"/>
  <c r="DR73" i="12" s="1"/>
  <c r="DZ94" i="12"/>
  <c r="DZ126" i="12" s="1"/>
  <c r="DZ42" i="12"/>
  <c r="DZ73" i="12" s="1"/>
  <c r="EH94" i="12"/>
  <c r="EH126" i="12" s="1"/>
  <c r="EH42" i="12"/>
  <c r="EH73" i="12" s="1"/>
  <c r="EP94" i="12"/>
  <c r="EP126" i="12" s="1"/>
  <c r="EP42" i="12"/>
  <c r="EP73" i="12" s="1"/>
  <c r="EX94" i="12"/>
  <c r="EX126" i="12" s="1"/>
  <c r="EX42" i="12"/>
  <c r="EX73" i="12" s="1"/>
  <c r="FF94" i="12"/>
  <c r="FF126" i="12" s="1"/>
  <c r="FF42" i="12"/>
  <c r="FF73" i="12" s="1"/>
  <c r="J95" i="12"/>
  <c r="J127" i="12" s="1"/>
  <c r="J43" i="12"/>
  <c r="J74" i="12" s="1"/>
  <c r="R95" i="12"/>
  <c r="R127" i="12" s="1"/>
  <c r="R43" i="12"/>
  <c r="R74" i="12" s="1"/>
  <c r="Z95" i="12"/>
  <c r="Z127" i="12" s="1"/>
  <c r="Z43" i="12"/>
  <c r="Z74" i="12" s="1"/>
  <c r="AH95" i="12"/>
  <c r="AH127" i="12" s="1"/>
  <c r="AH43" i="12"/>
  <c r="AH74" i="12" s="1"/>
  <c r="AP95" i="12"/>
  <c r="AP127" i="12" s="1"/>
  <c r="AP43" i="12"/>
  <c r="AP74" i="12" s="1"/>
  <c r="AX95" i="12"/>
  <c r="AX127" i="12" s="1"/>
  <c r="AX43" i="12"/>
  <c r="AX74" i="12" s="1"/>
  <c r="BF95" i="12"/>
  <c r="BF127" i="12" s="1"/>
  <c r="BF43" i="12"/>
  <c r="BF74" i="12" s="1"/>
  <c r="BN95" i="12"/>
  <c r="BN127" i="12" s="1"/>
  <c r="BN43" i="12"/>
  <c r="BN74" i="12" s="1"/>
  <c r="BV95" i="12"/>
  <c r="BV127" i="12" s="1"/>
  <c r="BV43" i="12"/>
  <c r="BV74" i="12" s="1"/>
  <c r="CD95" i="12"/>
  <c r="CD127" i="12" s="1"/>
  <c r="CD43" i="12"/>
  <c r="CD74" i="12" s="1"/>
  <c r="CL95" i="12"/>
  <c r="CL127" i="12" s="1"/>
  <c r="CL43" i="12"/>
  <c r="CL74" i="12" s="1"/>
  <c r="CT95" i="12"/>
  <c r="CT127" i="12" s="1"/>
  <c r="CT43" i="12"/>
  <c r="CT74" i="12" s="1"/>
  <c r="DB95" i="12"/>
  <c r="DB127" i="12" s="1"/>
  <c r="DB43" i="12"/>
  <c r="DB74" i="12" s="1"/>
  <c r="DJ95" i="12"/>
  <c r="DJ127" i="12" s="1"/>
  <c r="DJ43" i="12"/>
  <c r="DJ74" i="12" s="1"/>
  <c r="DR95" i="12"/>
  <c r="DR127" i="12" s="1"/>
  <c r="DR43" i="12"/>
  <c r="DR74" i="12" s="1"/>
  <c r="DZ95" i="12"/>
  <c r="DZ127" i="12" s="1"/>
  <c r="DZ43" i="12"/>
  <c r="DZ74" i="12" s="1"/>
  <c r="EH95" i="12"/>
  <c r="EH127" i="12" s="1"/>
  <c r="EH43" i="12"/>
  <c r="EH74" i="12" s="1"/>
  <c r="EP95" i="12"/>
  <c r="EP127" i="12" s="1"/>
  <c r="EP43" i="12"/>
  <c r="EP74" i="12" s="1"/>
  <c r="EX95" i="12"/>
  <c r="EX127" i="12" s="1"/>
  <c r="EX43" i="12"/>
  <c r="EX74" i="12" s="1"/>
  <c r="FF95" i="12"/>
  <c r="FF127" i="12" s="1"/>
  <c r="FF43" i="12"/>
  <c r="FF74" i="12" s="1"/>
  <c r="J97" i="12"/>
  <c r="J129" i="12" s="1"/>
  <c r="J45" i="12"/>
  <c r="J76" i="12" s="1"/>
  <c r="R97" i="12"/>
  <c r="R129" i="12" s="1"/>
  <c r="R45" i="12"/>
  <c r="R76" i="12" s="1"/>
  <c r="Z97" i="12"/>
  <c r="Z129" i="12" s="1"/>
  <c r="Z45" i="12"/>
  <c r="Z76" i="12" s="1"/>
  <c r="AH97" i="12"/>
  <c r="AH129" i="12" s="1"/>
  <c r="AH45" i="12"/>
  <c r="AH76" i="12" s="1"/>
  <c r="AP97" i="12"/>
  <c r="AP129" i="12" s="1"/>
  <c r="AP45" i="12"/>
  <c r="AP76" i="12" s="1"/>
  <c r="AX97" i="12"/>
  <c r="AX129" i="12" s="1"/>
  <c r="AX45" i="12"/>
  <c r="AX76" i="12" s="1"/>
  <c r="BF97" i="12"/>
  <c r="BF129" i="12" s="1"/>
  <c r="BF45" i="12"/>
  <c r="BF76" i="12" s="1"/>
  <c r="BN97" i="12"/>
  <c r="BN129" i="12" s="1"/>
  <c r="BN45" i="12"/>
  <c r="BN76" i="12" s="1"/>
  <c r="BV97" i="12"/>
  <c r="BV129" i="12" s="1"/>
  <c r="BV45" i="12"/>
  <c r="BV76" i="12" s="1"/>
  <c r="CD97" i="12"/>
  <c r="CD129" i="12" s="1"/>
  <c r="CD45" i="12"/>
  <c r="CD76" i="12" s="1"/>
  <c r="CL97" i="12"/>
  <c r="CL129" i="12" s="1"/>
  <c r="CL45" i="12"/>
  <c r="CL76" i="12" s="1"/>
  <c r="CT97" i="12"/>
  <c r="CT129" i="12" s="1"/>
  <c r="CT45" i="12"/>
  <c r="CT76" i="12" s="1"/>
  <c r="DB97" i="12"/>
  <c r="DB129" i="12" s="1"/>
  <c r="DB45" i="12"/>
  <c r="DB76" i="12" s="1"/>
  <c r="DJ97" i="12"/>
  <c r="DJ129" i="12" s="1"/>
  <c r="DJ45" i="12"/>
  <c r="DJ76" i="12" s="1"/>
  <c r="DR97" i="12"/>
  <c r="DR129" i="12" s="1"/>
  <c r="DR45" i="12"/>
  <c r="DR76" i="12" s="1"/>
  <c r="DZ97" i="12"/>
  <c r="DZ129" i="12" s="1"/>
  <c r="DZ45" i="12"/>
  <c r="DZ76" i="12" s="1"/>
  <c r="EH97" i="12"/>
  <c r="EH129" i="12" s="1"/>
  <c r="EH45" i="12"/>
  <c r="EH76" i="12" s="1"/>
  <c r="EP97" i="12"/>
  <c r="EP129" i="12" s="1"/>
  <c r="EP45" i="12"/>
  <c r="EP76" i="12" s="1"/>
  <c r="EX97" i="12"/>
  <c r="EX129" i="12" s="1"/>
  <c r="EX45" i="12"/>
  <c r="EX76" i="12" s="1"/>
  <c r="FF97" i="12"/>
  <c r="FF129" i="12" s="1"/>
  <c r="FF45" i="12"/>
  <c r="FF76" i="12" s="1"/>
  <c r="J98" i="12"/>
  <c r="J130" i="12" s="1"/>
  <c r="J46" i="12"/>
  <c r="J77" i="12" s="1"/>
  <c r="R98" i="12"/>
  <c r="R130" i="12" s="1"/>
  <c r="R46" i="12"/>
  <c r="R77" i="12" s="1"/>
  <c r="Z98" i="12"/>
  <c r="Z130" i="12" s="1"/>
  <c r="Z46" i="12"/>
  <c r="Z77" i="12" s="1"/>
  <c r="AH98" i="12"/>
  <c r="AH130" i="12" s="1"/>
  <c r="AH46" i="12"/>
  <c r="AH77" i="12" s="1"/>
  <c r="AP98" i="12"/>
  <c r="AP130" i="12" s="1"/>
  <c r="AP46" i="12"/>
  <c r="AP77" i="12" s="1"/>
  <c r="AX98" i="12"/>
  <c r="AX130" i="12" s="1"/>
  <c r="AX46" i="12"/>
  <c r="AX77" i="12" s="1"/>
  <c r="BF98" i="12"/>
  <c r="BF130" i="12" s="1"/>
  <c r="BF46" i="12"/>
  <c r="BF77" i="12" s="1"/>
  <c r="BN98" i="12"/>
  <c r="BN130" i="12" s="1"/>
  <c r="BN46" i="12"/>
  <c r="BN77" i="12" s="1"/>
  <c r="BV98" i="12"/>
  <c r="BV130" i="12" s="1"/>
  <c r="BV46" i="12"/>
  <c r="BV77" i="12" s="1"/>
  <c r="CD98" i="12"/>
  <c r="CD130" i="12" s="1"/>
  <c r="CD46" i="12"/>
  <c r="CD77" i="12" s="1"/>
  <c r="CL98" i="12"/>
  <c r="CL130" i="12" s="1"/>
  <c r="CL46" i="12"/>
  <c r="CL77" i="12" s="1"/>
  <c r="CT98" i="12"/>
  <c r="CT130" i="12" s="1"/>
  <c r="CT46" i="12"/>
  <c r="CT77" i="12" s="1"/>
  <c r="DB98" i="12"/>
  <c r="DB130" i="12" s="1"/>
  <c r="DB46" i="12"/>
  <c r="DB77" i="12" s="1"/>
  <c r="DJ98" i="12"/>
  <c r="DJ130" i="12" s="1"/>
  <c r="DJ46" i="12"/>
  <c r="DJ77" i="12" s="1"/>
  <c r="DR98" i="12"/>
  <c r="DR130" i="12" s="1"/>
  <c r="DR46" i="12"/>
  <c r="DR77" i="12" s="1"/>
  <c r="DZ98" i="12"/>
  <c r="DZ130" i="12" s="1"/>
  <c r="DZ46" i="12"/>
  <c r="DZ77" i="12" s="1"/>
  <c r="EH98" i="12"/>
  <c r="EH130" i="12" s="1"/>
  <c r="EH46" i="12"/>
  <c r="EH77" i="12" s="1"/>
  <c r="EP98" i="12"/>
  <c r="EP130" i="12" s="1"/>
  <c r="EP46" i="12"/>
  <c r="EP77" i="12" s="1"/>
  <c r="EX98" i="12"/>
  <c r="EX130" i="12" s="1"/>
  <c r="EX46" i="12"/>
  <c r="EX77" i="12" s="1"/>
  <c r="FF98" i="12"/>
  <c r="FF130" i="12" s="1"/>
  <c r="FF46" i="12"/>
  <c r="FF77" i="12" s="1"/>
  <c r="J99" i="12"/>
  <c r="J131" i="12" s="1"/>
  <c r="J47" i="12"/>
  <c r="J78" i="12" s="1"/>
  <c r="R99" i="12"/>
  <c r="R131" i="12" s="1"/>
  <c r="R47" i="12"/>
  <c r="R78" i="12" s="1"/>
  <c r="Z99" i="12"/>
  <c r="Z131" i="12" s="1"/>
  <c r="Z47" i="12"/>
  <c r="Z78" i="12" s="1"/>
  <c r="AH99" i="12"/>
  <c r="AH131" i="12" s="1"/>
  <c r="AH47" i="12"/>
  <c r="AH78" i="12" s="1"/>
  <c r="AP99" i="12"/>
  <c r="AP131" i="12" s="1"/>
  <c r="AP47" i="12"/>
  <c r="AP78" i="12" s="1"/>
  <c r="AX99" i="12"/>
  <c r="AX131" i="12" s="1"/>
  <c r="AX47" i="12"/>
  <c r="AX78" i="12" s="1"/>
  <c r="BF99" i="12"/>
  <c r="BF131" i="12" s="1"/>
  <c r="BF47" i="12"/>
  <c r="BF78" i="12" s="1"/>
  <c r="BN99" i="12"/>
  <c r="BN131" i="12" s="1"/>
  <c r="BN47" i="12"/>
  <c r="BN78" i="12" s="1"/>
  <c r="BV99" i="12"/>
  <c r="BV131" i="12" s="1"/>
  <c r="BV47" i="12"/>
  <c r="BV78" i="12" s="1"/>
  <c r="CD99" i="12"/>
  <c r="CD131" i="12" s="1"/>
  <c r="CD47" i="12"/>
  <c r="CD78" i="12" s="1"/>
  <c r="CL99" i="12"/>
  <c r="CL131" i="12" s="1"/>
  <c r="CL47" i="12"/>
  <c r="CL78" i="12" s="1"/>
  <c r="CT99" i="12"/>
  <c r="CT131" i="12" s="1"/>
  <c r="CT47" i="12"/>
  <c r="CT78" i="12" s="1"/>
  <c r="DB99" i="12"/>
  <c r="DB131" i="12" s="1"/>
  <c r="DB47" i="12"/>
  <c r="DB78" i="12" s="1"/>
  <c r="DJ99" i="12"/>
  <c r="DJ131" i="12" s="1"/>
  <c r="DJ47" i="12"/>
  <c r="DJ78" i="12" s="1"/>
  <c r="DR99" i="12"/>
  <c r="DR131" i="12" s="1"/>
  <c r="DR47" i="12"/>
  <c r="DR78" i="12" s="1"/>
  <c r="DZ99" i="12"/>
  <c r="DZ131" i="12" s="1"/>
  <c r="DZ47" i="12"/>
  <c r="DZ78" i="12" s="1"/>
  <c r="EH99" i="12"/>
  <c r="EH131" i="12" s="1"/>
  <c r="EH47" i="12"/>
  <c r="EH78" i="12" s="1"/>
  <c r="EP99" i="12"/>
  <c r="EP131" i="12" s="1"/>
  <c r="EP47" i="12"/>
  <c r="EP78" i="12" s="1"/>
  <c r="EX99" i="12"/>
  <c r="EX131" i="12" s="1"/>
  <c r="EX47" i="12"/>
  <c r="EX78" i="12" s="1"/>
  <c r="FF99" i="12"/>
  <c r="FF131" i="12" s="1"/>
  <c r="FF47" i="12"/>
  <c r="FF78" i="12" s="1"/>
  <c r="J100" i="12"/>
  <c r="J132" i="12" s="1"/>
  <c r="J48" i="12"/>
  <c r="J79" i="12" s="1"/>
  <c r="R100" i="12"/>
  <c r="R132" i="12" s="1"/>
  <c r="R48" i="12"/>
  <c r="R79" i="12" s="1"/>
  <c r="Z100" i="12"/>
  <c r="Z132" i="12" s="1"/>
  <c r="Z48" i="12"/>
  <c r="Z79" i="12" s="1"/>
  <c r="AH100" i="12"/>
  <c r="AH132" i="12" s="1"/>
  <c r="AH48" i="12"/>
  <c r="AH79" i="12" s="1"/>
  <c r="AP100" i="12"/>
  <c r="AP132" i="12" s="1"/>
  <c r="AP48" i="12"/>
  <c r="AP79" i="12" s="1"/>
  <c r="AX100" i="12"/>
  <c r="AX132" i="12" s="1"/>
  <c r="AX48" i="12"/>
  <c r="AX79" i="12" s="1"/>
  <c r="BF100" i="12"/>
  <c r="BF132" i="12" s="1"/>
  <c r="BF48" i="12"/>
  <c r="BF79" i="12" s="1"/>
  <c r="BN100" i="12"/>
  <c r="BN132" i="12" s="1"/>
  <c r="BN48" i="12"/>
  <c r="BN79" i="12" s="1"/>
  <c r="BV100" i="12"/>
  <c r="BV132" i="12" s="1"/>
  <c r="BV48" i="12"/>
  <c r="BV79" i="12" s="1"/>
  <c r="CD100" i="12"/>
  <c r="CD132" i="12" s="1"/>
  <c r="CD48" i="12"/>
  <c r="CD79" i="12" s="1"/>
  <c r="CL100" i="12"/>
  <c r="CL132" i="12" s="1"/>
  <c r="CL48" i="12"/>
  <c r="CL79" i="12" s="1"/>
  <c r="CT100" i="12"/>
  <c r="CT132" i="12" s="1"/>
  <c r="CT48" i="12"/>
  <c r="CT79" i="12" s="1"/>
  <c r="DB100" i="12"/>
  <c r="DB132" i="12" s="1"/>
  <c r="DB48" i="12"/>
  <c r="DB79" i="12" s="1"/>
  <c r="DJ100" i="12"/>
  <c r="DJ132" i="12" s="1"/>
  <c r="DJ48" i="12"/>
  <c r="DJ79" i="12" s="1"/>
  <c r="DR100" i="12"/>
  <c r="DR132" i="12" s="1"/>
  <c r="DR48" i="12"/>
  <c r="DR79" i="12" s="1"/>
  <c r="DZ100" i="12"/>
  <c r="DZ132" i="12" s="1"/>
  <c r="DZ48" i="12"/>
  <c r="DZ79" i="12" s="1"/>
  <c r="EH100" i="12"/>
  <c r="EH132" i="12" s="1"/>
  <c r="EH48" i="12"/>
  <c r="EH79" i="12" s="1"/>
  <c r="EP100" i="12"/>
  <c r="EP132" i="12" s="1"/>
  <c r="EP48" i="12"/>
  <c r="EP79" i="12" s="1"/>
  <c r="EX100" i="12"/>
  <c r="EX132" i="12" s="1"/>
  <c r="EX48" i="12"/>
  <c r="EX79" i="12" s="1"/>
  <c r="FF100" i="12"/>
  <c r="FF132" i="12" s="1"/>
  <c r="FF48" i="12"/>
  <c r="FF79" i="12" s="1"/>
  <c r="J101" i="12"/>
  <c r="J133" i="12" s="1"/>
  <c r="J49" i="12"/>
  <c r="J80" i="12" s="1"/>
  <c r="R101" i="12"/>
  <c r="R133" i="12" s="1"/>
  <c r="R49" i="12"/>
  <c r="R80" i="12" s="1"/>
  <c r="Z101" i="12"/>
  <c r="Z133" i="12" s="1"/>
  <c r="Z49" i="12"/>
  <c r="Z80" i="12" s="1"/>
  <c r="AH101" i="12"/>
  <c r="AH133" i="12" s="1"/>
  <c r="AH49" i="12"/>
  <c r="AH80" i="12" s="1"/>
  <c r="AP101" i="12"/>
  <c r="AP133" i="12" s="1"/>
  <c r="AP49" i="12"/>
  <c r="AP80" i="12" s="1"/>
  <c r="AX101" i="12"/>
  <c r="AX133" i="12" s="1"/>
  <c r="AX49" i="12"/>
  <c r="AX80" i="12" s="1"/>
  <c r="BF101" i="12"/>
  <c r="BF133" i="12" s="1"/>
  <c r="BF49" i="12"/>
  <c r="BF80" i="12" s="1"/>
  <c r="BN101" i="12"/>
  <c r="BN133" i="12" s="1"/>
  <c r="BN49" i="12"/>
  <c r="BN80" i="12" s="1"/>
  <c r="BV101" i="12"/>
  <c r="BV133" i="12" s="1"/>
  <c r="BV49" i="12"/>
  <c r="BV80" i="12" s="1"/>
  <c r="CD101" i="12"/>
  <c r="CD133" i="12" s="1"/>
  <c r="CD49" i="12"/>
  <c r="CD80" i="12" s="1"/>
  <c r="CL101" i="12"/>
  <c r="CL133" i="12" s="1"/>
  <c r="CL49" i="12"/>
  <c r="CL80" i="12" s="1"/>
  <c r="BM39" i="12"/>
  <c r="BM70" i="12" s="1"/>
  <c r="DY39" i="12"/>
  <c r="T80" i="24" s="1"/>
  <c r="AW40" i="12"/>
  <c r="AW71" i="12" s="1"/>
  <c r="DI40" i="12"/>
  <c r="DI71" i="12" s="1"/>
  <c r="AG41" i="12"/>
  <c r="AG72" i="12" s="1"/>
  <c r="CS41" i="12"/>
  <c r="CS72" i="12" s="1"/>
  <c r="FE41" i="12"/>
  <c r="FE72" i="12" s="1"/>
  <c r="Q42" i="12"/>
  <c r="Q73" i="12" s="1"/>
  <c r="CC42" i="12"/>
  <c r="CC73" i="12" s="1"/>
  <c r="EO42" i="12"/>
  <c r="EO73" i="12" s="1"/>
  <c r="BM43" i="12"/>
  <c r="BM74" i="12" s="1"/>
  <c r="DY43" i="12"/>
  <c r="DY74" i="12" s="1"/>
  <c r="AW45" i="12"/>
  <c r="AW76" i="12" s="1"/>
  <c r="DI45" i="12"/>
  <c r="DI76" i="12" s="1"/>
  <c r="BT46" i="12"/>
  <c r="BT77" i="12" s="1"/>
  <c r="AL48" i="12"/>
  <c r="AL79" i="12" s="1"/>
  <c r="BR50" i="12"/>
  <c r="BR81" i="12" s="1"/>
  <c r="X101" i="12"/>
  <c r="X133" i="12" s="1"/>
  <c r="X49" i="12"/>
  <c r="X80" i="12" s="1"/>
  <c r="AF101" i="12"/>
  <c r="AF133" i="12" s="1"/>
  <c r="AF49" i="12"/>
  <c r="AF80" i="12" s="1"/>
  <c r="AN101" i="12"/>
  <c r="AN133" i="12" s="1"/>
  <c r="AN49" i="12"/>
  <c r="AN80" i="12" s="1"/>
  <c r="AV101" i="12"/>
  <c r="AV133" i="12" s="1"/>
  <c r="AV49" i="12"/>
  <c r="AV80" i="12" s="1"/>
  <c r="BD101" i="12"/>
  <c r="BD133" i="12" s="1"/>
  <c r="BD49" i="12"/>
  <c r="BD80" i="12" s="1"/>
  <c r="BL101" i="12"/>
  <c r="BL133" i="12" s="1"/>
  <c r="BL49" i="12"/>
  <c r="BL80" i="12" s="1"/>
  <c r="BT101" i="12"/>
  <c r="BT133" i="12" s="1"/>
  <c r="BT49" i="12"/>
  <c r="BT80" i="12" s="1"/>
  <c r="CB101" i="12"/>
  <c r="CB133" i="12" s="1"/>
  <c r="CB49" i="12"/>
  <c r="CB80" i="12" s="1"/>
  <c r="CJ101" i="12"/>
  <c r="CJ133" i="12" s="1"/>
  <c r="CJ49" i="12"/>
  <c r="CJ80" i="12" s="1"/>
  <c r="CR101" i="12"/>
  <c r="CR133" i="12" s="1"/>
  <c r="CR49" i="12"/>
  <c r="CR80" i="12" s="1"/>
  <c r="CZ101" i="12"/>
  <c r="CZ133" i="12" s="1"/>
  <c r="CZ49" i="12"/>
  <c r="CZ80" i="12" s="1"/>
  <c r="DH101" i="12"/>
  <c r="DH133" i="12" s="1"/>
  <c r="DH49" i="12"/>
  <c r="DH80" i="12" s="1"/>
  <c r="DP101" i="12"/>
  <c r="DP133" i="12" s="1"/>
  <c r="DP49" i="12"/>
  <c r="DP80" i="12" s="1"/>
  <c r="DX101" i="12"/>
  <c r="DX133" i="12" s="1"/>
  <c r="DX49" i="12"/>
  <c r="DX80" i="12" s="1"/>
  <c r="EF101" i="12"/>
  <c r="EF133" i="12" s="1"/>
  <c r="EF49" i="12"/>
  <c r="EF80" i="12" s="1"/>
  <c r="EN101" i="12"/>
  <c r="EN133" i="12" s="1"/>
  <c r="EN49" i="12"/>
  <c r="EN80" i="12" s="1"/>
  <c r="EV101" i="12"/>
  <c r="EV133" i="12" s="1"/>
  <c r="EV49" i="12"/>
  <c r="EV80" i="12" s="1"/>
  <c r="FD101" i="12"/>
  <c r="FD133" i="12" s="1"/>
  <c r="FD49" i="12"/>
  <c r="FD80" i="12" s="1"/>
  <c r="H102" i="12"/>
  <c r="H134" i="12" s="1"/>
  <c r="H50" i="12"/>
  <c r="H81" i="12" s="1"/>
  <c r="P102" i="12"/>
  <c r="P134" i="12" s="1"/>
  <c r="P50" i="12"/>
  <c r="P81" i="12" s="1"/>
  <c r="X102" i="12"/>
  <c r="X134" i="12" s="1"/>
  <c r="X50" i="12"/>
  <c r="X81" i="12" s="1"/>
  <c r="AF102" i="12"/>
  <c r="AF134" i="12" s="1"/>
  <c r="AF50" i="12"/>
  <c r="AF81" i="12" s="1"/>
  <c r="AN102" i="12"/>
  <c r="AN134" i="12" s="1"/>
  <c r="AN50" i="12"/>
  <c r="AN81" i="12" s="1"/>
  <c r="AV102" i="12"/>
  <c r="AV134" i="12" s="1"/>
  <c r="AV50" i="12"/>
  <c r="AV81" i="12" s="1"/>
  <c r="BD102" i="12"/>
  <c r="BD134" i="12" s="1"/>
  <c r="BD50" i="12"/>
  <c r="BD81" i="12" s="1"/>
  <c r="BL102" i="12"/>
  <c r="BL134" i="12" s="1"/>
  <c r="BL50" i="12"/>
  <c r="BL81" i="12" s="1"/>
  <c r="BT102" i="12"/>
  <c r="BT134" i="12" s="1"/>
  <c r="BT50" i="12"/>
  <c r="BT81" i="12" s="1"/>
  <c r="CB102" i="12"/>
  <c r="CB134" i="12" s="1"/>
  <c r="CB50" i="12"/>
  <c r="CB81" i="12" s="1"/>
  <c r="CJ102" i="12"/>
  <c r="CJ134" i="12" s="1"/>
  <c r="CJ50" i="12"/>
  <c r="CJ81" i="12" s="1"/>
  <c r="CR102" i="12"/>
  <c r="CR134" i="12" s="1"/>
  <c r="CR50" i="12"/>
  <c r="CR81" i="12" s="1"/>
  <c r="CZ102" i="12"/>
  <c r="CZ134" i="12" s="1"/>
  <c r="CZ50" i="12"/>
  <c r="CZ81" i="12" s="1"/>
  <c r="DH102" i="12"/>
  <c r="DH134" i="12" s="1"/>
  <c r="DH50" i="12"/>
  <c r="DH81" i="12" s="1"/>
  <c r="DP102" i="12"/>
  <c r="DP134" i="12" s="1"/>
  <c r="DP50" i="12"/>
  <c r="DP81" i="12" s="1"/>
  <c r="DX102" i="12"/>
  <c r="DX134" i="12" s="1"/>
  <c r="DX50" i="12"/>
  <c r="DX81" i="12" s="1"/>
  <c r="EF102" i="12"/>
  <c r="EF134" i="12" s="1"/>
  <c r="EF50" i="12"/>
  <c r="EF81" i="12" s="1"/>
  <c r="EN102" i="12"/>
  <c r="EN134" i="12" s="1"/>
  <c r="EN50" i="12"/>
  <c r="EN81" i="12" s="1"/>
  <c r="EV102" i="12"/>
  <c r="EV134" i="12" s="1"/>
  <c r="EV50" i="12"/>
  <c r="EV81" i="12" s="1"/>
  <c r="FD102" i="12"/>
  <c r="FD134" i="12" s="1"/>
  <c r="FD50" i="12"/>
  <c r="FD81" i="12" s="1"/>
  <c r="H103" i="12"/>
  <c r="H135" i="12" s="1"/>
  <c r="H51" i="12"/>
  <c r="H82" i="12" s="1"/>
  <c r="P103" i="12"/>
  <c r="P135" i="12" s="1"/>
  <c r="P51" i="12"/>
  <c r="P82" i="12" s="1"/>
  <c r="X103" i="12"/>
  <c r="X135" i="12" s="1"/>
  <c r="X51" i="12"/>
  <c r="X82" i="12" s="1"/>
  <c r="AF103" i="12"/>
  <c r="AF135" i="12" s="1"/>
  <c r="AF51" i="12"/>
  <c r="AF82" i="12" s="1"/>
  <c r="AN103" i="12"/>
  <c r="AN135" i="12" s="1"/>
  <c r="AN51" i="12"/>
  <c r="AN82" i="12" s="1"/>
  <c r="AV103" i="12"/>
  <c r="AV135" i="12" s="1"/>
  <c r="AV51" i="12"/>
  <c r="AV82" i="12" s="1"/>
  <c r="BD103" i="12"/>
  <c r="BD135" i="12" s="1"/>
  <c r="BD51" i="12"/>
  <c r="BD82" i="12" s="1"/>
  <c r="BL103" i="12"/>
  <c r="BL135" i="12" s="1"/>
  <c r="BL51" i="12"/>
  <c r="BL82" i="12" s="1"/>
  <c r="BT103" i="12"/>
  <c r="BT135" i="12" s="1"/>
  <c r="BT51" i="12"/>
  <c r="BT82" i="12" s="1"/>
  <c r="CB103" i="12"/>
  <c r="CB135" i="12" s="1"/>
  <c r="CB51" i="12"/>
  <c r="CB82" i="12" s="1"/>
  <c r="CJ103" i="12"/>
  <c r="CJ135" i="12" s="1"/>
  <c r="CJ51" i="12"/>
  <c r="CJ82" i="12" s="1"/>
  <c r="CR103" i="12"/>
  <c r="CR135" i="12" s="1"/>
  <c r="CR51" i="12"/>
  <c r="CR82" i="12" s="1"/>
  <c r="CZ103" i="12"/>
  <c r="CZ135" i="12" s="1"/>
  <c r="CZ51" i="12"/>
  <c r="CZ82" i="12" s="1"/>
  <c r="DH103" i="12"/>
  <c r="DH135" i="12" s="1"/>
  <c r="DH51" i="12"/>
  <c r="DH82" i="12" s="1"/>
  <c r="DP103" i="12"/>
  <c r="DP135" i="12" s="1"/>
  <c r="DP51" i="12"/>
  <c r="DP82" i="12" s="1"/>
  <c r="DX103" i="12"/>
  <c r="DX135" i="12" s="1"/>
  <c r="DX51" i="12"/>
  <c r="DX82" i="12" s="1"/>
  <c r="EF103" i="12"/>
  <c r="EF135" i="12" s="1"/>
  <c r="EF51" i="12"/>
  <c r="EF82" i="12" s="1"/>
  <c r="EN103" i="12"/>
  <c r="EN135" i="12" s="1"/>
  <c r="EN51" i="12"/>
  <c r="EN82" i="12" s="1"/>
  <c r="EV103" i="12"/>
  <c r="EV135" i="12" s="1"/>
  <c r="EV51" i="12"/>
  <c r="EV82" i="12" s="1"/>
  <c r="FD103" i="12"/>
  <c r="FD135" i="12" s="1"/>
  <c r="FD51" i="12"/>
  <c r="FD82" i="12" s="1"/>
  <c r="H105" i="12"/>
  <c r="H137" i="12" s="1"/>
  <c r="H53" i="12"/>
  <c r="H84" i="12" s="1"/>
  <c r="P105" i="12"/>
  <c r="P137" i="12" s="1"/>
  <c r="P53" i="12"/>
  <c r="P84" i="12" s="1"/>
  <c r="X105" i="12"/>
  <c r="X137" i="12" s="1"/>
  <c r="X53" i="12"/>
  <c r="X84" i="12" s="1"/>
  <c r="AF105" i="12"/>
  <c r="AF137" i="12" s="1"/>
  <c r="AF53" i="12"/>
  <c r="AF84" i="12" s="1"/>
  <c r="AN105" i="12"/>
  <c r="AN137" i="12" s="1"/>
  <c r="AN53" i="12"/>
  <c r="AN84" i="12" s="1"/>
  <c r="AV105" i="12"/>
  <c r="AV137" i="12" s="1"/>
  <c r="AV53" i="12"/>
  <c r="AV84" i="12" s="1"/>
  <c r="BD105" i="12"/>
  <c r="BD137" i="12" s="1"/>
  <c r="BD53" i="12"/>
  <c r="BD84" i="12" s="1"/>
  <c r="BL105" i="12"/>
  <c r="BL137" i="12" s="1"/>
  <c r="BL53" i="12"/>
  <c r="BL84" i="12" s="1"/>
  <c r="BT105" i="12"/>
  <c r="BT137" i="12" s="1"/>
  <c r="BT53" i="12"/>
  <c r="BT84" i="12" s="1"/>
  <c r="CB105" i="12"/>
  <c r="CB137" i="12" s="1"/>
  <c r="CB53" i="12"/>
  <c r="CB84" i="12" s="1"/>
  <c r="CJ105" i="12"/>
  <c r="CJ137" i="12" s="1"/>
  <c r="CJ53" i="12"/>
  <c r="CJ84" i="12" s="1"/>
  <c r="CR105" i="12"/>
  <c r="CR137" i="12" s="1"/>
  <c r="CR53" i="12"/>
  <c r="CR84" i="12" s="1"/>
  <c r="CZ105" i="12"/>
  <c r="CZ137" i="12" s="1"/>
  <c r="CZ53" i="12"/>
  <c r="CZ84" i="12" s="1"/>
  <c r="DH105" i="12"/>
  <c r="DH137" i="12" s="1"/>
  <c r="DH53" i="12"/>
  <c r="DH84" i="12" s="1"/>
  <c r="DP105" i="12"/>
  <c r="DP137" i="12" s="1"/>
  <c r="DP53" i="12"/>
  <c r="DP84" i="12" s="1"/>
  <c r="DX105" i="12"/>
  <c r="DX137" i="12" s="1"/>
  <c r="DX53" i="12"/>
  <c r="DX84" i="12" s="1"/>
  <c r="EF105" i="12"/>
  <c r="EF137" i="12" s="1"/>
  <c r="EF53" i="12"/>
  <c r="EF84" i="12" s="1"/>
  <c r="EN105" i="12"/>
  <c r="EN137" i="12" s="1"/>
  <c r="EN53" i="12"/>
  <c r="EN84" i="12" s="1"/>
  <c r="EV105" i="12"/>
  <c r="EV137" i="12" s="1"/>
  <c r="EV53" i="12"/>
  <c r="EV84" i="12" s="1"/>
  <c r="FD105" i="12"/>
  <c r="FD137" i="12" s="1"/>
  <c r="FD53" i="12"/>
  <c r="FD84" i="12" s="1"/>
  <c r="H106" i="12"/>
  <c r="H138" i="12" s="1"/>
  <c r="H54" i="12"/>
  <c r="H85" i="12" s="1"/>
  <c r="P106" i="12"/>
  <c r="P138" i="12" s="1"/>
  <c r="P54" i="12"/>
  <c r="P85" i="12" s="1"/>
  <c r="X106" i="12"/>
  <c r="X138" i="12" s="1"/>
  <c r="X54" i="12"/>
  <c r="X85" i="12" s="1"/>
  <c r="AF106" i="12"/>
  <c r="AF138" i="12" s="1"/>
  <c r="AF54" i="12"/>
  <c r="AF85" i="12" s="1"/>
  <c r="AN106" i="12"/>
  <c r="AN138" i="12" s="1"/>
  <c r="AN54" i="12"/>
  <c r="AN85" i="12" s="1"/>
  <c r="AV106" i="12"/>
  <c r="AV138" i="12" s="1"/>
  <c r="AV54" i="12"/>
  <c r="AV85" i="12" s="1"/>
  <c r="BD106" i="12"/>
  <c r="BD138" i="12" s="1"/>
  <c r="BD54" i="12"/>
  <c r="BD85" i="12" s="1"/>
  <c r="BL106" i="12"/>
  <c r="BL138" i="12" s="1"/>
  <c r="BL54" i="12"/>
  <c r="BL85" i="12" s="1"/>
  <c r="BT106" i="12"/>
  <c r="BT138" i="12" s="1"/>
  <c r="BT54" i="12"/>
  <c r="BT85" i="12" s="1"/>
  <c r="CB106" i="12"/>
  <c r="CB138" i="12" s="1"/>
  <c r="CB54" i="12"/>
  <c r="CB85" i="12" s="1"/>
  <c r="CJ106" i="12"/>
  <c r="CJ138" i="12" s="1"/>
  <c r="CJ54" i="12"/>
  <c r="CJ85" i="12" s="1"/>
  <c r="CR106" i="12"/>
  <c r="CR138" i="12" s="1"/>
  <c r="CR54" i="12"/>
  <c r="CR85" i="12" s="1"/>
  <c r="CZ106" i="12"/>
  <c r="CZ138" i="12" s="1"/>
  <c r="CZ54" i="12"/>
  <c r="CZ85" i="12" s="1"/>
  <c r="DH106" i="12"/>
  <c r="DH138" i="12" s="1"/>
  <c r="DH54" i="12"/>
  <c r="DH85" i="12" s="1"/>
  <c r="DP106" i="12"/>
  <c r="DP138" i="12" s="1"/>
  <c r="DP54" i="12"/>
  <c r="DP85" i="12" s="1"/>
  <c r="DX106" i="12"/>
  <c r="DX138" i="12" s="1"/>
  <c r="DX54" i="12"/>
  <c r="DX85" i="12" s="1"/>
  <c r="EF106" i="12"/>
  <c r="EF138" i="12" s="1"/>
  <c r="EF54" i="12"/>
  <c r="EF85" i="12" s="1"/>
  <c r="EN106" i="12"/>
  <c r="EN138" i="12" s="1"/>
  <c r="EN54" i="12"/>
  <c r="EN85" i="12" s="1"/>
  <c r="EV106" i="12"/>
  <c r="EV138" i="12" s="1"/>
  <c r="EV54" i="12"/>
  <c r="EV85" i="12" s="1"/>
  <c r="FD106" i="12"/>
  <c r="FD138" i="12" s="1"/>
  <c r="FD54" i="12"/>
  <c r="FD85" i="12" s="1"/>
  <c r="H107" i="12"/>
  <c r="H139" i="12" s="1"/>
  <c r="H55" i="12"/>
  <c r="H86" i="12" s="1"/>
  <c r="P107" i="12"/>
  <c r="P139" i="12" s="1"/>
  <c r="P55" i="12"/>
  <c r="P86" i="12" s="1"/>
  <c r="X107" i="12"/>
  <c r="X139" i="12" s="1"/>
  <c r="X55" i="12"/>
  <c r="X86" i="12" s="1"/>
  <c r="AF107" i="12"/>
  <c r="AF139" i="12" s="1"/>
  <c r="AF55" i="12"/>
  <c r="AF86" i="12" s="1"/>
  <c r="AN107" i="12"/>
  <c r="AN139" i="12" s="1"/>
  <c r="AN55" i="12"/>
  <c r="AN86" i="12" s="1"/>
  <c r="AV107" i="12"/>
  <c r="AV139" i="12" s="1"/>
  <c r="AV55" i="12"/>
  <c r="AV86" i="12" s="1"/>
  <c r="BD107" i="12"/>
  <c r="BD139" i="12" s="1"/>
  <c r="BD55" i="12"/>
  <c r="BD86" i="12" s="1"/>
  <c r="BL107" i="12"/>
  <c r="BL139" i="12" s="1"/>
  <c r="BL55" i="12"/>
  <c r="BL86" i="12" s="1"/>
  <c r="BT107" i="12"/>
  <c r="BT139" i="12" s="1"/>
  <c r="BT55" i="12"/>
  <c r="BT86" i="12" s="1"/>
  <c r="CB107" i="12"/>
  <c r="CB139" i="12" s="1"/>
  <c r="CB55" i="12"/>
  <c r="CB86" i="12" s="1"/>
  <c r="CJ107" i="12"/>
  <c r="CJ139" i="12" s="1"/>
  <c r="CJ55" i="12"/>
  <c r="CJ86" i="12" s="1"/>
  <c r="CR107" i="12"/>
  <c r="CR139" i="12" s="1"/>
  <c r="CR55" i="12"/>
  <c r="CR86" i="12" s="1"/>
  <c r="CZ107" i="12"/>
  <c r="CZ139" i="12" s="1"/>
  <c r="CZ55" i="12"/>
  <c r="CZ86" i="12" s="1"/>
  <c r="DH107" i="12"/>
  <c r="DH139" i="12" s="1"/>
  <c r="DH55" i="12"/>
  <c r="DH86" i="12" s="1"/>
  <c r="DP107" i="12"/>
  <c r="DP139" i="12" s="1"/>
  <c r="DP55" i="12"/>
  <c r="DP86" i="12" s="1"/>
  <c r="DX107" i="12"/>
  <c r="DX139" i="12" s="1"/>
  <c r="DX55" i="12"/>
  <c r="DX86" i="12" s="1"/>
  <c r="EF107" i="12"/>
  <c r="EF139" i="12" s="1"/>
  <c r="EF55" i="12"/>
  <c r="EF86" i="12" s="1"/>
  <c r="EN107" i="12"/>
  <c r="EN139" i="12" s="1"/>
  <c r="EN55" i="12"/>
  <c r="EN86" i="12" s="1"/>
  <c r="EV107" i="12"/>
  <c r="EV139" i="12" s="1"/>
  <c r="EV55" i="12"/>
  <c r="EV86" i="12" s="1"/>
  <c r="FD107" i="12"/>
  <c r="FD139" i="12" s="1"/>
  <c r="FD55" i="12"/>
  <c r="FD86" i="12" s="1"/>
  <c r="H109" i="12"/>
  <c r="H57" i="12"/>
  <c r="P109" i="12"/>
  <c r="P57" i="12"/>
  <c r="X109" i="12"/>
  <c r="X57" i="12"/>
  <c r="AF109" i="12"/>
  <c r="AF57" i="12"/>
  <c r="AN109" i="12"/>
  <c r="AN57" i="12"/>
  <c r="AV109" i="12"/>
  <c r="AV57" i="12"/>
  <c r="BD109" i="12"/>
  <c r="BD57" i="12"/>
  <c r="BL109" i="12"/>
  <c r="BL57" i="12"/>
  <c r="BT109" i="12"/>
  <c r="BT57" i="12"/>
  <c r="CB109" i="12"/>
  <c r="CB57" i="12"/>
  <c r="CJ109" i="12"/>
  <c r="CJ57" i="12"/>
  <c r="CR109" i="12"/>
  <c r="CR57" i="12"/>
  <c r="CZ109" i="12"/>
  <c r="CZ57" i="12"/>
  <c r="DH109" i="12"/>
  <c r="DH57" i="12"/>
  <c r="DP109" i="12"/>
  <c r="DP57" i="12"/>
  <c r="DX109" i="12"/>
  <c r="DX57" i="12"/>
  <c r="EF109" i="12"/>
  <c r="EF57" i="12"/>
  <c r="EN109" i="12"/>
  <c r="EN57" i="12"/>
  <c r="EV109" i="12"/>
  <c r="EV57" i="12"/>
  <c r="FD109" i="12"/>
  <c r="FD57" i="12"/>
  <c r="H110" i="12"/>
  <c r="H58" i="12"/>
  <c r="P110" i="12"/>
  <c r="P58" i="12"/>
  <c r="X110" i="12"/>
  <c r="X58" i="12"/>
  <c r="AF110" i="12"/>
  <c r="AF58" i="12"/>
  <c r="AN110" i="12"/>
  <c r="AN58" i="12"/>
  <c r="AV110" i="12"/>
  <c r="AV58" i="12"/>
  <c r="BD110" i="12"/>
  <c r="BD58" i="12"/>
  <c r="BL110" i="12"/>
  <c r="BL58" i="12"/>
  <c r="BT110" i="12"/>
  <c r="BT58" i="12"/>
  <c r="CB110" i="12"/>
  <c r="CB58" i="12"/>
  <c r="CJ110" i="12"/>
  <c r="CJ58" i="12"/>
  <c r="CR110" i="12"/>
  <c r="CR58" i="12"/>
  <c r="CZ110" i="12"/>
  <c r="CZ58" i="12"/>
  <c r="DH110" i="12"/>
  <c r="DH58" i="12"/>
  <c r="DP110" i="12"/>
  <c r="DP58" i="12"/>
  <c r="DX110" i="12"/>
  <c r="DX58" i="12"/>
  <c r="S72" i="24" s="1"/>
  <c r="EF110" i="12"/>
  <c r="EF58" i="12"/>
  <c r="AA72" i="24" s="1"/>
  <c r="EN110" i="12"/>
  <c r="EN58" i="12"/>
  <c r="AI72" i="24" s="1"/>
  <c r="EV110" i="12"/>
  <c r="EV58" i="12"/>
  <c r="FD110" i="12"/>
  <c r="FD58" i="12"/>
  <c r="H111" i="12"/>
  <c r="H59" i="12"/>
  <c r="P111" i="12"/>
  <c r="P59" i="12"/>
  <c r="X111" i="12"/>
  <c r="X59" i="12"/>
  <c r="AF111" i="12"/>
  <c r="AF59" i="12"/>
  <c r="AN111" i="12"/>
  <c r="AN59" i="12"/>
  <c r="AV111" i="12"/>
  <c r="AV59" i="12"/>
  <c r="BD111" i="12"/>
  <c r="BD59" i="12"/>
  <c r="BL111" i="12"/>
  <c r="BL59" i="12"/>
  <c r="BT111" i="12"/>
  <c r="BT59" i="12"/>
  <c r="CB111" i="12"/>
  <c r="CB59" i="12"/>
  <c r="CJ111" i="12"/>
  <c r="CJ59" i="12"/>
  <c r="CR111" i="12"/>
  <c r="CR59" i="12"/>
  <c r="CZ111" i="12"/>
  <c r="CZ59" i="12"/>
  <c r="DH111" i="12"/>
  <c r="DH59" i="12"/>
  <c r="DP111" i="12"/>
  <c r="DP59" i="12"/>
  <c r="DX111" i="12"/>
  <c r="DX59" i="12"/>
  <c r="EF111" i="12"/>
  <c r="EN111" i="12"/>
  <c r="EN59" i="12"/>
  <c r="EV111" i="12"/>
  <c r="EV59" i="12"/>
  <c r="FD111" i="12"/>
  <c r="FD59" i="12"/>
  <c r="H112" i="12"/>
  <c r="H60" i="12"/>
  <c r="P112" i="12"/>
  <c r="P60" i="12"/>
  <c r="X112" i="12"/>
  <c r="X60" i="12"/>
  <c r="AF112" i="12"/>
  <c r="AF60" i="12"/>
  <c r="AN112" i="12"/>
  <c r="AN60" i="12"/>
  <c r="AV112" i="12"/>
  <c r="AV60" i="12"/>
  <c r="BD112" i="12"/>
  <c r="BD60" i="12"/>
  <c r="BL112" i="12"/>
  <c r="BL60" i="12"/>
  <c r="BT112" i="12"/>
  <c r="BT60" i="12"/>
  <c r="CB112" i="12"/>
  <c r="CB60" i="12"/>
  <c r="CJ112" i="12"/>
  <c r="CJ60" i="12"/>
  <c r="CR112" i="12"/>
  <c r="CR60" i="12"/>
  <c r="CZ112" i="12"/>
  <c r="CZ60" i="12"/>
  <c r="DH112" i="12"/>
  <c r="DH60" i="12"/>
  <c r="DP112" i="12"/>
  <c r="DP60" i="12"/>
  <c r="DX112" i="12"/>
  <c r="DX60" i="12"/>
  <c r="EF112" i="12"/>
  <c r="EF60" i="12"/>
  <c r="EN112" i="12"/>
  <c r="EN60" i="12"/>
  <c r="EV112" i="12"/>
  <c r="EV60" i="12"/>
  <c r="FD112" i="12"/>
  <c r="FD60" i="12"/>
  <c r="H114" i="12"/>
  <c r="H62" i="12"/>
  <c r="P114" i="12"/>
  <c r="P62" i="12"/>
  <c r="X114" i="12"/>
  <c r="X62" i="12"/>
  <c r="AF114" i="12"/>
  <c r="AF62" i="12"/>
  <c r="AN114" i="12"/>
  <c r="AN62" i="12"/>
  <c r="AV114" i="12"/>
  <c r="AV62" i="12"/>
  <c r="BD114" i="12"/>
  <c r="BD62" i="12"/>
  <c r="BL114" i="12"/>
  <c r="BL62" i="12"/>
  <c r="BT114" i="12"/>
  <c r="BT62" i="12"/>
  <c r="CB114" i="12"/>
  <c r="CB62" i="12"/>
  <c r="CJ114" i="12"/>
  <c r="CJ62" i="12"/>
  <c r="CR114" i="12"/>
  <c r="CR62" i="12"/>
  <c r="CZ114" i="12"/>
  <c r="CZ62" i="12"/>
  <c r="DH114" i="12"/>
  <c r="DH62" i="12"/>
  <c r="DP114" i="12"/>
  <c r="DP62" i="12"/>
  <c r="DX114" i="12"/>
  <c r="S63" i="24" s="1"/>
  <c r="BU63" i="24" s="1"/>
  <c r="DX62" i="12"/>
  <c r="EF114" i="12"/>
  <c r="AA63" i="24" s="1"/>
  <c r="CC63" i="24" s="1"/>
  <c r="EF62" i="12"/>
  <c r="EN114" i="12"/>
  <c r="AI63" i="24" s="1"/>
  <c r="CK63" i="24" s="1"/>
  <c r="EN62" i="12"/>
  <c r="EV114" i="12"/>
  <c r="EV62" i="12"/>
  <c r="FD114" i="12"/>
  <c r="FD62" i="12"/>
  <c r="AN115" i="12"/>
  <c r="AN63" i="12"/>
  <c r="AV115" i="12"/>
  <c r="AV63" i="12"/>
  <c r="BD115" i="12"/>
  <c r="BD63" i="12"/>
  <c r="BL115" i="12"/>
  <c r="BL63" i="12"/>
  <c r="BT115" i="12"/>
  <c r="BT63" i="12"/>
  <c r="CB115" i="12"/>
  <c r="CB63" i="12"/>
  <c r="CJ115" i="12"/>
  <c r="CJ63" i="12"/>
  <c r="CR115" i="12"/>
  <c r="CR63" i="12"/>
  <c r="CZ115" i="12"/>
  <c r="CZ63" i="12"/>
  <c r="DH115" i="12"/>
  <c r="DH63" i="12"/>
  <c r="DP115" i="12"/>
  <c r="DP63" i="12"/>
  <c r="DX115" i="12"/>
  <c r="DX63" i="12"/>
  <c r="EF115" i="12"/>
  <c r="EF63" i="12"/>
  <c r="EN115" i="12"/>
  <c r="EN63" i="12"/>
  <c r="EV115" i="12"/>
  <c r="EV63" i="12"/>
  <c r="FD115" i="12"/>
  <c r="FD63" i="12"/>
  <c r="H117" i="12"/>
  <c r="H65" i="12"/>
  <c r="P117" i="12"/>
  <c r="P65" i="12"/>
  <c r="X117" i="12"/>
  <c r="X65" i="12"/>
  <c r="AF117" i="12"/>
  <c r="AF65" i="12"/>
  <c r="AN117" i="12"/>
  <c r="AN65" i="12"/>
  <c r="AV117" i="12"/>
  <c r="AV65" i="12"/>
  <c r="BD117" i="12"/>
  <c r="BD65" i="12"/>
  <c r="BL117" i="12"/>
  <c r="BL65" i="12"/>
  <c r="BT117" i="12"/>
  <c r="BT65" i="12"/>
  <c r="CB117" i="12"/>
  <c r="CB65" i="12"/>
  <c r="CJ117" i="12"/>
  <c r="CJ65" i="12"/>
  <c r="CR117" i="12"/>
  <c r="CR65" i="12"/>
  <c r="CZ117" i="12"/>
  <c r="CZ65" i="12"/>
  <c r="DH117" i="12"/>
  <c r="DH65" i="12"/>
  <c r="DP117" i="12"/>
  <c r="DP65" i="12"/>
  <c r="DX117" i="12"/>
  <c r="DX65" i="12"/>
  <c r="EF117" i="12"/>
  <c r="EF65" i="12"/>
  <c r="EN117" i="12"/>
  <c r="EN65" i="12"/>
  <c r="EV117" i="12"/>
  <c r="EV65" i="12"/>
  <c r="FD117" i="12"/>
  <c r="FD65" i="12"/>
  <c r="H118" i="12"/>
  <c r="H66" i="12"/>
  <c r="P118" i="12"/>
  <c r="P66" i="12"/>
  <c r="X118" i="12"/>
  <c r="X66" i="12"/>
  <c r="AF118" i="12"/>
  <c r="AF66" i="12"/>
  <c r="AN118" i="12"/>
  <c r="AN66" i="12"/>
  <c r="AV118" i="12"/>
  <c r="AV66" i="12"/>
  <c r="BD118" i="12"/>
  <c r="BD66" i="12"/>
  <c r="BL118" i="12"/>
  <c r="BL66" i="12"/>
  <c r="BT118" i="12"/>
  <c r="BT66" i="12"/>
  <c r="CB118" i="12"/>
  <c r="CB66" i="12"/>
  <c r="CJ118" i="12"/>
  <c r="CJ66" i="12"/>
  <c r="CR118" i="12"/>
  <c r="CR66" i="12"/>
  <c r="CZ118" i="12"/>
  <c r="CZ66" i="12"/>
  <c r="DH118" i="12"/>
  <c r="DH66" i="12"/>
  <c r="DP118" i="12"/>
  <c r="DP66" i="12"/>
  <c r="DX118" i="12"/>
  <c r="DX66" i="12"/>
  <c r="EF118" i="12"/>
  <c r="EF66" i="12"/>
  <c r="EN118" i="12"/>
  <c r="EN66" i="12"/>
  <c r="EV118" i="12"/>
  <c r="EV66" i="12"/>
  <c r="FD118" i="12"/>
  <c r="FD66" i="12"/>
  <c r="AT57" i="12"/>
  <c r="DF57" i="12"/>
  <c r="AD58" i="12"/>
  <c r="CP58" i="12"/>
  <c r="EQ59" i="12"/>
  <c r="S62" i="12"/>
  <c r="CT101" i="12"/>
  <c r="CT133" i="12" s="1"/>
  <c r="CT49" i="12"/>
  <c r="CT80" i="12" s="1"/>
  <c r="DB101" i="12"/>
  <c r="DB133" i="12" s="1"/>
  <c r="DB49" i="12"/>
  <c r="DB80" i="12" s="1"/>
  <c r="DJ101" i="12"/>
  <c r="DJ133" i="12" s="1"/>
  <c r="DJ49" i="12"/>
  <c r="DJ80" i="12" s="1"/>
  <c r="DR101" i="12"/>
  <c r="DR133" i="12" s="1"/>
  <c r="DR49" i="12"/>
  <c r="DR80" i="12" s="1"/>
  <c r="DZ101" i="12"/>
  <c r="DZ133" i="12" s="1"/>
  <c r="DZ49" i="12"/>
  <c r="DZ80" i="12" s="1"/>
  <c r="EH101" i="12"/>
  <c r="EH133" i="12" s="1"/>
  <c r="EH49" i="12"/>
  <c r="EH80" i="12" s="1"/>
  <c r="EP101" i="12"/>
  <c r="EP133" i="12" s="1"/>
  <c r="EP49" i="12"/>
  <c r="EP80" i="12" s="1"/>
  <c r="EX101" i="12"/>
  <c r="EX133" i="12" s="1"/>
  <c r="EX49" i="12"/>
  <c r="EX80" i="12" s="1"/>
  <c r="FF101" i="12"/>
  <c r="FF133" i="12" s="1"/>
  <c r="FF49" i="12"/>
  <c r="FF80" i="12" s="1"/>
  <c r="J102" i="12"/>
  <c r="J134" i="12" s="1"/>
  <c r="J50" i="12"/>
  <c r="J81" i="12" s="1"/>
  <c r="R102" i="12"/>
  <c r="R134" i="12" s="1"/>
  <c r="R50" i="12"/>
  <c r="R81" i="12" s="1"/>
  <c r="Z102" i="12"/>
  <c r="Z134" i="12" s="1"/>
  <c r="Z50" i="12"/>
  <c r="Z81" i="12" s="1"/>
  <c r="AH102" i="12"/>
  <c r="AH134" i="12" s="1"/>
  <c r="AH50" i="12"/>
  <c r="AH81" i="12" s="1"/>
  <c r="AP102" i="12"/>
  <c r="AP134" i="12" s="1"/>
  <c r="AP50" i="12"/>
  <c r="AP81" i="12" s="1"/>
  <c r="AX102" i="12"/>
  <c r="AX134" i="12" s="1"/>
  <c r="AX50" i="12"/>
  <c r="AX81" i="12" s="1"/>
  <c r="BF102" i="12"/>
  <c r="BF134" i="12" s="1"/>
  <c r="BF50" i="12"/>
  <c r="BF81" i="12" s="1"/>
  <c r="BN102" i="12"/>
  <c r="BN134" i="12" s="1"/>
  <c r="BN50" i="12"/>
  <c r="BN81" i="12" s="1"/>
  <c r="BV102" i="12"/>
  <c r="BV134" i="12" s="1"/>
  <c r="BV50" i="12"/>
  <c r="BV81" i="12" s="1"/>
  <c r="CD102" i="12"/>
  <c r="CD134" i="12" s="1"/>
  <c r="CD50" i="12"/>
  <c r="CD81" i="12" s="1"/>
  <c r="CL102" i="12"/>
  <c r="CL134" i="12" s="1"/>
  <c r="CL50" i="12"/>
  <c r="CL81" i="12" s="1"/>
  <c r="CT102" i="12"/>
  <c r="CT134" i="12" s="1"/>
  <c r="CT50" i="12"/>
  <c r="CT81" i="12" s="1"/>
  <c r="DB102" i="12"/>
  <c r="DB134" i="12" s="1"/>
  <c r="DB50" i="12"/>
  <c r="DB81" i="12" s="1"/>
  <c r="DJ102" i="12"/>
  <c r="DJ134" i="12" s="1"/>
  <c r="DJ50" i="12"/>
  <c r="DJ81" i="12" s="1"/>
  <c r="DR102" i="12"/>
  <c r="DR134" i="12" s="1"/>
  <c r="DR50" i="12"/>
  <c r="DR81" i="12" s="1"/>
  <c r="DZ102" i="12"/>
  <c r="DZ134" i="12" s="1"/>
  <c r="DZ50" i="12"/>
  <c r="DZ81" i="12" s="1"/>
  <c r="EH102" i="12"/>
  <c r="EH134" i="12" s="1"/>
  <c r="EH50" i="12"/>
  <c r="EH81" i="12" s="1"/>
  <c r="EP102" i="12"/>
  <c r="EP134" i="12" s="1"/>
  <c r="EP50" i="12"/>
  <c r="EP81" i="12" s="1"/>
  <c r="EX102" i="12"/>
  <c r="EX134" i="12" s="1"/>
  <c r="EX50" i="12"/>
  <c r="EX81" i="12" s="1"/>
  <c r="FF102" i="12"/>
  <c r="FF134" i="12" s="1"/>
  <c r="FF50" i="12"/>
  <c r="FF81" i="12" s="1"/>
  <c r="J103" i="12"/>
  <c r="J135" i="12" s="1"/>
  <c r="J51" i="12"/>
  <c r="J82" i="12" s="1"/>
  <c r="R103" i="12"/>
  <c r="R135" i="12" s="1"/>
  <c r="R51" i="12"/>
  <c r="R82" i="12" s="1"/>
  <c r="Z103" i="12"/>
  <c r="Z135" i="12" s="1"/>
  <c r="Z51" i="12"/>
  <c r="Z82" i="12" s="1"/>
  <c r="AH103" i="12"/>
  <c r="AH135" i="12" s="1"/>
  <c r="AH51" i="12"/>
  <c r="AH82" i="12" s="1"/>
  <c r="AP103" i="12"/>
  <c r="AP135" i="12" s="1"/>
  <c r="AP51" i="12"/>
  <c r="AP82" i="12" s="1"/>
  <c r="AX103" i="12"/>
  <c r="AX135" i="12" s="1"/>
  <c r="AX51" i="12"/>
  <c r="AX82" i="12" s="1"/>
  <c r="BF103" i="12"/>
  <c r="BF135" i="12" s="1"/>
  <c r="BF51" i="12"/>
  <c r="BF82" i="12" s="1"/>
  <c r="BN103" i="12"/>
  <c r="BN135" i="12" s="1"/>
  <c r="BN51" i="12"/>
  <c r="BN82" i="12" s="1"/>
  <c r="BV103" i="12"/>
  <c r="BV135" i="12" s="1"/>
  <c r="BV51" i="12"/>
  <c r="BV82" i="12" s="1"/>
  <c r="CD103" i="12"/>
  <c r="CD135" i="12" s="1"/>
  <c r="CD51" i="12"/>
  <c r="CD82" i="12" s="1"/>
  <c r="CL103" i="12"/>
  <c r="CL135" i="12" s="1"/>
  <c r="CL51" i="12"/>
  <c r="CL82" i="12" s="1"/>
  <c r="CT103" i="12"/>
  <c r="CT135" i="12" s="1"/>
  <c r="CT51" i="12"/>
  <c r="CT82" i="12" s="1"/>
  <c r="DB103" i="12"/>
  <c r="DB135" i="12" s="1"/>
  <c r="DB51" i="12"/>
  <c r="DB82" i="12" s="1"/>
  <c r="DJ103" i="12"/>
  <c r="DJ135" i="12" s="1"/>
  <c r="DJ51" i="12"/>
  <c r="DJ82" i="12" s="1"/>
  <c r="DR103" i="12"/>
  <c r="DR135" i="12" s="1"/>
  <c r="DR51" i="12"/>
  <c r="DR82" i="12" s="1"/>
  <c r="DZ103" i="12"/>
  <c r="DZ135" i="12" s="1"/>
  <c r="DZ51" i="12"/>
  <c r="DZ82" i="12" s="1"/>
  <c r="EH103" i="12"/>
  <c r="EH135" i="12" s="1"/>
  <c r="EH51" i="12"/>
  <c r="EH82" i="12" s="1"/>
  <c r="EP103" i="12"/>
  <c r="EP135" i="12" s="1"/>
  <c r="EP51" i="12"/>
  <c r="EP82" i="12" s="1"/>
  <c r="EX103" i="12"/>
  <c r="EX135" i="12" s="1"/>
  <c r="EX51" i="12"/>
  <c r="EX82" i="12" s="1"/>
  <c r="FF103" i="12"/>
  <c r="FF135" i="12" s="1"/>
  <c r="FF51" i="12"/>
  <c r="FF82" i="12" s="1"/>
  <c r="J105" i="12"/>
  <c r="J137" i="12" s="1"/>
  <c r="J53" i="12"/>
  <c r="J84" i="12" s="1"/>
  <c r="R105" i="12"/>
  <c r="R137" i="12" s="1"/>
  <c r="R53" i="12"/>
  <c r="R84" i="12" s="1"/>
  <c r="Z105" i="12"/>
  <c r="Z137" i="12" s="1"/>
  <c r="Z53" i="12"/>
  <c r="Z84" i="12" s="1"/>
  <c r="AH105" i="12"/>
  <c r="AH137" i="12" s="1"/>
  <c r="AH53" i="12"/>
  <c r="AH84" i="12" s="1"/>
  <c r="AP105" i="12"/>
  <c r="AP137" i="12" s="1"/>
  <c r="AP53" i="12"/>
  <c r="AP84" i="12" s="1"/>
  <c r="AX105" i="12"/>
  <c r="AX137" i="12" s="1"/>
  <c r="AX53" i="12"/>
  <c r="AX84" i="12" s="1"/>
  <c r="BF105" i="12"/>
  <c r="BF137" i="12" s="1"/>
  <c r="BF53" i="12"/>
  <c r="BF84" i="12" s="1"/>
  <c r="BN105" i="12"/>
  <c r="BN137" i="12" s="1"/>
  <c r="BN53" i="12"/>
  <c r="BN84" i="12" s="1"/>
  <c r="BV105" i="12"/>
  <c r="BV137" i="12" s="1"/>
  <c r="BV53" i="12"/>
  <c r="BV84" i="12" s="1"/>
  <c r="CD105" i="12"/>
  <c r="CD137" i="12" s="1"/>
  <c r="CD53" i="12"/>
  <c r="CD84" i="12" s="1"/>
  <c r="CL105" i="12"/>
  <c r="CL137" i="12" s="1"/>
  <c r="CL53" i="12"/>
  <c r="CL84" i="12" s="1"/>
  <c r="CT105" i="12"/>
  <c r="CT137" i="12" s="1"/>
  <c r="CT53" i="12"/>
  <c r="CT84" i="12" s="1"/>
  <c r="DB105" i="12"/>
  <c r="DB137" i="12" s="1"/>
  <c r="DB53" i="12"/>
  <c r="DB84" i="12" s="1"/>
  <c r="DJ105" i="12"/>
  <c r="DJ137" i="12" s="1"/>
  <c r="DJ53" i="12"/>
  <c r="DJ84" i="12" s="1"/>
  <c r="DR105" i="12"/>
  <c r="DR137" i="12" s="1"/>
  <c r="DR53" i="12"/>
  <c r="DR84" i="12" s="1"/>
  <c r="DZ105" i="12"/>
  <c r="DZ137" i="12" s="1"/>
  <c r="DZ53" i="12"/>
  <c r="DZ84" i="12" s="1"/>
  <c r="EH105" i="12"/>
  <c r="EH137" i="12" s="1"/>
  <c r="EH53" i="12"/>
  <c r="EH84" i="12" s="1"/>
  <c r="EP105" i="12"/>
  <c r="EP137" i="12" s="1"/>
  <c r="EP53" i="12"/>
  <c r="EP84" i="12" s="1"/>
  <c r="EX105" i="12"/>
  <c r="EX137" i="12" s="1"/>
  <c r="EX53" i="12"/>
  <c r="EX84" i="12" s="1"/>
  <c r="FF105" i="12"/>
  <c r="FF137" i="12" s="1"/>
  <c r="FF53" i="12"/>
  <c r="FF84" i="12" s="1"/>
  <c r="J106" i="12"/>
  <c r="J138" i="12" s="1"/>
  <c r="J54" i="12"/>
  <c r="J85" i="12" s="1"/>
  <c r="R106" i="12"/>
  <c r="R138" i="12" s="1"/>
  <c r="R54" i="12"/>
  <c r="R85" i="12" s="1"/>
  <c r="Z106" i="12"/>
  <c r="Z138" i="12" s="1"/>
  <c r="Z54" i="12"/>
  <c r="Z85" i="12" s="1"/>
  <c r="AH106" i="12"/>
  <c r="AH138" i="12" s="1"/>
  <c r="AH54" i="12"/>
  <c r="AH85" i="12" s="1"/>
  <c r="AP106" i="12"/>
  <c r="AP138" i="12" s="1"/>
  <c r="AP54" i="12"/>
  <c r="AP85" i="12" s="1"/>
  <c r="AX106" i="12"/>
  <c r="AX138" i="12" s="1"/>
  <c r="AX54" i="12"/>
  <c r="AX85" i="12" s="1"/>
  <c r="BF106" i="12"/>
  <c r="BF138" i="12" s="1"/>
  <c r="BF54" i="12"/>
  <c r="BF85" i="12" s="1"/>
  <c r="BN106" i="12"/>
  <c r="BN138" i="12" s="1"/>
  <c r="BN54" i="12"/>
  <c r="BN85" i="12" s="1"/>
  <c r="BV106" i="12"/>
  <c r="BV138" i="12" s="1"/>
  <c r="BV54" i="12"/>
  <c r="BV85" i="12" s="1"/>
  <c r="CD106" i="12"/>
  <c r="CD138" i="12" s="1"/>
  <c r="CD54" i="12"/>
  <c r="CD85" i="12" s="1"/>
  <c r="CL106" i="12"/>
  <c r="CL138" i="12" s="1"/>
  <c r="CL54" i="12"/>
  <c r="CL85" i="12" s="1"/>
  <c r="CT106" i="12"/>
  <c r="CT138" i="12" s="1"/>
  <c r="CT54" i="12"/>
  <c r="CT85" i="12" s="1"/>
  <c r="DB106" i="12"/>
  <c r="DB138" i="12" s="1"/>
  <c r="DB54" i="12"/>
  <c r="DB85" i="12" s="1"/>
  <c r="DJ106" i="12"/>
  <c r="DJ138" i="12" s="1"/>
  <c r="DJ54" i="12"/>
  <c r="DJ85" i="12" s="1"/>
  <c r="DR106" i="12"/>
  <c r="DR138" i="12" s="1"/>
  <c r="DR54" i="12"/>
  <c r="DR85" i="12" s="1"/>
  <c r="DZ106" i="12"/>
  <c r="DZ138" i="12" s="1"/>
  <c r="DZ54" i="12"/>
  <c r="DZ85" i="12" s="1"/>
  <c r="EH106" i="12"/>
  <c r="EH138" i="12" s="1"/>
  <c r="EH54" i="12"/>
  <c r="EH85" i="12" s="1"/>
  <c r="EP106" i="12"/>
  <c r="EP138" i="12" s="1"/>
  <c r="EP54" i="12"/>
  <c r="EP85" i="12" s="1"/>
  <c r="EX106" i="12"/>
  <c r="EX138" i="12" s="1"/>
  <c r="EX54" i="12"/>
  <c r="EX85" i="12" s="1"/>
  <c r="FF106" i="12"/>
  <c r="FF138" i="12" s="1"/>
  <c r="FF54" i="12"/>
  <c r="FF85" i="12" s="1"/>
  <c r="J107" i="12"/>
  <c r="J139" i="12" s="1"/>
  <c r="J55" i="12"/>
  <c r="J86" i="12" s="1"/>
  <c r="R107" i="12"/>
  <c r="R139" i="12" s="1"/>
  <c r="R55" i="12"/>
  <c r="R86" i="12" s="1"/>
  <c r="Z107" i="12"/>
  <c r="Z139" i="12" s="1"/>
  <c r="Z55" i="12"/>
  <c r="Z86" i="12" s="1"/>
  <c r="AH107" i="12"/>
  <c r="AH139" i="12" s="1"/>
  <c r="AH55" i="12"/>
  <c r="AH86" i="12" s="1"/>
  <c r="AP107" i="12"/>
  <c r="AP139" i="12" s="1"/>
  <c r="AP55" i="12"/>
  <c r="AP86" i="12" s="1"/>
  <c r="AX107" i="12"/>
  <c r="AX139" i="12" s="1"/>
  <c r="AX55" i="12"/>
  <c r="AX86" i="12" s="1"/>
  <c r="BF107" i="12"/>
  <c r="BF139" i="12" s="1"/>
  <c r="BF55" i="12"/>
  <c r="BF86" i="12" s="1"/>
  <c r="BN107" i="12"/>
  <c r="BN139" i="12" s="1"/>
  <c r="BN55" i="12"/>
  <c r="BN86" i="12" s="1"/>
  <c r="BV107" i="12"/>
  <c r="BV139" i="12" s="1"/>
  <c r="BV55" i="12"/>
  <c r="BV86" i="12" s="1"/>
  <c r="CD107" i="12"/>
  <c r="CD139" i="12" s="1"/>
  <c r="CD55" i="12"/>
  <c r="CD86" i="12" s="1"/>
  <c r="CL107" i="12"/>
  <c r="CL139" i="12" s="1"/>
  <c r="CL55" i="12"/>
  <c r="CL86" i="12" s="1"/>
  <c r="CT107" i="12"/>
  <c r="CT139" i="12" s="1"/>
  <c r="CT55" i="12"/>
  <c r="CT86" i="12" s="1"/>
  <c r="DB107" i="12"/>
  <c r="DB139" i="12" s="1"/>
  <c r="DB55" i="12"/>
  <c r="DB86" i="12" s="1"/>
  <c r="DJ107" i="12"/>
  <c r="DJ139" i="12" s="1"/>
  <c r="DJ55" i="12"/>
  <c r="DJ86" i="12" s="1"/>
  <c r="DR107" i="12"/>
  <c r="DR139" i="12" s="1"/>
  <c r="DR55" i="12"/>
  <c r="DR86" i="12" s="1"/>
  <c r="DZ107" i="12"/>
  <c r="DZ139" i="12" s="1"/>
  <c r="DZ55" i="12"/>
  <c r="DZ86" i="12" s="1"/>
  <c r="EH107" i="12"/>
  <c r="EH139" i="12" s="1"/>
  <c r="EH55" i="12"/>
  <c r="EH86" i="12" s="1"/>
  <c r="EP107" i="12"/>
  <c r="EP139" i="12" s="1"/>
  <c r="EP55" i="12"/>
  <c r="EP86" i="12" s="1"/>
  <c r="EX107" i="12"/>
  <c r="EX139" i="12" s="1"/>
  <c r="EX55" i="12"/>
  <c r="EX86" i="12" s="1"/>
  <c r="FF107" i="12"/>
  <c r="FF139" i="12" s="1"/>
  <c r="FF55" i="12"/>
  <c r="FF86" i="12" s="1"/>
  <c r="J109" i="12"/>
  <c r="J57" i="12"/>
  <c r="R109" i="12"/>
  <c r="R57" i="12"/>
  <c r="Z109" i="12"/>
  <c r="Z57" i="12"/>
  <c r="AH109" i="12"/>
  <c r="AH57" i="12"/>
  <c r="AP109" i="12"/>
  <c r="AP57" i="12"/>
  <c r="AX109" i="12"/>
  <c r="AX57" i="12"/>
  <c r="BF109" i="12"/>
  <c r="BF57" i="12"/>
  <c r="BN109" i="12"/>
  <c r="BN57" i="12"/>
  <c r="BV109" i="12"/>
  <c r="BV57" i="12"/>
  <c r="CD109" i="12"/>
  <c r="CD57" i="12"/>
  <c r="CL109" i="12"/>
  <c r="CL57" i="12"/>
  <c r="CT109" i="12"/>
  <c r="CT57" i="12"/>
  <c r="DB109" i="12"/>
  <c r="DB57" i="12"/>
  <c r="DJ109" i="12"/>
  <c r="DJ57" i="12"/>
  <c r="DR109" i="12"/>
  <c r="DR57" i="12"/>
  <c r="DZ109" i="12"/>
  <c r="DZ57" i="12"/>
  <c r="EH109" i="12"/>
  <c r="EH57" i="12"/>
  <c r="EP109" i="12"/>
  <c r="EP57" i="12"/>
  <c r="EX109" i="12"/>
  <c r="EX57" i="12"/>
  <c r="FF109" i="12"/>
  <c r="FF57" i="12"/>
  <c r="J110" i="12"/>
  <c r="J58" i="12"/>
  <c r="R110" i="12"/>
  <c r="R58" i="12"/>
  <c r="Z110" i="12"/>
  <c r="Z58" i="12"/>
  <c r="AH110" i="12"/>
  <c r="AH58" i="12"/>
  <c r="AP110" i="12"/>
  <c r="AP58" i="12"/>
  <c r="AX110" i="12"/>
  <c r="AX58" i="12"/>
  <c r="BF110" i="12"/>
  <c r="BF58" i="12"/>
  <c r="BN110" i="12"/>
  <c r="BN58" i="12"/>
  <c r="BV110" i="12"/>
  <c r="BV58" i="12"/>
  <c r="CD110" i="12"/>
  <c r="CD58" i="12"/>
  <c r="CL110" i="12"/>
  <c r="CL58" i="12"/>
  <c r="CT110" i="12"/>
  <c r="CT58" i="12"/>
  <c r="DB110" i="12"/>
  <c r="DB58" i="12"/>
  <c r="DJ110" i="12"/>
  <c r="DJ58" i="12"/>
  <c r="DR110" i="12"/>
  <c r="DR58" i="12"/>
  <c r="DZ110" i="12"/>
  <c r="DZ58" i="12"/>
  <c r="U72" i="24" s="1"/>
  <c r="EH110" i="12"/>
  <c r="EH58" i="12"/>
  <c r="AC72" i="24" s="1"/>
  <c r="EP110" i="12"/>
  <c r="EP58" i="12"/>
  <c r="AK72" i="24" s="1"/>
  <c r="EX110" i="12"/>
  <c r="EX58" i="12"/>
  <c r="FF110" i="12"/>
  <c r="FF58" i="12"/>
  <c r="J111" i="12"/>
  <c r="J59" i="12"/>
  <c r="R111" i="12"/>
  <c r="R59" i="12"/>
  <c r="Z111" i="12"/>
  <c r="Z59" i="12"/>
  <c r="AH111" i="12"/>
  <c r="AH59" i="12"/>
  <c r="AP111" i="12"/>
  <c r="AP59" i="12"/>
  <c r="AX111" i="12"/>
  <c r="AX59" i="12"/>
  <c r="BF111" i="12"/>
  <c r="BF59" i="12"/>
  <c r="BN111" i="12"/>
  <c r="BN59" i="12"/>
  <c r="BV111" i="12"/>
  <c r="BV59" i="12"/>
  <c r="CD111" i="12"/>
  <c r="CD59" i="12"/>
  <c r="CL111" i="12"/>
  <c r="CL59" i="12"/>
  <c r="CT111" i="12"/>
  <c r="CT59" i="12"/>
  <c r="DB111" i="12"/>
  <c r="DB59" i="12"/>
  <c r="DJ111" i="12"/>
  <c r="DJ59" i="12"/>
  <c r="DR111" i="12"/>
  <c r="DR59" i="12"/>
  <c r="DZ111" i="12"/>
  <c r="DZ59" i="12"/>
  <c r="EH111" i="12"/>
  <c r="EH59" i="12"/>
  <c r="EP111" i="12"/>
  <c r="EP59" i="12"/>
  <c r="EX111" i="12"/>
  <c r="EX59" i="12"/>
  <c r="FF111" i="12"/>
  <c r="FF59" i="12"/>
  <c r="J112" i="12"/>
  <c r="J60" i="12"/>
  <c r="R112" i="12"/>
  <c r="R60" i="12"/>
  <c r="Z112" i="12"/>
  <c r="Z60" i="12"/>
  <c r="AH112" i="12"/>
  <c r="AH60" i="12"/>
  <c r="AP112" i="12"/>
  <c r="AP60" i="12"/>
  <c r="AX112" i="12"/>
  <c r="AX60" i="12"/>
  <c r="BF112" i="12"/>
  <c r="BF60" i="12"/>
  <c r="BN112" i="12"/>
  <c r="BN60" i="12"/>
  <c r="BV112" i="12"/>
  <c r="BV60" i="12"/>
  <c r="CD112" i="12"/>
  <c r="CD60" i="12"/>
  <c r="CL112" i="12"/>
  <c r="CL60" i="12"/>
  <c r="CT112" i="12"/>
  <c r="CT60" i="12"/>
  <c r="DB112" i="12"/>
  <c r="DB60" i="12"/>
  <c r="DJ112" i="12"/>
  <c r="DJ60" i="12"/>
  <c r="DR112" i="12"/>
  <c r="DR60" i="12"/>
  <c r="DZ112" i="12"/>
  <c r="DZ60" i="12"/>
  <c r="EH112" i="12"/>
  <c r="EH60" i="12"/>
  <c r="EP112" i="12"/>
  <c r="EP60" i="12"/>
  <c r="EX112" i="12"/>
  <c r="EX60" i="12"/>
  <c r="FF112" i="12"/>
  <c r="FF60" i="12"/>
  <c r="J114" i="12"/>
  <c r="J62" i="12"/>
  <c r="R114" i="12"/>
  <c r="R62" i="12"/>
  <c r="Z114" i="12"/>
  <c r="Z62" i="12"/>
  <c r="AH114" i="12"/>
  <c r="AH62" i="12"/>
  <c r="AP114" i="12"/>
  <c r="AP62" i="12"/>
  <c r="AX114" i="12"/>
  <c r="AX62" i="12"/>
  <c r="BF114" i="12"/>
  <c r="BF62" i="12"/>
  <c r="BN114" i="12"/>
  <c r="BN62" i="12"/>
  <c r="BV114" i="12"/>
  <c r="BV62" i="12"/>
  <c r="CD114" i="12"/>
  <c r="CD62" i="12"/>
  <c r="CL114" i="12"/>
  <c r="CL62" i="12"/>
  <c r="CT114" i="12"/>
  <c r="CT62" i="12"/>
  <c r="DB114" i="12"/>
  <c r="DB62" i="12"/>
  <c r="DJ114" i="12"/>
  <c r="DJ62" i="12"/>
  <c r="DR114" i="12"/>
  <c r="DR62" i="12"/>
  <c r="DZ114" i="12"/>
  <c r="U63" i="24" s="1"/>
  <c r="BW63" i="24" s="1"/>
  <c r="DZ62" i="12"/>
  <c r="EH114" i="12"/>
  <c r="AC63" i="24" s="1"/>
  <c r="CE63" i="24" s="1"/>
  <c r="EH62" i="12"/>
  <c r="EP114" i="12"/>
  <c r="AK63" i="24" s="1"/>
  <c r="CM63" i="24" s="1"/>
  <c r="EP62" i="12"/>
  <c r="EX114" i="12"/>
  <c r="EX62" i="12"/>
  <c r="FF114" i="12"/>
  <c r="FF62" i="12"/>
  <c r="AP115" i="12"/>
  <c r="AP63" i="12"/>
  <c r="AX115" i="12"/>
  <c r="AX63" i="12"/>
  <c r="BF115" i="12"/>
  <c r="BF63" i="12"/>
  <c r="BN115" i="12"/>
  <c r="BN63" i="12"/>
  <c r="BV115" i="12"/>
  <c r="BV63" i="12"/>
  <c r="CD115" i="12"/>
  <c r="CD63" i="12"/>
  <c r="CL115" i="12"/>
  <c r="CL63" i="12"/>
  <c r="CT115" i="12"/>
  <c r="CT63" i="12"/>
  <c r="DB115" i="12"/>
  <c r="DB63" i="12"/>
  <c r="DJ115" i="12"/>
  <c r="DJ63" i="12"/>
  <c r="DR115" i="12"/>
  <c r="DR63" i="12"/>
  <c r="DZ115" i="12"/>
  <c r="DZ63" i="12"/>
  <c r="EH115" i="12"/>
  <c r="EH63" i="12"/>
  <c r="EP115" i="12"/>
  <c r="EP63" i="12"/>
  <c r="EX115" i="12"/>
  <c r="EX63" i="12"/>
  <c r="FF115" i="12"/>
  <c r="FF63" i="12"/>
  <c r="J117" i="12"/>
  <c r="J65" i="12"/>
  <c r="R117" i="12"/>
  <c r="R65" i="12"/>
  <c r="Z117" i="12"/>
  <c r="Z65" i="12"/>
  <c r="AH117" i="12"/>
  <c r="AH65" i="12"/>
  <c r="AP117" i="12"/>
  <c r="AP65" i="12"/>
  <c r="AX117" i="12"/>
  <c r="AX65" i="12"/>
  <c r="BF117" i="12"/>
  <c r="BF65" i="12"/>
  <c r="BN117" i="12"/>
  <c r="BN65" i="12"/>
  <c r="BV117" i="12"/>
  <c r="BV65" i="12"/>
  <c r="CD117" i="12"/>
  <c r="CD65" i="12"/>
  <c r="CL117" i="12"/>
  <c r="CL65" i="12"/>
  <c r="CT117" i="12"/>
  <c r="CT65" i="12"/>
  <c r="DB117" i="12"/>
  <c r="DB65" i="12"/>
  <c r="DJ117" i="12"/>
  <c r="DJ65" i="12"/>
  <c r="DR117" i="12"/>
  <c r="DR65" i="12"/>
  <c r="DZ117" i="12"/>
  <c r="DZ65" i="12"/>
  <c r="EH117" i="12"/>
  <c r="EH65" i="12"/>
  <c r="EP117" i="12"/>
  <c r="EP65" i="12"/>
  <c r="EX117" i="12"/>
  <c r="EX65" i="12"/>
  <c r="FF117" i="12"/>
  <c r="FF65" i="12"/>
  <c r="J118" i="12"/>
  <c r="J66" i="12"/>
  <c r="R118" i="12"/>
  <c r="R66" i="12"/>
  <c r="Z118" i="12"/>
  <c r="Z66" i="12"/>
  <c r="AH118" i="12"/>
  <c r="AH66" i="12"/>
  <c r="AP118" i="12"/>
  <c r="AP66" i="12"/>
  <c r="AX118" i="12"/>
  <c r="AX66" i="12"/>
  <c r="BF118" i="12"/>
  <c r="BF66" i="12"/>
  <c r="BN118" i="12"/>
  <c r="BN66" i="12"/>
  <c r="BV118" i="12"/>
  <c r="BV66" i="12"/>
  <c r="CD118" i="12"/>
  <c r="CD66" i="12"/>
  <c r="CL118" i="12"/>
  <c r="CL66" i="12"/>
  <c r="CT118" i="12"/>
  <c r="CT66" i="12"/>
  <c r="DB118" i="12"/>
  <c r="DB66" i="12"/>
  <c r="DJ118" i="12"/>
  <c r="DJ66" i="12"/>
  <c r="DR118" i="12"/>
  <c r="DR66" i="12"/>
  <c r="DZ118" i="12"/>
  <c r="DZ66" i="12"/>
  <c r="EH118" i="12"/>
  <c r="EH66" i="12"/>
  <c r="EP118" i="12"/>
  <c r="EP66" i="12"/>
  <c r="EX118" i="12"/>
  <c r="EX66" i="12"/>
  <c r="FF118" i="12"/>
  <c r="FF66" i="12"/>
  <c r="BJ57" i="12"/>
  <c r="DV57" i="12"/>
  <c r="AT58" i="12"/>
  <c r="DF58" i="12"/>
  <c r="CE63" i="12"/>
  <c r="CM101" i="12"/>
  <c r="CM133" i="12" s="1"/>
  <c r="CM49" i="12"/>
  <c r="CM80" i="12" s="1"/>
  <c r="CU101" i="12"/>
  <c r="CU133" i="12" s="1"/>
  <c r="CU49" i="12"/>
  <c r="CU80" i="12" s="1"/>
  <c r="DC101" i="12"/>
  <c r="DC133" i="12" s="1"/>
  <c r="DC49" i="12"/>
  <c r="DC80" i="12" s="1"/>
  <c r="DK101" i="12"/>
  <c r="DK133" i="12" s="1"/>
  <c r="DK49" i="12"/>
  <c r="DK80" i="12" s="1"/>
  <c r="DS101" i="12"/>
  <c r="DS133" i="12" s="1"/>
  <c r="DS49" i="12"/>
  <c r="DS80" i="12" s="1"/>
  <c r="EA101" i="12"/>
  <c r="EA133" i="12" s="1"/>
  <c r="EA49" i="12"/>
  <c r="EA80" i="12" s="1"/>
  <c r="EI101" i="12"/>
  <c r="EI133" i="12" s="1"/>
  <c r="EI49" i="12"/>
  <c r="EI80" i="12" s="1"/>
  <c r="EQ101" i="12"/>
  <c r="EQ133" i="12" s="1"/>
  <c r="EQ49" i="12"/>
  <c r="EQ80" i="12" s="1"/>
  <c r="EY101" i="12"/>
  <c r="EY133" i="12" s="1"/>
  <c r="EY49" i="12"/>
  <c r="EY80" i="12" s="1"/>
  <c r="K102" i="12"/>
  <c r="K134" i="12" s="1"/>
  <c r="K50" i="12"/>
  <c r="K81" i="12" s="1"/>
  <c r="S102" i="12"/>
  <c r="S134" i="12" s="1"/>
  <c r="S50" i="12"/>
  <c r="S81" i="12" s="1"/>
  <c r="AA102" i="12"/>
  <c r="AA134" i="12" s="1"/>
  <c r="AA50" i="12"/>
  <c r="AA81" i="12" s="1"/>
  <c r="AI102" i="12"/>
  <c r="AI134" i="12" s="1"/>
  <c r="AI50" i="12"/>
  <c r="AI81" i="12" s="1"/>
  <c r="AQ102" i="12"/>
  <c r="AQ134" i="12" s="1"/>
  <c r="AQ50" i="12"/>
  <c r="AQ81" i="12" s="1"/>
  <c r="AY102" i="12"/>
  <c r="AY134" i="12" s="1"/>
  <c r="AY50" i="12"/>
  <c r="AY81" i="12" s="1"/>
  <c r="BG102" i="12"/>
  <c r="BG134" i="12" s="1"/>
  <c r="BG50" i="12"/>
  <c r="BG81" i="12" s="1"/>
  <c r="BO102" i="12"/>
  <c r="BO134" i="12" s="1"/>
  <c r="BO50" i="12"/>
  <c r="BO81" i="12" s="1"/>
  <c r="BW102" i="12"/>
  <c r="BW134" i="12" s="1"/>
  <c r="BW50" i="12"/>
  <c r="BW81" i="12" s="1"/>
  <c r="CE102" i="12"/>
  <c r="CE134" i="12" s="1"/>
  <c r="CE50" i="12"/>
  <c r="CE81" i="12" s="1"/>
  <c r="CM102" i="12"/>
  <c r="CM134" i="12" s="1"/>
  <c r="CM50" i="12"/>
  <c r="CM81" i="12" s="1"/>
  <c r="CU102" i="12"/>
  <c r="CU134" i="12" s="1"/>
  <c r="CU50" i="12"/>
  <c r="CU81" i="12" s="1"/>
  <c r="DC102" i="12"/>
  <c r="DC134" i="12" s="1"/>
  <c r="DC50" i="12"/>
  <c r="DC81" i="12" s="1"/>
  <c r="DK102" i="12"/>
  <c r="DK134" i="12" s="1"/>
  <c r="DK50" i="12"/>
  <c r="DK81" i="12" s="1"/>
  <c r="DS102" i="12"/>
  <c r="DS134" i="12" s="1"/>
  <c r="DS50" i="12"/>
  <c r="DS81" i="12" s="1"/>
  <c r="EA102" i="12"/>
  <c r="EA134" i="12" s="1"/>
  <c r="EA50" i="12"/>
  <c r="EA81" i="12" s="1"/>
  <c r="EI102" i="12"/>
  <c r="EI134" i="12" s="1"/>
  <c r="EI50" i="12"/>
  <c r="EI81" i="12" s="1"/>
  <c r="EQ102" i="12"/>
  <c r="EQ134" i="12" s="1"/>
  <c r="EQ50" i="12"/>
  <c r="EQ81" i="12" s="1"/>
  <c r="EY102" i="12"/>
  <c r="EY134" i="12" s="1"/>
  <c r="EY50" i="12"/>
  <c r="EY81" i="12" s="1"/>
  <c r="K103" i="12"/>
  <c r="K135" i="12" s="1"/>
  <c r="K51" i="12"/>
  <c r="K82" i="12" s="1"/>
  <c r="S103" i="12"/>
  <c r="S135" i="12" s="1"/>
  <c r="S51" i="12"/>
  <c r="S82" i="12" s="1"/>
  <c r="AA103" i="12"/>
  <c r="AA135" i="12" s="1"/>
  <c r="AA51" i="12"/>
  <c r="AA82" i="12" s="1"/>
  <c r="AI103" i="12"/>
  <c r="AI135" i="12" s="1"/>
  <c r="AI51" i="12"/>
  <c r="AI82" i="12" s="1"/>
  <c r="AQ103" i="12"/>
  <c r="AQ135" i="12" s="1"/>
  <c r="AQ51" i="12"/>
  <c r="AQ82" i="12" s="1"/>
  <c r="AY103" i="12"/>
  <c r="AY135" i="12" s="1"/>
  <c r="AY51" i="12"/>
  <c r="AY82" i="12" s="1"/>
  <c r="BG103" i="12"/>
  <c r="BG135" i="12" s="1"/>
  <c r="BG51" i="12"/>
  <c r="BG82" i="12" s="1"/>
  <c r="BO103" i="12"/>
  <c r="BO135" i="12" s="1"/>
  <c r="BO51" i="12"/>
  <c r="BO82" i="12" s="1"/>
  <c r="BW103" i="12"/>
  <c r="BW135" i="12" s="1"/>
  <c r="BW51" i="12"/>
  <c r="BW82" i="12" s="1"/>
  <c r="CE103" i="12"/>
  <c r="CE135" i="12" s="1"/>
  <c r="CE51" i="12"/>
  <c r="CE82" i="12" s="1"/>
  <c r="CM103" i="12"/>
  <c r="CM135" i="12" s="1"/>
  <c r="CM51" i="12"/>
  <c r="CM82" i="12" s="1"/>
  <c r="CU103" i="12"/>
  <c r="CU135" i="12" s="1"/>
  <c r="CU51" i="12"/>
  <c r="CU82" i="12" s="1"/>
  <c r="DC103" i="12"/>
  <c r="DC135" i="12" s="1"/>
  <c r="DC51" i="12"/>
  <c r="DC82" i="12" s="1"/>
  <c r="DK103" i="12"/>
  <c r="DK135" i="12" s="1"/>
  <c r="DK51" i="12"/>
  <c r="DK82" i="12" s="1"/>
  <c r="DS103" i="12"/>
  <c r="DS135" i="12" s="1"/>
  <c r="DS51" i="12"/>
  <c r="DS82" i="12" s="1"/>
  <c r="EA103" i="12"/>
  <c r="EA135" i="12" s="1"/>
  <c r="EA51" i="12"/>
  <c r="EA82" i="12" s="1"/>
  <c r="EI103" i="12"/>
  <c r="EI135" i="12" s="1"/>
  <c r="EI51" i="12"/>
  <c r="EI82" i="12" s="1"/>
  <c r="EQ103" i="12"/>
  <c r="EQ135" i="12" s="1"/>
  <c r="EQ51" i="12"/>
  <c r="EQ82" i="12" s="1"/>
  <c r="EY103" i="12"/>
  <c r="EY135" i="12" s="1"/>
  <c r="EY51" i="12"/>
  <c r="EY82" i="12" s="1"/>
  <c r="K105" i="12"/>
  <c r="K137" i="12" s="1"/>
  <c r="K53" i="12"/>
  <c r="K84" i="12" s="1"/>
  <c r="S105" i="12"/>
  <c r="S137" i="12" s="1"/>
  <c r="S53" i="12"/>
  <c r="S84" i="12" s="1"/>
  <c r="AA105" i="12"/>
  <c r="AA137" i="12" s="1"/>
  <c r="AA53" i="12"/>
  <c r="AA84" i="12" s="1"/>
  <c r="AI105" i="12"/>
  <c r="AI137" i="12" s="1"/>
  <c r="AI53" i="12"/>
  <c r="AI84" i="12" s="1"/>
  <c r="AQ105" i="12"/>
  <c r="AQ137" i="12" s="1"/>
  <c r="AQ53" i="12"/>
  <c r="AQ84" i="12" s="1"/>
  <c r="AY105" i="12"/>
  <c r="AY137" i="12" s="1"/>
  <c r="AY53" i="12"/>
  <c r="AY84" i="12" s="1"/>
  <c r="BG105" i="12"/>
  <c r="BG137" i="12" s="1"/>
  <c r="BG53" i="12"/>
  <c r="BG84" i="12" s="1"/>
  <c r="BO105" i="12"/>
  <c r="BO137" i="12" s="1"/>
  <c r="BO53" i="12"/>
  <c r="BO84" i="12" s="1"/>
  <c r="BW105" i="12"/>
  <c r="BW137" i="12" s="1"/>
  <c r="BW53" i="12"/>
  <c r="BW84" i="12" s="1"/>
  <c r="CE105" i="12"/>
  <c r="CE137" i="12" s="1"/>
  <c r="CE53" i="12"/>
  <c r="CE84" i="12" s="1"/>
  <c r="CM105" i="12"/>
  <c r="CM137" i="12" s="1"/>
  <c r="CM53" i="12"/>
  <c r="CM84" i="12" s="1"/>
  <c r="CU105" i="12"/>
  <c r="CU137" i="12" s="1"/>
  <c r="CU53" i="12"/>
  <c r="CU84" i="12" s="1"/>
  <c r="DC105" i="12"/>
  <c r="DC137" i="12" s="1"/>
  <c r="DC53" i="12"/>
  <c r="DC84" i="12" s="1"/>
  <c r="DK105" i="12"/>
  <c r="DK137" i="12" s="1"/>
  <c r="DK53" i="12"/>
  <c r="DK84" i="12" s="1"/>
  <c r="DS105" i="12"/>
  <c r="DS137" i="12" s="1"/>
  <c r="DS53" i="12"/>
  <c r="DS84" i="12" s="1"/>
  <c r="EA105" i="12"/>
  <c r="EA137" i="12" s="1"/>
  <c r="EA53" i="12"/>
  <c r="EA84" i="12" s="1"/>
  <c r="EI105" i="12"/>
  <c r="EI137" i="12" s="1"/>
  <c r="EI53" i="12"/>
  <c r="EI84" i="12" s="1"/>
  <c r="EQ105" i="12"/>
  <c r="EQ137" i="12" s="1"/>
  <c r="EQ53" i="12"/>
  <c r="EQ84" i="12" s="1"/>
  <c r="EY105" i="12"/>
  <c r="EY137" i="12" s="1"/>
  <c r="EY53" i="12"/>
  <c r="EY84" i="12" s="1"/>
  <c r="K106" i="12"/>
  <c r="K138" i="12" s="1"/>
  <c r="K54" i="12"/>
  <c r="K85" i="12" s="1"/>
  <c r="S106" i="12"/>
  <c r="S138" i="12" s="1"/>
  <c r="S54" i="12"/>
  <c r="S85" i="12" s="1"/>
  <c r="AA106" i="12"/>
  <c r="AA138" i="12" s="1"/>
  <c r="AA54" i="12"/>
  <c r="AA85" i="12" s="1"/>
  <c r="AI106" i="12"/>
  <c r="AI138" i="12" s="1"/>
  <c r="AI54" i="12"/>
  <c r="AI85" i="12" s="1"/>
  <c r="AQ106" i="12"/>
  <c r="AQ138" i="12" s="1"/>
  <c r="AQ54" i="12"/>
  <c r="AQ85" i="12" s="1"/>
  <c r="AY106" i="12"/>
  <c r="AY138" i="12" s="1"/>
  <c r="AY54" i="12"/>
  <c r="AY85" i="12" s="1"/>
  <c r="BG106" i="12"/>
  <c r="BG138" i="12" s="1"/>
  <c r="BG54" i="12"/>
  <c r="BG85" i="12" s="1"/>
  <c r="BO106" i="12"/>
  <c r="BO138" i="12" s="1"/>
  <c r="BO54" i="12"/>
  <c r="BO85" i="12" s="1"/>
  <c r="BW106" i="12"/>
  <c r="BW138" i="12" s="1"/>
  <c r="BW54" i="12"/>
  <c r="BW85" i="12" s="1"/>
  <c r="CE106" i="12"/>
  <c r="CE138" i="12" s="1"/>
  <c r="CE54" i="12"/>
  <c r="CE85" i="12" s="1"/>
  <c r="CM106" i="12"/>
  <c r="CM138" i="12" s="1"/>
  <c r="CM54" i="12"/>
  <c r="CM85" i="12" s="1"/>
  <c r="CU106" i="12"/>
  <c r="CU138" i="12" s="1"/>
  <c r="CU54" i="12"/>
  <c r="CU85" i="12" s="1"/>
  <c r="DC106" i="12"/>
  <c r="DC138" i="12" s="1"/>
  <c r="DC54" i="12"/>
  <c r="DC85" i="12" s="1"/>
  <c r="DK106" i="12"/>
  <c r="DK138" i="12" s="1"/>
  <c r="DK54" i="12"/>
  <c r="DK85" i="12" s="1"/>
  <c r="DS106" i="12"/>
  <c r="DS138" i="12" s="1"/>
  <c r="DS54" i="12"/>
  <c r="DS85" i="12" s="1"/>
  <c r="EA106" i="12"/>
  <c r="EA138" i="12" s="1"/>
  <c r="EA54" i="12"/>
  <c r="EA85" i="12" s="1"/>
  <c r="EI106" i="12"/>
  <c r="EI138" i="12" s="1"/>
  <c r="EI54" i="12"/>
  <c r="EI85" i="12" s="1"/>
  <c r="EQ106" i="12"/>
  <c r="EQ138" i="12" s="1"/>
  <c r="EQ54" i="12"/>
  <c r="EQ85" i="12" s="1"/>
  <c r="EY106" i="12"/>
  <c r="EY138" i="12" s="1"/>
  <c r="EY54" i="12"/>
  <c r="EY85" i="12" s="1"/>
  <c r="K107" i="12"/>
  <c r="K139" i="12" s="1"/>
  <c r="K55" i="12"/>
  <c r="K86" i="12" s="1"/>
  <c r="S107" i="12"/>
  <c r="S139" i="12" s="1"/>
  <c r="S55" i="12"/>
  <c r="S86" i="12" s="1"/>
  <c r="AA107" i="12"/>
  <c r="AA139" i="12" s="1"/>
  <c r="AA55" i="12"/>
  <c r="AA86" i="12" s="1"/>
  <c r="AI107" i="12"/>
  <c r="AI139" i="12" s="1"/>
  <c r="AI55" i="12"/>
  <c r="AI86" i="12" s="1"/>
  <c r="AQ107" i="12"/>
  <c r="AQ139" i="12" s="1"/>
  <c r="AQ55" i="12"/>
  <c r="AQ86" i="12" s="1"/>
  <c r="AY107" i="12"/>
  <c r="AY139" i="12" s="1"/>
  <c r="AY55" i="12"/>
  <c r="AY86" i="12" s="1"/>
  <c r="BG107" i="12"/>
  <c r="BG139" i="12" s="1"/>
  <c r="BG55" i="12"/>
  <c r="BG86" i="12" s="1"/>
  <c r="BO107" i="12"/>
  <c r="BO139" i="12" s="1"/>
  <c r="BO55" i="12"/>
  <c r="BO86" i="12" s="1"/>
  <c r="BW107" i="12"/>
  <c r="BW139" i="12" s="1"/>
  <c r="BW55" i="12"/>
  <c r="BW86" i="12" s="1"/>
  <c r="CE107" i="12"/>
  <c r="CE139" i="12" s="1"/>
  <c r="CE55" i="12"/>
  <c r="CE86" i="12" s="1"/>
  <c r="CM107" i="12"/>
  <c r="CM139" i="12" s="1"/>
  <c r="CM55" i="12"/>
  <c r="CM86" i="12" s="1"/>
  <c r="CU107" i="12"/>
  <c r="CU139" i="12" s="1"/>
  <c r="CU55" i="12"/>
  <c r="CU86" i="12" s="1"/>
  <c r="DC107" i="12"/>
  <c r="DC139" i="12" s="1"/>
  <c r="DC55" i="12"/>
  <c r="DC86" i="12" s="1"/>
  <c r="DK107" i="12"/>
  <c r="DK139" i="12" s="1"/>
  <c r="DK55" i="12"/>
  <c r="DK86" i="12" s="1"/>
  <c r="DS107" i="12"/>
  <c r="DS139" i="12" s="1"/>
  <c r="DS55" i="12"/>
  <c r="DS86" i="12" s="1"/>
  <c r="EA107" i="12"/>
  <c r="EA139" i="12" s="1"/>
  <c r="EA55" i="12"/>
  <c r="EA86" i="12" s="1"/>
  <c r="EI107" i="12"/>
  <c r="EI139" i="12" s="1"/>
  <c r="EI55" i="12"/>
  <c r="EI86" i="12" s="1"/>
  <c r="EQ107" i="12"/>
  <c r="EQ139" i="12" s="1"/>
  <c r="EQ55" i="12"/>
  <c r="EQ86" i="12" s="1"/>
  <c r="EY107" i="12"/>
  <c r="EY139" i="12" s="1"/>
  <c r="EY55" i="12"/>
  <c r="EY86" i="12" s="1"/>
  <c r="K109" i="12"/>
  <c r="K57" i="12"/>
  <c r="S109" i="12"/>
  <c r="S57" i="12"/>
  <c r="AA109" i="12"/>
  <c r="AA57" i="12"/>
  <c r="AI109" i="12"/>
  <c r="AI57" i="12"/>
  <c r="AQ109" i="12"/>
  <c r="AQ57" i="12"/>
  <c r="AY109" i="12"/>
  <c r="AY57" i="12"/>
  <c r="BG109" i="12"/>
  <c r="BG57" i="12"/>
  <c r="BO109" i="12"/>
  <c r="BO57" i="12"/>
  <c r="BW109" i="12"/>
  <c r="BW57" i="12"/>
  <c r="CE109" i="12"/>
  <c r="CE57" i="12"/>
  <c r="CM109" i="12"/>
  <c r="CM57" i="12"/>
  <c r="CU109" i="12"/>
  <c r="CU57" i="12"/>
  <c r="DC109" i="12"/>
  <c r="DC57" i="12"/>
  <c r="DK109" i="12"/>
  <c r="DK57" i="12"/>
  <c r="DS109" i="12"/>
  <c r="DS57" i="12"/>
  <c r="EA109" i="12"/>
  <c r="EA57" i="12"/>
  <c r="EI109" i="12"/>
  <c r="EI57" i="12"/>
  <c r="EQ109" i="12"/>
  <c r="EQ57" i="12"/>
  <c r="EY109" i="12"/>
  <c r="EY57" i="12"/>
  <c r="K110" i="12"/>
  <c r="K58" i="12"/>
  <c r="S110" i="12"/>
  <c r="S58" i="12"/>
  <c r="AA110" i="12"/>
  <c r="AA58" i="12"/>
  <c r="AI110" i="12"/>
  <c r="AI58" i="12"/>
  <c r="AQ110" i="12"/>
  <c r="AQ58" i="12"/>
  <c r="AY110" i="12"/>
  <c r="AY58" i="12"/>
  <c r="BG110" i="12"/>
  <c r="BG58" i="12"/>
  <c r="BO110" i="12"/>
  <c r="BO58" i="12"/>
  <c r="BW110" i="12"/>
  <c r="BW58" i="12"/>
  <c r="CE110" i="12"/>
  <c r="CE58" i="12"/>
  <c r="CM110" i="12"/>
  <c r="CM58" i="12"/>
  <c r="CU110" i="12"/>
  <c r="CU58" i="12"/>
  <c r="DC110" i="12"/>
  <c r="DC58" i="12"/>
  <c r="DK110" i="12"/>
  <c r="DK58" i="12"/>
  <c r="DS110" i="12"/>
  <c r="DS58" i="12"/>
  <c r="N72" i="24" s="1"/>
  <c r="EA110" i="12"/>
  <c r="EA58" i="12"/>
  <c r="V72" i="24" s="1"/>
  <c r="EI110" i="12"/>
  <c r="EI58" i="12"/>
  <c r="AD72" i="24" s="1"/>
  <c r="EQ110" i="12"/>
  <c r="EQ58" i="12"/>
  <c r="EY110" i="12"/>
  <c r="EY58" i="12"/>
  <c r="K111" i="12"/>
  <c r="K59" i="12"/>
  <c r="S111" i="12"/>
  <c r="S59" i="12"/>
  <c r="AA111" i="12"/>
  <c r="AA59" i="12"/>
  <c r="AI111" i="12"/>
  <c r="AI59" i="12"/>
  <c r="AQ111" i="12"/>
  <c r="AQ59" i="12"/>
  <c r="AY111" i="12"/>
  <c r="AY59" i="12"/>
  <c r="BG111" i="12"/>
  <c r="BG59" i="12"/>
  <c r="BO111" i="12"/>
  <c r="BO59" i="12"/>
  <c r="BW111" i="12"/>
  <c r="BW59" i="12"/>
  <c r="CE111" i="12"/>
  <c r="CE59" i="12"/>
  <c r="CM111" i="12"/>
  <c r="CM59" i="12"/>
  <c r="CU111" i="12"/>
  <c r="CU59" i="12"/>
  <c r="DC111" i="12"/>
  <c r="DC59" i="12"/>
  <c r="DK111" i="12"/>
  <c r="DK59" i="12"/>
  <c r="DS111" i="12"/>
  <c r="DS59" i="12"/>
  <c r="EA111" i="12"/>
  <c r="EA59" i="12"/>
  <c r="EI111" i="12"/>
  <c r="EI59" i="12"/>
  <c r="EY111" i="12"/>
  <c r="EY59" i="12"/>
  <c r="S112" i="12"/>
  <c r="S60" i="12"/>
  <c r="AA112" i="12"/>
  <c r="AA60" i="12"/>
  <c r="AI112" i="12"/>
  <c r="AI60" i="12"/>
  <c r="AQ112" i="12"/>
  <c r="AQ60" i="12"/>
  <c r="AY112" i="12"/>
  <c r="AY60" i="12"/>
  <c r="BG112" i="12"/>
  <c r="BG60" i="12"/>
  <c r="BO112" i="12"/>
  <c r="BO60" i="12"/>
  <c r="CE112" i="12"/>
  <c r="CE60" i="12"/>
  <c r="CM112" i="12"/>
  <c r="CM60" i="12"/>
  <c r="CU112" i="12"/>
  <c r="CU60" i="12"/>
  <c r="DC112" i="12"/>
  <c r="DC60" i="12"/>
  <c r="DK112" i="12"/>
  <c r="DK60" i="12"/>
  <c r="DS112" i="12"/>
  <c r="DS60" i="12"/>
  <c r="EA112" i="12"/>
  <c r="EA60" i="12"/>
  <c r="EQ112" i="12"/>
  <c r="EQ60" i="12"/>
  <c r="EY112" i="12"/>
  <c r="EY60" i="12"/>
  <c r="K114" i="12"/>
  <c r="K62" i="12"/>
  <c r="AA114" i="12"/>
  <c r="AA62" i="12"/>
  <c r="AI114" i="12"/>
  <c r="AI62" i="12"/>
  <c r="AQ114" i="12"/>
  <c r="AQ62" i="12"/>
  <c r="AY114" i="12"/>
  <c r="AY62" i="12"/>
  <c r="BG114" i="12"/>
  <c r="BG62" i="12"/>
  <c r="BO114" i="12"/>
  <c r="BO62" i="12"/>
  <c r="BW114" i="12"/>
  <c r="BW62" i="12"/>
  <c r="CM114" i="12"/>
  <c r="CM62" i="12"/>
  <c r="CU114" i="12"/>
  <c r="CU62" i="12"/>
  <c r="DC114" i="12"/>
  <c r="DC62" i="12"/>
  <c r="DK114" i="12"/>
  <c r="DK62" i="12"/>
  <c r="DS114" i="12"/>
  <c r="N63" i="24" s="1"/>
  <c r="BP63" i="24" s="1"/>
  <c r="DS62" i="12"/>
  <c r="EA114" i="12"/>
  <c r="V63" i="24" s="1"/>
  <c r="BX63" i="24" s="1"/>
  <c r="EA62" i="12"/>
  <c r="EI114" i="12"/>
  <c r="AD63" i="24" s="1"/>
  <c r="CF63" i="24" s="1"/>
  <c r="EI62" i="12"/>
  <c r="EY114" i="12"/>
  <c r="EY62" i="12"/>
  <c r="AQ115" i="12"/>
  <c r="AQ63" i="12"/>
  <c r="AY115" i="12"/>
  <c r="AY63" i="12"/>
  <c r="BG115" i="12"/>
  <c r="BG63" i="12"/>
  <c r="BO115" i="12"/>
  <c r="BO63" i="12"/>
  <c r="BW115" i="12"/>
  <c r="BW63" i="12"/>
  <c r="CM115" i="12"/>
  <c r="CM63" i="12"/>
  <c r="CU115" i="12"/>
  <c r="CU63" i="12"/>
  <c r="DC115" i="12"/>
  <c r="DC63" i="12"/>
  <c r="DK115" i="12"/>
  <c r="DK63" i="12"/>
  <c r="DS115" i="12"/>
  <c r="DS63" i="12"/>
  <c r="EA115" i="12"/>
  <c r="EA63" i="12"/>
  <c r="EI115" i="12"/>
  <c r="EI63" i="12"/>
  <c r="EY115" i="12"/>
  <c r="EY63" i="12"/>
  <c r="S117" i="12"/>
  <c r="S65" i="12"/>
  <c r="AA117" i="12"/>
  <c r="AA65" i="12"/>
  <c r="AI117" i="12"/>
  <c r="AI65" i="12"/>
  <c r="AQ117" i="12"/>
  <c r="AQ65" i="12"/>
  <c r="AY117" i="12"/>
  <c r="AY65" i="12"/>
  <c r="BG117" i="12"/>
  <c r="BG65" i="12"/>
  <c r="BO117" i="12"/>
  <c r="BO65" i="12"/>
  <c r="BW117" i="12"/>
  <c r="BW65" i="12"/>
  <c r="CE117" i="12"/>
  <c r="CE65" i="12"/>
  <c r="CM117" i="12"/>
  <c r="CM65" i="12"/>
  <c r="CU117" i="12"/>
  <c r="CU65" i="12"/>
  <c r="DC117" i="12"/>
  <c r="DC65" i="12"/>
  <c r="DK117" i="12"/>
  <c r="DK65" i="12"/>
  <c r="DS117" i="12"/>
  <c r="DS65" i="12"/>
  <c r="EA117" i="12"/>
  <c r="EA65" i="12"/>
  <c r="EI117" i="12"/>
  <c r="EI65" i="12"/>
  <c r="EQ117" i="12"/>
  <c r="EQ65" i="12"/>
  <c r="EY117" i="12"/>
  <c r="EY65" i="12"/>
  <c r="K118" i="12"/>
  <c r="K66" i="12"/>
  <c r="S118" i="12"/>
  <c r="S66" i="12"/>
  <c r="AA118" i="12"/>
  <c r="AA66" i="12"/>
  <c r="AI118" i="12"/>
  <c r="AI66" i="12"/>
  <c r="AQ118" i="12"/>
  <c r="AQ66" i="12"/>
  <c r="AY118" i="12"/>
  <c r="AY66" i="12"/>
  <c r="BG118" i="12"/>
  <c r="BG66" i="12"/>
  <c r="BO118" i="12"/>
  <c r="BO66" i="12"/>
  <c r="BW118" i="12"/>
  <c r="BW66" i="12"/>
  <c r="CE118" i="12"/>
  <c r="CE66" i="12"/>
  <c r="CM118" i="12"/>
  <c r="CM66" i="12"/>
  <c r="CU118" i="12"/>
  <c r="CU66" i="12"/>
  <c r="DC118" i="12"/>
  <c r="DC66" i="12"/>
  <c r="DK118" i="12"/>
  <c r="DK66" i="12"/>
  <c r="DS118" i="12"/>
  <c r="DS66" i="12"/>
  <c r="EA118" i="12"/>
  <c r="EA66" i="12"/>
  <c r="EI118" i="12"/>
  <c r="EI66" i="12"/>
  <c r="EQ118" i="12"/>
  <c r="EQ66" i="12"/>
  <c r="EY118" i="12"/>
  <c r="EY66" i="12"/>
  <c r="F57" i="12"/>
  <c r="BR57" i="12"/>
  <c r="ED57" i="12"/>
  <c r="BB58" i="12"/>
  <c r="DN58" i="12"/>
  <c r="CE62" i="12"/>
  <c r="CV101" i="12"/>
  <c r="CV133" i="12" s="1"/>
  <c r="CV49" i="12"/>
  <c r="CV80" i="12" s="1"/>
  <c r="DD101" i="12"/>
  <c r="DD133" i="12" s="1"/>
  <c r="DD49" i="12"/>
  <c r="DD80" i="12" s="1"/>
  <c r="DL101" i="12"/>
  <c r="DL133" i="12" s="1"/>
  <c r="DL49" i="12"/>
  <c r="DL80" i="12" s="1"/>
  <c r="DT101" i="12"/>
  <c r="DT133" i="12" s="1"/>
  <c r="DT49" i="12"/>
  <c r="DT80" i="12" s="1"/>
  <c r="EB101" i="12"/>
  <c r="EB133" i="12" s="1"/>
  <c r="EB49" i="12"/>
  <c r="EB80" i="12" s="1"/>
  <c r="EJ101" i="12"/>
  <c r="EJ133" i="12" s="1"/>
  <c r="EJ49" i="12"/>
  <c r="EJ80" i="12" s="1"/>
  <c r="ER101" i="12"/>
  <c r="ER133" i="12" s="1"/>
  <c r="ER49" i="12"/>
  <c r="ER80" i="12" s="1"/>
  <c r="EZ101" i="12"/>
  <c r="EZ133" i="12" s="1"/>
  <c r="EZ49" i="12"/>
  <c r="EZ80" i="12" s="1"/>
  <c r="D50" i="12"/>
  <c r="D81" i="12" s="1"/>
  <c r="L102" i="12"/>
  <c r="L134" i="12" s="1"/>
  <c r="L50" i="12"/>
  <c r="L81" i="12" s="1"/>
  <c r="T102" i="12"/>
  <c r="T134" i="12" s="1"/>
  <c r="T50" i="12"/>
  <c r="T81" i="12" s="1"/>
  <c r="AB102" i="12"/>
  <c r="AB134" i="12" s="1"/>
  <c r="AB50" i="12"/>
  <c r="AB81" i="12" s="1"/>
  <c r="AJ102" i="12"/>
  <c r="AJ134" i="12" s="1"/>
  <c r="AJ50" i="12"/>
  <c r="AJ81" i="12" s="1"/>
  <c r="AR102" i="12"/>
  <c r="AR134" i="12" s="1"/>
  <c r="AR50" i="12"/>
  <c r="AR81" i="12" s="1"/>
  <c r="AZ102" i="12"/>
  <c r="AZ134" i="12" s="1"/>
  <c r="AZ50" i="12"/>
  <c r="AZ81" i="12" s="1"/>
  <c r="BH102" i="12"/>
  <c r="BH134" i="12" s="1"/>
  <c r="BH50" i="12"/>
  <c r="BH81" i="12" s="1"/>
  <c r="BP102" i="12"/>
  <c r="BP134" i="12" s="1"/>
  <c r="BP50" i="12"/>
  <c r="BP81" i="12" s="1"/>
  <c r="BX102" i="12"/>
  <c r="BX134" i="12" s="1"/>
  <c r="BX50" i="12"/>
  <c r="BX81" i="12" s="1"/>
  <c r="CF102" i="12"/>
  <c r="CF134" i="12" s="1"/>
  <c r="CF50" i="12"/>
  <c r="CF81" i="12" s="1"/>
  <c r="CN102" i="12"/>
  <c r="CN134" i="12" s="1"/>
  <c r="CN50" i="12"/>
  <c r="CN81" i="12" s="1"/>
  <c r="CV102" i="12"/>
  <c r="CV134" i="12" s="1"/>
  <c r="CV50" i="12"/>
  <c r="CV81" i="12" s="1"/>
  <c r="DD102" i="12"/>
  <c r="DD134" i="12" s="1"/>
  <c r="DD50" i="12"/>
  <c r="DD81" i="12" s="1"/>
  <c r="DL102" i="12"/>
  <c r="DL134" i="12" s="1"/>
  <c r="DL50" i="12"/>
  <c r="DL81" i="12" s="1"/>
  <c r="DT102" i="12"/>
  <c r="DT134" i="12" s="1"/>
  <c r="DT50" i="12"/>
  <c r="DT81" i="12" s="1"/>
  <c r="EB102" i="12"/>
  <c r="EB134" i="12" s="1"/>
  <c r="EB50" i="12"/>
  <c r="EB81" i="12" s="1"/>
  <c r="EJ102" i="12"/>
  <c r="EJ134" i="12" s="1"/>
  <c r="EJ50" i="12"/>
  <c r="EJ81" i="12" s="1"/>
  <c r="ER102" i="12"/>
  <c r="ER134" i="12" s="1"/>
  <c r="ER50" i="12"/>
  <c r="ER81" i="12" s="1"/>
  <c r="EZ102" i="12"/>
  <c r="EZ134" i="12" s="1"/>
  <c r="EZ50" i="12"/>
  <c r="EZ81" i="12" s="1"/>
  <c r="D51" i="12"/>
  <c r="D82" i="12" s="1"/>
  <c r="L103" i="12"/>
  <c r="L135" i="12" s="1"/>
  <c r="L51" i="12"/>
  <c r="L82" i="12" s="1"/>
  <c r="T103" i="12"/>
  <c r="T135" i="12" s="1"/>
  <c r="T51" i="12"/>
  <c r="T82" i="12" s="1"/>
  <c r="AB103" i="12"/>
  <c r="AB135" i="12" s="1"/>
  <c r="AB51" i="12"/>
  <c r="AB82" i="12" s="1"/>
  <c r="AJ103" i="12"/>
  <c r="AJ135" i="12" s="1"/>
  <c r="AJ51" i="12"/>
  <c r="AJ82" i="12" s="1"/>
  <c r="AR103" i="12"/>
  <c r="AR135" i="12" s="1"/>
  <c r="AR51" i="12"/>
  <c r="AR82" i="12" s="1"/>
  <c r="AZ103" i="12"/>
  <c r="AZ135" i="12" s="1"/>
  <c r="AZ51" i="12"/>
  <c r="AZ82" i="12" s="1"/>
  <c r="BH103" i="12"/>
  <c r="BH135" i="12" s="1"/>
  <c r="BH51" i="12"/>
  <c r="BH82" i="12" s="1"/>
  <c r="BP103" i="12"/>
  <c r="BP135" i="12" s="1"/>
  <c r="BP51" i="12"/>
  <c r="BP82" i="12" s="1"/>
  <c r="BX103" i="12"/>
  <c r="BX135" i="12" s="1"/>
  <c r="BX51" i="12"/>
  <c r="BX82" i="12" s="1"/>
  <c r="CF103" i="12"/>
  <c r="CF135" i="12" s="1"/>
  <c r="CF51" i="12"/>
  <c r="CF82" i="12" s="1"/>
  <c r="CN103" i="12"/>
  <c r="CN135" i="12" s="1"/>
  <c r="CN51" i="12"/>
  <c r="CN82" i="12" s="1"/>
  <c r="CV103" i="12"/>
  <c r="CV135" i="12" s="1"/>
  <c r="CV51" i="12"/>
  <c r="CV82" i="12" s="1"/>
  <c r="DD103" i="12"/>
  <c r="DD135" i="12" s="1"/>
  <c r="DD51" i="12"/>
  <c r="DD82" i="12" s="1"/>
  <c r="DL103" i="12"/>
  <c r="DL135" i="12" s="1"/>
  <c r="DL51" i="12"/>
  <c r="DL82" i="12" s="1"/>
  <c r="DT103" i="12"/>
  <c r="DT135" i="12" s="1"/>
  <c r="DT51" i="12"/>
  <c r="DT82" i="12" s="1"/>
  <c r="EB103" i="12"/>
  <c r="EB135" i="12" s="1"/>
  <c r="EB51" i="12"/>
  <c r="EB82" i="12" s="1"/>
  <c r="EJ103" i="12"/>
  <c r="EJ135" i="12" s="1"/>
  <c r="EJ51" i="12"/>
  <c r="EJ82" i="12" s="1"/>
  <c r="ER103" i="12"/>
  <c r="ER135" i="12" s="1"/>
  <c r="ER51" i="12"/>
  <c r="ER82" i="12" s="1"/>
  <c r="EZ103" i="12"/>
  <c r="EZ135" i="12" s="1"/>
  <c r="EZ51" i="12"/>
  <c r="EZ82" i="12" s="1"/>
  <c r="D53" i="12"/>
  <c r="D84" i="12" s="1"/>
  <c r="L105" i="12"/>
  <c r="L137" i="12" s="1"/>
  <c r="L53" i="12"/>
  <c r="L84" i="12" s="1"/>
  <c r="T105" i="12"/>
  <c r="T137" i="12" s="1"/>
  <c r="T53" i="12"/>
  <c r="T84" i="12" s="1"/>
  <c r="AB105" i="12"/>
  <c r="AB137" i="12" s="1"/>
  <c r="AB53" i="12"/>
  <c r="AB84" i="12" s="1"/>
  <c r="AJ105" i="12"/>
  <c r="AJ137" i="12" s="1"/>
  <c r="AJ53" i="12"/>
  <c r="AJ84" i="12" s="1"/>
  <c r="AR105" i="12"/>
  <c r="AR137" i="12" s="1"/>
  <c r="AR53" i="12"/>
  <c r="AR84" i="12" s="1"/>
  <c r="AZ105" i="12"/>
  <c r="AZ137" i="12" s="1"/>
  <c r="AZ53" i="12"/>
  <c r="AZ84" i="12" s="1"/>
  <c r="BH105" i="12"/>
  <c r="BH137" i="12" s="1"/>
  <c r="BH53" i="12"/>
  <c r="BH84" i="12" s="1"/>
  <c r="BP105" i="12"/>
  <c r="BP137" i="12" s="1"/>
  <c r="BP53" i="12"/>
  <c r="BP84" i="12" s="1"/>
  <c r="BX105" i="12"/>
  <c r="BX137" i="12" s="1"/>
  <c r="BX53" i="12"/>
  <c r="BX84" i="12" s="1"/>
  <c r="CF105" i="12"/>
  <c r="CF137" i="12" s="1"/>
  <c r="CF53" i="12"/>
  <c r="CF84" i="12" s="1"/>
  <c r="CN105" i="12"/>
  <c r="CN137" i="12" s="1"/>
  <c r="CN53" i="12"/>
  <c r="CN84" i="12" s="1"/>
  <c r="CV105" i="12"/>
  <c r="CV137" i="12" s="1"/>
  <c r="CV53" i="12"/>
  <c r="CV84" i="12" s="1"/>
  <c r="DD105" i="12"/>
  <c r="DD137" i="12" s="1"/>
  <c r="DD53" i="12"/>
  <c r="DD84" i="12" s="1"/>
  <c r="DL105" i="12"/>
  <c r="DL137" i="12" s="1"/>
  <c r="DL53" i="12"/>
  <c r="DL84" i="12" s="1"/>
  <c r="DT105" i="12"/>
  <c r="DT137" i="12" s="1"/>
  <c r="DT53" i="12"/>
  <c r="DT84" i="12" s="1"/>
  <c r="EB105" i="12"/>
  <c r="EB137" i="12" s="1"/>
  <c r="EB53" i="12"/>
  <c r="EB84" i="12" s="1"/>
  <c r="EJ105" i="12"/>
  <c r="EJ137" i="12" s="1"/>
  <c r="EJ53" i="12"/>
  <c r="EJ84" i="12" s="1"/>
  <c r="ER105" i="12"/>
  <c r="ER137" i="12" s="1"/>
  <c r="ER53" i="12"/>
  <c r="ER84" i="12" s="1"/>
  <c r="EZ105" i="12"/>
  <c r="EZ137" i="12" s="1"/>
  <c r="EZ53" i="12"/>
  <c r="EZ84" i="12" s="1"/>
  <c r="D54" i="12"/>
  <c r="D85" i="12" s="1"/>
  <c r="L106" i="12"/>
  <c r="L138" i="12" s="1"/>
  <c r="L54" i="12"/>
  <c r="L85" i="12" s="1"/>
  <c r="T106" i="12"/>
  <c r="T138" i="12" s="1"/>
  <c r="T54" i="12"/>
  <c r="T85" i="12" s="1"/>
  <c r="AB106" i="12"/>
  <c r="AB138" i="12" s="1"/>
  <c r="AB54" i="12"/>
  <c r="AB85" i="12" s="1"/>
  <c r="AJ106" i="12"/>
  <c r="AJ138" i="12" s="1"/>
  <c r="AJ54" i="12"/>
  <c r="AJ85" i="12" s="1"/>
  <c r="AR106" i="12"/>
  <c r="AR138" i="12" s="1"/>
  <c r="AR54" i="12"/>
  <c r="AR85" i="12" s="1"/>
  <c r="AZ106" i="12"/>
  <c r="AZ138" i="12" s="1"/>
  <c r="AZ54" i="12"/>
  <c r="AZ85" i="12" s="1"/>
  <c r="BH106" i="12"/>
  <c r="BH138" i="12" s="1"/>
  <c r="BH54" i="12"/>
  <c r="BH85" i="12" s="1"/>
  <c r="BP106" i="12"/>
  <c r="BP138" i="12" s="1"/>
  <c r="BP54" i="12"/>
  <c r="BP85" i="12" s="1"/>
  <c r="BX106" i="12"/>
  <c r="BX138" i="12" s="1"/>
  <c r="BX54" i="12"/>
  <c r="BX85" i="12" s="1"/>
  <c r="CF106" i="12"/>
  <c r="CF138" i="12" s="1"/>
  <c r="CF54" i="12"/>
  <c r="CF85" i="12" s="1"/>
  <c r="CN106" i="12"/>
  <c r="CN138" i="12" s="1"/>
  <c r="CN54" i="12"/>
  <c r="CN85" i="12" s="1"/>
  <c r="CV106" i="12"/>
  <c r="CV138" i="12" s="1"/>
  <c r="CV54" i="12"/>
  <c r="CV85" i="12" s="1"/>
  <c r="DD106" i="12"/>
  <c r="DD138" i="12" s="1"/>
  <c r="DD54" i="12"/>
  <c r="DD85" i="12" s="1"/>
  <c r="DL106" i="12"/>
  <c r="DL138" i="12" s="1"/>
  <c r="DL54" i="12"/>
  <c r="DL85" i="12" s="1"/>
  <c r="DT106" i="12"/>
  <c r="DT138" i="12" s="1"/>
  <c r="DT54" i="12"/>
  <c r="DT85" i="12" s="1"/>
  <c r="EB106" i="12"/>
  <c r="EB138" i="12" s="1"/>
  <c r="EB54" i="12"/>
  <c r="EB85" i="12" s="1"/>
  <c r="EJ106" i="12"/>
  <c r="EJ138" i="12" s="1"/>
  <c r="EJ54" i="12"/>
  <c r="EJ85" i="12" s="1"/>
  <c r="ER106" i="12"/>
  <c r="ER138" i="12" s="1"/>
  <c r="ER54" i="12"/>
  <c r="ER85" i="12" s="1"/>
  <c r="EZ106" i="12"/>
  <c r="EZ138" i="12" s="1"/>
  <c r="EZ54" i="12"/>
  <c r="EZ85" i="12" s="1"/>
  <c r="D55" i="12"/>
  <c r="D86" i="12" s="1"/>
  <c r="L107" i="12"/>
  <c r="L139" i="12" s="1"/>
  <c r="L55" i="12"/>
  <c r="L86" i="12" s="1"/>
  <c r="T107" i="12"/>
  <c r="T139" i="12" s="1"/>
  <c r="T55" i="12"/>
  <c r="T86" i="12" s="1"/>
  <c r="AB107" i="12"/>
  <c r="AB139" i="12" s="1"/>
  <c r="AB55" i="12"/>
  <c r="AB86" i="12" s="1"/>
  <c r="AJ107" i="12"/>
  <c r="AJ139" i="12" s="1"/>
  <c r="AJ55" i="12"/>
  <c r="AJ86" i="12" s="1"/>
  <c r="AR107" i="12"/>
  <c r="AR139" i="12" s="1"/>
  <c r="AR55" i="12"/>
  <c r="AR86" i="12" s="1"/>
  <c r="AZ107" i="12"/>
  <c r="AZ139" i="12" s="1"/>
  <c r="AZ55" i="12"/>
  <c r="AZ86" i="12" s="1"/>
  <c r="BH107" i="12"/>
  <c r="BH139" i="12" s="1"/>
  <c r="BH55" i="12"/>
  <c r="BH86" i="12" s="1"/>
  <c r="BP107" i="12"/>
  <c r="BP139" i="12" s="1"/>
  <c r="BP55" i="12"/>
  <c r="BP86" i="12" s="1"/>
  <c r="BX107" i="12"/>
  <c r="BX139" i="12" s="1"/>
  <c r="BX55" i="12"/>
  <c r="BX86" i="12" s="1"/>
  <c r="CF107" i="12"/>
  <c r="CF139" i="12" s="1"/>
  <c r="CF55" i="12"/>
  <c r="CF86" i="12" s="1"/>
  <c r="CN107" i="12"/>
  <c r="CN139" i="12" s="1"/>
  <c r="CN55" i="12"/>
  <c r="CN86" i="12" s="1"/>
  <c r="CV107" i="12"/>
  <c r="CV139" i="12" s="1"/>
  <c r="CV55" i="12"/>
  <c r="CV86" i="12" s="1"/>
  <c r="DD107" i="12"/>
  <c r="DD139" i="12" s="1"/>
  <c r="DD55" i="12"/>
  <c r="DD86" i="12" s="1"/>
  <c r="DL107" i="12"/>
  <c r="DL139" i="12" s="1"/>
  <c r="DL55" i="12"/>
  <c r="DL86" i="12" s="1"/>
  <c r="DT107" i="12"/>
  <c r="DT139" i="12" s="1"/>
  <c r="DT55" i="12"/>
  <c r="DT86" i="12" s="1"/>
  <c r="EB107" i="12"/>
  <c r="EB139" i="12" s="1"/>
  <c r="EB55" i="12"/>
  <c r="EB86" i="12" s="1"/>
  <c r="EJ107" i="12"/>
  <c r="EJ139" i="12" s="1"/>
  <c r="EJ55" i="12"/>
  <c r="EJ86" i="12" s="1"/>
  <c r="ER107" i="12"/>
  <c r="ER139" i="12" s="1"/>
  <c r="ER55" i="12"/>
  <c r="ER86" i="12" s="1"/>
  <c r="EZ107" i="12"/>
  <c r="EZ139" i="12" s="1"/>
  <c r="EZ55" i="12"/>
  <c r="EZ86" i="12" s="1"/>
  <c r="D57" i="12"/>
  <c r="L109" i="12"/>
  <c r="L57" i="12"/>
  <c r="T109" i="12"/>
  <c r="T57" i="12"/>
  <c r="AB109" i="12"/>
  <c r="AB57" i="12"/>
  <c r="AJ109" i="12"/>
  <c r="AJ57" i="12"/>
  <c r="AR109" i="12"/>
  <c r="AR57" i="12"/>
  <c r="AZ109" i="12"/>
  <c r="AZ57" i="12"/>
  <c r="BH109" i="12"/>
  <c r="BH57" i="12"/>
  <c r="BP109" i="12"/>
  <c r="BP57" i="12"/>
  <c r="BX109" i="12"/>
  <c r="BX57" i="12"/>
  <c r="CF109" i="12"/>
  <c r="CF57" i="12"/>
  <c r="CN109" i="12"/>
  <c r="CN57" i="12"/>
  <c r="CV109" i="12"/>
  <c r="CV57" i="12"/>
  <c r="DD109" i="12"/>
  <c r="DD57" i="12"/>
  <c r="DL109" i="12"/>
  <c r="DL57" i="12"/>
  <c r="DT109" i="12"/>
  <c r="DT57" i="12"/>
  <c r="EB109" i="12"/>
  <c r="EB57" i="12"/>
  <c r="EJ109" i="12"/>
  <c r="EJ57" i="12"/>
  <c r="ER109" i="12"/>
  <c r="ER57" i="12"/>
  <c r="EZ109" i="12"/>
  <c r="EZ57" i="12"/>
  <c r="D58" i="12"/>
  <c r="L110" i="12"/>
  <c r="L58" i="12"/>
  <c r="T110" i="12"/>
  <c r="T58" i="12"/>
  <c r="AB110" i="12"/>
  <c r="AB58" i="12"/>
  <c r="AJ110" i="12"/>
  <c r="AJ58" i="12"/>
  <c r="AR110" i="12"/>
  <c r="AR58" i="12"/>
  <c r="AZ110" i="12"/>
  <c r="AZ58" i="12"/>
  <c r="BH110" i="12"/>
  <c r="BH58" i="12"/>
  <c r="BP110" i="12"/>
  <c r="BP58" i="12"/>
  <c r="BX110" i="12"/>
  <c r="BX58" i="12"/>
  <c r="CF110" i="12"/>
  <c r="CF58" i="12"/>
  <c r="CN110" i="12"/>
  <c r="CN58" i="12"/>
  <c r="CV110" i="12"/>
  <c r="CV58" i="12"/>
  <c r="DD110" i="12"/>
  <c r="DD58" i="12"/>
  <c r="DL110" i="12"/>
  <c r="DL58" i="12"/>
  <c r="DT110" i="12"/>
  <c r="DT58" i="12"/>
  <c r="O72" i="24" s="1"/>
  <c r="EB110" i="12"/>
  <c r="EB58" i="12"/>
  <c r="W72" i="24" s="1"/>
  <c r="EJ110" i="12"/>
  <c r="EJ58" i="12"/>
  <c r="AE72" i="24" s="1"/>
  <c r="ER110" i="12"/>
  <c r="ER58" i="12"/>
  <c r="EZ110" i="12"/>
  <c r="EZ58" i="12"/>
  <c r="D59" i="12"/>
  <c r="L111" i="12"/>
  <c r="L59" i="12"/>
  <c r="T111" i="12"/>
  <c r="T59" i="12"/>
  <c r="AB111" i="12"/>
  <c r="AB59" i="12"/>
  <c r="AJ111" i="12"/>
  <c r="AJ59" i="12"/>
  <c r="AR111" i="12"/>
  <c r="AR59" i="12"/>
  <c r="AZ111" i="12"/>
  <c r="AZ59" i="12"/>
  <c r="BH111" i="12"/>
  <c r="BH59" i="12"/>
  <c r="BP111" i="12"/>
  <c r="BP59" i="12"/>
  <c r="BX111" i="12"/>
  <c r="BX59" i="12"/>
  <c r="CF111" i="12"/>
  <c r="CF59" i="12"/>
  <c r="CN111" i="12"/>
  <c r="CN59" i="12"/>
  <c r="CV111" i="12"/>
  <c r="CV59" i="12"/>
  <c r="DD111" i="12"/>
  <c r="DD59" i="12"/>
  <c r="DL111" i="12"/>
  <c r="DL59" i="12"/>
  <c r="DT111" i="12"/>
  <c r="DT59" i="12"/>
  <c r="EB111" i="12"/>
  <c r="EB59" i="12"/>
  <c r="EJ111" i="12"/>
  <c r="EJ59" i="12"/>
  <c r="ER111" i="12"/>
  <c r="ER59" i="12"/>
  <c r="EZ111" i="12"/>
  <c r="EZ59" i="12"/>
  <c r="D60" i="12"/>
  <c r="L112" i="12"/>
  <c r="L60" i="12"/>
  <c r="T112" i="12"/>
  <c r="T60" i="12"/>
  <c r="AB112" i="12"/>
  <c r="AB60" i="12"/>
  <c r="AR112" i="12"/>
  <c r="AR60" i="12"/>
  <c r="AZ112" i="12"/>
  <c r="AZ60" i="12"/>
  <c r="BH112" i="12"/>
  <c r="BH60" i="12"/>
  <c r="BP112" i="12"/>
  <c r="BP60" i="12"/>
  <c r="BX112" i="12"/>
  <c r="BX60" i="12"/>
  <c r="CF112" i="12"/>
  <c r="CF60" i="12"/>
  <c r="CN112" i="12"/>
  <c r="CN60" i="12"/>
  <c r="DD112" i="12"/>
  <c r="DD60" i="12"/>
  <c r="DL112" i="12"/>
  <c r="DL60" i="12"/>
  <c r="DT112" i="12"/>
  <c r="DT60" i="12"/>
  <c r="EB112" i="12"/>
  <c r="EB60" i="12"/>
  <c r="EJ112" i="12"/>
  <c r="EJ60" i="12"/>
  <c r="ER112" i="12"/>
  <c r="ER60" i="12"/>
  <c r="EZ112" i="12"/>
  <c r="EZ60" i="12"/>
  <c r="D62" i="12"/>
  <c r="L114" i="12"/>
  <c r="L62" i="12"/>
  <c r="T114" i="12"/>
  <c r="T62" i="12"/>
  <c r="AB114" i="12"/>
  <c r="AB62" i="12"/>
  <c r="AJ114" i="12"/>
  <c r="AJ62" i="12"/>
  <c r="AR114" i="12"/>
  <c r="AR62" i="12"/>
  <c r="AZ114" i="12"/>
  <c r="AZ62" i="12"/>
  <c r="BH114" i="12"/>
  <c r="BH62" i="12"/>
  <c r="BP114" i="12"/>
  <c r="BP62" i="12"/>
  <c r="BX114" i="12"/>
  <c r="BX62" i="12"/>
  <c r="CF114" i="12"/>
  <c r="CF62" i="12"/>
  <c r="CN114" i="12"/>
  <c r="CN62" i="12"/>
  <c r="CV114" i="12"/>
  <c r="CV62" i="12"/>
  <c r="DD114" i="12"/>
  <c r="DD62" i="12"/>
  <c r="DL114" i="12"/>
  <c r="DL62" i="12"/>
  <c r="DT114" i="12"/>
  <c r="O63" i="24" s="1"/>
  <c r="BQ63" i="24" s="1"/>
  <c r="DT62" i="12"/>
  <c r="EB114" i="12"/>
  <c r="W63" i="24" s="1"/>
  <c r="BY63" i="24" s="1"/>
  <c r="EB62" i="12"/>
  <c r="EJ114" i="12"/>
  <c r="AE63" i="24" s="1"/>
  <c r="CG63" i="24" s="1"/>
  <c r="EJ62" i="12"/>
  <c r="ER114" i="12"/>
  <c r="ER62" i="12"/>
  <c r="EZ114" i="12"/>
  <c r="EZ62" i="12"/>
  <c r="AJ63" i="12"/>
  <c r="AR115" i="12"/>
  <c r="AR63" i="12"/>
  <c r="AZ115" i="12"/>
  <c r="AZ63" i="12"/>
  <c r="BH115" i="12"/>
  <c r="BH63" i="12"/>
  <c r="BP115" i="12"/>
  <c r="BP63" i="12"/>
  <c r="BX115" i="12"/>
  <c r="BX63" i="12"/>
  <c r="CF115" i="12"/>
  <c r="CF63" i="12"/>
  <c r="CN115" i="12"/>
  <c r="CN63" i="12"/>
  <c r="CV115" i="12"/>
  <c r="CV63" i="12"/>
  <c r="DD115" i="12"/>
  <c r="DD63" i="12"/>
  <c r="DL115" i="12"/>
  <c r="DL63" i="12"/>
  <c r="DT115" i="12"/>
  <c r="DT63" i="12"/>
  <c r="EB115" i="12"/>
  <c r="EB63" i="12"/>
  <c r="EJ115" i="12"/>
  <c r="EJ63" i="12"/>
  <c r="ER115" i="12"/>
  <c r="ER63" i="12"/>
  <c r="EZ115" i="12"/>
  <c r="EZ63" i="12"/>
  <c r="D65" i="12"/>
  <c r="L117" i="12"/>
  <c r="L65" i="12"/>
  <c r="T117" i="12"/>
  <c r="T65" i="12"/>
  <c r="AB117" i="12"/>
  <c r="AB65" i="12"/>
  <c r="AJ117" i="12"/>
  <c r="AJ65" i="12"/>
  <c r="AR117" i="12"/>
  <c r="AR65" i="12"/>
  <c r="AZ117" i="12"/>
  <c r="AZ65" i="12"/>
  <c r="BH117" i="12"/>
  <c r="BH65" i="12"/>
  <c r="BP117" i="12"/>
  <c r="BP65" i="12"/>
  <c r="BX117" i="12"/>
  <c r="BX65" i="12"/>
  <c r="CF117" i="12"/>
  <c r="CF65" i="12"/>
  <c r="CN117" i="12"/>
  <c r="CN65" i="12"/>
  <c r="CV117" i="12"/>
  <c r="CV65" i="12"/>
  <c r="DD117" i="12"/>
  <c r="DD65" i="12"/>
  <c r="DL117" i="12"/>
  <c r="DL65" i="12"/>
  <c r="DT117" i="12"/>
  <c r="DT65" i="12"/>
  <c r="EB117" i="12"/>
  <c r="EB65" i="12"/>
  <c r="EJ117" i="12"/>
  <c r="EJ65" i="12"/>
  <c r="ER117" i="12"/>
  <c r="ER65" i="12"/>
  <c r="EZ117" i="12"/>
  <c r="EZ65" i="12"/>
  <c r="D66" i="12"/>
  <c r="L118" i="12"/>
  <c r="L66" i="12"/>
  <c r="T118" i="12"/>
  <c r="T66" i="12"/>
  <c r="AB118" i="12"/>
  <c r="AB66" i="12"/>
  <c r="AJ118" i="12"/>
  <c r="AJ66" i="12"/>
  <c r="AR118" i="12"/>
  <c r="AR66" i="12"/>
  <c r="AZ118" i="12"/>
  <c r="AZ66" i="12"/>
  <c r="BH118" i="12"/>
  <c r="BH66" i="12"/>
  <c r="BP118" i="12"/>
  <c r="BP66" i="12"/>
  <c r="BX118" i="12"/>
  <c r="BX66" i="12"/>
  <c r="CF118" i="12"/>
  <c r="CF66" i="12"/>
  <c r="CN118" i="12"/>
  <c r="CN66" i="12"/>
  <c r="CV118" i="12"/>
  <c r="CV66" i="12"/>
  <c r="DD118" i="12"/>
  <c r="DD66" i="12"/>
  <c r="DL118" i="12"/>
  <c r="DL66" i="12"/>
  <c r="DT118" i="12"/>
  <c r="DT66" i="12"/>
  <c r="EB118" i="12"/>
  <c r="EB66" i="12"/>
  <c r="EJ118" i="12"/>
  <c r="EJ66" i="12"/>
  <c r="ER118" i="12"/>
  <c r="ER66" i="12"/>
  <c r="EZ118" i="12"/>
  <c r="EZ66" i="12"/>
  <c r="N57" i="12"/>
  <c r="BZ57" i="12"/>
  <c r="EL57" i="12"/>
  <c r="BJ58" i="12"/>
  <c r="DV58" i="12"/>
  <c r="Q72" i="24" s="1"/>
  <c r="BW60" i="12"/>
  <c r="U101" i="12"/>
  <c r="U133" i="12" s="1"/>
  <c r="V80" i="12"/>
  <c r="U49" i="12"/>
  <c r="U80" i="12" s="1"/>
  <c r="AC101" i="12"/>
  <c r="AC133" i="12" s="1"/>
  <c r="AC49" i="12"/>
  <c r="AC80" i="12" s="1"/>
  <c r="AK101" i="12"/>
  <c r="AK133" i="12" s="1"/>
  <c r="AK49" i="12"/>
  <c r="AK80" i="12" s="1"/>
  <c r="AS101" i="12"/>
  <c r="AS133" i="12" s="1"/>
  <c r="AS49" i="12"/>
  <c r="AS80" i="12" s="1"/>
  <c r="BA101" i="12"/>
  <c r="BA133" i="12" s="1"/>
  <c r="BA49" i="12"/>
  <c r="BA80" i="12" s="1"/>
  <c r="BI101" i="12"/>
  <c r="BI133" i="12" s="1"/>
  <c r="BI49" i="12"/>
  <c r="BI80" i="12" s="1"/>
  <c r="BQ101" i="12"/>
  <c r="BQ133" i="12" s="1"/>
  <c r="BQ49" i="12"/>
  <c r="BQ80" i="12" s="1"/>
  <c r="BY101" i="12"/>
  <c r="BY133" i="12" s="1"/>
  <c r="BY49" i="12"/>
  <c r="BY80" i="12" s="1"/>
  <c r="CG101" i="12"/>
  <c r="CG133" i="12" s="1"/>
  <c r="CG49" i="12"/>
  <c r="CG80" i="12" s="1"/>
  <c r="CO101" i="12"/>
  <c r="CO133" i="12" s="1"/>
  <c r="CO49" i="12"/>
  <c r="CO80" i="12" s="1"/>
  <c r="CW101" i="12"/>
  <c r="CW133" i="12" s="1"/>
  <c r="CW49" i="12"/>
  <c r="CW80" i="12" s="1"/>
  <c r="DE101" i="12"/>
  <c r="DE133" i="12" s="1"/>
  <c r="DE49" i="12"/>
  <c r="DE80" i="12" s="1"/>
  <c r="DM101" i="12"/>
  <c r="DM133" i="12" s="1"/>
  <c r="DM49" i="12"/>
  <c r="DM80" i="12" s="1"/>
  <c r="DU101" i="12"/>
  <c r="DU133" i="12" s="1"/>
  <c r="DU49" i="12"/>
  <c r="DU80" i="12" s="1"/>
  <c r="EC101" i="12"/>
  <c r="EC133" i="12" s="1"/>
  <c r="EC49" i="12"/>
  <c r="EC80" i="12" s="1"/>
  <c r="EK101" i="12"/>
  <c r="EK133" i="12" s="1"/>
  <c r="EK49" i="12"/>
  <c r="EK80" i="12" s="1"/>
  <c r="ES101" i="12"/>
  <c r="ES133" i="12" s="1"/>
  <c r="ES49" i="12"/>
  <c r="ES80" i="12" s="1"/>
  <c r="FA101" i="12"/>
  <c r="FA133" i="12" s="1"/>
  <c r="FA49" i="12"/>
  <c r="FA80" i="12" s="1"/>
  <c r="E50" i="12"/>
  <c r="E81" i="12" s="1"/>
  <c r="M102" i="12"/>
  <c r="M134" i="12" s="1"/>
  <c r="M50" i="12"/>
  <c r="M81" i="12" s="1"/>
  <c r="U102" i="12"/>
  <c r="U134" i="12" s="1"/>
  <c r="U50" i="12"/>
  <c r="U81" i="12" s="1"/>
  <c r="AC102" i="12"/>
  <c r="AC134" i="12" s="1"/>
  <c r="AC50" i="12"/>
  <c r="AC81" i="12" s="1"/>
  <c r="AK102" i="12"/>
  <c r="AK134" i="12" s="1"/>
  <c r="AK50" i="12"/>
  <c r="AK81" i="12" s="1"/>
  <c r="AS102" i="12"/>
  <c r="AS134" i="12" s="1"/>
  <c r="AS50" i="12"/>
  <c r="AS81" i="12" s="1"/>
  <c r="BA102" i="12"/>
  <c r="BA134" i="12" s="1"/>
  <c r="BA50" i="12"/>
  <c r="BA81" i="12" s="1"/>
  <c r="BI102" i="12"/>
  <c r="BI134" i="12" s="1"/>
  <c r="BI50" i="12"/>
  <c r="BI81" i="12" s="1"/>
  <c r="BQ102" i="12"/>
  <c r="BQ134" i="12" s="1"/>
  <c r="BQ50" i="12"/>
  <c r="BQ81" i="12" s="1"/>
  <c r="BY102" i="12"/>
  <c r="BY134" i="12" s="1"/>
  <c r="BY50" i="12"/>
  <c r="BY81" i="12" s="1"/>
  <c r="CG102" i="12"/>
  <c r="CG134" i="12" s="1"/>
  <c r="CG50" i="12"/>
  <c r="CG81" i="12" s="1"/>
  <c r="CO102" i="12"/>
  <c r="CO134" i="12" s="1"/>
  <c r="CO50" i="12"/>
  <c r="CO81" i="12" s="1"/>
  <c r="CW102" i="12"/>
  <c r="CW134" i="12" s="1"/>
  <c r="CW50" i="12"/>
  <c r="CW81" i="12" s="1"/>
  <c r="DE102" i="12"/>
  <c r="DE134" i="12" s="1"/>
  <c r="DE50" i="12"/>
  <c r="DE81" i="12" s="1"/>
  <c r="DM102" i="12"/>
  <c r="DM134" i="12" s="1"/>
  <c r="DM50" i="12"/>
  <c r="DM81" i="12" s="1"/>
  <c r="DU102" i="12"/>
  <c r="DU134" i="12" s="1"/>
  <c r="DU50" i="12"/>
  <c r="DU81" i="12" s="1"/>
  <c r="EC102" i="12"/>
  <c r="EC134" i="12" s="1"/>
  <c r="EC50" i="12"/>
  <c r="EC81" i="12" s="1"/>
  <c r="EK102" i="12"/>
  <c r="EK134" i="12" s="1"/>
  <c r="EK50" i="12"/>
  <c r="EK81" i="12" s="1"/>
  <c r="ES102" i="12"/>
  <c r="ES134" i="12" s="1"/>
  <c r="ES50" i="12"/>
  <c r="ES81" i="12" s="1"/>
  <c r="FA102" i="12"/>
  <c r="FA134" i="12" s="1"/>
  <c r="FA50" i="12"/>
  <c r="FA81" i="12" s="1"/>
  <c r="E51" i="12"/>
  <c r="E82" i="12" s="1"/>
  <c r="M103" i="12"/>
  <c r="M135" i="12" s="1"/>
  <c r="M51" i="12"/>
  <c r="M82" i="12" s="1"/>
  <c r="U103" i="12"/>
  <c r="U135" i="12" s="1"/>
  <c r="U51" i="12"/>
  <c r="U82" i="12" s="1"/>
  <c r="AC103" i="12"/>
  <c r="AC135" i="12" s="1"/>
  <c r="AC51" i="12"/>
  <c r="AC82" i="12" s="1"/>
  <c r="AK103" i="12"/>
  <c r="AK135" i="12" s="1"/>
  <c r="AK51" i="12"/>
  <c r="AK82" i="12" s="1"/>
  <c r="AS103" i="12"/>
  <c r="AS135" i="12" s="1"/>
  <c r="AS51" i="12"/>
  <c r="AS82" i="12" s="1"/>
  <c r="BA103" i="12"/>
  <c r="BA135" i="12" s="1"/>
  <c r="BA51" i="12"/>
  <c r="BA82" i="12" s="1"/>
  <c r="BI103" i="12"/>
  <c r="BI135" i="12" s="1"/>
  <c r="BI51" i="12"/>
  <c r="BI82" i="12" s="1"/>
  <c r="BQ103" i="12"/>
  <c r="BQ135" i="12" s="1"/>
  <c r="BQ51" i="12"/>
  <c r="BQ82" i="12" s="1"/>
  <c r="BY103" i="12"/>
  <c r="BY135" i="12" s="1"/>
  <c r="BY51" i="12"/>
  <c r="BY82" i="12" s="1"/>
  <c r="CG103" i="12"/>
  <c r="CG135" i="12" s="1"/>
  <c r="CG51" i="12"/>
  <c r="CG82" i="12" s="1"/>
  <c r="CO103" i="12"/>
  <c r="CO135" i="12" s="1"/>
  <c r="CO51" i="12"/>
  <c r="CO82" i="12" s="1"/>
  <c r="CW103" i="12"/>
  <c r="CW135" i="12" s="1"/>
  <c r="CW51" i="12"/>
  <c r="CW82" i="12" s="1"/>
  <c r="DE103" i="12"/>
  <c r="DE135" i="12" s="1"/>
  <c r="DE51" i="12"/>
  <c r="DE82" i="12" s="1"/>
  <c r="DM103" i="12"/>
  <c r="DM135" i="12" s="1"/>
  <c r="DN82" i="12"/>
  <c r="DM51" i="12"/>
  <c r="DM82" i="12" s="1"/>
  <c r="DU103" i="12"/>
  <c r="DU135" i="12" s="1"/>
  <c r="DU51" i="12"/>
  <c r="DU82" i="12" s="1"/>
  <c r="EC103" i="12"/>
  <c r="EC135" i="12" s="1"/>
  <c r="EC51" i="12"/>
  <c r="EC82" i="12" s="1"/>
  <c r="EK103" i="12"/>
  <c r="EK135" i="12" s="1"/>
  <c r="EL82" i="12"/>
  <c r="EK51" i="12"/>
  <c r="EK82" i="12" s="1"/>
  <c r="ES103" i="12"/>
  <c r="ES135" i="12" s="1"/>
  <c r="ES51" i="12"/>
  <c r="ES82" i="12" s="1"/>
  <c r="FA103" i="12"/>
  <c r="FA135" i="12" s="1"/>
  <c r="FA51" i="12"/>
  <c r="FA82" i="12" s="1"/>
  <c r="E53" i="12"/>
  <c r="E84" i="12" s="1"/>
  <c r="M105" i="12"/>
  <c r="M137" i="12" s="1"/>
  <c r="M53" i="12"/>
  <c r="M84" i="12" s="1"/>
  <c r="U105" i="12"/>
  <c r="U137" i="12" s="1"/>
  <c r="U53" i="12"/>
  <c r="U84" i="12" s="1"/>
  <c r="AC105" i="12"/>
  <c r="AC137" i="12" s="1"/>
  <c r="AC53" i="12"/>
  <c r="AC84" i="12" s="1"/>
  <c r="AK105" i="12"/>
  <c r="AK137" i="12" s="1"/>
  <c r="AL84" i="12"/>
  <c r="AK53" i="12"/>
  <c r="AK84" i="12" s="1"/>
  <c r="AS105" i="12"/>
  <c r="AS137" i="12" s="1"/>
  <c r="AT84" i="12"/>
  <c r="AS53" i="12"/>
  <c r="AS84" i="12" s="1"/>
  <c r="BA105" i="12"/>
  <c r="BA137" i="12" s="1"/>
  <c r="BA53" i="12"/>
  <c r="BA84" i="12" s="1"/>
  <c r="BI105" i="12"/>
  <c r="BI137" i="12" s="1"/>
  <c r="BI53" i="12"/>
  <c r="BI84" i="12" s="1"/>
  <c r="BQ105" i="12"/>
  <c r="BQ137" i="12" s="1"/>
  <c r="BR84" i="12"/>
  <c r="BQ53" i="12"/>
  <c r="BQ84" i="12" s="1"/>
  <c r="BY105" i="12"/>
  <c r="BY137" i="12" s="1"/>
  <c r="BY53" i="12"/>
  <c r="BY84" i="12" s="1"/>
  <c r="CG105" i="12"/>
  <c r="CG137" i="12" s="1"/>
  <c r="CG53" i="12"/>
  <c r="CG84" i="12" s="1"/>
  <c r="CO105" i="12"/>
  <c r="CO137" i="12" s="1"/>
  <c r="CO53" i="12"/>
  <c r="CO84" i="12" s="1"/>
  <c r="CW105" i="12"/>
  <c r="CW137" i="12" s="1"/>
  <c r="CW53" i="12"/>
  <c r="CW84" i="12" s="1"/>
  <c r="DE105" i="12"/>
  <c r="DE137" i="12" s="1"/>
  <c r="DE53" i="12"/>
  <c r="DE84" i="12" s="1"/>
  <c r="DM105" i="12"/>
  <c r="DM137" i="12" s="1"/>
  <c r="DM53" i="12"/>
  <c r="DM84" i="12" s="1"/>
  <c r="DU105" i="12"/>
  <c r="DU137" i="12" s="1"/>
  <c r="DU53" i="12"/>
  <c r="DU84" i="12" s="1"/>
  <c r="EC105" i="12"/>
  <c r="EC137" i="12" s="1"/>
  <c r="ED84" i="12"/>
  <c r="EC53" i="12"/>
  <c r="EC84" i="12" s="1"/>
  <c r="EK105" i="12"/>
  <c r="EK137" i="12" s="1"/>
  <c r="EK53" i="12"/>
  <c r="EK84" i="12" s="1"/>
  <c r="ES105" i="12"/>
  <c r="ES137" i="12" s="1"/>
  <c r="ES53" i="12"/>
  <c r="ES84" i="12" s="1"/>
  <c r="FA105" i="12"/>
  <c r="FA137" i="12" s="1"/>
  <c r="FA53" i="12"/>
  <c r="FA84" i="12" s="1"/>
  <c r="E54" i="12"/>
  <c r="E85" i="12" s="1"/>
  <c r="M106" i="12"/>
  <c r="M138" i="12" s="1"/>
  <c r="M54" i="12"/>
  <c r="M85" i="12" s="1"/>
  <c r="U106" i="12"/>
  <c r="U138" i="12" s="1"/>
  <c r="U54" i="12"/>
  <c r="U85" i="12" s="1"/>
  <c r="AC106" i="12"/>
  <c r="AC138" i="12" s="1"/>
  <c r="AC54" i="12"/>
  <c r="AC85" i="12" s="1"/>
  <c r="AK106" i="12"/>
  <c r="AK138" i="12" s="1"/>
  <c r="AL85" i="12"/>
  <c r="AK54" i="12"/>
  <c r="AK85" i="12" s="1"/>
  <c r="AS106" i="12"/>
  <c r="AS138" i="12" s="1"/>
  <c r="AS54" i="12"/>
  <c r="AS85" i="12" s="1"/>
  <c r="BA106" i="12"/>
  <c r="BA138" i="12" s="1"/>
  <c r="BA54" i="12"/>
  <c r="BA85" i="12" s="1"/>
  <c r="BI106" i="12"/>
  <c r="BI138" i="12" s="1"/>
  <c r="BI54" i="12"/>
  <c r="BI85" i="12" s="1"/>
  <c r="BQ106" i="12"/>
  <c r="BQ138" i="12" s="1"/>
  <c r="BQ54" i="12"/>
  <c r="BQ85" i="12" s="1"/>
  <c r="BY106" i="12"/>
  <c r="BY138" i="12" s="1"/>
  <c r="BZ85" i="12"/>
  <c r="BY54" i="12"/>
  <c r="BY85" i="12" s="1"/>
  <c r="CG106" i="12"/>
  <c r="CG138" i="12" s="1"/>
  <c r="CG54" i="12"/>
  <c r="CG85" i="12" s="1"/>
  <c r="CO106" i="12"/>
  <c r="CO138" i="12" s="1"/>
  <c r="CO54" i="12"/>
  <c r="CO85" i="12" s="1"/>
  <c r="CW106" i="12"/>
  <c r="CW138" i="12" s="1"/>
  <c r="CW54" i="12"/>
  <c r="CW85" i="12" s="1"/>
  <c r="DE106" i="12"/>
  <c r="DE138" i="12" s="1"/>
  <c r="DE54" i="12"/>
  <c r="DE85" i="12" s="1"/>
  <c r="DM106" i="12"/>
  <c r="DM138" i="12" s="1"/>
  <c r="DM54" i="12"/>
  <c r="DM85" i="12" s="1"/>
  <c r="DU106" i="12"/>
  <c r="DU138" i="12" s="1"/>
  <c r="DU54" i="12"/>
  <c r="DU85" i="12" s="1"/>
  <c r="EC106" i="12"/>
  <c r="EC138" i="12" s="1"/>
  <c r="EC54" i="12"/>
  <c r="EC85" i="12" s="1"/>
  <c r="EK106" i="12"/>
  <c r="EK138" i="12" s="1"/>
  <c r="EL85" i="12"/>
  <c r="EK54" i="12"/>
  <c r="EK85" i="12" s="1"/>
  <c r="ES106" i="12"/>
  <c r="ES138" i="12" s="1"/>
  <c r="ET85" i="12"/>
  <c r="ES54" i="12"/>
  <c r="ES85" i="12" s="1"/>
  <c r="FA106" i="12"/>
  <c r="FA138" i="12" s="1"/>
  <c r="FA54" i="12"/>
  <c r="FA85" i="12" s="1"/>
  <c r="E55" i="12"/>
  <c r="E86" i="12" s="1"/>
  <c r="M107" i="12"/>
  <c r="M139" i="12" s="1"/>
  <c r="M55" i="12"/>
  <c r="M86" i="12" s="1"/>
  <c r="U107" i="12"/>
  <c r="U139" i="12" s="1"/>
  <c r="U55" i="12"/>
  <c r="U86" i="12" s="1"/>
  <c r="AC107" i="12"/>
  <c r="AC139" i="12" s="1"/>
  <c r="AC55" i="12"/>
  <c r="AC86" i="12" s="1"/>
  <c r="AK107" i="12"/>
  <c r="AK139" i="12" s="1"/>
  <c r="AL86" i="12"/>
  <c r="AK55" i="12"/>
  <c r="AK86" i="12" s="1"/>
  <c r="AS107" i="12"/>
  <c r="AS139" i="12" s="1"/>
  <c r="AS55" i="12"/>
  <c r="AS86" i="12" s="1"/>
  <c r="BA107" i="12"/>
  <c r="BA139" i="12" s="1"/>
  <c r="BA55" i="12"/>
  <c r="BA86" i="12" s="1"/>
  <c r="BI107" i="12"/>
  <c r="BI139" i="12" s="1"/>
  <c r="BI55" i="12"/>
  <c r="BI86" i="12" s="1"/>
  <c r="BQ107" i="12"/>
  <c r="BQ139" i="12" s="1"/>
  <c r="BR86" i="12"/>
  <c r="BQ55" i="12"/>
  <c r="BQ86" i="12" s="1"/>
  <c r="BY107" i="12"/>
  <c r="BY139" i="12" s="1"/>
  <c r="BY55" i="12"/>
  <c r="BY86" i="12" s="1"/>
  <c r="CG107" i="12"/>
  <c r="CG139" i="12" s="1"/>
  <c r="CH86" i="12"/>
  <c r="CG55" i="12"/>
  <c r="CG86" i="12" s="1"/>
  <c r="CO107" i="12"/>
  <c r="CO139" i="12" s="1"/>
  <c r="CO55" i="12"/>
  <c r="CO86" i="12" s="1"/>
  <c r="CW107" i="12"/>
  <c r="CW139" i="12" s="1"/>
  <c r="CW55" i="12"/>
  <c r="CW86" i="12" s="1"/>
  <c r="DE107" i="12"/>
  <c r="DE139" i="12" s="1"/>
  <c r="DE55" i="12"/>
  <c r="DE86" i="12" s="1"/>
  <c r="DM107" i="12"/>
  <c r="DM139" i="12" s="1"/>
  <c r="DM55" i="12"/>
  <c r="DM86" i="12" s="1"/>
  <c r="DU107" i="12"/>
  <c r="DU139" i="12" s="1"/>
  <c r="DU55" i="12"/>
  <c r="DU86" i="12" s="1"/>
  <c r="EC107" i="12"/>
  <c r="EC139" i="12" s="1"/>
  <c r="EC55" i="12"/>
  <c r="EC86" i="12" s="1"/>
  <c r="EK107" i="12"/>
  <c r="EK139" i="12" s="1"/>
  <c r="EK55" i="12"/>
  <c r="EK86" i="12" s="1"/>
  <c r="ES107" i="12"/>
  <c r="ES139" i="12" s="1"/>
  <c r="ET86" i="12"/>
  <c r="ES55" i="12"/>
  <c r="ES86" i="12" s="1"/>
  <c r="FA107" i="12"/>
  <c r="FA139" i="12" s="1"/>
  <c r="FA55" i="12"/>
  <c r="FA86" i="12" s="1"/>
  <c r="E57" i="12"/>
  <c r="M109" i="12"/>
  <c r="M57" i="12"/>
  <c r="U109" i="12"/>
  <c r="U57" i="12"/>
  <c r="AC109" i="12"/>
  <c r="AC57" i="12"/>
  <c r="AK109" i="12"/>
  <c r="AK57" i="12"/>
  <c r="AS109" i="12"/>
  <c r="AS57" i="12"/>
  <c r="BA109" i="12"/>
  <c r="BA57" i="12"/>
  <c r="BI109" i="12"/>
  <c r="BI57" i="12"/>
  <c r="BQ109" i="12"/>
  <c r="BQ57" i="12"/>
  <c r="BY109" i="12"/>
  <c r="BY57" i="12"/>
  <c r="CG109" i="12"/>
  <c r="CG57" i="12"/>
  <c r="CO109" i="12"/>
  <c r="CO57" i="12"/>
  <c r="CW109" i="12"/>
  <c r="CW57" i="12"/>
  <c r="DE109" i="12"/>
  <c r="DE57" i="12"/>
  <c r="DM109" i="12"/>
  <c r="DM57" i="12"/>
  <c r="DU109" i="12"/>
  <c r="DU57" i="12"/>
  <c r="EC109" i="12"/>
  <c r="EC57" i="12"/>
  <c r="EK109" i="12"/>
  <c r="EK57" i="12"/>
  <c r="ES109" i="12"/>
  <c r="ES57" i="12"/>
  <c r="FA109" i="12"/>
  <c r="FA57" i="12"/>
  <c r="E58" i="12"/>
  <c r="M110" i="12"/>
  <c r="M58" i="12"/>
  <c r="U110" i="12"/>
  <c r="U58" i="12"/>
  <c r="AC110" i="12"/>
  <c r="AC58" i="12"/>
  <c r="AK110" i="12"/>
  <c r="AK58" i="12"/>
  <c r="AS110" i="12"/>
  <c r="AS58" i="12"/>
  <c r="BA110" i="12"/>
  <c r="BA58" i="12"/>
  <c r="BI110" i="12"/>
  <c r="BI58" i="12"/>
  <c r="BQ110" i="12"/>
  <c r="BQ58" i="12"/>
  <c r="BY110" i="12"/>
  <c r="BY58" i="12"/>
  <c r="CG110" i="12"/>
  <c r="CG58" i="12"/>
  <c r="CO110" i="12"/>
  <c r="CO58" i="12"/>
  <c r="CW110" i="12"/>
  <c r="CW58" i="12"/>
  <c r="DE110" i="12"/>
  <c r="DE58" i="12"/>
  <c r="DM110" i="12"/>
  <c r="DM58" i="12"/>
  <c r="DU110" i="12"/>
  <c r="DU58" i="12"/>
  <c r="P72" i="24" s="1"/>
  <c r="EC110" i="12"/>
  <c r="EC58" i="12"/>
  <c r="X72" i="24" s="1"/>
  <c r="EK110" i="12"/>
  <c r="EK58" i="12"/>
  <c r="AF72" i="24" s="1"/>
  <c r="ES110" i="12"/>
  <c r="ES58" i="12"/>
  <c r="FA110" i="12"/>
  <c r="FA58" i="12"/>
  <c r="E59" i="12"/>
  <c r="M111" i="12"/>
  <c r="M59" i="12"/>
  <c r="U111" i="12"/>
  <c r="U59" i="12"/>
  <c r="AC111" i="12"/>
  <c r="AC59" i="12"/>
  <c r="AK111" i="12"/>
  <c r="AK59" i="12"/>
  <c r="AS111" i="12"/>
  <c r="AS59" i="12"/>
  <c r="BA111" i="12"/>
  <c r="BA59" i="12"/>
  <c r="BI111" i="12"/>
  <c r="BI59" i="12"/>
  <c r="BQ111" i="12"/>
  <c r="BQ59" i="12"/>
  <c r="BY111" i="12"/>
  <c r="BY59" i="12"/>
  <c r="CG111" i="12"/>
  <c r="CG59" i="12"/>
  <c r="CO111" i="12"/>
  <c r="CO59" i="12"/>
  <c r="CW111" i="12"/>
  <c r="CW59" i="12"/>
  <c r="DE111" i="12"/>
  <c r="DE59" i="12"/>
  <c r="DM111" i="12"/>
  <c r="DM59" i="12"/>
  <c r="DU111" i="12"/>
  <c r="DU59" i="12"/>
  <c r="EC111" i="12"/>
  <c r="EC59" i="12"/>
  <c r="EK111" i="12"/>
  <c r="EK59" i="12"/>
  <c r="ES111" i="12"/>
  <c r="ES59" i="12"/>
  <c r="FA111" i="12"/>
  <c r="FA59" i="12"/>
  <c r="E60" i="12"/>
  <c r="M112" i="12"/>
  <c r="M60" i="12"/>
  <c r="U112" i="12"/>
  <c r="U60" i="12"/>
  <c r="AC112" i="12"/>
  <c r="AC60" i="12"/>
  <c r="AK112" i="12"/>
  <c r="AK60" i="12"/>
  <c r="AS112" i="12"/>
  <c r="AS60" i="12"/>
  <c r="BA112" i="12"/>
  <c r="BA60" i="12"/>
  <c r="BI112" i="12"/>
  <c r="BI60" i="12"/>
  <c r="BQ112" i="12"/>
  <c r="BQ60" i="12"/>
  <c r="BY112" i="12"/>
  <c r="BY60" i="12"/>
  <c r="CG112" i="12"/>
  <c r="CG60" i="12"/>
  <c r="CO112" i="12"/>
  <c r="CO60" i="12"/>
  <c r="CW112" i="12"/>
  <c r="CW60" i="12"/>
  <c r="DE112" i="12"/>
  <c r="DE60" i="12"/>
  <c r="DM112" i="12"/>
  <c r="DM60" i="12"/>
  <c r="DU112" i="12"/>
  <c r="DU60" i="12"/>
  <c r="EC112" i="12"/>
  <c r="EC60" i="12"/>
  <c r="EK112" i="12"/>
  <c r="EK60" i="12"/>
  <c r="ES112" i="12"/>
  <c r="ES60" i="12"/>
  <c r="FA112" i="12"/>
  <c r="FA60" i="12"/>
  <c r="E62" i="12"/>
  <c r="M114" i="12"/>
  <c r="M62" i="12"/>
  <c r="U114" i="12"/>
  <c r="U62" i="12"/>
  <c r="AC114" i="12"/>
  <c r="AC62" i="12"/>
  <c r="AK114" i="12"/>
  <c r="AK62" i="12"/>
  <c r="AS114" i="12"/>
  <c r="AS62" i="12"/>
  <c r="BA114" i="12"/>
  <c r="BA62" i="12"/>
  <c r="BI114" i="12"/>
  <c r="BI62" i="12"/>
  <c r="BQ114" i="12"/>
  <c r="BQ62" i="12"/>
  <c r="BY114" i="12"/>
  <c r="BY62" i="12"/>
  <c r="CG114" i="12"/>
  <c r="CG62" i="12"/>
  <c r="CO114" i="12"/>
  <c r="CO62" i="12"/>
  <c r="CW114" i="12"/>
  <c r="CW62" i="12"/>
  <c r="DE114" i="12"/>
  <c r="DE62" i="12"/>
  <c r="DM114" i="12"/>
  <c r="DM62" i="12"/>
  <c r="DU114" i="12"/>
  <c r="P63" i="24" s="1"/>
  <c r="BR63" i="24" s="1"/>
  <c r="DU62" i="12"/>
  <c r="EC114" i="12"/>
  <c r="X63" i="24" s="1"/>
  <c r="BZ63" i="24" s="1"/>
  <c r="EC62" i="12"/>
  <c r="EK114" i="12"/>
  <c r="AF63" i="24" s="1"/>
  <c r="CH63" i="24" s="1"/>
  <c r="EK62" i="12"/>
  <c r="ES114" i="12"/>
  <c r="ES62" i="12"/>
  <c r="FA114" i="12"/>
  <c r="FA62" i="12"/>
  <c r="AK63" i="12"/>
  <c r="AS115" i="12"/>
  <c r="AS63" i="12"/>
  <c r="BA115" i="12"/>
  <c r="BA63" i="12"/>
  <c r="BI115" i="12"/>
  <c r="BI63" i="12"/>
  <c r="BQ115" i="12"/>
  <c r="BQ63" i="12"/>
  <c r="BY115" i="12"/>
  <c r="BY63" i="12"/>
  <c r="CG115" i="12"/>
  <c r="CG63" i="12"/>
  <c r="CO115" i="12"/>
  <c r="CO63" i="12"/>
  <c r="CW115" i="12"/>
  <c r="CW63" i="12"/>
  <c r="DE115" i="12"/>
  <c r="DE63" i="12"/>
  <c r="DM115" i="12"/>
  <c r="DM63" i="12"/>
  <c r="DU115" i="12"/>
  <c r="DU63" i="12"/>
  <c r="EC115" i="12"/>
  <c r="EC63" i="12"/>
  <c r="EK115" i="12"/>
  <c r="EK63" i="12"/>
  <c r="ES115" i="12"/>
  <c r="ES63" i="12"/>
  <c r="FA115" i="12"/>
  <c r="FA63" i="12"/>
  <c r="E65" i="12"/>
  <c r="M117" i="12"/>
  <c r="M65" i="12"/>
  <c r="U117" i="12"/>
  <c r="U65" i="12"/>
  <c r="AC117" i="12"/>
  <c r="AC65" i="12"/>
  <c r="AK117" i="12"/>
  <c r="AK65" i="12"/>
  <c r="AS117" i="12"/>
  <c r="AS65" i="12"/>
  <c r="BA117" i="12"/>
  <c r="BA65" i="12"/>
  <c r="BI117" i="12"/>
  <c r="BI65" i="12"/>
  <c r="BQ117" i="12"/>
  <c r="BQ65" i="12"/>
  <c r="BY117" i="12"/>
  <c r="BY65" i="12"/>
  <c r="CG117" i="12"/>
  <c r="CG65" i="12"/>
  <c r="CO117" i="12"/>
  <c r="CO65" i="12"/>
  <c r="CW117" i="12"/>
  <c r="CW65" i="12"/>
  <c r="DE117" i="12"/>
  <c r="DE65" i="12"/>
  <c r="DM117" i="12"/>
  <c r="DM65" i="12"/>
  <c r="DU117" i="12"/>
  <c r="DU65" i="12"/>
  <c r="EC117" i="12"/>
  <c r="EC65" i="12"/>
  <c r="EK117" i="12"/>
  <c r="EK65" i="12"/>
  <c r="ES117" i="12"/>
  <c r="ES65" i="12"/>
  <c r="FA117" i="12"/>
  <c r="FA65" i="12"/>
  <c r="E66" i="12"/>
  <c r="M118" i="12"/>
  <c r="M66" i="12"/>
  <c r="U118" i="12"/>
  <c r="U66" i="12"/>
  <c r="AC118" i="12"/>
  <c r="AC66" i="12"/>
  <c r="AK118" i="12"/>
  <c r="AK66" i="12"/>
  <c r="AS118" i="12"/>
  <c r="AS66" i="12"/>
  <c r="BA118" i="12"/>
  <c r="BA66" i="12"/>
  <c r="BI118" i="12"/>
  <c r="BI66" i="12"/>
  <c r="BQ118" i="12"/>
  <c r="BQ66" i="12"/>
  <c r="BY118" i="12"/>
  <c r="BY66" i="12"/>
  <c r="CG118" i="12"/>
  <c r="CG66" i="12"/>
  <c r="CO118" i="12"/>
  <c r="CO66" i="12"/>
  <c r="CW118" i="12"/>
  <c r="CW66" i="12"/>
  <c r="DE118" i="12"/>
  <c r="DE66" i="12"/>
  <c r="DM118" i="12"/>
  <c r="DM66" i="12"/>
  <c r="DU118" i="12"/>
  <c r="DU66" i="12"/>
  <c r="EC118" i="12"/>
  <c r="EC66" i="12"/>
  <c r="EK118" i="12"/>
  <c r="EK66" i="12"/>
  <c r="ES118" i="12"/>
  <c r="ES66" i="12"/>
  <c r="FA118" i="12"/>
  <c r="FA66" i="12"/>
  <c r="V57" i="12"/>
  <c r="CH57" i="12"/>
  <c r="ET57" i="12"/>
  <c r="F58" i="12"/>
  <c r="BR58" i="12"/>
  <c r="ED58" i="12"/>
  <c r="Y72" i="24" s="1"/>
  <c r="EQ63" i="12"/>
  <c r="DF103" i="12"/>
  <c r="DF135" i="12" s="1"/>
  <c r="DN103" i="12"/>
  <c r="DN135" i="12" s="1"/>
  <c r="DV103" i="12"/>
  <c r="DV135" i="12" s="1"/>
  <c r="ED103" i="12"/>
  <c r="ED135" i="12" s="1"/>
  <c r="EL103" i="12"/>
  <c r="EL135" i="12" s="1"/>
  <c r="ET103" i="12"/>
  <c r="ET135" i="12" s="1"/>
  <c r="FB103" i="12"/>
  <c r="FB135" i="12" s="1"/>
  <c r="N105" i="12"/>
  <c r="N137" i="12" s="1"/>
  <c r="V105" i="12"/>
  <c r="V137" i="12" s="1"/>
  <c r="AD105" i="12"/>
  <c r="AD137" i="12" s="1"/>
  <c r="AL105" i="12"/>
  <c r="AL137" i="12" s="1"/>
  <c r="AT105" i="12"/>
  <c r="AT137" i="12" s="1"/>
  <c r="BB105" i="12"/>
  <c r="BB137" i="12" s="1"/>
  <c r="BJ105" i="12"/>
  <c r="BJ137" i="12" s="1"/>
  <c r="BR105" i="12"/>
  <c r="BR137" i="12" s="1"/>
  <c r="BZ105" i="12"/>
  <c r="BZ137" i="12" s="1"/>
  <c r="CH105" i="12"/>
  <c r="CH137" i="12" s="1"/>
  <c r="CP105" i="12"/>
  <c r="CP137" i="12" s="1"/>
  <c r="CX105" i="12"/>
  <c r="CX137" i="12" s="1"/>
  <c r="DF105" i="12"/>
  <c r="DF137" i="12" s="1"/>
  <c r="DN105" i="12"/>
  <c r="DN137" i="12" s="1"/>
  <c r="DV105" i="12"/>
  <c r="DV137" i="12" s="1"/>
  <c r="ED105" i="12"/>
  <c r="ED137" i="12" s="1"/>
  <c r="EL105" i="12"/>
  <c r="EL137" i="12" s="1"/>
  <c r="ET105" i="12"/>
  <c r="ET137" i="12" s="1"/>
  <c r="FB105" i="12"/>
  <c r="FB137" i="12" s="1"/>
  <c r="N106" i="12"/>
  <c r="N138" i="12" s="1"/>
  <c r="V106" i="12"/>
  <c r="V138" i="12" s="1"/>
  <c r="AD106" i="12"/>
  <c r="AD138" i="12" s="1"/>
  <c r="AL106" i="12"/>
  <c r="AL138" i="12" s="1"/>
  <c r="AT106" i="12"/>
  <c r="AT138" i="12" s="1"/>
  <c r="BB106" i="12"/>
  <c r="BB138" i="12" s="1"/>
  <c r="BJ106" i="12"/>
  <c r="BJ138" i="12" s="1"/>
  <c r="BR106" i="12"/>
  <c r="BR138" i="12" s="1"/>
  <c r="BZ106" i="12"/>
  <c r="BZ138" i="12" s="1"/>
  <c r="CH106" i="12"/>
  <c r="CH138" i="12" s="1"/>
  <c r="CP106" i="12"/>
  <c r="CP138" i="12" s="1"/>
  <c r="CX106" i="12"/>
  <c r="CX138" i="12" s="1"/>
  <c r="DF106" i="12"/>
  <c r="DF138" i="12" s="1"/>
  <c r="DN106" i="12"/>
  <c r="DN138" i="12" s="1"/>
  <c r="DV106" i="12"/>
  <c r="DV138" i="12" s="1"/>
  <c r="ED106" i="12"/>
  <c r="ED138" i="12" s="1"/>
  <c r="EL106" i="12"/>
  <c r="EL138" i="12" s="1"/>
  <c r="ET106" i="12"/>
  <c r="ET138" i="12" s="1"/>
  <c r="FB106" i="12"/>
  <c r="FB138" i="12" s="1"/>
  <c r="N107" i="12"/>
  <c r="N139" i="12" s="1"/>
  <c r="V107" i="12"/>
  <c r="V139" i="12" s="1"/>
  <c r="AD107" i="12"/>
  <c r="AD139" i="12" s="1"/>
  <c r="AL107" i="12"/>
  <c r="AL139" i="12" s="1"/>
  <c r="AT107" i="12"/>
  <c r="AT139" i="12" s="1"/>
  <c r="BB107" i="12"/>
  <c r="BB139" i="12" s="1"/>
  <c r="BJ107" i="12"/>
  <c r="BJ139" i="12" s="1"/>
  <c r="BR107" i="12"/>
  <c r="BR139" i="12" s="1"/>
  <c r="BZ107" i="12"/>
  <c r="BZ139" i="12" s="1"/>
  <c r="CH107" i="12"/>
  <c r="CH139" i="12" s="1"/>
  <c r="CP107" i="12"/>
  <c r="CP139" i="12" s="1"/>
  <c r="CX107" i="12"/>
  <c r="CX139" i="12" s="1"/>
  <c r="DF107" i="12"/>
  <c r="DF139" i="12" s="1"/>
  <c r="DN107" i="12"/>
  <c r="DN139" i="12" s="1"/>
  <c r="DV107" i="12"/>
  <c r="DV139" i="12" s="1"/>
  <c r="ED107" i="12"/>
  <c r="ED139" i="12" s="1"/>
  <c r="EL107" i="12"/>
  <c r="EL139" i="12" s="1"/>
  <c r="ET107" i="12"/>
  <c r="ET139" i="12" s="1"/>
  <c r="FB107" i="12"/>
  <c r="FB139" i="12" s="1"/>
  <c r="FB110" i="12"/>
  <c r="N111" i="12"/>
  <c r="V111" i="12"/>
  <c r="AD111" i="12"/>
  <c r="AL111" i="12"/>
  <c r="AT111" i="12"/>
  <c r="BB111" i="12"/>
  <c r="BJ111" i="12"/>
  <c r="BR111" i="12"/>
  <c r="BZ111" i="12"/>
  <c r="CH111" i="12"/>
  <c r="CP111" i="12"/>
  <c r="CX111" i="12"/>
  <c r="DF111" i="12"/>
  <c r="DN111" i="12"/>
  <c r="DV111" i="12"/>
  <c r="ED111" i="12"/>
  <c r="ED59" i="12"/>
  <c r="EL111" i="12"/>
  <c r="EL59" i="12"/>
  <c r="ET111" i="12"/>
  <c r="ET59" i="12"/>
  <c r="FB111" i="12"/>
  <c r="F60" i="12"/>
  <c r="N112" i="12"/>
  <c r="N60" i="12"/>
  <c r="V112" i="12"/>
  <c r="V60" i="12"/>
  <c r="AD112" i="12"/>
  <c r="AD60" i="12"/>
  <c r="AL112" i="12"/>
  <c r="AL60" i="12"/>
  <c r="AT112" i="12"/>
  <c r="AT60" i="12"/>
  <c r="BB112" i="12"/>
  <c r="BB60" i="12"/>
  <c r="BJ112" i="12"/>
  <c r="BR112" i="12"/>
  <c r="BR60" i="12"/>
  <c r="BZ112" i="12"/>
  <c r="BZ60" i="12"/>
  <c r="CH112" i="12"/>
  <c r="CH60" i="12"/>
  <c r="CP112" i="12"/>
  <c r="CP60" i="12"/>
  <c r="CX112" i="12"/>
  <c r="CX60" i="12"/>
  <c r="DF112" i="12"/>
  <c r="DF60" i="12"/>
  <c r="DN112" i="12"/>
  <c r="DN60" i="12"/>
  <c r="DV112" i="12"/>
  <c r="ED112" i="12"/>
  <c r="ED60" i="12"/>
  <c r="EL112" i="12"/>
  <c r="EL60" i="12"/>
  <c r="ET112" i="12"/>
  <c r="ET60" i="12"/>
  <c r="FB112" i="12"/>
  <c r="FB60" i="12"/>
  <c r="F62" i="12"/>
  <c r="N114" i="12"/>
  <c r="N62" i="12"/>
  <c r="V114" i="12"/>
  <c r="V62" i="12"/>
  <c r="AD114" i="12"/>
  <c r="AD62" i="12"/>
  <c r="AL114" i="12"/>
  <c r="AL62" i="12"/>
  <c r="AT114" i="12"/>
  <c r="AT62" i="12"/>
  <c r="BB114" i="12"/>
  <c r="BB62" i="12"/>
  <c r="BJ114" i="12"/>
  <c r="BR114" i="12"/>
  <c r="BR62" i="12"/>
  <c r="BZ114" i="12"/>
  <c r="BZ62" i="12"/>
  <c r="CH114" i="12"/>
  <c r="CH62" i="12"/>
  <c r="CP114" i="12"/>
  <c r="CP62" i="12"/>
  <c r="CX114" i="12"/>
  <c r="CX62" i="12"/>
  <c r="DF114" i="12"/>
  <c r="DF62" i="12"/>
  <c r="DN114" i="12"/>
  <c r="DN62" i="12"/>
  <c r="DV114" i="12"/>
  <c r="Q63" i="24" s="1"/>
  <c r="BS63" i="24" s="1"/>
  <c r="ED114" i="12"/>
  <c r="Y63" i="24" s="1"/>
  <c r="CA63" i="24" s="1"/>
  <c r="ED62" i="12"/>
  <c r="EL114" i="12"/>
  <c r="AG63" i="24" s="1"/>
  <c r="CI63" i="24" s="1"/>
  <c r="EL62" i="12"/>
  <c r="ET114" i="12"/>
  <c r="ET62" i="12"/>
  <c r="FB114" i="12"/>
  <c r="FB62" i="12"/>
  <c r="AT115" i="12"/>
  <c r="AT63" i="12"/>
  <c r="BB115" i="12"/>
  <c r="BB63" i="12"/>
  <c r="BJ115" i="12"/>
  <c r="BR115" i="12"/>
  <c r="BR63" i="12"/>
  <c r="BZ115" i="12"/>
  <c r="BZ63" i="12"/>
  <c r="CH115" i="12"/>
  <c r="CH63" i="12"/>
  <c r="CP115" i="12"/>
  <c r="CP63" i="12"/>
  <c r="CX115" i="12"/>
  <c r="CX63" i="12"/>
  <c r="DF115" i="12"/>
  <c r="DF63" i="12"/>
  <c r="DN115" i="12"/>
  <c r="DN63" i="12"/>
  <c r="DV115" i="12"/>
  <c r="ED115" i="12"/>
  <c r="ED63" i="12"/>
  <c r="EL115" i="12"/>
  <c r="EL63" i="12"/>
  <c r="ET115" i="12"/>
  <c r="ET63" i="12"/>
  <c r="FB115" i="12"/>
  <c r="FB63" i="12"/>
  <c r="F65" i="12"/>
  <c r="N117" i="12"/>
  <c r="N65" i="12"/>
  <c r="V117" i="12"/>
  <c r="V65" i="12"/>
  <c r="AD117" i="12"/>
  <c r="AD65" i="12"/>
  <c r="AL117" i="12"/>
  <c r="AL65" i="12"/>
  <c r="AT117" i="12"/>
  <c r="AT65" i="12"/>
  <c r="BB117" i="12"/>
  <c r="BB65" i="12"/>
  <c r="BJ117" i="12"/>
  <c r="BJ65" i="12"/>
  <c r="BR117" i="12"/>
  <c r="BR65" i="12"/>
  <c r="BZ117" i="12"/>
  <c r="CH117" i="12"/>
  <c r="CH65" i="12"/>
  <c r="CP117" i="12"/>
  <c r="CP65" i="12"/>
  <c r="CX117" i="12"/>
  <c r="CX65" i="12"/>
  <c r="DF117" i="12"/>
  <c r="DF65" i="12"/>
  <c r="DN117" i="12"/>
  <c r="DN65" i="12"/>
  <c r="DV117" i="12"/>
  <c r="DV65" i="12"/>
  <c r="ED117" i="12"/>
  <c r="ED65" i="12"/>
  <c r="EL117" i="12"/>
  <c r="ET117" i="12"/>
  <c r="ET65" i="12"/>
  <c r="FB117" i="12"/>
  <c r="FB65" i="12"/>
  <c r="F66" i="12"/>
  <c r="N118" i="12"/>
  <c r="N66" i="12"/>
  <c r="V118" i="12"/>
  <c r="V66" i="12"/>
  <c r="AD118" i="12"/>
  <c r="AD66" i="12"/>
  <c r="AL118" i="12"/>
  <c r="AL66" i="12"/>
  <c r="AT118" i="12"/>
  <c r="AT66" i="12"/>
  <c r="BB118" i="12"/>
  <c r="BB66" i="12"/>
  <c r="BJ118" i="12"/>
  <c r="BR118" i="12"/>
  <c r="BR66" i="12"/>
  <c r="BZ118" i="12"/>
  <c r="BZ66" i="12"/>
  <c r="CH118" i="12"/>
  <c r="CH66" i="12"/>
  <c r="CP118" i="12"/>
  <c r="CP66" i="12"/>
  <c r="CX118" i="12"/>
  <c r="CX66" i="12"/>
  <c r="DF118" i="12"/>
  <c r="DF66" i="12"/>
  <c r="DN118" i="12"/>
  <c r="DN66" i="12"/>
  <c r="DV118" i="12"/>
  <c r="ED118" i="12"/>
  <c r="ED66" i="12"/>
  <c r="EL118" i="12"/>
  <c r="EL66" i="12"/>
  <c r="ET118" i="12"/>
  <c r="ET66" i="12"/>
  <c r="FB118" i="12"/>
  <c r="FB66" i="12"/>
  <c r="FB51" i="12"/>
  <c r="FB82" i="12" s="1"/>
  <c r="N53" i="12"/>
  <c r="N84" i="12" s="1"/>
  <c r="BZ53" i="12"/>
  <c r="BZ84" i="12" s="1"/>
  <c r="EL53" i="12"/>
  <c r="EL84" i="12" s="1"/>
  <c r="BJ54" i="12"/>
  <c r="BJ85" i="12" s="1"/>
  <c r="DV54" i="12"/>
  <c r="DV85" i="12" s="1"/>
  <c r="AT55" i="12"/>
  <c r="AT86" i="12" s="1"/>
  <c r="DF55" i="12"/>
  <c r="DF86" i="12" s="1"/>
  <c r="AD57" i="12"/>
  <c r="CP57" i="12"/>
  <c r="FB57" i="12"/>
  <c r="N58" i="12"/>
  <c r="BZ58" i="12"/>
  <c r="EL58" i="12"/>
  <c r="AG72" i="24" s="1"/>
  <c r="BJ59" i="12"/>
  <c r="DV59" i="12"/>
  <c r="CV60" i="12"/>
  <c r="EQ62" i="12"/>
  <c r="CI101" i="12"/>
  <c r="CI133" i="12" s="1"/>
  <c r="CI49" i="12"/>
  <c r="CI80" i="12" s="1"/>
  <c r="CQ101" i="12"/>
  <c r="CQ133" i="12" s="1"/>
  <c r="CQ49" i="12"/>
  <c r="CQ80" i="12" s="1"/>
  <c r="CY101" i="12"/>
  <c r="CY133" i="12" s="1"/>
  <c r="CY49" i="12"/>
  <c r="CY80" i="12" s="1"/>
  <c r="DG101" i="12"/>
  <c r="DG133" i="12" s="1"/>
  <c r="DG49" i="12"/>
  <c r="DG80" i="12" s="1"/>
  <c r="DO101" i="12"/>
  <c r="DO133" i="12" s="1"/>
  <c r="DO49" i="12"/>
  <c r="DO80" i="12" s="1"/>
  <c r="DW101" i="12"/>
  <c r="DW133" i="12" s="1"/>
  <c r="DW49" i="12"/>
  <c r="DW80" i="12" s="1"/>
  <c r="EE101" i="12"/>
  <c r="EE133" i="12" s="1"/>
  <c r="EE49" i="12"/>
  <c r="EE80" i="12" s="1"/>
  <c r="EM101" i="12"/>
  <c r="EM133" i="12" s="1"/>
  <c r="EM49" i="12"/>
  <c r="EM80" i="12" s="1"/>
  <c r="EU101" i="12"/>
  <c r="EU133" i="12" s="1"/>
  <c r="EU49" i="12"/>
  <c r="EU80" i="12" s="1"/>
  <c r="FC101" i="12"/>
  <c r="FC133" i="12" s="1"/>
  <c r="FC49" i="12"/>
  <c r="FC80" i="12" s="1"/>
  <c r="G102" i="12"/>
  <c r="G134" i="12" s="1"/>
  <c r="G50" i="12"/>
  <c r="G81" i="12" s="1"/>
  <c r="O102" i="12"/>
  <c r="O134" i="12" s="1"/>
  <c r="O50" i="12"/>
  <c r="O81" i="12" s="1"/>
  <c r="W102" i="12"/>
  <c r="W134" i="12" s="1"/>
  <c r="W50" i="12"/>
  <c r="W81" i="12" s="1"/>
  <c r="AE102" i="12"/>
  <c r="AE134" i="12" s="1"/>
  <c r="AE50" i="12"/>
  <c r="AE81" i="12" s="1"/>
  <c r="AM102" i="12"/>
  <c r="AM134" i="12" s="1"/>
  <c r="AM50" i="12"/>
  <c r="AM81" i="12" s="1"/>
  <c r="AU102" i="12"/>
  <c r="AU134" i="12" s="1"/>
  <c r="AU50" i="12"/>
  <c r="AU81" i="12" s="1"/>
  <c r="BC102" i="12"/>
  <c r="BC134" i="12" s="1"/>
  <c r="BC50" i="12"/>
  <c r="BC81" i="12" s="1"/>
  <c r="BK102" i="12"/>
  <c r="BK134" i="12" s="1"/>
  <c r="BK50" i="12"/>
  <c r="BK81" i="12" s="1"/>
  <c r="BS102" i="12"/>
  <c r="BS134" i="12" s="1"/>
  <c r="BS50" i="12"/>
  <c r="BS81" i="12" s="1"/>
  <c r="CA102" i="12"/>
  <c r="CA134" i="12" s="1"/>
  <c r="CA50" i="12"/>
  <c r="CA81" i="12" s="1"/>
  <c r="CI102" i="12"/>
  <c r="CI134" i="12" s="1"/>
  <c r="CI50" i="12"/>
  <c r="CI81" i="12" s="1"/>
  <c r="CQ102" i="12"/>
  <c r="CQ134" i="12" s="1"/>
  <c r="CQ50" i="12"/>
  <c r="CQ81" i="12" s="1"/>
  <c r="CY102" i="12"/>
  <c r="CY134" i="12" s="1"/>
  <c r="CY50" i="12"/>
  <c r="CY81" i="12" s="1"/>
  <c r="DG102" i="12"/>
  <c r="DG134" i="12" s="1"/>
  <c r="DG50" i="12"/>
  <c r="DG81" i="12" s="1"/>
  <c r="DO102" i="12"/>
  <c r="DO134" i="12" s="1"/>
  <c r="DO50" i="12"/>
  <c r="DO81" i="12" s="1"/>
  <c r="DW102" i="12"/>
  <c r="DW134" i="12" s="1"/>
  <c r="DW50" i="12"/>
  <c r="DW81" i="12" s="1"/>
  <c r="EE102" i="12"/>
  <c r="EE134" i="12" s="1"/>
  <c r="EE50" i="12"/>
  <c r="EE81" i="12" s="1"/>
  <c r="EM102" i="12"/>
  <c r="EM134" i="12" s="1"/>
  <c r="EM50" i="12"/>
  <c r="EM81" i="12" s="1"/>
  <c r="EU102" i="12"/>
  <c r="EU134" i="12" s="1"/>
  <c r="EU50" i="12"/>
  <c r="EU81" i="12" s="1"/>
  <c r="FC102" i="12"/>
  <c r="FC134" i="12" s="1"/>
  <c r="FC50" i="12"/>
  <c r="FC81" i="12" s="1"/>
  <c r="G103" i="12"/>
  <c r="G135" i="12" s="1"/>
  <c r="G51" i="12"/>
  <c r="G82" i="12" s="1"/>
  <c r="O103" i="12"/>
  <c r="O135" i="12" s="1"/>
  <c r="O51" i="12"/>
  <c r="O82" i="12" s="1"/>
  <c r="W103" i="12"/>
  <c r="W135" i="12" s="1"/>
  <c r="W51" i="12"/>
  <c r="W82" i="12" s="1"/>
  <c r="AE103" i="12"/>
  <c r="AE135" i="12" s="1"/>
  <c r="AE51" i="12"/>
  <c r="AE82" i="12" s="1"/>
  <c r="AM103" i="12"/>
  <c r="AM135" i="12" s="1"/>
  <c r="AM51" i="12"/>
  <c r="AM82" i="12" s="1"/>
  <c r="AU103" i="12"/>
  <c r="AU135" i="12" s="1"/>
  <c r="AU51" i="12"/>
  <c r="AU82" i="12" s="1"/>
  <c r="BC103" i="12"/>
  <c r="BC135" i="12" s="1"/>
  <c r="BC51" i="12"/>
  <c r="BC82" i="12" s="1"/>
  <c r="BK103" i="12"/>
  <c r="BK135" i="12" s="1"/>
  <c r="BK51" i="12"/>
  <c r="BK82" i="12" s="1"/>
  <c r="BS103" i="12"/>
  <c r="BS135" i="12" s="1"/>
  <c r="BS51" i="12"/>
  <c r="BS82" i="12" s="1"/>
  <c r="CA103" i="12"/>
  <c r="CA135" i="12" s="1"/>
  <c r="CA51" i="12"/>
  <c r="CA82" i="12" s="1"/>
  <c r="CI103" i="12"/>
  <c r="CI135" i="12" s="1"/>
  <c r="CI51" i="12"/>
  <c r="CI82" i="12" s="1"/>
  <c r="CQ103" i="12"/>
  <c r="CQ135" i="12" s="1"/>
  <c r="CQ51" i="12"/>
  <c r="CQ82" i="12" s="1"/>
  <c r="CY103" i="12"/>
  <c r="CY135" i="12" s="1"/>
  <c r="CY51" i="12"/>
  <c r="CY82" i="12" s="1"/>
  <c r="DG103" i="12"/>
  <c r="DG135" i="12" s="1"/>
  <c r="DG51" i="12"/>
  <c r="DG82" i="12" s="1"/>
  <c r="DO103" i="12"/>
  <c r="DO135" i="12" s="1"/>
  <c r="DO51" i="12"/>
  <c r="DO82" i="12" s="1"/>
  <c r="DW103" i="12"/>
  <c r="DW135" i="12" s="1"/>
  <c r="DW51" i="12"/>
  <c r="DW82" i="12" s="1"/>
  <c r="EE103" i="12"/>
  <c r="EE135" i="12" s="1"/>
  <c r="EE51" i="12"/>
  <c r="EE82" i="12" s="1"/>
  <c r="EM103" i="12"/>
  <c r="EM135" i="12" s="1"/>
  <c r="EM51" i="12"/>
  <c r="EM82" i="12" s="1"/>
  <c r="EU103" i="12"/>
  <c r="EU135" i="12" s="1"/>
  <c r="EU51" i="12"/>
  <c r="EU82" i="12" s="1"/>
  <c r="FC103" i="12"/>
  <c r="FC135" i="12" s="1"/>
  <c r="FC51" i="12"/>
  <c r="FC82" i="12" s="1"/>
  <c r="G105" i="12"/>
  <c r="G137" i="12" s="1"/>
  <c r="G53" i="12"/>
  <c r="G84" i="12" s="1"/>
  <c r="O105" i="12"/>
  <c r="O137" i="12" s="1"/>
  <c r="O53" i="12"/>
  <c r="O84" i="12" s="1"/>
  <c r="W105" i="12"/>
  <c r="W137" i="12" s="1"/>
  <c r="W53" i="12"/>
  <c r="W84" i="12" s="1"/>
  <c r="AE105" i="12"/>
  <c r="AE137" i="12" s="1"/>
  <c r="AE53" i="12"/>
  <c r="AE84" i="12" s="1"/>
  <c r="AM105" i="12"/>
  <c r="AM137" i="12" s="1"/>
  <c r="AM53" i="12"/>
  <c r="AM84" i="12" s="1"/>
  <c r="AU105" i="12"/>
  <c r="AU137" i="12" s="1"/>
  <c r="AU53" i="12"/>
  <c r="AU84" i="12" s="1"/>
  <c r="BC105" i="12"/>
  <c r="BC137" i="12" s="1"/>
  <c r="BC53" i="12"/>
  <c r="BC84" i="12" s="1"/>
  <c r="BK105" i="12"/>
  <c r="BK137" i="12" s="1"/>
  <c r="BK53" i="12"/>
  <c r="BK84" i="12" s="1"/>
  <c r="BS105" i="12"/>
  <c r="BS137" i="12" s="1"/>
  <c r="BS53" i="12"/>
  <c r="BS84" i="12" s="1"/>
  <c r="CA105" i="12"/>
  <c r="CA137" i="12" s="1"/>
  <c r="CA53" i="12"/>
  <c r="CA84" i="12" s="1"/>
  <c r="CI105" i="12"/>
  <c r="CI137" i="12" s="1"/>
  <c r="CI53" i="12"/>
  <c r="CI84" i="12" s="1"/>
  <c r="CQ105" i="12"/>
  <c r="CQ137" i="12" s="1"/>
  <c r="CQ53" i="12"/>
  <c r="CQ84" i="12" s="1"/>
  <c r="CY105" i="12"/>
  <c r="CY137" i="12" s="1"/>
  <c r="CY53" i="12"/>
  <c r="CY84" i="12" s="1"/>
  <c r="DG105" i="12"/>
  <c r="DG137" i="12" s="1"/>
  <c r="DG53" i="12"/>
  <c r="DG84" i="12" s="1"/>
  <c r="DO105" i="12"/>
  <c r="DO137" i="12" s="1"/>
  <c r="DO53" i="12"/>
  <c r="DO84" i="12" s="1"/>
  <c r="DW105" i="12"/>
  <c r="DW137" i="12" s="1"/>
  <c r="DW53" i="12"/>
  <c r="DW84" i="12" s="1"/>
  <c r="EE105" i="12"/>
  <c r="EE137" i="12" s="1"/>
  <c r="EE53" i="12"/>
  <c r="EE84" i="12" s="1"/>
  <c r="EM105" i="12"/>
  <c r="EM137" i="12" s="1"/>
  <c r="EM53" i="12"/>
  <c r="EM84" i="12" s="1"/>
  <c r="EU105" i="12"/>
  <c r="EU137" i="12" s="1"/>
  <c r="EU53" i="12"/>
  <c r="EU84" i="12" s="1"/>
  <c r="FC105" i="12"/>
  <c r="FC137" i="12" s="1"/>
  <c r="FC53" i="12"/>
  <c r="FC84" i="12" s="1"/>
  <c r="G106" i="12"/>
  <c r="G138" i="12" s="1"/>
  <c r="G54" i="12"/>
  <c r="G85" i="12" s="1"/>
  <c r="O106" i="12"/>
  <c r="O138" i="12" s="1"/>
  <c r="O54" i="12"/>
  <c r="O85" i="12" s="1"/>
  <c r="W106" i="12"/>
  <c r="W138" i="12" s="1"/>
  <c r="W54" i="12"/>
  <c r="W85" i="12" s="1"/>
  <c r="AE106" i="12"/>
  <c r="AE138" i="12" s="1"/>
  <c r="AE54" i="12"/>
  <c r="AE85" i="12" s="1"/>
  <c r="AM106" i="12"/>
  <c r="AM138" i="12" s="1"/>
  <c r="AM54" i="12"/>
  <c r="AM85" i="12" s="1"/>
  <c r="AU106" i="12"/>
  <c r="AU138" i="12" s="1"/>
  <c r="AU54" i="12"/>
  <c r="AU85" i="12" s="1"/>
  <c r="BC106" i="12"/>
  <c r="BC138" i="12" s="1"/>
  <c r="BC54" i="12"/>
  <c r="BC85" i="12" s="1"/>
  <c r="BK106" i="12"/>
  <c r="BK138" i="12" s="1"/>
  <c r="BK54" i="12"/>
  <c r="BK85" i="12" s="1"/>
  <c r="BS106" i="12"/>
  <c r="BS138" i="12" s="1"/>
  <c r="BS54" i="12"/>
  <c r="BS85" i="12" s="1"/>
  <c r="CA106" i="12"/>
  <c r="CA138" i="12" s="1"/>
  <c r="CA54" i="12"/>
  <c r="CA85" i="12" s="1"/>
  <c r="CI106" i="12"/>
  <c r="CI138" i="12" s="1"/>
  <c r="CI54" i="12"/>
  <c r="CI85" i="12" s="1"/>
  <c r="CQ106" i="12"/>
  <c r="CQ138" i="12" s="1"/>
  <c r="CQ54" i="12"/>
  <c r="CQ85" i="12" s="1"/>
  <c r="CY106" i="12"/>
  <c r="CY138" i="12" s="1"/>
  <c r="CY54" i="12"/>
  <c r="CY85" i="12" s="1"/>
  <c r="DG106" i="12"/>
  <c r="DG138" i="12" s="1"/>
  <c r="DG54" i="12"/>
  <c r="DG85" i="12" s="1"/>
  <c r="DO106" i="12"/>
  <c r="DO138" i="12" s="1"/>
  <c r="DO54" i="12"/>
  <c r="DO85" i="12" s="1"/>
  <c r="DW106" i="12"/>
  <c r="DW138" i="12" s="1"/>
  <c r="DW54" i="12"/>
  <c r="DW85" i="12" s="1"/>
  <c r="EE106" i="12"/>
  <c r="EE138" i="12" s="1"/>
  <c r="EE54" i="12"/>
  <c r="EE85" i="12" s="1"/>
  <c r="EM106" i="12"/>
  <c r="EM138" i="12" s="1"/>
  <c r="EM54" i="12"/>
  <c r="EM85" i="12" s="1"/>
  <c r="EU106" i="12"/>
  <c r="EU138" i="12" s="1"/>
  <c r="EU54" i="12"/>
  <c r="EU85" i="12" s="1"/>
  <c r="FC106" i="12"/>
  <c r="FC138" i="12" s="1"/>
  <c r="FC54" i="12"/>
  <c r="FC85" i="12" s="1"/>
  <c r="G107" i="12"/>
  <c r="G139" i="12" s="1"/>
  <c r="G55" i="12"/>
  <c r="G86" i="12" s="1"/>
  <c r="O107" i="12"/>
  <c r="O139" i="12" s="1"/>
  <c r="O55" i="12"/>
  <c r="O86" i="12" s="1"/>
  <c r="W107" i="12"/>
  <c r="W139" i="12" s="1"/>
  <c r="W55" i="12"/>
  <c r="W86" i="12" s="1"/>
  <c r="AE107" i="12"/>
  <c r="AE139" i="12" s="1"/>
  <c r="AE55" i="12"/>
  <c r="AE86" i="12" s="1"/>
  <c r="AM107" i="12"/>
  <c r="AM139" i="12" s="1"/>
  <c r="AM55" i="12"/>
  <c r="AM86" i="12" s="1"/>
  <c r="AU107" i="12"/>
  <c r="AU139" i="12" s="1"/>
  <c r="AU55" i="12"/>
  <c r="AU86" i="12" s="1"/>
  <c r="BC107" i="12"/>
  <c r="BC139" i="12" s="1"/>
  <c r="BC55" i="12"/>
  <c r="BC86" i="12" s="1"/>
  <c r="BK107" i="12"/>
  <c r="BK139" i="12" s="1"/>
  <c r="BK55" i="12"/>
  <c r="BK86" i="12" s="1"/>
  <c r="BS107" i="12"/>
  <c r="BS139" i="12" s="1"/>
  <c r="BS55" i="12"/>
  <c r="BS86" i="12" s="1"/>
  <c r="CA107" i="12"/>
  <c r="CA139" i="12" s="1"/>
  <c r="CA55" i="12"/>
  <c r="CA86" i="12" s="1"/>
  <c r="CI107" i="12"/>
  <c r="CI139" i="12" s="1"/>
  <c r="CI55" i="12"/>
  <c r="CI86" i="12" s="1"/>
  <c r="CQ107" i="12"/>
  <c r="CQ139" i="12" s="1"/>
  <c r="CQ55" i="12"/>
  <c r="CQ86" i="12" s="1"/>
  <c r="CY107" i="12"/>
  <c r="CY139" i="12" s="1"/>
  <c r="CY55" i="12"/>
  <c r="CY86" i="12" s="1"/>
  <c r="DG107" i="12"/>
  <c r="DG139" i="12" s="1"/>
  <c r="DG55" i="12"/>
  <c r="DG86" i="12" s="1"/>
  <c r="DO107" i="12"/>
  <c r="DO139" i="12" s="1"/>
  <c r="DO55" i="12"/>
  <c r="DO86" i="12" s="1"/>
  <c r="DW107" i="12"/>
  <c r="DW139" i="12" s="1"/>
  <c r="DW55" i="12"/>
  <c r="DW86" i="12" s="1"/>
  <c r="EE107" i="12"/>
  <c r="EE139" i="12" s="1"/>
  <c r="EE55" i="12"/>
  <c r="EE86" i="12" s="1"/>
  <c r="EM107" i="12"/>
  <c r="EM139" i="12" s="1"/>
  <c r="EM55" i="12"/>
  <c r="EM86" i="12" s="1"/>
  <c r="EU107" i="12"/>
  <c r="EU139" i="12" s="1"/>
  <c r="EU55" i="12"/>
  <c r="EU86" i="12" s="1"/>
  <c r="FC107" i="12"/>
  <c r="FC139" i="12" s="1"/>
  <c r="FC55" i="12"/>
  <c r="FC86" i="12" s="1"/>
  <c r="G109" i="12"/>
  <c r="G57" i="12"/>
  <c r="O109" i="12"/>
  <c r="O57" i="12"/>
  <c r="W109" i="12"/>
  <c r="W57" i="12"/>
  <c r="AE109" i="12"/>
  <c r="AE57" i="12"/>
  <c r="AM109" i="12"/>
  <c r="AM57" i="12"/>
  <c r="AU109" i="12"/>
  <c r="AU57" i="12"/>
  <c r="BC109" i="12"/>
  <c r="BC57" i="12"/>
  <c r="BK109" i="12"/>
  <c r="BK57" i="12"/>
  <c r="BS109" i="12"/>
  <c r="BS57" i="12"/>
  <c r="CA109" i="12"/>
  <c r="CA57" i="12"/>
  <c r="CI109" i="12"/>
  <c r="CI57" i="12"/>
  <c r="CQ109" i="12"/>
  <c r="CQ57" i="12"/>
  <c r="CY109" i="12"/>
  <c r="CY57" i="12"/>
  <c r="DG109" i="12"/>
  <c r="DG57" i="12"/>
  <c r="DO109" i="12"/>
  <c r="DO57" i="12"/>
  <c r="DW109" i="12"/>
  <c r="DW57" i="12"/>
  <c r="EE109" i="12"/>
  <c r="EE57" i="12"/>
  <c r="EM109" i="12"/>
  <c r="EM57" i="12"/>
  <c r="EU109" i="12"/>
  <c r="EU57" i="12"/>
  <c r="FC109" i="12"/>
  <c r="FC57" i="12"/>
  <c r="G110" i="12"/>
  <c r="G58" i="12"/>
  <c r="O110" i="12"/>
  <c r="O58" i="12"/>
  <c r="W110" i="12"/>
  <c r="W58" i="12"/>
  <c r="AE110" i="12"/>
  <c r="AE58" i="12"/>
  <c r="AM110" i="12"/>
  <c r="AM58" i="12"/>
  <c r="AU110" i="12"/>
  <c r="AU58" i="12"/>
  <c r="BC110" i="12"/>
  <c r="BC58" i="12"/>
  <c r="BK110" i="12"/>
  <c r="BK58" i="12"/>
  <c r="BS110" i="12"/>
  <c r="BS58" i="12"/>
  <c r="CA110" i="12"/>
  <c r="CA58" i="12"/>
  <c r="CI110" i="12"/>
  <c r="CI58" i="12"/>
  <c r="CQ110" i="12"/>
  <c r="CQ58" i="12"/>
  <c r="CY110" i="12"/>
  <c r="CY58" i="12"/>
  <c r="DG110" i="12"/>
  <c r="DG58" i="12"/>
  <c r="DO110" i="12"/>
  <c r="DO58" i="12"/>
  <c r="DW110" i="12"/>
  <c r="DW58" i="12"/>
  <c r="R72" i="24" s="1"/>
  <c r="EE110" i="12"/>
  <c r="EE58" i="12"/>
  <c r="Z72" i="24" s="1"/>
  <c r="EM110" i="12"/>
  <c r="EM58" i="12"/>
  <c r="AH72" i="24" s="1"/>
  <c r="EU110" i="12"/>
  <c r="EU58" i="12"/>
  <c r="FC110" i="12"/>
  <c r="FC58" i="12"/>
  <c r="G111" i="12"/>
  <c r="G59" i="12"/>
  <c r="O111" i="12"/>
  <c r="O59" i="12"/>
  <c r="W111" i="12"/>
  <c r="W59" i="12"/>
  <c r="AE111" i="12"/>
  <c r="AE59" i="12"/>
  <c r="AM111" i="12"/>
  <c r="AM59" i="12"/>
  <c r="AU111" i="12"/>
  <c r="AU59" i="12"/>
  <c r="BC111" i="12"/>
  <c r="BC59" i="12"/>
  <c r="BK111" i="12"/>
  <c r="BK59" i="12"/>
  <c r="BS111" i="12"/>
  <c r="BS59" i="12"/>
  <c r="CA111" i="12"/>
  <c r="CA59" i="12"/>
  <c r="CI111" i="12"/>
  <c r="CI59" i="12"/>
  <c r="CQ111" i="12"/>
  <c r="CQ59" i="12"/>
  <c r="CY111" i="12"/>
  <c r="CY59" i="12"/>
  <c r="DG111" i="12"/>
  <c r="DG59" i="12"/>
  <c r="DO111" i="12"/>
  <c r="DO59" i="12"/>
  <c r="DW111" i="12"/>
  <c r="DW59" i="12"/>
  <c r="EE111" i="12"/>
  <c r="EE59" i="12"/>
  <c r="EM111" i="12"/>
  <c r="EM59" i="12"/>
  <c r="EU111" i="12"/>
  <c r="EU59" i="12"/>
  <c r="FC111" i="12"/>
  <c r="FC59" i="12"/>
  <c r="G112" i="12"/>
  <c r="G60" i="12"/>
  <c r="O112" i="12"/>
  <c r="O60" i="12"/>
  <c r="W112" i="12"/>
  <c r="AE112" i="12"/>
  <c r="AE60" i="12"/>
  <c r="AM112" i="12"/>
  <c r="AM60" i="12"/>
  <c r="AU112" i="12"/>
  <c r="AU60" i="12"/>
  <c r="BC112" i="12"/>
  <c r="BC60" i="12"/>
  <c r="BK112" i="12"/>
  <c r="BK60" i="12"/>
  <c r="BS112" i="12"/>
  <c r="BS60" i="12"/>
  <c r="CA112" i="12"/>
  <c r="CA60" i="12"/>
  <c r="CI112" i="12"/>
  <c r="CQ112" i="12"/>
  <c r="CQ60" i="12"/>
  <c r="CY112" i="12"/>
  <c r="CY60" i="12"/>
  <c r="DG112" i="12"/>
  <c r="DG60" i="12"/>
  <c r="DO112" i="12"/>
  <c r="DO60" i="12"/>
  <c r="DW112" i="12"/>
  <c r="DW60" i="12"/>
  <c r="EE112" i="12"/>
  <c r="EE60" i="12"/>
  <c r="EM112" i="12"/>
  <c r="EM60" i="12"/>
  <c r="EU112" i="12"/>
  <c r="FC112" i="12"/>
  <c r="FC60" i="12"/>
  <c r="G114" i="12"/>
  <c r="G62" i="12"/>
  <c r="O114" i="12"/>
  <c r="O62" i="12"/>
  <c r="W114" i="12"/>
  <c r="W62" i="12"/>
  <c r="AE114" i="12"/>
  <c r="AE62" i="12"/>
  <c r="AM114" i="12"/>
  <c r="AM62" i="12"/>
  <c r="AU114" i="12"/>
  <c r="AU62" i="12"/>
  <c r="BC114" i="12"/>
  <c r="BC62" i="12"/>
  <c r="BK114" i="12"/>
  <c r="BK62" i="12"/>
  <c r="BS114" i="12"/>
  <c r="BS62" i="12"/>
  <c r="CA114" i="12"/>
  <c r="CA62" i="12"/>
  <c r="CI114" i="12"/>
  <c r="CI62" i="12"/>
  <c r="CQ114" i="12"/>
  <c r="CQ62" i="12"/>
  <c r="CY114" i="12"/>
  <c r="CY62" i="12"/>
  <c r="DG114" i="12"/>
  <c r="DG62" i="12"/>
  <c r="DO114" i="12"/>
  <c r="DO62" i="12"/>
  <c r="DW114" i="12"/>
  <c r="R63" i="24" s="1"/>
  <c r="BT63" i="24" s="1"/>
  <c r="DW62" i="12"/>
  <c r="EE114" i="12"/>
  <c r="Z63" i="24" s="1"/>
  <c r="CB63" i="24" s="1"/>
  <c r="EE62" i="12"/>
  <c r="EM114" i="12"/>
  <c r="AH63" i="24" s="1"/>
  <c r="CJ63" i="24" s="1"/>
  <c r="EM62" i="12"/>
  <c r="EU114" i="12"/>
  <c r="EU62" i="12"/>
  <c r="FC114" i="12"/>
  <c r="FC62" i="12"/>
  <c r="AM115" i="12"/>
  <c r="AM63" i="12"/>
  <c r="AU115" i="12"/>
  <c r="AU63" i="12"/>
  <c r="BC115" i="12"/>
  <c r="BC63" i="12"/>
  <c r="BK115" i="12"/>
  <c r="BK63" i="12"/>
  <c r="BS115" i="12"/>
  <c r="BS63" i="12"/>
  <c r="CA115" i="12"/>
  <c r="CA63" i="12"/>
  <c r="CI115" i="12"/>
  <c r="CI63" i="12"/>
  <c r="CQ115" i="12"/>
  <c r="CQ63" i="12"/>
  <c r="CY115" i="12"/>
  <c r="CY63" i="12"/>
  <c r="DG115" i="12"/>
  <c r="DG63" i="12"/>
  <c r="DO115" i="12"/>
  <c r="DO63" i="12"/>
  <c r="DW115" i="12"/>
  <c r="DW63" i="12"/>
  <c r="EE115" i="12"/>
  <c r="EE63" i="12"/>
  <c r="EM115" i="12"/>
  <c r="EM63" i="12"/>
  <c r="EU115" i="12"/>
  <c r="EU63" i="12"/>
  <c r="FC115" i="12"/>
  <c r="FC63" i="12"/>
  <c r="G117" i="12"/>
  <c r="G65" i="12"/>
  <c r="O117" i="12"/>
  <c r="O65" i="12"/>
  <c r="W117" i="12"/>
  <c r="W65" i="12"/>
  <c r="AE117" i="12"/>
  <c r="AE65" i="12"/>
  <c r="AM117" i="12"/>
  <c r="AM65" i="12"/>
  <c r="AU117" i="12"/>
  <c r="AU65" i="12"/>
  <c r="BC117" i="12"/>
  <c r="BC65" i="12"/>
  <c r="BK117" i="12"/>
  <c r="BK65" i="12"/>
  <c r="BS117" i="12"/>
  <c r="BS65" i="12"/>
  <c r="CA117" i="12"/>
  <c r="CA65" i="12"/>
  <c r="CI117" i="12"/>
  <c r="CI65" i="12"/>
  <c r="CQ117" i="12"/>
  <c r="CQ65" i="12"/>
  <c r="CY117" i="12"/>
  <c r="CY65" i="12"/>
  <c r="DG117" i="12"/>
  <c r="DG65" i="12"/>
  <c r="DO117" i="12"/>
  <c r="DO65" i="12"/>
  <c r="DW117" i="12"/>
  <c r="DW65" i="12"/>
  <c r="EE117" i="12"/>
  <c r="EE65" i="12"/>
  <c r="EM117" i="12"/>
  <c r="EM65" i="12"/>
  <c r="EU117" i="12"/>
  <c r="EU65" i="12"/>
  <c r="FC117" i="12"/>
  <c r="FC65" i="12"/>
  <c r="G118" i="12"/>
  <c r="G66" i="12"/>
  <c r="O118" i="12"/>
  <c r="O66" i="12"/>
  <c r="W118" i="12"/>
  <c r="W66" i="12"/>
  <c r="AE118" i="12"/>
  <c r="AE66" i="12"/>
  <c r="AM118" i="12"/>
  <c r="AM66" i="12"/>
  <c r="AU118" i="12"/>
  <c r="AU66" i="12"/>
  <c r="BC118" i="12"/>
  <c r="BC66" i="12"/>
  <c r="BK118" i="12"/>
  <c r="BK66" i="12"/>
  <c r="BS118" i="12"/>
  <c r="BS66" i="12"/>
  <c r="CA118" i="12"/>
  <c r="CA66" i="12"/>
  <c r="CI118" i="12"/>
  <c r="CI66" i="12"/>
  <c r="CQ118" i="12"/>
  <c r="CQ66" i="12"/>
  <c r="CY118" i="12"/>
  <c r="CY66" i="12"/>
  <c r="DG118" i="12"/>
  <c r="DG66" i="12"/>
  <c r="DO118" i="12"/>
  <c r="DO66" i="12"/>
  <c r="DW118" i="12"/>
  <c r="DW66" i="12"/>
  <c r="EE118" i="12"/>
  <c r="EE66" i="12"/>
  <c r="EM118" i="12"/>
  <c r="EM66" i="12"/>
  <c r="EU118" i="12"/>
  <c r="EU66" i="12"/>
  <c r="FC118" i="12"/>
  <c r="FC66" i="12"/>
  <c r="V53" i="12"/>
  <c r="V84" i="12" s="1"/>
  <c r="CH53" i="12"/>
  <c r="CH84" i="12" s="1"/>
  <c r="ET53" i="12"/>
  <c r="ET84" i="12" s="1"/>
  <c r="F54" i="12"/>
  <c r="F85" i="12" s="1"/>
  <c r="BR54" i="12"/>
  <c r="BR85" i="12" s="1"/>
  <c r="ED54" i="12"/>
  <c r="ED85" i="12" s="1"/>
  <c r="BB55" i="12"/>
  <c r="BB86" i="12" s="1"/>
  <c r="DN55" i="12"/>
  <c r="DN86" i="12" s="1"/>
  <c r="AL57" i="12"/>
  <c r="CX57" i="12"/>
  <c r="V58" i="12"/>
  <c r="CH58" i="12"/>
  <c r="ET58" i="12"/>
  <c r="F59" i="12"/>
  <c r="BR59" i="12"/>
  <c r="EF59" i="12"/>
  <c r="K60" i="12"/>
  <c r="BJ66" i="12"/>
  <c r="AB53" i="13"/>
  <c r="AB84" i="13" s="1"/>
  <c r="AA53" i="13"/>
  <c r="AA84" i="13" s="1"/>
  <c r="AD51" i="13"/>
  <c r="AD82" i="13" s="1"/>
  <c r="AC51" i="13"/>
  <c r="AC82" i="13" s="1"/>
  <c r="X50" i="13"/>
  <c r="X81" i="13" s="1"/>
  <c r="W50" i="13"/>
  <c r="W81" i="13" s="1"/>
  <c r="R49" i="13"/>
  <c r="R80" i="13" s="1"/>
  <c r="Q49" i="13"/>
  <c r="Q80" i="13" s="1"/>
  <c r="D48" i="13"/>
  <c r="D79" i="13" s="1"/>
  <c r="AF46" i="13"/>
  <c r="AF77" i="13" s="1"/>
  <c r="AE46" i="13"/>
  <c r="AE77" i="13" s="1"/>
  <c r="R45" i="13"/>
  <c r="R76" i="13" s="1"/>
  <c r="Q45" i="13"/>
  <c r="Q76" i="13" s="1"/>
  <c r="L43" i="13"/>
  <c r="L74" i="13" s="1"/>
  <c r="K43" i="13"/>
  <c r="K74" i="13" s="1"/>
  <c r="AD42" i="13"/>
  <c r="AD73" i="13" s="1"/>
  <c r="AC42" i="13"/>
  <c r="AC73" i="13" s="1"/>
  <c r="AF41" i="13"/>
  <c r="AF72" i="13" s="1"/>
  <c r="AE41" i="13"/>
  <c r="AE72" i="13" s="1"/>
  <c r="Z40" i="13"/>
  <c r="Z71" i="13" s="1"/>
  <c r="Y40" i="13"/>
  <c r="Y71" i="13" s="1"/>
  <c r="AB39" i="13"/>
  <c r="AB70" i="13" s="1"/>
  <c r="Z66" i="13"/>
  <c r="D65" i="13"/>
  <c r="AN60" i="13"/>
  <c r="Z59" i="13"/>
  <c r="D58" i="13"/>
  <c r="AN55" i="13"/>
  <c r="AN86" i="13" s="1"/>
  <c r="Z54" i="13"/>
  <c r="Z85" i="13" s="1"/>
  <c r="AL51" i="13"/>
  <c r="AL82" i="13" s="1"/>
  <c r="AK51" i="13"/>
  <c r="AK82" i="13" s="1"/>
  <c r="AF50" i="13"/>
  <c r="AF81" i="13" s="1"/>
  <c r="AE50" i="13"/>
  <c r="AE81" i="13" s="1"/>
  <c r="Z49" i="13"/>
  <c r="Z80" i="13" s="1"/>
  <c r="L48" i="13"/>
  <c r="L79" i="13" s="1"/>
  <c r="N42" i="13"/>
  <c r="N73" i="13" s="1"/>
  <c r="M42" i="13"/>
  <c r="M73" i="13" s="1"/>
  <c r="D39" i="13"/>
  <c r="D70" i="13" s="1"/>
  <c r="AP66" i="13"/>
  <c r="T65" i="13"/>
  <c r="AP59" i="13"/>
  <c r="T58" i="13"/>
  <c r="F57" i="13"/>
  <c r="AP54" i="13"/>
  <c r="AP85" i="13" s="1"/>
  <c r="L53" i="13"/>
  <c r="L84" i="13" s="1"/>
  <c r="K53" i="13"/>
  <c r="K84" i="13" s="1"/>
  <c r="N51" i="13"/>
  <c r="N82" i="13" s="1"/>
  <c r="M51" i="13"/>
  <c r="M82" i="13" s="1"/>
  <c r="AB48" i="13"/>
  <c r="AB79" i="13" s="1"/>
  <c r="AA48" i="13"/>
  <c r="AA79" i="13" s="1"/>
  <c r="F47" i="13"/>
  <c r="F78" i="13" s="1"/>
  <c r="E47" i="13"/>
  <c r="E78" i="13" s="1"/>
  <c r="AP45" i="13"/>
  <c r="AP76" i="13" s="1"/>
  <c r="AO45" i="13"/>
  <c r="AO76" i="13" s="1"/>
  <c r="T43" i="13"/>
  <c r="T74" i="13" s="1"/>
  <c r="AH40" i="13"/>
  <c r="AG40" i="13"/>
  <c r="AG71" i="13" s="1"/>
  <c r="L39" i="13"/>
  <c r="L70" i="13" s="1"/>
  <c r="K39" i="13"/>
  <c r="K70" i="13" s="1"/>
  <c r="AB65" i="13"/>
  <c r="N62" i="13"/>
  <c r="AB58" i="13"/>
  <c r="N57" i="13"/>
  <c r="Y49" i="13"/>
  <c r="Y80" i="13" s="1"/>
  <c r="V51" i="13"/>
  <c r="V82" i="13" s="1"/>
  <c r="U51" i="13"/>
  <c r="U82" i="13" s="1"/>
  <c r="P50" i="13"/>
  <c r="P81" i="13" s="1"/>
  <c r="O50" i="13"/>
  <c r="O81" i="13" s="1"/>
  <c r="J49" i="13"/>
  <c r="J80" i="13" s="1"/>
  <c r="I49" i="13"/>
  <c r="I80" i="13" s="1"/>
  <c r="AL47" i="13"/>
  <c r="AL78" i="13" s="1"/>
  <c r="AK47" i="13"/>
  <c r="AK78" i="13" s="1"/>
  <c r="AN46" i="13"/>
  <c r="AN77" i="13" s="1"/>
  <c r="AM46" i="13"/>
  <c r="AM77" i="13" s="1"/>
  <c r="J45" i="13"/>
  <c r="J76" i="13" s="1"/>
  <c r="I45" i="13"/>
  <c r="I76" i="13" s="1"/>
  <c r="D43" i="13"/>
  <c r="D74" i="13" s="1"/>
  <c r="F42" i="13"/>
  <c r="F73" i="13" s="1"/>
  <c r="P41" i="13"/>
  <c r="P72" i="13" s="1"/>
  <c r="O41" i="13"/>
  <c r="O72" i="13" s="1"/>
  <c r="R40" i="13"/>
  <c r="R71" i="13" s="1"/>
  <c r="Q40" i="13"/>
  <c r="Q71" i="13" s="1"/>
  <c r="T39" i="13"/>
  <c r="T70" i="13" s="1"/>
  <c r="T82" i="13"/>
  <c r="S39" i="13"/>
  <c r="S70" i="13" s="1"/>
  <c r="AJ65" i="13"/>
  <c r="V62" i="13"/>
  <c r="H60" i="13"/>
  <c r="AJ58" i="13"/>
  <c r="G14" i="24" s="1"/>
  <c r="V57" i="13"/>
  <c r="H55" i="13"/>
  <c r="H86" i="13" s="1"/>
  <c r="AJ53" i="13"/>
  <c r="AJ84" i="13" s="1"/>
  <c r="AI53" i="13"/>
  <c r="AI84" i="13" s="1"/>
  <c r="F51" i="13"/>
  <c r="F82" i="13" s="1"/>
  <c r="E51" i="13"/>
  <c r="E82" i="13" s="1"/>
  <c r="H50" i="13"/>
  <c r="H81" i="13" s="1"/>
  <c r="G50" i="13"/>
  <c r="G81" i="13" s="1"/>
  <c r="T48" i="13"/>
  <c r="T79" i="13" s="1"/>
  <c r="S48" i="13"/>
  <c r="S79" i="13" s="1"/>
  <c r="N47" i="13"/>
  <c r="N78" i="13" s="1"/>
  <c r="M47" i="13"/>
  <c r="M78" i="13" s="1"/>
  <c r="H46" i="13"/>
  <c r="H77" i="13" s="1"/>
  <c r="G46" i="13"/>
  <c r="G77" i="13" s="1"/>
  <c r="Z45" i="13"/>
  <c r="Z76" i="13" s="1"/>
  <c r="Y45" i="13"/>
  <c r="Y76" i="13" s="1"/>
  <c r="AJ43" i="13"/>
  <c r="AJ74" i="13" s="1"/>
  <c r="AI43" i="13"/>
  <c r="AI74" i="13" s="1"/>
  <c r="V42" i="13"/>
  <c r="V73" i="13" s="1"/>
  <c r="U42" i="13"/>
  <c r="U73" i="13" s="1"/>
  <c r="X41" i="13"/>
  <c r="X72" i="13" s="1"/>
  <c r="W41" i="13"/>
  <c r="W72" i="13" s="1"/>
  <c r="AD62" i="13"/>
  <c r="P60" i="13"/>
  <c r="AD57" i="13"/>
  <c r="P55" i="13"/>
  <c r="P86" i="13" s="1"/>
  <c r="K48" i="13"/>
  <c r="K79" i="13" s="1"/>
  <c r="AA39" i="13"/>
  <c r="AA70" i="13" s="1"/>
  <c r="T53" i="13"/>
  <c r="T84" i="13" s="1"/>
  <c r="S53" i="13"/>
  <c r="S84" i="13" s="1"/>
  <c r="AP49" i="13"/>
  <c r="AP80" i="13" s="1"/>
  <c r="AO49" i="13"/>
  <c r="AO80" i="13" s="1"/>
  <c r="AJ48" i="13"/>
  <c r="AJ79" i="13" s="1"/>
  <c r="AI48" i="13"/>
  <c r="AI79" i="13" s="1"/>
  <c r="AD47" i="13"/>
  <c r="AD78" i="13" s="1"/>
  <c r="AC47" i="13"/>
  <c r="AC78" i="13" s="1"/>
  <c r="P46" i="13"/>
  <c r="P77" i="13" s="1"/>
  <c r="O46" i="13"/>
  <c r="O77" i="13" s="1"/>
  <c r="AN41" i="13"/>
  <c r="AN72" i="13" s="1"/>
  <c r="AM41" i="13"/>
  <c r="AM72" i="13" s="1"/>
  <c r="AP40" i="13"/>
  <c r="AP71" i="13" s="1"/>
  <c r="J40" i="13"/>
  <c r="J71" i="13" s="1"/>
  <c r="I40" i="13"/>
  <c r="I71" i="13" s="1"/>
  <c r="J66" i="13"/>
  <c r="AL62" i="13"/>
  <c r="X60" i="13"/>
  <c r="J59" i="13"/>
  <c r="AL57" i="13"/>
  <c r="X55" i="13"/>
  <c r="X86" i="13" s="1"/>
  <c r="J54" i="13"/>
  <c r="J85" i="13" s="1"/>
  <c r="I54" i="13"/>
  <c r="I85" i="13" s="1"/>
  <c r="AN50" i="13"/>
  <c r="AN81" i="13" s="1"/>
  <c r="AH49" i="13"/>
  <c r="AG49" i="13"/>
  <c r="AG80" i="13" s="1"/>
  <c r="V47" i="13"/>
  <c r="V78" i="13" s="1"/>
  <c r="U47" i="13"/>
  <c r="U78" i="13" s="1"/>
  <c r="X46" i="13"/>
  <c r="X77" i="13" s="1"/>
  <c r="W46" i="13"/>
  <c r="W77" i="13" s="1"/>
  <c r="AH45" i="13"/>
  <c r="AB43" i="13"/>
  <c r="AB74" i="13" s="1"/>
  <c r="AA43" i="13"/>
  <c r="AA74" i="13" s="1"/>
  <c r="AL42" i="13"/>
  <c r="AL73" i="13" s="1"/>
  <c r="AK42" i="13"/>
  <c r="AK73" i="13" s="1"/>
  <c r="H41" i="13"/>
  <c r="H72" i="13" s="1"/>
  <c r="G41" i="13"/>
  <c r="G72" i="13" s="1"/>
  <c r="AJ39" i="13"/>
  <c r="AJ78" i="13"/>
  <c r="AI39" i="13"/>
  <c r="R66" i="13"/>
  <c r="AF60" i="13"/>
  <c r="C22" i="24" s="1"/>
  <c r="R59" i="13"/>
  <c r="AF55" i="13"/>
  <c r="AF86" i="13" s="1"/>
  <c r="Q54" i="13"/>
  <c r="Q85" i="13" s="1"/>
  <c r="AG45" i="13"/>
  <c r="AG76" i="13" s="1"/>
  <c r="O39" i="15"/>
  <c r="O70" i="15" s="1"/>
  <c r="E40" i="15"/>
  <c r="E71" i="15" s="1"/>
  <c r="U40" i="15"/>
  <c r="U71" i="15" s="1"/>
  <c r="AK40" i="15"/>
  <c r="AK71" i="15" s="1"/>
  <c r="S41" i="15"/>
  <c r="S72" i="15" s="1"/>
  <c r="AA41" i="15"/>
  <c r="AA72" i="15" s="1"/>
  <c r="AI41" i="15"/>
  <c r="AI72" i="15" s="1"/>
  <c r="H39" i="15"/>
  <c r="H70" i="15" s="1"/>
  <c r="P39" i="15"/>
  <c r="P70" i="15" s="1"/>
  <c r="X39" i="15"/>
  <c r="X70" i="15" s="1"/>
  <c r="AF39" i="15"/>
  <c r="AN39" i="15"/>
  <c r="AN70" i="15" s="1"/>
  <c r="F40" i="15"/>
  <c r="F71" i="15" s="1"/>
  <c r="N40" i="15"/>
  <c r="N71" i="15" s="1"/>
  <c r="V40" i="15"/>
  <c r="V71" i="15" s="1"/>
  <c r="AD40" i="15"/>
  <c r="AD71" i="15" s="1"/>
  <c r="AL40" i="15"/>
  <c r="AL71" i="15" s="1"/>
  <c r="D41" i="15"/>
  <c r="D72" i="15" s="1"/>
  <c r="L41" i="15"/>
  <c r="L72" i="15" s="1"/>
  <c r="T41" i="15"/>
  <c r="T72" i="15" s="1"/>
  <c r="AB41" i="15"/>
  <c r="AB72" i="15" s="1"/>
  <c r="AJ41" i="15"/>
  <c r="AJ72" i="15" s="1"/>
  <c r="J42" i="15"/>
  <c r="J73" i="15" s="1"/>
  <c r="R42" i="15"/>
  <c r="R73" i="15" s="1"/>
  <c r="Z42" i="15"/>
  <c r="Z73" i="15" s="1"/>
  <c r="AH42" i="15"/>
  <c r="AH73" i="15" s="1"/>
  <c r="H43" i="15"/>
  <c r="H74" i="15" s="1"/>
  <c r="P43" i="15"/>
  <c r="P74" i="15" s="1"/>
  <c r="X43" i="15"/>
  <c r="X74" i="15" s="1"/>
  <c r="AF43" i="15"/>
  <c r="AF74" i="15" s="1"/>
  <c r="AN43" i="15"/>
  <c r="AN74" i="15" s="1"/>
  <c r="F45" i="15"/>
  <c r="F76" i="15" s="1"/>
  <c r="N45" i="15"/>
  <c r="N76" i="15" s="1"/>
  <c r="V45" i="15"/>
  <c r="V76" i="15" s="1"/>
  <c r="AD45" i="15"/>
  <c r="AD76" i="15" s="1"/>
  <c r="AL45" i="15"/>
  <c r="AL76" i="15" s="1"/>
  <c r="D46" i="15"/>
  <c r="D77" i="15" s="1"/>
  <c r="L46" i="15"/>
  <c r="L77" i="15" s="1"/>
  <c r="T46" i="15"/>
  <c r="T77" i="15" s="1"/>
  <c r="AB46" i="15"/>
  <c r="AB77" i="15" s="1"/>
  <c r="AJ46" i="15"/>
  <c r="AJ77" i="15" s="1"/>
  <c r="J47" i="15"/>
  <c r="J78" i="15" s="1"/>
  <c r="G39" i="15"/>
  <c r="G70" i="15" s="1"/>
  <c r="M40" i="15"/>
  <c r="M71" i="15" s="1"/>
  <c r="AC40" i="15"/>
  <c r="AC71" i="15" s="1"/>
  <c r="K41" i="15"/>
  <c r="K72" i="15" s="1"/>
  <c r="I42" i="15"/>
  <c r="I73" i="15" s="1"/>
  <c r="I39" i="15"/>
  <c r="I70" i="15" s="1"/>
  <c r="Q39" i="15"/>
  <c r="Q70" i="15" s="1"/>
  <c r="Y39" i="15"/>
  <c r="Y70" i="15" s="1"/>
  <c r="AG39" i="15"/>
  <c r="AO39" i="15"/>
  <c r="AO70" i="15" s="1"/>
  <c r="G40" i="15"/>
  <c r="G71" i="15" s="1"/>
  <c r="O40" i="15"/>
  <c r="O71" i="15" s="1"/>
  <c r="W40" i="15"/>
  <c r="W71" i="15" s="1"/>
  <c r="AE40" i="15"/>
  <c r="AE71" i="15" s="1"/>
  <c r="AM40" i="15"/>
  <c r="AM71" i="15" s="1"/>
  <c r="E41" i="15"/>
  <c r="E72" i="15" s="1"/>
  <c r="M41" i="15"/>
  <c r="M72" i="15" s="1"/>
  <c r="U41" i="15"/>
  <c r="U72" i="15" s="1"/>
  <c r="AC41" i="15"/>
  <c r="AC72" i="15" s="1"/>
  <c r="AK41" i="15"/>
  <c r="AK72" i="15" s="1"/>
  <c r="K42" i="15"/>
  <c r="K73" i="15" s="1"/>
  <c r="AE39" i="15"/>
  <c r="AE70" i="15" s="1"/>
  <c r="Z39" i="15"/>
  <c r="Z70" i="15" s="1"/>
  <c r="AH39" i="15"/>
  <c r="P40" i="15"/>
  <c r="P71" i="15" s="1"/>
  <c r="X40" i="15"/>
  <c r="X71" i="15" s="1"/>
  <c r="AD41" i="15"/>
  <c r="AD72" i="15" s="1"/>
  <c r="AL41" i="15"/>
  <c r="AL72" i="15" s="1"/>
  <c r="D42" i="15"/>
  <c r="D73" i="15" s="1"/>
  <c r="L42" i="15"/>
  <c r="L73" i="15" s="1"/>
  <c r="T42" i="15"/>
  <c r="T73" i="15" s="1"/>
  <c r="AB42" i="15"/>
  <c r="AB73" i="15" s="1"/>
  <c r="AJ42" i="15"/>
  <c r="AJ73" i="15" s="1"/>
  <c r="J43" i="15"/>
  <c r="J74" i="15" s="1"/>
  <c r="R43" i="15"/>
  <c r="R74" i="15" s="1"/>
  <c r="Z43" i="15"/>
  <c r="Z74" i="15" s="1"/>
  <c r="AH43" i="15"/>
  <c r="AH74" i="15" s="1"/>
  <c r="H45" i="15"/>
  <c r="H76" i="15" s="1"/>
  <c r="P45" i="15"/>
  <c r="P76" i="15" s="1"/>
  <c r="X45" i="15"/>
  <c r="X76" i="15" s="1"/>
  <c r="AF45" i="15"/>
  <c r="AF76" i="15" s="1"/>
  <c r="AN45" i="15"/>
  <c r="AN76" i="15" s="1"/>
  <c r="F46" i="15"/>
  <c r="F77" i="15" s="1"/>
  <c r="N46" i="15"/>
  <c r="N77" i="15" s="1"/>
  <c r="AD46" i="15"/>
  <c r="AD77" i="15" s="1"/>
  <c r="AL46" i="15"/>
  <c r="AL77" i="15" s="1"/>
  <c r="D47" i="15"/>
  <c r="D78" i="15" s="1"/>
  <c r="L47" i="15"/>
  <c r="L78" i="15" s="1"/>
  <c r="T47" i="15"/>
  <c r="T78" i="15" s="1"/>
  <c r="AB47" i="15"/>
  <c r="AB78" i="15" s="1"/>
  <c r="AJ47" i="15"/>
  <c r="AJ78" i="15" s="1"/>
  <c r="J48" i="15"/>
  <c r="J79" i="15" s="1"/>
  <c r="R48" i="15"/>
  <c r="R79" i="15" s="1"/>
  <c r="Z48" i="15"/>
  <c r="Z79" i="15" s="1"/>
  <c r="AH48" i="15"/>
  <c r="AH79" i="15" s="1"/>
  <c r="H49" i="15"/>
  <c r="H80" i="15" s="1"/>
  <c r="P49" i="15"/>
  <c r="P80" i="15" s="1"/>
  <c r="X49" i="15"/>
  <c r="X80" i="15" s="1"/>
  <c r="AF49" i="15"/>
  <c r="AF80" i="15" s="1"/>
  <c r="AN49" i="15"/>
  <c r="AN80" i="15" s="1"/>
  <c r="F50" i="15"/>
  <c r="F81" i="15" s="1"/>
  <c r="N50" i="15"/>
  <c r="N81" i="15" s="1"/>
  <c r="V50" i="15"/>
  <c r="V81" i="15" s="1"/>
  <c r="AD50" i="15"/>
  <c r="AD81" i="15" s="1"/>
  <c r="AL50" i="15"/>
  <c r="AL81" i="15" s="1"/>
  <c r="D51" i="15"/>
  <c r="D82" i="15" s="1"/>
  <c r="L51" i="15"/>
  <c r="L82" i="15" s="1"/>
  <c r="T51" i="15"/>
  <c r="T82" i="15" s="1"/>
  <c r="AB51" i="15"/>
  <c r="AB82" i="15" s="1"/>
  <c r="AJ51" i="15"/>
  <c r="AJ82" i="15" s="1"/>
  <c r="J53" i="15"/>
  <c r="J84" i="15" s="1"/>
  <c r="R53" i="15"/>
  <c r="R84" i="15" s="1"/>
  <c r="Z53" i="15"/>
  <c r="Z84" i="15" s="1"/>
  <c r="AH53" i="15"/>
  <c r="AH84" i="15" s="1"/>
  <c r="H54" i="15"/>
  <c r="H85" i="15" s="1"/>
  <c r="P54" i="15"/>
  <c r="P85" i="15" s="1"/>
  <c r="X54" i="15"/>
  <c r="X85" i="15" s="1"/>
  <c r="AF54" i="15"/>
  <c r="AF85" i="15" s="1"/>
  <c r="AN54" i="15"/>
  <c r="AN85" i="15" s="1"/>
  <c r="F55" i="15"/>
  <c r="F86" i="15" s="1"/>
  <c r="N55" i="15"/>
  <c r="N86" i="15" s="1"/>
  <c r="V55" i="15"/>
  <c r="V86" i="15" s="1"/>
  <c r="AD55" i="15"/>
  <c r="AD86" i="15" s="1"/>
  <c r="AL55" i="15"/>
  <c r="AL86" i="15" s="1"/>
  <c r="W39" i="15"/>
  <c r="W70" i="15" s="1"/>
  <c r="J39" i="15"/>
  <c r="J70" i="15" s="1"/>
  <c r="I71" i="15"/>
  <c r="H40" i="15"/>
  <c r="H71" i="15" s="1"/>
  <c r="AN40" i="15"/>
  <c r="AN71" i="15" s="1"/>
  <c r="F41" i="15"/>
  <c r="F72" i="15" s="1"/>
  <c r="N41" i="15"/>
  <c r="N72" i="15" s="1"/>
  <c r="V46" i="15"/>
  <c r="V77" i="15" s="1"/>
  <c r="K39" i="15"/>
  <c r="K70" i="15" s="1"/>
  <c r="S39" i="15"/>
  <c r="S70" i="15" s="1"/>
  <c r="AA39" i="15"/>
  <c r="AA70" i="15" s="1"/>
  <c r="AI39" i="15"/>
  <c r="Q40" i="15"/>
  <c r="Q71" i="15" s="1"/>
  <c r="Y40" i="15"/>
  <c r="Y71" i="15" s="1"/>
  <c r="AG40" i="15"/>
  <c r="AG71" i="15" s="1"/>
  <c r="AP71" i="15"/>
  <c r="AO40" i="15"/>
  <c r="AO71" i="15" s="1"/>
  <c r="G41" i="15"/>
  <c r="G72" i="15" s="1"/>
  <c r="O41" i="15"/>
  <c r="O72" i="15" s="1"/>
  <c r="W41" i="15"/>
  <c r="W72" i="15" s="1"/>
  <c r="AE41" i="15"/>
  <c r="AE72" i="15" s="1"/>
  <c r="AM41" i="15"/>
  <c r="AM72" i="15" s="1"/>
  <c r="E42" i="15"/>
  <c r="E73" i="15" s="1"/>
  <c r="M42" i="15"/>
  <c r="M73" i="15" s="1"/>
  <c r="U42" i="15"/>
  <c r="U73" i="15" s="1"/>
  <c r="AC42" i="15"/>
  <c r="AC73" i="15" s="1"/>
  <c r="AK42" i="15"/>
  <c r="AK73" i="15" s="1"/>
  <c r="K43" i="15"/>
  <c r="K74" i="15" s="1"/>
  <c r="S43" i="15"/>
  <c r="S74" i="15" s="1"/>
  <c r="V41" i="15"/>
  <c r="V72" i="15" s="1"/>
  <c r="D39" i="15"/>
  <c r="D70" i="15" s="1"/>
  <c r="L39" i="15"/>
  <c r="L70" i="15" s="1"/>
  <c r="T39" i="15"/>
  <c r="T70" i="15" s="1"/>
  <c r="AB39" i="15"/>
  <c r="AB70" i="15" s="1"/>
  <c r="AJ39" i="15"/>
  <c r="J40" i="15"/>
  <c r="J71" i="15" s="1"/>
  <c r="R40" i="15"/>
  <c r="R71" i="15" s="1"/>
  <c r="Z40" i="15"/>
  <c r="Z71" i="15" s="1"/>
  <c r="AH40" i="15"/>
  <c r="AH71" i="15" s="1"/>
  <c r="H41" i="15"/>
  <c r="H72" i="15" s="1"/>
  <c r="P41" i="15"/>
  <c r="P72" i="15" s="1"/>
  <c r="X41" i="15"/>
  <c r="X72" i="15" s="1"/>
  <c r="AF41" i="15"/>
  <c r="AF72" i="15" s="1"/>
  <c r="AN41" i="15"/>
  <c r="AN72" i="15" s="1"/>
  <c r="F42" i="15"/>
  <c r="F73" i="15" s="1"/>
  <c r="N42" i="15"/>
  <c r="N73" i="15" s="1"/>
  <c r="V42" i="15"/>
  <c r="V73" i="15" s="1"/>
  <c r="AD42" i="15"/>
  <c r="AD73" i="15" s="1"/>
  <c r="AL42" i="15"/>
  <c r="AL73" i="15" s="1"/>
  <c r="D43" i="15"/>
  <c r="D74" i="15" s="1"/>
  <c r="L43" i="15"/>
  <c r="L74" i="15" s="1"/>
  <c r="AB43" i="15"/>
  <c r="AB74" i="15" s="1"/>
  <c r="AJ43" i="15"/>
  <c r="AJ74" i="15" s="1"/>
  <c r="J45" i="15"/>
  <c r="J76" i="15" s="1"/>
  <c r="R45" i="15"/>
  <c r="R76" i="15" s="1"/>
  <c r="Z45" i="15"/>
  <c r="Z76" i="15" s="1"/>
  <c r="AH45" i="15"/>
  <c r="AH76" i="15" s="1"/>
  <c r="H46" i="15"/>
  <c r="H77" i="15" s="1"/>
  <c r="P46" i="15"/>
  <c r="P77" i="15" s="1"/>
  <c r="X46" i="15"/>
  <c r="X77" i="15" s="1"/>
  <c r="AF46" i="15"/>
  <c r="AF77" i="15" s="1"/>
  <c r="AN46" i="15"/>
  <c r="AN77" i="15" s="1"/>
  <c r="F47" i="15"/>
  <c r="F78" i="15" s="1"/>
  <c r="N47" i="15"/>
  <c r="N78" i="15" s="1"/>
  <c r="V47" i="15"/>
  <c r="V78" i="15" s="1"/>
  <c r="AD47" i="15"/>
  <c r="AD78" i="15" s="1"/>
  <c r="AL47" i="15"/>
  <c r="AL78" i="15" s="1"/>
  <c r="D48" i="15"/>
  <c r="D79" i="15" s="1"/>
  <c r="L48" i="15"/>
  <c r="L79" i="15" s="1"/>
  <c r="T48" i="15"/>
  <c r="T79" i="15" s="1"/>
  <c r="AB48" i="15"/>
  <c r="AB79" i="15" s="1"/>
  <c r="AJ48" i="15"/>
  <c r="AJ79" i="15" s="1"/>
  <c r="J49" i="15"/>
  <c r="J80" i="15" s="1"/>
  <c r="R49" i="15"/>
  <c r="R80" i="15" s="1"/>
  <c r="Z49" i="15"/>
  <c r="Z80" i="15" s="1"/>
  <c r="AH49" i="15"/>
  <c r="AH80" i="15" s="1"/>
  <c r="H50" i="15"/>
  <c r="H81" i="15" s="1"/>
  <c r="P50" i="15"/>
  <c r="P81" i="15" s="1"/>
  <c r="X50" i="15"/>
  <c r="X81" i="15" s="1"/>
  <c r="AN50" i="15"/>
  <c r="AN81" i="15" s="1"/>
  <c r="F51" i="15"/>
  <c r="F82" i="15" s="1"/>
  <c r="N51" i="15"/>
  <c r="N82" i="15" s="1"/>
  <c r="V51" i="15"/>
  <c r="V82" i="15" s="1"/>
  <c r="AD51" i="15"/>
  <c r="AD82" i="15" s="1"/>
  <c r="AL51" i="15"/>
  <c r="AL82" i="15" s="1"/>
  <c r="D53" i="15"/>
  <c r="D84" i="15" s="1"/>
  <c r="L53" i="15"/>
  <c r="L84" i="15" s="1"/>
  <c r="T53" i="15"/>
  <c r="T84" i="15" s="1"/>
  <c r="AB53" i="15"/>
  <c r="AB84" i="15" s="1"/>
  <c r="AJ53" i="15"/>
  <c r="AJ84" i="15" s="1"/>
  <c r="J54" i="15"/>
  <c r="J85" i="15" s="1"/>
  <c r="R54" i="15"/>
  <c r="R85" i="15" s="1"/>
  <c r="Z54" i="15"/>
  <c r="Z85" i="15" s="1"/>
  <c r="AH54" i="15"/>
  <c r="AH85" i="15" s="1"/>
  <c r="H55" i="15"/>
  <c r="H86" i="15" s="1"/>
  <c r="P55" i="15"/>
  <c r="P86" i="15" s="1"/>
  <c r="X55" i="15"/>
  <c r="X86" i="15" s="1"/>
  <c r="AF55" i="15"/>
  <c r="AF86" i="15" s="1"/>
  <c r="AN55" i="15"/>
  <c r="AN86" i="15" s="1"/>
  <c r="R39" i="15"/>
  <c r="R70" i="15" s="1"/>
  <c r="AO46" i="15"/>
  <c r="AO77" i="15" s="1"/>
  <c r="E39" i="15"/>
  <c r="E70" i="15" s="1"/>
  <c r="M39" i="15"/>
  <c r="M70" i="15" s="1"/>
  <c r="U39" i="15"/>
  <c r="U70" i="15" s="1"/>
  <c r="AC39" i="15"/>
  <c r="AC70" i="15" s="1"/>
  <c r="AK39" i="15"/>
  <c r="K40" i="15"/>
  <c r="K71" i="15" s="1"/>
  <c r="S40" i="15"/>
  <c r="S71" i="15" s="1"/>
  <c r="AA40" i="15"/>
  <c r="AA71" i="15" s="1"/>
  <c r="AI40" i="15"/>
  <c r="AI71" i="15" s="1"/>
  <c r="I41" i="15"/>
  <c r="I72" i="15" s="1"/>
  <c r="Q41" i="15"/>
  <c r="Q72" i="15" s="1"/>
  <c r="Y41" i="15"/>
  <c r="Y72" i="15" s="1"/>
  <c r="AG41" i="15"/>
  <c r="AG72" i="15" s="1"/>
  <c r="AO41" i="15"/>
  <c r="AO72" i="15" s="1"/>
  <c r="G42" i="15"/>
  <c r="G73" i="15" s="1"/>
  <c r="O42" i="15"/>
  <c r="O73" i="15" s="1"/>
  <c r="AM42" i="15"/>
  <c r="AM73" i="15" s="1"/>
  <c r="AM47" i="15"/>
  <c r="AM78" i="15" s="1"/>
  <c r="AM39" i="15"/>
  <c r="AM70" i="15" s="1"/>
  <c r="F39" i="15"/>
  <c r="F70" i="15" s="1"/>
  <c r="N39" i="15"/>
  <c r="N70" i="15" s="1"/>
  <c r="V39" i="15"/>
  <c r="V70" i="15" s="1"/>
  <c r="AD39" i="15"/>
  <c r="AD70" i="15" s="1"/>
  <c r="D40" i="15"/>
  <c r="D71" i="15" s="1"/>
  <c r="L40" i="15"/>
  <c r="L71" i="15" s="1"/>
  <c r="T40" i="15"/>
  <c r="T71" i="15" s="1"/>
  <c r="AB40" i="15"/>
  <c r="AB71" i="15" s="1"/>
  <c r="AJ40" i="15"/>
  <c r="AJ71" i="15" s="1"/>
  <c r="J41" i="15"/>
  <c r="J72" i="15" s="1"/>
  <c r="R41" i="15"/>
  <c r="R72" i="15" s="1"/>
  <c r="Z41" i="15"/>
  <c r="Z72" i="15" s="1"/>
  <c r="AH41" i="15"/>
  <c r="AH72" i="15" s="1"/>
  <c r="H42" i="15"/>
  <c r="H73" i="15" s="1"/>
  <c r="P42" i="15"/>
  <c r="P73" i="15" s="1"/>
  <c r="X42" i="15"/>
  <c r="X73" i="15" s="1"/>
  <c r="AF42" i="15"/>
  <c r="AF73" i="15" s="1"/>
  <c r="AN42" i="15"/>
  <c r="AN73" i="15" s="1"/>
  <c r="F43" i="15"/>
  <c r="F74" i="15" s="1"/>
  <c r="N43" i="15"/>
  <c r="N74" i="15" s="1"/>
  <c r="V43" i="15"/>
  <c r="V74" i="15" s="1"/>
  <c r="AD43" i="15"/>
  <c r="AD74" i="15" s="1"/>
  <c r="AL43" i="15"/>
  <c r="AL74" i="15" s="1"/>
  <c r="D45" i="15"/>
  <c r="D76" i="15" s="1"/>
  <c r="L45" i="15"/>
  <c r="L76" i="15" s="1"/>
  <c r="T45" i="15"/>
  <c r="T76" i="15" s="1"/>
  <c r="AB45" i="15"/>
  <c r="AB76" i="15" s="1"/>
  <c r="AJ45" i="15"/>
  <c r="AJ76" i="15" s="1"/>
  <c r="J46" i="15"/>
  <c r="J77" i="15" s="1"/>
  <c r="R46" i="15"/>
  <c r="R77" i="15" s="1"/>
  <c r="Z46" i="15"/>
  <c r="Z77" i="15" s="1"/>
  <c r="AH46" i="15"/>
  <c r="AH77" i="15" s="1"/>
  <c r="H47" i="15"/>
  <c r="H78" i="15" s="1"/>
  <c r="P47" i="15"/>
  <c r="P78" i="15" s="1"/>
  <c r="X47" i="15"/>
  <c r="X78" i="15" s="1"/>
  <c r="AF47" i="15"/>
  <c r="AF78" i="15" s="1"/>
  <c r="AN47" i="15"/>
  <c r="AN78" i="15" s="1"/>
  <c r="F48" i="15"/>
  <c r="F79" i="15" s="1"/>
  <c r="N48" i="15"/>
  <c r="N79" i="15" s="1"/>
  <c r="AI43" i="15"/>
  <c r="AI74" i="15" s="1"/>
  <c r="I45" i="15"/>
  <c r="I76" i="15" s="1"/>
  <c r="Q45" i="15"/>
  <c r="Q76" i="15" s="1"/>
  <c r="Y45" i="15"/>
  <c r="Y76" i="15" s="1"/>
  <c r="AG45" i="15"/>
  <c r="AG76" i="15" s="1"/>
  <c r="AO45" i="15"/>
  <c r="AO76" i="15" s="1"/>
  <c r="G46" i="15"/>
  <c r="G77" i="15" s="1"/>
  <c r="O46" i="15"/>
  <c r="O77" i="15" s="1"/>
  <c r="W46" i="15"/>
  <c r="W77" i="15" s="1"/>
  <c r="AE46" i="15"/>
  <c r="AE77" i="15" s="1"/>
  <c r="AM46" i="15"/>
  <c r="AM77" i="15" s="1"/>
  <c r="E47" i="15"/>
  <c r="E78" i="15" s="1"/>
  <c r="M47" i="15"/>
  <c r="M78" i="15" s="1"/>
  <c r="U47" i="15"/>
  <c r="U78" i="15" s="1"/>
  <c r="AC47" i="15"/>
  <c r="AC78" i="15" s="1"/>
  <c r="AK47" i="15"/>
  <c r="AK78" i="15" s="1"/>
  <c r="K48" i="15"/>
  <c r="K79" i="15" s="1"/>
  <c r="S48" i="15"/>
  <c r="S79" i="15" s="1"/>
  <c r="AA48" i="15"/>
  <c r="AA79" i="15" s="1"/>
  <c r="AI48" i="15"/>
  <c r="AI79" i="15" s="1"/>
  <c r="I49" i="15"/>
  <c r="I80" i="15" s="1"/>
  <c r="Q49" i="15"/>
  <c r="Q80" i="15" s="1"/>
  <c r="Y49" i="15"/>
  <c r="Y80" i="15" s="1"/>
  <c r="AG49" i="15"/>
  <c r="AG80" i="15" s="1"/>
  <c r="AP80" i="15"/>
  <c r="AO49" i="15"/>
  <c r="AO80" i="15" s="1"/>
  <c r="G50" i="15"/>
  <c r="G81" i="15" s="1"/>
  <c r="O50" i="15"/>
  <c r="O81" i="15" s="1"/>
  <c r="W50" i="15"/>
  <c r="W81" i="15" s="1"/>
  <c r="AF81" i="15"/>
  <c r="AE50" i="15"/>
  <c r="AE81" i="15" s="1"/>
  <c r="AM50" i="15"/>
  <c r="AM81" i="15" s="1"/>
  <c r="E51" i="15"/>
  <c r="E82" i="15" s="1"/>
  <c r="M51" i="15"/>
  <c r="M82" i="15" s="1"/>
  <c r="U51" i="15"/>
  <c r="U82" i="15" s="1"/>
  <c r="AC51" i="15"/>
  <c r="AC82" i="15" s="1"/>
  <c r="AK51" i="15"/>
  <c r="AK82" i="15" s="1"/>
  <c r="K53" i="15"/>
  <c r="K84" i="15" s="1"/>
  <c r="S53" i="15"/>
  <c r="S84" i="15" s="1"/>
  <c r="AA53" i="15"/>
  <c r="AA84" i="15" s="1"/>
  <c r="AI53" i="15"/>
  <c r="AI84" i="15" s="1"/>
  <c r="I54" i="15"/>
  <c r="I85" i="15" s="1"/>
  <c r="Q54" i="15"/>
  <c r="Q85" i="15" s="1"/>
  <c r="Y54" i="15"/>
  <c r="Y85" i="15" s="1"/>
  <c r="AG54" i="15"/>
  <c r="AG85" i="15" s="1"/>
  <c r="AP85" i="15"/>
  <c r="AO54" i="15"/>
  <c r="AO85" i="15" s="1"/>
  <c r="G55" i="15"/>
  <c r="G86" i="15" s="1"/>
  <c r="O55" i="15"/>
  <c r="O86" i="15" s="1"/>
  <c r="W55" i="15"/>
  <c r="W86" i="15" s="1"/>
  <c r="AE55" i="15"/>
  <c r="AE86" i="15" s="1"/>
  <c r="AM55" i="15"/>
  <c r="AM86" i="15" s="1"/>
  <c r="E57" i="15"/>
  <c r="M57" i="15"/>
  <c r="U57" i="15"/>
  <c r="AC57" i="15"/>
  <c r="AK57" i="15"/>
  <c r="K58" i="15"/>
  <c r="S58" i="15"/>
  <c r="AA58" i="15"/>
  <c r="AI58" i="15"/>
  <c r="F15" i="24" s="1"/>
  <c r="I59" i="15"/>
  <c r="Q59" i="15"/>
  <c r="Y59" i="15"/>
  <c r="AG59" i="15"/>
  <c r="AO59" i="15"/>
  <c r="G60" i="15"/>
  <c r="O60" i="15"/>
  <c r="W60" i="15"/>
  <c r="AE60" i="15"/>
  <c r="AM60" i="15"/>
  <c r="M62" i="15"/>
  <c r="U62" i="15"/>
  <c r="AC62" i="15"/>
  <c r="AK62" i="15"/>
  <c r="K65" i="15"/>
  <c r="S65" i="15"/>
  <c r="AA65" i="15"/>
  <c r="AI65" i="15"/>
  <c r="I66" i="15"/>
  <c r="Q66" i="15"/>
  <c r="Y66" i="15"/>
  <c r="AG66" i="15"/>
  <c r="AO66" i="15"/>
  <c r="W42" i="15"/>
  <c r="W73" i="15" s="1"/>
  <c r="AE42" i="15"/>
  <c r="AE73" i="15" s="1"/>
  <c r="M43" i="15"/>
  <c r="M74" i="15" s="1"/>
  <c r="U43" i="15"/>
  <c r="U74" i="15" s="1"/>
  <c r="AC43" i="15"/>
  <c r="AC74" i="15" s="1"/>
  <c r="S45" i="15"/>
  <c r="S76" i="15" s="1"/>
  <c r="AI45" i="15"/>
  <c r="AI76" i="15" s="1"/>
  <c r="Q46" i="15"/>
  <c r="Q77" i="15" s="1"/>
  <c r="AG46" i="15"/>
  <c r="AG77" i="15" s="1"/>
  <c r="O47" i="15"/>
  <c r="O78" i="15" s="1"/>
  <c r="AE47" i="15"/>
  <c r="AE78" i="15" s="1"/>
  <c r="E48" i="15"/>
  <c r="E79" i="15" s="1"/>
  <c r="M48" i="15"/>
  <c r="M79" i="15" s="1"/>
  <c r="U48" i="15"/>
  <c r="U79" i="15" s="1"/>
  <c r="AC48" i="15"/>
  <c r="AC79" i="15" s="1"/>
  <c r="AK48" i="15"/>
  <c r="AK79" i="15" s="1"/>
  <c r="K49" i="15"/>
  <c r="K80" i="15" s="1"/>
  <c r="S49" i="15"/>
  <c r="S80" i="15" s="1"/>
  <c r="AA49" i="15"/>
  <c r="AA80" i="15" s="1"/>
  <c r="AI49" i="15"/>
  <c r="AI80" i="15" s="1"/>
  <c r="I50" i="15"/>
  <c r="I81" i="15" s="1"/>
  <c r="Q50" i="15"/>
  <c r="Q81" i="15" s="1"/>
  <c r="Y50" i="15"/>
  <c r="Y81" i="15" s="1"/>
  <c r="AG50" i="15"/>
  <c r="AG81" i="15" s="1"/>
  <c r="AO50" i="15"/>
  <c r="AO81" i="15" s="1"/>
  <c r="G51" i="15"/>
  <c r="G82" i="15" s="1"/>
  <c r="O51" i="15"/>
  <c r="O82" i="15" s="1"/>
  <c r="W51" i="15"/>
  <c r="W82" i="15" s="1"/>
  <c r="AE51" i="15"/>
  <c r="AE82" i="15" s="1"/>
  <c r="AM51" i="15"/>
  <c r="AM82" i="15" s="1"/>
  <c r="E53" i="15"/>
  <c r="E84" i="15" s="1"/>
  <c r="M53" i="15"/>
  <c r="M84" i="15" s="1"/>
  <c r="U53" i="15"/>
  <c r="U84" i="15" s="1"/>
  <c r="AC53" i="15"/>
  <c r="AC84" i="15" s="1"/>
  <c r="AK53" i="15"/>
  <c r="AK84" i="15" s="1"/>
  <c r="K54" i="15"/>
  <c r="K85" i="15" s="1"/>
  <c r="S54" i="15"/>
  <c r="S85" i="15" s="1"/>
  <c r="AA54" i="15"/>
  <c r="AA85" i="15" s="1"/>
  <c r="AI54" i="15"/>
  <c r="AI85" i="15" s="1"/>
  <c r="I55" i="15"/>
  <c r="I86" i="15" s="1"/>
  <c r="Q55" i="15"/>
  <c r="Q86" i="15" s="1"/>
  <c r="Y55" i="15"/>
  <c r="Y86" i="15" s="1"/>
  <c r="AG55" i="15"/>
  <c r="AG86" i="15" s="1"/>
  <c r="AO55" i="15"/>
  <c r="AO86" i="15" s="1"/>
  <c r="G57" i="15"/>
  <c r="O57" i="15"/>
  <c r="W57" i="15"/>
  <c r="AE57" i="15"/>
  <c r="AM57" i="15"/>
  <c r="E58" i="15"/>
  <c r="M58" i="15"/>
  <c r="U58" i="15"/>
  <c r="AC58" i="15"/>
  <c r="AK58" i="15"/>
  <c r="H15" i="24" s="1"/>
  <c r="V48" i="15"/>
  <c r="V79" i="15" s="1"/>
  <c r="AD48" i="15"/>
  <c r="AD79" i="15" s="1"/>
  <c r="AL48" i="15"/>
  <c r="AL79" i="15" s="1"/>
  <c r="D49" i="15"/>
  <c r="D80" i="15" s="1"/>
  <c r="L49" i="15"/>
  <c r="L80" i="15" s="1"/>
  <c r="T49" i="15"/>
  <c r="T80" i="15" s="1"/>
  <c r="AB49" i="15"/>
  <c r="AB80" i="15" s="1"/>
  <c r="AJ49" i="15"/>
  <c r="AJ80" i="15" s="1"/>
  <c r="J50" i="15"/>
  <c r="J81" i="15" s="1"/>
  <c r="R50" i="15"/>
  <c r="R81" i="15" s="1"/>
  <c r="Z50" i="15"/>
  <c r="Z81" i="15" s="1"/>
  <c r="AH50" i="15"/>
  <c r="AH81" i="15" s="1"/>
  <c r="H51" i="15"/>
  <c r="H82" i="15" s="1"/>
  <c r="P51" i="15"/>
  <c r="P82" i="15" s="1"/>
  <c r="X51" i="15"/>
  <c r="X82" i="15" s="1"/>
  <c r="AF51" i="15"/>
  <c r="AF82" i="15" s="1"/>
  <c r="AN51" i="15"/>
  <c r="AN82" i="15" s="1"/>
  <c r="F53" i="15"/>
  <c r="F84" i="15" s="1"/>
  <c r="N53" i="15"/>
  <c r="N84" i="15" s="1"/>
  <c r="V53" i="15"/>
  <c r="V84" i="15" s="1"/>
  <c r="AD53" i="15"/>
  <c r="AD84" i="15" s="1"/>
  <c r="AL53" i="15"/>
  <c r="AL84" i="15" s="1"/>
  <c r="D54" i="15"/>
  <c r="D85" i="15" s="1"/>
  <c r="L54" i="15"/>
  <c r="L85" i="15" s="1"/>
  <c r="T54" i="15"/>
  <c r="T85" i="15" s="1"/>
  <c r="AB54" i="15"/>
  <c r="AB85" i="15" s="1"/>
  <c r="AJ54" i="15"/>
  <c r="AJ85" i="15" s="1"/>
  <c r="J55" i="15"/>
  <c r="J86" i="15" s="1"/>
  <c r="R55" i="15"/>
  <c r="R86" i="15" s="1"/>
  <c r="Z55" i="15"/>
  <c r="Z86" i="15" s="1"/>
  <c r="AH55" i="15"/>
  <c r="AH86" i="15" s="1"/>
  <c r="AA43" i="15"/>
  <c r="AA74" i="15" s="1"/>
  <c r="K45" i="15"/>
  <c r="K76" i="15" s="1"/>
  <c r="AG42" i="15"/>
  <c r="AG73" i="15" s="1"/>
  <c r="AO42" i="15"/>
  <c r="AO73" i="15" s="1"/>
  <c r="G43" i="15"/>
  <c r="G74" i="15" s="1"/>
  <c r="W43" i="15"/>
  <c r="W74" i="15" s="1"/>
  <c r="AE43" i="15"/>
  <c r="AE74" i="15" s="1"/>
  <c r="AM43" i="15"/>
  <c r="AM74" i="15" s="1"/>
  <c r="U45" i="15"/>
  <c r="U76" i="15" s="1"/>
  <c r="AC45" i="15"/>
  <c r="AC76" i="15" s="1"/>
  <c r="AK45" i="15"/>
  <c r="AK76" i="15" s="1"/>
  <c r="K46" i="15"/>
  <c r="K77" i="15" s="1"/>
  <c r="S46" i="15"/>
  <c r="S77" i="15" s="1"/>
  <c r="AA46" i="15"/>
  <c r="AA77" i="15" s="1"/>
  <c r="AI46" i="15"/>
  <c r="AI77" i="15" s="1"/>
  <c r="I47" i="15"/>
  <c r="I78" i="15" s="1"/>
  <c r="Q47" i="15"/>
  <c r="Q78" i="15" s="1"/>
  <c r="Y47" i="15"/>
  <c r="Y78" i="15" s="1"/>
  <c r="AG47" i="15"/>
  <c r="AG78" i="15" s="1"/>
  <c r="AO47" i="15"/>
  <c r="AO78" i="15" s="1"/>
  <c r="W48" i="15"/>
  <c r="W79" i="15" s="1"/>
  <c r="AE48" i="15"/>
  <c r="AE79" i="15" s="1"/>
  <c r="AM48" i="15"/>
  <c r="AM79" i="15" s="1"/>
  <c r="E49" i="15"/>
  <c r="E80" i="15" s="1"/>
  <c r="M49" i="15"/>
  <c r="M80" i="15" s="1"/>
  <c r="U49" i="15"/>
  <c r="U80" i="15" s="1"/>
  <c r="AC49" i="15"/>
  <c r="AC80" i="15" s="1"/>
  <c r="AK49" i="15"/>
  <c r="AK80" i="15" s="1"/>
  <c r="K50" i="15"/>
  <c r="K81" i="15" s="1"/>
  <c r="S50" i="15"/>
  <c r="S81" i="15" s="1"/>
  <c r="AA50" i="15"/>
  <c r="AA81" i="15" s="1"/>
  <c r="AI50" i="15"/>
  <c r="AI81" i="15" s="1"/>
  <c r="I51" i="15"/>
  <c r="I82" i="15" s="1"/>
  <c r="Q51" i="15"/>
  <c r="Q82" i="15" s="1"/>
  <c r="Y51" i="15"/>
  <c r="Y82" i="15" s="1"/>
  <c r="AG51" i="15"/>
  <c r="AG82" i="15" s="1"/>
  <c r="AO51" i="15"/>
  <c r="AO82" i="15" s="1"/>
  <c r="G53" i="15"/>
  <c r="G84" i="15" s="1"/>
  <c r="O53" i="15"/>
  <c r="O84" i="15" s="1"/>
  <c r="W53" i="15"/>
  <c r="W84" i="15" s="1"/>
  <c r="AE53" i="15"/>
  <c r="AE84" i="15" s="1"/>
  <c r="AM53" i="15"/>
  <c r="AM84" i="15" s="1"/>
  <c r="E54" i="15"/>
  <c r="E85" i="15" s="1"/>
  <c r="M54" i="15"/>
  <c r="M85" i="15" s="1"/>
  <c r="U54" i="15"/>
  <c r="U85" i="15" s="1"/>
  <c r="AC54" i="15"/>
  <c r="AC85" i="15" s="1"/>
  <c r="AK54" i="15"/>
  <c r="AK85" i="15" s="1"/>
  <c r="K55" i="15"/>
  <c r="K86" i="15" s="1"/>
  <c r="S55" i="15"/>
  <c r="S86" i="15" s="1"/>
  <c r="AA55" i="15"/>
  <c r="AA86" i="15" s="1"/>
  <c r="AI55" i="15"/>
  <c r="AI86" i="15" s="1"/>
  <c r="I57" i="15"/>
  <c r="Q57" i="15"/>
  <c r="Y57" i="15"/>
  <c r="AG57" i="15"/>
  <c r="AO57" i="15"/>
  <c r="G58" i="15"/>
  <c r="O58" i="15"/>
  <c r="M45" i="15"/>
  <c r="M76" i="15" s="1"/>
  <c r="G47" i="15"/>
  <c r="G78" i="15" s="1"/>
  <c r="O48" i="15"/>
  <c r="O79" i="15" s="1"/>
  <c r="R47" i="15"/>
  <c r="R78" i="15" s="1"/>
  <c r="Z47" i="15"/>
  <c r="Z78" i="15" s="1"/>
  <c r="AH47" i="15"/>
  <c r="AH78" i="15" s="1"/>
  <c r="H48" i="15"/>
  <c r="H79" i="15" s="1"/>
  <c r="P48" i="15"/>
  <c r="P79" i="15" s="1"/>
  <c r="X48" i="15"/>
  <c r="X79" i="15" s="1"/>
  <c r="AF48" i="15"/>
  <c r="AF79" i="15" s="1"/>
  <c r="AN48" i="15"/>
  <c r="AN79" i="15" s="1"/>
  <c r="F49" i="15"/>
  <c r="F80" i="15" s="1"/>
  <c r="N49" i="15"/>
  <c r="N80" i="15" s="1"/>
  <c r="V49" i="15"/>
  <c r="V80" i="15" s="1"/>
  <c r="AD49" i="15"/>
  <c r="AD80" i="15" s="1"/>
  <c r="AL49" i="15"/>
  <c r="AL80" i="15" s="1"/>
  <c r="D50" i="15"/>
  <c r="D81" i="15" s="1"/>
  <c r="L50" i="15"/>
  <c r="L81" i="15" s="1"/>
  <c r="T50" i="15"/>
  <c r="T81" i="15" s="1"/>
  <c r="AB50" i="15"/>
  <c r="AB81" i="15" s="1"/>
  <c r="AJ50" i="15"/>
  <c r="AJ81" i="15" s="1"/>
  <c r="J51" i="15"/>
  <c r="J82" i="15" s="1"/>
  <c r="R51" i="15"/>
  <c r="R82" i="15" s="1"/>
  <c r="Z51" i="15"/>
  <c r="Z82" i="15" s="1"/>
  <c r="AH51" i="15"/>
  <c r="AH82" i="15" s="1"/>
  <c r="H53" i="15"/>
  <c r="H84" i="15" s="1"/>
  <c r="P53" i="15"/>
  <c r="P84" i="15" s="1"/>
  <c r="X53" i="15"/>
  <c r="X84" i="15" s="1"/>
  <c r="AF53" i="15"/>
  <c r="AF84" i="15" s="1"/>
  <c r="AN53" i="15"/>
  <c r="AN84" i="15" s="1"/>
  <c r="F54" i="15"/>
  <c r="F85" i="15" s="1"/>
  <c r="N54" i="15"/>
  <c r="N85" i="15" s="1"/>
  <c r="V54" i="15"/>
  <c r="V85" i="15" s="1"/>
  <c r="AD54" i="15"/>
  <c r="AD85" i="15" s="1"/>
  <c r="AL54" i="15"/>
  <c r="AL85" i="15" s="1"/>
  <c r="D55" i="15"/>
  <c r="D86" i="15" s="1"/>
  <c r="L55" i="15"/>
  <c r="L86" i="15" s="1"/>
  <c r="T55" i="15"/>
  <c r="T86" i="15" s="1"/>
  <c r="AB55" i="15"/>
  <c r="AB86" i="15" s="1"/>
  <c r="AJ55" i="15"/>
  <c r="AJ86" i="15" s="1"/>
  <c r="E43" i="15"/>
  <c r="E74" i="15" s="1"/>
  <c r="I46" i="15"/>
  <c r="I77" i="15" s="1"/>
  <c r="S42" i="15"/>
  <c r="S73" i="15" s="1"/>
  <c r="AA42" i="15"/>
  <c r="AA73" i="15" s="1"/>
  <c r="I43" i="15"/>
  <c r="I74" i="15" s="1"/>
  <c r="Q43" i="15"/>
  <c r="Q74" i="15" s="1"/>
  <c r="Y43" i="15"/>
  <c r="Y74" i="15" s="1"/>
  <c r="AG43" i="15"/>
  <c r="AG74" i="15" s="1"/>
  <c r="AO43" i="15"/>
  <c r="AO74" i="15" s="1"/>
  <c r="G45" i="15"/>
  <c r="G76" i="15" s="1"/>
  <c r="O45" i="15"/>
  <c r="O76" i="15" s="1"/>
  <c r="W45" i="15"/>
  <c r="W76" i="15" s="1"/>
  <c r="AE45" i="15"/>
  <c r="AE76" i="15" s="1"/>
  <c r="AM45" i="15"/>
  <c r="AM76" i="15" s="1"/>
  <c r="E46" i="15"/>
  <c r="E77" i="15" s="1"/>
  <c r="M46" i="15"/>
  <c r="M77" i="15" s="1"/>
  <c r="U46" i="15"/>
  <c r="U77" i="15" s="1"/>
  <c r="AC46" i="15"/>
  <c r="AC77" i="15" s="1"/>
  <c r="AK46" i="15"/>
  <c r="AK77" i="15" s="1"/>
  <c r="K47" i="15"/>
  <c r="K78" i="15" s="1"/>
  <c r="S47" i="15"/>
  <c r="S78" i="15" s="1"/>
  <c r="AA47" i="15"/>
  <c r="AA78" i="15" s="1"/>
  <c r="AI47" i="15"/>
  <c r="AI78" i="15" s="1"/>
  <c r="I48" i="15"/>
  <c r="I79" i="15" s="1"/>
  <c r="Q48" i="15"/>
  <c r="Q79" i="15" s="1"/>
  <c r="Y48" i="15"/>
  <c r="Y79" i="15" s="1"/>
  <c r="AG48" i="15"/>
  <c r="AG79" i="15" s="1"/>
  <c r="AO48" i="15"/>
  <c r="AO79" i="15" s="1"/>
  <c r="G49" i="15"/>
  <c r="G80" i="15" s="1"/>
  <c r="O49" i="15"/>
  <c r="O80" i="15" s="1"/>
  <c r="W49" i="15"/>
  <c r="W80" i="15" s="1"/>
  <c r="AE49" i="15"/>
  <c r="AE80" i="15" s="1"/>
  <c r="AM49" i="15"/>
  <c r="AM80" i="15" s="1"/>
  <c r="E50" i="15"/>
  <c r="E81" i="15" s="1"/>
  <c r="M50" i="15"/>
  <c r="M81" i="15" s="1"/>
  <c r="U50" i="15"/>
  <c r="U81" i="15" s="1"/>
  <c r="AC50" i="15"/>
  <c r="AC81" i="15" s="1"/>
  <c r="AK50" i="15"/>
  <c r="AK81" i="15" s="1"/>
  <c r="K51" i="15"/>
  <c r="K82" i="15" s="1"/>
  <c r="S51" i="15"/>
  <c r="S82" i="15" s="1"/>
  <c r="AA51" i="15"/>
  <c r="AA82" i="15" s="1"/>
  <c r="AI51" i="15"/>
  <c r="AI82" i="15" s="1"/>
  <c r="I53" i="15"/>
  <c r="I84" i="15" s="1"/>
  <c r="Q53" i="15"/>
  <c r="Q84" i="15" s="1"/>
  <c r="Y53" i="15"/>
  <c r="Y84" i="15" s="1"/>
  <c r="AG53" i="15"/>
  <c r="AG84" i="15" s="1"/>
  <c r="AO53" i="15"/>
  <c r="AO84" i="15" s="1"/>
  <c r="G54" i="15"/>
  <c r="G85" i="15" s="1"/>
  <c r="O54" i="15"/>
  <c r="O85" i="15" s="1"/>
  <c r="W54" i="15"/>
  <c r="W85" i="15" s="1"/>
  <c r="AE54" i="15"/>
  <c r="AE85" i="15" s="1"/>
  <c r="AM54" i="15"/>
  <c r="AM85" i="15" s="1"/>
  <c r="E55" i="15"/>
  <c r="E86" i="15" s="1"/>
  <c r="M55" i="15"/>
  <c r="M86" i="15" s="1"/>
  <c r="U55" i="15"/>
  <c r="U86" i="15" s="1"/>
  <c r="AC55" i="15"/>
  <c r="AC86" i="15" s="1"/>
  <c r="AK55" i="15"/>
  <c r="AK86" i="15" s="1"/>
  <c r="K57" i="15"/>
  <c r="S57" i="15"/>
  <c r="AA57" i="15"/>
  <c r="AI57" i="15"/>
  <c r="I58" i="15"/>
  <c r="Q58" i="15"/>
  <c r="AK43" i="15"/>
  <c r="AK74" i="15" s="1"/>
  <c r="W47" i="15"/>
  <c r="W78" i="15" s="1"/>
  <c r="AI42" i="15"/>
  <c r="AI73" i="15" s="1"/>
  <c r="AA45" i="15"/>
  <c r="AA76" i="15" s="1"/>
  <c r="Y46" i="15"/>
  <c r="Y77" i="15" s="1"/>
  <c r="J59" i="15"/>
  <c r="R59" i="15"/>
  <c r="Z59" i="15"/>
  <c r="AH59" i="15"/>
  <c r="AP59" i="15"/>
  <c r="H60" i="15"/>
  <c r="P60" i="15"/>
  <c r="X60" i="15"/>
  <c r="AF60" i="15"/>
  <c r="C23" i="24" s="1"/>
  <c r="AN60" i="15"/>
  <c r="N62" i="15"/>
  <c r="V62" i="15"/>
  <c r="AD62" i="15"/>
  <c r="AL62" i="15"/>
  <c r="D65" i="15"/>
  <c r="L65" i="15"/>
  <c r="T65" i="15"/>
  <c r="AB65" i="15"/>
  <c r="AJ65" i="15"/>
  <c r="J66" i="15"/>
  <c r="R66" i="15"/>
  <c r="Z66" i="15"/>
  <c r="AH66" i="15"/>
  <c r="AP66" i="15"/>
  <c r="AM59" i="15"/>
  <c r="W58" i="15"/>
  <c r="AE58" i="15"/>
  <c r="AM58" i="15"/>
  <c r="E59" i="15"/>
  <c r="M59" i="15"/>
  <c r="U59" i="15"/>
  <c r="AC59" i="15"/>
  <c r="AK59" i="15"/>
  <c r="K60" i="15"/>
  <c r="S60" i="15"/>
  <c r="AA60" i="15"/>
  <c r="AI60" i="15"/>
  <c r="F23" i="24" s="1"/>
  <c r="Q62" i="15"/>
  <c r="Y62" i="15"/>
  <c r="AG62" i="15"/>
  <c r="AO62" i="15"/>
  <c r="G65" i="15"/>
  <c r="O65" i="15"/>
  <c r="W65" i="15"/>
  <c r="AE65" i="15"/>
  <c r="AM65" i="15"/>
  <c r="E66" i="15"/>
  <c r="M66" i="15"/>
  <c r="U66" i="15"/>
  <c r="AC66" i="15"/>
  <c r="AK66" i="15"/>
  <c r="Y58" i="15"/>
  <c r="AG58" i="15"/>
  <c r="D15" i="24" s="1"/>
  <c r="AO58" i="15"/>
  <c r="G59" i="15"/>
  <c r="O59" i="15"/>
  <c r="W59" i="15"/>
  <c r="AE59" i="15"/>
  <c r="E60" i="15"/>
  <c r="M60" i="15"/>
  <c r="U60" i="15"/>
  <c r="AC60" i="15"/>
  <c r="AK60" i="15"/>
  <c r="H23" i="24" s="1"/>
  <c r="S62" i="15"/>
  <c r="AA62" i="15"/>
  <c r="AI62" i="15"/>
  <c r="I65" i="15"/>
  <c r="Q65" i="15"/>
  <c r="Y65" i="15"/>
  <c r="AG65" i="15"/>
  <c r="AO65" i="15"/>
  <c r="G66" i="15"/>
  <c r="O66" i="15"/>
  <c r="W66" i="15"/>
  <c r="AE66" i="15"/>
  <c r="AM66" i="15"/>
  <c r="X39" i="11"/>
  <c r="X70" i="11" s="1"/>
  <c r="F40" i="11"/>
  <c r="F71" i="11" s="1"/>
  <c r="AD40" i="11"/>
  <c r="AD71" i="11" s="1"/>
  <c r="L41" i="11"/>
  <c r="L72" i="11" s="1"/>
  <c r="J42" i="11"/>
  <c r="J73" i="11" s="1"/>
  <c r="P43" i="11"/>
  <c r="P74" i="11" s="1"/>
  <c r="F45" i="11"/>
  <c r="F76" i="11" s="1"/>
  <c r="V45" i="11"/>
  <c r="V76" i="11" s="1"/>
  <c r="L46" i="11"/>
  <c r="L77" i="11" s="1"/>
  <c r="AJ46" i="11"/>
  <c r="AJ77" i="11" s="1"/>
  <c r="Z47" i="11"/>
  <c r="Z78" i="11" s="1"/>
  <c r="AN48" i="11"/>
  <c r="AN79" i="11" s="1"/>
  <c r="N49" i="11"/>
  <c r="N80" i="11" s="1"/>
  <c r="AL49" i="11"/>
  <c r="AL80" i="11" s="1"/>
  <c r="L50" i="11"/>
  <c r="L81" i="11" s="1"/>
  <c r="AB50" i="11"/>
  <c r="AB81" i="11" s="1"/>
  <c r="R51" i="11"/>
  <c r="R82" i="11" s="1"/>
  <c r="AH51" i="11"/>
  <c r="AH82" i="11" s="1"/>
  <c r="AL54" i="11"/>
  <c r="AL85" i="11" s="1"/>
  <c r="T55" i="11"/>
  <c r="T86" i="11" s="1"/>
  <c r="AJ55" i="11"/>
  <c r="AJ86" i="11" s="1"/>
  <c r="I39" i="11"/>
  <c r="I70" i="11" s="1"/>
  <c r="Q39" i="11"/>
  <c r="Q70" i="11" s="1"/>
  <c r="Y39" i="11"/>
  <c r="Y70" i="11" s="1"/>
  <c r="AG39" i="11"/>
  <c r="AO39" i="11"/>
  <c r="AO70" i="11" s="1"/>
  <c r="G40" i="11"/>
  <c r="G71" i="11" s="1"/>
  <c r="O40" i="11"/>
  <c r="O71" i="11" s="1"/>
  <c r="W40" i="11"/>
  <c r="W71" i="11" s="1"/>
  <c r="AM40" i="11"/>
  <c r="AM71" i="11" s="1"/>
  <c r="E41" i="11"/>
  <c r="E72" i="11" s="1"/>
  <c r="U41" i="11"/>
  <c r="U72" i="11" s="1"/>
  <c r="AC41" i="11"/>
  <c r="AC72" i="11" s="1"/>
  <c r="AK41" i="11"/>
  <c r="AK72" i="11" s="1"/>
  <c r="K42" i="11"/>
  <c r="K73" i="11" s="1"/>
  <c r="S42" i="11"/>
  <c r="S73" i="11" s="1"/>
  <c r="AI42" i="11"/>
  <c r="AI73" i="11" s="1"/>
  <c r="Q43" i="11"/>
  <c r="Q74" i="11" s="1"/>
  <c r="Y43" i="11"/>
  <c r="Y74" i="11" s="1"/>
  <c r="AG43" i="11"/>
  <c r="AG74" i="11" s="1"/>
  <c r="AP74" i="11"/>
  <c r="AO43" i="11"/>
  <c r="AO74" i="11" s="1"/>
  <c r="G45" i="11"/>
  <c r="G76" i="11" s="1"/>
  <c r="O45" i="11"/>
  <c r="O76" i="11" s="1"/>
  <c r="W45" i="11"/>
  <c r="W76" i="11" s="1"/>
  <c r="AM45" i="11"/>
  <c r="AM76" i="11" s="1"/>
  <c r="E46" i="11"/>
  <c r="E77" i="11" s="1"/>
  <c r="M46" i="11"/>
  <c r="M77" i="11" s="1"/>
  <c r="U46" i="11"/>
  <c r="U77" i="11" s="1"/>
  <c r="AC46" i="11"/>
  <c r="AC77" i="11" s="1"/>
  <c r="AK46" i="11"/>
  <c r="AK77" i="11" s="1"/>
  <c r="K47" i="11"/>
  <c r="K78" i="11" s="1"/>
  <c r="S47" i="11"/>
  <c r="S78" i="11" s="1"/>
  <c r="AA47" i="11"/>
  <c r="AA78" i="11" s="1"/>
  <c r="AI47" i="11"/>
  <c r="AI78" i="11" s="1"/>
  <c r="I48" i="11"/>
  <c r="I79" i="11" s="1"/>
  <c r="Q48" i="11"/>
  <c r="Q79" i="11" s="1"/>
  <c r="Y48" i="11"/>
  <c r="Y79" i="11" s="1"/>
  <c r="AO48" i="11"/>
  <c r="AO79" i="11" s="1"/>
  <c r="G49" i="11"/>
  <c r="G80" i="11" s="1"/>
  <c r="O49" i="11"/>
  <c r="O80" i="11" s="1"/>
  <c r="AE49" i="11"/>
  <c r="AE80" i="11" s="1"/>
  <c r="AM49" i="11"/>
  <c r="AM80" i="11" s="1"/>
  <c r="E50" i="11"/>
  <c r="E81" i="11" s="1"/>
  <c r="U50" i="11"/>
  <c r="U81" i="11" s="1"/>
  <c r="AC50" i="11"/>
  <c r="AC81" i="11" s="1"/>
  <c r="AK50" i="11"/>
  <c r="AK81" i="11" s="1"/>
  <c r="K51" i="11"/>
  <c r="K82" i="11" s="1"/>
  <c r="S51" i="11"/>
  <c r="S82" i="11" s="1"/>
  <c r="AI51" i="11"/>
  <c r="AI82" i="11" s="1"/>
  <c r="I53" i="11"/>
  <c r="I84" i="11" s="1"/>
  <c r="Q53" i="11"/>
  <c r="Q84" i="11" s="1"/>
  <c r="Y53" i="11"/>
  <c r="Y84" i="11" s="1"/>
  <c r="AG53" i="11"/>
  <c r="AG84" i="11" s="1"/>
  <c r="AO53" i="11"/>
  <c r="AO84" i="11" s="1"/>
  <c r="G54" i="11"/>
  <c r="G85" i="11" s="1"/>
  <c r="O54" i="11"/>
  <c r="O85" i="11" s="1"/>
  <c r="W54" i="11"/>
  <c r="W85" i="11" s="1"/>
  <c r="AE54" i="11"/>
  <c r="AE85" i="11" s="1"/>
  <c r="AM54" i="11"/>
  <c r="AM85" i="11" s="1"/>
  <c r="E55" i="11"/>
  <c r="E86" i="11" s="1"/>
  <c r="M55" i="11"/>
  <c r="M86" i="11" s="1"/>
  <c r="U55" i="11"/>
  <c r="U86" i="11" s="1"/>
  <c r="AC55" i="11"/>
  <c r="AC86" i="11" s="1"/>
  <c r="AK55" i="11"/>
  <c r="AK86" i="11" s="1"/>
  <c r="K57" i="11"/>
  <c r="S57" i="11"/>
  <c r="AA57" i="11"/>
  <c r="AI57" i="11"/>
  <c r="I58" i="11"/>
  <c r="Q58" i="11"/>
  <c r="Y58" i="11"/>
  <c r="AG58" i="11"/>
  <c r="D13" i="24" s="1"/>
  <c r="I43" i="11"/>
  <c r="I74" i="11" s="1"/>
  <c r="P39" i="11"/>
  <c r="P70" i="11" s="1"/>
  <c r="AN39" i="11"/>
  <c r="AN70" i="11" s="1"/>
  <c r="V40" i="11"/>
  <c r="V71" i="11" s="1"/>
  <c r="AJ41" i="11"/>
  <c r="AJ72" i="11" s="1"/>
  <c r="Z42" i="11"/>
  <c r="Z73" i="11" s="1"/>
  <c r="H43" i="11"/>
  <c r="H74" i="11" s="1"/>
  <c r="AF43" i="11"/>
  <c r="AF74" i="11" s="1"/>
  <c r="N45" i="11"/>
  <c r="N76" i="11" s="1"/>
  <c r="AL45" i="11"/>
  <c r="AL76" i="11" s="1"/>
  <c r="T46" i="11"/>
  <c r="T77" i="11" s="1"/>
  <c r="J47" i="11"/>
  <c r="J78" i="11" s="1"/>
  <c r="AH47" i="11"/>
  <c r="AH78" i="11" s="1"/>
  <c r="H48" i="11"/>
  <c r="H79" i="11" s="1"/>
  <c r="V49" i="11"/>
  <c r="V80" i="11" s="1"/>
  <c r="T50" i="11"/>
  <c r="T81" i="11" s="1"/>
  <c r="AJ50" i="11"/>
  <c r="AJ81" i="11" s="1"/>
  <c r="J51" i="11"/>
  <c r="J82" i="11" s="1"/>
  <c r="Z51" i="11"/>
  <c r="Z82" i="11" s="1"/>
  <c r="H53" i="11"/>
  <c r="H84" i="11" s="1"/>
  <c r="F54" i="11"/>
  <c r="F85" i="11" s="1"/>
  <c r="D55" i="11"/>
  <c r="D86" i="11" s="1"/>
  <c r="M50" i="11"/>
  <c r="M81" i="11" s="1"/>
  <c r="J39" i="11"/>
  <c r="J70" i="11" s="1"/>
  <c r="R39" i="11"/>
  <c r="R70" i="11" s="1"/>
  <c r="Z39" i="11"/>
  <c r="Z70" i="11" s="1"/>
  <c r="AH39" i="11"/>
  <c r="AP39" i="11"/>
  <c r="AP70" i="11" s="1"/>
  <c r="H40" i="11"/>
  <c r="H71" i="11" s="1"/>
  <c r="P40" i="11"/>
  <c r="P71" i="11" s="1"/>
  <c r="X40" i="11"/>
  <c r="X71" i="11" s="1"/>
  <c r="AF40" i="11"/>
  <c r="AF71" i="11" s="1"/>
  <c r="AN40" i="11"/>
  <c r="AN71" i="11" s="1"/>
  <c r="F41" i="11"/>
  <c r="F72" i="11" s="1"/>
  <c r="N41" i="11"/>
  <c r="N72" i="11" s="1"/>
  <c r="V41" i="11"/>
  <c r="V72" i="11" s="1"/>
  <c r="AD41" i="11"/>
  <c r="AD72" i="11" s="1"/>
  <c r="AL41" i="11"/>
  <c r="AL72" i="11" s="1"/>
  <c r="D42" i="11"/>
  <c r="D73" i="11" s="1"/>
  <c r="L42" i="11"/>
  <c r="L73" i="11" s="1"/>
  <c r="T42" i="11"/>
  <c r="T73" i="11" s="1"/>
  <c r="AB42" i="11"/>
  <c r="AB73" i="11" s="1"/>
  <c r="AJ42" i="11"/>
  <c r="AJ73" i="11" s="1"/>
  <c r="J43" i="11"/>
  <c r="J74" i="11" s="1"/>
  <c r="S74" i="11"/>
  <c r="R43" i="11"/>
  <c r="R74" i="11" s="1"/>
  <c r="Z43" i="11"/>
  <c r="Z74" i="11" s="1"/>
  <c r="AH43" i="11"/>
  <c r="AH74" i="11" s="1"/>
  <c r="H45" i="11"/>
  <c r="H76" i="11" s="1"/>
  <c r="P45" i="11"/>
  <c r="P76" i="11" s="1"/>
  <c r="X45" i="11"/>
  <c r="X76" i="11" s="1"/>
  <c r="AF45" i="11"/>
  <c r="AF76" i="11" s="1"/>
  <c r="AN45" i="11"/>
  <c r="AN76" i="11" s="1"/>
  <c r="N46" i="11"/>
  <c r="N77" i="11" s="1"/>
  <c r="AD46" i="11"/>
  <c r="AD77" i="11" s="1"/>
  <c r="L47" i="11"/>
  <c r="L78" i="11" s="1"/>
  <c r="AB47" i="11"/>
  <c r="AB78" i="11" s="1"/>
  <c r="AJ47" i="11"/>
  <c r="AJ78" i="11" s="1"/>
  <c r="R48" i="11"/>
  <c r="R79" i="11" s="1"/>
  <c r="Z48" i="11"/>
  <c r="Z79" i="11" s="1"/>
  <c r="AH48" i="11"/>
  <c r="AH79" i="11" s="1"/>
  <c r="AP48" i="11"/>
  <c r="AP79" i="11" s="1"/>
  <c r="H49" i="11"/>
  <c r="H80" i="11" s="1"/>
  <c r="P49" i="11"/>
  <c r="P80" i="11" s="1"/>
  <c r="X49" i="11"/>
  <c r="X80" i="11" s="1"/>
  <c r="AF49" i="11"/>
  <c r="AF80" i="11" s="1"/>
  <c r="AN49" i="11"/>
  <c r="AN80" i="11" s="1"/>
  <c r="F50" i="11"/>
  <c r="F81" i="11" s="1"/>
  <c r="N50" i="11"/>
  <c r="N81" i="11" s="1"/>
  <c r="V50" i="11"/>
  <c r="V81" i="11" s="1"/>
  <c r="AD50" i="11"/>
  <c r="AD81" i="11" s="1"/>
  <c r="AL50" i="11"/>
  <c r="AL81" i="11" s="1"/>
  <c r="L51" i="11"/>
  <c r="L82" i="11" s="1"/>
  <c r="T51" i="11"/>
  <c r="T82" i="11" s="1"/>
  <c r="AB51" i="11"/>
  <c r="AB82" i="11" s="1"/>
  <c r="AJ51" i="11"/>
  <c r="AJ82" i="11" s="1"/>
  <c r="J53" i="11"/>
  <c r="J84" i="11" s="1"/>
  <c r="R53" i="11"/>
  <c r="R84" i="11" s="1"/>
  <c r="Z53" i="11"/>
  <c r="Z84" i="11" s="1"/>
  <c r="AH53" i="11"/>
  <c r="AH84" i="11" s="1"/>
  <c r="AP53" i="11"/>
  <c r="AP84" i="11" s="1"/>
  <c r="H54" i="11"/>
  <c r="H85" i="11" s="1"/>
  <c r="P54" i="11"/>
  <c r="P85" i="11" s="1"/>
  <c r="X54" i="11"/>
  <c r="X85" i="11" s="1"/>
  <c r="AF54" i="11"/>
  <c r="AF85" i="11" s="1"/>
  <c r="AN54" i="11"/>
  <c r="AN85" i="11" s="1"/>
  <c r="F55" i="11"/>
  <c r="F86" i="11" s="1"/>
  <c r="N55" i="11"/>
  <c r="N86" i="11" s="1"/>
  <c r="V55" i="11"/>
  <c r="V86" i="11" s="1"/>
  <c r="AD55" i="11"/>
  <c r="AD86" i="11" s="1"/>
  <c r="AL55" i="11"/>
  <c r="AL86" i="11" s="1"/>
  <c r="D57" i="11"/>
  <c r="L57" i="11"/>
  <c r="T57" i="11"/>
  <c r="AE40" i="11"/>
  <c r="AE71" i="11" s="1"/>
  <c r="F46" i="11"/>
  <c r="F77" i="11" s="1"/>
  <c r="J48" i="11"/>
  <c r="J79" i="11" s="1"/>
  <c r="D41" i="11"/>
  <c r="D72" i="11" s="1"/>
  <c r="AH42" i="11"/>
  <c r="AH73" i="11" s="1"/>
  <c r="D46" i="11"/>
  <c r="D77" i="11" s="1"/>
  <c r="AF48" i="11"/>
  <c r="AF79" i="11" s="1"/>
  <c r="AD49" i="11"/>
  <c r="AD80" i="11" s="1"/>
  <c r="AF53" i="11"/>
  <c r="AF84" i="11" s="1"/>
  <c r="V54" i="11"/>
  <c r="V85" i="11" s="1"/>
  <c r="AB55" i="11"/>
  <c r="AB86" i="11" s="1"/>
  <c r="K39" i="11"/>
  <c r="K70" i="11" s="1"/>
  <c r="S39" i="11"/>
  <c r="S70" i="11" s="1"/>
  <c r="AA39" i="11"/>
  <c r="AA70" i="11" s="1"/>
  <c r="AI39" i="11"/>
  <c r="I40" i="11"/>
  <c r="I71" i="11" s="1"/>
  <c r="Q40" i="11"/>
  <c r="Q71" i="11" s="1"/>
  <c r="Y40" i="11"/>
  <c r="Y71" i="11" s="1"/>
  <c r="AG40" i="11"/>
  <c r="AG71" i="11" s="1"/>
  <c r="G41" i="11"/>
  <c r="G72" i="11" s="1"/>
  <c r="O41" i="11"/>
  <c r="O72" i="11" s="1"/>
  <c r="AE41" i="11"/>
  <c r="AE72" i="11" s="1"/>
  <c r="AM41" i="11"/>
  <c r="AM72" i="11" s="1"/>
  <c r="M42" i="11"/>
  <c r="M73" i="11" s="1"/>
  <c r="U42" i="11"/>
  <c r="U73" i="11" s="1"/>
  <c r="AC42" i="11"/>
  <c r="AC73" i="11" s="1"/>
  <c r="K43" i="11"/>
  <c r="K74" i="11" s="1"/>
  <c r="AA43" i="11"/>
  <c r="AA74" i="11" s="1"/>
  <c r="AI43" i="11"/>
  <c r="AI74" i="11" s="1"/>
  <c r="I45" i="11"/>
  <c r="I76" i="11" s="1"/>
  <c r="Y45" i="11"/>
  <c r="Y76" i="11" s="1"/>
  <c r="AG45" i="11"/>
  <c r="AG76" i="11" s="1"/>
  <c r="AP76" i="11"/>
  <c r="AO45" i="11"/>
  <c r="AO76" i="11" s="1"/>
  <c r="G46" i="11"/>
  <c r="G77" i="11" s="1"/>
  <c r="O46" i="11"/>
  <c r="O77" i="11" s="1"/>
  <c r="W46" i="11"/>
  <c r="W77" i="11" s="1"/>
  <c r="AE46" i="11"/>
  <c r="AE77" i="11" s="1"/>
  <c r="AM46" i="11"/>
  <c r="AM77" i="11" s="1"/>
  <c r="E47" i="11"/>
  <c r="E78" i="11" s="1"/>
  <c r="M47" i="11"/>
  <c r="M78" i="11" s="1"/>
  <c r="U47" i="11"/>
  <c r="U78" i="11" s="1"/>
  <c r="AC47" i="11"/>
  <c r="AC78" i="11" s="1"/>
  <c r="AK47" i="11"/>
  <c r="AK78" i="11" s="1"/>
  <c r="K48" i="11"/>
  <c r="K79" i="11" s="1"/>
  <c r="S48" i="11"/>
  <c r="S79" i="11" s="1"/>
  <c r="AA48" i="11"/>
  <c r="AA79" i="11" s="1"/>
  <c r="AI48" i="11"/>
  <c r="AI79" i="11" s="1"/>
  <c r="I49" i="11"/>
  <c r="I80" i="11" s="1"/>
  <c r="Q49" i="11"/>
  <c r="Q80" i="11" s="1"/>
  <c r="Y49" i="11"/>
  <c r="Y80" i="11" s="1"/>
  <c r="AG49" i="11"/>
  <c r="AG80" i="11" s="1"/>
  <c r="AP80" i="11"/>
  <c r="AO49" i="11"/>
  <c r="AO80" i="11" s="1"/>
  <c r="G50" i="11"/>
  <c r="G81" i="11" s="1"/>
  <c r="O50" i="11"/>
  <c r="O81" i="11" s="1"/>
  <c r="W50" i="11"/>
  <c r="W81" i="11" s="1"/>
  <c r="AE50" i="11"/>
  <c r="AE81" i="11" s="1"/>
  <c r="AM50" i="11"/>
  <c r="AM81" i="11" s="1"/>
  <c r="E51" i="11"/>
  <c r="E82" i="11" s="1"/>
  <c r="M51" i="11"/>
  <c r="M82" i="11" s="1"/>
  <c r="U51" i="11"/>
  <c r="U82" i="11" s="1"/>
  <c r="AC51" i="11"/>
  <c r="AC82" i="11" s="1"/>
  <c r="AK51" i="11"/>
  <c r="AK82" i="11" s="1"/>
  <c r="K53" i="11"/>
  <c r="K84" i="11" s="1"/>
  <c r="S53" i="11"/>
  <c r="S84" i="11" s="1"/>
  <c r="AA53" i="11"/>
  <c r="AA84" i="11" s="1"/>
  <c r="AI53" i="11"/>
  <c r="AI84" i="11" s="1"/>
  <c r="I54" i="11"/>
  <c r="I85" i="11" s="1"/>
  <c r="Q54" i="11"/>
  <c r="Q85" i="11" s="1"/>
  <c r="Y54" i="11"/>
  <c r="Y85" i="11" s="1"/>
  <c r="AG54" i="11"/>
  <c r="AG85" i="11" s="1"/>
  <c r="AP85" i="11"/>
  <c r="AO54" i="11"/>
  <c r="AO85" i="11" s="1"/>
  <c r="G55" i="11"/>
  <c r="G86" i="11" s="1"/>
  <c r="O55" i="11"/>
  <c r="O86" i="11" s="1"/>
  <c r="W55" i="11"/>
  <c r="W86" i="11" s="1"/>
  <c r="AE55" i="11"/>
  <c r="AE86" i="11" s="1"/>
  <c r="AM55" i="11"/>
  <c r="AM86" i="11" s="1"/>
  <c r="AO40" i="11"/>
  <c r="AO71" i="11" s="1"/>
  <c r="E42" i="11"/>
  <c r="E73" i="11" s="1"/>
  <c r="V46" i="11"/>
  <c r="V77" i="11" s="1"/>
  <c r="AG48" i="11"/>
  <c r="AG79" i="11" s="1"/>
  <c r="D51" i="11"/>
  <c r="D82" i="11" s="1"/>
  <c r="H39" i="11"/>
  <c r="H70" i="11" s="1"/>
  <c r="N40" i="11"/>
  <c r="N71" i="11" s="1"/>
  <c r="T41" i="11"/>
  <c r="T72" i="11" s="1"/>
  <c r="AN43" i="11"/>
  <c r="AN74" i="11" s="1"/>
  <c r="AD45" i="11"/>
  <c r="AD76" i="11" s="1"/>
  <c r="AB46" i="11"/>
  <c r="AB77" i="11" s="1"/>
  <c r="R47" i="11"/>
  <c r="R78" i="11" s="1"/>
  <c r="P48" i="11"/>
  <c r="P79" i="11" s="1"/>
  <c r="F49" i="11"/>
  <c r="F80" i="11" s="1"/>
  <c r="D50" i="11"/>
  <c r="D81" i="11" s="1"/>
  <c r="P53" i="11"/>
  <c r="P84" i="11" s="1"/>
  <c r="AN53" i="11"/>
  <c r="AN84" i="11" s="1"/>
  <c r="AD54" i="11"/>
  <c r="AD85" i="11" s="1"/>
  <c r="L55" i="11"/>
  <c r="L86" i="11" s="1"/>
  <c r="D39" i="11"/>
  <c r="D70" i="11" s="1"/>
  <c r="L39" i="11"/>
  <c r="L70" i="11" s="1"/>
  <c r="T39" i="11"/>
  <c r="T70" i="11" s="1"/>
  <c r="AB39" i="11"/>
  <c r="AB70" i="11" s="1"/>
  <c r="AJ39" i="11"/>
  <c r="J40" i="11"/>
  <c r="J71" i="11" s="1"/>
  <c r="R40" i="11"/>
  <c r="R71" i="11" s="1"/>
  <c r="Z40" i="11"/>
  <c r="Z71" i="11" s="1"/>
  <c r="AH40" i="11"/>
  <c r="AH71" i="11" s="1"/>
  <c r="AP40" i="11"/>
  <c r="AP71" i="11" s="1"/>
  <c r="H41" i="11"/>
  <c r="H72" i="11" s="1"/>
  <c r="P41" i="11"/>
  <c r="P72" i="11" s="1"/>
  <c r="X41" i="11"/>
  <c r="X72" i="11" s="1"/>
  <c r="AF41" i="11"/>
  <c r="AF72" i="11" s="1"/>
  <c r="AN41" i="11"/>
  <c r="AN72" i="11" s="1"/>
  <c r="F42" i="11"/>
  <c r="F73" i="11" s="1"/>
  <c r="N42" i="11"/>
  <c r="N73" i="11" s="1"/>
  <c r="V42" i="11"/>
  <c r="V73" i="11" s="1"/>
  <c r="AD42" i="11"/>
  <c r="AD73" i="11" s="1"/>
  <c r="AL42" i="11"/>
  <c r="AL73" i="11" s="1"/>
  <c r="D43" i="11"/>
  <c r="D74" i="11" s="1"/>
  <c r="L43" i="11"/>
  <c r="L74" i="11" s="1"/>
  <c r="T43" i="11"/>
  <c r="T74" i="11" s="1"/>
  <c r="AB43" i="11"/>
  <c r="AB74" i="11" s="1"/>
  <c r="AJ43" i="11"/>
  <c r="AJ74" i="11" s="1"/>
  <c r="J45" i="11"/>
  <c r="J76" i="11" s="1"/>
  <c r="R45" i="11"/>
  <c r="R76" i="11" s="1"/>
  <c r="Z45" i="11"/>
  <c r="Z76" i="11" s="1"/>
  <c r="AH45" i="11"/>
  <c r="AH76" i="11" s="1"/>
  <c r="H46" i="11"/>
  <c r="H77" i="11" s="1"/>
  <c r="P46" i="11"/>
  <c r="P77" i="11" s="1"/>
  <c r="X46" i="11"/>
  <c r="X77" i="11" s="1"/>
  <c r="AF46" i="11"/>
  <c r="AF77" i="11" s="1"/>
  <c r="AN46" i="11"/>
  <c r="AN77" i="11" s="1"/>
  <c r="F47" i="11"/>
  <c r="F78" i="11" s="1"/>
  <c r="N47" i="11"/>
  <c r="N78" i="11" s="1"/>
  <c r="V47" i="11"/>
  <c r="V78" i="11" s="1"/>
  <c r="AD47" i="11"/>
  <c r="AD78" i="11" s="1"/>
  <c r="AL47" i="11"/>
  <c r="AL78" i="11" s="1"/>
  <c r="D48" i="11"/>
  <c r="D79" i="11" s="1"/>
  <c r="L48" i="11"/>
  <c r="L79" i="11" s="1"/>
  <c r="T48" i="11"/>
  <c r="T79" i="11" s="1"/>
  <c r="AB48" i="11"/>
  <c r="AB79" i="11" s="1"/>
  <c r="AJ48" i="11"/>
  <c r="AJ79" i="11" s="1"/>
  <c r="J49" i="11"/>
  <c r="J80" i="11" s="1"/>
  <c r="R49" i="11"/>
  <c r="R80" i="11" s="1"/>
  <c r="Z49" i="11"/>
  <c r="Z80" i="11" s="1"/>
  <c r="AH49" i="11"/>
  <c r="AH80" i="11" s="1"/>
  <c r="H50" i="11"/>
  <c r="H81" i="11" s="1"/>
  <c r="P50" i="11"/>
  <c r="P81" i="11" s="1"/>
  <c r="X50" i="11"/>
  <c r="X81" i="11" s="1"/>
  <c r="AF50" i="11"/>
  <c r="AF81" i="11" s="1"/>
  <c r="AN50" i="11"/>
  <c r="AN81" i="11" s="1"/>
  <c r="F51" i="11"/>
  <c r="F82" i="11" s="1"/>
  <c r="N51" i="11"/>
  <c r="N82" i="11" s="1"/>
  <c r="V51" i="11"/>
  <c r="V82" i="11" s="1"/>
  <c r="AD51" i="11"/>
  <c r="AD82" i="11" s="1"/>
  <c r="AL51" i="11"/>
  <c r="AL82" i="11" s="1"/>
  <c r="D53" i="11"/>
  <c r="D84" i="11" s="1"/>
  <c r="L53" i="11"/>
  <c r="L84" i="11" s="1"/>
  <c r="T53" i="11"/>
  <c r="T84" i="11" s="1"/>
  <c r="AB53" i="11"/>
  <c r="AB84" i="11" s="1"/>
  <c r="AJ53" i="11"/>
  <c r="AJ84" i="11" s="1"/>
  <c r="J54" i="11"/>
  <c r="J85" i="11" s="1"/>
  <c r="R54" i="11"/>
  <c r="R85" i="11" s="1"/>
  <c r="Z54" i="11"/>
  <c r="Z85" i="11" s="1"/>
  <c r="AH54" i="11"/>
  <c r="AH85" i="11" s="1"/>
  <c r="H55" i="11"/>
  <c r="H86" i="11" s="1"/>
  <c r="P55" i="11"/>
  <c r="P86" i="11" s="1"/>
  <c r="X55" i="11"/>
  <c r="X86" i="11" s="1"/>
  <c r="AF55" i="11"/>
  <c r="AF86" i="11" s="1"/>
  <c r="AN55" i="11"/>
  <c r="AN86" i="11" s="1"/>
  <c r="AL46" i="11"/>
  <c r="AL77" i="11" s="1"/>
  <c r="AA51" i="11"/>
  <c r="AA82" i="11" s="1"/>
  <c r="AF39" i="11"/>
  <c r="AL40" i="11"/>
  <c r="AL71" i="11" s="1"/>
  <c r="AB41" i="11"/>
  <c r="AB72" i="11" s="1"/>
  <c r="R42" i="11"/>
  <c r="R73" i="11" s="1"/>
  <c r="X43" i="11"/>
  <c r="X74" i="11" s="1"/>
  <c r="X48" i="11"/>
  <c r="X79" i="11" s="1"/>
  <c r="N54" i="11"/>
  <c r="N85" i="11" s="1"/>
  <c r="E39" i="11"/>
  <c r="E70" i="11" s="1"/>
  <c r="M39" i="11"/>
  <c r="M70" i="11" s="1"/>
  <c r="U39" i="11"/>
  <c r="U70" i="11" s="1"/>
  <c r="AC39" i="11"/>
  <c r="AC70" i="11" s="1"/>
  <c r="AK39" i="11"/>
  <c r="K40" i="11"/>
  <c r="K71" i="11" s="1"/>
  <c r="S40" i="11"/>
  <c r="S71" i="11" s="1"/>
  <c r="AA40" i="11"/>
  <c r="AA71" i="11" s="1"/>
  <c r="AI40" i="11"/>
  <c r="AI71" i="11" s="1"/>
  <c r="I41" i="11"/>
  <c r="I72" i="11" s="1"/>
  <c r="Q41" i="11"/>
  <c r="Q72" i="11" s="1"/>
  <c r="Y41" i="11"/>
  <c r="Y72" i="11" s="1"/>
  <c r="AO41" i="11"/>
  <c r="AO72" i="11" s="1"/>
  <c r="G42" i="11"/>
  <c r="G73" i="11" s="1"/>
  <c r="W42" i="11"/>
  <c r="W73" i="11" s="1"/>
  <c r="AE42" i="11"/>
  <c r="AE73" i="11" s="1"/>
  <c r="AM42" i="11"/>
  <c r="AM73" i="11" s="1"/>
  <c r="E43" i="11"/>
  <c r="E74" i="11" s="1"/>
  <c r="M43" i="11"/>
  <c r="M74" i="11" s="1"/>
  <c r="U43" i="11"/>
  <c r="U74" i="11" s="1"/>
  <c r="AK43" i="11"/>
  <c r="AK74" i="11" s="1"/>
  <c r="K45" i="11"/>
  <c r="K76" i="11" s="1"/>
  <c r="S45" i="11"/>
  <c r="S76" i="11" s="1"/>
  <c r="AA45" i="11"/>
  <c r="AA76" i="11" s="1"/>
  <c r="AI45" i="11"/>
  <c r="AI76" i="11" s="1"/>
  <c r="I46" i="11"/>
  <c r="I77" i="11" s="1"/>
  <c r="Q46" i="11"/>
  <c r="Q77" i="11" s="1"/>
  <c r="Y46" i="11"/>
  <c r="Y77" i="11" s="1"/>
  <c r="AG46" i="11"/>
  <c r="AG77" i="11" s="1"/>
  <c r="AO46" i="11"/>
  <c r="AO77" i="11" s="1"/>
  <c r="G47" i="11"/>
  <c r="G78" i="11" s="1"/>
  <c r="O47" i="11"/>
  <c r="O78" i="11" s="1"/>
  <c r="W47" i="11"/>
  <c r="W78" i="11" s="1"/>
  <c r="AE47" i="11"/>
  <c r="AE78" i="11" s="1"/>
  <c r="AM47" i="11"/>
  <c r="AM78" i="11" s="1"/>
  <c r="E48" i="11"/>
  <c r="E79" i="11" s="1"/>
  <c r="M48" i="11"/>
  <c r="M79" i="11" s="1"/>
  <c r="U48" i="11"/>
  <c r="U79" i="11" s="1"/>
  <c r="AC48" i="11"/>
  <c r="AC79" i="11" s="1"/>
  <c r="AK48" i="11"/>
  <c r="AK79" i="11" s="1"/>
  <c r="K49" i="11"/>
  <c r="K80" i="11" s="1"/>
  <c r="S49" i="11"/>
  <c r="S80" i="11" s="1"/>
  <c r="AA49" i="11"/>
  <c r="AA80" i="11" s="1"/>
  <c r="AI49" i="11"/>
  <c r="AI80" i="11" s="1"/>
  <c r="I50" i="11"/>
  <c r="I81" i="11" s="1"/>
  <c r="Q50" i="11"/>
  <c r="Q81" i="11" s="1"/>
  <c r="Y50" i="11"/>
  <c r="Y81" i="11" s="1"/>
  <c r="AG50" i="11"/>
  <c r="AG81" i="11" s="1"/>
  <c r="AO50" i="11"/>
  <c r="AO81" i="11" s="1"/>
  <c r="G51" i="11"/>
  <c r="G82" i="11" s="1"/>
  <c r="O51" i="11"/>
  <c r="O82" i="11" s="1"/>
  <c r="W51" i="11"/>
  <c r="W82" i="11" s="1"/>
  <c r="AE51" i="11"/>
  <c r="AE82" i="11" s="1"/>
  <c r="AM51" i="11"/>
  <c r="AM82" i="11" s="1"/>
  <c r="E53" i="11"/>
  <c r="E84" i="11" s="1"/>
  <c r="M53" i="11"/>
  <c r="M84" i="11" s="1"/>
  <c r="U53" i="11"/>
  <c r="U84" i="11" s="1"/>
  <c r="AC53" i="11"/>
  <c r="AC84" i="11" s="1"/>
  <c r="AK53" i="11"/>
  <c r="AK84" i="11" s="1"/>
  <c r="K54" i="11"/>
  <c r="K85" i="11" s="1"/>
  <c r="AA54" i="11"/>
  <c r="AA85" i="11" s="1"/>
  <c r="AI54" i="11"/>
  <c r="AI85" i="11" s="1"/>
  <c r="I55" i="11"/>
  <c r="I86" i="11" s="1"/>
  <c r="Q55" i="11"/>
  <c r="Q86" i="11" s="1"/>
  <c r="Y55" i="11"/>
  <c r="Y86" i="11" s="1"/>
  <c r="AG55" i="11"/>
  <c r="AG86" i="11" s="1"/>
  <c r="AA42" i="11"/>
  <c r="AA73" i="11" s="1"/>
  <c r="AB40" i="11"/>
  <c r="AB71" i="11" s="1"/>
  <c r="J41" i="11"/>
  <c r="J72" i="11" s="1"/>
  <c r="Z41" i="11"/>
  <c r="Z72" i="11" s="1"/>
  <c r="AH41" i="11"/>
  <c r="AH72" i="11" s="1"/>
  <c r="H42" i="11"/>
  <c r="H73" i="11" s="1"/>
  <c r="X42" i="11"/>
  <c r="X73" i="11" s="1"/>
  <c r="AN42" i="11"/>
  <c r="AN73" i="11" s="1"/>
  <c r="N43" i="11"/>
  <c r="N74" i="11" s="1"/>
  <c r="AD43" i="11"/>
  <c r="AD74" i="11" s="1"/>
  <c r="T45" i="11"/>
  <c r="T76" i="11" s="1"/>
  <c r="AJ45" i="11"/>
  <c r="AJ76" i="11" s="1"/>
  <c r="J46" i="11"/>
  <c r="J77" i="11" s="1"/>
  <c r="Z46" i="11"/>
  <c r="Z77" i="11" s="1"/>
  <c r="AH46" i="11"/>
  <c r="AH77" i="11" s="1"/>
  <c r="X47" i="11"/>
  <c r="X78" i="11" s="1"/>
  <c r="AO78" i="11"/>
  <c r="AN47" i="11"/>
  <c r="AN78" i="11" s="1"/>
  <c r="N48" i="11"/>
  <c r="N79" i="11" s="1"/>
  <c r="AD48" i="11"/>
  <c r="AD79" i="11" s="1"/>
  <c r="L49" i="11"/>
  <c r="L80" i="11" s="1"/>
  <c r="AJ49" i="11"/>
  <c r="AJ80" i="11" s="1"/>
  <c r="R50" i="11"/>
  <c r="R81" i="11" s="1"/>
  <c r="Z50" i="11"/>
  <c r="Z81" i="11" s="1"/>
  <c r="AI81" i="11"/>
  <c r="AH50" i="11"/>
  <c r="AH81" i="11" s="1"/>
  <c r="X51" i="11"/>
  <c r="X82" i="11" s="1"/>
  <c r="V53" i="11"/>
  <c r="V84" i="11" s="1"/>
  <c r="AL53" i="11"/>
  <c r="AL84" i="11" s="1"/>
  <c r="D54" i="11"/>
  <c r="D85" i="11" s="1"/>
  <c r="T54" i="11"/>
  <c r="T85" i="11" s="1"/>
  <c r="AB54" i="11"/>
  <c r="AB85" i="11" s="1"/>
  <c r="J55" i="11"/>
  <c r="J86" i="11" s="1"/>
  <c r="R55" i="11"/>
  <c r="R86" i="11" s="1"/>
  <c r="AH55" i="11"/>
  <c r="AH86" i="11" s="1"/>
  <c r="M41" i="11"/>
  <c r="M72" i="11" s="1"/>
  <c r="AK42" i="11"/>
  <c r="AK73" i="11" s="1"/>
  <c r="D47" i="11"/>
  <c r="D78" i="11" s="1"/>
  <c r="W49" i="11"/>
  <c r="W80" i="11" s="1"/>
  <c r="AJ40" i="11"/>
  <c r="AJ71" i="11" s="1"/>
  <c r="R41" i="11"/>
  <c r="R72" i="11" s="1"/>
  <c r="P42" i="11"/>
  <c r="P73" i="11" s="1"/>
  <c r="AF42" i="11"/>
  <c r="AF73" i="11" s="1"/>
  <c r="F43" i="11"/>
  <c r="F74" i="11" s="1"/>
  <c r="V43" i="11"/>
  <c r="V74" i="11" s="1"/>
  <c r="AL43" i="11"/>
  <c r="AL74" i="11" s="1"/>
  <c r="D45" i="11"/>
  <c r="D76" i="11" s="1"/>
  <c r="L45" i="11"/>
  <c r="L76" i="11" s="1"/>
  <c r="AB45" i="11"/>
  <c r="AB76" i="11" s="1"/>
  <c r="R46" i="11"/>
  <c r="R77" i="11" s="1"/>
  <c r="H47" i="11"/>
  <c r="H78" i="11" s="1"/>
  <c r="P47" i="11"/>
  <c r="P78" i="11" s="1"/>
  <c r="AF47" i="11"/>
  <c r="AF78" i="11" s="1"/>
  <c r="F48" i="11"/>
  <c r="F79" i="11" s="1"/>
  <c r="V48" i="11"/>
  <c r="V79" i="11" s="1"/>
  <c r="AL48" i="11"/>
  <c r="AL79" i="11" s="1"/>
  <c r="D49" i="11"/>
  <c r="D80" i="11" s="1"/>
  <c r="T49" i="11"/>
  <c r="T80" i="11" s="1"/>
  <c r="AB49" i="11"/>
  <c r="AB80" i="11" s="1"/>
  <c r="J50" i="11"/>
  <c r="J81" i="11" s="1"/>
  <c r="H51" i="11"/>
  <c r="H82" i="11" s="1"/>
  <c r="P51" i="11"/>
  <c r="P82" i="11" s="1"/>
  <c r="AF51" i="11"/>
  <c r="AF82" i="11" s="1"/>
  <c r="AN51" i="11"/>
  <c r="AN82" i="11" s="1"/>
  <c r="F53" i="11"/>
  <c r="F84" i="11" s="1"/>
  <c r="N53" i="11"/>
  <c r="N84" i="11" s="1"/>
  <c r="AD53" i="11"/>
  <c r="AD84" i="11" s="1"/>
  <c r="L54" i="11"/>
  <c r="L85" i="11" s="1"/>
  <c r="AJ54" i="11"/>
  <c r="AJ85" i="11" s="1"/>
  <c r="Z55" i="11"/>
  <c r="Z86" i="11" s="1"/>
  <c r="G39" i="11"/>
  <c r="G70" i="11" s="1"/>
  <c r="O39" i="11"/>
  <c r="O70" i="11" s="1"/>
  <c r="W39" i="11"/>
  <c r="W70" i="11" s="1"/>
  <c r="AE39" i="11"/>
  <c r="AE70" i="11" s="1"/>
  <c r="AM39" i="11"/>
  <c r="AM70" i="11" s="1"/>
  <c r="E40" i="11"/>
  <c r="E71" i="11" s="1"/>
  <c r="M40" i="11"/>
  <c r="M71" i="11" s="1"/>
  <c r="U40" i="11"/>
  <c r="U71" i="11" s="1"/>
  <c r="AC40" i="11"/>
  <c r="AC71" i="11" s="1"/>
  <c r="AK40" i="11"/>
  <c r="AK71" i="11" s="1"/>
  <c r="K41" i="11"/>
  <c r="K72" i="11" s="1"/>
  <c r="S41" i="11"/>
  <c r="S72" i="11" s="1"/>
  <c r="AA41" i="11"/>
  <c r="AA72" i="11" s="1"/>
  <c r="AI41" i="11"/>
  <c r="AI72" i="11" s="1"/>
  <c r="I42" i="11"/>
  <c r="I73" i="11" s="1"/>
  <c r="Q42" i="11"/>
  <c r="Q73" i="11" s="1"/>
  <c r="Y42" i="11"/>
  <c r="Y73" i="11" s="1"/>
  <c r="AG42" i="11"/>
  <c r="AG73" i="11" s="1"/>
  <c r="AP73" i="11"/>
  <c r="AO42" i="11"/>
  <c r="AO73" i="11" s="1"/>
  <c r="G43" i="11"/>
  <c r="G74" i="11" s="1"/>
  <c r="O43" i="11"/>
  <c r="O74" i="11" s="1"/>
  <c r="W43" i="11"/>
  <c r="W74" i="11" s="1"/>
  <c r="AE43" i="11"/>
  <c r="AE74" i="11" s="1"/>
  <c r="AM43" i="11"/>
  <c r="AM74" i="11" s="1"/>
  <c r="M45" i="11"/>
  <c r="M76" i="11" s="1"/>
  <c r="U45" i="11"/>
  <c r="U76" i="11" s="1"/>
  <c r="AC45" i="11"/>
  <c r="AC76" i="11" s="1"/>
  <c r="AK45" i="11"/>
  <c r="AK76" i="11" s="1"/>
  <c r="K46" i="11"/>
  <c r="K77" i="11" s="1"/>
  <c r="S46" i="11"/>
  <c r="S77" i="11" s="1"/>
  <c r="AA46" i="11"/>
  <c r="AA77" i="11" s="1"/>
  <c r="AI46" i="11"/>
  <c r="AI77" i="11" s="1"/>
  <c r="I47" i="11"/>
  <c r="I78" i="11" s="1"/>
  <c r="Q47" i="11"/>
  <c r="Q78" i="11" s="1"/>
  <c r="Y47" i="11"/>
  <c r="Y78" i="11" s="1"/>
  <c r="AG47" i="11"/>
  <c r="AG78" i="11" s="1"/>
  <c r="AP78" i="11"/>
  <c r="G48" i="11"/>
  <c r="G79" i="11" s="1"/>
  <c r="O48" i="11"/>
  <c r="O79" i="11" s="1"/>
  <c r="W48" i="11"/>
  <c r="W79" i="11" s="1"/>
  <c r="AE48" i="11"/>
  <c r="AE79" i="11" s="1"/>
  <c r="AM48" i="11"/>
  <c r="AM79" i="11" s="1"/>
  <c r="E49" i="11"/>
  <c r="E80" i="11" s="1"/>
  <c r="M49" i="11"/>
  <c r="M80" i="11" s="1"/>
  <c r="U49" i="11"/>
  <c r="U80" i="11" s="1"/>
  <c r="AC49" i="11"/>
  <c r="AC80" i="11" s="1"/>
  <c r="AK49" i="11"/>
  <c r="AK80" i="11" s="1"/>
  <c r="K50" i="11"/>
  <c r="K81" i="11" s="1"/>
  <c r="S50" i="11"/>
  <c r="S81" i="11" s="1"/>
  <c r="AA50" i="11"/>
  <c r="AA81" i="11" s="1"/>
  <c r="I51" i="11"/>
  <c r="I82" i="11" s="1"/>
  <c r="Q51" i="11"/>
  <c r="Q82" i="11" s="1"/>
  <c r="Y51" i="11"/>
  <c r="Y82" i="11" s="1"/>
  <c r="AG51" i="11"/>
  <c r="AG82" i="11" s="1"/>
  <c r="AP82" i="11"/>
  <c r="AO51" i="11"/>
  <c r="AO82" i="11" s="1"/>
  <c r="G53" i="11"/>
  <c r="G84" i="11" s="1"/>
  <c r="O53" i="11"/>
  <c r="O84" i="11" s="1"/>
  <c r="W53" i="11"/>
  <c r="W84" i="11" s="1"/>
  <c r="AE53" i="11"/>
  <c r="AE84" i="11" s="1"/>
  <c r="AM53" i="11"/>
  <c r="AM84" i="11" s="1"/>
  <c r="E54" i="11"/>
  <c r="E85" i="11" s="1"/>
  <c r="M54" i="11"/>
  <c r="M85" i="11" s="1"/>
  <c r="U54" i="11"/>
  <c r="U85" i="11" s="1"/>
  <c r="AC54" i="11"/>
  <c r="AC85" i="11" s="1"/>
  <c r="AK54" i="11"/>
  <c r="AK85" i="11" s="1"/>
  <c r="K55" i="11"/>
  <c r="K86" i="11" s="1"/>
  <c r="S55" i="11"/>
  <c r="S86" i="11" s="1"/>
  <c r="AA55" i="11"/>
  <c r="AA86" i="11" s="1"/>
  <c r="AI55" i="11"/>
  <c r="AI86" i="11" s="1"/>
  <c r="I57" i="11"/>
  <c r="Q57" i="11"/>
  <c r="Y57" i="11"/>
  <c r="AG57" i="11"/>
  <c r="AO57" i="11"/>
  <c r="G58" i="11"/>
  <c r="O58" i="11"/>
  <c r="W58" i="11"/>
  <c r="AE58" i="11"/>
  <c r="AM58" i="11"/>
  <c r="E59" i="11"/>
  <c r="M59" i="11"/>
  <c r="U59" i="11"/>
  <c r="AC59" i="11"/>
  <c r="AK59" i="11"/>
  <c r="D40" i="11"/>
  <c r="D71" i="11" s="1"/>
  <c r="W41" i="11"/>
  <c r="W72" i="11" s="1"/>
  <c r="Q45" i="11"/>
  <c r="Q76" i="11" s="1"/>
  <c r="T47" i="11"/>
  <c r="T78" i="11" s="1"/>
  <c r="X53" i="11"/>
  <c r="X84" i="11" s="1"/>
  <c r="K60" i="11"/>
  <c r="S60" i="11"/>
  <c r="AA60" i="11"/>
  <c r="AI60" i="11"/>
  <c r="F21" i="24" s="1"/>
  <c r="G65" i="11"/>
  <c r="O65" i="11"/>
  <c r="W65" i="11"/>
  <c r="AE65" i="11"/>
  <c r="AM65" i="11"/>
  <c r="E66" i="11"/>
  <c r="M66" i="11"/>
  <c r="U66" i="11"/>
  <c r="AC66" i="11"/>
  <c r="AK66" i="11"/>
  <c r="AO58" i="11"/>
  <c r="G59" i="11"/>
  <c r="O59" i="11"/>
  <c r="W59" i="11"/>
  <c r="AE59" i="11"/>
  <c r="AM59" i="11"/>
  <c r="E60" i="11"/>
  <c r="M60" i="11"/>
  <c r="U60" i="11"/>
  <c r="AC60" i="11"/>
  <c r="AK60" i="11"/>
  <c r="H21" i="24" s="1"/>
  <c r="I65" i="11"/>
  <c r="Q65" i="11"/>
  <c r="Y65" i="11"/>
  <c r="AG65" i="11"/>
  <c r="AO65" i="11"/>
  <c r="G66" i="11"/>
  <c r="O66" i="11"/>
  <c r="W66" i="11"/>
  <c r="AE66" i="11"/>
  <c r="AM66" i="11"/>
  <c r="AB57" i="11"/>
  <c r="AJ57" i="11"/>
  <c r="J58" i="11"/>
  <c r="R58" i="11"/>
  <c r="Z58" i="11"/>
  <c r="AH58" i="11"/>
  <c r="E13" i="24" s="1"/>
  <c r="AP58" i="11"/>
  <c r="H59" i="11"/>
  <c r="P59" i="11"/>
  <c r="X59" i="11"/>
  <c r="AF59" i="11"/>
  <c r="C29" i="24" s="1"/>
  <c r="AN59" i="11"/>
  <c r="F60" i="11"/>
  <c r="N60" i="11"/>
  <c r="V60" i="11"/>
  <c r="AD60" i="11"/>
  <c r="AL60" i="11"/>
  <c r="I21" i="24" s="1"/>
  <c r="J65" i="11"/>
  <c r="R65" i="11"/>
  <c r="Z65" i="11"/>
  <c r="AH65" i="11"/>
  <c r="AP65" i="11"/>
  <c r="H66" i="11"/>
  <c r="P66" i="11"/>
  <c r="X66" i="11"/>
  <c r="AF66" i="11"/>
  <c r="AN66" i="11"/>
  <c r="AE57" i="11"/>
  <c r="AM57" i="11"/>
  <c r="E58" i="11"/>
  <c r="M58" i="11"/>
  <c r="AK58" i="11"/>
  <c r="H13" i="24" s="1"/>
  <c r="S59" i="11"/>
  <c r="AA59" i="11"/>
  <c r="AI59" i="11"/>
  <c r="I60" i="11"/>
  <c r="Q60" i="11"/>
  <c r="AO60" i="11"/>
  <c r="E65" i="11"/>
  <c r="M65" i="11"/>
  <c r="U65" i="11"/>
  <c r="AC65" i="11"/>
  <c r="K66" i="11"/>
  <c r="S66" i="11"/>
  <c r="AA66" i="11"/>
  <c r="AI66" i="11"/>
  <c r="FZ64" i="19" l="1"/>
  <c r="H68" i="24"/>
  <c r="H9" i="24"/>
  <c r="I68" i="24"/>
  <c r="I9" i="24"/>
  <c r="C68" i="24"/>
  <c r="C9" i="24"/>
  <c r="E68" i="24"/>
  <c r="E9" i="24"/>
  <c r="D68" i="24"/>
  <c r="D9" i="24"/>
  <c r="F68" i="24"/>
  <c r="F9" i="24"/>
  <c r="G68" i="24"/>
  <c r="G9" i="24"/>
  <c r="H31" i="24"/>
  <c r="G30" i="24"/>
  <c r="F30" i="24"/>
  <c r="H30" i="24"/>
  <c r="F31" i="24"/>
  <c r="I31" i="24"/>
  <c r="I30" i="24"/>
  <c r="G31" i="24"/>
  <c r="H29" i="24"/>
  <c r="G29" i="24"/>
  <c r="E30" i="24"/>
  <c r="E31" i="24"/>
  <c r="F29" i="24"/>
  <c r="D29" i="24"/>
  <c r="D31" i="24"/>
  <c r="AH80" i="13"/>
  <c r="AH78" i="13"/>
  <c r="AH85" i="13"/>
  <c r="AH76" i="13"/>
  <c r="AH81" i="13"/>
  <c r="AH84" i="13"/>
  <c r="AH86" i="13"/>
  <c r="AH77" i="13"/>
  <c r="AH79" i="13"/>
  <c r="AH82" i="13"/>
  <c r="AH71" i="13"/>
  <c r="AH73" i="13"/>
  <c r="AH72" i="13"/>
  <c r="AH74" i="13"/>
  <c r="FF64" i="19"/>
  <c r="M76" i="24"/>
  <c r="H80" i="24"/>
  <c r="I72" i="24"/>
  <c r="H72" i="24"/>
  <c r="D72" i="24"/>
  <c r="D80" i="24"/>
  <c r="C72" i="24"/>
  <c r="F72" i="24"/>
  <c r="F80" i="24"/>
  <c r="E80" i="24"/>
  <c r="I80" i="24"/>
  <c r="E72" i="24"/>
  <c r="C80" i="24"/>
  <c r="G80" i="24"/>
  <c r="H65" i="24"/>
  <c r="G82" i="24"/>
  <c r="C74" i="24"/>
  <c r="E65" i="24"/>
  <c r="F65" i="24"/>
  <c r="C82" i="24"/>
  <c r="D65" i="24"/>
  <c r="F74" i="24"/>
  <c r="H82" i="24"/>
  <c r="D82" i="24"/>
  <c r="I74" i="24"/>
  <c r="I82" i="24"/>
  <c r="C65" i="24"/>
  <c r="G74" i="24"/>
  <c r="D74" i="24"/>
  <c r="I65" i="24"/>
  <c r="G65" i="24"/>
  <c r="F82" i="24"/>
  <c r="E74" i="24"/>
  <c r="H74" i="24"/>
  <c r="E82" i="24"/>
  <c r="I64" i="24"/>
  <c r="F73" i="24"/>
  <c r="E81" i="24"/>
  <c r="G64" i="24"/>
  <c r="C73" i="24"/>
  <c r="F81" i="24"/>
  <c r="D73" i="24"/>
  <c r="C64" i="24"/>
  <c r="I73" i="24"/>
  <c r="I81" i="24"/>
  <c r="H73" i="24"/>
  <c r="G81" i="24"/>
  <c r="D81" i="24"/>
  <c r="C81" i="24"/>
  <c r="E64" i="24"/>
  <c r="G73" i="24"/>
  <c r="E73" i="24"/>
  <c r="F64" i="24"/>
  <c r="D64" i="24"/>
  <c r="H81" i="24"/>
  <c r="M72" i="24"/>
  <c r="M63" i="24"/>
  <c r="BO63" i="24" s="1"/>
  <c r="M74" i="24"/>
  <c r="M65" i="24"/>
  <c r="BO65" i="24" s="1"/>
  <c r="DR70" i="16"/>
  <c r="M82" i="24"/>
  <c r="DR70" i="12"/>
  <c r="M80" i="24"/>
  <c r="EA70" i="16"/>
  <c r="EC70" i="16"/>
  <c r="EE70" i="16"/>
  <c r="EI70" i="12"/>
  <c r="AL70" i="15"/>
  <c r="DS70" i="16"/>
  <c r="EA70" i="12"/>
  <c r="EK70" i="16"/>
  <c r="AF70" i="13"/>
  <c r="DS70" i="12"/>
  <c r="EI70" i="16"/>
  <c r="AG70" i="13"/>
  <c r="AL70" i="13"/>
  <c r="AH70" i="11"/>
  <c r="EF70" i="12"/>
  <c r="EH70" i="12"/>
  <c r="DW70" i="12"/>
  <c r="ED70" i="12"/>
  <c r="AG70" i="11"/>
  <c r="AF70" i="11"/>
  <c r="EJ70" i="12"/>
  <c r="DY70" i="12"/>
  <c r="DX70" i="12"/>
  <c r="DV70" i="12"/>
  <c r="EK70" i="12"/>
  <c r="AI70" i="11"/>
  <c r="EN70" i="12"/>
  <c r="EM70" i="12"/>
  <c r="EB70" i="12"/>
  <c r="AK70" i="11"/>
  <c r="DZ70" i="12"/>
  <c r="EC70" i="12"/>
  <c r="EP70" i="12"/>
  <c r="EE70" i="12"/>
  <c r="DT70" i="12"/>
  <c r="AJ70" i="11"/>
  <c r="EL70" i="12"/>
  <c r="DU70" i="12"/>
  <c r="AF70" i="15"/>
  <c r="DW70" i="16"/>
  <c r="EP70" i="16"/>
  <c r="DZ70" i="16"/>
  <c r="EN70" i="16"/>
  <c r="AG70" i="15"/>
  <c r="AH70" i="15"/>
  <c r="EG70" i="16"/>
  <c r="ED70" i="16"/>
  <c r="DT70" i="16"/>
  <c r="EJ70" i="16"/>
  <c r="EB70" i="16"/>
  <c r="EF70" i="16"/>
  <c r="EH70" i="16"/>
  <c r="DY70" i="16"/>
  <c r="AI70" i="15"/>
  <c r="DX70" i="16"/>
  <c r="DV70" i="16"/>
  <c r="DU70" i="16"/>
  <c r="AK70" i="15"/>
  <c r="AJ70" i="15"/>
  <c r="EO70" i="16"/>
  <c r="EL70" i="16"/>
  <c r="FJ64" i="19"/>
  <c r="FN64" i="19"/>
  <c r="GC64" i="19"/>
  <c r="FS64" i="19"/>
  <c r="FU64" i="19"/>
  <c r="FK64" i="19"/>
  <c r="AH70" i="13"/>
  <c r="AI70" i="13"/>
  <c r="FM64" i="19"/>
  <c r="AR64" i="18"/>
  <c r="AK70" i="13"/>
  <c r="FX64" i="19"/>
  <c r="FW64" i="19"/>
  <c r="GB64" i="19"/>
  <c r="AP64" i="18"/>
  <c r="AJ70" i="13"/>
  <c r="FP64" i="19"/>
  <c r="FO64" i="19"/>
  <c r="FT64" i="19"/>
  <c r="FR64" i="19"/>
  <c r="FY64" i="19"/>
  <c r="FH64" i="19"/>
  <c r="FG64" i="19"/>
  <c r="FL64" i="19"/>
  <c r="AV64" i="18"/>
  <c r="AT64" i="18"/>
  <c r="FQ64" i="19"/>
  <c r="GD64" i="19"/>
  <c r="AS64" i="18"/>
  <c r="AQ64" i="18"/>
  <c r="AU64" i="18"/>
  <c r="FI64" i="19"/>
  <c r="FV64" i="19"/>
  <c r="GA64" i="19"/>
  <c r="FF115" i="14" l="1"/>
  <c r="FE115" i="14"/>
  <c r="FD115" i="14"/>
  <c r="FC115" i="14"/>
  <c r="FB115" i="14"/>
  <c r="FA115" i="14"/>
  <c r="EZ115" i="14"/>
  <c r="EY115" i="14"/>
  <c r="EX115" i="14"/>
  <c r="EW115" i="14"/>
  <c r="EV115" i="14"/>
  <c r="EU115" i="14"/>
  <c r="ET115" i="14"/>
  <c r="ES115" i="14"/>
  <c r="ER115" i="14"/>
  <c r="EQ115" i="14"/>
  <c r="EP115" i="14"/>
  <c r="EO115" i="14"/>
  <c r="EN115" i="14"/>
  <c r="EM115" i="14"/>
  <c r="EL115" i="14"/>
  <c r="EK115" i="14"/>
  <c r="EJ115" i="14"/>
  <c r="EI115" i="14"/>
  <c r="EH115" i="14"/>
  <c r="EG115" i="14"/>
  <c r="EF115" i="14"/>
  <c r="EE115" i="14"/>
  <c r="ED115" i="14"/>
  <c r="EC115" i="14"/>
  <c r="EB115" i="14"/>
  <c r="EA115" i="14"/>
  <c r="DZ115" i="14"/>
  <c r="DY115" i="14"/>
  <c r="DX115" i="14"/>
  <c r="DW115" i="14"/>
  <c r="DV115" i="14"/>
  <c r="DU115" i="14"/>
  <c r="DT115" i="14"/>
  <c r="DS115" i="14"/>
  <c r="DR115" i="14"/>
  <c r="DQ115" i="14"/>
  <c r="DP115" i="14"/>
  <c r="DO115" i="14"/>
  <c r="DN115" i="14"/>
  <c r="DM115" i="14"/>
  <c r="DL115" i="14"/>
  <c r="DK115" i="14"/>
  <c r="DJ115" i="14"/>
  <c r="DI115" i="14"/>
  <c r="DH115" i="14"/>
  <c r="DG115" i="14"/>
  <c r="DF115" i="14"/>
  <c r="DE115" i="14"/>
  <c r="DD115" i="14"/>
  <c r="DC115" i="14"/>
  <c r="DB115" i="14"/>
  <c r="DA115" i="14"/>
  <c r="CZ115" i="14"/>
  <c r="CY115" i="14"/>
  <c r="CX115" i="14"/>
  <c r="CW115" i="14"/>
  <c r="CV115" i="14"/>
  <c r="CU115" i="14"/>
  <c r="CT115" i="14"/>
  <c r="CS115" i="14"/>
  <c r="CR115" i="14"/>
  <c r="CQ115" i="14"/>
  <c r="CP115" i="14"/>
  <c r="CO115" i="14"/>
  <c r="CN115" i="14"/>
  <c r="CM115" i="14"/>
  <c r="CL115" i="14"/>
  <c r="CK115" i="14"/>
  <c r="CJ115" i="14"/>
  <c r="CI115" i="14"/>
  <c r="CH115" i="14"/>
  <c r="CG115" i="14"/>
  <c r="CF115" i="14"/>
  <c r="CE115" i="14"/>
  <c r="CD115" i="14"/>
  <c r="CC115" i="14"/>
  <c r="CB115" i="14"/>
  <c r="CA115" i="14"/>
  <c r="BZ115" i="14"/>
  <c r="BY115" i="14"/>
  <c r="BX115" i="14"/>
  <c r="BW115" i="14"/>
  <c r="BV115" i="14"/>
  <c r="BU115" i="14"/>
  <c r="BT115" i="14"/>
  <c r="BS115" i="14"/>
  <c r="BR115" i="14"/>
  <c r="BQ115" i="14"/>
  <c r="BP115" i="14"/>
  <c r="BO115" i="14"/>
  <c r="BN115" i="14"/>
  <c r="BM115" i="14"/>
  <c r="BL115" i="14"/>
  <c r="BK115" i="14"/>
  <c r="BJ115" i="14"/>
  <c r="BI115" i="14"/>
  <c r="BH115" i="14"/>
  <c r="BG115" i="14"/>
  <c r="BF115" i="14"/>
  <c r="BE115" i="14"/>
  <c r="BD115" i="14"/>
  <c r="BC115" i="14"/>
  <c r="BB115" i="14"/>
  <c r="BA115" i="14"/>
  <c r="AZ115" i="14"/>
  <c r="AY115" i="14"/>
  <c r="AX115" i="14"/>
  <c r="AW115" i="14"/>
  <c r="AV115" i="14"/>
  <c r="AU115" i="14"/>
  <c r="AT115" i="14"/>
  <c r="AS115" i="14"/>
  <c r="AR115" i="14"/>
  <c r="AQ115" i="14"/>
  <c r="AP115" i="14"/>
  <c r="AO115" i="14"/>
  <c r="AN115" i="14"/>
  <c r="AM115" i="14"/>
  <c r="B115" i="14"/>
  <c r="FF63" i="14"/>
  <c r="FE63" i="14"/>
  <c r="FD63" i="14"/>
  <c r="FC63" i="14"/>
  <c r="FB63" i="14"/>
  <c r="FA63" i="14"/>
  <c r="EZ63" i="14"/>
  <c r="EY63" i="14"/>
  <c r="EX63" i="14"/>
  <c r="EW63" i="14"/>
  <c r="EV63" i="14"/>
  <c r="EU63" i="14"/>
  <c r="ET63" i="14"/>
  <c r="ES63" i="14"/>
  <c r="ER63" i="14"/>
  <c r="EQ63" i="14"/>
  <c r="EP63" i="14"/>
  <c r="EO63" i="14"/>
  <c r="EN63" i="14"/>
  <c r="EM63" i="14"/>
  <c r="EL63" i="14"/>
  <c r="EK63" i="14"/>
  <c r="EJ63" i="14"/>
  <c r="EI63" i="14"/>
  <c r="EH63" i="14"/>
  <c r="EG63" i="14"/>
  <c r="EF63" i="14"/>
  <c r="EE63" i="14"/>
  <c r="ED63" i="14"/>
  <c r="EC63" i="14"/>
  <c r="EB63" i="14"/>
  <c r="EA63" i="14"/>
  <c r="DZ63" i="14"/>
  <c r="DY63" i="14"/>
  <c r="DX63" i="14"/>
  <c r="DW63" i="14"/>
  <c r="DV63" i="14"/>
  <c r="DU63" i="14"/>
  <c r="DT63" i="14"/>
  <c r="DS63" i="14"/>
  <c r="DR63" i="14"/>
  <c r="DQ63" i="14"/>
  <c r="DP63" i="14"/>
  <c r="DO63" i="14"/>
  <c r="DN63" i="14"/>
  <c r="DM63" i="14"/>
  <c r="DL63" i="14"/>
  <c r="DK63" i="14"/>
  <c r="DJ63" i="14"/>
  <c r="DI63" i="14"/>
  <c r="DH63" i="14"/>
  <c r="DG63" i="14"/>
  <c r="DF63" i="14"/>
  <c r="DE63" i="14"/>
  <c r="DD63" i="14"/>
  <c r="DC63" i="14"/>
  <c r="DB63" i="14"/>
  <c r="DA63" i="14"/>
  <c r="CZ63" i="14"/>
  <c r="CY63" i="14"/>
  <c r="CX63" i="14"/>
  <c r="CW63" i="14"/>
  <c r="CV63" i="14"/>
  <c r="CU63" i="14"/>
  <c r="CT63" i="14"/>
  <c r="CS63" i="14"/>
  <c r="CR63" i="14"/>
  <c r="CQ63" i="14"/>
  <c r="CP63" i="14"/>
  <c r="CO63" i="14"/>
  <c r="CN63" i="14"/>
  <c r="CM63" i="14"/>
  <c r="CL63" i="14"/>
  <c r="CK63" i="14"/>
  <c r="CJ63" i="14"/>
  <c r="CI63" i="14"/>
  <c r="CH63" i="14"/>
  <c r="CG63" i="14"/>
  <c r="CF63" i="14"/>
  <c r="CE63" i="14"/>
  <c r="CD63" i="14"/>
  <c r="CC63" i="14"/>
  <c r="CB63" i="14"/>
  <c r="CA63" i="14"/>
  <c r="BZ63" i="14"/>
  <c r="BY63" i="14"/>
  <c r="BX63" i="14"/>
  <c r="BW63" i="14"/>
  <c r="BV63" i="14"/>
  <c r="BU63" i="14"/>
  <c r="BT63" i="14"/>
  <c r="BS63" i="14"/>
  <c r="BR63" i="14"/>
  <c r="BQ63" i="14"/>
  <c r="BP63" i="14"/>
  <c r="BO63" i="14"/>
  <c r="BN63" i="14"/>
  <c r="BM63" i="14"/>
  <c r="BL63" i="14"/>
  <c r="BK63" i="14"/>
  <c r="BJ63" i="14"/>
  <c r="BI63" i="14"/>
  <c r="BH63" i="14"/>
  <c r="BG63" i="14"/>
  <c r="BF63" i="14"/>
  <c r="BE63" i="14"/>
  <c r="BD63" i="14"/>
  <c r="BC63" i="14"/>
  <c r="BB63" i="14"/>
  <c r="BA63" i="14"/>
  <c r="AZ63" i="14"/>
  <c r="AY63" i="14"/>
  <c r="AX63" i="14"/>
  <c r="AW63" i="14"/>
  <c r="AV63" i="14"/>
  <c r="AU63" i="14"/>
  <c r="AT63" i="14"/>
  <c r="AS63" i="14"/>
  <c r="AR63" i="14"/>
  <c r="AQ63" i="14"/>
  <c r="AP63" i="14"/>
  <c r="AO63" i="14"/>
  <c r="AN63" i="14"/>
  <c r="AM63" i="14"/>
  <c r="AL63" i="14"/>
  <c r="AK63" i="14"/>
  <c r="AJ63" i="14"/>
  <c r="B63" i="14"/>
  <c r="C38" i="14" l="1"/>
  <c r="D38" i="14"/>
  <c r="E38" i="14"/>
  <c r="F38" i="14"/>
  <c r="G38" i="14"/>
  <c r="H38" i="14"/>
  <c r="I38" i="14"/>
  <c r="J38" i="14"/>
  <c r="K38" i="14"/>
  <c r="L38" i="14"/>
  <c r="M38" i="14"/>
  <c r="N38" i="14"/>
  <c r="O38" i="14"/>
  <c r="P38" i="14"/>
  <c r="Q38" i="14"/>
  <c r="R38" i="14"/>
  <c r="S38" i="14"/>
  <c r="T38" i="14"/>
  <c r="U38" i="14"/>
  <c r="V38" i="14"/>
  <c r="W38" i="14"/>
  <c r="X38" i="14"/>
  <c r="Y38" i="14"/>
  <c r="Z38" i="14"/>
  <c r="AA38" i="14"/>
  <c r="AB38" i="14"/>
  <c r="AC38" i="14"/>
  <c r="AD38" i="14"/>
  <c r="AE38" i="14"/>
  <c r="AF38" i="14"/>
  <c r="AG38" i="14"/>
  <c r="AH38" i="14"/>
  <c r="AI38" i="14"/>
  <c r="AJ38" i="14"/>
  <c r="AK38" i="14"/>
  <c r="AL38" i="14"/>
  <c r="AM38" i="14"/>
  <c r="AN38" i="14"/>
  <c r="AO38" i="14"/>
  <c r="AP38" i="14"/>
  <c r="AQ38" i="14"/>
  <c r="AR38" i="14"/>
  <c r="AS38" i="14"/>
  <c r="AT38" i="14"/>
  <c r="AU38" i="14"/>
  <c r="AV38" i="14"/>
  <c r="AW38" i="14"/>
  <c r="AX38" i="14"/>
  <c r="AY38" i="14"/>
  <c r="AZ38" i="14"/>
  <c r="BA38" i="14"/>
  <c r="BB38" i="14"/>
  <c r="BC38" i="14"/>
  <c r="BD38" i="14"/>
  <c r="BE38" i="14"/>
  <c r="BF38" i="14"/>
  <c r="BG38" i="14"/>
  <c r="BH38" i="14"/>
  <c r="BI38" i="14"/>
  <c r="BJ38" i="14"/>
  <c r="BK38" i="14"/>
  <c r="BL38" i="14"/>
  <c r="BM38" i="14"/>
  <c r="BN38" i="14"/>
  <c r="BO38" i="14"/>
  <c r="BP38" i="14"/>
  <c r="BQ38" i="14"/>
  <c r="BR38" i="14"/>
  <c r="BS38" i="14"/>
  <c r="BT38" i="14"/>
  <c r="BU38" i="14"/>
  <c r="BV38" i="14"/>
  <c r="BW38" i="14"/>
  <c r="BX38" i="14"/>
  <c r="BY38" i="14"/>
  <c r="BZ38" i="14"/>
  <c r="CA38" i="14"/>
  <c r="CB38" i="14"/>
  <c r="CC38" i="14"/>
  <c r="CD38" i="14"/>
  <c r="CE38" i="14"/>
  <c r="CF38" i="14"/>
  <c r="CG38" i="14"/>
  <c r="CH38" i="14"/>
  <c r="CI38" i="14"/>
  <c r="CJ38" i="14"/>
  <c r="CK38" i="14"/>
  <c r="CL38" i="14"/>
  <c r="CM38" i="14"/>
  <c r="CN38" i="14"/>
  <c r="CO38" i="14"/>
  <c r="CP38" i="14"/>
  <c r="CQ38" i="14"/>
  <c r="CR38" i="14"/>
  <c r="CS38" i="14"/>
  <c r="CT38" i="14"/>
  <c r="CU38" i="14"/>
  <c r="CV38" i="14"/>
  <c r="CW38" i="14"/>
  <c r="CX38" i="14"/>
  <c r="CY38" i="14"/>
  <c r="CZ38" i="14"/>
  <c r="DA38" i="14"/>
  <c r="DB38" i="14"/>
  <c r="DC38" i="14"/>
  <c r="DD38" i="14"/>
  <c r="DE38" i="14"/>
  <c r="DF38" i="14"/>
  <c r="DG38" i="14"/>
  <c r="DH38" i="14"/>
  <c r="DI38" i="14"/>
  <c r="DJ38" i="14"/>
  <c r="DK38" i="14"/>
  <c r="DL38" i="14"/>
  <c r="DM38" i="14"/>
  <c r="DN38" i="14"/>
  <c r="DO38" i="14"/>
  <c r="DP38" i="14"/>
  <c r="DQ38" i="14"/>
  <c r="DR38" i="14"/>
  <c r="DS38" i="14"/>
  <c r="DT38" i="14"/>
  <c r="DU38" i="14"/>
  <c r="DV38" i="14"/>
  <c r="DW38" i="14"/>
  <c r="DX38" i="14"/>
  <c r="DY38" i="14"/>
  <c r="DZ38" i="14"/>
  <c r="EA38" i="14"/>
  <c r="EB38" i="14"/>
  <c r="EC38" i="14"/>
  <c r="ED38" i="14"/>
  <c r="EE38" i="14"/>
  <c r="EF38" i="14"/>
  <c r="EG38" i="14"/>
  <c r="EH38" i="14"/>
  <c r="EI38" i="14"/>
  <c r="EJ38" i="14"/>
  <c r="EK38" i="14"/>
  <c r="EL38" i="14"/>
  <c r="EM38" i="14"/>
  <c r="EN38" i="14"/>
  <c r="EO38" i="14"/>
  <c r="EP38" i="14"/>
  <c r="EQ38" i="14"/>
  <c r="ER38" i="14"/>
  <c r="ES38" i="14"/>
  <c r="ET38" i="14"/>
  <c r="EU38" i="14"/>
  <c r="EV38" i="14"/>
  <c r="EW38" i="14"/>
  <c r="EX38" i="14"/>
  <c r="EY38" i="14"/>
  <c r="EZ38" i="14"/>
  <c r="FA38" i="14"/>
  <c r="FB38" i="14"/>
  <c r="FC38" i="14"/>
  <c r="FD38" i="14"/>
  <c r="FE38" i="14"/>
  <c r="FF38" i="14"/>
  <c r="B39" i="14"/>
  <c r="D39" i="14"/>
  <c r="D70" i="14" s="1"/>
  <c r="E39" i="14"/>
  <c r="E70" i="14" s="1"/>
  <c r="F39" i="14"/>
  <c r="F70" i="14" s="1"/>
  <c r="G39" i="14"/>
  <c r="G70" i="14" s="1"/>
  <c r="H39" i="14"/>
  <c r="H70" i="14" s="1"/>
  <c r="I39" i="14"/>
  <c r="I70" i="14" s="1"/>
  <c r="J39" i="14"/>
  <c r="J70" i="14" s="1"/>
  <c r="K39" i="14"/>
  <c r="K70" i="14" s="1"/>
  <c r="L39" i="14"/>
  <c r="L70" i="14" s="1"/>
  <c r="M39" i="14"/>
  <c r="M70" i="14" s="1"/>
  <c r="N39" i="14"/>
  <c r="N70" i="14" s="1"/>
  <c r="O39" i="14"/>
  <c r="O70" i="14" s="1"/>
  <c r="P39" i="14"/>
  <c r="P70" i="14" s="1"/>
  <c r="Q39" i="14"/>
  <c r="Q70" i="14" s="1"/>
  <c r="R39" i="14"/>
  <c r="R70" i="14" s="1"/>
  <c r="S39" i="14"/>
  <c r="S70" i="14" s="1"/>
  <c r="T39" i="14"/>
  <c r="T70" i="14" s="1"/>
  <c r="U39" i="14"/>
  <c r="U70" i="14" s="1"/>
  <c r="V39" i="14"/>
  <c r="V70" i="14" s="1"/>
  <c r="W39" i="14"/>
  <c r="W70" i="14" s="1"/>
  <c r="X39" i="14"/>
  <c r="X70" i="14" s="1"/>
  <c r="Y39" i="14"/>
  <c r="Y70" i="14" s="1"/>
  <c r="Z39" i="14"/>
  <c r="Z70" i="14" s="1"/>
  <c r="AA39" i="14"/>
  <c r="AA70" i="14" s="1"/>
  <c r="AB39" i="14"/>
  <c r="AB70" i="14" s="1"/>
  <c r="AC39" i="14"/>
  <c r="AC70" i="14" s="1"/>
  <c r="AD39" i="14"/>
  <c r="AD70" i="14" s="1"/>
  <c r="AE39" i="14"/>
  <c r="AE70" i="14" s="1"/>
  <c r="AF39" i="14"/>
  <c r="AF70" i="14" s="1"/>
  <c r="AG39" i="14"/>
  <c r="AG70" i="14" s="1"/>
  <c r="AH39" i="14"/>
  <c r="AH70" i="14" s="1"/>
  <c r="AI39" i="14"/>
  <c r="AI70" i="14" s="1"/>
  <c r="AJ39" i="14"/>
  <c r="AJ70" i="14" s="1"/>
  <c r="AK39" i="14"/>
  <c r="AK70" i="14" s="1"/>
  <c r="AL39" i="14"/>
  <c r="AL70" i="14" s="1"/>
  <c r="AM39" i="14"/>
  <c r="AM70" i="14" s="1"/>
  <c r="AN39" i="14"/>
  <c r="AN70" i="14" s="1"/>
  <c r="AO39" i="14"/>
  <c r="AO70" i="14" s="1"/>
  <c r="AP39" i="14"/>
  <c r="AP70" i="14" s="1"/>
  <c r="AQ39" i="14"/>
  <c r="AQ70" i="14" s="1"/>
  <c r="AR39" i="14"/>
  <c r="AR70" i="14" s="1"/>
  <c r="AS39" i="14"/>
  <c r="AS70" i="14" s="1"/>
  <c r="AT39" i="14"/>
  <c r="AT70" i="14" s="1"/>
  <c r="AU39" i="14"/>
  <c r="AU70" i="14" s="1"/>
  <c r="AV39" i="14"/>
  <c r="AV70" i="14" s="1"/>
  <c r="AW39" i="14"/>
  <c r="AW70" i="14" s="1"/>
  <c r="AX39" i="14"/>
  <c r="AX70" i="14" s="1"/>
  <c r="AY39" i="14"/>
  <c r="AY70" i="14" s="1"/>
  <c r="AZ39" i="14"/>
  <c r="AZ70" i="14" s="1"/>
  <c r="BA39" i="14"/>
  <c r="BA70" i="14" s="1"/>
  <c r="BB39" i="14"/>
  <c r="BB70" i="14" s="1"/>
  <c r="BC39" i="14"/>
  <c r="BC70" i="14" s="1"/>
  <c r="BD39" i="14"/>
  <c r="BD70" i="14" s="1"/>
  <c r="BE39" i="14"/>
  <c r="BE70" i="14" s="1"/>
  <c r="BF39" i="14"/>
  <c r="BF70" i="14" s="1"/>
  <c r="BG39" i="14"/>
  <c r="BG70" i="14" s="1"/>
  <c r="BH39" i="14"/>
  <c r="BH70" i="14" s="1"/>
  <c r="BI39" i="14"/>
  <c r="BI70" i="14" s="1"/>
  <c r="BJ39" i="14"/>
  <c r="BJ70" i="14" s="1"/>
  <c r="BK39" i="14"/>
  <c r="BK70" i="14" s="1"/>
  <c r="BL39" i="14"/>
  <c r="BL70" i="14" s="1"/>
  <c r="BM39" i="14"/>
  <c r="BM70" i="14" s="1"/>
  <c r="BN39" i="14"/>
  <c r="BN70" i="14" s="1"/>
  <c r="BO39" i="14"/>
  <c r="BO70" i="14" s="1"/>
  <c r="BP39" i="14"/>
  <c r="BP70" i="14" s="1"/>
  <c r="BQ39" i="14"/>
  <c r="BQ70" i="14" s="1"/>
  <c r="BR39" i="14"/>
  <c r="BR70" i="14" s="1"/>
  <c r="BS39" i="14"/>
  <c r="BS70" i="14" s="1"/>
  <c r="BT39" i="14"/>
  <c r="BT70" i="14" s="1"/>
  <c r="BU39" i="14"/>
  <c r="BU70" i="14" s="1"/>
  <c r="BV39" i="14"/>
  <c r="BV70" i="14" s="1"/>
  <c r="BW39" i="14"/>
  <c r="BW70" i="14" s="1"/>
  <c r="BX39" i="14"/>
  <c r="BX70" i="14" s="1"/>
  <c r="BY39" i="14"/>
  <c r="BY70" i="14" s="1"/>
  <c r="BZ39" i="14"/>
  <c r="BZ70" i="14" s="1"/>
  <c r="CA39" i="14"/>
  <c r="CA70" i="14" s="1"/>
  <c r="CB39" i="14"/>
  <c r="CB70" i="14" s="1"/>
  <c r="CC39" i="14"/>
  <c r="CC70" i="14" s="1"/>
  <c r="CD39" i="14"/>
  <c r="CD70" i="14" s="1"/>
  <c r="CE39" i="14"/>
  <c r="CE70" i="14" s="1"/>
  <c r="CF39" i="14"/>
  <c r="CF70" i="14" s="1"/>
  <c r="CG39" i="14"/>
  <c r="CG70" i="14" s="1"/>
  <c r="CH39" i="14"/>
  <c r="CH70" i="14" s="1"/>
  <c r="CI39" i="14"/>
  <c r="CI70" i="14" s="1"/>
  <c r="CJ39" i="14"/>
  <c r="CJ70" i="14" s="1"/>
  <c r="CK39" i="14"/>
  <c r="CK70" i="14" s="1"/>
  <c r="CL39" i="14"/>
  <c r="CL70" i="14" s="1"/>
  <c r="CM39" i="14"/>
  <c r="CM70" i="14" s="1"/>
  <c r="CN39" i="14"/>
  <c r="CN70" i="14" s="1"/>
  <c r="CO39" i="14"/>
  <c r="CO70" i="14" s="1"/>
  <c r="CP39" i="14"/>
  <c r="CP70" i="14" s="1"/>
  <c r="CQ39" i="14"/>
  <c r="CQ70" i="14" s="1"/>
  <c r="CR39" i="14"/>
  <c r="CR70" i="14" s="1"/>
  <c r="CS39" i="14"/>
  <c r="CS70" i="14" s="1"/>
  <c r="CT39" i="14"/>
  <c r="CT70" i="14" s="1"/>
  <c r="CU39" i="14"/>
  <c r="CU70" i="14" s="1"/>
  <c r="CV39" i="14"/>
  <c r="CV70" i="14" s="1"/>
  <c r="CW39" i="14"/>
  <c r="CW70" i="14" s="1"/>
  <c r="CX39" i="14"/>
  <c r="CX70" i="14" s="1"/>
  <c r="CY39" i="14"/>
  <c r="CY70" i="14" s="1"/>
  <c r="CZ39" i="14"/>
  <c r="CZ70" i="14" s="1"/>
  <c r="DA39" i="14"/>
  <c r="DA70" i="14" s="1"/>
  <c r="DB39" i="14"/>
  <c r="DB70" i="14" s="1"/>
  <c r="DC39" i="14"/>
  <c r="DC70" i="14" s="1"/>
  <c r="DD39" i="14"/>
  <c r="DD70" i="14" s="1"/>
  <c r="DE39" i="14"/>
  <c r="DE70" i="14" s="1"/>
  <c r="DF39" i="14"/>
  <c r="DF70" i="14" s="1"/>
  <c r="DG39" i="14"/>
  <c r="DG70" i="14" s="1"/>
  <c r="DH39" i="14"/>
  <c r="DH70" i="14" s="1"/>
  <c r="DI39" i="14"/>
  <c r="DI70" i="14" s="1"/>
  <c r="DJ39" i="14"/>
  <c r="DJ70" i="14" s="1"/>
  <c r="DK39" i="14"/>
  <c r="DK70" i="14" s="1"/>
  <c r="DL39" i="14"/>
  <c r="DL70" i="14" s="1"/>
  <c r="DM39" i="14"/>
  <c r="DM70" i="14" s="1"/>
  <c r="DN39" i="14"/>
  <c r="DN70" i="14" s="1"/>
  <c r="DO39" i="14"/>
  <c r="DO70" i="14" s="1"/>
  <c r="DP39" i="14"/>
  <c r="DP70" i="14" s="1"/>
  <c r="DQ39" i="14"/>
  <c r="DQ70" i="14" s="1"/>
  <c r="DR39" i="14"/>
  <c r="DS39" i="14"/>
  <c r="N81" i="24" s="1"/>
  <c r="DT39" i="14"/>
  <c r="O81" i="24" s="1"/>
  <c r="DU39" i="14"/>
  <c r="P81" i="24" s="1"/>
  <c r="DV39" i="14"/>
  <c r="Q81" i="24" s="1"/>
  <c r="DW39" i="14"/>
  <c r="R81" i="24" s="1"/>
  <c r="DX39" i="14"/>
  <c r="S81" i="24" s="1"/>
  <c r="DY39" i="14"/>
  <c r="T81" i="24" s="1"/>
  <c r="DZ39" i="14"/>
  <c r="U81" i="24" s="1"/>
  <c r="EA39" i="14"/>
  <c r="V81" i="24" s="1"/>
  <c r="EB39" i="14"/>
  <c r="W81" i="24" s="1"/>
  <c r="EC39" i="14"/>
  <c r="X81" i="24" s="1"/>
  <c r="ED39" i="14"/>
  <c r="Y81" i="24" s="1"/>
  <c r="EE39" i="14"/>
  <c r="Z81" i="24" s="1"/>
  <c r="EF39" i="14"/>
  <c r="AA81" i="24" s="1"/>
  <c r="EG39" i="14"/>
  <c r="AB81" i="24" s="1"/>
  <c r="EH39" i="14"/>
  <c r="AC81" i="24" s="1"/>
  <c r="EI39" i="14"/>
  <c r="AD81" i="24" s="1"/>
  <c r="EJ39" i="14"/>
  <c r="AE81" i="24" s="1"/>
  <c r="EK39" i="14"/>
  <c r="AF81" i="24" s="1"/>
  <c r="EL39" i="14"/>
  <c r="AG81" i="24" s="1"/>
  <c r="EM39" i="14"/>
  <c r="AH81" i="24" s="1"/>
  <c r="EN39" i="14"/>
  <c r="AI81" i="24" s="1"/>
  <c r="EO39" i="14"/>
  <c r="AJ81" i="24" s="1"/>
  <c r="EP39" i="14"/>
  <c r="AK81" i="24" s="1"/>
  <c r="EQ39" i="14"/>
  <c r="EQ70" i="14" s="1"/>
  <c r="ER39" i="14"/>
  <c r="ER70" i="14" s="1"/>
  <c r="ES39" i="14"/>
  <c r="ES70" i="14" s="1"/>
  <c r="ET39" i="14"/>
  <c r="ET70" i="14" s="1"/>
  <c r="EU39" i="14"/>
  <c r="EU70" i="14" s="1"/>
  <c r="EV39" i="14"/>
  <c r="EV70" i="14" s="1"/>
  <c r="EW39" i="14"/>
  <c r="EW70" i="14" s="1"/>
  <c r="EX39" i="14"/>
  <c r="EX70" i="14" s="1"/>
  <c r="EY39" i="14"/>
  <c r="EY70" i="14" s="1"/>
  <c r="EZ39" i="14"/>
  <c r="EZ70" i="14" s="1"/>
  <c r="FA39" i="14"/>
  <c r="FA70" i="14" s="1"/>
  <c r="FB39" i="14"/>
  <c r="FB70" i="14" s="1"/>
  <c r="FC39" i="14"/>
  <c r="FC70" i="14" s="1"/>
  <c r="FD39" i="14"/>
  <c r="FD70" i="14" s="1"/>
  <c r="FE39" i="14"/>
  <c r="FE70" i="14" s="1"/>
  <c r="FF39" i="14"/>
  <c r="FF70" i="14" s="1"/>
  <c r="B40" i="14"/>
  <c r="D40" i="14"/>
  <c r="D71" i="14" s="1"/>
  <c r="E40" i="14"/>
  <c r="E71" i="14" s="1"/>
  <c r="F40" i="14"/>
  <c r="F71" i="14" s="1"/>
  <c r="G40" i="14"/>
  <c r="G71" i="14" s="1"/>
  <c r="H40" i="14"/>
  <c r="H71" i="14" s="1"/>
  <c r="I40" i="14"/>
  <c r="I71" i="14" s="1"/>
  <c r="J40" i="14"/>
  <c r="J71" i="14" s="1"/>
  <c r="K40" i="14"/>
  <c r="K71" i="14" s="1"/>
  <c r="L40" i="14"/>
  <c r="L71" i="14" s="1"/>
  <c r="M40" i="14"/>
  <c r="M71" i="14" s="1"/>
  <c r="N40" i="14"/>
  <c r="N71" i="14" s="1"/>
  <c r="O40" i="14"/>
  <c r="O71" i="14" s="1"/>
  <c r="P40" i="14"/>
  <c r="P71" i="14" s="1"/>
  <c r="Q40" i="14"/>
  <c r="Q71" i="14" s="1"/>
  <c r="R40" i="14"/>
  <c r="R71" i="14" s="1"/>
  <c r="S40" i="14"/>
  <c r="S71" i="14" s="1"/>
  <c r="T40" i="14"/>
  <c r="T71" i="14" s="1"/>
  <c r="U40" i="14"/>
  <c r="U71" i="14" s="1"/>
  <c r="V40" i="14"/>
  <c r="V71" i="14" s="1"/>
  <c r="W40" i="14"/>
  <c r="W71" i="14" s="1"/>
  <c r="X40" i="14"/>
  <c r="X71" i="14" s="1"/>
  <c r="Y40" i="14"/>
  <c r="Y71" i="14" s="1"/>
  <c r="Z40" i="14"/>
  <c r="Z71" i="14" s="1"/>
  <c r="AA40" i="14"/>
  <c r="AA71" i="14" s="1"/>
  <c r="AB40" i="14"/>
  <c r="AB71" i="14" s="1"/>
  <c r="AC40" i="14"/>
  <c r="AC71" i="14" s="1"/>
  <c r="AD40" i="14"/>
  <c r="AD71" i="14" s="1"/>
  <c r="AE40" i="14"/>
  <c r="AE71" i="14" s="1"/>
  <c r="AF40" i="14"/>
  <c r="AF71" i="14" s="1"/>
  <c r="AG40" i="14"/>
  <c r="AG71" i="14" s="1"/>
  <c r="AH40" i="14"/>
  <c r="AH71" i="14" s="1"/>
  <c r="AI40" i="14"/>
  <c r="AI71" i="14" s="1"/>
  <c r="AJ40" i="14"/>
  <c r="AJ71" i="14" s="1"/>
  <c r="AK40" i="14"/>
  <c r="AK71" i="14" s="1"/>
  <c r="AL40" i="14"/>
  <c r="AL71" i="14" s="1"/>
  <c r="AM40" i="14"/>
  <c r="AM71" i="14" s="1"/>
  <c r="AN40" i="14"/>
  <c r="AN71" i="14" s="1"/>
  <c r="AO40" i="14"/>
  <c r="AO71" i="14" s="1"/>
  <c r="AP40" i="14"/>
  <c r="AP71" i="14" s="1"/>
  <c r="AQ40" i="14"/>
  <c r="AQ71" i="14" s="1"/>
  <c r="AR40" i="14"/>
  <c r="AR71" i="14" s="1"/>
  <c r="AS40" i="14"/>
  <c r="AS71" i="14" s="1"/>
  <c r="AT40" i="14"/>
  <c r="AT71" i="14" s="1"/>
  <c r="AU40" i="14"/>
  <c r="AU71" i="14" s="1"/>
  <c r="AV40" i="14"/>
  <c r="AV71" i="14" s="1"/>
  <c r="AW40" i="14"/>
  <c r="AW71" i="14" s="1"/>
  <c r="AX40" i="14"/>
  <c r="AX71" i="14" s="1"/>
  <c r="AY40" i="14"/>
  <c r="AY71" i="14" s="1"/>
  <c r="AZ40" i="14"/>
  <c r="AZ71" i="14" s="1"/>
  <c r="BA40" i="14"/>
  <c r="BA71" i="14" s="1"/>
  <c r="BB40" i="14"/>
  <c r="BB71" i="14" s="1"/>
  <c r="BC40" i="14"/>
  <c r="BC71" i="14" s="1"/>
  <c r="BD40" i="14"/>
  <c r="BD71" i="14" s="1"/>
  <c r="BE40" i="14"/>
  <c r="BE71" i="14" s="1"/>
  <c r="BF40" i="14"/>
  <c r="BF71" i="14" s="1"/>
  <c r="BG40" i="14"/>
  <c r="BG71" i="14" s="1"/>
  <c r="BH40" i="14"/>
  <c r="BH71" i="14" s="1"/>
  <c r="BI40" i="14"/>
  <c r="BI71" i="14" s="1"/>
  <c r="BJ40" i="14"/>
  <c r="BJ71" i="14" s="1"/>
  <c r="BK40" i="14"/>
  <c r="BK71" i="14" s="1"/>
  <c r="BL40" i="14"/>
  <c r="BL71" i="14" s="1"/>
  <c r="BM40" i="14"/>
  <c r="BM71" i="14" s="1"/>
  <c r="BN40" i="14"/>
  <c r="BN71" i="14" s="1"/>
  <c r="BO40" i="14"/>
  <c r="BO71" i="14" s="1"/>
  <c r="BP40" i="14"/>
  <c r="BP71" i="14" s="1"/>
  <c r="BQ40" i="14"/>
  <c r="BQ71" i="14" s="1"/>
  <c r="BR40" i="14"/>
  <c r="BR71" i="14" s="1"/>
  <c r="BS40" i="14"/>
  <c r="BS71" i="14" s="1"/>
  <c r="BT40" i="14"/>
  <c r="BT71" i="14" s="1"/>
  <c r="BU40" i="14"/>
  <c r="BU71" i="14" s="1"/>
  <c r="BV40" i="14"/>
  <c r="BV71" i="14" s="1"/>
  <c r="BW40" i="14"/>
  <c r="BW71" i="14" s="1"/>
  <c r="BX40" i="14"/>
  <c r="BX71" i="14" s="1"/>
  <c r="BY40" i="14"/>
  <c r="BY71" i="14" s="1"/>
  <c r="BZ40" i="14"/>
  <c r="BZ71" i="14" s="1"/>
  <c r="CA40" i="14"/>
  <c r="CA71" i="14" s="1"/>
  <c r="CB40" i="14"/>
  <c r="CB71" i="14" s="1"/>
  <c r="CC40" i="14"/>
  <c r="CC71" i="14" s="1"/>
  <c r="CD40" i="14"/>
  <c r="CD71" i="14" s="1"/>
  <c r="CE40" i="14"/>
  <c r="CE71" i="14" s="1"/>
  <c r="CF40" i="14"/>
  <c r="CF71" i="14" s="1"/>
  <c r="CG40" i="14"/>
  <c r="CG71" i="14" s="1"/>
  <c r="CH40" i="14"/>
  <c r="CH71" i="14" s="1"/>
  <c r="CI40" i="14"/>
  <c r="CI71" i="14" s="1"/>
  <c r="CJ40" i="14"/>
  <c r="CJ71" i="14" s="1"/>
  <c r="CK40" i="14"/>
  <c r="CK71" i="14" s="1"/>
  <c r="CL40" i="14"/>
  <c r="CL71" i="14" s="1"/>
  <c r="CM40" i="14"/>
  <c r="CM71" i="14" s="1"/>
  <c r="CN40" i="14"/>
  <c r="CN71" i="14" s="1"/>
  <c r="CO40" i="14"/>
  <c r="CO71" i="14" s="1"/>
  <c r="CP40" i="14"/>
  <c r="CP71" i="14" s="1"/>
  <c r="CQ40" i="14"/>
  <c r="CQ71" i="14" s="1"/>
  <c r="CR40" i="14"/>
  <c r="CR71" i="14" s="1"/>
  <c r="CS40" i="14"/>
  <c r="CS71" i="14" s="1"/>
  <c r="CT40" i="14"/>
  <c r="CT71" i="14" s="1"/>
  <c r="CU40" i="14"/>
  <c r="CU71" i="14" s="1"/>
  <c r="CV40" i="14"/>
  <c r="CV71" i="14" s="1"/>
  <c r="CW40" i="14"/>
  <c r="CW71" i="14" s="1"/>
  <c r="CX40" i="14"/>
  <c r="CX71" i="14" s="1"/>
  <c r="CY40" i="14"/>
  <c r="CY71" i="14" s="1"/>
  <c r="CZ40" i="14"/>
  <c r="CZ71" i="14" s="1"/>
  <c r="DA40" i="14"/>
  <c r="DA71" i="14" s="1"/>
  <c r="DB40" i="14"/>
  <c r="DB71" i="14" s="1"/>
  <c r="DC40" i="14"/>
  <c r="DC71" i="14" s="1"/>
  <c r="DD40" i="14"/>
  <c r="DD71" i="14" s="1"/>
  <c r="DE40" i="14"/>
  <c r="DE71" i="14" s="1"/>
  <c r="DF40" i="14"/>
  <c r="DF71" i="14" s="1"/>
  <c r="DG40" i="14"/>
  <c r="DG71" i="14" s="1"/>
  <c r="DH40" i="14"/>
  <c r="DH71" i="14" s="1"/>
  <c r="DI40" i="14"/>
  <c r="DI71" i="14" s="1"/>
  <c r="DJ40" i="14"/>
  <c r="DJ71" i="14" s="1"/>
  <c r="DK40" i="14"/>
  <c r="DK71" i="14" s="1"/>
  <c r="DL40" i="14"/>
  <c r="DL71" i="14" s="1"/>
  <c r="DM40" i="14"/>
  <c r="DM71" i="14" s="1"/>
  <c r="DN40" i="14"/>
  <c r="DN71" i="14" s="1"/>
  <c r="DO40" i="14"/>
  <c r="DO71" i="14" s="1"/>
  <c r="DP40" i="14"/>
  <c r="DP71" i="14" s="1"/>
  <c r="DQ40" i="14"/>
  <c r="DQ71" i="14" s="1"/>
  <c r="DR40" i="14"/>
  <c r="DR71" i="14" s="1"/>
  <c r="DS40" i="14"/>
  <c r="DS71" i="14" s="1"/>
  <c r="DT40" i="14"/>
  <c r="DT71" i="14" s="1"/>
  <c r="DU40" i="14"/>
  <c r="DU71" i="14" s="1"/>
  <c r="DV40" i="14"/>
  <c r="DV71" i="14" s="1"/>
  <c r="DW40" i="14"/>
  <c r="DW71" i="14" s="1"/>
  <c r="DX40" i="14"/>
  <c r="DX71" i="14" s="1"/>
  <c r="DY40" i="14"/>
  <c r="DY71" i="14" s="1"/>
  <c r="DZ40" i="14"/>
  <c r="DZ71" i="14" s="1"/>
  <c r="EA40" i="14"/>
  <c r="EA71" i="14" s="1"/>
  <c r="EB40" i="14"/>
  <c r="EB71" i="14" s="1"/>
  <c r="EC40" i="14"/>
  <c r="EC71" i="14" s="1"/>
  <c r="ED40" i="14"/>
  <c r="ED71" i="14" s="1"/>
  <c r="EE40" i="14"/>
  <c r="EE71" i="14" s="1"/>
  <c r="EF40" i="14"/>
  <c r="EF71" i="14" s="1"/>
  <c r="EG40" i="14"/>
  <c r="EG71" i="14" s="1"/>
  <c r="EH40" i="14"/>
  <c r="EH71" i="14" s="1"/>
  <c r="EI40" i="14"/>
  <c r="EI71" i="14" s="1"/>
  <c r="EJ40" i="14"/>
  <c r="EJ71" i="14" s="1"/>
  <c r="EK40" i="14"/>
  <c r="EK71" i="14" s="1"/>
  <c r="EL40" i="14"/>
  <c r="EL71" i="14" s="1"/>
  <c r="EM40" i="14"/>
  <c r="EM71" i="14" s="1"/>
  <c r="EN40" i="14"/>
  <c r="EN71" i="14" s="1"/>
  <c r="EO40" i="14"/>
  <c r="EO71" i="14" s="1"/>
  <c r="EP40" i="14"/>
  <c r="EP71" i="14" s="1"/>
  <c r="EQ40" i="14"/>
  <c r="EQ71" i="14" s="1"/>
  <c r="ER40" i="14"/>
  <c r="ER71" i="14" s="1"/>
  <c r="ES40" i="14"/>
  <c r="ES71" i="14" s="1"/>
  <c r="ET40" i="14"/>
  <c r="ET71" i="14" s="1"/>
  <c r="EU40" i="14"/>
  <c r="EU71" i="14" s="1"/>
  <c r="EV40" i="14"/>
  <c r="EV71" i="14" s="1"/>
  <c r="EW40" i="14"/>
  <c r="EW71" i="14" s="1"/>
  <c r="EX40" i="14"/>
  <c r="EX71" i="14" s="1"/>
  <c r="EY40" i="14"/>
  <c r="EY71" i="14" s="1"/>
  <c r="EZ40" i="14"/>
  <c r="EZ71" i="14" s="1"/>
  <c r="FA40" i="14"/>
  <c r="FA71" i="14" s="1"/>
  <c r="FB40" i="14"/>
  <c r="FB71" i="14" s="1"/>
  <c r="FC40" i="14"/>
  <c r="FC71" i="14" s="1"/>
  <c r="FD40" i="14"/>
  <c r="FD71" i="14" s="1"/>
  <c r="FE40" i="14"/>
  <c r="FE71" i="14" s="1"/>
  <c r="FF40" i="14"/>
  <c r="FF71" i="14" s="1"/>
  <c r="B41" i="14"/>
  <c r="D41" i="14"/>
  <c r="D72" i="14" s="1"/>
  <c r="E41" i="14"/>
  <c r="E72" i="14" s="1"/>
  <c r="F41" i="14"/>
  <c r="F72" i="14" s="1"/>
  <c r="G41" i="14"/>
  <c r="G72" i="14" s="1"/>
  <c r="H41" i="14"/>
  <c r="H72" i="14" s="1"/>
  <c r="I41" i="14"/>
  <c r="I72" i="14" s="1"/>
  <c r="J41" i="14"/>
  <c r="J72" i="14" s="1"/>
  <c r="K41" i="14"/>
  <c r="K72" i="14" s="1"/>
  <c r="L41" i="14"/>
  <c r="L72" i="14" s="1"/>
  <c r="M41" i="14"/>
  <c r="M72" i="14" s="1"/>
  <c r="N41" i="14"/>
  <c r="N72" i="14" s="1"/>
  <c r="O41" i="14"/>
  <c r="O72" i="14" s="1"/>
  <c r="P41" i="14"/>
  <c r="P72" i="14" s="1"/>
  <c r="Q41" i="14"/>
  <c r="Q72" i="14" s="1"/>
  <c r="R41" i="14"/>
  <c r="R72" i="14" s="1"/>
  <c r="S41" i="14"/>
  <c r="S72" i="14" s="1"/>
  <c r="T41" i="14"/>
  <c r="T72" i="14" s="1"/>
  <c r="U41" i="14"/>
  <c r="U72" i="14" s="1"/>
  <c r="V41" i="14"/>
  <c r="V72" i="14" s="1"/>
  <c r="W41" i="14"/>
  <c r="W72" i="14" s="1"/>
  <c r="X41" i="14"/>
  <c r="X72" i="14" s="1"/>
  <c r="Y41" i="14"/>
  <c r="Y72" i="14" s="1"/>
  <c r="Z41" i="14"/>
  <c r="Z72" i="14" s="1"/>
  <c r="AA41" i="14"/>
  <c r="AA72" i="14" s="1"/>
  <c r="AB41" i="14"/>
  <c r="AB72" i="14" s="1"/>
  <c r="AC41" i="14"/>
  <c r="AC72" i="14" s="1"/>
  <c r="AD41" i="14"/>
  <c r="AD72" i="14" s="1"/>
  <c r="AE41" i="14"/>
  <c r="AE72" i="14" s="1"/>
  <c r="AF41" i="14"/>
  <c r="AF72" i="14" s="1"/>
  <c r="AG41" i="14"/>
  <c r="AG72" i="14" s="1"/>
  <c r="AH41" i="14"/>
  <c r="AH72" i="14" s="1"/>
  <c r="AI41" i="14"/>
  <c r="AI72" i="14" s="1"/>
  <c r="AJ41" i="14"/>
  <c r="AJ72" i="14" s="1"/>
  <c r="AK41" i="14"/>
  <c r="AK72" i="14" s="1"/>
  <c r="AL41" i="14"/>
  <c r="AL72" i="14" s="1"/>
  <c r="AM41" i="14"/>
  <c r="AM72" i="14" s="1"/>
  <c r="AN41" i="14"/>
  <c r="AN72" i="14" s="1"/>
  <c r="AO41" i="14"/>
  <c r="AO72" i="14" s="1"/>
  <c r="AP41" i="14"/>
  <c r="AP72" i="14" s="1"/>
  <c r="AQ41" i="14"/>
  <c r="AQ72" i="14" s="1"/>
  <c r="AR41" i="14"/>
  <c r="AR72" i="14" s="1"/>
  <c r="AS41" i="14"/>
  <c r="AS72" i="14" s="1"/>
  <c r="AT41" i="14"/>
  <c r="AT72" i="14" s="1"/>
  <c r="AU41" i="14"/>
  <c r="AU72" i="14" s="1"/>
  <c r="AV41" i="14"/>
  <c r="AV72" i="14" s="1"/>
  <c r="AW41" i="14"/>
  <c r="AW72" i="14" s="1"/>
  <c r="AX41" i="14"/>
  <c r="AX72" i="14" s="1"/>
  <c r="AY41" i="14"/>
  <c r="AY72" i="14" s="1"/>
  <c r="AZ41" i="14"/>
  <c r="AZ72" i="14" s="1"/>
  <c r="BA41" i="14"/>
  <c r="BA72" i="14" s="1"/>
  <c r="BB41" i="14"/>
  <c r="BB72" i="14" s="1"/>
  <c r="BC41" i="14"/>
  <c r="BC72" i="14" s="1"/>
  <c r="BD41" i="14"/>
  <c r="BD72" i="14" s="1"/>
  <c r="BE41" i="14"/>
  <c r="BE72" i="14" s="1"/>
  <c r="BF41" i="14"/>
  <c r="BF72" i="14" s="1"/>
  <c r="BG41" i="14"/>
  <c r="BG72" i="14" s="1"/>
  <c r="BH41" i="14"/>
  <c r="BH72" i="14" s="1"/>
  <c r="BI41" i="14"/>
  <c r="BI72" i="14" s="1"/>
  <c r="BJ41" i="14"/>
  <c r="BJ72" i="14" s="1"/>
  <c r="BK41" i="14"/>
  <c r="BK72" i="14" s="1"/>
  <c r="BL41" i="14"/>
  <c r="BL72" i="14" s="1"/>
  <c r="BM41" i="14"/>
  <c r="BM72" i="14" s="1"/>
  <c r="BN41" i="14"/>
  <c r="BN72" i="14" s="1"/>
  <c r="BO41" i="14"/>
  <c r="BO72" i="14" s="1"/>
  <c r="BP41" i="14"/>
  <c r="BP72" i="14" s="1"/>
  <c r="BQ41" i="14"/>
  <c r="BQ72" i="14" s="1"/>
  <c r="BR41" i="14"/>
  <c r="BR72" i="14" s="1"/>
  <c r="BS41" i="14"/>
  <c r="BS72" i="14" s="1"/>
  <c r="BT41" i="14"/>
  <c r="BT72" i="14" s="1"/>
  <c r="BU41" i="14"/>
  <c r="BU72" i="14" s="1"/>
  <c r="BV41" i="14"/>
  <c r="BV72" i="14" s="1"/>
  <c r="BW41" i="14"/>
  <c r="BW72" i="14" s="1"/>
  <c r="BX41" i="14"/>
  <c r="BX72" i="14" s="1"/>
  <c r="BY41" i="14"/>
  <c r="BY72" i="14" s="1"/>
  <c r="BZ41" i="14"/>
  <c r="BZ72" i="14" s="1"/>
  <c r="CA41" i="14"/>
  <c r="CA72" i="14" s="1"/>
  <c r="CB41" i="14"/>
  <c r="CB72" i="14" s="1"/>
  <c r="CC41" i="14"/>
  <c r="CC72" i="14" s="1"/>
  <c r="CD41" i="14"/>
  <c r="CD72" i="14" s="1"/>
  <c r="CE41" i="14"/>
  <c r="CE72" i="14" s="1"/>
  <c r="CF41" i="14"/>
  <c r="CF72" i="14" s="1"/>
  <c r="CG41" i="14"/>
  <c r="CG72" i="14" s="1"/>
  <c r="CH41" i="14"/>
  <c r="CH72" i="14" s="1"/>
  <c r="CI41" i="14"/>
  <c r="CI72" i="14" s="1"/>
  <c r="CJ41" i="14"/>
  <c r="CJ72" i="14" s="1"/>
  <c r="CK41" i="14"/>
  <c r="CK72" i="14" s="1"/>
  <c r="CL41" i="14"/>
  <c r="CL72" i="14" s="1"/>
  <c r="CM41" i="14"/>
  <c r="CM72" i="14" s="1"/>
  <c r="CN41" i="14"/>
  <c r="CN72" i="14" s="1"/>
  <c r="CO41" i="14"/>
  <c r="CO72" i="14" s="1"/>
  <c r="CP41" i="14"/>
  <c r="CP72" i="14" s="1"/>
  <c r="CQ41" i="14"/>
  <c r="CQ72" i="14" s="1"/>
  <c r="CR41" i="14"/>
  <c r="CR72" i="14" s="1"/>
  <c r="CS41" i="14"/>
  <c r="CS72" i="14" s="1"/>
  <c r="CT41" i="14"/>
  <c r="CT72" i="14" s="1"/>
  <c r="CU41" i="14"/>
  <c r="CU72" i="14" s="1"/>
  <c r="CV41" i="14"/>
  <c r="CV72" i="14" s="1"/>
  <c r="CW41" i="14"/>
  <c r="CW72" i="14" s="1"/>
  <c r="CX41" i="14"/>
  <c r="CX72" i="14" s="1"/>
  <c r="CY41" i="14"/>
  <c r="CY72" i="14" s="1"/>
  <c r="CZ41" i="14"/>
  <c r="CZ72" i="14" s="1"/>
  <c r="DA41" i="14"/>
  <c r="DA72" i="14" s="1"/>
  <c r="DB41" i="14"/>
  <c r="DB72" i="14" s="1"/>
  <c r="DC41" i="14"/>
  <c r="DC72" i="14" s="1"/>
  <c r="DD41" i="14"/>
  <c r="DD72" i="14" s="1"/>
  <c r="DE41" i="14"/>
  <c r="DE72" i="14" s="1"/>
  <c r="DF41" i="14"/>
  <c r="DF72" i="14" s="1"/>
  <c r="DG41" i="14"/>
  <c r="DG72" i="14" s="1"/>
  <c r="DH41" i="14"/>
  <c r="DH72" i="14" s="1"/>
  <c r="DI41" i="14"/>
  <c r="DI72" i="14" s="1"/>
  <c r="DJ41" i="14"/>
  <c r="DJ72" i="14" s="1"/>
  <c r="DK41" i="14"/>
  <c r="DK72" i="14" s="1"/>
  <c r="DL41" i="14"/>
  <c r="DL72" i="14" s="1"/>
  <c r="DM41" i="14"/>
  <c r="DM72" i="14" s="1"/>
  <c r="DN41" i="14"/>
  <c r="DN72" i="14" s="1"/>
  <c r="DO41" i="14"/>
  <c r="DO72" i="14" s="1"/>
  <c r="DP41" i="14"/>
  <c r="DP72" i="14" s="1"/>
  <c r="DQ41" i="14"/>
  <c r="DQ72" i="14" s="1"/>
  <c r="DR41" i="14"/>
  <c r="DR72" i="14" s="1"/>
  <c r="DS41" i="14"/>
  <c r="DS72" i="14" s="1"/>
  <c r="DT41" i="14"/>
  <c r="DT72" i="14" s="1"/>
  <c r="DU41" i="14"/>
  <c r="DU72" i="14" s="1"/>
  <c r="DV41" i="14"/>
  <c r="DV72" i="14" s="1"/>
  <c r="DW41" i="14"/>
  <c r="DW72" i="14" s="1"/>
  <c r="DX41" i="14"/>
  <c r="DX72" i="14" s="1"/>
  <c r="DY41" i="14"/>
  <c r="DY72" i="14" s="1"/>
  <c r="DZ41" i="14"/>
  <c r="DZ72" i="14" s="1"/>
  <c r="EA41" i="14"/>
  <c r="EA72" i="14" s="1"/>
  <c r="EB41" i="14"/>
  <c r="EB72" i="14" s="1"/>
  <c r="EC41" i="14"/>
  <c r="EC72" i="14" s="1"/>
  <c r="ED41" i="14"/>
  <c r="ED72" i="14" s="1"/>
  <c r="EE41" i="14"/>
  <c r="EE72" i="14" s="1"/>
  <c r="EF41" i="14"/>
  <c r="EF72" i="14" s="1"/>
  <c r="EG41" i="14"/>
  <c r="EG72" i="14" s="1"/>
  <c r="EH41" i="14"/>
  <c r="EH72" i="14" s="1"/>
  <c r="EI41" i="14"/>
  <c r="EI72" i="14" s="1"/>
  <c r="EJ41" i="14"/>
  <c r="EJ72" i="14" s="1"/>
  <c r="EK41" i="14"/>
  <c r="EK72" i="14" s="1"/>
  <c r="EL41" i="14"/>
  <c r="EL72" i="14" s="1"/>
  <c r="EM41" i="14"/>
  <c r="EM72" i="14" s="1"/>
  <c r="EN41" i="14"/>
  <c r="EN72" i="14" s="1"/>
  <c r="EO41" i="14"/>
  <c r="EO72" i="14" s="1"/>
  <c r="EP41" i="14"/>
  <c r="EP72" i="14" s="1"/>
  <c r="EQ41" i="14"/>
  <c r="EQ72" i="14" s="1"/>
  <c r="ER41" i="14"/>
  <c r="ER72" i="14" s="1"/>
  <c r="ES41" i="14"/>
  <c r="ES72" i="14" s="1"/>
  <c r="ET41" i="14"/>
  <c r="ET72" i="14" s="1"/>
  <c r="EU41" i="14"/>
  <c r="EU72" i="14" s="1"/>
  <c r="EV41" i="14"/>
  <c r="EV72" i="14" s="1"/>
  <c r="EW41" i="14"/>
  <c r="EW72" i="14" s="1"/>
  <c r="EX41" i="14"/>
  <c r="EX72" i="14" s="1"/>
  <c r="EY41" i="14"/>
  <c r="EY72" i="14" s="1"/>
  <c r="EZ41" i="14"/>
  <c r="EZ72" i="14" s="1"/>
  <c r="FA41" i="14"/>
  <c r="FA72" i="14" s="1"/>
  <c r="FB41" i="14"/>
  <c r="FB72" i="14" s="1"/>
  <c r="FC41" i="14"/>
  <c r="FC72" i="14" s="1"/>
  <c r="FD41" i="14"/>
  <c r="FD72" i="14" s="1"/>
  <c r="FE41" i="14"/>
  <c r="FE72" i="14" s="1"/>
  <c r="FF41" i="14"/>
  <c r="FF72" i="14" s="1"/>
  <c r="B42" i="14"/>
  <c r="D42" i="14"/>
  <c r="D73" i="14" s="1"/>
  <c r="E42" i="14"/>
  <c r="E73" i="14" s="1"/>
  <c r="F42" i="14"/>
  <c r="F73" i="14" s="1"/>
  <c r="G42" i="14"/>
  <c r="G73" i="14" s="1"/>
  <c r="H42" i="14"/>
  <c r="H73" i="14" s="1"/>
  <c r="I42" i="14"/>
  <c r="I73" i="14" s="1"/>
  <c r="J42" i="14"/>
  <c r="J73" i="14" s="1"/>
  <c r="K42" i="14"/>
  <c r="K73" i="14" s="1"/>
  <c r="L42" i="14"/>
  <c r="L73" i="14" s="1"/>
  <c r="M42" i="14"/>
  <c r="M73" i="14" s="1"/>
  <c r="N42" i="14"/>
  <c r="N73" i="14" s="1"/>
  <c r="O42" i="14"/>
  <c r="O73" i="14" s="1"/>
  <c r="P42" i="14"/>
  <c r="P73" i="14" s="1"/>
  <c r="Q42" i="14"/>
  <c r="Q73" i="14" s="1"/>
  <c r="R42" i="14"/>
  <c r="R73" i="14" s="1"/>
  <c r="S42" i="14"/>
  <c r="S73" i="14" s="1"/>
  <c r="T42" i="14"/>
  <c r="T73" i="14" s="1"/>
  <c r="U42" i="14"/>
  <c r="U73" i="14" s="1"/>
  <c r="V42" i="14"/>
  <c r="V73" i="14" s="1"/>
  <c r="W42" i="14"/>
  <c r="W73" i="14" s="1"/>
  <c r="X42" i="14"/>
  <c r="X73" i="14" s="1"/>
  <c r="Y42" i="14"/>
  <c r="Y73" i="14" s="1"/>
  <c r="Z42" i="14"/>
  <c r="Z73" i="14" s="1"/>
  <c r="AA42" i="14"/>
  <c r="AA73" i="14" s="1"/>
  <c r="AB42" i="14"/>
  <c r="AB73" i="14" s="1"/>
  <c r="AC42" i="14"/>
  <c r="AC73" i="14" s="1"/>
  <c r="AD42" i="14"/>
  <c r="AD73" i="14" s="1"/>
  <c r="AE42" i="14"/>
  <c r="AE73" i="14" s="1"/>
  <c r="AF42" i="14"/>
  <c r="AF73" i="14" s="1"/>
  <c r="AG42" i="14"/>
  <c r="AG73" i="14" s="1"/>
  <c r="AH42" i="14"/>
  <c r="AH73" i="14" s="1"/>
  <c r="AI42" i="14"/>
  <c r="AI73" i="14" s="1"/>
  <c r="AJ42" i="14"/>
  <c r="AJ73" i="14" s="1"/>
  <c r="AK42" i="14"/>
  <c r="AK73" i="14" s="1"/>
  <c r="AL42" i="14"/>
  <c r="AL73" i="14" s="1"/>
  <c r="AM42" i="14"/>
  <c r="AM73" i="14" s="1"/>
  <c r="AN42" i="14"/>
  <c r="AN73" i="14" s="1"/>
  <c r="AO42" i="14"/>
  <c r="AO73" i="14" s="1"/>
  <c r="AP42" i="14"/>
  <c r="AP73" i="14" s="1"/>
  <c r="AQ42" i="14"/>
  <c r="AQ73" i="14" s="1"/>
  <c r="AR42" i="14"/>
  <c r="AR73" i="14" s="1"/>
  <c r="AS42" i="14"/>
  <c r="AS73" i="14" s="1"/>
  <c r="AT42" i="14"/>
  <c r="AT73" i="14" s="1"/>
  <c r="AU42" i="14"/>
  <c r="AU73" i="14" s="1"/>
  <c r="AV42" i="14"/>
  <c r="AV73" i="14" s="1"/>
  <c r="AW42" i="14"/>
  <c r="AW73" i="14" s="1"/>
  <c r="AX42" i="14"/>
  <c r="AX73" i="14" s="1"/>
  <c r="AY42" i="14"/>
  <c r="AY73" i="14" s="1"/>
  <c r="AZ42" i="14"/>
  <c r="AZ73" i="14" s="1"/>
  <c r="BA42" i="14"/>
  <c r="BA73" i="14" s="1"/>
  <c r="BB42" i="14"/>
  <c r="BB73" i="14" s="1"/>
  <c r="BC42" i="14"/>
  <c r="BC73" i="14" s="1"/>
  <c r="BD42" i="14"/>
  <c r="BD73" i="14" s="1"/>
  <c r="BE42" i="14"/>
  <c r="BE73" i="14" s="1"/>
  <c r="BF42" i="14"/>
  <c r="BF73" i="14" s="1"/>
  <c r="BG42" i="14"/>
  <c r="BG73" i="14" s="1"/>
  <c r="BH42" i="14"/>
  <c r="BH73" i="14" s="1"/>
  <c r="BI42" i="14"/>
  <c r="BI73" i="14" s="1"/>
  <c r="BJ42" i="14"/>
  <c r="BJ73" i="14" s="1"/>
  <c r="BK42" i="14"/>
  <c r="BK73" i="14" s="1"/>
  <c r="BL42" i="14"/>
  <c r="BL73" i="14" s="1"/>
  <c r="BM42" i="14"/>
  <c r="BM73" i="14" s="1"/>
  <c r="BN42" i="14"/>
  <c r="BN73" i="14" s="1"/>
  <c r="BO42" i="14"/>
  <c r="BO73" i="14" s="1"/>
  <c r="BP42" i="14"/>
  <c r="BP73" i="14" s="1"/>
  <c r="BQ42" i="14"/>
  <c r="BQ73" i="14" s="1"/>
  <c r="BR42" i="14"/>
  <c r="BR73" i="14" s="1"/>
  <c r="BS42" i="14"/>
  <c r="BS73" i="14" s="1"/>
  <c r="BT42" i="14"/>
  <c r="BT73" i="14" s="1"/>
  <c r="BU42" i="14"/>
  <c r="BU73" i="14" s="1"/>
  <c r="BV42" i="14"/>
  <c r="BV73" i="14" s="1"/>
  <c r="BW42" i="14"/>
  <c r="BW73" i="14" s="1"/>
  <c r="BX42" i="14"/>
  <c r="BX73" i="14" s="1"/>
  <c r="BY42" i="14"/>
  <c r="BY73" i="14" s="1"/>
  <c r="BZ42" i="14"/>
  <c r="BZ73" i="14" s="1"/>
  <c r="CA42" i="14"/>
  <c r="CA73" i="14" s="1"/>
  <c r="CB42" i="14"/>
  <c r="CB73" i="14" s="1"/>
  <c r="CC42" i="14"/>
  <c r="CC73" i="14" s="1"/>
  <c r="CD42" i="14"/>
  <c r="CD73" i="14" s="1"/>
  <c r="CE42" i="14"/>
  <c r="CE73" i="14" s="1"/>
  <c r="CF42" i="14"/>
  <c r="CF73" i="14" s="1"/>
  <c r="CG42" i="14"/>
  <c r="CG73" i="14" s="1"/>
  <c r="CH42" i="14"/>
  <c r="CH73" i="14" s="1"/>
  <c r="CI42" i="14"/>
  <c r="CI73" i="14" s="1"/>
  <c r="CJ42" i="14"/>
  <c r="CJ73" i="14" s="1"/>
  <c r="CK42" i="14"/>
  <c r="CK73" i="14" s="1"/>
  <c r="CL42" i="14"/>
  <c r="CL73" i="14" s="1"/>
  <c r="CM42" i="14"/>
  <c r="CM73" i="14" s="1"/>
  <c r="CN42" i="14"/>
  <c r="CN73" i="14" s="1"/>
  <c r="CO42" i="14"/>
  <c r="CO73" i="14" s="1"/>
  <c r="CP42" i="14"/>
  <c r="CP73" i="14" s="1"/>
  <c r="CQ42" i="14"/>
  <c r="CQ73" i="14" s="1"/>
  <c r="CR42" i="14"/>
  <c r="CR73" i="14" s="1"/>
  <c r="CS42" i="14"/>
  <c r="CS73" i="14" s="1"/>
  <c r="CT42" i="14"/>
  <c r="CT73" i="14" s="1"/>
  <c r="CU42" i="14"/>
  <c r="CU73" i="14" s="1"/>
  <c r="CV42" i="14"/>
  <c r="CV73" i="14" s="1"/>
  <c r="CW42" i="14"/>
  <c r="CW73" i="14" s="1"/>
  <c r="CX42" i="14"/>
  <c r="CX73" i="14" s="1"/>
  <c r="CY42" i="14"/>
  <c r="CY73" i="14" s="1"/>
  <c r="CZ42" i="14"/>
  <c r="CZ73" i="14" s="1"/>
  <c r="DA42" i="14"/>
  <c r="DA73" i="14" s="1"/>
  <c r="DB42" i="14"/>
  <c r="DB73" i="14" s="1"/>
  <c r="DC42" i="14"/>
  <c r="DC73" i="14" s="1"/>
  <c r="DD42" i="14"/>
  <c r="DD73" i="14" s="1"/>
  <c r="DE42" i="14"/>
  <c r="DE73" i="14" s="1"/>
  <c r="DF42" i="14"/>
  <c r="DF73" i="14" s="1"/>
  <c r="DG42" i="14"/>
  <c r="DG73" i="14" s="1"/>
  <c r="DH42" i="14"/>
  <c r="DH73" i="14" s="1"/>
  <c r="DI42" i="14"/>
  <c r="DI73" i="14" s="1"/>
  <c r="DJ42" i="14"/>
  <c r="DJ73" i="14" s="1"/>
  <c r="DK42" i="14"/>
  <c r="DK73" i="14" s="1"/>
  <c r="DL42" i="14"/>
  <c r="DL73" i="14" s="1"/>
  <c r="DM42" i="14"/>
  <c r="DM73" i="14" s="1"/>
  <c r="DN42" i="14"/>
  <c r="DN73" i="14" s="1"/>
  <c r="DO42" i="14"/>
  <c r="DO73" i="14" s="1"/>
  <c r="DP42" i="14"/>
  <c r="DP73" i="14" s="1"/>
  <c r="DQ42" i="14"/>
  <c r="DQ73" i="14" s="1"/>
  <c r="DR42" i="14"/>
  <c r="DR73" i="14" s="1"/>
  <c r="DS42" i="14"/>
  <c r="DS73" i="14" s="1"/>
  <c r="DT42" i="14"/>
  <c r="DT73" i="14" s="1"/>
  <c r="DU42" i="14"/>
  <c r="DU73" i="14" s="1"/>
  <c r="DV42" i="14"/>
  <c r="DV73" i="14" s="1"/>
  <c r="DW42" i="14"/>
  <c r="DW73" i="14" s="1"/>
  <c r="DX42" i="14"/>
  <c r="DX73" i="14" s="1"/>
  <c r="DY42" i="14"/>
  <c r="DY73" i="14" s="1"/>
  <c r="DZ42" i="14"/>
  <c r="DZ73" i="14" s="1"/>
  <c r="EA42" i="14"/>
  <c r="EA73" i="14" s="1"/>
  <c r="EB42" i="14"/>
  <c r="EB73" i="14" s="1"/>
  <c r="EC42" i="14"/>
  <c r="EC73" i="14" s="1"/>
  <c r="ED42" i="14"/>
  <c r="ED73" i="14" s="1"/>
  <c r="EE42" i="14"/>
  <c r="EE73" i="14" s="1"/>
  <c r="EF42" i="14"/>
  <c r="EF73" i="14" s="1"/>
  <c r="EG42" i="14"/>
  <c r="EG73" i="14" s="1"/>
  <c r="EH42" i="14"/>
  <c r="EH73" i="14" s="1"/>
  <c r="EI42" i="14"/>
  <c r="EI73" i="14" s="1"/>
  <c r="EJ42" i="14"/>
  <c r="EJ73" i="14" s="1"/>
  <c r="EK42" i="14"/>
  <c r="EK73" i="14" s="1"/>
  <c r="EL42" i="14"/>
  <c r="EL73" i="14" s="1"/>
  <c r="EM42" i="14"/>
  <c r="EM73" i="14" s="1"/>
  <c r="EN42" i="14"/>
  <c r="EN73" i="14" s="1"/>
  <c r="EO42" i="14"/>
  <c r="EO73" i="14" s="1"/>
  <c r="EP42" i="14"/>
  <c r="EP73" i="14" s="1"/>
  <c r="EQ42" i="14"/>
  <c r="EQ73" i="14" s="1"/>
  <c r="ER42" i="14"/>
  <c r="ER73" i="14" s="1"/>
  <c r="ES42" i="14"/>
  <c r="ES73" i="14" s="1"/>
  <c r="ET42" i="14"/>
  <c r="ET73" i="14" s="1"/>
  <c r="EU42" i="14"/>
  <c r="EU73" i="14" s="1"/>
  <c r="EV42" i="14"/>
  <c r="EV73" i="14" s="1"/>
  <c r="EW42" i="14"/>
  <c r="EW73" i="14" s="1"/>
  <c r="EX42" i="14"/>
  <c r="EX73" i="14" s="1"/>
  <c r="EY42" i="14"/>
  <c r="EY73" i="14" s="1"/>
  <c r="EZ42" i="14"/>
  <c r="EZ73" i="14" s="1"/>
  <c r="FA42" i="14"/>
  <c r="FA73" i="14" s="1"/>
  <c r="FB42" i="14"/>
  <c r="FB73" i="14" s="1"/>
  <c r="FC42" i="14"/>
  <c r="FC73" i="14" s="1"/>
  <c r="FD42" i="14"/>
  <c r="FD73" i="14" s="1"/>
  <c r="FE42" i="14"/>
  <c r="FE73" i="14" s="1"/>
  <c r="FF42" i="14"/>
  <c r="FF73" i="14" s="1"/>
  <c r="B43" i="14"/>
  <c r="D43" i="14"/>
  <c r="D74" i="14" s="1"/>
  <c r="E43" i="14"/>
  <c r="E74" i="14" s="1"/>
  <c r="F43" i="14"/>
  <c r="F74" i="14" s="1"/>
  <c r="G43" i="14"/>
  <c r="G74" i="14" s="1"/>
  <c r="H43" i="14"/>
  <c r="H74" i="14" s="1"/>
  <c r="I43" i="14"/>
  <c r="I74" i="14" s="1"/>
  <c r="J43" i="14"/>
  <c r="J74" i="14" s="1"/>
  <c r="K43" i="14"/>
  <c r="K74" i="14" s="1"/>
  <c r="L43" i="14"/>
  <c r="L74" i="14" s="1"/>
  <c r="M43" i="14"/>
  <c r="M74" i="14" s="1"/>
  <c r="N43" i="14"/>
  <c r="N74" i="14" s="1"/>
  <c r="O43" i="14"/>
  <c r="O74" i="14" s="1"/>
  <c r="P43" i="14"/>
  <c r="P74" i="14" s="1"/>
  <c r="Q43" i="14"/>
  <c r="Q74" i="14" s="1"/>
  <c r="R43" i="14"/>
  <c r="R74" i="14" s="1"/>
  <c r="S43" i="14"/>
  <c r="S74" i="14" s="1"/>
  <c r="T43" i="14"/>
  <c r="T74" i="14" s="1"/>
  <c r="U43" i="14"/>
  <c r="U74" i="14" s="1"/>
  <c r="V43" i="14"/>
  <c r="V74" i="14" s="1"/>
  <c r="W43" i="14"/>
  <c r="W74" i="14" s="1"/>
  <c r="X43" i="14"/>
  <c r="X74" i="14" s="1"/>
  <c r="Y43" i="14"/>
  <c r="Y74" i="14" s="1"/>
  <c r="Z43" i="14"/>
  <c r="Z74" i="14" s="1"/>
  <c r="AA43" i="14"/>
  <c r="AA74" i="14" s="1"/>
  <c r="AB43" i="14"/>
  <c r="AB74" i="14" s="1"/>
  <c r="AC43" i="14"/>
  <c r="AC74" i="14" s="1"/>
  <c r="AD43" i="14"/>
  <c r="AD74" i="14" s="1"/>
  <c r="AE43" i="14"/>
  <c r="AE74" i="14" s="1"/>
  <c r="AF43" i="14"/>
  <c r="AF74" i="14" s="1"/>
  <c r="AG43" i="14"/>
  <c r="AG74" i="14" s="1"/>
  <c r="AH43" i="14"/>
  <c r="AH74" i="14" s="1"/>
  <c r="AI43" i="14"/>
  <c r="AI74" i="14" s="1"/>
  <c r="AJ43" i="14"/>
  <c r="AJ74" i="14" s="1"/>
  <c r="AK43" i="14"/>
  <c r="AK74" i="14" s="1"/>
  <c r="AL43" i="14"/>
  <c r="AL74" i="14" s="1"/>
  <c r="AM43" i="14"/>
  <c r="AM74" i="14" s="1"/>
  <c r="AN43" i="14"/>
  <c r="AN74" i="14" s="1"/>
  <c r="AO43" i="14"/>
  <c r="AO74" i="14" s="1"/>
  <c r="AP43" i="14"/>
  <c r="AP74" i="14" s="1"/>
  <c r="AQ43" i="14"/>
  <c r="AQ74" i="14" s="1"/>
  <c r="AR43" i="14"/>
  <c r="AR74" i="14" s="1"/>
  <c r="AS43" i="14"/>
  <c r="AS74" i="14" s="1"/>
  <c r="AT43" i="14"/>
  <c r="AT74" i="14" s="1"/>
  <c r="AU43" i="14"/>
  <c r="AU74" i="14" s="1"/>
  <c r="AV43" i="14"/>
  <c r="AV74" i="14" s="1"/>
  <c r="AW43" i="14"/>
  <c r="AW74" i="14" s="1"/>
  <c r="AX43" i="14"/>
  <c r="AX74" i="14" s="1"/>
  <c r="AY43" i="14"/>
  <c r="AY74" i="14" s="1"/>
  <c r="AZ43" i="14"/>
  <c r="AZ74" i="14" s="1"/>
  <c r="BA43" i="14"/>
  <c r="BA74" i="14" s="1"/>
  <c r="BB43" i="14"/>
  <c r="BB74" i="14" s="1"/>
  <c r="BC43" i="14"/>
  <c r="BC74" i="14" s="1"/>
  <c r="BD43" i="14"/>
  <c r="BD74" i="14" s="1"/>
  <c r="BE43" i="14"/>
  <c r="BE74" i="14" s="1"/>
  <c r="BF43" i="14"/>
  <c r="BF74" i="14" s="1"/>
  <c r="BG43" i="14"/>
  <c r="BG74" i="14" s="1"/>
  <c r="BH43" i="14"/>
  <c r="BH74" i="14" s="1"/>
  <c r="BI43" i="14"/>
  <c r="BI74" i="14" s="1"/>
  <c r="BJ43" i="14"/>
  <c r="BJ74" i="14" s="1"/>
  <c r="BK43" i="14"/>
  <c r="BK74" i="14" s="1"/>
  <c r="BL43" i="14"/>
  <c r="BL74" i="14" s="1"/>
  <c r="BM43" i="14"/>
  <c r="BM74" i="14" s="1"/>
  <c r="BN43" i="14"/>
  <c r="BN74" i="14" s="1"/>
  <c r="BO43" i="14"/>
  <c r="BO74" i="14" s="1"/>
  <c r="BP43" i="14"/>
  <c r="BP74" i="14" s="1"/>
  <c r="BQ43" i="14"/>
  <c r="BQ74" i="14" s="1"/>
  <c r="BR43" i="14"/>
  <c r="BR74" i="14" s="1"/>
  <c r="BS43" i="14"/>
  <c r="BS74" i="14" s="1"/>
  <c r="BT43" i="14"/>
  <c r="BT74" i="14" s="1"/>
  <c r="BU43" i="14"/>
  <c r="BU74" i="14" s="1"/>
  <c r="BV43" i="14"/>
  <c r="BV74" i="14" s="1"/>
  <c r="BW43" i="14"/>
  <c r="BW74" i="14" s="1"/>
  <c r="BX43" i="14"/>
  <c r="BX74" i="14" s="1"/>
  <c r="BY43" i="14"/>
  <c r="BY74" i="14" s="1"/>
  <c r="BZ43" i="14"/>
  <c r="BZ74" i="14" s="1"/>
  <c r="CA43" i="14"/>
  <c r="CA74" i="14" s="1"/>
  <c r="CB43" i="14"/>
  <c r="CB74" i="14" s="1"/>
  <c r="CC43" i="14"/>
  <c r="CC74" i="14" s="1"/>
  <c r="CD43" i="14"/>
  <c r="CD74" i="14" s="1"/>
  <c r="CE43" i="14"/>
  <c r="CE74" i="14" s="1"/>
  <c r="CF43" i="14"/>
  <c r="CF74" i="14" s="1"/>
  <c r="CG43" i="14"/>
  <c r="CG74" i="14" s="1"/>
  <c r="CH43" i="14"/>
  <c r="CH74" i="14" s="1"/>
  <c r="CI43" i="14"/>
  <c r="CI74" i="14" s="1"/>
  <c r="CJ43" i="14"/>
  <c r="CJ74" i="14" s="1"/>
  <c r="CK43" i="14"/>
  <c r="CK74" i="14" s="1"/>
  <c r="CL43" i="14"/>
  <c r="CL74" i="14" s="1"/>
  <c r="CM43" i="14"/>
  <c r="CM74" i="14" s="1"/>
  <c r="CN43" i="14"/>
  <c r="CN74" i="14" s="1"/>
  <c r="CO43" i="14"/>
  <c r="CO74" i="14" s="1"/>
  <c r="CP43" i="14"/>
  <c r="CP74" i="14" s="1"/>
  <c r="CQ43" i="14"/>
  <c r="CQ74" i="14" s="1"/>
  <c r="CR43" i="14"/>
  <c r="CR74" i="14" s="1"/>
  <c r="CS43" i="14"/>
  <c r="CS74" i="14" s="1"/>
  <c r="CT43" i="14"/>
  <c r="CT74" i="14" s="1"/>
  <c r="CU43" i="14"/>
  <c r="CU74" i="14" s="1"/>
  <c r="CV43" i="14"/>
  <c r="CV74" i="14" s="1"/>
  <c r="CW43" i="14"/>
  <c r="CW74" i="14" s="1"/>
  <c r="CX43" i="14"/>
  <c r="CX74" i="14" s="1"/>
  <c r="CY43" i="14"/>
  <c r="CY74" i="14" s="1"/>
  <c r="CZ43" i="14"/>
  <c r="CZ74" i="14" s="1"/>
  <c r="DA43" i="14"/>
  <c r="DA74" i="14" s="1"/>
  <c r="DB43" i="14"/>
  <c r="DB74" i="14" s="1"/>
  <c r="DC43" i="14"/>
  <c r="DC74" i="14" s="1"/>
  <c r="DD43" i="14"/>
  <c r="DD74" i="14" s="1"/>
  <c r="DE43" i="14"/>
  <c r="DE74" i="14" s="1"/>
  <c r="DF43" i="14"/>
  <c r="DF74" i="14" s="1"/>
  <c r="DG43" i="14"/>
  <c r="DG74" i="14" s="1"/>
  <c r="DH43" i="14"/>
  <c r="DH74" i="14" s="1"/>
  <c r="DI43" i="14"/>
  <c r="DI74" i="14" s="1"/>
  <c r="DJ43" i="14"/>
  <c r="DJ74" i="14" s="1"/>
  <c r="DK43" i="14"/>
  <c r="DK74" i="14" s="1"/>
  <c r="DL43" i="14"/>
  <c r="DL74" i="14" s="1"/>
  <c r="DM43" i="14"/>
  <c r="DM74" i="14" s="1"/>
  <c r="DN43" i="14"/>
  <c r="DN74" i="14" s="1"/>
  <c r="DO43" i="14"/>
  <c r="DO74" i="14" s="1"/>
  <c r="DP43" i="14"/>
  <c r="DP74" i="14" s="1"/>
  <c r="DQ43" i="14"/>
  <c r="DQ74" i="14" s="1"/>
  <c r="DR43" i="14"/>
  <c r="DR74" i="14" s="1"/>
  <c r="DS43" i="14"/>
  <c r="DS74" i="14" s="1"/>
  <c r="DT43" i="14"/>
  <c r="DT74" i="14" s="1"/>
  <c r="DU43" i="14"/>
  <c r="DU74" i="14" s="1"/>
  <c r="DV43" i="14"/>
  <c r="DV74" i="14" s="1"/>
  <c r="DW43" i="14"/>
  <c r="DW74" i="14" s="1"/>
  <c r="DX43" i="14"/>
  <c r="DX74" i="14" s="1"/>
  <c r="DY43" i="14"/>
  <c r="DY74" i="14" s="1"/>
  <c r="DZ43" i="14"/>
  <c r="DZ74" i="14" s="1"/>
  <c r="EA43" i="14"/>
  <c r="EA74" i="14" s="1"/>
  <c r="EB43" i="14"/>
  <c r="EB74" i="14" s="1"/>
  <c r="EC43" i="14"/>
  <c r="EC74" i="14" s="1"/>
  <c r="ED43" i="14"/>
  <c r="ED74" i="14" s="1"/>
  <c r="EE43" i="14"/>
  <c r="EE74" i="14" s="1"/>
  <c r="EF43" i="14"/>
  <c r="EF74" i="14" s="1"/>
  <c r="EG43" i="14"/>
  <c r="EG74" i="14" s="1"/>
  <c r="EH43" i="14"/>
  <c r="EH74" i="14" s="1"/>
  <c r="EI43" i="14"/>
  <c r="EI74" i="14" s="1"/>
  <c r="EJ43" i="14"/>
  <c r="EJ74" i="14" s="1"/>
  <c r="EK43" i="14"/>
  <c r="EK74" i="14" s="1"/>
  <c r="EL43" i="14"/>
  <c r="EL74" i="14" s="1"/>
  <c r="EM43" i="14"/>
  <c r="EM74" i="14" s="1"/>
  <c r="EN43" i="14"/>
  <c r="EN74" i="14" s="1"/>
  <c r="EO43" i="14"/>
  <c r="EO74" i="14" s="1"/>
  <c r="EP43" i="14"/>
  <c r="EP74" i="14" s="1"/>
  <c r="EQ43" i="14"/>
  <c r="EQ74" i="14" s="1"/>
  <c r="ER43" i="14"/>
  <c r="ER74" i="14" s="1"/>
  <c r="ES43" i="14"/>
  <c r="ES74" i="14" s="1"/>
  <c r="ET43" i="14"/>
  <c r="ET74" i="14" s="1"/>
  <c r="EU43" i="14"/>
  <c r="EU74" i="14" s="1"/>
  <c r="EV43" i="14"/>
  <c r="EV74" i="14" s="1"/>
  <c r="EW43" i="14"/>
  <c r="EW74" i="14" s="1"/>
  <c r="EX43" i="14"/>
  <c r="EX74" i="14" s="1"/>
  <c r="EY43" i="14"/>
  <c r="EY74" i="14" s="1"/>
  <c r="EZ43" i="14"/>
  <c r="EZ74" i="14" s="1"/>
  <c r="FA43" i="14"/>
  <c r="FA74" i="14" s="1"/>
  <c r="FB43" i="14"/>
  <c r="FB74" i="14" s="1"/>
  <c r="FC43" i="14"/>
  <c r="FC74" i="14" s="1"/>
  <c r="FD43" i="14"/>
  <c r="FD74" i="14" s="1"/>
  <c r="FE43" i="14"/>
  <c r="FE74" i="14" s="1"/>
  <c r="FF43" i="14"/>
  <c r="FF74" i="14" s="1"/>
  <c r="B45" i="14"/>
  <c r="D45" i="14"/>
  <c r="D76" i="14" s="1"/>
  <c r="E45" i="14"/>
  <c r="E76" i="14" s="1"/>
  <c r="F45" i="14"/>
  <c r="F76" i="14" s="1"/>
  <c r="G45" i="14"/>
  <c r="G76" i="14" s="1"/>
  <c r="H45" i="14"/>
  <c r="H76" i="14" s="1"/>
  <c r="I45" i="14"/>
  <c r="I76" i="14" s="1"/>
  <c r="J45" i="14"/>
  <c r="J76" i="14" s="1"/>
  <c r="K45" i="14"/>
  <c r="K76" i="14" s="1"/>
  <c r="L45" i="14"/>
  <c r="L76" i="14" s="1"/>
  <c r="M45" i="14"/>
  <c r="M76" i="14" s="1"/>
  <c r="N45" i="14"/>
  <c r="N76" i="14" s="1"/>
  <c r="O45" i="14"/>
  <c r="O76" i="14" s="1"/>
  <c r="P45" i="14"/>
  <c r="P76" i="14" s="1"/>
  <c r="Q45" i="14"/>
  <c r="Q76" i="14" s="1"/>
  <c r="R45" i="14"/>
  <c r="R76" i="14" s="1"/>
  <c r="S45" i="14"/>
  <c r="S76" i="14" s="1"/>
  <c r="T45" i="14"/>
  <c r="T76" i="14" s="1"/>
  <c r="U45" i="14"/>
  <c r="U76" i="14" s="1"/>
  <c r="V45" i="14"/>
  <c r="V76" i="14" s="1"/>
  <c r="W45" i="14"/>
  <c r="W76" i="14" s="1"/>
  <c r="X45" i="14"/>
  <c r="X76" i="14" s="1"/>
  <c r="Y45" i="14"/>
  <c r="Y76" i="14" s="1"/>
  <c r="Z45" i="14"/>
  <c r="Z76" i="14" s="1"/>
  <c r="AA45" i="14"/>
  <c r="AA76" i="14" s="1"/>
  <c r="AB45" i="14"/>
  <c r="AB76" i="14" s="1"/>
  <c r="AC45" i="14"/>
  <c r="AC76" i="14" s="1"/>
  <c r="AD45" i="14"/>
  <c r="AD76" i="14" s="1"/>
  <c r="AE45" i="14"/>
  <c r="AE76" i="14" s="1"/>
  <c r="AF45" i="14"/>
  <c r="AF76" i="14" s="1"/>
  <c r="AG45" i="14"/>
  <c r="AG76" i="14" s="1"/>
  <c r="AH45" i="14"/>
  <c r="AH76" i="14" s="1"/>
  <c r="AI45" i="14"/>
  <c r="AI76" i="14" s="1"/>
  <c r="AJ45" i="14"/>
  <c r="AJ76" i="14" s="1"/>
  <c r="AK45" i="14"/>
  <c r="AK76" i="14" s="1"/>
  <c r="AL45" i="14"/>
  <c r="AL76" i="14" s="1"/>
  <c r="AM45" i="14"/>
  <c r="AM76" i="14" s="1"/>
  <c r="AN45" i="14"/>
  <c r="AN76" i="14" s="1"/>
  <c r="AO45" i="14"/>
  <c r="AO76" i="14" s="1"/>
  <c r="AP45" i="14"/>
  <c r="AP76" i="14" s="1"/>
  <c r="AQ45" i="14"/>
  <c r="AQ76" i="14" s="1"/>
  <c r="AR45" i="14"/>
  <c r="AR76" i="14" s="1"/>
  <c r="AS45" i="14"/>
  <c r="AS76" i="14" s="1"/>
  <c r="AT45" i="14"/>
  <c r="AT76" i="14" s="1"/>
  <c r="AU45" i="14"/>
  <c r="AU76" i="14" s="1"/>
  <c r="AV45" i="14"/>
  <c r="AV76" i="14" s="1"/>
  <c r="AW45" i="14"/>
  <c r="AW76" i="14" s="1"/>
  <c r="AX45" i="14"/>
  <c r="AX76" i="14" s="1"/>
  <c r="AY45" i="14"/>
  <c r="AY76" i="14" s="1"/>
  <c r="AZ45" i="14"/>
  <c r="AZ76" i="14" s="1"/>
  <c r="BA45" i="14"/>
  <c r="BA76" i="14" s="1"/>
  <c r="BB45" i="14"/>
  <c r="BB76" i="14" s="1"/>
  <c r="BC45" i="14"/>
  <c r="BC76" i="14" s="1"/>
  <c r="BD45" i="14"/>
  <c r="BD76" i="14" s="1"/>
  <c r="BE45" i="14"/>
  <c r="BE76" i="14" s="1"/>
  <c r="BF45" i="14"/>
  <c r="BF76" i="14" s="1"/>
  <c r="BG45" i="14"/>
  <c r="BG76" i="14" s="1"/>
  <c r="BH45" i="14"/>
  <c r="BH76" i="14" s="1"/>
  <c r="BI45" i="14"/>
  <c r="BI76" i="14" s="1"/>
  <c r="BJ45" i="14"/>
  <c r="BJ76" i="14" s="1"/>
  <c r="BK45" i="14"/>
  <c r="BK76" i="14" s="1"/>
  <c r="BL45" i="14"/>
  <c r="BL76" i="14" s="1"/>
  <c r="BM45" i="14"/>
  <c r="BM76" i="14" s="1"/>
  <c r="BN45" i="14"/>
  <c r="BN76" i="14" s="1"/>
  <c r="BO45" i="14"/>
  <c r="BO76" i="14" s="1"/>
  <c r="BP45" i="14"/>
  <c r="BP76" i="14" s="1"/>
  <c r="BQ45" i="14"/>
  <c r="BQ76" i="14" s="1"/>
  <c r="BR45" i="14"/>
  <c r="BR76" i="14" s="1"/>
  <c r="BS45" i="14"/>
  <c r="BS76" i="14" s="1"/>
  <c r="BT45" i="14"/>
  <c r="BT76" i="14" s="1"/>
  <c r="BU45" i="14"/>
  <c r="BU76" i="14" s="1"/>
  <c r="BV45" i="14"/>
  <c r="BV76" i="14" s="1"/>
  <c r="BW45" i="14"/>
  <c r="BW76" i="14" s="1"/>
  <c r="BX45" i="14"/>
  <c r="BX76" i="14" s="1"/>
  <c r="BY45" i="14"/>
  <c r="BY76" i="14" s="1"/>
  <c r="BZ45" i="14"/>
  <c r="BZ76" i="14" s="1"/>
  <c r="CA45" i="14"/>
  <c r="CA76" i="14" s="1"/>
  <c r="CB45" i="14"/>
  <c r="CB76" i="14" s="1"/>
  <c r="CC45" i="14"/>
  <c r="CC76" i="14" s="1"/>
  <c r="CD45" i="14"/>
  <c r="CD76" i="14" s="1"/>
  <c r="CE45" i="14"/>
  <c r="CE76" i="14" s="1"/>
  <c r="CF45" i="14"/>
  <c r="CF76" i="14" s="1"/>
  <c r="CG45" i="14"/>
  <c r="CG76" i="14" s="1"/>
  <c r="CH45" i="14"/>
  <c r="CH76" i="14" s="1"/>
  <c r="CI45" i="14"/>
  <c r="CI76" i="14" s="1"/>
  <c r="CJ45" i="14"/>
  <c r="CJ76" i="14" s="1"/>
  <c r="CK45" i="14"/>
  <c r="CK76" i="14" s="1"/>
  <c r="CL45" i="14"/>
  <c r="CL76" i="14" s="1"/>
  <c r="CM45" i="14"/>
  <c r="CM76" i="14" s="1"/>
  <c r="CN45" i="14"/>
  <c r="CN76" i="14" s="1"/>
  <c r="CO45" i="14"/>
  <c r="CO76" i="14" s="1"/>
  <c r="CP45" i="14"/>
  <c r="CP76" i="14" s="1"/>
  <c r="CQ45" i="14"/>
  <c r="CQ76" i="14" s="1"/>
  <c r="CR45" i="14"/>
  <c r="CR76" i="14" s="1"/>
  <c r="CS45" i="14"/>
  <c r="CS76" i="14" s="1"/>
  <c r="CT45" i="14"/>
  <c r="CT76" i="14" s="1"/>
  <c r="CU45" i="14"/>
  <c r="CU76" i="14" s="1"/>
  <c r="CV45" i="14"/>
  <c r="CV76" i="14" s="1"/>
  <c r="CW45" i="14"/>
  <c r="CW76" i="14" s="1"/>
  <c r="CX45" i="14"/>
  <c r="CX76" i="14" s="1"/>
  <c r="CY45" i="14"/>
  <c r="CY76" i="14" s="1"/>
  <c r="CZ45" i="14"/>
  <c r="CZ76" i="14" s="1"/>
  <c r="DA45" i="14"/>
  <c r="DA76" i="14" s="1"/>
  <c r="DB45" i="14"/>
  <c r="DB76" i="14" s="1"/>
  <c r="DC45" i="14"/>
  <c r="DC76" i="14" s="1"/>
  <c r="DD45" i="14"/>
  <c r="DD76" i="14" s="1"/>
  <c r="DE45" i="14"/>
  <c r="DE76" i="14" s="1"/>
  <c r="DF45" i="14"/>
  <c r="DF76" i="14" s="1"/>
  <c r="DG45" i="14"/>
  <c r="DG76" i="14" s="1"/>
  <c r="DH45" i="14"/>
  <c r="DH76" i="14" s="1"/>
  <c r="DI45" i="14"/>
  <c r="DI76" i="14" s="1"/>
  <c r="DJ45" i="14"/>
  <c r="DJ76" i="14" s="1"/>
  <c r="DK45" i="14"/>
  <c r="DK76" i="14" s="1"/>
  <c r="DL45" i="14"/>
  <c r="DL76" i="14" s="1"/>
  <c r="DM45" i="14"/>
  <c r="DM76" i="14" s="1"/>
  <c r="DN45" i="14"/>
  <c r="DN76" i="14" s="1"/>
  <c r="DO45" i="14"/>
  <c r="DO76" i="14" s="1"/>
  <c r="DP45" i="14"/>
  <c r="DP76" i="14" s="1"/>
  <c r="DQ45" i="14"/>
  <c r="DQ76" i="14" s="1"/>
  <c r="DR45" i="14"/>
  <c r="DR76" i="14" s="1"/>
  <c r="DS45" i="14"/>
  <c r="DS76" i="14" s="1"/>
  <c r="DT45" i="14"/>
  <c r="DT76" i="14" s="1"/>
  <c r="DU45" i="14"/>
  <c r="DU76" i="14" s="1"/>
  <c r="DV45" i="14"/>
  <c r="DV76" i="14" s="1"/>
  <c r="DW45" i="14"/>
  <c r="DW76" i="14" s="1"/>
  <c r="DX45" i="14"/>
  <c r="DX76" i="14" s="1"/>
  <c r="DY45" i="14"/>
  <c r="DY76" i="14" s="1"/>
  <c r="DZ45" i="14"/>
  <c r="DZ76" i="14" s="1"/>
  <c r="EA45" i="14"/>
  <c r="EA76" i="14" s="1"/>
  <c r="EB45" i="14"/>
  <c r="EB76" i="14" s="1"/>
  <c r="EC45" i="14"/>
  <c r="EC76" i="14" s="1"/>
  <c r="ED45" i="14"/>
  <c r="ED76" i="14" s="1"/>
  <c r="EE45" i="14"/>
  <c r="EE76" i="14" s="1"/>
  <c r="EF45" i="14"/>
  <c r="EF76" i="14" s="1"/>
  <c r="EG45" i="14"/>
  <c r="EG76" i="14" s="1"/>
  <c r="EH45" i="14"/>
  <c r="EH76" i="14" s="1"/>
  <c r="EI45" i="14"/>
  <c r="EI76" i="14" s="1"/>
  <c r="EJ45" i="14"/>
  <c r="EJ76" i="14" s="1"/>
  <c r="EK45" i="14"/>
  <c r="EK76" i="14" s="1"/>
  <c r="EL45" i="14"/>
  <c r="EL76" i="14" s="1"/>
  <c r="EM45" i="14"/>
  <c r="EM76" i="14" s="1"/>
  <c r="EN45" i="14"/>
  <c r="EN76" i="14" s="1"/>
  <c r="EO45" i="14"/>
  <c r="EO76" i="14" s="1"/>
  <c r="EP45" i="14"/>
  <c r="EP76" i="14" s="1"/>
  <c r="EQ45" i="14"/>
  <c r="EQ76" i="14" s="1"/>
  <c r="ER45" i="14"/>
  <c r="ER76" i="14" s="1"/>
  <c r="ES45" i="14"/>
  <c r="ES76" i="14" s="1"/>
  <c r="ET45" i="14"/>
  <c r="ET76" i="14" s="1"/>
  <c r="EU45" i="14"/>
  <c r="EU76" i="14" s="1"/>
  <c r="EV45" i="14"/>
  <c r="EV76" i="14" s="1"/>
  <c r="EW45" i="14"/>
  <c r="EW76" i="14" s="1"/>
  <c r="EX45" i="14"/>
  <c r="EX76" i="14" s="1"/>
  <c r="EY45" i="14"/>
  <c r="EY76" i="14" s="1"/>
  <c r="EZ45" i="14"/>
  <c r="EZ76" i="14" s="1"/>
  <c r="FA45" i="14"/>
  <c r="FA76" i="14" s="1"/>
  <c r="FB45" i="14"/>
  <c r="FB76" i="14" s="1"/>
  <c r="FC45" i="14"/>
  <c r="FC76" i="14" s="1"/>
  <c r="FD45" i="14"/>
  <c r="FD76" i="14" s="1"/>
  <c r="FE45" i="14"/>
  <c r="FE76" i="14" s="1"/>
  <c r="FF45" i="14"/>
  <c r="FF76" i="14" s="1"/>
  <c r="B46" i="14"/>
  <c r="D46" i="14"/>
  <c r="D77" i="14" s="1"/>
  <c r="E46" i="14"/>
  <c r="E77" i="14" s="1"/>
  <c r="F46" i="14"/>
  <c r="F77" i="14" s="1"/>
  <c r="G46" i="14"/>
  <c r="G77" i="14" s="1"/>
  <c r="H46" i="14"/>
  <c r="H77" i="14" s="1"/>
  <c r="I46" i="14"/>
  <c r="I77" i="14" s="1"/>
  <c r="J46" i="14"/>
  <c r="J77" i="14" s="1"/>
  <c r="K46" i="14"/>
  <c r="K77" i="14" s="1"/>
  <c r="L46" i="14"/>
  <c r="L77" i="14" s="1"/>
  <c r="M46" i="14"/>
  <c r="M77" i="14" s="1"/>
  <c r="N46" i="14"/>
  <c r="N77" i="14" s="1"/>
  <c r="O46" i="14"/>
  <c r="O77" i="14" s="1"/>
  <c r="P46" i="14"/>
  <c r="P77" i="14" s="1"/>
  <c r="Q46" i="14"/>
  <c r="Q77" i="14" s="1"/>
  <c r="R46" i="14"/>
  <c r="R77" i="14" s="1"/>
  <c r="S46" i="14"/>
  <c r="S77" i="14" s="1"/>
  <c r="T46" i="14"/>
  <c r="T77" i="14" s="1"/>
  <c r="U46" i="14"/>
  <c r="U77" i="14" s="1"/>
  <c r="V46" i="14"/>
  <c r="V77" i="14" s="1"/>
  <c r="W46" i="14"/>
  <c r="W77" i="14" s="1"/>
  <c r="X46" i="14"/>
  <c r="X77" i="14" s="1"/>
  <c r="Y46" i="14"/>
  <c r="Y77" i="14" s="1"/>
  <c r="Z46" i="14"/>
  <c r="Z77" i="14" s="1"/>
  <c r="AA46" i="14"/>
  <c r="AA77" i="14" s="1"/>
  <c r="AB46" i="14"/>
  <c r="AB77" i="14" s="1"/>
  <c r="AC46" i="14"/>
  <c r="AC77" i="14" s="1"/>
  <c r="AD46" i="14"/>
  <c r="AD77" i="14" s="1"/>
  <c r="AE46" i="14"/>
  <c r="AE77" i="14" s="1"/>
  <c r="AF46" i="14"/>
  <c r="AF77" i="14" s="1"/>
  <c r="AG46" i="14"/>
  <c r="AG77" i="14" s="1"/>
  <c r="AH46" i="14"/>
  <c r="AH77" i="14" s="1"/>
  <c r="AI46" i="14"/>
  <c r="AI77" i="14" s="1"/>
  <c r="AJ46" i="14"/>
  <c r="AJ77" i="14" s="1"/>
  <c r="AK46" i="14"/>
  <c r="AK77" i="14" s="1"/>
  <c r="AL46" i="14"/>
  <c r="AL77" i="14" s="1"/>
  <c r="AM46" i="14"/>
  <c r="AM77" i="14" s="1"/>
  <c r="AN46" i="14"/>
  <c r="AN77" i="14" s="1"/>
  <c r="AO46" i="14"/>
  <c r="AO77" i="14" s="1"/>
  <c r="AP46" i="14"/>
  <c r="AP77" i="14" s="1"/>
  <c r="AQ46" i="14"/>
  <c r="AQ77" i="14" s="1"/>
  <c r="AR46" i="14"/>
  <c r="AR77" i="14" s="1"/>
  <c r="AS46" i="14"/>
  <c r="AS77" i="14" s="1"/>
  <c r="AT46" i="14"/>
  <c r="AT77" i="14" s="1"/>
  <c r="AU46" i="14"/>
  <c r="AU77" i="14" s="1"/>
  <c r="AV46" i="14"/>
  <c r="AV77" i="14" s="1"/>
  <c r="AW46" i="14"/>
  <c r="AW77" i="14" s="1"/>
  <c r="AX46" i="14"/>
  <c r="AX77" i="14" s="1"/>
  <c r="AY46" i="14"/>
  <c r="AY77" i="14" s="1"/>
  <c r="AZ46" i="14"/>
  <c r="AZ77" i="14" s="1"/>
  <c r="BA46" i="14"/>
  <c r="BA77" i="14" s="1"/>
  <c r="BB46" i="14"/>
  <c r="BB77" i="14" s="1"/>
  <c r="BC46" i="14"/>
  <c r="BC77" i="14" s="1"/>
  <c r="BD46" i="14"/>
  <c r="BD77" i="14" s="1"/>
  <c r="BE46" i="14"/>
  <c r="BE77" i="14" s="1"/>
  <c r="BF46" i="14"/>
  <c r="BF77" i="14" s="1"/>
  <c r="BG46" i="14"/>
  <c r="BG77" i="14" s="1"/>
  <c r="BH46" i="14"/>
  <c r="BH77" i="14" s="1"/>
  <c r="BI46" i="14"/>
  <c r="BI77" i="14" s="1"/>
  <c r="BJ46" i="14"/>
  <c r="BJ77" i="14" s="1"/>
  <c r="BK46" i="14"/>
  <c r="BK77" i="14" s="1"/>
  <c r="BL46" i="14"/>
  <c r="BL77" i="14" s="1"/>
  <c r="BM46" i="14"/>
  <c r="BM77" i="14" s="1"/>
  <c r="BN46" i="14"/>
  <c r="BN77" i="14" s="1"/>
  <c r="BO46" i="14"/>
  <c r="BO77" i="14" s="1"/>
  <c r="BP46" i="14"/>
  <c r="BP77" i="14" s="1"/>
  <c r="BQ46" i="14"/>
  <c r="BQ77" i="14" s="1"/>
  <c r="BR46" i="14"/>
  <c r="BR77" i="14" s="1"/>
  <c r="BS46" i="14"/>
  <c r="BS77" i="14" s="1"/>
  <c r="BT46" i="14"/>
  <c r="BT77" i="14" s="1"/>
  <c r="BU46" i="14"/>
  <c r="BU77" i="14" s="1"/>
  <c r="BV46" i="14"/>
  <c r="BV77" i="14" s="1"/>
  <c r="BW46" i="14"/>
  <c r="BW77" i="14" s="1"/>
  <c r="BX46" i="14"/>
  <c r="BX77" i="14" s="1"/>
  <c r="BY46" i="14"/>
  <c r="BY77" i="14" s="1"/>
  <c r="BZ46" i="14"/>
  <c r="BZ77" i="14" s="1"/>
  <c r="CA46" i="14"/>
  <c r="CA77" i="14" s="1"/>
  <c r="CB46" i="14"/>
  <c r="CB77" i="14" s="1"/>
  <c r="CC46" i="14"/>
  <c r="CC77" i="14" s="1"/>
  <c r="CD46" i="14"/>
  <c r="CD77" i="14" s="1"/>
  <c r="CE46" i="14"/>
  <c r="CE77" i="14" s="1"/>
  <c r="CF46" i="14"/>
  <c r="CF77" i="14" s="1"/>
  <c r="CG46" i="14"/>
  <c r="CG77" i="14" s="1"/>
  <c r="CH46" i="14"/>
  <c r="CH77" i="14" s="1"/>
  <c r="CI46" i="14"/>
  <c r="CI77" i="14" s="1"/>
  <c r="CJ46" i="14"/>
  <c r="CJ77" i="14" s="1"/>
  <c r="CK46" i="14"/>
  <c r="CK77" i="14" s="1"/>
  <c r="CL46" i="14"/>
  <c r="CL77" i="14" s="1"/>
  <c r="CM46" i="14"/>
  <c r="CM77" i="14" s="1"/>
  <c r="CN46" i="14"/>
  <c r="CN77" i="14" s="1"/>
  <c r="CO46" i="14"/>
  <c r="CO77" i="14" s="1"/>
  <c r="CP46" i="14"/>
  <c r="CP77" i="14" s="1"/>
  <c r="CQ46" i="14"/>
  <c r="CQ77" i="14" s="1"/>
  <c r="CR46" i="14"/>
  <c r="CR77" i="14" s="1"/>
  <c r="CS46" i="14"/>
  <c r="CS77" i="14" s="1"/>
  <c r="CT46" i="14"/>
  <c r="CT77" i="14" s="1"/>
  <c r="CU46" i="14"/>
  <c r="CU77" i="14" s="1"/>
  <c r="CV46" i="14"/>
  <c r="CV77" i="14" s="1"/>
  <c r="CW46" i="14"/>
  <c r="CW77" i="14" s="1"/>
  <c r="CX46" i="14"/>
  <c r="CX77" i="14" s="1"/>
  <c r="CY46" i="14"/>
  <c r="CY77" i="14" s="1"/>
  <c r="CZ46" i="14"/>
  <c r="CZ77" i="14" s="1"/>
  <c r="DA46" i="14"/>
  <c r="DA77" i="14" s="1"/>
  <c r="DB46" i="14"/>
  <c r="DB77" i="14" s="1"/>
  <c r="DC46" i="14"/>
  <c r="DC77" i="14" s="1"/>
  <c r="DD46" i="14"/>
  <c r="DD77" i="14" s="1"/>
  <c r="DE46" i="14"/>
  <c r="DE77" i="14" s="1"/>
  <c r="DF46" i="14"/>
  <c r="DF77" i="14" s="1"/>
  <c r="DG46" i="14"/>
  <c r="DG77" i="14" s="1"/>
  <c r="DH46" i="14"/>
  <c r="DH77" i="14" s="1"/>
  <c r="DI46" i="14"/>
  <c r="DI77" i="14" s="1"/>
  <c r="DJ46" i="14"/>
  <c r="DJ77" i="14" s="1"/>
  <c r="DK46" i="14"/>
  <c r="DK77" i="14" s="1"/>
  <c r="DL46" i="14"/>
  <c r="DL77" i="14" s="1"/>
  <c r="DM46" i="14"/>
  <c r="DM77" i="14" s="1"/>
  <c r="DN46" i="14"/>
  <c r="DN77" i="14" s="1"/>
  <c r="DO46" i="14"/>
  <c r="DO77" i="14" s="1"/>
  <c r="DP46" i="14"/>
  <c r="DP77" i="14" s="1"/>
  <c r="DQ46" i="14"/>
  <c r="DQ77" i="14" s="1"/>
  <c r="DR46" i="14"/>
  <c r="DR77" i="14" s="1"/>
  <c r="DS46" i="14"/>
  <c r="DS77" i="14" s="1"/>
  <c r="DT46" i="14"/>
  <c r="DT77" i="14" s="1"/>
  <c r="DU46" i="14"/>
  <c r="DU77" i="14" s="1"/>
  <c r="DV46" i="14"/>
  <c r="DV77" i="14" s="1"/>
  <c r="DW46" i="14"/>
  <c r="DW77" i="14" s="1"/>
  <c r="DX46" i="14"/>
  <c r="DX77" i="14" s="1"/>
  <c r="DY46" i="14"/>
  <c r="DY77" i="14" s="1"/>
  <c r="DZ46" i="14"/>
  <c r="DZ77" i="14" s="1"/>
  <c r="EA46" i="14"/>
  <c r="EA77" i="14" s="1"/>
  <c r="EB46" i="14"/>
  <c r="EB77" i="14" s="1"/>
  <c r="EC46" i="14"/>
  <c r="EC77" i="14" s="1"/>
  <c r="ED46" i="14"/>
  <c r="ED77" i="14" s="1"/>
  <c r="EE46" i="14"/>
  <c r="EE77" i="14" s="1"/>
  <c r="EF46" i="14"/>
  <c r="EF77" i="14" s="1"/>
  <c r="EG46" i="14"/>
  <c r="EG77" i="14" s="1"/>
  <c r="EH46" i="14"/>
  <c r="EH77" i="14" s="1"/>
  <c r="EI46" i="14"/>
  <c r="EI77" i="14" s="1"/>
  <c r="EJ46" i="14"/>
  <c r="EJ77" i="14" s="1"/>
  <c r="EK46" i="14"/>
  <c r="EK77" i="14" s="1"/>
  <c r="EL46" i="14"/>
  <c r="EL77" i="14" s="1"/>
  <c r="EM46" i="14"/>
  <c r="EM77" i="14" s="1"/>
  <c r="EN46" i="14"/>
  <c r="EN77" i="14" s="1"/>
  <c r="EO46" i="14"/>
  <c r="EO77" i="14" s="1"/>
  <c r="EP46" i="14"/>
  <c r="EP77" i="14" s="1"/>
  <c r="EQ46" i="14"/>
  <c r="EQ77" i="14" s="1"/>
  <c r="ER46" i="14"/>
  <c r="ER77" i="14" s="1"/>
  <c r="ES46" i="14"/>
  <c r="ES77" i="14" s="1"/>
  <c r="ET46" i="14"/>
  <c r="ET77" i="14" s="1"/>
  <c r="EU46" i="14"/>
  <c r="EU77" i="14" s="1"/>
  <c r="EV46" i="14"/>
  <c r="EV77" i="14" s="1"/>
  <c r="EW46" i="14"/>
  <c r="EW77" i="14" s="1"/>
  <c r="EX46" i="14"/>
  <c r="EX77" i="14" s="1"/>
  <c r="EY46" i="14"/>
  <c r="EY77" i="14" s="1"/>
  <c r="EZ46" i="14"/>
  <c r="EZ77" i="14" s="1"/>
  <c r="FA46" i="14"/>
  <c r="FA77" i="14" s="1"/>
  <c r="FB46" i="14"/>
  <c r="FB77" i="14" s="1"/>
  <c r="FC46" i="14"/>
  <c r="FC77" i="14" s="1"/>
  <c r="FD46" i="14"/>
  <c r="FD77" i="14" s="1"/>
  <c r="FE46" i="14"/>
  <c r="FE77" i="14" s="1"/>
  <c r="FF46" i="14"/>
  <c r="FF77" i="14" s="1"/>
  <c r="B47" i="14"/>
  <c r="D47" i="14"/>
  <c r="D78" i="14" s="1"/>
  <c r="E47" i="14"/>
  <c r="E78" i="14" s="1"/>
  <c r="F47" i="14"/>
  <c r="F78" i="14" s="1"/>
  <c r="G47" i="14"/>
  <c r="G78" i="14" s="1"/>
  <c r="H47" i="14"/>
  <c r="H78" i="14" s="1"/>
  <c r="I47" i="14"/>
  <c r="I78" i="14" s="1"/>
  <c r="J47" i="14"/>
  <c r="J78" i="14" s="1"/>
  <c r="K47" i="14"/>
  <c r="K78" i="14" s="1"/>
  <c r="L47" i="14"/>
  <c r="L78" i="14" s="1"/>
  <c r="M47" i="14"/>
  <c r="M78" i="14" s="1"/>
  <c r="N47" i="14"/>
  <c r="N78" i="14" s="1"/>
  <c r="O47" i="14"/>
  <c r="O78" i="14" s="1"/>
  <c r="P47" i="14"/>
  <c r="P78" i="14" s="1"/>
  <c r="Q47" i="14"/>
  <c r="Q78" i="14" s="1"/>
  <c r="R47" i="14"/>
  <c r="R78" i="14" s="1"/>
  <c r="S47" i="14"/>
  <c r="S78" i="14" s="1"/>
  <c r="T47" i="14"/>
  <c r="T78" i="14" s="1"/>
  <c r="U47" i="14"/>
  <c r="U78" i="14" s="1"/>
  <c r="V47" i="14"/>
  <c r="V78" i="14" s="1"/>
  <c r="W47" i="14"/>
  <c r="W78" i="14" s="1"/>
  <c r="X47" i="14"/>
  <c r="X78" i="14" s="1"/>
  <c r="Y47" i="14"/>
  <c r="Y78" i="14" s="1"/>
  <c r="Z47" i="14"/>
  <c r="Z78" i="14" s="1"/>
  <c r="AA47" i="14"/>
  <c r="AA78" i="14" s="1"/>
  <c r="AB47" i="14"/>
  <c r="AB78" i="14" s="1"/>
  <c r="AC47" i="14"/>
  <c r="AC78" i="14" s="1"/>
  <c r="AD47" i="14"/>
  <c r="AD78" i="14" s="1"/>
  <c r="AE47" i="14"/>
  <c r="AE78" i="14" s="1"/>
  <c r="AF47" i="14"/>
  <c r="AF78" i="14" s="1"/>
  <c r="AG47" i="14"/>
  <c r="AG78" i="14" s="1"/>
  <c r="AH47" i="14"/>
  <c r="AH78" i="14" s="1"/>
  <c r="AI47" i="14"/>
  <c r="AI78" i="14" s="1"/>
  <c r="AJ47" i="14"/>
  <c r="AJ78" i="14" s="1"/>
  <c r="AK47" i="14"/>
  <c r="AK78" i="14" s="1"/>
  <c r="AL47" i="14"/>
  <c r="AL78" i="14" s="1"/>
  <c r="AM47" i="14"/>
  <c r="AM78" i="14" s="1"/>
  <c r="AN47" i="14"/>
  <c r="AN78" i="14" s="1"/>
  <c r="AO47" i="14"/>
  <c r="AO78" i="14" s="1"/>
  <c r="AP47" i="14"/>
  <c r="AP78" i="14" s="1"/>
  <c r="AQ47" i="14"/>
  <c r="AQ78" i="14" s="1"/>
  <c r="AR47" i="14"/>
  <c r="AR78" i="14" s="1"/>
  <c r="AS47" i="14"/>
  <c r="AS78" i="14" s="1"/>
  <c r="AT47" i="14"/>
  <c r="AT78" i="14" s="1"/>
  <c r="AU47" i="14"/>
  <c r="AU78" i="14" s="1"/>
  <c r="AV47" i="14"/>
  <c r="AV78" i="14" s="1"/>
  <c r="AW47" i="14"/>
  <c r="AW78" i="14" s="1"/>
  <c r="AX47" i="14"/>
  <c r="AX78" i="14" s="1"/>
  <c r="AY47" i="14"/>
  <c r="AY78" i="14" s="1"/>
  <c r="AZ47" i="14"/>
  <c r="AZ78" i="14" s="1"/>
  <c r="BA47" i="14"/>
  <c r="BA78" i="14" s="1"/>
  <c r="BB47" i="14"/>
  <c r="BB78" i="14" s="1"/>
  <c r="BC47" i="14"/>
  <c r="BC78" i="14" s="1"/>
  <c r="BD47" i="14"/>
  <c r="BD78" i="14" s="1"/>
  <c r="BE47" i="14"/>
  <c r="BE78" i="14" s="1"/>
  <c r="BF47" i="14"/>
  <c r="BF78" i="14" s="1"/>
  <c r="BG47" i="14"/>
  <c r="BG78" i="14" s="1"/>
  <c r="BH47" i="14"/>
  <c r="BH78" i="14" s="1"/>
  <c r="BI47" i="14"/>
  <c r="BI78" i="14" s="1"/>
  <c r="BJ47" i="14"/>
  <c r="BJ78" i="14" s="1"/>
  <c r="BK47" i="14"/>
  <c r="BK78" i="14" s="1"/>
  <c r="BL47" i="14"/>
  <c r="BL78" i="14" s="1"/>
  <c r="BM47" i="14"/>
  <c r="BM78" i="14" s="1"/>
  <c r="BN47" i="14"/>
  <c r="BN78" i="14" s="1"/>
  <c r="BO47" i="14"/>
  <c r="BO78" i="14" s="1"/>
  <c r="BP47" i="14"/>
  <c r="BP78" i="14" s="1"/>
  <c r="BQ47" i="14"/>
  <c r="BQ78" i="14" s="1"/>
  <c r="BR47" i="14"/>
  <c r="BR78" i="14" s="1"/>
  <c r="BS47" i="14"/>
  <c r="BS78" i="14" s="1"/>
  <c r="BT47" i="14"/>
  <c r="BT78" i="14" s="1"/>
  <c r="BU47" i="14"/>
  <c r="BU78" i="14" s="1"/>
  <c r="BV47" i="14"/>
  <c r="BV78" i="14" s="1"/>
  <c r="BW47" i="14"/>
  <c r="BW78" i="14" s="1"/>
  <c r="BX47" i="14"/>
  <c r="BX78" i="14" s="1"/>
  <c r="BY47" i="14"/>
  <c r="BY78" i="14" s="1"/>
  <c r="BZ47" i="14"/>
  <c r="BZ78" i="14" s="1"/>
  <c r="CA47" i="14"/>
  <c r="CA78" i="14" s="1"/>
  <c r="CB47" i="14"/>
  <c r="CB78" i="14" s="1"/>
  <c r="CC47" i="14"/>
  <c r="CC78" i="14" s="1"/>
  <c r="CD47" i="14"/>
  <c r="CD78" i="14" s="1"/>
  <c r="CE47" i="14"/>
  <c r="CE78" i="14" s="1"/>
  <c r="CF47" i="14"/>
  <c r="CF78" i="14" s="1"/>
  <c r="CG47" i="14"/>
  <c r="CG78" i="14" s="1"/>
  <c r="CH47" i="14"/>
  <c r="CH78" i="14" s="1"/>
  <c r="CI47" i="14"/>
  <c r="CI78" i="14" s="1"/>
  <c r="CJ47" i="14"/>
  <c r="CJ78" i="14" s="1"/>
  <c r="CK47" i="14"/>
  <c r="CK78" i="14" s="1"/>
  <c r="CL47" i="14"/>
  <c r="CL78" i="14" s="1"/>
  <c r="CM47" i="14"/>
  <c r="CM78" i="14" s="1"/>
  <c r="CN47" i="14"/>
  <c r="CN78" i="14" s="1"/>
  <c r="CO47" i="14"/>
  <c r="CO78" i="14" s="1"/>
  <c r="CP47" i="14"/>
  <c r="CP78" i="14" s="1"/>
  <c r="CQ47" i="14"/>
  <c r="CQ78" i="14" s="1"/>
  <c r="CR47" i="14"/>
  <c r="CR78" i="14" s="1"/>
  <c r="CS47" i="14"/>
  <c r="CS78" i="14" s="1"/>
  <c r="CT47" i="14"/>
  <c r="CT78" i="14" s="1"/>
  <c r="CU47" i="14"/>
  <c r="CU78" i="14" s="1"/>
  <c r="CV47" i="14"/>
  <c r="CV78" i="14" s="1"/>
  <c r="CW47" i="14"/>
  <c r="CW78" i="14" s="1"/>
  <c r="CX47" i="14"/>
  <c r="CX78" i="14" s="1"/>
  <c r="CY47" i="14"/>
  <c r="CY78" i="14" s="1"/>
  <c r="CZ47" i="14"/>
  <c r="CZ78" i="14" s="1"/>
  <c r="DA47" i="14"/>
  <c r="DA78" i="14" s="1"/>
  <c r="DB47" i="14"/>
  <c r="DB78" i="14" s="1"/>
  <c r="DC47" i="14"/>
  <c r="DC78" i="14" s="1"/>
  <c r="DD47" i="14"/>
  <c r="DD78" i="14" s="1"/>
  <c r="DE47" i="14"/>
  <c r="DE78" i="14" s="1"/>
  <c r="DF47" i="14"/>
  <c r="DF78" i="14" s="1"/>
  <c r="DG47" i="14"/>
  <c r="DG78" i="14" s="1"/>
  <c r="DH47" i="14"/>
  <c r="DH78" i="14" s="1"/>
  <c r="DI47" i="14"/>
  <c r="DI78" i="14" s="1"/>
  <c r="DJ47" i="14"/>
  <c r="DJ78" i="14" s="1"/>
  <c r="DK47" i="14"/>
  <c r="DK78" i="14" s="1"/>
  <c r="DL47" i="14"/>
  <c r="DL78" i="14" s="1"/>
  <c r="DM47" i="14"/>
  <c r="DM78" i="14" s="1"/>
  <c r="DN47" i="14"/>
  <c r="DN78" i="14" s="1"/>
  <c r="DO47" i="14"/>
  <c r="DO78" i="14" s="1"/>
  <c r="DP47" i="14"/>
  <c r="DP78" i="14" s="1"/>
  <c r="DQ47" i="14"/>
  <c r="DQ78" i="14" s="1"/>
  <c r="DR47" i="14"/>
  <c r="DR78" i="14" s="1"/>
  <c r="DS47" i="14"/>
  <c r="DS78" i="14" s="1"/>
  <c r="DT47" i="14"/>
  <c r="DT78" i="14" s="1"/>
  <c r="DU47" i="14"/>
  <c r="DU78" i="14" s="1"/>
  <c r="DV47" i="14"/>
  <c r="DV78" i="14" s="1"/>
  <c r="DW47" i="14"/>
  <c r="DW78" i="14" s="1"/>
  <c r="DX47" i="14"/>
  <c r="DX78" i="14" s="1"/>
  <c r="DY47" i="14"/>
  <c r="DY78" i="14" s="1"/>
  <c r="DZ47" i="14"/>
  <c r="DZ78" i="14" s="1"/>
  <c r="EA47" i="14"/>
  <c r="EA78" i="14" s="1"/>
  <c r="EB47" i="14"/>
  <c r="EB78" i="14" s="1"/>
  <c r="EC47" i="14"/>
  <c r="EC78" i="14" s="1"/>
  <c r="ED47" i="14"/>
  <c r="ED78" i="14" s="1"/>
  <c r="EE47" i="14"/>
  <c r="EE78" i="14" s="1"/>
  <c r="EF47" i="14"/>
  <c r="EF78" i="14" s="1"/>
  <c r="EG47" i="14"/>
  <c r="EG78" i="14" s="1"/>
  <c r="EH47" i="14"/>
  <c r="EH78" i="14" s="1"/>
  <c r="EI47" i="14"/>
  <c r="EI78" i="14" s="1"/>
  <c r="EJ47" i="14"/>
  <c r="EJ78" i="14" s="1"/>
  <c r="EK47" i="14"/>
  <c r="EK78" i="14" s="1"/>
  <c r="EL47" i="14"/>
  <c r="EL78" i="14" s="1"/>
  <c r="EM47" i="14"/>
  <c r="EM78" i="14" s="1"/>
  <c r="EN47" i="14"/>
  <c r="EN78" i="14" s="1"/>
  <c r="EO47" i="14"/>
  <c r="EO78" i="14" s="1"/>
  <c r="EP47" i="14"/>
  <c r="EP78" i="14" s="1"/>
  <c r="EQ47" i="14"/>
  <c r="EQ78" i="14" s="1"/>
  <c r="ER47" i="14"/>
  <c r="ER78" i="14" s="1"/>
  <c r="ES47" i="14"/>
  <c r="ES78" i="14" s="1"/>
  <c r="ET47" i="14"/>
  <c r="ET78" i="14" s="1"/>
  <c r="EU47" i="14"/>
  <c r="EU78" i="14" s="1"/>
  <c r="EV47" i="14"/>
  <c r="EV78" i="14" s="1"/>
  <c r="EW47" i="14"/>
  <c r="EW78" i="14" s="1"/>
  <c r="EX47" i="14"/>
  <c r="EX78" i="14" s="1"/>
  <c r="EY47" i="14"/>
  <c r="EY78" i="14" s="1"/>
  <c r="EZ47" i="14"/>
  <c r="EZ78" i="14" s="1"/>
  <c r="FA47" i="14"/>
  <c r="FA78" i="14" s="1"/>
  <c r="FB47" i="14"/>
  <c r="FB78" i="14" s="1"/>
  <c r="FC47" i="14"/>
  <c r="FC78" i="14" s="1"/>
  <c r="FD47" i="14"/>
  <c r="FD78" i="14" s="1"/>
  <c r="FE47" i="14"/>
  <c r="FE78" i="14" s="1"/>
  <c r="FF47" i="14"/>
  <c r="FF78" i="14" s="1"/>
  <c r="B48" i="14"/>
  <c r="D48" i="14"/>
  <c r="D79" i="14" s="1"/>
  <c r="E48" i="14"/>
  <c r="E79" i="14" s="1"/>
  <c r="F48" i="14"/>
  <c r="F79" i="14" s="1"/>
  <c r="G48" i="14"/>
  <c r="G79" i="14" s="1"/>
  <c r="H48" i="14"/>
  <c r="H79" i="14" s="1"/>
  <c r="I48" i="14"/>
  <c r="I79" i="14" s="1"/>
  <c r="J48" i="14"/>
  <c r="J79" i="14" s="1"/>
  <c r="K48" i="14"/>
  <c r="K79" i="14" s="1"/>
  <c r="L48" i="14"/>
  <c r="L79" i="14" s="1"/>
  <c r="M48" i="14"/>
  <c r="M79" i="14" s="1"/>
  <c r="N48" i="14"/>
  <c r="N79" i="14" s="1"/>
  <c r="O48" i="14"/>
  <c r="O79" i="14" s="1"/>
  <c r="P48" i="14"/>
  <c r="P79" i="14" s="1"/>
  <c r="Q48" i="14"/>
  <c r="Q79" i="14" s="1"/>
  <c r="R48" i="14"/>
  <c r="R79" i="14" s="1"/>
  <c r="S48" i="14"/>
  <c r="S79" i="14" s="1"/>
  <c r="T48" i="14"/>
  <c r="T79" i="14" s="1"/>
  <c r="U48" i="14"/>
  <c r="U79" i="14" s="1"/>
  <c r="V48" i="14"/>
  <c r="V79" i="14" s="1"/>
  <c r="W48" i="14"/>
  <c r="W79" i="14" s="1"/>
  <c r="X48" i="14"/>
  <c r="X79" i="14" s="1"/>
  <c r="Y48" i="14"/>
  <c r="Y79" i="14" s="1"/>
  <c r="Z48" i="14"/>
  <c r="Z79" i="14" s="1"/>
  <c r="AA48" i="14"/>
  <c r="AA79" i="14" s="1"/>
  <c r="AB48" i="14"/>
  <c r="AB79" i="14" s="1"/>
  <c r="AC48" i="14"/>
  <c r="AC79" i="14" s="1"/>
  <c r="AD48" i="14"/>
  <c r="AD79" i="14" s="1"/>
  <c r="AE48" i="14"/>
  <c r="AE79" i="14" s="1"/>
  <c r="AF48" i="14"/>
  <c r="AF79" i="14" s="1"/>
  <c r="AG48" i="14"/>
  <c r="AG79" i="14" s="1"/>
  <c r="AH48" i="14"/>
  <c r="AH79" i="14" s="1"/>
  <c r="AI48" i="14"/>
  <c r="AI79" i="14" s="1"/>
  <c r="AJ48" i="14"/>
  <c r="AJ79" i="14" s="1"/>
  <c r="AK48" i="14"/>
  <c r="AK79" i="14" s="1"/>
  <c r="AL48" i="14"/>
  <c r="AL79" i="14" s="1"/>
  <c r="AM48" i="14"/>
  <c r="AM79" i="14" s="1"/>
  <c r="AN48" i="14"/>
  <c r="AN79" i="14" s="1"/>
  <c r="AO48" i="14"/>
  <c r="AO79" i="14" s="1"/>
  <c r="AP48" i="14"/>
  <c r="AP79" i="14" s="1"/>
  <c r="AQ48" i="14"/>
  <c r="AQ79" i="14" s="1"/>
  <c r="AR48" i="14"/>
  <c r="AR79" i="14" s="1"/>
  <c r="AS48" i="14"/>
  <c r="AS79" i="14" s="1"/>
  <c r="AT48" i="14"/>
  <c r="AT79" i="14" s="1"/>
  <c r="AU48" i="14"/>
  <c r="AU79" i="14" s="1"/>
  <c r="AV48" i="14"/>
  <c r="AV79" i="14" s="1"/>
  <c r="AW48" i="14"/>
  <c r="AW79" i="14" s="1"/>
  <c r="AX48" i="14"/>
  <c r="AX79" i="14" s="1"/>
  <c r="AY48" i="14"/>
  <c r="AY79" i="14" s="1"/>
  <c r="AZ48" i="14"/>
  <c r="AZ79" i="14" s="1"/>
  <c r="BA48" i="14"/>
  <c r="BA79" i="14" s="1"/>
  <c r="BB48" i="14"/>
  <c r="BB79" i="14" s="1"/>
  <c r="BC48" i="14"/>
  <c r="BC79" i="14" s="1"/>
  <c r="BD48" i="14"/>
  <c r="BD79" i="14" s="1"/>
  <c r="BE48" i="14"/>
  <c r="BE79" i="14" s="1"/>
  <c r="BF48" i="14"/>
  <c r="BF79" i="14" s="1"/>
  <c r="BG48" i="14"/>
  <c r="BG79" i="14" s="1"/>
  <c r="BH48" i="14"/>
  <c r="BH79" i="14" s="1"/>
  <c r="BI48" i="14"/>
  <c r="BI79" i="14" s="1"/>
  <c r="BJ48" i="14"/>
  <c r="BJ79" i="14" s="1"/>
  <c r="BK48" i="14"/>
  <c r="BK79" i="14" s="1"/>
  <c r="BL48" i="14"/>
  <c r="BL79" i="14" s="1"/>
  <c r="BM48" i="14"/>
  <c r="BM79" i="14" s="1"/>
  <c r="BN48" i="14"/>
  <c r="BN79" i="14" s="1"/>
  <c r="BO48" i="14"/>
  <c r="BO79" i="14" s="1"/>
  <c r="BP48" i="14"/>
  <c r="BP79" i="14" s="1"/>
  <c r="BQ48" i="14"/>
  <c r="BQ79" i="14" s="1"/>
  <c r="BR48" i="14"/>
  <c r="BR79" i="14" s="1"/>
  <c r="BS48" i="14"/>
  <c r="BS79" i="14" s="1"/>
  <c r="BT48" i="14"/>
  <c r="BT79" i="14" s="1"/>
  <c r="BU48" i="14"/>
  <c r="BU79" i="14" s="1"/>
  <c r="BV48" i="14"/>
  <c r="BV79" i="14" s="1"/>
  <c r="BW48" i="14"/>
  <c r="BW79" i="14" s="1"/>
  <c r="BX48" i="14"/>
  <c r="BX79" i="14" s="1"/>
  <c r="BY48" i="14"/>
  <c r="BY79" i="14" s="1"/>
  <c r="BZ48" i="14"/>
  <c r="BZ79" i="14" s="1"/>
  <c r="CA48" i="14"/>
  <c r="CA79" i="14" s="1"/>
  <c r="CB48" i="14"/>
  <c r="CB79" i="14" s="1"/>
  <c r="CC48" i="14"/>
  <c r="CC79" i="14" s="1"/>
  <c r="CD48" i="14"/>
  <c r="CD79" i="14" s="1"/>
  <c r="CE48" i="14"/>
  <c r="CE79" i="14" s="1"/>
  <c r="CF48" i="14"/>
  <c r="CF79" i="14" s="1"/>
  <c r="CG48" i="14"/>
  <c r="CG79" i="14" s="1"/>
  <c r="CH48" i="14"/>
  <c r="CH79" i="14" s="1"/>
  <c r="CI48" i="14"/>
  <c r="CI79" i="14" s="1"/>
  <c r="CJ48" i="14"/>
  <c r="CJ79" i="14" s="1"/>
  <c r="CK48" i="14"/>
  <c r="CK79" i="14" s="1"/>
  <c r="CL48" i="14"/>
  <c r="CL79" i="14" s="1"/>
  <c r="CM48" i="14"/>
  <c r="CM79" i="14" s="1"/>
  <c r="CN48" i="14"/>
  <c r="CN79" i="14" s="1"/>
  <c r="CO48" i="14"/>
  <c r="CO79" i="14" s="1"/>
  <c r="CP48" i="14"/>
  <c r="CP79" i="14" s="1"/>
  <c r="CQ48" i="14"/>
  <c r="CQ79" i="14" s="1"/>
  <c r="CR48" i="14"/>
  <c r="CR79" i="14" s="1"/>
  <c r="CS48" i="14"/>
  <c r="CS79" i="14" s="1"/>
  <c r="CT48" i="14"/>
  <c r="CT79" i="14" s="1"/>
  <c r="CU48" i="14"/>
  <c r="CU79" i="14" s="1"/>
  <c r="CV48" i="14"/>
  <c r="CV79" i="14" s="1"/>
  <c r="CW48" i="14"/>
  <c r="CW79" i="14" s="1"/>
  <c r="CX48" i="14"/>
  <c r="CX79" i="14" s="1"/>
  <c r="CY48" i="14"/>
  <c r="CY79" i="14" s="1"/>
  <c r="CZ48" i="14"/>
  <c r="CZ79" i="14" s="1"/>
  <c r="DA48" i="14"/>
  <c r="DA79" i="14" s="1"/>
  <c r="DB48" i="14"/>
  <c r="DB79" i="14" s="1"/>
  <c r="DC48" i="14"/>
  <c r="DC79" i="14" s="1"/>
  <c r="DD48" i="14"/>
  <c r="DD79" i="14" s="1"/>
  <c r="DE48" i="14"/>
  <c r="DE79" i="14" s="1"/>
  <c r="DF48" i="14"/>
  <c r="DF79" i="14" s="1"/>
  <c r="DG48" i="14"/>
  <c r="DG79" i="14" s="1"/>
  <c r="DH48" i="14"/>
  <c r="DH79" i="14" s="1"/>
  <c r="DI48" i="14"/>
  <c r="DI79" i="14" s="1"/>
  <c r="DJ48" i="14"/>
  <c r="DJ79" i="14" s="1"/>
  <c r="DK48" i="14"/>
  <c r="DK79" i="14" s="1"/>
  <c r="DL48" i="14"/>
  <c r="DL79" i="14" s="1"/>
  <c r="DM48" i="14"/>
  <c r="DM79" i="14" s="1"/>
  <c r="DN48" i="14"/>
  <c r="DN79" i="14" s="1"/>
  <c r="DO48" i="14"/>
  <c r="DO79" i="14" s="1"/>
  <c r="DP48" i="14"/>
  <c r="DP79" i="14" s="1"/>
  <c r="DQ48" i="14"/>
  <c r="DQ79" i="14" s="1"/>
  <c r="DR48" i="14"/>
  <c r="DR79" i="14" s="1"/>
  <c r="DS48" i="14"/>
  <c r="DS79" i="14" s="1"/>
  <c r="DT48" i="14"/>
  <c r="DT79" i="14" s="1"/>
  <c r="DU48" i="14"/>
  <c r="DU79" i="14" s="1"/>
  <c r="DV48" i="14"/>
  <c r="DV79" i="14" s="1"/>
  <c r="DW48" i="14"/>
  <c r="DW79" i="14" s="1"/>
  <c r="DX48" i="14"/>
  <c r="DX79" i="14" s="1"/>
  <c r="DY48" i="14"/>
  <c r="DY79" i="14" s="1"/>
  <c r="DZ48" i="14"/>
  <c r="DZ79" i="14" s="1"/>
  <c r="EA48" i="14"/>
  <c r="EA79" i="14" s="1"/>
  <c r="EB48" i="14"/>
  <c r="EB79" i="14" s="1"/>
  <c r="EC48" i="14"/>
  <c r="EC79" i="14" s="1"/>
  <c r="ED48" i="14"/>
  <c r="ED79" i="14" s="1"/>
  <c r="EE48" i="14"/>
  <c r="EE79" i="14" s="1"/>
  <c r="EF48" i="14"/>
  <c r="EF79" i="14" s="1"/>
  <c r="EG48" i="14"/>
  <c r="EG79" i="14" s="1"/>
  <c r="EH48" i="14"/>
  <c r="EH79" i="14" s="1"/>
  <c r="EI48" i="14"/>
  <c r="EI79" i="14" s="1"/>
  <c r="EJ48" i="14"/>
  <c r="EJ79" i="14" s="1"/>
  <c r="EK48" i="14"/>
  <c r="EK79" i="14" s="1"/>
  <c r="EL48" i="14"/>
  <c r="EL79" i="14" s="1"/>
  <c r="EM48" i="14"/>
  <c r="EM79" i="14" s="1"/>
  <c r="EN48" i="14"/>
  <c r="EN79" i="14" s="1"/>
  <c r="EO48" i="14"/>
  <c r="EO79" i="14" s="1"/>
  <c r="EP48" i="14"/>
  <c r="EP79" i="14" s="1"/>
  <c r="EQ48" i="14"/>
  <c r="EQ79" i="14" s="1"/>
  <c r="ER48" i="14"/>
  <c r="ER79" i="14" s="1"/>
  <c r="ES48" i="14"/>
  <c r="ES79" i="14" s="1"/>
  <c r="ET48" i="14"/>
  <c r="ET79" i="14" s="1"/>
  <c r="EU48" i="14"/>
  <c r="EU79" i="14" s="1"/>
  <c r="EV48" i="14"/>
  <c r="EV79" i="14" s="1"/>
  <c r="EW48" i="14"/>
  <c r="EW79" i="14" s="1"/>
  <c r="EX48" i="14"/>
  <c r="EX79" i="14" s="1"/>
  <c r="EY48" i="14"/>
  <c r="EY79" i="14" s="1"/>
  <c r="EZ48" i="14"/>
  <c r="EZ79" i="14" s="1"/>
  <c r="FA48" i="14"/>
  <c r="FA79" i="14" s="1"/>
  <c r="FB48" i="14"/>
  <c r="FB79" i="14" s="1"/>
  <c r="FC48" i="14"/>
  <c r="FC79" i="14" s="1"/>
  <c r="FD48" i="14"/>
  <c r="FD79" i="14" s="1"/>
  <c r="FE48" i="14"/>
  <c r="FE79" i="14" s="1"/>
  <c r="FF48" i="14"/>
  <c r="FF79" i="14" s="1"/>
  <c r="B49" i="14"/>
  <c r="D49" i="14"/>
  <c r="D80" i="14" s="1"/>
  <c r="E49" i="14"/>
  <c r="E80" i="14" s="1"/>
  <c r="F49" i="14"/>
  <c r="F80" i="14" s="1"/>
  <c r="G49" i="14"/>
  <c r="G80" i="14" s="1"/>
  <c r="H49" i="14"/>
  <c r="H80" i="14" s="1"/>
  <c r="I49" i="14"/>
  <c r="I80" i="14" s="1"/>
  <c r="J49" i="14"/>
  <c r="J80" i="14" s="1"/>
  <c r="K49" i="14"/>
  <c r="K80" i="14" s="1"/>
  <c r="L49" i="14"/>
  <c r="L80" i="14" s="1"/>
  <c r="M49" i="14"/>
  <c r="M80" i="14" s="1"/>
  <c r="N49" i="14"/>
  <c r="N80" i="14" s="1"/>
  <c r="O49" i="14"/>
  <c r="O80" i="14" s="1"/>
  <c r="P49" i="14"/>
  <c r="P80" i="14" s="1"/>
  <c r="Q49" i="14"/>
  <c r="Q80" i="14" s="1"/>
  <c r="R49" i="14"/>
  <c r="R80" i="14" s="1"/>
  <c r="S49" i="14"/>
  <c r="S80" i="14" s="1"/>
  <c r="T49" i="14"/>
  <c r="T80" i="14" s="1"/>
  <c r="U49" i="14"/>
  <c r="U80" i="14" s="1"/>
  <c r="V49" i="14"/>
  <c r="V80" i="14" s="1"/>
  <c r="W49" i="14"/>
  <c r="W80" i="14" s="1"/>
  <c r="X49" i="14"/>
  <c r="X80" i="14" s="1"/>
  <c r="Y49" i="14"/>
  <c r="Y80" i="14" s="1"/>
  <c r="Z49" i="14"/>
  <c r="Z80" i="14" s="1"/>
  <c r="AA49" i="14"/>
  <c r="AA80" i="14" s="1"/>
  <c r="AB49" i="14"/>
  <c r="AB80" i="14" s="1"/>
  <c r="AC49" i="14"/>
  <c r="AC80" i="14" s="1"/>
  <c r="AD49" i="14"/>
  <c r="AD80" i="14" s="1"/>
  <c r="AE49" i="14"/>
  <c r="AE80" i="14" s="1"/>
  <c r="AF49" i="14"/>
  <c r="AF80" i="14" s="1"/>
  <c r="AG49" i="14"/>
  <c r="AG80" i="14" s="1"/>
  <c r="AH49" i="14"/>
  <c r="AH80" i="14" s="1"/>
  <c r="AI49" i="14"/>
  <c r="AI80" i="14" s="1"/>
  <c r="AJ49" i="14"/>
  <c r="AJ80" i="14" s="1"/>
  <c r="AK49" i="14"/>
  <c r="AK80" i="14" s="1"/>
  <c r="AL49" i="14"/>
  <c r="AL80" i="14" s="1"/>
  <c r="AM49" i="14"/>
  <c r="AM80" i="14" s="1"/>
  <c r="AN49" i="14"/>
  <c r="AN80" i="14" s="1"/>
  <c r="AO49" i="14"/>
  <c r="AO80" i="14" s="1"/>
  <c r="AP49" i="14"/>
  <c r="AP80" i="14" s="1"/>
  <c r="AQ49" i="14"/>
  <c r="AQ80" i="14" s="1"/>
  <c r="AR49" i="14"/>
  <c r="AR80" i="14" s="1"/>
  <c r="AS49" i="14"/>
  <c r="AS80" i="14" s="1"/>
  <c r="AT49" i="14"/>
  <c r="AT80" i="14" s="1"/>
  <c r="AU49" i="14"/>
  <c r="AU80" i="14" s="1"/>
  <c r="AV49" i="14"/>
  <c r="AV80" i="14" s="1"/>
  <c r="AW49" i="14"/>
  <c r="AW80" i="14" s="1"/>
  <c r="AX49" i="14"/>
  <c r="AX80" i="14" s="1"/>
  <c r="AY49" i="14"/>
  <c r="AY80" i="14" s="1"/>
  <c r="AZ49" i="14"/>
  <c r="AZ80" i="14" s="1"/>
  <c r="BA49" i="14"/>
  <c r="BA80" i="14" s="1"/>
  <c r="BB49" i="14"/>
  <c r="BB80" i="14" s="1"/>
  <c r="BC49" i="14"/>
  <c r="BC80" i="14" s="1"/>
  <c r="BD49" i="14"/>
  <c r="BD80" i="14" s="1"/>
  <c r="BE49" i="14"/>
  <c r="BE80" i="14" s="1"/>
  <c r="BF49" i="14"/>
  <c r="BF80" i="14" s="1"/>
  <c r="BG49" i="14"/>
  <c r="BG80" i="14" s="1"/>
  <c r="BH49" i="14"/>
  <c r="BH80" i="14" s="1"/>
  <c r="BI49" i="14"/>
  <c r="BI80" i="14" s="1"/>
  <c r="BJ49" i="14"/>
  <c r="BJ80" i="14" s="1"/>
  <c r="BK49" i="14"/>
  <c r="BK80" i="14" s="1"/>
  <c r="BL49" i="14"/>
  <c r="BL80" i="14" s="1"/>
  <c r="BM49" i="14"/>
  <c r="BM80" i="14" s="1"/>
  <c r="BN49" i="14"/>
  <c r="BN80" i="14" s="1"/>
  <c r="BO49" i="14"/>
  <c r="BO80" i="14" s="1"/>
  <c r="BP49" i="14"/>
  <c r="BP80" i="14" s="1"/>
  <c r="BQ49" i="14"/>
  <c r="BQ80" i="14" s="1"/>
  <c r="BR49" i="14"/>
  <c r="BR80" i="14" s="1"/>
  <c r="BS49" i="14"/>
  <c r="BS80" i="14" s="1"/>
  <c r="BT49" i="14"/>
  <c r="BT80" i="14" s="1"/>
  <c r="BU49" i="14"/>
  <c r="BU80" i="14" s="1"/>
  <c r="BV49" i="14"/>
  <c r="BV80" i="14" s="1"/>
  <c r="BW49" i="14"/>
  <c r="BW80" i="14" s="1"/>
  <c r="BX49" i="14"/>
  <c r="BX80" i="14" s="1"/>
  <c r="BY49" i="14"/>
  <c r="BY80" i="14" s="1"/>
  <c r="BZ49" i="14"/>
  <c r="BZ80" i="14" s="1"/>
  <c r="CA49" i="14"/>
  <c r="CA80" i="14" s="1"/>
  <c r="CB49" i="14"/>
  <c r="CB80" i="14" s="1"/>
  <c r="CC49" i="14"/>
  <c r="CC80" i="14" s="1"/>
  <c r="CD49" i="14"/>
  <c r="CD80" i="14" s="1"/>
  <c r="CE49" i="14"/>
  <c r="CE80" i="14" s="1"/>
  <c r="CF49" i="14"/>
  <c r="CF80" i="14" s="1"/>
  <c r="CG49" i="14"/>
  <c r="CG80" i="14" s="1"/>
  <c r="CH49" i="14"/>
  <c r="CH80" i="14" s="1"/>
  <c r="CI49" i="14"/>
  <c r="CI80" i="14" s="1"/>
  <c r="CJ49" i="14"/>
  <c r="CJ80" i="14" s="1"/>
  <c r="CK49" i="14"/>
  <c r="CK80" i="14" s="1"/>
  <c r="CL49" i="14"/>
  <c r="CL80" i="14" s="1"/>
  <c r="CM49" i="14"/>
  <c r="CM80" i="14" s="1"/>
  <c r="CN49" i="14"/>
  <c r="CN80" i="14" s="1"/>
  <c r="CO49" i="14"/>
  <c r="CO80" i="14" s="1"/>
  <c r="CP49" i="14"/>
  <c r="CP80" i="14" s="1"/>
  <c r="CQ49" i="14"/>
  <c r="CQ80" i="14" s="1"/>
  <c r="CR49" i="14"/>
  <c r="CR80" i="14" s="1"/>
  <c r="CS49" i="14"/>
  <c r="CS80" i="14" s="1"/>
  <c r="CT49" i="14"/>
  <c r="CT80" i="14" s="1"/>
  <c r="CU49" i="14"/>
  <c r="CU80" i="14" s="1"/>
  <c r="CV49" i="14"/>
  <c r="CV80" i="14" s="1"/>
  <c r="CW49" i="14"/>
  <c r="CW80" i="14" s="1"/>
  <c r="CX49" i="14"/>
  <c r="CX80" i="14" s="1"/>
  <c r="CY49" i="14"/>
  <c r="CY80" i="14" s="1"/>
  <c r="CZ49" i="14"/>
  <c r="CZ80" i="14" s="1"/>
  <c r="DA49" i="14"/>
  <c r="DA80" i="14" s="1"/>
  <c r="DB49" i="14"/>
  <c r="DB80" i="14" s="1"/>
  <c r="DC49" i="14"/>
  <c r="DC80" i="14" s="1"/>
  <c r="DD49" i="14"/>
  <c r="DD80" i="14" s="1"/>
  <c r="DE49" i="14"/>
  <c r="DE80" i="14" s="1"/>
  <c r="DF49" i="14"/>
  <c r="DF80" i="14" s="1"/>
  <c r="DG49" i="14"/>
  <c r="DG80" i="14" s="1"/>
  <c r="DH49" i="14"/>
  <c r="DH80" i="14" s="1"/>
  <c r="DI49" i="14"/>
  <c r="DI80" i="14" s="1"/>
  <c r="DJ49" i="14"/>
  <c r="DJ80" i="14" s="1"/>
  <c r="DK49" i="14"/>
  <c r="DK80" i="14" s="1"/>
  <c r="DL49" i="14"/>
  <c r="DL80" i="14" s="1"/>
  <c r="DM49" i="14"/>
  <c r="DM80" i="14" s="1"/>
  <c r="DN49" i="14"/>
  <c r="DN80" i="14" s="1"/>
  <c r="DO49" i="14"/>
  <c r="DO80" i="14" s="1"/>
  <c r="DP49" i="14"/>
  <c r="DP80" i="14" s="1"/>
  <c r="DQ49" i="14"/>
  <c r="DQ80" i="14" s="1"/>
  <c r="DR49" i="14"/>
  <c r="DR80" i="14" s="1"/>
  <c r="DS49" i="14"/>
  <c r="DS80" i="14" s="1"/>
  <c r="DT49" i="14"/>
  <c r="DT80" i="14" s="1"/>
  <c r="DU49" i="14"/>
  <c r="DU80" i="14" s="1"/>
  <c r="DV49" i="14"/>
  <c r="DV80" i="14" s="1"/>
  <c r="DW49" i="14"/>
  <c r="DW80" i="14" s="1"/>
  <c r="DX49" i="14"/>
  <c r="DX80" i="14" s="1"/>
  <c r="DY49" i="14"/>
  <c r="DY80" i="14" s="1"/>
  <c r="DZ49" i="14"/>
  <c r="DZ80" i="14" s="1"/>
  <c r="EA49" i="14"/>
  <c r="EA80" i="14" s="1"/>
  <c r="EB49" i="14"/>
  <c r="EB80" i="14" s="1"/>
  <c r="EC49" i="14"/>
  <c r="EC80" i="14" s="1"/>
  <c r="ED49" i="14"/>
  <c r="ED80" i="14" s="1"/>
  <c r="EE49" i="14"/>
  <c r="EE80" i="14" s="1"/>
  <c r="EF49" i="14"/>
  <c r="EF80" i="14" s="1"/>
  <c r="EG49" i="14"/>
  <c r="EG80" i="14" s="1"/>
  <c r="EH49" i="14"/>
  <c r="EH80" i="14" s="1"/>
  <c r="EI49" i="14"/>
  <c r="EI80" i="14" s="1"/>
  <c r="EJ49" i="14"/>
  <c r="EJ80" i="14" s="1"/>
  <c r="EK49" i="14"/>
  <c r="EK80" i="14" s="1"/>
  <c r="EL49" i="14"/>
  <c r="EL80" i="14" s="1"/>
  <c r="EM49" i="14"/>
  <c r="EM80" i="14" s="1"/>
  <c r="EN49" i="14"/>
  <c r="EN80" i="14" s="1"/>
  <c r="EO49" i="14"/>
  <c r="EO80" i="14" s="1"/>
  <c r="EP49" i="14"/>
  <c r="EP80" i="14" s="1"/>
  <c r="EQ49" i="14"/>
  <c r="EQ80" i="14" s="1"/>
  <c r="ER49" i="14"/>
  <c r="ER80" i="14" s="1"/>
  <c r="ES49" i="14"/>
  <c r="ES80" i="14" s="1"/>
  <c r="ET49" i="14"/>
  <c r="ET80" i="14" s="1"/>
  <c r="EU49" i="14"/>
  <c r="EU80" i="14" s="1"/>
  <c r="EV49" i="14"/>
  <c r="EV80" i="14" s="1"/>
  <c r="EW49" i="14"/>
  <c r="EW80" i="14" s="1"/>
  <c r="EX49" i="14"/>
  <c r="EX80" i="14" s="1"/>
  <c r="EY49" i="14"/>
  <c r="EY80" i="14" s="1"/>
  <c r="EZ49" i="14"/>
  <c r="EZ80" i="14" s="1"/>
  <c r="FA49" i="14"/>
  <c r="FA80" i="14" s="1"/>
  <c r="FB49" i="14"/>
  <c r="FB80" i="14" s="1"/>
  <c r="FC49" i="14"/>
  <c r="FC80" i="14" s="1"/>
  <c r="FD49" i="14"/>
  <c r="FD80" i="14" s="1"/>
  <c r="FE49" i="14"/>
  <c r="FE80" i="14" s="1"/>
  <c r="FF49" i="14"/>
  <c r="FF80" i="14" s="1"/>
  <c r="B50" i="14"/>
  <c r="D50" i="14"/>
  <c r="D81" i="14" s="1"/>
  <c r="E50" i="14"/>
  <c r="E81" i="14" s="1"/>
  <c r="F50" i="14"/>
  <c r="F81" i="14" s="1"/>
  <c r="G50" i="14"/>
  <c r="G81" i="14" s="1"/>
  <c r="H50" i="14"/>
  <c r="H81" i="14" s="1"/>
  <c r="I50" i="14"/>
  <c r="I81" i="14" s="1"/>
  <c r="J50" i="14"/>
  <c r="J81" i="14" s="1"/>
  <c r="K50" i="14"/>
  <c r="K81" i="14" s="1"/>
  <c r="L50" i="14"/>
  <c r="L81" i="14" s="1"/>
  <c r="M50" i="14"/>
  <c r="M81" i="14" s="1"/>
  <c r="N50" i="14"/>
  <c r="N81" i="14" s="1"/>
  <c r="O50" i="14"/>
  <c r="O81" i="14" s="1"/>
  <c r="P50" i="14"/>
  <c r="P81" i="14" s="1"/>
  <c r="Q50" i="14"/>
  <c r="Q81" i="14" s="1"/>
  <c r="R50" i="14"/>
  <c r="R81" i="14" s="1"/>
  <c r="S50" i="14"/>
  <c r="S81" i="14" s="1"/>
  <c r="T50" i="14"/>
  <c r="T81" i="14" s="1"/>
  <c r="U50" i="14"/>
  <c r="U81" i="14" s="1"/>
  <c r="V50" i="14"/>
  <c r="V81" i="14" s="1"/>
  <c r="W50" i="14"/>
  <c r="W81" i="14" s="1"/>
  <c r="X50" i="14"/>
  <c r="X81" i="14" s="1"/>
  <c r="Y50" i="14"/>
  <c r="Y81" i="14" s="1"/>
  <c r="Z50" i="14"/>
  <c r="Z81" i="14" s="1"/>
  <c r="AA50" i="14"/>
  <c r="AA81" i="14" s="1"/>
  <c r="AB50" i="14"/>
  <c r="AB81" i="14" s="1"/>
  <c r="AC50" i="14"/>
  <c r="AC81" i="14" s="1"/>
  <c r="AD50" i="14"/>
  <c r="AD81" i="14" s="1"/>
  <c r="AE50" i="14"/>
  <c r="AE81" i="14" s="1"/>
  <c r="AF50" i="14"/>
  <c r="AF81" i="14" s="1"/>
  <c r="AG50" i="14"/>
  <c r="AG81" i="14" s="1"/>
  <c r="AH50" i="14"/>
  <c r="AH81" i="14" s="1"/>
  <c r="AI50" i="14"/>
  <c r="AI81" i="14" s="1"/>
  <c r="AJ50" i="14"/>
  <c r="AJ81" i="14" s="1"/>
  <c r="AK50" i="14"/>
  <c r="AK81" i="14" s="1"/>
  <c r="AL50" i="14"/>
  <c r="AL81" i="14" s="1"/>
  <c r="AM50" i="14"/>
  <c r="AM81" i="14" s="1"/>
  <c r="AN50" i="14"/>
  <c r="AN81" i="14" s="1"/>
  <c r="AO50" i="14"/>
  <c r="AO81" i="14" s="1"/>
  <c r="AP50" i="14"/>
  <c r="AP81" i="14" s="1"/>
  <c r="AQ50" i="14"/>
  <c r="AQ81" i="14" s="1"/>
  <c r="AR50" i="14"/>
  <c r="AR81" i="14" s="1"/>
  <c r="AS50" i="14"/>
  <c r="AS81" i="14" s="1"/>
  <c r="AT50" i="14"/>
  <c r="AT81" i="14" s="1"/>
  <c r="AU50" i="14"/>
  <c r="AU81" i="14" s="1"/>
  <c r="AV50" i="14"/>
  <c r="AV81" i="14" s="1"/>
  <c r="AW50" i="14"/>
  <c r="AW81" i="14" s="1"/>
  <c r="AX50" i="14"/>
  <c r="AX81" i="14" s="1"/>
  <c r="AY50" i="14"/>
  <c r="AY81" i="14" s="1"/>
  <c r="AZ50" i="14"/>
  <c r="AZ81" i="14" s="1"/>
  <c r="BA50" i="14"/>
  <c r="BA81" i="14" s="1"/>
  <c r="BB50" i="14"/>
  <c r="BB81" i="14" s="1"/>
  <c r="BC50" i="14"/>
  <c r="BC81" i="14" s="1"/>
  <c r="BD50" i="14"/>
  <c r="BD81" i="14" s="1"/>
  <c r="BE50" i="14"/>
  <c r="BE81" i="14" s="1"/>
  <c r="BF50" i="14"/>
  <c r="BF81" i="14" s="1"/>
  <c r="BG50" i="14"/>
  <c r="BG81" i="14" s="1"/>
  <c r="BH50" i="14"/>
  <c r="BH81" i="14" s="1"/>
  <c r="BI50" i="14"/>
  <c r="BI81" i="14" s="1"/>
  <c r="BJ50" i="14"/>
  <c r="BJ81" i="14" s="1"/>
  <c r="BK50" i="14"/>
  <c r="BK81" i="14" s="1"/>
  <c r="BL50" i="14"/>
  <c r="BL81" i="14" s="1"/>
  <c r="BM50" i="14"/>
  <c r="BM81" i="14" s="1"/>
  <c r="BN50" i="14"/>
  <c r="BN81" i="14" s="1"/>
  <c r="BO50" i="14"/>
  <c r="BO81" i="14" s="1"/>
  <c r="BP50" i="14"/>
  <c r="BP81" i="14" s="1"/>
  <c r="BQ50" i="14"/>
  <c r="BQ81" i="14" s="1"/>
  <c r="BR50" i="14"/>
  <c r="BR81" i="14" s="1"/>
  <c r="BS50" i="14"/>
  <c r="BS81" i="14" s="1"/>
  <c r="BT50" i="14"/>
  <c r="BT81" i="14" s="1"/>
  <c r="BU50" i="14"/>
  <c r="BU81" i="14" s="1"/>
  <c r="BV50" i="14"/>
  <c r="BV81" i="14" s="1"/>
  <c r="BW50" i="14"/>
  <c r="BW81" i="14" s="1"/>
  <c r="BX50" i="14"/>
  <c r="BX81" i="14" s="1"/>
  <c r="BY50" i="14"/>
  <c r="BY81" i="14" s="1"/>
  <c r="BZ50" i="14"/>
  <c r="BZ81" i="14" s="1"/>
  <c r="CA50" i="14"/>
  <c r="CA81" i="14" s="1"/>
  <c r="CB50" i="14"/>
  <c r="CB81" i="14" s="1"/>
  <c r="CC50" i="14"/>
  <c r="CC81" i="14" s="1"/>
  <c r="CD50" i="14"/>
  <c r="CD81" i="14" s="1"/>
  <c r="CE50" i="14"/>
  <c r="CE81" i="14" s="1"/>
  <c r="CF50" i="14"/>
  <c r="CF81" i="14" s="1"/>
  <c r="CG50" i="14"/>
  <c r="CG81" i="14" s="1"/>
  <c r="CH50" i="14"/>
  <c r="CH81" i="14" s="1"/>
  <c r="CI50" i="14"/>
  <c r="CI81" i="14" s="1"/>
  <c r="CJ50" i="14"/>
  <c r="CJ81" i="14" s="1"/>
  <c r="CK50" i="14"/>
  <c r="CK81" i="14" s="1"/>
  <c r="CL50" i="14"/>
  <c r="CL81" i="14" s="1"/>
  <c r="CM50" i="14"/>
  <c r="CM81" i="14" s="1"/>
  <c r="CN50" i="14"/>
  <c r="CN81" i="14" s="1"/>
  <c r="CO50" i="14"/>
  <c r="CO81" i="14" s="1"/>
  <c r="CP50" i="14"/>
  <c r="CP81" i="14" s="1"/>
  <c r="CQ50" i="14"/>
  <c r="CQ81" i="14" s="1"/>
  <c r="CR50" i="14"/>
  <c r="CR81" i="14" s="1"/>
  <c r="CS50" i="14"/>
  <c r="CS81" i="14" s="1"/>
  <c r="CT50" i="14"/>
  <c r="CT81" i="14" s="1"/>
  <c r="CU50" i="14"/>
  <c r="CU81" i="14" s="1"/>
  <c r="CV50" i="14"/>
  <c r="CV81" i="14" s="1"/>
  <c r="CW50" i="14"/>
  <c r="CW81" i="14" s="1"/>
  <c r="CX50" i="14"/>
  <c r="CX81" i="14" s="1"/>
  <c r="CY50" i="14"/>
  <c r="CY81" i="14" s="1"/>
  <c r="CZ50" i="14"/>
  <c r="CZ81" i="14" s="1"/>
  <c r="DA50" i="14"/>
  <c r="DA81" i="14" s="1"/>
  <c r="DB50" i="14"/>
  <c r="DB81" i="14" s="1"/>
  <c r="DC50" i="14"/>
  <c r="DC81" i="14" s="1"/>
  <c r="DD50" i="14"/>
  <c r="DD81" i="14" s="1"/>
  <c r="DE50" i="14"/>
  <c r="DE81" i="14" s="1"/>
  <c r="DF50" i="14"/>
  <c r="DF81" i="14" s="1"/>
  <c r="DG50" i="14"/>
  <c r="DG81" i="14" s="1"/>
  <c r="DH50" i="14"/>
  <c r="DH81" i="14" s="1"/>
  <c r="DI50" i="14"/>
  <c r="DI81" i="14" s="1"/>
  <c r="DJ50" i="14"/>
  <c r="DJ81" i="14" s="1"/>
  <c r="DK50" i="14"/>
  <c r="DK81" i="14" s="1"/>
  <c r="DL50" i="14"/>
  <c r="DL81" i="14" s="1"/>
  <c r="DM50" i="14"/>
  <c r="DM81" i="14" s="1"/>
  <c r="DN50" i="14"/>
  <c r="DN81" i="14" s="1"/>
  <c r="DO50" i="14"/>
  <c r="DO81" i="14" s="1"/>
  <c r="DP50" i="14"/>
  <c r="DP81" i="14" s="1"/>
  <c r="DQ50" i="14"/>
  <c r="DQ81" i="14" s="1"/>
  <c r="DR50" i="14"/>
  <c r="DR81" i="14" s="1"/>
  <c r="DS50" i="14"/>
  <c r="DS81" i="14" s="1"/>
  <c r="DT50" i="14"/>
  <c r="DT81" i="14" s="1"/>
  <c r="DU50" i="14"/>
  <c r="DU81" i="14" s="1"/>
  <c r="DV50" i="14"/>
  <c r="DV81" i="14" s="1"/>
  <c r="DW50" i="14"/>
  <c r="DW81" i="14" s="1"/>
  <c r="DX50" i="14"/>
  <c r="DX81" i="14" s="1"/>
  <c r="DY50" i="14"/>
  <c r="DY81" i="14" s="1"/>
  <c r="DZ50" i="14"/>
  <c r="DZ81" i="14" s="1"/>
  <c r="EA50" i="14"/>
  <c r="EA81" i="14" s="1"/>
  <c r="EB50" i="14"/>
  <c r="EB81" i="14" s="1"/>
  <c r="EC50" i="14"/>
  <c r="EC81" i="14" s="1"/>
  <c r="ED50" i="14"/>
  <c r="ED81" i="14" s="1"/>
  <c r="EE50" i="14"/>
  <c r="EE81" i="14" s="1"/>
  <c r="EF50" i="14"/>
  <c r="EF81" i="14" s="1"/>
  <c r="EG50" i="14"/>
  <c r="EG81" i="14" s="1"/>
  <c r="EH50" i="14"/>
  <c r="EH81" i="14" s="1"/>
  <c r="EI50" i="14"/>
  <c r="EI81" i="14" s="1"/>
  <c r="EJ50" i="14"/>
  <c r="EJ81" i="14" s="1"/>
  <c r="EK50" i="14"/>
  <c r="EK81" i="14" s="1"/>
  <c r="EL50" i="14"/>
  <c r="EL81" i="14" s="1"/>
  <c r="EM50" i="14"/>
  <c r="EM81" i="14" s="1"/>
  <c r="EN50" i="14"/>
  <c r="EN81" i="14" s="1"/>
  <c r="EO50" i="14"/>
  <c r="EO81" i="14" s="1"/>
  <c r="EP50" i="14"/>
  <c r="EP81" i="14" s="1"/>
  <c r="EQ50" i="14"/>
  <c r="EQ81" i="14" s="1"/>
  <c r="ER50" i="14"/>
  <c r="ER81" i="14" s="1"/>
  <c r="ES50" i="14"/>
  <c r="ES81" i="14" s="1"/>
  <c r="ET50" i="14"/>
  <c r="ET81" i="14" s="1"/>
  <c r="EU50" i="14"/>
  <c r="EU81" i="14" s="1"/>
  <c r="EV50" i="14"/>
  <c r="EV81" i="14" s="1"/>
  <c r="EW50" i="14"/>
  <c r="EW81" i="14" s="1"/>
  <c r="EX50" i="14"/>
  <c r="EX81" i="14" s="1"/>
  <c r="EY50" i="14"/>
  <c r="EY81" i="14" s="1"/>
  <c r="EZ50" i="14"/>
  <c r="EZ81" i="14" s="1"/>
  <c r="FA50" i="14"/>
  <c r="FA81" i="14" s="1"/>
  <c r="FB50" i="14"/>
  <c r="FB81" i="14" s="1"/>
  <c r="FC50" i="14"/>
  <c r="FC81" i="14" s="1"/>
  <c r="FD50" i="14"/>
  <c r="FD81" i="14" s="1"/>
  <c r="FE50" i="14"/>
  <c r="FE81" i="14" s="1"/>
  <c r="FF50" i="14"/>
  <c r="FF81" i="14" s="1"/>
  <c r="B51" i="14"/>
  <c r="D51" i="14"/>
  <c r="D82" i="14" s="1"/>
  <c r="E51" i="14"/>
  <c r="E82" i="14" s="1"/>
  <c r="F51" i="14"/>
  <c r="F82" i="14" s="1"/>
  <c r="G51" i="14"/>
  <c r="G82" i="14" s="1"/>
  <c r="H51" i="14"/>
  <c r="H82" i="14" s="1"/>
  <c r="I51" i="14"/>
  <c r="I82" i="14" s="1"/>
  <c r="J51" i="14"/>
  <c r="J82" i="14" s="1"/>
  <c r="K51" i="14"/>
  <c r="K82" i="14" s="1"/>
  <c r="L51" i="14"/>
  <c r="L82" i="14" s="1"/>
  <c r="M51" i="14"/>
  <c r="M82" i="14" s="1"/>
  <c r="N51" i="14"/>
  <c r="N82" i="14" s="1"/>
  <c r="O51" i="14"/>
  <c r="O82" i="14" s="1"/>
  <c r="P51" i="14"/>
  <c r="P82" i="14" s="1"/>
  <c r="Q51" i="14"/>
  <c r="Q82" i="14" s="1"/>
  <c r="R51" i="14"/>
  <c r="R82" i="14" s="1"/>
  <c r="S51" i="14"/>
  <c r="S82" i="14" s="1"/>
  <c r="T51" i="14"/>
  <c r="T82" i="14" s="1"/>
  <c r="U51" i="14"/>
  <c r="U82" i="14" s="1"/>
  <c r="V51" i="14"/>
  <c r="V82" i="14" s="1"/>
  <c r="W51" i="14"/>
  <c r="W82" i="14" s="1"/>
  <c r="X51" i="14"/>
  <c r="X82" i="14" s="1"/>
  <c r="Y51" i="14"/>
  <c r="Y82" i="14" s="1"/>
  <c r="Z51" i="14"/>
  <c r="Z82" i="14" s="1"/>
  <c r="AA51" i="14"/>
  <c r="AA82" i="14" s="1"/>
  <c r="AB51" i="14"/>
  <c r="AB82" i="14" s="1"/>
  <c r="AC51" i="14"/>
  <c r="AC82" i="14" s="1"/>
  <c r="AD51" i="14"/>
  <c r="AD82" i="14" s="1"/>
  <c r="AE51" i="14"/>
  <c r="AE82" i="14" s="1"/>
  <c r="AF51" i="14"/>
  <c r="AF82" i="14" s="1"/>
  <c r="AG51" i="14"/>
  <c r="AG82" i="14" s="1"/>
  <c r="AH51" i="14"/>
  <c r="AH82" i="14" s="1"/>
  <c r="AI51" i="14"/>
  <c r="AI82" i="14" s="1"/>
  <c r="AJ51" i="14"/>
  <c r="AJ82" i="14" s="1"/>
  <c r="AK51" i="14"/>
  <c r="AK82" i="14" s="1"/>
  <c r="AL51" i="14"/>
  <c r="AL82" i="14" s="1"/>
  <c r="AM51" i="14"/>
  <c r="AM82" i="14" s="1"/>
  <c r="AN51" i="14"/>
  <c r="AN82" i="14" s="1"/>
  <c r="AO51" i="14"/>
  <c r="AO82" i="14" s="1"/>
  <c r="AP51" i="14"/>
  <c r="AP82" i="14" s="1"/>
  <c r="AQ51" i="14"/>
  <c r="AQ82" i="14" s="1"/>
  <c r="AR51" i="14"/>
  <c r="AR82" i="14" s="1"/>
  <c r="AS51" i="14"/>
  <c r="AS82" i="14" s="1"/>
  <c r="AT51" i="14"/>
  <c r="AT82" i="14" s="1"/>
  <c r="AU51" i="14"/>
  <c r="AU82" i="14" s="1"/>
  <c r="AV51" i="14"/>
  <c r="AV82" i="14" s="1"/>
  <c r="AW51" i="14"/>
  <c r="AW82" i="14" s="1"/>
  <c r="AX51" i="14"/>
  <c r="AX82" i="14" s="1"/>
  <c r="AY51" i="14"/>
  <c r="AY82" i="14" s="1"/>
  <c r="AZ51" i="14"/>
  <c r="AZ82" i="14" s="1"/>
  <c r="BA51" i="14"/>
  <c r="BA82" i="14" s="1"/>
  <c r="BB51" i="14"/>
  <c r="BB82" i="14" s="1"/>
  <c r="BC51" i="14"/>
  <c r="BC82" i="14" s="1"/>
  <c r="BD51" i="14"/>
  <c r="BD82" i="14" s="1"/>
  <c r="BE51" i="14"/>
  <c r="BE82" i="14" s="1"/>
  <c r="BF51" i="14"/>
  <c r="BF82" i="14" s="1"/>
  <c r="BG51" i="14"/>
  <c r="BG82" i="14" s="1"/>
  <c r="BH51" i="14"/>
  <c r="BH82" i="14" s="1"/>
  <c r="BI51" i="14"/>
  <c r="BI82" i="14" s="1"/>
  <c r="BJ51" i="14"/>
  <c r="BJ82" i="14" s="1"/>
  <c r="BK51" i="14"/>
  <c r="BK82" i="14" s="1"/>
  <c r="BL51" i="14"/>
  <c r="BL82" i="14" s="1"/>
  <c r="BM51" i="14"/>
  <c r="BM82" i="14" s="1"/>
  <c r="BN51" i="14"/>
  <c r="BN82" i="14" s="1"/>
  <c r="BO51" i="14"/>
  <c r="BO82" i="14" s="1"/>
  <c r="BP51" i="14"/>
  <c r="BP82" i="14" s="1"/>
  <c r="BQ51" i="14"/>
  <c r="BQ82" i="14" s="1"/>
  <c r="BR51" i="14"/>
  <c r="BR82" i="14" s="1"/>
  <c r="BS51" i="14"/>
  <c r="BS82" i="14" s="1"/>
  <c r="BT51" i="14"/>
  <c r="BT82" i="14" s="1"/>
  <c r="BU51" i="14"/>
  <c r="BU82" i="14" s="1"/>
  <c r="BV51" i="14"/>
  <c r="BV82" i="14" s="1"/>
  <c r="BW51" i="14"/>
  <c r="BW82" i="14" s="1"/>
  <c r="BX51" i="14"/>
  <c r="BX82" i="14" s="1"/>
  <c r="BY51" i="14"/>
  <c r="BY82" i="14" s="1"/>
  <c r="BZ51" i="14"/>
  <c r="BZ82" i="14" s="1"/>
  <c r="CA51" i="14"/>
  <c r="CA82" i="14" s="1"/>
  <c r="CB51" i="14"/>
  <c r="CB82" i="14" s="1"/>
  <c r="CC51" i="14"/>
  <c r="CC82" i="14" s="1"/>
  <c r="CD51" i="14"/>
  <c r="CD82" i="14" s="1"/>
  <c r="CE51" i="14"/>
  <c r="CE82" i="14" s="1"/>
  <c r="CF51" i="14"/>
  <c r="CF82" i="14" s="1"/>
  <c r="CG51" i="14"/>
  <c r="CG82" i="14" s="1"/>
  <c r="CH51" i="14"/>
  <c r="CH82" i="14" s="1"/>
  <c r="CI51" i="14"/>
  <c r="CI82" i="14" s="1"/>
  <c r="CJ51" i="14"/>
  <c r="CJ82" i="14" s="1"/>
  <c r="CK51" i="14"/>
  <c r="CK82" i="14" s="1"/>
  <c r="CL51" i="14"/>
  <c r="CL82" i="14" s="1"/>
  <c r="CM51" i="14"/>
  <c r="CM82" i="14" s="1"/>
  <c r="CN51" i="14"/>
  <c r="CN82" i="14" s="1"/>
  <c r="CO51" i="14"/>
  <c r="CO82" i="14" s="1"/>
  <c r="CP51" i="14"/>
  <c r="CP82" i="14" s="1"/>
  <c r="CQ51" i="14"/>
  <c r="CQ82" i="14" s="1"/>
  <c r="CR51" i="14"/>
  <c r="CR82" i="14" s="1"/>
  <c r="CS51" i="14"/>
  <c r="CS82" i="14" s="1"/>
  <c r="CT51" i="14"/>
  <c r="CT82" i="14" s="1"/>
  <c r="CU51" i="14"/>
  <c r="CU82" i="14" s="1"/>
  <c r="CV51" i="14"/>
  <c r="CV82" i="14" s="1"/>
  <c r="CW51" i="14"/>
  <c r="CW82" i="14" s="1"/>
  <c r="CX51" i="14"/>
  <c r="CX82" i="14" s="1"/>
  <c r="CY51" i="14"/>
  <c r="CY82" i="14" s="1"/>
  <c r="CZ51" i="14"/>
  <c r="CZ82" i="14" s="1"/>
  <c r="DA51" i="14"/>
  <c r="DA82" i="14" s="1"/>
  <c r="DB51" i="14"/>
  <c r="DB82" i="14" s="1"/>
  <c r="DC51" i="14"/>
  <c r="DC82" i="14" s="1"/>
  <c r="DD51" i="14"/>
  <c r="DD82" i="14" s="1"/>
  <c r="DE51" i="14"/>
  <c r="DE82" i="14" s="1"/>
  <c r="DF51" i="14"/>
  <c r="DF82" i="14" s="1"/>
  <c r="DG51" i="14"/>
  <c r="DG82" i="14" s="1"/>
  <c r="DH51" i="14"/>
  <c r="DH82" i="14" s="1"/>
  <c r="DI51" i="14"/>
  <c r="DI82" i="14" s="1"/>
  <c r="DJ51" i="14"/>
  <c r="DJ82" i="14" s="1"/>
  <c r="DK51" i="14"/>
  <c r="DK82" i="14" s="1"/>
  <c r="DL51" i="14"/>
  <c r="DL82" i="14" s="1"/>
  <c r="DM51" i="14"/>
  <c r="DM82" i="14" s="1"/>
  <c r="DN51" i="14"/>
  <c r="DN82" i="14" s="1"/>
  <c r="DO51" i="14"/>
  <c r="DO82" i="14" s="1"/>
  <c r="DP51" i="14"/>
  <c r="DP82" i="14" s="1"/>
  <c r="DQ51" i="14"/>
  <c r="DQ82" i="14" s="1"/>
  <c r="DR51" i="14"/>
  <c r="DR82" i="14" s="1"/>
  <c r="DS51" i="14"/>
  <c r="DS82" i="14" s="1"/>
  <c r="DT51" i="14"/>
  <c r="DT82" i="14" s="1"/>
  <c r="DU51" i="14"/>
  <c r="DU82" i="14" s="1"/>
  <c r="DV51" i="14"/>
  <c r="DV82" i="14" s="1"/>
  <c r="DW51" i="14"/>
  <c r="DW82" i="14" s="1"/>
  <c r="DX51" i="14"/>
  <c r="DX82" i="14" s="1"/>
  <c r="DY51" i="14"/>
  <c r="DY82" i="14" s="1"/>
  <c r="DZ51" i="14"/>
  <c r="DZ82" i="14" s="1"/>
  <c r="EA51" i="14"/>
  <c r="EA82" i="14" s="1"/>
  <c r="EB51" i="14"/>
  <c r="EB82" i="14" s="1"/>
  <c r="EC51" i="14"/>
  <c r="EC82" i="14" s="1"/>
  <c r="ED51" i="14"/>
  <c r="ED82" i="14" s="1"/>
  <c r="EE51" i="14"/>
  <c r="EE82" i="14" s="1"/>
  <c r="EF51" i="14"/>
  <c r="EF82" i="14" s="1"/>
  <c r="EG51" i="14"/>
  <c r="EG82" i="14" s="1"/>
  <c r="EH51" i="14"/>
  <c r="EH82" i="14" s="1"/>
  <c r="EI51" i="14"/>
  <c r="EI82" i="14" s="1"/>
  <c r="EJ51" i="14"/>
  <c r="EJ82" i="14" s="1"/>
  <c r="EK51" i="14"/>
  <c r="EK82" i="14" s="1"/>
  <c r="EL51" i="14"/>
  <c r="EL82" i="14" s="1"/>
  <c r="EM51" i="14"/>
  <c r="EM82" i="14" s="1"/>
  <c r="EN51" i="14"/>
  <c r="EN82" i="14" s="1"/>
  <c r="EO51" i="14"/>
  <c r="EO82" i="14" s="1"/>
  <c r="EP51" i="14"/>
  <c r="EP82" i="14" s="1"/>
  <c r="EQ51" i="14"/>
  <c r="EQ82" i="14" s="1"/>
  <c r="ER51" i="14"/>
  <c r="ER82" i="14" s="1"/>
  <c r="ES51" i="14"/>
  <c r="ES82" i="14" s="1"/>
  <c r="ET51" i="14"/>
  <c r="ET82" i="14" s="1"/>
  <c r="EU51" i="14"/>
  <c r="EU82" i="14" s="1"/>
  <c r="EV51" i="14"/>
  <c r="EV82" i="14" s="1"/>
  <c r="EW51" i="14"/>
  <c r="EW82" i="14" s="1"/>
  <c r="EX51" i="14"/>
  <c r="EX82" i="14" s="1"/>
  <c r="EY51" i="14"/>
  <c r="EY82" i="14" s="1"/>
  <c r="EZ51" i="14"/>
  <c r="EZ82" i="14" s="1"/>
  <c r="FA51" i="14"/>
  <c r="FA82" i="14" s="1"/>
  <c r="FB51" i="14"/>
  <c r="FB82" i="14" s="1"/>
  <c r="FC51" i="14"/>
  <c r="FC82" i="14" s="1"/>
  <c r="FD51" i="14"/>
  <c r="FD82" i="14" s="1"/>
  <c r="FE51" i="14"/>
  <c r="FE82" i="14" s="1"/>
  <c r="FF51" i="14"/>
  <c r="FF82" i="14" s="1"/>
  <c r="B53" i="14"/>
  <c r="D53" i="14"/>
  <c r="D84" i="14" s="1"/>
  <c r="E53" i="14"/>
  <c r="E84" i="14" s="1"/>
  <c r="F53" i="14"/>
  <c r="F84" i="14" s="1"/>
  <c r="G53" i="14"/>
  <c r="G84" i="14" s="1"/>
  <c r="H53" i="14"/>
  <c r="H84" i="14" s="1"/>
  <c r="I53" i="14"/>
  <c r="I84" i="14" s="1"/>
  <c r="J53" i="14"/>
  <c r="J84" i="14" s="1"/>
  <c r="K53" i="14"/>
  <c r="K84" i="14" s="1"/>
  <c r="L53" i="14"/>
  <c r="L84" i="14" s="1"/>
  <c r="M53" i="14"/>
  <c r="M84" i="14" s="1"/>
  <c r="N53" i="14"/>
  <c r="N84" i="14" s="1"/>
  <c r="O53" i="14"/>
  <c r="O84" i="14" s="1"/>
  <c r="P53" i="14"/>
  <c r="P84" i="14" s="1"/>
  <c r="Q53" i="14"/>
  <c r="Q84" i="14" s="1"/>
  <c r="R53" i="14"/>
  <c r="R84" i="14" s="1"/>
  <c r="S53" i="14"/>
  <c r="S84" i="14" s="1"/>
  <c r="T53" i="14"/>
  <c r="T84" i="14" s="1"/>
  <c r="U53" i="14"/>
  <c r="U84" i="14" s="1"/>
  <c r="V53" i="14"/>
  <c r="V84" i="14" s="1"/>
  <c r="W53" i="14"/>
  <c r="W84" i="14" s="1"/>
  <c r="X53" i="14"/>
  <c r="X84" i="14" s="1"/>
  <c r="Y53" i="14"/>
  <c r="Y84" i="14" s="1"/>
  <c r="Z53" i="14"/>
  <c r="Z84" i="14" s="1"/>
  <c r="AA53" i="14"/>
  <c r="AA84" i="14" s="1"/>
  <c r="AB53" i="14"/>
  <c r="AB84" i="14" s="1"/>
  <c r="AC53" i="14"/>
  <c r="AC84" i="14" s="1"/>
  <c r="AD53" i="14"/>
  <c r="AD84" i="14" s="1"/>
  <c r="AE53" i="14"/>
  <c r="AE84" i="14" s="1"/>
  <c r="AF53" i="14"/>
  <c r="AF84" i="14" s="1"/>
  <c r="AG53" i="14"/>
  <c r="AG84" i="14" s="1"/>
  <c r="AH53" i="14"/>
  <c r="AH84" i="14" s="1"/>
  <c r="AI53" i="14"/>
  <c r="AI84" i="14" s="1"/>
  <c r="AJ53" i="14"/>
  <c r="AJ84" i="14" s="1"/>
  <c r="AK53" i="14"/>
  <c r="AK84" i="14" s="1"/>
  <c r="AL53" i="14"/>
  <c r="AL84" i="14" s="1"/>
  <c r="AM53" i="14"/>
  <c r="AM84" i="14" s="1"/>
  <c r="AN53" i="14"/>
  <c r="AN84" i="14" s="1"/>
  <c r="AO53" i="14"/>
  <c r="AO84" i="14" s="1"/>
  <c r="AP53" i="14"/>
  <c r="AP84" i="14" s="1"/>
  <c r="AQ53" i="14"/>
  <c r="AQ84" i="14" s="1"/>
  <c r="AR53" i="14"/>
  <c r="AR84" i="14" s="1"/>
  <c r="AS53" i="14"/>
  <c r="AS84" i="14" s="1"/>
  <c r="AT53" i="14"/>
  <c r="AT84" i="14" s="1"/>
  <c r="AU53" i="14"/>
  <c r="AU84" i="14" s="1"/>
  <c r="AV53" i="14"/>
  <c r="AV84" i="14" s="1"/>
  <c r="AW53" i="14"/>
  <c r="AW84" i="14" s="1"/>
  <c r="AX53" i="14"/>
  <c r="AX84" i="14" s="1"/>
  <c r="AY53" i="14"/>
  <c r="AY84" i="14" s="1"/>
  <c r="AZ53" i="14"/>
  <c r="AZ84" i="14" s="1"/>
  <c r="BA53" i="14"/>
  <c r="BA84" i="14" s="1"/>
  <c r="BB53" i="14"/>
  <c r="BB84" i="14" s="1"/>
  <c r="BC53" i="14"/>
  <c r="BC84" i="14" s="1"/>
  <c r="BD53" i="14"/>
  <c r="BD84" i="14" s="1"/>
  <c r="BE53" i="14"/>
  <c r="BE84" i="14" s="1"/>
  <c r="BF53" i="14"/>
  <c r="BF84" i="14" s="1"/>
  <c r="BG53" i="14"/>
  <c r="BG84" i="14" s="1"/>
  <c r="BH53" i="14"/>
  <c r="BH84" i="14" s="1"/>
  <c r="BI53" i="14"/>
  <c r="BI84" i="14" s="1"/>
  <c r="BJ53" i="14"/>
  <c r="BJ84" i="14" s="1"/>
  <c r="BK53" i="14"/>
  <c r="BK84" i="14" s="1"/>
  <c r="BL53" i="14"/>
  <c r="BL84" i="14" s="1"/>
  <c r="BM53" i="14"/>
  <c r="BM84" i="14" s="1"/>
  <c r="BN53" i="14"/>
  <c r="BN84" i="14" s="1"/>
  <c r="BO53" i="14"/>
  <c r="BO84" i="14" s="1"/>
  <c r="BP53" i="14"/>
  <c r="BP84" i="14" s="1"/>
  <c r="BQ53" i="14"/>
  <c r="BQ84" i="14" s="1"/>
  <c r="BR53" i="14"/>
  <c r="BR84" i="14" s="1"/>
  <c r="BS53" i="14"/>
  <c r="BS84" i="14" s="1"/>
  <c r="BT53" i="14"/>
  <c r="BT84" i="14" s="1"/>
  <c r="BU53" i="14"/>
  <c r="BU84" i="14" s="1"/>
  <c r="BV53" i="14"/>
  <c r="BV84" i="14" s="1"/>
  <c r="BW53" i="14"/>
  <c r="BW84" i="14" s="1"/>
  <c r="BX53" i="14"/>
  <c r="BX84" i="14" s="1"/>
  <c r="BY53" i="14"/>
  <c r="BY84" i="14" s="1"/>
  <c r="BZ53" i="14"/>
  <c r="BZ84" i="14" s="1"/>
  <c r="CA53" i="14"/>
  <c r="CA84" i="14" s="1"/>
  <c r="CB53" i="14"/>
  <c r="CB84" i="14" s="1"/>
  <c r="CC53" i="14"/>
  <c r="CC84" i="14" s="1"/>
  <c r="CD53" i="14"/>
  <c r="CD84" i="14" s="1"/>
  <c r="CE53" i="14"/>
  <c r="CE84" i="14" s="1"/>
  <c r="CF53" i="14"/>
  <c r="CF84" i="14" s="1"/>
  <c r="CG53" i="14"/>
  <c r="CG84" i="14" s="1"/>
  <c r="CH53" i="14"/>
  <c r="CH84" i="14" s="1"/>
  <c r="CI53" i="14"/>
  <c r="CI84" i="14" s="1"/>
  <c r="CJ53" i="14"/>
  <c r="CJ84" i="14" s="1"/>
  <c r="CK53" i="14"/>
  <c r="CK84" i="14" s="1"/>
  <c r="CL53" i="14"/>
  <c r="CL84" i="14" s="1"/>
  <c r="CM53" i="14"/>
  <c r="CM84" i="14" s="1"/>
  <c r="CN53" i="14"/>
  <c r="CN84" i="14" s="1"/>
  <c r="CO53" i="14"/>
  <c r="CO84" i="14" s="1"/>
  <c r="CP53" i="14"/>
  <c r="CP84" i="14" s="1"/>
  <c r="CQ53" i="14"/>
  <c r="CQ84" i="14" s="1"/>
  <c r="CR53" i="14"/>
  <c r="CR84" i="14" s="1"/>
  <c r="CS53" i="14"/>
  <c r="CS84" i="14" s="1"/>
  <c r="CT53" i="14"/>
  <c r="CT84" i="14" s="1"/>
  <c r="CU53" i="14"/>
  <c r="CU84" i="14" s="1"/>
  <c r="CV53" i="14"/>
  <c r="CV84" i="14" s="1"/>
  <c r="CW53" i="14"/>
  <c r="CW84" i="14" s="1"/>
  <c r="CX53" i="14"/>
  <c r="CX84" i="14" s="1"/>
  <c r="CY53" i="14"/>
  <c r="CY84" i="14" s="1"/>
  <c r="CZ53" i="14"/>
  <c r="CZ84" i="14" s="1"/>
  <c r="DA53" i="14"/>
  <c r="DA84" i="14" s="1"/>
  <c r="DB53" i="14"/>
  <c r="DB84" i="14" s="1"/>
  <c r="DC53" i="14"/>
  <c r="DC84" i="14" s="1"/>
  <c r="DD53" i="14"/>
  <c r="DD84" i="14" s="1"/>
  <c r="DE53" i="14"/>
  <c r="DE84" i="14" s="1"/>
  <c r="DF53" i="14"/>
  <c r="DF84" i="14" s="1"/>
  <c r="DG53" i="14"/>
  <c r="DG84" i="14" s="1"/>
  <c r="DH53" i="14"/>
  <c r="DH84" i="14" s="1"/>
  <c r="DI53" i="14"/>
  <c r="DI84" i="14" s="1"/>
  <c r="DJ53" i="14"/>
  <c r="DJ84" i="14" s="1"/>
  <c r="DK53" i="14"/>
  <c r="DK84" i="14" s="1"/>
  <c r="DL53" i="14"/>
  <c r="DL84" i="14" s="1"/>
  <c r="DM53" i="14"/>
  <c r="DM84" i="14" s="1"/>
  <c r="DN53" i="14"/>
  <c r="DN84" i="14" s="1"/>
  <c r="DO53" i="14"/>
  <c r="DO84" i="14" s="1"/>
  <c r="DP53" i="14"/>
  <c r="DP84" i="14" s="1"/>
  <c r="DQ53" i="14"/>
  <c r="DQ84" i="14" s="1"/>
  <c r="DR53" i="14"/>
  <c r="DR84" i="14" s="1"/>
  <c r="DS53" i="14"/>
  <c r="DS84" i="14" s="1"/>
  <c r="DT53" i="14"/>
  <c r="DT84" i="14" s="1"/>
  <c r="DU53" i="14"/>
  <c r="DU84" i="14" s="1"/>
  <c r="DV53" i="14"/>
  <c r="DV84" i="14" s="1"/>
  <c r="DW53" i="14"/>
  <c r="DW84" i="14" s="1"/>
  <c r="DX53" i="14"/>
  <c r="DX84" i="14" s="1"/>
  <c r="DY53" i="14"/>
  <c r="DY84" i="14" s="1"/>
  <c r="DZ53" i="14"/>
  <c r="DZ84" i="14" s="1"/>
  <c r="EA53" i="14"/>
  <c r="EA84" i="14" s="1"/>
  <c r="EB53" i="14"/>
  <c r="EB84" i="14" s="1"/>
  <c r="EC53" i="14"/>
  <c r="EC84" i="14" s="1"/>
  <c r="ED53" i="14"/>
  <c r="ED84" i="14" s="1"/>
  <c r="EE53" i="14"/>
  <c r="EE84" i="14" s="1"/>
  <c r="EF53" i="14"/>
  <c r="EF84" i="14" s="1"/>
  <c r="EG53" i="14"/>
  <c r="EG84" i="14" s="1"/>
  <c r="EH53" i="14"/>
  <c r="EH84" i="14" s="1"/>
  <c r="EI53" i="14"/>
  <c r="EI84" i="14" s="1"/>
  <c r="EJ53" i="14"/>
  <c r="EJ84" i="14" s="1"/>
  <c r="EK53" i="14"/>
  <c r="EK84" i="14" s="1"/>
  <c r="EL53" i="14"/>
  <c r="EL84" i="14" s="1"/>
  <c r="EM53" i="14"/>
  <c r="EM84" i="14" s="1"/>
  <c r="EN53" i="14"/>
  <c r="EN84" i="14" s="1"/>
  <c r="EO53" i="14"/>
  <c r="EO84" i="14" s="1"/>
  <c r="EP53" i="14"/>
  <c r="EP84" i="14" s="1"/>
  <c r="EQ53" i="14"/>
  <c r="EQ84" i="14" s="1"/>
  <c r="ER53" i="14"/>
  <c r="ER84" i="14" s="1"/>
  <c r="ES53" i="14"/>
  <c r="ES84" i="14" s="1"/>
  <c r="ET53" i="14"/>
  <c r="ET84" i="14" s="1"/>
  <c r="EU53" i="14"/>
  <c r="EU84" i="14" s="1"/>
  <c r="EV53" i="14"/>
  <c r="EV84" i="14" s="1"/>
  <c r="EW53" i="14"/>
  <c r="EW84" i="14" s="1"/>
  <c r="EX53" i="14"/>
  <c r="EX84" i="14" s="1"/>
  <c r="EY53" i="14"/>
  <c r="EY84" i="14" s="1"/>
  <c r="EZ53" i="14"/>
  <c r="EZ84" i="14" s="1"/>
  <c r="FA53" i="14"/>
  <c r="FA84" i="14" s="1"/>
  <c r="FB53" i="14"/>
  <c r="FB84" i="14" s="1"/>
  <c r="FC53" i="14"/>
  <c r="FC84" i="14" s="1"/>
  <c r="FD53" i="14"/>
  <c r="FD84" i="14" s="1"/>
  <c r="FE53" i="14"/>
  <c r="FE84" i="14" s="1"/>
  <c r="FF53" i="14"/>
  <c r="FF84" i="14" s="1"/>
  <c r="B54" i="14"/>
  <c r="D54" i="14"/>
  <c r="D85" i="14" s="1"/>
  <c r="E54" i="14"/>
  <c r="E85" i="14" s="1"/>
  <c r="F54" i="14"/>
  <c r="F85" i="14" s="1"/>
  <c r="G54" i="14"/>
  <c r="G85" i="14" s="1"/>
  <c r="H54" i="14"/>
  <c r="H85" i="14" s="1"/>
  <c r="I54" i="14"/>
  <c r="I85" i="14" s="1"/>
  <c r="J54" i="14"/>
  <c r="J85" i="14" s="1"/>
  <c r="K54" i="14"/>
  <c r="K85" i="14" s="1"/>
  <c r="L54" i="14"/>
  <c r="L85" i="14" s="1"/>
  <c r="M54" i="14"/>
  <c r="M85" i="14" s="1"/>
  <c r="N54" i="14"/>
  <c r="N85" i="14" s="1"/>
  <c r="O54" i="14"/>
  <c r="O85" i="14" s="1"/>
  <c r="P54" i="14"/>
  <c r="P85" i="14" s="1"/>
  <c r="Q54" i="14"/>
  <c r="Q85" i="14" s="1"/>
  <c r="R54" i="14"/>
  <c r="R85" i="14" s="1"/>
  <c r="S54" i="14"/>
  <c r="S85" i="14" s="1"/>
  <c r="T54" i="14"/>
  <c r="T85" i="14" s="1"/>
  <c r="U54" i="14"/>
  <c r="U85" i="14" s="1"/>
  <c r="V54" i="14"/>
  <c r="V85" i="14" s="1"/>
  <c r="W54" i="14"/>
  <c r="W85" i="14" s="1"/>
  <c r="X54" i="14"/>
  <c r="X85" i="14" s="1"/>
  <c r="Y54" i="14"/>
  <c r="Y85" i="14" s="1"/>
  <c r="Z54" i="14"/>
  <c r="Z85" i="14" s="1"/>
  <c r="AA54" i="14"/>
  <c r="AA85" i="14" s="1"/>
  <c r="AB54" i="14"/>
  <c r="AB85" i="14" s="1"/>
  <c r="AC54" i="14"/>
  <c r="AC85" i="14" s="1"/>
  <c r="AD54" i="14"/>
  <c r="AD85" i="14" s="1"/>
  <c r="AE54" i="14"/>
  <c r="AE85" i="14" s="1"/>
  <c r="AF54" i="14"/>
  <c r="AF85" i="14" s="1"/>
  <c r="AG54" i="14"/>
  <c r="AG85" i="14" s="1"/>
  <c r="AH54" i="14"/>
  <c r="AH85" i="14" s="1"/>
  <c r="AI54" i="14"/>
  <c r="AI85" i="14" s="1"/>
  <c r="AJ54" i="14"/>
  <c r="AJ85" i="14" s="1"/>
  <c r="AK54" i="14"/>
  <c r="AK85" i="14" s="1"/>
  <c r="AL54" i="14"/>
  <c r="AL85" i="14" s="1"/>
  <c r="AM54" i="14"/>
  <c r="AM85" i="14" s="1"/>
  <c r="AN54" i="14"/>
  <c r="AN85" i="14" s="1"/>
  <c r="AO54" i="14"/>
  <c r="AO85" i="14" s="1"/>
  <c r="AP54" i="14"/>
  <c r="AP85" i="14" s="1"/>
  <c r="AQ54" i="14"/>
  <c r="AQ85" i="14" s="1"/>
  <c r="AR54" i="14"/>
  <c r="AR85" i="14" s="1"/>
  <c r="AS54" i="14"/>
  <c r="AS85" i="14" s="1"/>
  <c r="AT54" i="14"/>
  <c r="AT85" i="14" s="1"/>
  <c r="AU54" i="14"/>
  <c r="AU85" i="14" s="1"/>
  <c r="AV54" i="14"/>
  <c r="AV85" i="14" s="1"/>
  <c r="AW54" i="14"/>
  <c r="AW85" i="14" s="1"/>
  <c r="AX54" i="14"/>
  <c r="AX85" i="14" s="1"/>
  <c r="AY54" i="14"/>
  <c r="AY85" i="14" s="1"/>
  <c r="AZ54" i="14"/>
  <c r="AZ85" i="14" s="1"/>
  <c r="BA54" i="14"/>
  <c r="BA85" i="14" s="1"/>
  <c r="BB54" i="14"/>
  <c r="BB85" i="14" s="1"/>
  <c r="BC54" i="14"/>
  <c r="BC85" i="14" s="1"/>
  <c r="BD54" i="14"/>
  <c r="BD85" i="14" s="1"/>
  <c r="BE54" i="14"/>
  <c r="BE85" i="14" s="1"/>
  <c r="BF54" i="14"/>
  <c r="BF85" i="14" s="1"/>
  <c r="BG54" i="14"/>
  <c r="BG85" i="14" s="1"/>
  <c r="BH54" i="14"/>
  <c r="BH85" i="14" s="1"/>
  <c r="BI54" i="14"/>
  <c r="BI85" i="14" s="1"/>
  <c r="BJ54" i="14"/>
  <c r="BJ85" i="14" s="1"/>
  <c r="BK54" i="14"/>
  <c r="BK85" i="14" s="1"/>
  <c r="BL54" i="14"/>
  <c r="BL85" i="14" s="1"/>
  <c r="BM54" i="14"/>
  <c r="BM85" i="14" s="1"/>
  <c r="BN54" i="14"/>
  <c r="BN85" i="14" s="1"/>
  <c r="BO54" i="14"/>
  <c r="BO85" i="14" s="1"/>
  <c r="BP54" i="14"/>
  <c r="BP85" i="14" s="1"/>
  <c r="BQ54" i="14"/>
  <c r="BQ85" i="14" s="1"/>
  <c r="BR54" i="14"/>
  <c r="BR85" i="14" s="1"/>
  <c r="BS54" i="14"/>
  <c r="BS85" i="14" s="1"/>
  <c r="BT54" i="14"/>
  <c r="BT85" i="14" s="1"/>
  <c r="BU54" i="14"/>
  <c r="BU85" i="14" s="1"/>
  <c r="BV54" i="14"/>
  <c r="BV85" i="14" s="1"/>
  <c r="BW54" i="14"/>
  <c r="BW85" i="14" s="1"/>
  <c r="BX54" i="14"/>
  <c r="BX85" i="14" s="1"/>
  <c r="BY54" i="14"/>
  <c r="BY85" i="14" s="1"/>
  <c r="BZ54" i="14"/>
  <c r="BZ85" i="14" s="1"/>
  <c r="CA54" i="14"/>
  <c r="CA85" i="14" s="1"/>
  <c r="CB54" i="14"/>
  <c r="CB85" i="14" s="1"/>
  <c r="CC54" i="14"/>
  <c r="CC85" i="14" s="1"/>
  <c r="CD54" i="14"/>
  <c r="CD85" i="14" s="1"/>
  <c r="CE54" i="14"/>
  <c r="CE85" i="14" s="1"/>
  <c r="CF54" i="14"/>
  <c r="CF85" i="14" s="1"/>
  <c r="CG54" i="14"/>
  <c r="CG85" i="14" s="1"/>
  <c r="CH54" i="14"/>
  <c r="CH85" i="14" s="1"/>
  <c r="CI54" i="14"/>
  <c r="CI85" i="14" s="1"/>
  <c r="CJ54" i="14"/>
  <c r="CJ85" i="14" s="1"/>
  <c r="CK54" i="14"/>
  <c r="CK85" i="14" s="1"/>
  <c r="CL54" i="14"/>
  <c r="CL85" i="14" s="1"/>
  <c r="CM54" i="14"/>
  <c r="CM85" i="14" s="1"/>
  <c r="CN54" i="14"/>
  <c r="CN85" i="14" s="1"/>
  <c r="CO54" i="14"/>
  <c r="CO85" i="14" s="1"/>
  <c r="CP54" i="14"/>
  <c r="CP85" i="14" s="1"/>
  <c r="CQ54" i="14"/>
  <c r="CQ85" i="14" s="1"/>
  <c r="CR54" i="14"/>
  <c r="CR85" i="14" s="1"/>
  <c r="CS54" i="14"/>
  <c r="CS85" i="14" s="1"/>
  <c r="CT54" i="14"/>
  <c r="CT85" i="14" s="1"/>
  <c r="CU54" i="14"/>
  <c r="CU85" i="14" s="1"/>
  <c r="CV54" i="14"/>
  <c r="CV85" i="14" s="1"/>
  <c r="CW54" i="14"/>
  <c r="CW85" i="14" s="1"/>
  <c r="CX54" i="14"/>
  <c r="CX85" i="14" s="1"/>
  <c r="CY54" i="14"/>
  <c r="CY85" i="14" s="1"/>
  <c r="CZ54" i="14"/>
  <c r="CZ85" i="14" s="1"/>
  <c r="DA54" i="14"/>
  <c r="DA85" i="14" s="1"/>
  <c r="DB54" i="14"/>
  <c r="DB85" i="14" s="1"/>
  <c r="DC54" i="14"/>
  <c r="DC85" i="14" s="1"/>
  <c r="DD54" i="14"/>
  <c r="DD85" i="14" s="1"/>
  <c r="DE54" i="14"/>
  <c r="DE85" i="14" s="1"/>
  <c r="DF54" i="14"/>
  <c r="DF85" i="14" s="1"/>
  <c r="DG54" i="14"/>
  <c r="DG85" i="14" s="1"/>
  <c r="DH54" i="14"/>
  <c r="DH85" i="14" s="1"/>
  <c r="DI54" i="14"/>
  <c r="DI85" i="14" s="1"/>
  <c r="DJ54" i="14"/>
  <c r="DJ85" i="14" s="1"/>
  <c r="DK54" i="14"/>
  <c r="DK85" i="14" s="1"/>
  <c r="DL54" i="14"/>
  <c r="DL85" i="14" s="1"/>
  <c r="DM54" i="14"/>
  <c r="DM85" i="14" s="1"/>
  <c r="DN54" i="14"/>
  <c r="DN85" i="14" s="1"/>
  <c r="DO54" i="14"/>
  <c r="DO85" i="14" s="1"/>
  <c r="DP54" i="14"/>
  <c r="DP85" i="14" s="1"/>
  <c r="DQ54" i="14"/>
  <c r="DQ85" i="14" s="1"/>
  <c r="DR54" i="14"/>
  <c r="DR85" i="14" s="1"/>
  <c r="DS54" i="14"/>
  <c r="DS85" i="14" s="1"/>
  <c r="DT54" i="14"/>
  <c r="DT85" i="14" s="1"/>
  <c r="DU54" i="14"/>
  <c r="DU85" i="14" s="1"/>
  <c r="DV54" i="14"/>
  <c r="DV85" i="14" s="1"/>
  <c r="DW54" i="14"/>
  <c r="DW85" i="14" s="1"/>
  <c r="DX54" i="14"/>
  <c r="DX85" i="14" s="1"/>
  <c r="DY54" i="14"/>
  <c r="DY85" i="14" s="1"/>
  <c r="DZ54" i="14"/>
  <c r="DZ85" i="14" s="1"/>
  <c r="EA54" i="14"/>
  <c r="EA85" i="14" s="1"/>
  <c r="EB54" i="14"/>
  <c r="EB85" i="14" s="1"/>
  <c r="EC54" i="14"/>
  <c r="EC85" i="14" s="1"/>
  <c r="ED54" i="14"/>
  <c r="ED85" i="14" s="1"/>
  <c r="EE54" i="14"/>
  <c r="EE85" i="14" s="1"/>
  <c r="EF54" i="14"/>
  <c r="EF85" i="14" s="1"/>
  <c r="EG54" i="14"/>
  <c r="EG85" i="14" s="1"/>
  <c r="EH54" i="14"/>
  <c r="EH85" i="14" s="1"/>
  <c r="EI54" i="14"/>
  <c r="EI85" i="14" s="1"/>
  <c r="EJ54" i="14"/>
  <c r="EJ85" i="14" s="1"/>
  <c r="EK54" i="14"/>
  <c r="EK85" i="14" s="1"/>
  <c r="EL54" i="14"/>
  <c r="EL85" i="14" s="1"/>
  <c r="EM54" i="14"/>
  <c r="EM85" i="14" s="1"/>
  <c r="EN54" i="14"/>
  <c r="EN85" i="14" s="1"/>
  <c r="EO54" i="14"/>
  <c r="EO85" i="14" s="1"/>
  <c r="EP54" i="14"/>
  <c r="EP85" i="14" s="1"/>
  <c r="EQ54" i="14"/>
  <c r="EQ85" i="14" s="1"/>
  <c r="ER54" i="14"/>
  <c r="ER85" i="14" s="1"/>
  <c r="ES54" i="14"/>
  <c r="ES85" i="14" s="1"/>
  <c r="ET54" i="14"/>
  <c r="ET85" i="14" s="1"/>
  <c r="EU54" i="14"/>
  <c r="EU85" i="14" s="1"/>
  <c r="EV54" i="14"/>
  <c r="EV85" i="14" s="1"/>
  <c r="EW54" i="14"/>
  <c r="EW85" i="14" s="1"/>
  <c r="EX54" i="14"/>
  <c r="EX85" i="14" s="1"/>
  <c r="EY54" i="14"/>
  <c r="EY85" i="14" s="1"/>
  <c r="EZ54" i="14"/>
  <c r="EZ85" i="14" s="1"/>
  <c r="FA54" i="14"/>
  <c r="FA85" i="14" s="1"/>
  <c r="FB54" i="14"/>
  <c r="FB85" i="14" s="1"/>
  <c r="FC54" i="14"/>
  <c r="FC85" i="14" s="1"/>
  <c r="FD54" i="14"/>
  <c r="FD85" i="14" s="1"/>
  <c r="FE54" i="14"/>
  <c r="FE85" i="14" s="1"/>
  <c r="FF54" i="14"/>
  <c r="FF85" i="14" s="1"/>
  <c r="B55" i="14"/>
  <c r="D55" i="14"/>
  <c r="D86" i="14" s="1"/>
  <c r="E55" i="14"/>
  <c r="E86" i="14" s="1"/>
  <c r="F55" i="14"/>
  <c r="F86" i="14" s="1"/>
  <c r="G55" i="14"/>
  <c r="G86" i="14" s="1"/>
  <c r="H55" i="14"/>
  <c r="H86" i="14" s="1"/>
  <c r="I55" i="14"/>
  <c r="I86" i="14" s="1"/>
  <c r="J55" i="14"/>
  <c r="J86" i="14" s="1"/>
  <c r="K55" i="14"/>
  <c r="K86" i="14" s="1"/>
  <c r="L55" i="14"/>
  <c r="L86" i="14" s="1"/>
  <c r="M55" i="14"/>
  <c r="M86" i="14" s="1"/>
  <c r="N55" i="14"/>
  <c r="N86" i="14" s="1"/>
  <c r="O55" i="14"/>
  <c r="O86" i="14" s="1"/>
  <c r="P55" i="14"/>
  <c r="P86" i="14" s="1"/>
  <c r="Q55" i="14"/>
  <c r="Q86" i="14" s="1"/>
  <c r="R55" i="14"/>
  <c r="R86" i="14" s="1"/>
  <c r="S55" i="14"/>
  <c r="S86" i="14" s="1"/>
  <c r="T55" i="14"/>
  <c r="T86" i="14" s="1"/>
  <c r="U55" i="14"/>
  <c r="U86" i="14" s="1"/>
  <c r="V55" i="14"/>
  <c r="V86" i="14" s="1"/>
  <c r="W55" i="14"/>
  <c r="W86" i="14" s="1"/>
  <c r="X55" i="14"/>
  <c r="X86" i="14" s="1"/>
  <c r="Y55" i="14"/>
  <c r="Y86" i="14" s="1"/>
  <c r="Z55" i="14"/>
  <c r="Z86" i="14" s="1"/>
  <c r="AA55" i="14"/>
  <c r="AA86" i="14" s="1"/>
  <c r="AB55" i="14"/>
  <c r="AB86" i="14" s="1"/>
  <c r="AC55" i="14"/>
  <c r="AC86" i="14" s="1"/>
  <c r="AD55" i="14"/>
  <c r="AD86" i="14" s="1"/>
  <c r="AE55" i="14"/>
  <c r="AE86" i="14" s="1"/>
  <c r="AF55" i="14"/>
  <c r="AF86" i="14" s="1"/>
  <c r="AG55" i="14"/>
  <c r="AG86" i="14" s="1"/>
  <c r="AH55" i="14"/>
  <c r="AH86" i="14" s="1"/>
  <c r="AI55" i="14"/>
  <c r="AI86" i="14" s="1"/>
  <c r="AJ55" i="14"/>
  <c r="AJ86" i="14" s="1"/>
  <c r="AK55" i="14"/>
  <c r="AK86" i="14" s="1"/>
  <c r="AL55" i="14"/>
  <c r="AL86" i="14" s="1"/>
  <c r="AM55" i="14"/>
  <c r="AM86" i="14" s="1"/>
  <c r="AN55" i="14"/>
  <c r="AN86" i="14" s="1"/>
  <c r="AO55" i="14"/>
  <c r="AO86" i="14" s="1"/>
  <c r="AP55" i="14"/>
  <c r="AP86" i="14" s="1"/>
  <c r="AQ55" i="14"/>
  <c r="AQ86" i="14" s="1"/>
  <c r="AR55" i="14"/>
  <c r="AR86" i="14" s="1"/>
  <c r="AS55" i="14"/>
  <c r="AS86" i="14" s="1"/>
  <c r="AT55" i="14"/>
  <c r="AT86" i="14" s="1"/>
  <c r="AU55" i="14"/>
  <c r="AU86" i="14" s="1"/>
  <c r="AV55" i="14"/>
  <c r="AV86" i="14" s="1"/>
  <c r="AW55" i="14"/>
  <c r="AW86" i="14" s="1"/>
  <c r="AX55" i="14"/>
  <c r="AX86" i="14" s="1"/>
  <c r="AY55" i="14"/>
  <c r="AY86" i="14" s="1"/>
  <c r="AZ55" i="14"/>
  <c r="AZ86" i="14" s="1"/>
  <c r="BA55" i="14"/>
  <c r="BA86" i="14" s="1"/>
  <c r="BB55" i="14"/>
  <c r="BB86" i="14" s="1"/>
  <c r="BC55" i="14"/>
  <c r="BC86" i="14" s="1"/>
  <c r="BD55" i="14"/>
  <c r="BD86" i="14" s="1"/>
  <c r="BE55" i="14"/>
  <c r="BE86" i="14" s="1"/>
  <c r="BF55" i="14"/>
  <c r="BF86" i="14" s="1"/>
  <c r="BG55" i="14"/>
  <c r="BG86" i="14" s="1"/>
  <c r="BH55" i="14"/>
  <c r="BH86" i="14" s="1"/>
  <c r="BI55" i="14"/>
  <c r="BI86" i="14" s="1"/>
  <c r="BJ55" i="14"/>
  <c r="BJ86" i="14" s="1"/>
  <c r="BK55" i="14"/>
  <c r="BK86" i="14" s="1"/>
  <c r="BL55" i="14"/>
  <c r="BL86" i="14" s="1"/>
  <c r="BM55" i="14"/>
  <c r="BM86" i="14" s="1"/>
  <c r="BN55" i="14"/>
  <c r="BN86" i="14" s="1"/>
  <c r="BO55" i="14"/>
  <c r="BO86" i="14" s="1"/>
  <c r="BP55" i="14"/>
  <c r="BP86" i="14" s="1"/>
  <c r="BQ55" i="14"/>
  <c r="BQ86" i="14" s="1"/>
  <c r="BR55" i="14"/>
  <c r="BR86" i="14" s="1"/>
  <c r="BS55" i="14"/>
  <c r="BS86" i="14" s="1"/>
  <c r="BT55" i="14"/>
  <c r="BT86" i="14" s="1"/>
  <c r="BU55" i="14"/>
  <c r="BU86" i="14" s="1"/>
  <c r="BV55" i="14"/>
  <c r="BV86" i="14" s="1"/>
  <c r="BW55" i="14"/>
  <c r="BW86" i="14" s="1"/>
  <c r="BX55" i="14"/>
  <c r="BX86" i="14" s="1"/>
  <c r="BY55" i="14"/>
  <c r="BY86" i="14" s="1"/>
  <c r="BZ55" i="14"/>
  <c r="BZ86" i="14" s="1"/>
  <c r="CA55" i="14"/>
  <c r="CA86" i="14" s="1"/>
  <c r="CB55" i="14"/>
  <c r="CB86" i="14" s="1"/>
  <c r="CC55" i="14"/>
  <c r="CC86" i="14" s="1"/>
  <c r="CD55" i="14"/>
  <c r="CD86" i="14" s="1"/>
  <c r="CE55" i="14"/>
  <c r="CE86" i="14" s="1"/>
  <c r="CF55" i="14"/>
  <c r="CF86" i="14" s="1"/>
  <c r="CG55" i="14"/>
  <c r="CG86" i="14" s="1"/>
  <c r="CH55" i="14"/>
  <c r="CH86" i="14" s="1"/>
  <c r="CI55" i="14"/>
  <c r="CI86" i="14" s="1"/>
  <c r="CJ55" i="14"/>
  <c r="CJ86" i="14" s="1"/>
  <c r="CK55" i="14"/>
  <c r="CK86" i="14" s="1"/>
  <c r="CL55" i="14"/>
  <c r="CL86" i="14" s="1"/>
  <c r="CM55" i="14"/>
  <c r="CM86" i="14" s="1"/>
  <c r="CN55" i="14"/>
  <c r="CN86" i="14" s="1"/>
  <c r="CO55" i="14"/>
  <c r="CO86" i="14" s="1"/>
  <c r="CP55" i="14"/>
  <c r="CP86" i="14" s="1"/>
  <c r="CQ55" i="14"/>
  <c r="CQ86" i="14" s="1"/>
  <c r="CR55" i="14"/>
  <c r="CR86" i="14" s="1"/>
  <c r="CS55" i="14"/>
  <c r="CS86" i="14" s="1"/>
  <c r="CT55" i="14"/>
  <c r="CT86" i="14" s="1"/>
  <c r="CU55" i="14"/>
  <c r="CU86" i="14" s="1"/>
  <c r="CV55" i="14"/>
  <c r="CV86" i="14" s="1"/>
  <c r="CW55" i="14"/>
  <c r="CW86" i="14" s="1"/>
  <c r="CX55" i="14"/>
  <c r="CX86" i="14" s="1"/>
  <c r="CY55" i="14"/>
  <c r="CY86" i="14" s="1"/>
  <c r="CZ55" i="14"/>
  <c r="CZ86" i="14" s="1"/>
  <c r="DA55" i="14"/>
  <c r="DA86" i="14" s="1"/>
  <c r="DB55" i="14"/>
  <c r="DB86" i="14" s="1"/>
  <c r="DC55" i="14"/>
  <c r="DC86" i="14" s="1"/>
  <c r="DD55" i="14"/>
  <c r="DD86" i="14" s="1"/>
  <c r="DE55" i="14"/>
  <c r="DE86" i="14" s="1"/>
  <c r="DF55" i="14"/>
  <c r="DF86" i="14" s="1"/>
  <c r="DG55" i="14"/>
  <c r="DG86" i="14" s="1"/>
  <c r="DH55" i="14"/>
  <c r="DH86" i="14" s="1"/>
  <c r="DI55" i="14"/>
  <c r="DI86" i="14" s="1"/>
  <c r="DJ55" i="14"/>
  <c r="DJ86" i="14" s="1"/>
  <c r="DK55" i="14"/>
  <c r="DK86" i="14" s="1"/>
  <c r="DL55" i="14"/>
  <c r="DL86" i="14" s="1"/>
  <c r="DM55" i="14"/>
  <c r="DM86" i="14" s="1"/>
  <c r="DN55" i="14"/>
  <c r="DN86" i="14" s="1"/>
  <c r="DO55" i="14"/>
  <c r="DO86" i="14" s="1"/>
  <c r="DP55" i="14"/>
  <c r="DP86" i="14" s="1"/>
  <c r="DQ55" i="14"/>
  <c r="DQ86" i="14" s="1"/>
  <c r="DR55" i="14"/>
  <c r="DR86" i="14" s="1"/>
  <c r="DS55" i="14"/>
  <c r="DS86" i="14" s="1"/>
  <c r="DT55" i="14"/>
  <c r="DT86" i="14" s="1"/>
  <c r="DU55" i="14"/>
  <c r="DU86" i="14" s="1"/>
  <c r="DV55" i="14"/>
  <c r="DV86" i="14" s="1"/>
  <c r="DW55" i="14"/>
  <c r="DW86" i="14" s="1"/>
  <c r="DX55" i="14"/>
  <c r="DX86" i="14" s="1"/>
  <c r="DY55" i="14"/>
  <c r="DY86" i="14" s="1"/>
  <c r="DZ55" i="14"/>
  <c r="DZ86" i="14" s="1"/>
  <c r="EA55" i="14"/>
  <c r="EA86" i="14" s="1"/>
  <c r="EB55" i="14"/>
  <c r="EB86" i="14" s="1"/>
  <c r="EC55" i="14"/>
  <c r="EC86" i="14" s="1"/>
  <c r="ED55" i="14"/>
  <c r="ED86" i="14" s="1"/>
  <c r="EE55" i="14"/>
  <c r="EE86" i="14" s="1"/>
  <c r="EF55" i="14"/>
  <c r="EF86" i="14" s="1"/>
  <c r="EG55" i="14"/>
  <c r="EG86" i="14" s="1"/>
  <c r="EH55" i="14"/>
  <c r="EH86" i="14" s="1"/>
  <c r="EI55" i="14"/>
  <c r="EI86" i="14" s="1"/>
  <c r="EJ55" i="14"/>
  <c r="EJ86" i="14" s="1"/>
  <c r="EK55" i="14"/>
  <c r="EK86" i="14" s="1"/>
  <c r="EL55" i="14"/>
  <c r="EL86" i="14" s="1"/>
  <c r="EM55" i="14"/>
  <c r="EM86" i="14" s="1"/>
  <c r="EN55" i="14"/>
  <c r="EN86" i="14" s="1"/>
  <c r="EO55" i="14"/>
  <c r="EO86" i="14" s="1"/>
  <c r="EP55" i="14"/>
  <c r="EP86" i="14" s="1"/>
  <c r="EQ55" i="14"/>
  <c r="EQ86" i="14" s="1"/>
  <c r="ER55" i="14"/>
  <c r="ER86" i="14" s="1"/>
  <c r="ES55" i="14"/>
  <c r="ES86" i="14" s="1"/>
  <c r="ET55" i="14"/>
  <c r="ET86" i="14" s="1"/>
  <c r="EU55" i="14"/>
  <c r="EU86" i="14" s="1"/>
  <c r="EV55" i="14"/>
  <c r="EV86" i="14" s="1"/>
  <c r="EW55" i="14"/>
  <c r="EW86" i="14" s="1"/>
  <c r="EX55" i="14"/>
  <c r="EX86" i="14" s="1"/>
  <c r="EY55" i="14"/>
  <c r="EY86" i="14" s="1"/>
  <c r="EZ55" i="14"/>
  <c r="EZ86" i="14" s="1"/>
  <c r="FA55" i="14"/>
  <c r="FA86" i="14" s="1"/>
  <c r="FB55" i="14"/>
  <c r="FB86" i="14" s="1"/>
  <c r="FC55" i="14"/>
  <c r="FC86" i="14" s="1"/>
  <c r="FD55" i="14"/>
  <c r="FD86" i="14" s="1"/>
  <c r="FE55" i="14"/>
  <c r="FE86" i="14" s="1"/>
  <c r="FF55" i="14"/>
  <c r="FF86" i="14" s="1"/>
  <c r="B57" i="14"/>
  <c r="D57" i="14"/>
  <c r="E57" i="14"/>
  <c r="F57" i="14"/>
  <c r="G57" i="14"/>
  <c r="H57" i="14"/>
  <c r="I57" i="14"/>
  <c r="J57" i="14"/>
  <c r="K57" i="14"/>
  <c r="L57" i="14"/>
  <c r="M57" i="14"/>
  <c r="N57" i="14"/>
  <c r="O57" i="14"/>
  <c r="P57" i="14"/>
  <c r="Q57" i="14"/>
  <c r="R57" i="14"/>
  <c r="S57" i="14"/>
  <c r="T57" i="14"/>
  <c r="U57" i="14"/>
  <c r="V57" i="14"/>
  <c r="W57" i="14"/>
  <c r="X57" i="14"/>
  <c r="Y57" i="14"/>
  <c r="Z57" i="14"/>
  <c r="AA57" i="14"/>
  <c r="AB57" i="14"/>
  <c r="AC57" i="14"/>
  <c r="AD57" i="14"/>
  <c r="AE57" i="14"/>
  <c r="AF57" i="14"/>
  <c r="AG57" i="14"/>
  <c r="AH57" i="14"/>
  <c r="AI57" i="14"/>
  <c r="AJ57" i="14"/>
  <c r="AK57" i="14"/>
  <c r="AL57" i="14"/>
  <c r="AM57" i="14"/>
  <c r="AN57" i="14"/>
  <c r="AO57" i="14"/>
  <c r="AP57" i="14"/>
  <c r="AQ57" i="14"/>
  <c r="AR57" i="14"/>
  <c r="AS57" i="14"/>
  <c r="AT57" i="14"/>
  <c r="AU57" i="14"/>
  <c r="AV57" i="14"/>
  <c r="AW57" i="14"/>
  <c r="AX57" i="14"/>
  <c r="AY57" i="14"/>
  <c r="AZ57" i="14"/>
  <c r="BA57" i="14"/>
  <c r="BB57" i="14"/>
  <c r="BC57" i="14"/>
  <c r="BD57" i="14"/>
  <c r="BE57" i="14"/>
  <c r="BF57" i="14"/>
  <c r="BG57" i="14"/>
  <c r="BH57" i="14"/>
  <c r="BI57" i="14"/>
  <c r="BJ57" i="14"/>
  <c r="BK57" i="14"/>
  <c r="BL57" i="14"/>
  <c r="BM57" i="14"/>
  <c r="BN57" i="14"/>
  <c r="BO57" i="14"/>
  <c r="BP57" i="14"/>
  <c r="BQ57" i="14"/>
  <c r="BR57" i="14"/>
  <c r="BS57" i="14"/>
  <c r="BT57" i="14"/>
  <c r="BU57" i="14"/>
  <c r="BV57" i="14"/>
  <c r="BW57" i="14"/>
  <c r="BX57" i="14"/>
  <c r="BY57" i="14"/>
  <c r="BZ57" i="14"/>
  <c r="CA57" i="14"/>
  <c r="CB57" i="14"/>
  <c r="CC57" i="14"/>
  <c r="CD57" i="14"/>
  <c r="CE57" i="14"/>
  <c r="CF57" i="14"/>
  <c r="CG57" i="14"/>
  <c r="CH57" i="14"/>
  <c r="CI57" i="14"/>
  <c r="CJ57" i="14"/>
  <c r="CK57" i="14"/>
  <c r="CL57" i="14"/>
  <c r="CM57" i="14"/>
  <c r="CN57" i="14"/>
  <c r="CO57" i="14"/>
  <c r="CP57" i="14"/>
  <c r="CQ57" i="14"/>
  <c r="CR57" i="14"/>
  <c r="CS57" i="14"/>
  <c r="CT57" i="14"/>
  <c r="CU57" i="14"/>
  <c r="CV57" i="14"/>
  <c r="CW57" i="14"/>
  <c r="CX57" i="14"/>
  <c r="CY57" i="14"/>
  <c r="CZ57" i="14"/>
  <c r="DA57" i="14"/>
  <c r="DB57" i="14"/>
  <c r="DC57" i="14"/>
  <c r="DD57" i="14"/>
  <c r="DE57" i="14"/>
  <c r="DF57" i="14"/>
  <c r="DG57" i="14"/>
  <c r="DH57" i="14"/>
  <c r="DI57" i="14"/>
  <c r="DJ57" i="14"/>
  <c r="DK57" i="14"/>
  <c r="DL57" i="14"/>
  <c r="DM57" i="14"/>
  <c r="DN57" i="14"/>
  <c r="DO57" i="14"/>
  <c r="DP57" i="14"/>
  <c r="DQ57" i="14"/>
  <c r="DR57" i="14"/>
  <c r="DS57" i="14"/>
  <c r="DT57" i="14"/>
  <c r="DU57" i="14"/>
  <c r="DV57" i="14"/>
  <c r="DW57" i="14"/>
  <c r="DX57" i="14"/>
  <c r="DY57" i="14"/>
  <c r="DZ57" i="14"/>
  <c r="EA57" i="14"/>
  <c r="EB57" i="14"/>
  <c r="EC57" i="14"/>
  <c r="ED57" i="14"/>
  <c r="EE57" i="14"/>
  <c r="EF57" i="14"/>
  <c r="EG57" i="14"/>
  <c r="EH57" i="14"/>
  <c r="EI57" i="14"/>
  <c r="EJ57" i="14"/>
  <c r="EK57" i="14"/>
  <c r="EL57" i="14"/>
  <c r="EM57" i="14"/>
  <c r="EN57" i="14"/>
  <c r="EO57" i="14"/>
  <c r="EP57" i="14"/>
  <c r="EQ57" i="14"/>
  <c r="ER57" i="14"/>
  <c r="ES57" i="14"/>
  <c r="ET57" i="14"/>
  <c r="EU57" i="14"/>
  <c r="EV57" i="14"/>
  <c r="EW57" i="14"/>
  <c r="EX57" i="14"/>
  <c r="EY57" i="14"/>
  <c r="EZ57" i="14"/>
  <c r="FA57" i="14"/>
  <c r="FB57" i="14"/>
  <c r="FC57" i="14"/>
  <c r="FD57" i="14"/>
  <c r="FE57" i="14"/>
  <c r="FF57" i="14"/>
  <c r="B58" i="14"/>
  <c r="D58" i="14"/>
  <c r="E58" i="14"/>
  <c r="F58" i="14"/>
  <c r="G58" i="14"/>
  <c r="H58" i="14"/>
  <c r="I58" i="14"/>
  <c r="J58" i="14"/>
  <c r="K58" i="14"/>
  <c r="L58" i="14"/>
  <c r="M58" i="14"/>
  <c r="N58" i="14"/>
  <c r="O58" i="14"/>
  <c r="P58" i="14"/>
  <c r="Q58" i="14"/>
  <c r="R58" i="14"/>
  <c r="S58" i="14"/>
  <c r="T58" i="14"/>
  <c r="U58" i="14"/>
  <c r="V58" i="14"/>
  <c r="W58" i="14"/>
  <c r="X58" i="14"/>
  <c r="Y58" i="14"/>
  <c r="Z58" i="14"/>
  <c r="AA58" i="14"/>
  <c r="AB58" i="14"/>
  <c r="AC58" i="14"/>
  <c r="AD58" i="14"/>
  <c r="AE58" i="14"/>
  <c r="AF58" i="14"/>
  <c r="AG58" i="14"/>
  <c r="AH58" i="14"/>
  <c r="AI58" i="14"/>
  <c r="AJ58" i="14"/>
  <c r="AK58" i="14"/>
  <c r="AL58" i="14"/>
  <c r="AM58" i="14"/>
  <c r="AN58" i="14"/>
  <c r="AO58" i="14"/>
  <c r="AP58" i="14"/>
  <c r="AQ58" i="14"/>
  <c r="AR58" i="14"/>
  <c r="AS58" i="14"/>
  <c r="AT58" i="14"/>
  <c r="AU58" i="14"/>
  <c r="AV58" i="14"/>
  <c r="AW58" i="14"/>
  <c r="AX58" i="14"/>
  <c r="AY58" i="14"/>
  <c r="AZ58" i="14"/>
  <c r="BA58" i="14"/>
  <c r="BB58" i="14"/>
  <c r="BC58" i="14"/>
  <c r="BD58" i="14"/>
  <c r="BE58" i="14"/>
  <c r="BF58" i="14"/>
  <c r="BG58" i="14"/>
  <c r="BH58" i="14"/>
  <c r="BI58" i="14"/>
  <c r="BJ58" i="14"/>
  <c r="BK58" i="14"/>
  <c r="BL58" i="14"/>
  <c r="BM58" i="14"/>
  <c r="BN58" i="14"/>
  <c r="BO58" i="14"/>
  <c r="BP58" i="14"/>
  <c r="BQ58" i="14"/>
  <c r="BR58" i="14"/>
  <c r="BS58" i="14"/>
  <c r="BT58" i="14"/>
  <c r="BU58" i="14"/>
  <c r="BV58" i="14"/>
  <c r="BW58" i="14"/>
  <c r="BX58" i="14"/>
  <c r="BY58" i="14"/>
  <c r="BZ58" i="14"/>
  <c r="CA58" i="14"/>
  <c r="CB58" i="14"/>
  <c r="CC58" i="14"/>
  <c r="CD58" i="14"/>
  <c r="CE58" i="14"/>
  <c r="CF58" i="14"/>
  <c r="CG58" i="14"/>
  <c r="CH58" i="14"/>
  <c r="CI58" i="14"/>
  <c r="CJ58" i="14"/>
  <c r="CK58" i="14"/>
  <c r="CL58" i="14"/>
  <c r="CM58" i="14"/>
  <c r="CN58" i="14"/>
  <c r="CO58" i="14"/>
  <c r="CP58" i="14"/>
  <c r="CQ58" i="14"/>
  <c r="CR58" i="14"/>
  <c r="CS58" i="14"/>
  <c r="CT58" i="14"/>
  <c r="CU58" i="14"/>
  <c r="CV58" i="14"/>
  <c r="CW58" i="14"/>
  <c r="CX58" i="14"/>
  <c r="CY58" i="14"/>
  <c r="CZ58" i="14"/>
  <c r="DA58" i="14"/>
  <c r="DB58" i="14"/>
  <c r="DC58" i="14"/>
  <c r="DD58" i="14"/>
  <c r="DE58" i="14"/>
  <c r="DF58" i="14"/>
  <c r="DG58" i="14"/>
  <c r="DH58" i="14"/>
  <c r="DI58" i="14"/>
  <c r="DJ58" i="14"/>
  <c r="DK58" i="14"/>
  <c r="DL58" i="14"/>
  <c r="DM58" i="14"/>
  <c r="DN58" i="14"/>
  <c r="DO58" i="14"/>
  <c r="DP58" i="14"/>
  <c r="DQ58" i="14"/>
  <c r="DR58" i="14"/>
  <c r="DS58" i="14"/>
  <c r="N73" i="24" s="1"/>
  <c r="DT58" i="14"/>
  <c r="O73" i="24" s="1"/>
  <c r="DU58" i="14"/>
  <c r="P73" i="24" s="1"/>
  <c r="DV58" i="14"/>
  <c r="Q73" i="24" s="1"/>
  <c r="DW58" i="14"/>
  <c r="R73" i="24" s="1"/>
  <c r="DX58" i="14"/>
  <c r="S73" i="24" s="1"/>
  <c r="DY58" i="14"/>
  <c r="T73" i="24" s="1"/>
  <c r="DZ58" i="14"/>
  <c r="U73" i="24" s="1"/>
  <c r="EA58" i="14"/>
  <c r="V73" i="24" s="1"/>
  <c r="EB58" i="14"/>
  <c r="W73" i="24" s="1"/>
  <c r="EC58" i="14"/>
  <c r="X73" i="24" s="1"/>
  <c r="ED58" i="14"/>
  <c r="Y73" i="24" s="1"/>
  <c r="EE58" i="14"/>
  <c r="Z73" i="24" s="1"/>
  <c r="EF58" i="14"/>
  <c r="AA73" i="24" s="1"/>
  <c r="EG58" i="14"/>
  <c r="AB73" i="24" s="1"/>
  <c r="EH58" i="14"/>
  <c r="AC73" i="24" s="1"/>
  <c r="EI58" i="14"/>
  <c r="AD73" i="24" s="1"/>
  <c r="EJ58" i="14"/>
  <c r="AE73" i="24" s="1"/>
  <c r="EK58" i="14"/>
  <c r="AF73" i="24" s="1"/>
  <c r="EL58" i="14"/>
  <c r="AG73" i="24" s="1"/>
  <c r="EM58" i="14"/>
  <c r="AH73" i="24" s="1"/>
  <c r="EN58" i="14"/>
  <c r="AI73" i="24" s="1"/>
  <c r="EO58" i="14"/>
  <c r="AJ73" i="24" s="1"/>
  <c r="EP58" i="14"/>
  <c r="AK73" i="24" s="1"/>
  <c r="EQ58" i="14"/>
  <c r="ER58" i="14"/>
  <c r="ES58" i="14"/>
  <c r="ET58" i="14"/>
  <c r="EU58" i="14"/>
  <c r="EV58" i="14"/>
  <c r="EW58" i="14"/>
  <c r="EX58" i="14"/>
  <c r="EY58" i="14"/>
  <c r="EZ58" i="14"/>
  <c r="FA58" i="14"/>
  <c r="FB58" i="14"/>
  <c r="FC58" i="14"/>
  <c r="FD58" i="14"/>
  <c r="FE58" i="14"/>
  <c r="FF58" i="14"/>
  <c r="B59" i="14"/>
  <c r="D59" i="14"/>
  <c r="E59" i="14"/>
  <c r="F59" i="14"/>
  <c r="G59" i="14"/>
  <c r="H59" i="14"/>
  <c r="I59" i="14"/>
  <c r="J59" i="14"/>
  <c r="K59" i="14"/>
  <c r="L59" i="14"/>
  <c r="M59" i="14"/>
  <c r="N59" i="14"/>
  <c r="O59" i="14"/>
  <c r="P59" i="14"/>
  <c r="Q59" i="14"/>
  <c r="R59" i="14"/>
  <c r="S59" i="14"/>
  <c r="T59" i="14"/>
  <c r="U59" i="14"/>
  <c r="V59" i="14"/>
  <c r="W59" i="14"/>
  <c r="X59" i="14"/>
  <c r="Y59" i="14"/>
  <c r="Z59" i="14"/>
  <c r="AA59" i="14"/>
  <c r="AB59" i="14"/>
  <c r="AC59" i="14"/>
  <c r="AD59" i="14"/>
  <c r="AE59" i="14"/>
  <c r="AF59" i="14"/>
  <c r="AG59" i="14"/>
  <c r="AH59" i="14"/>
  <c r="AI59" i="14"/>
  <c r="AJ59" i="14"/>
  <c r="AK59" i="14"/>
  <c r="AL59" i="14"/>
  <c r="AM59" i="14"/>
  <c r="AN59" i="14"/>
  <c r="AO59" i="14"/>
  <c r="AP59" i="14"/>
  <c r="AQ59" i="14"/>
  <c r="AR59" i="14"/>
  <c r="AS59" i="14"/>
  <c r="AT59" i="14"/>
  <c r="AU59" i="14"/>
  <c r="AV59" i="14"/>
  <c r="AW59" i="14"/>
  <c r="AX59" i="14"/>
  <c r="AY59" i="14"/>
  <c r="AZ59" i="14"/>
  <c r="BA59" i="14"/>
  <c r="BB59" i="14"/>
  <c r="BC59" i="14"/>
  <c r="BD59" i="14"/>
  <c r="BE59" i="14"/>
  <c r="BF59" i="14"/>
  <c r="BG59" i="14"/>
  <c r="BH59" i="14"/>
  <c r="BI59" i="14"/>
  <c r="BJ59" i="14"/>
  <c r="BK59" i="14"/>
  <c r="BL59" i="14"/>
  <c r="BM59" i="14"/>
  <c r="BN59" i="14"/>
  <c r="BO59" i="14"/>
  <c r="BP59" i="14"/>
  <c r="BQ59" i="14"/>
  <c r="BR59" i="14"/>
  <c r="BS59" i="14"/>
  <c r="BT59" i="14"/>
  <c r="BU59" i="14"/>
  <c r="BV59" i="14"/>
  <c r="BW59" i="14"/>
  <c r="BX59" i="14"/>
  <c r="BY59" i="14"/>
  <c r="BZ59" i="14"/>
  <c r="CA59" i="14"/>
  <c r="CB59" i="14"/>
  <c r="CC59" i="14"/>
  <c r="CD59" i="14"/>
  <c r="CE59" i="14"/>
  <c r="CF59" i="14"/>
  <c r="CG59" i="14"/>
  <c r="CH59" i="14"/>
  <c r="CI59" i="14"/>
  <c r="CJ59" i="14"/>
  <c r="CK59" i="14"/>
  <c r="CL59" i="14"/>
  <c r="CM59" i="14"/>
  <c r="CN59" i="14"/>
  <c r="CO59" i="14"/>
  <c r="CP59" i="14"/>
  <c r="CQ59" i="14"/>
  <c r="CR59" i="14"/>
  <c r="CS59" i="14"/>
  <c r="CT59" i="14"/>
  <c r="CU59" i="14"/>
  <c r="CV59" i="14"/>
  <c r="CW59" i="14"/>
  <c r="CX59" i="14"/>
  <c r="CY59" i="14"/>
  <c r="CZ59" i="14"/>
  <c r="DA59" i="14"/>
  <c r="DB59" i="14"/>
  <c r="DC59" i="14"/>
  <c r="DD59" i="14"/>
  <c r="DE59" i="14"/>
  <c r="DF59" i="14"/>
  <c r="DG59" i="14"/>
  <c r="DH59" i="14"/>
  <c r="DI59" i="14"/>
  <c r="DJ59" i="14"/>
  <c r="DK59" i="14"/>
  <c r="DL59" i="14"/>
  <c r="DM59" i="14"/>
  <c r="DN59" i="14"/>
  <c r="DO59" i="14"/>
  <c r="DP59" i="14"/>
  <c r="DQ59" i="14"/>
  <c r="DR59" i="14"/>
  <c r="DS59" i="14"/>
  <c r="DT59" i="14"/>
  <c r="DU59" i="14"/>
  <c r="DV59" i="14"/>
  <c r="DW59" i="14"/>
  <c r="DX59" i="14"/>
  <c r="DY59" i="14"/>
  <c r="DZ59" i="14"/>
  <c r="EA59" i="14"/>
  <c r="EB59" i="14"/>
  <c r="EC59" i="14"/>
  <c r="ED59" i="14"/>
  <c r="EE59" i="14"/>
  <c r="EF59" i="14"/>
  <c r="EG59" i="14"/>
  <c r="EH59" i="14"/>
  <c r="EI59" i="14"/>
  <c r="EJ59" i="14"/>
  <c r="EK59" i="14"/>
  <c r="EL59" i="14"/>
  <c r="EM59" i="14"/>
  <c r="EN59" i="14"/>
  <c r="EO59" i="14"/>
  <c r="EP59" i="14"/>
  <c r="EQ59" i="14"/>
  <c r="ER59" i="14"/>
  <c r="ES59" i="14"/>
  <c r="ET59" i="14"/>
  <c r="EU59" i="14"/>
  <c r="EV59" i="14"/>
  <c r="EW59" i="14"/>
  <c r="EX59" i="14"/>
  <c r="EY59" i="14"/>
  <c r="EZ59" i="14"/>
  <c r="FA59" i="14"/>
  <c r="FB59" i="14"/>
  <c r="FC59" i="14"/>
  <c r="FD59" i="14"/>
  <c r="FE59" i="14"/>
  <c r="FF59" i="14"/>
  <c r="B60" i="14"/>
  <c r="D60" i="14"/>
  <c r="E60" i="14"/>
  <c r="F60" i="14"/>
  <c r="G60" i="14"/>
  <c r="H60" i="14"/>
  <c r="I60" i="14"/>
  <c r="J60" i="14"/>
  <c r="K60" i="14"/>
  <c r="L60" i="14"/>
  <c r="M60" i="14"/>
  <c r="N60" i="14"/>
  <c r="O60" i="14"/>
  <c r="P60" i="14"/>
  <c r="Q60" i="14"/>
  <c r="R60" i="14"/>
  <c r="S60" i="14"/>
  <c r="T60" i="14"/>
  <c r="U60" i="14"/>
  <c r="V60" i="14"/>
  <c r="W60" i="14"/>
  <c r="X60" i="14"/>
  <c r="Y60" i="14"/>
  <c r="Z60" i="14"/>
  <c r="AA60" i="14"/>
  <c r="AB60" i="14"/>
  <c r="AC60" i="14"/>
  <c r="AD60" i="14"/>
  <c r="AE60" i="14"/>
  <c r="AF60" i="14"/>
  <c r="AG60" i="14"/>
  <c r="AH60" i="14"/>
  <c r="AI60" i="14"/>
  <c r="AJ60" i="14"/>
  <c r="AK60" i="14"/>
  <c r="AL60" i="14"/>
  <c r="AM60" i="14"/>
  <c r="AN60" i="14"/>
  <c r="AO60" i="14"/>
  <c r="AP60" i="14"/>
  <c r="AQ60" i="14"/>
  <c r="AR60" i="14"/>
  <c r="AS60" i="14"/>
  <c r="AT60" i="14"/>
  <c r="AU60" i="14"/>
  <c r="AV60" i="14"/>
  <c r="AW60" i="14"/>
  <c r="AX60" i="14"/>
  <c r="AY60" i="14"/>
  <c r="AZ60" i="14"/>
  <c r="BA60" i="14"/>
  <c r="BB60" i="14"/>
  <c r="BC60" i="14"/>
  <c r="BD60" i="14"/>
  <c r="BE60" i="14"/>
  <c r="BF60" i="14"/>
  <c r="BG60" i="14"/>
  <c r="BH60" i="14"/>
  <c r="BI60" i="14"/>
  <c r="BJ60" i="14"/>
  <c r="BK60" i="14"/>
  <c r="BL60" i="14"/>
  <c r="BM60" i="14"/>
  <c r="BN60" i="14"/>
  <c r="BO60" i="14"/>
  <c r="BP60" i="14"/>
  <c r="BQ60" i="14"/>
  <c r="BR60" i="14"/>
  <c r="BS60" i="14"/>
  <c r="BT60" i="14"/>
  <c r="BU60" i="14"/>
  <c r="BV60" i="14"/>
  <c r="BW60" i="14"/>
  <c r="BX60" i="14"/>
  <c r="BY60" i="14"/>
  <c r="BZ60" i="14"/>
  <c r="CA60" i="14"/>
  <c r="CB60" i="14"/>
  <c r="CC60" i="14"/>
  <c r="CD60" i="14"/>
  <c r="CE60" i="14"/>
  <c r="CF60" i="14"/>
  <c r="CG60" i="14"/>
  <c r="CH60" i="14"/>
  <c r="CI60" i="14"/>
  <c r="CJ60" i="14"/>
  <c r="CK60" i="14"/>
  <c r="CL60" i="14"/>
  <c r="CM60" i="14"/>
  <c r="CN60" i="14"/>
  <c r="CO60" i="14"/>
  <c r="CP60" i="14"/>
  <c r="CQ60" i="14"/>
  <c r="CR60" i="14"/>
  <c r="CS60" i="14"/>
  <c r="CT60" i="14"/>
  <c r="CU60" i="14"/>
  <c r="CV60" i="14"/>
  <c r="CW60" i="14"/>
  <c r="CX60" i="14"/>
  <c r="CY60" i="14"/>
  <c r="CZ60" i="14"/>
  <c r="DA60" i="14"/>
  <c r="DB60" i="14"/>
  <c r="DC60" i="14"/>
  <c r="DD60" i="14"/>
  <c r="DE60" i="14"/>
  <c r="DF60" i="14"/>
  <c r="DG60" i="14"/>
  <c r="DH60" i="14"/>
  <c r="DI60" i="14"/>
  <c r="DJ60" i="14"/>
  <c r="DK60" i="14"/>
  <c r="DL60" i="14"/>
  <c r="DM60" i="14"/>
  <c r="DN60" i="14"/>
  <c r="DO60" i="14"/>
  <c r="DP60" i="14"/>
  <c r="DQ60" i="14"/>
  <c r="DR60" i="14"/>
  <c r="DS60" i="14"/>
  <c r="DT60" i="14"/>
  <c r="DU60" i="14"/>
  <c r="DV60" i="14"/>
  <c r="DW60" i="14"/>
  <c r="DX60" i="14"/>
  <c r="DY60" i="14"/>
  <c r="DZ60" i="14"/>
  <c r="EA60" i="14"/>
  <c r="EB60" i="14"/>
  <c r="EC60" i="14"/>
  <c r="ED60" i="14"/>
  <c r="EE60" i="14"/>
  <c r="EF60" i="14"/>
  <c r="EG60" i="14"/>
  <c r="EH60" i="14"/>
  <c r="EI60" i="14"/>
  <c r="EJ60" i="14"/>
  <c r="EK60" i="14"/>
  <c r="EL60" i="14"/>
  <c r="EM60" i="14"/>
  <c r="EN60" i="14"/>
  <c r="EO60" i="14"/>
  <c r="EP60" i="14"/>
  <c r="EQ60" i="14"/>
  <c r="ER60" i="14"/>
  <c r="ES60" i="14"/>
  <c r="ET60" i="14"/>
  <c r="EU60" i="14"/>
  <c r="EV60" i="14"/>
  <c r="EW60" i="14"/>
  <c r="EX60" i="14"/>
  <c r="EY60" i="14"/>
  <c r="EZ60" i="14"/>
  <c r="FA60" i="14"/>
  <c r="FB60" i="14"/>
  <c r="FC60" i="14"/>
  <c r="FD60" i="14"/>
  <c r="FE60" i="14"/>
  <c r="FF60" i="14"/>
  <c r="B62" i="14"/>
  <c r="D62" i="14"/>
  <c r="E62" i="14"/>
  <c r="F62" i="14"/>
  <c r="G62" i="14"/>
  <c r="H62" i="14"/>
  <c r="I62" i="14"/>
  <c r="J62" i="14"/>
  <c r="K62" i="14"/>
  <c r="L62" i="14"/>
  <c r="M62" i="14"/>
  <c r="N62" i="14"/>
  <c r="O62" i="14"/>
  <c r="P62" i="14"/>
  <c r="Q62" i="14"/>
  <c r="R62" i="14"/>
  <c r="S62" i="14"/>
  <c r="T62" i="14"/>
  <c r="U62" i="14"/>
  <c r="V62" i="14"/>
  <c r="W62" i="14"/>
  <c r="X62" i="14"/>
  <c r="Y62" i="14"/>
  <c r="Z62" i="14"/>
  <c r="AA62" i="14"/>
  <c r="AB62" i="14"/>
  <c r="AC62" i="14"/>
  <c r="AD62" i="14"/>
  <c r="AE62" i="14"/>
  <c r="AF62" i="14"/>
  <c r="AG62" i="14"/>
  <c r="AH62" i="14"/>
  <c r="AI62" i="14"/>
  <c r="AJ62" i="14"/>
  <c r="AK62" i="14"/>
  <c r="AL62" i="14"/>
  <c r="AM62" i="14"/>
  <c r="AN62" i="14"/>
  <c r="AO62" i="14"/>
  <c r="AP62" i="14"/>
  <c r="AQ62" i="14"/>
  <c r="AR62" i="14"/>
  <c r="AS62" i="14"/>
  <c r="AT62" i="14"/>
  <c r="AU62" i="14"/>
  <c r="AV62" i="14"/>
  <c r="AW62" i="14"/>
  <c r="AX62" i="14"/>
  <c r="AY62" i="14"/>
  <c r="AZ62" i="14"/>
  <c r="BA62" i="14"/>
  <c r="BB62" i="14"/>
  <c r="BC62" i="14"/>
  <c r="BD62" i="14"/>
  <c r="BE62" i="14"/>
  <c r="BF62" i="14"/>
  <c r="BG62" i="14"/>
  <c r="BH62" i="14"/>
  <c r="BI62" i="14"/>
  <c r="BJ62" i="14"/>
  <c r="BK62" i="14"/>
  <c r="BL62" i="14"/>
  <c r="BM62" i="14"/>
  <c r="BN62" i="14"/>
  <c r="BO62" i="14"/>
  <c r="BP62" i="14"/>
  <c r="BQ62" i="14"/>
  <c r="BR62" i="14"/>
  <c r="BS62" i="14"/>
  <c r="BT62" i="14"/>
  <c r="BU62" i="14"/>
  <c r="BV62" i="14"/>
  <c r="BW62" i="14"/>
  <c r="BX62" i="14"/>
  <c r="BY62" i="14"/>
  <c r="BZ62" i="14"/>
  <c r="CA62" i="14"/>
  <c r="CB62" i="14"/>
  <c r="CC62" i="14"/>
  <c r="CD62" i="14"/>
  <c r="CE62" i="14"/>
  <c r="CF62" i="14"/>
  <c r="CG62" i="14"/>
  <c r="CH62" i="14"/>
  <c r="CI62" i="14"/>
  <c r="CJ62" i="14"/>
  <c r="CK62" i="14"/>
  <c r="CL62" i="14"/>
  <c r="CM62" i="14"/>
  <c r="CN62" i="14"/>
  <c r="CO62" i="14"/>
  <c r="CP62" i="14"/>
  <c r="CQ62" i="14"/>
  <c r="CR62" i="14"/>
  <c r="CS62" i="14"/>
  <c r="CT62" i="14"/>
  <c r="CU62" i="14"/>
  <c r="CV62" i="14"/>
  <c r="CW62" i="14"/>
  <c r="CX62" i="14"/>
  <c r="CY62" i="14"/>
  <c r="CZ62" i="14"/>
  <c r="DA62" i="14"/>
  <c r="DB62" i="14"/>
  <c r="DC62" i="14"/>
  <c r="DD62" i="14"/>
  <c r="DE62" i="14"/>
  <c r="DF62" i="14"/>
  <c r="DG62" i="14"/>
  <c r="DH62" i="14"/>
  <c r="DI62" i="14"/>
  <c r="DJ62" i="14"/>
  <c r="DK62" i="14"/>
  <c r="DL62" i="14"/>
  <c r="DM62" i="14"/>
  <c r="DN62" i="14"/>
  <c r="DO62" i="14"/>
  <c r="DP62" i="14"/>
  <c r="DQ62" i="14"/>
  <c r="DR62" i="14"/>
  <c r="DS62" i="14"/>
  <c r="DT62" i="14"/>
  <c r="DU62" i="14"/>
  <c r="DV62" i="14"/>
  <c r="DW62" i="14"/>
  <c r="DX62" i="14"/>
  <c r="DY62" i="14"/>
  <c r="DZ62" i="14"/>
  <c r="EA62" i="14"/>
  <c r="EB62" i="14"/>
  <c r="EC62" i="14"/>
  <c r="ED62" i="14"/>
  <c r="EE62" i="14"/>
  <c r="EF62" i="14"/>
  <c r="EG62" i="14"/>
  <c r="EH62" i="14"/>
  <c r="EI62" i="14"/>
  <c r="EJ62" i="14"/>
  <c r="EK62" i="14"/>
  <c r="EL62" i="14"/>
  <c r="EM62" i="14"/>
  <c r="EN62" i="14"/>
  <c r="EO62" i="14"/>
  <c r="EP62" i="14"/>
  <c r="EQ62" i="14"/>
  <c r="ER62" i="14"/>
  <c r="ES62" i="14"/>
  <c r="ET62" i="14"/>
  <c r="EU62" i="14"/>
  <c r="EV62" i="14"/>
  <c r="EW62" i="14"/>
  <c r="EX62" i="14"/>
  <c r="EY62" i="14"/>
  <c r="EZ62" i="14"/>
  <c r="FA62" i="14"/>
  <c r="FB62" i="14"/>
  <c r="FC62" i="14"/>
  <c r="FD62" i="14"/>
  <c r="FE62" i="14"/>
  <c r="FF62" i="14"/>
  <c r="B65" i="14"/>
  <c r="D65" i="14"/>
  <c r="E65" i="14"/>
  <c r="F65" i="14"/>
  <c r="G65" i="14"/>
  <c r="H65" i="14"/>
  <c r="I65" i="14"/>
  <c r="J65" i="14"/>
  <c r="K65" i="14"/>
  <c r="L65" i="14"/>
  <c r="M65" i="14"/>
  <c r="N65" i="14"/>
  <c r="O65" i="14"/>
  <c r="P65" i="14"/>
  <c r="Q65" i="14"/>
  <c r="R65" i="14"/>
  <c r="S65" i="14"/>
  <c r="T65" i="14"/>
  <c r="U65" i="14"/>
  <c r="V65" i="14"/>
  <c r="W65" i="14"/>
  <c r="X65" i="14"/>
  <c r="Y65" i="14"/>
  <c r="Z65" i="14"/>
  <c r="AA65" i="14"/>
  <c r="AB65" i="14"/>
  <c r="AC65" i="14"/>
  <c r="AD65" i="14"/>
  <c r="AE65" i="14"/>
  <c r="AF65" i="14"/>
  <c r="AG65" i="14"/>
  <c r="AH65" i="14"/>
  <c r="AI65" i="14"/>
  <c r="AJ65" i="14"/>
  <c r="AK65" i="14"/>
  <c r="AL65" i="14"/>
  <c r="AM65" i="14"/>
  <c r="AN65" i="14"/>
  <c r="AO65" i="14"/>
  <c r="AP65" i="14"/>
  <c r="AQ65" i="14"/>
  <c r="AR65" i="14"/>
  <c r="AS65" i="14"/>
  <c r="AT65" i="14"/>
  <c r="AU65" i="14"/>
  <c r="AV65" i="14"/>
  <c r="AW65" i="14"/>
  <c r="AX65" i="14"/>
  <c r="AY65" i="14"/>
  <c r="AZ65" i="14"/>
  <c r="BA65" i="14"/>
  <c r="BB65" i="14"/>
  <c r="BC65" i="14"/>
  <c r="BD65" i="14"/>
  <c r="BE65" i="14"/>
  <c r="BF65" i="14"/>
  <c r="BG65" i="14"/>
  <c r="BH65" i="14"/>
  <c r="BI65" i="14"/>
  <c r="BJ65" i="14"/>
  <c r="BK65" i="14"/>
  <c r="BL65" i="14"/>
  <c r="BM65" i="14"/>
  <c r="BN65" i="14"/>
  <c r="BO65" i="14"/>
  <c r="BP65" i="14"/>
  <c r="BQ65" i="14"/>
  <c r="BR65" i="14"/>
  <c r="BS65" i="14"/>
  <c r="BT65" i="14"/>
  <c r="BU65" i="14"/>
  <c r="BV65" i="14"/>
  <c r="BW65" i="14"/>
  <c r="BX65" i="14"/>
  <c r="BY65" i="14"/>
  <c r="BZ65" i="14"/>
  <c r="CA65" i="14"/>
  <c r="CB65" i="14"/>
  <c r="CC65" i="14"/>
  <c r="CD65" i="14"/>
  <c r="CE65" i="14"/>
  <c r="CF65" i="14"/>
  <c r="CG65" i="14"/>
  <c r="CH65" i="14"/>
  <c r="CI65" i="14"/>
  <c r="CJ65" i="14"/>
  <c r="CK65" i="14"/>
  <c r="CL65" i="14"/>
  <c r="CM65" i="14"/>
  <c r="CN65" i="14"/>
  <c r="CO65" i="14"/>
  <c r="CP65" i="14"/>
  <c r="CQ65" i="14"/>
  <c r="CR65" i="14"/>
  <c r="CS65" i="14"/>
  <c r="CT65" i="14"/>
  <c r="CU65" i="14"/>
  <c r="CV65" i="14"/>
  <c r="CW65" i="14"/>
  <c r="CX65" i="14"/>
  <c r="CY65" i="14"/>
  <c r="CZ65" i="14"/>
  <c r="DA65" i="14"/>
  <c r="DB65" i="14"/>
  <c r="DC65" i="14"/>
  <c r="DD65" i="14"/>
  <c r="DE65" i="14"/>
  <c r="DF65" i="14"/>
  <c r="DG65" i="14"/>
  <c r="DH65" i="14"/>
  <c r="DI65" i="14"/>
  <c r="DJ65" i="14"/>
  <c r="DK65" i="14"/>
  <c r="DL65" i="14"/>
  <c r="DM65" i="14"/>
  <c r="DN65" i="14"/>
  <c r="DO65" i="14"/>
  <c r="DP65" i="14"/>
  <c r="DQ65" i="14"/>
  <c r="DR65" i="14"/>
  <c r="DS65" i="14"/>
  <c r="DT65" i="14"/>
  <c r="DU65" i="14"/>
  <c r="DV65" i="14"/>
  <c r="DW65" i="14"/>
  <c r="DX65" i="14"/>
  <c r="DY65" i="14"/>
  <c r="DZ65" i="14"/>
  <c r="EA65" i="14"/>
  <c r="EB65" i="14"/>
  <c r="EC65" i="14"/>
  <c r="ED65" i="14"/>
  <c r="EE65" i="14"/>
  <c r="EF65" i="14"/>
  <c r="EG65" i="14"/>
  <c r="EH65" i="14"/>
  <c r="EI65" i="14"/>
  <c r="EJ65" i="14"/>
  <c r="EK65" i="14"/>
  <c r="EL65" i="14"/>
  <c r="EM65" i="14"/>
  <c r="EN65" i="14"/>
  <c r="EO65" i="14"/>
  <c r="EP65" i="14"/>
  <c r="EQ65" i="14"/>
  <c r="ER65" i="14"/>
  <c r="ES65" i="14"/>
  <c r="ET65" i="14"/>
  <c r="EU65" i="14"/>
  <c r="EV65" i="14"/>
  <c r="EW65" i="14"/>
  <c r="EX65" i="14"/>
  <c r="EY65" i="14"/>
  <c r="EZ65" i="14"/>
  <c r="FA65" i="14"/>
  <c r="FB65" i="14"/>
  <c r="FC65" i="14"/>
  <c r="FD65" i="14"/>
  <c r="FE65" i="14"/>
  <c r="FF65" i="14"/>
  <c r="B66" i="14"/>
  <c r="D66" i="14"/>
  <c r="E66" i="14"/>
  <c r="F66" i="14"/>
  <c r="G66" i="14"/>
  <c r="H66" i="14"/>
  <c r="I66" i="14"/>
  <c r="J66" i="14"/>
  <c r="K66" i="14"/>
  <c r="L66" i="14"/>
  <c r="M66" i="14"/>
  <c r="N66" i="14"/>
  <c r="O66" i="14"/>
  <c r="P66" i="14"/>
  <c r="Q66" i="14"/>
  <c r="R66" i="14"/>
  <c r="S66" i="14"/>
  <c r="T66" i="14"/>
  <c r="U66" i="14"/>
  <c r="V66" i="14"/>
  <c r="W66" i="14"/>
  <c r="X66" i="14"/>
  <c r="Y66" i="14"/>
  <c r="Z66" i="14"/>
  <c r="AA66" i="14"/>
  <c r="AB66" i="14"/>
  <c r="AC66" i="14"/>
  <c r="AD66" i="14"/>
  <c r="AE66" i="14"/>
  <c r="AF66" i="14"/>
  <c r="AG66" i="14"/>
  <c r="AH66" i="14"/>
  <c r="AI66" i="14"/>
  <c r="AJ66" i="14"/>
  <c r="AK66" i="14"/>
  <c r="AL66" i="14"/>
  <c r="AM66" i="14"/>
  <c r="AN66" i="14"/>
  <c r="AO66" i="14"/>
  <c r="AP66" i="14"/>
  <c r="AQ66" i="14"/>
  <c r="AR66" i="14"/>
  <c r="AS66" i="14"/>
  <c r="AT66" i="14"/>
  <c r="AU66" i="14"/>
  <c r="AV66" i="14"/>
  <c r="AW66" i="14"/>
  <c r="AX66" i="14"/>
  <c r="AY66" i="14"/>
  <c r="AZ66" i="14"/>
  <c r="BA66" i="14"/>
  <c r="BB66" i="14"/>
  <c r="BC66" i="14"/>
  <c r="BD66" i="14"/>
  <c r="BE66" i="14"/>
  <c r="BF66" i="14"/>
  <c r="BG66" i="14"/>
  <c r="BH66" i="14"/>
  <c r="BI66" i="14"/>
  <c r="BJ66" i="14"/>
  <c r="BK66" i="14"/>
  <c r="BL66" i="14"/>
  <c r="BM66" i="14"/>
  <c r="BN66" i="14"/>
  <c r="BO66" i="14"/>
  <c r="BP66" i="14"/>
  <c r="BQ66" i="14"/>
  <c r="BR66" i="14"/>
  <c r="BS66" i="14"/>
  <c r="BT66" i="14"/>
  <c r="BU66" i="14"/>
  <c r="BV66" i="14"/>
  <c r="BW66" i="14"/>
  <c r="BX66" i="14"/>
  <c r="BY66" i="14"/>
  <c r="BZ66" i="14"/>
  <c r="CA66" i="14"/>
  <c r="CB66" i="14"/>
  <c r="CC66" i="14"/>
  <c r="CD66" i="14"/>
  <c r="CE66" i="14"/>
  <c r="CF66" i="14"/>
  <c r="CG66" i="14"/>
  <c r="CH66" i="14"/>
  <c r="CI66" i="14"/>
  <c r="CJ66" i="14"/>
  <c r="CK66" i="14"/>
  <c r="CL66" i="14"/>
  <c r="CM66" i="14"/>
  <c r="CN66" i="14"/>
  <c r="CO66" i="14"/>
  <c r="CP66" i="14"/>
  <c r="CQ66" i="14"/>
  <c r="CR66" i="14"/>
  <c r="CS66" i="14"/>
  <c r="CT66" i="14"/>
  <c r="CU66" i="14"/>
  <c r="CV66" i="14"/>
  <c r="CW66" i="14"/>
  <c r="CX66" i="14"/>
  <c r="CY66" i="14"/>
  <c r="CZ66" i="14"/>
  <c r="DA66" i="14"/>
  <c r="DB66" i="14"/>
  <c r="DC66" i="14"/>
  <c r="DD66" i="14"/>
  <c r="DE66" i="14"/>
  <c r="DF66" i="14"/>
  <c r="DG66" i="14"/>
  <c r="DH66" i="14"/>
  <c r="DI66" i="14"/>
  <c r="DJ66" i="14"/>
  <c r="DK66" i="14"/>
  <c r="DL66" i="14"/>
  <c r="DM66" i="14"/>
  <c r="DN66" i="14"/>
  <c r="DO66" i="14"/>
  <c r="DP66" i="14"/>
  <c r="DQ66" i="14"/>
  <c r="DR66" i="14"/>
  <c r="DS66" i="14"/>
  <c r="DT66" i="14"/>
  <c r="DU66" i="14"/>
  <c r="DV66" i="14"/>
  <c r="DW66" i="14"/>
  <c r="DX66" i="14"/>
  <c r="DY66" i="14"/>
  <c r="DZ66" i="14"/>
  <c r="EA66" i="14"/>
  <c r="EB66" i="14"/>
  <c r="EC66" i="14"/>
  <c r="ED66" i="14"/>
  <c r="EE66" i="14"/>
  <c r="EF66" i="14"/>
  <c r="EG66" i="14"/>
  <c r="EH66" i="14"/>
  <c r="EI66" i="14"/>
  <c r="EJ66" i="14"/>
  <c r="EK66" i="14"/>
  <c r="EL66" i="14"/>
  <c r="EM66" i="14"/>
  <c r="EN66" i="14"/>
  <c r="EO66" i="14"/>
  <c r="EP66" i="14"/>
  <c r="EQ66" i="14"/>
  <c r="ER66" i="14"/>
  <c r="ES66" i="14"/>
  <c r="ET66" i="14"/>
  <c r="EU66" i="14"/>
  <c r="EV66" i="14"/>
  <c r="EW66" i="14"/>
  <c r="EX66" i="14"/>
  <c r="EY66" i="14"/>
  <c r="EZ66" i="14"/>
  <c r="FA66" i="14"/>
  <c r="FB66" i="14"/>
  <c r="FC66" i="14"/>
  <c r="FD66" i="14"/>
  <c r="FE66" i="14"/>
  <c r="FF66" i="14"/>
  <c r="C69" i="14"/>
  <c r="D69" i="14"/>
  <c r="E69" i="14"/>
  <c r="F69" i="14"/>
  <c r="G69" i="14"/>
  <c r="H69" i="14"/>
  <c r="I69" i="14"/>
  <c r="J69" i="14"/>
  <c r="K69" i="14"/>
  <c r="L69" i="14"/>
  <c r="M69" i="14"/>
  <c r="N69" i="14"/>
  <c r="O69" i="14"/>
  <c r="P69" i="14"/>
  <c r="Q69" i="14"/>
  <c r="R69" i="14"/>
  <c r="S69" i="14"/>
  <c r="T69" i="14"/>
  <c r="U69" i="14"/>
  <c r="V69" i="14"/>
  <c r="W69" i="14"/>
  <c r="X69" i="14"/>
  <c r="Y69" i="14"/>
  <c r="Z69" i="14"/>
  <c r="AA69" i="14"/>
  <c r="AB69" i="14"/>
  <c r="AC69" i="14"/>
  <c r="AD69" i="14"/>
  <c r="AE69" i="14"/>
  <c r="AF69" i="14"/>
  <c r="AG69" i="14"/>
  <c r="AH69" i="14"/>
  <c r="AI69" i="14"/>
  <c r="AJ69" i="14"/>
  <c r="AK69" i="14"/>
  <c r="AL69" i="14"/>
  <c r="AM69" i="14"/>
  <c r="AN69" i="14"/>
  <c r="AO69" i="14"/>
  <c r="AP69" i="14"/>
  <c r="AQ69" i="14"/>
  <c r="AR69" i="14"/>
  <c r="AS69" i="14"/>
  <c r="AT69" i="14"/>
  <c r="AU69" i="14"/>
  <c r="AV69" i="14"/>
  <c r="AW69" i="14"/>
  <c r="AX69" i="14"/>
  <c r="AY69" i="14"/>
  <c r="AZ69" i="14"/>
  <c r="BA69" i="14"/>
  <c r="BB69" i="14"/>
  <c r="BC69" i="14"/>
  <c r="BD69" i="14"/>
  <c r="BE69" i="14"/>
  <c r="BF69" i="14"/>
  <c r="BG69" i="14"/>
  <c r="BH69" i="14"/>
  <c r="BI69" i="14"/>
  <c r="BJ69" i="14"/>
  <c r="BK69" i="14"/>
  <c r="BL69" i="14"/>
  <c r="BM69" i="14"/>
  <c r="BN69" i="14"/>
  <c r="BO69" i="14"/>
  <c r="BP69" i="14"/>
  <c r="BQ69" i="14"/>
  <c r="BR69" i="14"/>
  <c r="BS69" i="14"/>
  <c r="BT69" i="14"/>
  <c r="BU69" i="14"/>
  <c r="BV69" i="14"/>
  <c r="BW69" i="14"/>
  <c r="BX69" i="14"/>
  <c r="BY69" i="14"/>
  <c r="BZ69" i="14"/>
  <c r="CA69" i="14"/>
  <c r="CB69" i="14"/>
  <c r="CC69" i="14"/>
  <c r="CD69" i="14"/>
  <c r="CE69" i="14"/>
  <c r="CF69" i="14"/>
  <c r="CG69" i="14"/>
  <c r="CH69" i="14"/>
  <c r="CI69" i="14"/>
  <c r="CJ69" i="14"/>
  <c r="CK69" i="14"/>
  <c r="CL69" i="14"/>
  <c r="CM69" i="14"/>
  <c r="CN69" i="14"/>
  <c r="CO69" i="14"/>
  <c r="CP69" i="14"/>
  <c r="CQ69" i="14"/>
  <c r="CR69" i="14"/>
  <c r="CS69" i="14"/>
  <c r="CT69" i="14"/>
  <c r="CU69" i="14"/>
  <c r="CV69" i="14"/>
  <c r="CW69" i="14"/>
  <c r="CX69" i="14"/>
  <c r="CY69" i="14"/>
  <c r="CZ69" i="14"/>
  <c r="DA69" i="14"/>
  <c r="DB69" i="14"/>
  <c r="DC69" i="14"/>
  <c r="DD69" i="14"/>
  <c r="DE69" i="14"/>
  <c r="DF69" i="14"/>
  <c r="DG69" i="14"/>
  <c r="DH69" i="14"/>
  <c r="DI69" i="14"/>
  <c r="DJ69" i="14"/>
  <c r="DK69" i="14"/>
  <c r="DL69" i="14"/>
  <c r="DM69" i="14"/>
  <c r="DN69" i="14"/>
  <c r="DO69" i="14"/>
  <c r="DP69" i="14"/>
  <c r="DQ69" i="14"/>
  <c r="DR69" i="14"/>
  <c r="DS69" i="14"/>
  <c r="DT69" i="14"/>
  <c r="DU69" i="14"/>
  <c r="DV69" i="14"/>
  <c r="DW69" i="14"/>
  <c r="DX69" i="14"/>
  <c r="DY69" i="14"/>
  <c r="DZ69" i="14"/>
  <c r="EA69" i="14"/>
  <c r="EB69" i="14"/>
  <c r="EC69" i="14"/>
  <c r="ED69" i="14"/>
  <c r="EE69" i="14"/>
  <c r="EF69" i="14"/>
  <c r="EG69" i="14"/>
  <c r="EH69" i="14"/>
  <c r="EI69" i="14"/>
  <c r="EJ69" i="14"/>
  <c r="EK69" i="14"/>
  <c r="EL69" i="14"/>
  <c r="EM69" i="14"/>
  <c r="EN69" i="14"/>
  <c r="EO69" i="14"/>
  <c r="EP69" i="14"/>
  <c r="EQ69" i="14"/>
  <c r="ER69" i="14"/>
  <c r="ES69" i="14"/>
  <c r="ET69" i="14"/>
  <c r="EU69" i="14"/>
  <c r="EV69" i="14"/>
  <c r="EW69" i="14"/>
  <c r="EX69" i="14"/>
  <c r="EY69" i="14"/>
  <c r="EZ69" i="14"/>
  <c r="FA69" i="14"/>
  <c r="FB69" i="14"/>
  <c r="FC69" i="14"/>
  <c r="FD69" i="14"/>
  <c r="FE69" i="14"/>
  <c r="FF69" i="14"/>
  <c r="B70" i="14"/>
  <c r="B71" i="14"/>
  <c r="B72" i="14"/>
  <c r="B73" i="14"/>
  <c r="B74" i="14"/>
  <c r="B76" i="14"/>
  <c r="B77" i="14"/>
  <c r="B78" i="14"/>
  <c r="B79" i="14"/>
  <c r="B80" i="14"/>
  <c r="B81" i="14"/>
  <c r="B82" i="14"/>
  <c r="B84" i="14"/>
  <c r="B85" i="14"/>
  <c r="B86" i="14"/>
  <c r="C90" i="14"/>
  <c r="D90" i="14"/>
  <c r="E90" i="14"/>
  <c r="F90" i="14"/>
  <c r="G90" i="14"/>
  <c r="H90" i="14"/>
  <c r="I90" i="14"/>
  <c r="J90" i="14"/>
  <c r="K90" i="14"/>
  <c r="L90" i="14"/>
  <c r="M90" i="14"/>
  <c r="N90" i="14"/>
  <c r="O90" i="14"/>
  <c r="P90" i="14"/>
  <c r="Q90" i="14"/>
  <c r="R90" i="14"/>
  <c r="S90" i="14"/>
  <c r="T90" i="14"/>
  <c r="U90" i="14"/>
  <c r="V90" i="14"/>
  <c r="W90" i="14"/>
  <c r="X90" i="14"/>
  <c r="Y90" i="14"/>
  <c r="Z90" i="14"/>
  <c r="AA90" i="14"/>
  <c r="AB90" i="14"/>
  <c r="AC90" i="14"/>
  <c r="AD90" i="14"/>
  <c r="AE90" i="14"/>
  <c r="AF90" i="14"/>
  <c r="AG90" i="14"/>
  <c r="AH90" i="14"/>
  <c r="AI90" i="14"/>
  <c r="AJ90" i="14"/>
  <c r="AK90" i="14"/>
  <c r="AL90" i="14"/>
  <c r="AM90" i="14"/>
  <c r="AN90" i="14"/>
  <c r="AO90" i="14"/>
  <c r="AP90" i="14"/>
  <c r="AQ90" i="14"/>
  <c r="AR90" i="14"/>
  <c r="AS90" i="14"/>
  <c r="AT90" i="14"/>
  <c r="AU90" i="14"/>
  <c r="AV90" i="14"/>
  <c r="AW90" i="14"/>
  <c r="AX90" i="14"/>
  <c r="AY90" i="14"/>
  <c r="AZ90" i="14"/>
  <c r="BA90" i="14"/>
  <c r="BB90" i="14"/>
  <c r="BC90" i="14"/>
  <c r="BD90" i="14"/>
  <c r="BE90" i="14"/>
  <c r="BF90" i="14"/>
  <c r="BG90" i="14"/>
  <c r="BH90" i="14"/>
  <c r="BI90" i="14"/>
  <c r="BJ90" i="14"/>
  <c r="BK90" i="14"/>
  <c r="BL90" i="14"/>
  <c r="BM90" i="14"/>
  <c r="BN90" i="14"/>
  <c r="BO90" i="14"/>
  <c r="BP90" i="14"/>
  <c r="BQ90" i="14"/>
  <c r="BR90" i="14"/>
  <c r="BS90" i="14"/>
  <c r="BT90" i="14"/>
  <c r="BU90" i="14"/>
  <c r="BV90" i="14"/>
  <c r="BW90" i="14"/>
  <c r="BX90" i="14"/>
  <c r="BY90" i="14"/>
  <c r="BZ90" i="14"/>
  <c r="CA90" i="14"/>
  <c r="CB90" i="14"/>
  <c r="CC90" i="14"/>
  <c r="CD90" i="14"/>
  <c r="CE90" i="14"/>
  <c r="CF90" i="14"/>
  <c r="CG90" i="14"/>
  <c r="CH90" i="14"/>
  <c r="CI90" i="14"/>
  <c r="CJ90" i="14"/>
  <c r="CK90" i="14"/>
  <c r="CL90" i="14"/>
  <c r="CM90" i="14"/>
  <c r="CN90" i="14"/>
  <c r="CO90" i="14"/>
  <c r="CP90" i="14"/>
  <c r="CQ90" i="14"/>
  <c r="CR90" i="14"/>
  <c r="CS90" i="14"/>
  <c r="CT90" i="14"/>
  <c r="CU90" i="14"/>
  <c r="CV90" i="14"/>
  <c r="CW90" i="14"/>
  <c r="CX90" i="14"/>
  <c r="CY90" i="14"/>
  <c r="CZ90" i="14"/>
  <c r="DA90" i="14"/>
  <c r="DB90" i="14"/>
  <c r="DC90" i="14"/>
  <c r="DD90" i="14"/>
  <c r="DE90" i="14"/>
  <c r="DF90" i="14"/>
  <c r="DG90" i="14"/>
  <c r="DH90" i="14"/>
  <c r="DI90" i="14"/>
  <c r="DJ90" i="14"/>
  <c r="DK90" i="14"/>
  <c r="DL90" i="14"/>
  <c r="DM90" i="14"/>
  <c r="DN90" i="14"/>
  <c r="DO90" i="14"/>
  <c r="DP90" i="14"/>
  <c r="DQ90" i="14"/>
  <c r="DR90" i="14"/>
  <c r="DS90" i="14"/>
  <c r="DT90" i="14"/>
  <c r="DU90" i="14"/>
  <c r="DV90" i="14"/>
  <c r="DW90" i="14"/>
  <c r="DX90" i="14"/>
  <c r="DY90" i="14"/>
  <c r="DZ90" i="14"/>
  <c r="EA90" i="14"/>
  <c r="EB90" i="14"/>
  <c r="EC90" i="14"/>
  <c r="ED90" i="14"/>
  <c r="EE90" i="14"/>
  <c r="EF90" i="14"/>
  <c r="EG90" i="14"/>
  <c r="EH90" i="14"/>
  <c r="EI90" i="14"/>
  <c r="EJ90" i="14"/>
  <c r="EK90" i="14"/>
  <c r="EL90" i="14"/>
  <c r="EM90" i="14"/>
  <c r="EN90" i="14"/>
  <c r="EO90" i="14"/>
  <c r="EP90" i="14"/>
  <c r="EQ90" i="14"/>
  <c r="ER90" i="14"/>
  <c r="ES90" i="14"/>
  <c r="ET90" i="14"/>
  <c r="EU90" i="14"/>
  <c r="EV90" i="14"/>
  <c r="EW90" i="14"/>
  <c r="EX90" i="14"/>
  <c r="EY90" i="14"/>
  <c r="EZ90" i="14"/>
  <c r="FA90" i="14"/>
  <c r="FB90" i="14"/>
  <c r="FC90" i="14"/>
  <c r="FD90" i="14"/>
  <c r="FE90" i="14"/>
  <c r="FF90" i="14"/>
  <c r="B91" i="14"/>
  <c r="B123" i="14" s="1"/>
  <c r="G91" i="14"/>
  <c r="G123" i="14" s="1"/>
  <c r="H91" i="14"/>
  <c r="H123" i="14" s="1"/>
  <c r="I91" i="14"/>
  <c r="I123" i="14" s="1"/>
  <c r="J91" i="14"/>
  <c r="J123" i="14" s="1"/>
  <c r="K91" i="14"/>
  <c r="K123" i="14" s="1"/>
  <c r="L91" i="14"/>
  <c r="L123" i="14" s="1"/>
  <c r="M91" i="14"/>
  <c r="M123" i="14" s="1"/>
  <c r="N91" i="14"/>
  <c r="N123" i="14" s="1"/>
  <c r="O91" i="14"/>
  <c r="O123" i="14" s="1"/>
  <c r="P91" i="14"/>
  <c r="P123" i="14" s="1"/>
  <c r="Q91" i="14"/>
  <c r="Q123" i="14" s="1"/>
  <c r="R91" i="14"/>
  <c r="R123" i="14" s="1"/>
  <c r="S91" i="14"/>
  <c r="S123" i="14" s="1"/>
  <c r="T91" i="14"/>
  <c r="T123" i="14" s="1"/>
  <c r="U91" i="14"/>
  <c r="U123" i="14" s="1"/>
  <c r="V91" i="14"/>
  <c r="V123" i="14" s="1"/>
  <c r="W91" i="14"/>
  <c r="W123" i="14" s="1"/>
  <c r="X91" i="14"/>
  <c r="X123" i="14" s="1"/>
  <c r="Y91" i="14"/>
  <c r="Y123" i="14" s="1"/>
  <c r="Z91" i="14"/>
  <c r="Z123" i="14" s="1"/>
  <c r="AA91" i="14"/>
  <c r="AA123" i="14" s="1"/>
  <c r="AB91" i="14"/>
  <c r="AB123" i="14" s="1"/>
  <c r="AC91" i="14"/>
  <c r="AC123" i="14" s="1"/>
  <c r="AD91" i="14"/>
  <c r="AD123" i="14" s="1"/>
  <c r="AE91" i="14"/>
  <c r="AE123" i="14" s="1"/>
  <c r="AF91" i="14"/>
  <c r="AF123" i="14" s="1"/>
  <c r="AG91" i="14"/>
  <c r="AG123" i="14" s="1"/>
  <c r="AH91" i="14"/>
  <c r="AH123" i="14" s="1"/>
  <c r="AI91" i="14"/>
  <c r="AI123" i="14" s="1"/>
  <c r="AJ91" i="14"/>
  <c r="AJ123" i="14" s="1"/>
  <c r="AK91" i="14"/>
  <c r="AK123" i="14" s="1"/>
  <c r="AL91" i="14"/>
  <c r="AL123" i="14" s="1"/>
  <c r="AM91" i="14"/>
  <c r="AM123" i="14" s="1"/>
  <c r="AN91" i="14"/>
  <c r="AN123" i="14" s="1"/>
  <c r="AO91" i="14"/>
  <c r="AO123" i="14" s="1"/>
  <c r="AP91" i="14"/>
  <c r="AP123" i="14" s="1"/>
  <c r="AQ91" i="14"/>
  <c r="AQ123" i="14" s="1"/>
  <c r="AR91" i="14"/>
  <c r="AR123" i="14" s="1"/>
  <c r="AS91" i="14"/>
  <c r="AS123" i="14" s="1"/>
  <c r="AT91" i="14"/>
  <c r="AT123" i="14" s="1"/>
  <c r="AU91" i="14"/>
  <c r="AU123" i="14" s="1"/>
  <c r="AV91" i="14"/>
  <c r="AV123" i="14" s="1"/>
  <c r="AW91" i="14"/>
  <c r="AW123" i="14" s="1"/>
  <c r="AX91" i="14"/>
  <c r="AX123" i="14" s="1"/>
  <c r="AY91" i="14"/>
  <c r="AY123" i="14" s="1"/>
  <c r="AZ91" i="14"/>
  <c r="AZ123" i="14" s="1"/>
  <c r="BA91" i="14"/>
  <c r="BA123" i="14" s="1"/>
  <c r="BB91" i="14"/>
  <c r="BB123" i="14" s="1"/>
  <c r="BC91" i="14"/>
  <c r="BC123" i="14" s="1"/>
  <c r="BD91" i="14"/>
  <c r="BD123" i="14" s="1"/>
  <c r="BE91" i="14"/>
  <c r="BE123" i="14" s="1"/>
  <c r="BF91" i="14"/>
  <c r="BF123" i="14" s="1"/>
  <c r="BG91" i="14"/>
  <c r="BG123" i="14" s="1"/>
  <c r="BH91" i="14"/>
  <c r="BH123" i="14" s="1"/>
  <c r="BI91" i="14"/>
  <c r="BI123" i="14" s="1"/>
  <c r="BJ91" i="14"/>
  <c r="BJ123" i="14" s="1"/>
  <c r="BK91" i="14"/>
  <c r="BK123" i="14" s="1"/>
  <c r="BL91" i="14"/>
  <c r="BL123" i="14" s="1"/>
  <c r="BM91" i="14"/>
  <c r="BM123" i="14" s="1"/>
  <c r="BN91" i="14"/>
  <c r="BN123" i="14" s="1"/>
  <c r="BO91" i="14"/>
  <c r="BO123" i="14" s="1"/>
  <c r="BP91" i="14"/>
  <c r="BP123" i="14" s="1"/>
  <c r="BQ91" i="14"/>
  <c r="BQ123" i="14" s="1"/>
  <c r="BR91" i="14"/>
  <c r="BR123" i="14" s="1"/>
  <c r="BS91" i="14"/>
  <c r="BS123" i="14" s="1"/>
  <c r="BT91" i="14"/>
  <c r="BT123" i="14" s="1"/>
  <c r="BU91" i="14"/>
  <c r="BU123" i="14" s="1"/>
  <c r="BV91" i="14"/>
  <c r="BV123" i="14" s="1"/>
  <c r="BW91" i="14"/>
  <c r="BW123" i="14" s="1"/>
  <c r="BX91" i="14"/>
  <c r="BX123" i="14" s="1"/>
  <c r="BY91" i="14"/>
  <c r="BY123" i="14" s="1"/>
  <c r="BZ91" i="14"/>
  <c r="BZ123" i="14" s="1"/>
  <c r="CA91" i="14"/>
  <c r="CA123" i="14" s="1"/>
  <c r="CB91" i="14"/>
  <c r="CB123" i="14" s="1"/>
  <c r="CC91" i="14"/>
  <c r="CC123" i="14" s="1"/>
  <c r="CD91" i="14"/>
  <c r="CD123" i="14" s="1"/>
  <c r="CE91" i="14"/>
  <c r="CE123" i="14" s="1"/>
  <c r="CF91" i="14"/>
  <c r="CF123" i="14" s="1"/>
  <c r="CG91" i="14"/>
  <c r="CG123" i="14" s="1"/>
  <c r="CH91" i="14"/>
  <c r="CH123" i="14" s="1"/>
  <c r="CI91" i="14"/>
  <c r="CI123" i="14" s="1"/>
  <c r="CJ91" i="14"/>
  <c r="CJ123" i="14" s="1"/>
  <c r="CK91" i="14"/>
  <c r="CK123" i="14" s="1"/>
  <c r="CL91" i="14"/>
  <c r="CL123" i="14" s="1"/>
  <c r="CM91" i="14"/>
  <c r="CM123" i="14" s="1"/>
  <c r="CN91" i="14"/>
  <c r="CN123" i="14" s="1"/>
  <c r="CO91" i="14"/>
  <c r="CO123" i="14" s="1"/>
  <c r="CP91" i="14"/>
  <c r="CP123" i="14" s="1"/>
  <c r="CQ91" i="14"/>
  <c r="CQ123" i="14" s="1"/>
  <c r="CR91" i="14"/>
  <c r="CR123" i="14" s="1"/>
  <c r="CS91" i="14"/>
  <c r="CS123" i="14" s="1"/>
  <c r="CT91" i="14"/>
  <c r="CT123" i="14" s="1"/>
  <c r="CU91" i="14"/>
  <c r="CU123" i="14" s="1"/>
  <c r="CV91" i="14"/>
  <c r="CV123" i="14" s="1"/>
  <c r="CW91" i="14"/>
  <c r="CW123" i="14" s="1"/>
  <c r="CX91" i="14"/>
  <c r="CX123" i="14" s="1"/>
  <c r="CY91" i="14"/>
  <c r="CY123" i="14" s="1"/>
  <c r="CZ91" i="14"/>
  <c r="CZ123" i="14" s="1"/>
  <c r="DA91" i="14"/>
  <c r="DA123" i="14" s="1"/>
  <c r="DB91" i="14"/>
  <c r="DB123" i="14" s="1"/>
  <c r="DC91" i="14"/>
  <c r="DC123" i="14" s="1"/>
  <c r="DD91" i="14"/>
  <c r="DD123" i="14" s="1"/>
  <c r="DE91" i="14"/>
  <c r="DE123" i="14" s="1"/>
  <c r="DF91" i="14"/>
  <c r="DF123" i="14" s="1"/>
  <c r="DG91" i="14"/>
  <c r="DG123" i="14" s="1"/>
  <c r="DH91" i="14"/>
  <c r="DH123" i="14" s="1"/>
  <c r="DI91" i="14"/>
  <c r="DI123" i="14" s="1"/>
  <c r="DJ91" i="14"/>
  <c r="DJ123" i="14" s="1"/>
  <c r="DK91" i="14"/>
  <c r="DK123" i="14" s="1"/>
  <c r="DL91" i="14"/>
  <c r="DL123" i="14" s="1"/>
  <c r="DM91" i="14"/>
  <c r="DM123" i="14" s="1"/>
  <c r="DN91" i="14"/>
  <c r="DN123" i="14" s="1"/>
  <c r="DO91" i="14"/>
  <c r="DO123" i="14" s="1"/>
  <c r="DP91" i="14"/>
  <c r="DP123" i="14" s="1"/>
  <c r="DQ91" i="14"/>
  <c r="DQ123" i="14" s="1"/>
  <c r="DR91" i="14"/>
  <c r="DR123" i="14" s="1"/>
  <c r="DS91" i="14"/>
  <c r="DS123" i="14" s="1"/>
  <c r="DT91" i="14"/>
  <c r="DT123" i="14" s="1"/>
  <c r="DU91" i="14"/>
  <c r="DU123" i="14" s="1"/>
  <c r="DV91" i="14"/>
  <c r="DV123" i="14" s="1"/>
  <c r="DW91" i="14"/>
  <c r="DW123" i="14" s="1"/>
  <c r="DX91" i="14"/>
  <c r="DX123" i="14" s="1"/>
  <c r="DY91" i="14"/>
  <c r="DY123" i="14" s="1"/>
  <c r="DZ91" i="14"/>
  <c r="DZ123" i="14" s="1"/>
  <c r="EA91" i="14"/>
  <c r="EA123" i="14" s="1"/>
  <c r="EB91" i="14"/>
  <c r="EB123" i="14" s="1"/>
  <c r="EC91" i="14"/>
  <c r="EC123" i="14" s="1"/>
  <c r="ED91" i="14"/>
  <c r="ED123" i="14" s="1"/>
  <c r="EE91" i="14"/>
  <c r="EE123" i="14" s="1"/>
  <c r="EF91" i="14"/>
  <c r="EF123" i="14" s="1"/>
  <c r="EG91" i="14"/>
  <c r="EG123" i="14" s="1"/>
  <c r="EH91" i="14"/>
  <c r="EH123" i="14" s="1"/>
  <c r="EI91" i="14"/>
  <c r="EI123" i="14" s="1"/>
  <c r="EJ91" i="14"/>
  <c r="EJ123" i="14" s="1"/>
  <c r="EK91" i="14"/>
  <c r="EK123" i="14" s="1"/>
  <c r="EL91" i="14"/>
  <c r="EL123" i="14" s="1"/>
  <c r="EM91" i="14"/>
  <c r="EM123" i="14" s="1"/>
  <c r="EN91" i="14"/>
  <c r="EN123" i="14" s="1"/>
  <c r="EO91" i="14"/>
  <c r="EO123" i="14" s="1"/>
  <c r="EP91" i="14"/>
  <c r="EP123" i="14" s="1"/>
  <c r="EQ91" i="14"/>
  <c r="EQ123" i="14" s="1"/>
  <c r="ER91" i="14"/>
  <c r="ER123" i="14" s="1"/>
  <c r="ES91" i="14"/>
  <c r="ES123" i="14" s="1"/>
  <c r="ET91" i="14"/>
  <c r="ET123" i="14" s="1"/>
  <c r="EU91" i="14"/>
  <c r="EU123" i="14" s="1"/>
  <c r="EV91" i="14"/>
  <c r="EV123" i="14" s="1"/>
  <c r="EW91" i="14"/>
  <c r="EW123" i="14" s="1"/>
  <c r="EX91" i="14"/>
  <c r="EX123" i="14" s="1"/>
  <c r="EY91" i="14"/>
  <c r="EY123" i="14" s="1"/>
  <c r="EZ91" i="14"/>
  <c r="EZ123" i="14" s="1"/>
  <c r="FA91" i="14"/>
  <c r="FA123" i="14" s="1"/>
  <c r="FB91" i="14"/>
  <c r="FB123" i="14" s="1"/>
  <c r="FC91" i="14"/>
  <c r="FC123" i="14" s="1"/>
  <c r="FD91" i="14"/>
  <c r="FD123" i="14" s="1"/>
  <c r="FE91" i="14"/>
  <c r="FE123" i="14" s="1"/>
  <c r="FF91" i="14"/>
  <c r="FF123" i="14" s="1"/>
  <c r="B92" i="14"/>
  <c r="G92" i="14"/>
  <c r="G124" i="14" s="1"/>
  <c r="H92" i="14"/>
  <c r="H124" i="14" s="1"/>
  <c r="I92" i="14"/>
  <c r="I124" i="14" s="1"/>
  <c r="J92" i="14"/>
  <c r="J124" i="14" s="1"/>
  <c r="K92" i="14"/>
  <c r="K124" i="14" s="1"/>
  <c r="L92" i="14"/>
  <c r="L124" i="14" s="1"/>
  <c r="M92" i="14"/>
  <c r="M124" i="14" s="1"/>
  <c r="N92" i="14"/>
  <c r="N124" i="14" s="1"/>
  <c r="O92" i="14"/>
  <c r="O124" i="14" s="1"/>
  <c r="P92" i="14"/>
  <c r="P124" i="14" s="1"/>
  <c r="Q92" i="14"/>
  <c r="Q124" i="14" s="1"/>
  <c r="R92" i="14"/>
  <c r="R124" i="14" s="1"/>
  <c r="S92" i="14"/>
  <c r="S124" i="14" s="1"/>
  <c r="T92" i="14"/>
  <c r="T124" i="14" s="1"/>
  <c r="U92" i="14"/>
  <c r="U124" i="14" s="1"/>
  <c r="V92" i="14"/>
  <c r="V124" i="14" s="1"/>
  <c r="W92" i="14"/>
  <c r="W124" i="14" s="1"/>
  <c r="X92" i="14"/>
  <c r="X124" i="14" s="1"/>
  <c r="Y92" i="14"/>
  <c r="Y124" i="14" s="1"/>
  <c r="Z92" i="14"/>
  <c r="Z124" i="14" s="1"/>
  <c r="AA92" i="14"/>
  <c r="AA124" i="14" s="1"/>
  <c r="AB92" i="14"/>
  <c r="AB124" i="14" s="1"/>
  <c r="AC92" i="14"/>
  <c r="AC124" i="14" s="1"/>
  <c r="AD92" i="14"/>
  <c r="AD124" i="14" s="1"/>
  <c r="AE92" i="14"/>
  <c r="AE124" i="14" s="1"/>
  <c r="AF92" i="14"/>
  <c r="AF124" i="14" s="1"/>
  <c r="AG92" i="14"/>
  <c r="AG124" i="14" s="1"/>
  <c r="AH92" i="14"/>
  <c r="AH124" i="14" s="1"/>
  <c r="AI92" i="14"/>
  <c r="AI124" i="14" s="1"/>
  <c r="AJ92" i="14"/>
  <c r="AJ124" i="14" s="1"/>
  <c r="AK92" i="14"/>
  <c r="AK124" i="14" s="1"/>
  <c r="AL92" i="14"/>
  <c r="AL124" i="14" s="1"/>
  <c r="AM92" i="14"/>
  <c r="AM124" i="14" s="1"/>
  <c r="AN92" i="14"/>
  <c r="AN124" i="14" s="1"/>
  <c r="AO92" i="14"/>
  <c r="AO124" i="14" s="1"/>
  <c r="AP92" i="14"/>
  <c r="AP124" i="14" s="1"/>
  <c r="AQ92" i="14"/>
  <c r="AQ124" i="14" s="1"/>
  <c r="AR92" i="14"/>
  <c r="AR124" i="14" s="1"/>
  <c r="AS92" i="14"/>
  <c r="AS124" i="14" s="1"/>
  <c r="AT92" i="14"/>
  <c r="AT124" i="14" s="1"/>
  <c r="AU92" i="14"/>
  <c r="AU124" i="14" s="1"/>
  <c r="AV92" i="14"/>
  <c r="AV124" i="14" s="1"/>
  <c r="AW92" i="14"/>
  <c r="AW124" i="14" s="1"/>
  <c r="AX92" i="14"/>
  <c r="AX124" i="14" s="1"/>
  <c r="AY92" i="14"/>
  <c r="AY124" i="14" s="1"/>
  <c r="AZ92" i="14"/>
  <c r="AZ124" i="14" s="1"/>
  <c r="BA92" i="14"/>
  <c r="BA124" i="14" s="1"/>
  <c r="BB92" i="14"/>
  <c r="BB124" i="14" s="1"/>
  <c r="BC92" i="14"/>
  <c r="BC124" i="14" s="1"/>
  <c r="BD92" i="14"/>
  <c r="BD124" i="14" s="1"/>
  <c r="BE92" i="14"/>
  <c r="BE124" i="14" s="1"/>
  <c r="BF92" i="14"/>
  <c r="BF124" i="14" s="1"/>
  <c r="BG92" i="14"/>
  <c r="BG124" i="14" s="1"/>
  <c r="BH92" i="14"/>
  <c r="BH124" i="14" s="1"/>
  <c r="BI92" i="14"/>
  <c r="BI124" i="14" s="1"/>
  <c r="BJ92" i="14"/>
  <c r="BJ124" i="14" s="1"/>
  <c r="BK92" i="14"/>
  <c r="BK124" i="14" s="1"/>
  <c r="BL92" i="14"/>
  <c r="BL124" i="14" s="1"/>
  <c r="BM92" i="14"/>
  <c r="BM124" i="14" s="1"/>
  <c r="BN92" i="14"/>
  <c r="BN124" i="14" s="1"/>
  <c r="BO92" i="14"/>
  <c r="BO124" i="14" s="1"/>
  <c r="BP92" i="14"/>
  <c r="BP124" i="14" s="1"/>
  <c r="BQ92" i="14"/>
  <c r="BQ124" i="14" s="1"/>
  <c r="BR92" i="14"/>
  <c r="BR124" i="14" s="1"/>
  <c r="BS92" i="14"/>
  <c r="BS124" i="14" s="1"/>
  <c r="BT92" i="14"/>
  <c r="BT124" i="14" s="1"/>
  <c r="BU92" i="14"/>
  <c r="BU124" i="14" s="1"/>
  <c r="BV92" i="14"/>
  <c r="BV124" i="14" s="1"/>
  <c r="BW92" i="14"/>
  <c r="BW124" i="14" s="1"/>
  <c r="BX92" i="14"/>
  <c r="BX124" i="14" s="1"/>
  <c r="BY92" i="14"/>
  <c r="BY124" i="14" s="1"/>
  <c r="BZ92" i="14"/>
  <c r="BZ124" i="14" s="1"/>
  <c r="CA92" i="14"/>
  <c r="CA124" i="14" s="1"/>
  <c r="CB92" i="14"/>
  <c r="CB124" i="14" s="1"/>
  <c r="CC92" i="14"/>
  <c r="CC124" i="14" s="1"/>
  <c r="CD92" i="14"/>
  <c r="CD124" i="14" s="1"/>
  <c r="CE92" i="14"/>
  <c r="CE124" i="14" s="1"/>
  <c r="CF92" i="14"/>
  <c r="CF124" i="14" s="1"/>
  <c r="CG92" i="14"/>
  <c r="CG124" i="14" s="1"/>
  <c r="CH92" i="14"/>
  <c r="CH124" i="14" s="1"/>
  <c r="CI92" i="14"/>
  <c r="CI124" i="14" s="1"/>
  <c r="CJ92" i="14"/>
  <c r="CJ124" i="14" s="1"/>
  <c r="CK92" i="14"/>
  <c r="CK124" i="14" s="1"/>
  <c r="CL92" i="14"/>
  <c r="CL124" i="14" s="1"/>
  <c r="CM92" i="14"/>
  <c r="CM124" i="14" s="1"/>
  <c r="CN92" i="14"/>
  <c r="CN124" i="14" s="1"/>
  <c r="CO92" i="14"/>
  <c r="CO124" i="14" s="1"/>
  <c r="CP92" i="14"/>
  <c r="CP124" i="14" s="1"/>
  <c r="CQ92" i="14"/>
  <c r="CQ124" i="14" s="1"/>
  <c r="CR92" i="14"/>
  <c r="CR124" i="14" s="1"/>
  <c r="CS92" i="14"/>
  <c r="CS124" i="14" s="1"/>
  <c r="CT92" i="14"/>
  <c r="CT124" i="14" s="1"/>
  <c r="CU92" i="14"/>
  <c r="CU124" i="14" s="1"/>
  <c r="CV92" i="14"/>
  <c r="CV124" i="14" s="1"/>
  <c r="CW92" i="14"/>
  <c r="CW124" i="14" s="1"/>
  <c r="CX92" i="14"/>
  <c r="CX124" i="14" s="1"/>
  <c r="CY92" i="14"/>
  <c r="CY124" i="14" s="1"/>
  <c r="CZ92" i="14"/>
  <c r="CZ124" i="14" s="1"/>
  <c r="DA92" i="14"/>
  <c r="DA124" i="14" s="1"/>
  <c r="DB92" i="14"/>
  <c r="DB124" i="14" s="1"/>
  <c r="DC92" i="14"/>
  <c r="DC124" i="14" s="1"/>
  <c r="DD92" i="14"/>
  <c r="DD124" i="14" s="1"/>
  <c r="DE92" i="14"/>
  <c r="DE124" i="14" s="1"/>
  <c r="DF92" i="14"/>
  <c r="DF124" i="14" s="1"/>
  <c r="DG92" i="14"/>
  <c r="DG124" i="14" s="1"/>
  <c r="DH92" i="14"/>
  <c r="DH124" i="14" s="1"/>
  <c r="DI92" i="14"/>
  <c r="DI124" i="14" s="1"/>
  <c r="DJ92" i="14"/>
  <c r="DJ124" i="14" s="1"/>
  <c r="DK92" i="14"/>
  <c r="DK124" i="14" s="1"/>
  <c r="DL92" i="14"/>
  <c r="DL124" i="14" s="1"/>
  <c r="DM92" i="14"/>
  <c r="DM124" i="14" s="1"/>
  <c r="DN92" i="14"/>
  <c r="DN124" i="14" s="1"/>
  <c r="DO92" i="14"/>
  <c r="DO124" i="14" s="1"/>
  <c r="DP92" i="14"/>
  <c r="DP124" i="14" s="1"/>
  <c r="DQ92" i="14"/>
  <c r="DQ124" i="14" s="1"/>
  <c r="DR92" i="14"/>
  <c r="DR124" i="14" s="1"/>
  <c r="DS92" i="14"/>
  <c r="DS124" i="14" s="1"/>
  <c r="DT92" i="14"/>
  <c r="DT124" i="14" s="1"/>
  <c r="DU92" i="14"/>
  <c r="DU124" i="14" s="1"/>
  <c r="DV92" i="14"/>
  <c r="DV124" i="14" s="1"/>
  <c r="DW92" i="14"/>
  <c r="DW124" i="14" s="1"/>
  <c r="DX92" i="14"/>
  <c r="DX124" i="14" s="1"/>
  <c r="DY92" i="14"/>
  <c r="DY124" i="14" s="1"/>
  <c r="DZ92" i="14"/>
  <c r="DZ124" i="14" s="1"/>
  <c r="EA92" i="14"/>
  <c r="EA124" i="14" s="1"/>
  <c r="EB92" i="14"/>
  <c r="EB124" i="14" s="1"/>
  <c r="EC92" i="14"/>
  <c r="EC124" i="14" s="1"/>
  <c r="ED92" i="14"/>
  <c r="ED124" i="14" s="1"/>
  <c r="EE92" i="14"/>
  <c r="EE124" i="14" s="1"/>
  <c r="EF92" i="14"/>
  <c r="EF124" i="14" s="1"/>
  <c r="EG92" i="14"/>
  <c r="EG124" i="14" s="1"/>
  <c r="EH92" i="14"/>
  <c r="EH124" i="14" s="1"/>
  <c r="EI92" i="14"/>
  <c r="EI124" i="14" s="1"/>
  <c r="EJ92" i="14"/>
  <c r="EJ124" i="14" s="1"/>
  <c r="EK92" i="14"/>
  <c r="EK124" i="14" s="1"/>
  <c r="EL92" i="14"/>
  <c r="EL124" i="14" s="1"/>
  <c r="EM92" i="14"/>
  <c r="EM124" i="14" s="1"/>
  <c r="EN92" i="14"/>
  <c r="EN124" i="14" s="1"/>
  <c r="EO92" i="14"/>
  <c r="EO124" i="14" s="1"/>
  <c r="EP92" i="14"/>
  <c r="EP124" i="14" s="1"/>
  <c r="EQ92" i="14"/>
  <c r="EQ124" i="14" s="1"/>
  <c r="ER92" i="14"/>
  <c r="ER124" i="14" s="1"/>
  <c r="ES92" i="14"/>
  <c r="ES124" i="14" s="1"/>
  <c r="ET92" i="14"/>
  <c r="ET124" i="14" s="1"/>
  <c r="EU92" i="14"/>
  <c r="EU124" i="14" s="1"/>
  <c r="EV92" i="14"/>
  <c r="EV124" i="14" s="1"/>
  <c r="EW92" i="14"/>
  <c r="EW124" i="14" s="1"/>
  <c r="EX92" i="14"/>
  <c r="EX124" i="14" s="1"/>
  <c r="EY92" i="14"/>
  <c r="EY124" i="14" s="1"/>
  <c r="EZ92" i="14"/>
  <c r="EZ124" i="14" s="1"/>
  <c r="FA92" i="14"/>
  <c r="FA124" i="14" s="1"/>
  <c r="FB92" i="14"/>
  <c r="FB124" i="14" s="1"/>
  <c r="FC92" i="14"/>
  <c r="FC124" i="14" s="1"/>
  <c r="FD92" i="14"/>
  <c r="FD124" i="14" s="1"/>
  <c r="FE92" i="14"/>
  <c r="FE124" i="14" s="1"/>
  <c r="FF92" i="14"/>
  <c r="FF124" i="14" s="1"/>
  <c r="B93" i="14"/>
  <c r="G93" i="14"/>
  <c r="G125" i="14" s="1"/>
  <c r="H93" i="14"/>
  <c r="H125" i="14" s="1"/>
  <c r="I93" i="14"/>
  <c r="I125" i="14" s="1"/>
  <c r="J93" i="14"/>
  <c r="J125" i="14" s="1"/>
  <c r="K93" i="14"/>
  <c r="K125" i="14" s="1"/>
  <c r="L93" i="14"/>
  <c r="L125" i="14" s="1"/>
  <c r="M93" i="14"/>
  <c r="M125" i="14" s="1"/>
  <c r="N93" i="14"/>
  <c r="N125" i="14" s="1"/>
  <c r="O93" i="14"/>
  <c r="O125" i="14" s="1"/>
  <c r="P93" i="14"/>
  <c r="P125" i="14" s="1"/>
  <c r="Q93" i="14"/>
  <c r="Q125" i="14" s="1"/>
  <c r="R93" i="14"/>
  <c r="R125" i="14" s="1"/>
  <c r="S93" i="14"/>
  <c r="S125" i="14" s="1"/>
  <c r="T93" i="14"/>
  <c r="T125" i="14" s="1"/>
  <c r="U93" i="14"/>
  <c r="U125" i="14" s="1"/>
  <c r="V93" i="14"/>
  <c r="V125" i="14" s="1"/>
  <c r="W93" i="14"/>
  <c r="W125" i="14" s="1"/>
  <c r="X93" i="14"/>
  <c r="X125" i="14" s="1"/>
  <c r="Y93" i="14"/>
  <c r="Y125" i="14" s="1"/>
  <c r="Z93" i="14"/>
  <c r="Z125" i="14" s="1"/>
  <c r="AA93" i="14"/>
  <c r="AA125" i="14" s="1"/>
  <c r="AB93" i="14"/>
  <c r="AB125" i="14" s="1"/>
  <c r="AC93" i="14"/>
  <c r="AC125" i="14" s="1"/>
  <c r="AD93" i="14"/>
  <c r="AD125" i="14" s="1"/>
  <c r="AE93" i="14"/>
  <c r="AE125" i="14" s="1"/>
  <c r="AF93" i="14"/>
  <c r="AF125" i="14" s="1"/>
  <c r="AG93" i="14"/>
  <c r="AG125" i="14" s="1"/>
  <c r="AH93" i="14"/>
  <c r="AH125" i="14" s="1"/>
  <c r="AI93" i="14"/>
  <c r="AI125" i="14" s="1"/>
  <c r="AJ93" i="14"/>
  <c r="AJ125" i="14" s="1"/>
  <c r="AK93" i="14"/>
  <c r="AK125" i="14" s="1"/>
  <c r="AL93" i="14"/>
  <c r="AL125" i="14" s="1"/>
  <c r="AM93" i="14"/>
  <c r="AM125" i="14" s="1"/>
  <c r="AN93" i="14"/>
  <c r="AN125" i="14" s="1"/>
  <c r="AO93" i="14"/>
  <c r="AO125" i="14" s="1"/>
  <c r="AP93" i="14"/>
  <c r="AP125" i="14" s="1"/>
  <c r="AQ93" i="14"/>
  <c r="AQ125" i="14" s="1"/>
  <c r="AR93" i="14"/>
  <c r="AR125" i="14" s="1"/>
  <c r="AS93" i="14"/>
  <c r="AS125" i="14" s="1"/>
  <c r="AT93" i="14"/>
  <c r="AT125" i="14" s="1"/>
  <c r="AU93" i="14"/>
  <c r="AU125" i="14" s="1"/>
  <c r="AV93" i="14"/>
  <c r="AV125" i="14" s="1"/>
  <c r="AW93" i="14"/>
  <c r="AW125" i="14" s="1"/>
  <c r="AX93" i="14"/>
  <c r="AX125" i="14" s="1"/>
  <c r="AY93" i="14"/>
  <c r="AY125" i="14" s="1"/>
  <c r="AZ93" i="14"/>
  <c r="AZ125" i="14" s="1"/>
  <c r="BA93" i="14"/>
  <c r="BA125" i="14" s="1"/>
  <c r="BB93" i="14"/>
  <c r="BB125" i="14" s="1"/>
  <c r="BC93" i="14"/>
  <c r="BC125" i="14" s="1"/>
  <c r="BD93" i="14"/>
  <c r="BD125" i="14" s="1"/>
  <c r="BE93" i="14"/>
  <c r="BE125" i="14" s="1"/>
  <c r="BF93" i="14"/>
  <c r="BF125" i="14" s="1"/>
  <c r="BG93" i="14"/>
  <c r="BG125" i="14" s="1"/>
  <c r="BH93" i="14"/>
  <c r="BH125" i="14" s="1"/>
  <c r="BI93" i="14"/>
  <c r="BI125" i="14" s="1"/>
  <c r="BJ93" i="14"/>
  <c r="BJ125" i="14" s="1"/>
  <c r="BK93" i="14"/>
  <c r="BK125" i="14" s="1"/>
  <c r="BL93" i="14"/>
  <c r="BL125" i="14" s="1"/>
  <c r="BM93" i="14"/>
  <c r="BM125" i="14" s="1"/>
  <c r="BN93" i="14"/>
  <c r="BN125" i="14" s="1"/>
  <c r="BO93" i="14"/>
  <c r="BO125" i="14" s="1"/>
  <c r="BP93" i="14"/>
  <c r="BP125" i="14" s="1"/>
  <c r="BQ93" i="14"/>
  <c r="BQ125" i="14" s="1"/>
  <c r="BR93" i="14"/>
  <c r="BR125" i="14" s="1"/>
  <c r="BS93" i="14"/>
  <c r="BS125" i="14" s="1"/>
  <c r="BT93" i="14"/>
  <c r="BT125" i="14" s="1"/>
  <c r="BU93" i="14"/>
  <c r="BU125" i="14" s="1"/>
  <c r="BV93" i="14"/>
  <c r="BV125" i="14" s="1"/>
  <c r="BW93" i="14"/>
  <c r="BW125" i="14" s="1"/>
  <c r="BX93" i="14"/>
  <c r="BX125" i="14" s="1"/>
  <c r="BY93" i="14"/>
  <c r="BY125" i="14" s="1"/>
  <c r="BZ93" i="14"/>
  <c r="BZ125" i="14" s="1"/>
  <c r="CA93" i="14"/>
  <c r="CA125" i="14" s="1"/>
  <c r="CB93" i="14"/>
  <c r="CB125" i="14" s="1"/>
  <c r="CC93" i="14"/>
  <c r="CC125" i="14" s="1"/>
  <c r="CD93" i="14"/>
  <c r="CD125" i="14" s="1"/>
  <c r="CE93" i="14"/>
  <c r="CE125" i="14" s="1"/>
  <c r="CF93" i="14"/>
  <c r="CF125" i="14" s="1"/>
  <c r="CG93" i="14"/>
  <c r="CG125" i="14" s="1"/>
  <c r="CH93" i="14"/>
  <c r="CH125" i="14" s="1"/>
  <c r="CI93" i="14"/>
  <c r="CI125" i="14" s="1"/>
  <c r="CJ93" i="14"/>
  <c r="CJ125" i="14" s="1"/>
  <c r="CK93" i="14"/>
  <c r="CK125" i="14" s="1"/>
  <c r="CL93" i="14"/>
  <c r="CL125" i="14" s="1"/>
  <c r="CM93" i="14"/>
  <c r="CM125" i="14" s="1"/>
  <c r="CN93" i="14"/>
  <c r="CN125" i="14" s="1"/>
  <c r="CO93" i="14"/>
  <c r="CO125" i="14" s="1"/>
  <c r="CP93" i="14"/>
  <c r="CP125" i="14" s="1"/>
  <c r="CQ93" i="14"/>
  <c r="CQ125" i="14" s="1"/>
  <c r="CR93" i="14"/>
  <c r="CR125" i="14" s="1"/>
  <c r="CS93" i="14"/>
  <c r="CS125" i="14" s="1"/>
  <c r="CT93" i="14"/>
  <c r="CT125" i="14" s="1"/>
  <c r="CU93" i="14"/>
  <c r="CU125" i="14" s="1"/>
  <c r="CV93" i="14"/>
  <c r="CV125" i="14" s="1"/>
  <c r="CW93" i="14"/>
  <c r="CW125" i="14" s="1"/>
  <c r="CX93" i="14"/>
  <c r="CX125" i="14" s="1"/>
  <c r="CY93" i="14"/>
  <c r="CY125" i="14" s="1"/>
  <c r="CZ93" i="14"/>
  <c r="CZ125" i="14" s="1"/>
  <c r="DA93" i="14"/>
  <c r="DA125" i="14" s="1"/>
  <c r="DB93" i="14"/>
  <c r="DB125" i="14" s="1"/>
  <c r="DC93" i="14"/>
  <c r="DC125" i="14" s="1"/>
  <c r="DD93" i="14"/>
  <c r="DD125" i="14" s="1"/>
  <c r="DE93" i="14"/>
  <c r="DE125" i="14" s="1"/>
  <c r="DF93" i="14"/>
  <c r="DF125" i="14" s="1"/>
  <c r="DG93" i="14"/>
  <c r="DG125" i="14" s="1"/>
  <c r="DH93" i="14"/>
  <c r="DH125" i="14" s="1"/>
  <c r="DI93" i="14"/>
  <c r="DI125" i="14" s="1"/>
  <c r="DJ93" i="14"/>
  <c r="DJ125" i="14" s="1"/>
  <c r="DK93" i="14"/>
  <c r="DK125" i="14" s="1"/>
  <c r="DL93" i="14"/>
  <c r="DL125" i="14" s="1"/>
  <c r="DM93" i="14"/>
  <c r="DM125" i="14" s="1"/>
  <c r="DN93" i="14"/>
  <c r="DN125" i="14" s="1"/>
  <c r="DO93" i="14"/>
  <c r="DO125" i="14" s="1"/>
  <c r="DP93" i="14"/>
  <c r="DP125" i="14" s="1"/>
  <c r="DQ93" i="14"/>
  <c r="DQ125" i="14" s="1"/>
  <c r="DR93" i="14"/>
  <c r="DR125" i="14" s="1"/>
  <c r="DS93" i="14"/>
  <c r="DS125" i="14" s="1"/>
  <c r="DT93" i="14"/>
  <c r="DT125" i="14" s="1"/>
  <c r="DU93" i="14"/>
  <c r="DU125" i="14" s="1"/>
  <c r="DV93" i="14"/>
  <c r="DV125" i="14" s="1"/>
  <c r="DW93" i="14"/>
  <c r="DW125" i="14" s="1"/>
  <c r="DX93" i="14"/>
  <c r="DX125" i="14" s="1"/>
  <c r="DY93" i="14"/>
  <c r="DY125" i="14" s="1"/>
  <c r="DZ93" i="14"/>
  <c r="DZ125" i="14" s="1"/>
  <c r="EA93" i="14"/>
  <c r="EA125" i="14" s="1"/>
  <c r="EB93" i="14"/>
  <c r="EB125" i="14" s="1"/>
  <c r="EC93" i="14"/>
  <c r="EC125" i="14" s="1"/>
  <c r="ED93" i="14"/>
  <c r="ED125" i="14" s="1"/>
  <c r="EE93" i="14"/>
  <c r="EE125" i="14" s="1"/>
  <c r="EF93" i="14"/>
  <c r="EF125" i="14" s="1"/>
  <c r="EG93" i="14"/>
  <c r="EG125" i="14" s="1"/>
  <c r="EH93" i="14"/>
  <c r="EH125" i="14" s="1"/>
  <c r="EI93" i="14"/>
  <c r="EI125" i="14" s="1"/>
  <c r="EJ93" i="14"/>
  <c r="EJ125" i="14" s="1"/>
  <c r="EK93" i="14"/>
  <c r="EK125" i="14" s="1"/>
  <c r="EL93" i="14"/>
  <c r="EL125" i="14" s="1"/>
  <c r="EM93" i="14"/>
  <c r="EM125" i="14" s="1"/>
  <c r="EN93" i="14"/>
  <c r="EN125" i="14" s="1"/>
  <c r="EO93" i="14"/>
  <c r="EO125" i="14" s="1"/>
  <c r="EP93" i="14"/>
  <c r="EP125" i="14" s="1"/>
  <c r="EQ93" i="14"/>
  <c r="EQ125" i="14" s="1"/>
  <c r="ER93" i="14"/>
  <c r="ER125" i="14" s="1"/>
  <c r="ES93" i="14"/>
  <c r="ES125" i="14" s="1"/>
  <c r="ET93" i="14"/>
  <c r="ET125" i="14" s="1"/>
  <c r="EU93" i="14"/>
  <c r="EU125" i="14" s="1"/>
  <c r="EV93" i="14"/>
  <c r="EV125" i="14" s="1"/>
  <c r="EW93" i="14"/>
  <c r="EW125" i="14" s="1"/>
  <c r="EX93" i="14"/>
  <c r="EX125" i="14" s="1"/>
  <c r="EY93" i="14"/>
  <c r="EY125" i="14" s="1"/>
  <c r="EZ93" i="14"/>
  <c r="EZ125" i="14" s="1"/>
  <c r="FA93" i="14"/>
  <c r="FA125" i="14" s="1"/>
  <c r="FB93" i="14"/>
  <c r="FB125" i="14" s="1"/>
  <c r="FC93" i="14"/>
  <c r="FC125" i="14" s="1"/>
  <c r="FD93" i="14"/>
  <c r="FD125" i="14" s="1"/>
  <c r="FE93" i="14"/>
  <c r="FE125" i="14" s="1"/>
  <c r="FF93" i="14"/>
  <c r="FF125" i="14" s="1"/>
  <c r="B94" i="14"/>
  <c r="B126" i="14" s="1"/>
  <c r="G94" i="14"/>
  <c r="G126" i="14" s="1"/>
  <c r="H94" i="14"/>
  <c r="H126" i="14" s="1"/>
  <c r="I94" i="14"/>
  <c r="I126" i="14" s="1"/>
  <c r="J94" i="14"/>
  <c r="J126" i="14" s="1"/>
  <c r="K94" i="14"/>
  <c r="K126" i="14" s="1"/>
  <c r="L94" i="14"/>
  <c r="L126" i="14" s="1"/>
  <c r="M94" i="14"/>
  <c r="M126" i="14" s="1"/>
  <c r="N94" i="14"/>
  <c r="N126" i="14" s="1"/>
  <c r="O94" i="14"/>
  <c r="O126" i="14" s="1"/>
  <c r="P94" i="14"/>
  <c r="P126" i="14" s="1"/>
  <c r="Q94" i="14"/>
  <c r="Q126" i="14" s="1"/>
  <c r="R94" i="14"/>
  <c r="R126" i="14" s="1"/>
  <c r="S94" i="14"/>
  <c r="S126" i="14" s="1"/>
  <c r="T94" i="14"/>
  <c r="T126" i="14" s="1"/>
  <c r="U94" i="14"/>
  <c r="U126" i="14" s="1"/>
  <c r="V94" i="14"/>
  <c r="V126" i="14" s="1"/>
  <c r="W94" i="14"/>
  <c r="W126" i="14" s="1"/>
  <c r="X94" i="14"/>
  <c r="X126" i="14" s="1"/>
  <c r="Y94" i="14"/>
  <c r="Y126" i="14" s="1"/>
  <c r="Z94" i="14"/>
  <c r="Z126" i="14" s="1"/>
  <c r="AA94" i="14"/>
  <c r="AA126" i="14" s="1"/>
  <c r="AB94" i="14"/>
  <c r="AB126" i="14" s="1"/>
  <c r="AC94" i="14"/>
  <c r="AC126" i="14" s="1"/>
  <c r="AD94" i="14"/>
  <c r="AD126" i="14" s="1"/>
  <c r="AE94" i="14"/>
  <c r="AE126" i="14" s="1"/>
  <c r="AF94" i="14"/>
  <c r="AF126" i="14" s="1"/>
  <c r="AG94" i="14"/>
  <c r="AG126" i="14" s="1"/>
  <c r="AH94" i="14"/>
  <c r="AH126" i="14" s="1"/>
  <c r="AI94" i="14"/>
  <c r="AI126" i="14" s="1"/>
  <c r="AJ94" i="14"/>
  <c r="AJ126" i="14" s="1"/>
  <c r="AK94" i="14"/>
  <c r="AK126" i="14" s="1"/>
  <c r="AL94" i="14"/>
  <c r="AL126" i="14" s="1"/>
  <c r="AM94" i="14"/>
  <c r="AM126" i="14" s="1"/>
  <c r="AN94" i="14"/>
  <c r="AN126" i="14" s="1"/>
  <c r="AO94" i="14"/>
  <c r="AO126" i="14" s="1"/>
  <c r="AP94" i="14"/>
  <c r="AP126" i="14" s="1"/>
  <c r="AQ94" i="14"/>
  <c r="AQ126" i="14" s="1"/>
  <c r="AR94" i="14"/>
  <c r="AR126" i="14" s="1"/>
  <c r="AS94" i="14"/>
  <c r="AS126" i="14" s="1"/>
  <c r="AT94" i="14"/>
  <c r="AT126" i="14" s="1"/>
  <c r="AU94" i="14"/>
  <c r="AU126" i="14" s="1"/>
  <c r="AV94" i="14"/>
  <c r="AV126" i="14" s="1"/>
  <c r="AW94" i="14"/>
  <c r="AW126" i="14" s="1"/>
  <c r="AX94" i="14"/>
  <c r="AX126" i="14" s="1"/>
  <c r="AY94" i="14"/>
  <c r="AY126" i="14" s="1"/>
  <c r="AZ94" i="14"/>
  <c r="AZ126" i="14" s="1"/>
  <c r="BA94" i="14"/>
  <c r="BA126" i="14" s="1"/>
  <c r="BB94" i="14"/>
  <c r="BB126" i="14" s="1"/>
  <c r="BC94" i="14"/>
  <c r="BC126" i="14" s="1"/>
  <c r="BD94" i="14"/>
  <c r="BD126" i="14" s="1"/>
  <c r="BE94" i="14"/>
  <c r="BE126" i="14" s="1"/>
  <c r="BF94" i="14"/>
  <c r="BF126" i="14" s="1"/>
  <c r="BG94" i="14"/>
  <c r="BG126" i="14" s="1"/>
  <c r="BH94" i="14"/>
  <c r="BH126" i="14" s="1"/>
  <c r="BI94" i="14"/>
  <c r="BI126" i="14" s="1"/>
  <c r="BJ94" i="14"/>
  <c r="BJ126" i="14" s="1"/>
  <c r="BK94" i="14"/>
  <c r="BK126" i="14" s="1"/>
  <c r="BL94" i="14"/>
  <c r="BL126" i="14" s="1"/>
  <c r="BM94" i="14"/>
  <c r="BM126" i="14" s="1"/>
  <c r="BN94" i="14"/>
  <c r="BN126" i="14" s="1"/>
  <c r="BO94" i="14"/>
  <c r="BO126" i="14" s="1"/>
  <c r="BP94" i="14"/>
  <c r="BP126" i="14" s="1"/>
  <c r="BQ94" i="14"/>
  <c r="BQ126" i="14" s="1"/>
  <c r="BR94" i="14"/>
  <c r="BR126" i="14" s="1"/>
  <c r="BS94" i="14"/>
  <c r="BS126" i="14" s="1"/>
  <c r="BT94" i="14"/>
  <c r="BT126" i="14" s="1"/>
  <c r="BU94" i="14"/>
  <c r="BU126" i="14" s="1"/>
  <c r="BV94" i="14"/>
  <c r="BV126" i="14" s="1"/>
  <c r="BW94" i="14"/>
  <c r="BW126" i="14" s="1"/>
  <c r="BX94" i="14"/>
  <c r="BX126" i="14" s="1"/>
  <c r="BY94" i="14"/>
  <c r="BY126" i="14" s="1"/>
  <c r="BZ94" i="14"/>
  <c r="BZ126" i="14" s="1"/>
  <c r="CA94" i="14"/>
  <c r="CA126" i="14" s="1"/>
  <c r="CB94" i="14"/>
  <c r="CB126" i="14" s="1"/>
  <c r="CC94" i="14"/>
  <c r="CC126" i="14" s="1"/>
  <c r="CD94" i="14"/>
  <c r="CD126" i="14" s="1"/>
  <c r="CE94" i="14"/>
  <c r="CE126" i="14" s="1"/>
  <c r="CF94" i="14"/>
  <c r="CF126" i="14" s="1"/>
  <c r="CG94" i="14"/>
  <c r="CG126" i="14" s="1"/>
  <c r="CH94" i="14"/>
  <c r="CH126" i="14" s="1"/>
  <c r="CI94" i="14"/>
  <c r="CI126" i="14" s="1"/>
  <c r="CJ94" i="14"/>
  <c r="CJ126" i="14" s="1"/>
  <c r="CK94" i="14"/>
  <c r="CK126" i="14" s="1"/>
  <c r="CL94" i="14"/>
  <c r="CL126" i="14" s="1"/>
  <c r="CM94" i="14"/>
  <c r="CM126" i="14" s="1"/>
  <c r="CN94" i="14"/>
  <c r="CN126" i="14" s="1"/>
  <c r="CO94" i="14"/>
  <c r="CO126" i="14" s="1"/>
  <c r="CP94" i="14"/>
  <c r="CP126" i="14" s="1"/>
  <c r="CQ94" i="14"/>
  <c r="CQ126" i="14" s="1"/>
  <c r="CR94" i="14"/>
  <c r="CR126" i="14" s="1"/>
  <c r="CS94" i="14"/>
  <c r="CS126" i="14" s="1"/>
  <c r="CT94" i="14"/>
  <c r="CT126" i="14" s="1"/>
  <c r="CU94" i="14"/>
  <c r="CU126" i="14" s="1"/>
  <c r="CV94" i="14"/>
  <c r="CV126" i="14" s="1"/>
  <c r="CW94" i="14"/>
  <c r="CW126" i="14" s="1"/>
  <c r="CX94" i="14"/>
  <c r="CX126" i="14" s="1"/>
  <c r="CY94" i="14"/>
  <c r="CY126" i="14" s="1"/>
  <c r="CZ94" i="14"/>
  <c r="CZ126" i="14" s="1"/>
  <c r="DA94" i="14"/>
  <c r="DA126" i="14" s="1"/>
  <c r="DB94" i="14"/>
  <c r="DB126" i="14" s="1"/>
  <c r="DC94" i="14"/>
  <c r="DC126" i="14" s="1"/>
  <c r="DD94" i="14"/>
  <c r="DD126" i="14" s="1"/>
  <c r="DE94" i="14"/>
  <c r="DE126" i="14" s="1"/>
  <c r="DF94" i="14"/>
  <c r="DF126" i="14" s="1"/>
  <c r="DG94" i="14"/>
  <c r="DG126" i="14" s="1"/>
  <c r="DH94" i="14"/>
  <c r="DH126" i="14" s="1"/>
  <c r="DI94" i="14"/>
  <c r="DI126" i="14" s="1"/>
  <c r="DJ94" i="14"/>
  <c r="DJ126" i="14" s="1"/>
  <c r="DK94" i="14"/>
  <c r="DK126" i="14" s="1"/>
  <c r="DL94" i="14"/>
  <c r="DL126" i="14" s="1"/>
  <c r="DM94" i="14"/>
  <c r="DM126" i="14" s="1"/>
  <c r="DN94" i="14"/>
  <c r="DN126" i="14" s="1"/>
  <c r="DO94" i="14"/>
  <c r="DO126" i="14" s="1"/>
  <c r="DP94" i="14"/>
  <c r="DP126" i="14" s="1"/>
  <c r="DQ94" i="14"/>
  <c r="DQ126" i="14" s="1"/>
  <c r="DR94" i="14"/>
  <c r="DR126" i="14" s="1"/>
  <c r="DS94" i="14"/>
  <c r="DS126" i="14" s="1"/>
  <c r="DT94" i="14"/>
  <c r="DT126" i="14" s="1"/>
  <c r="DU94" i="14"/>
  <c r="DU126" i="14" s="1"/>
  <c r="DV94" i="14"/>
  <c r="DV126" i="14" s="1"/>
  <c r="DW94" i="14"/>
  <c r="DW126" i="14" s="1"/>
  <c r="DX94" i="14"/>
  <c r="DX126" i="14" s="1"/>
  <c r="DY94" i="14"/>
  <c r="DY126" i="14" s="1"/>
  <c r="DZ94" i="14"/>
  <c r="DZ126" i="14" s="1"/>
  <c r="EA94" i="14"/>
  <c r="EA126" i="14" s="1"/>
  <c r="EB94" i="14"/>
  <c r="EB126" i="14" s="1"/>
  <c r="EC94" i="14"/>
  <c r="EC126" i="14" s="1"/>
  <c r="ED94" i="14"/>
  <c r="ED126" i="14" s="1"/>
  <c r="EE94" i="14"/>
  <c r="EE126" i="14" s="1"/>
  <c r="EF94" i="14"/>
  <c r="EF126" i="14" s="1"/>
  <c r="EG94" i="14"/>
  <c r="EG126" i="14" s="1"/>
  <c r="EH94" i="14"/>
  <c r="EH126" i="14" s="1"/>
  <c r="EI94" i="14"/>
  <c r="EI126" i="14" s="1"/>
  <c r="EJ94" i="14"/>
  <c r="EJ126" i="14" s="1"/>
  <c r="EK94" i="14"/>
  <c r="EK126" i="14" s="1"/>
  <c r="EL94" i="14"/>
  <c r="EL126" i="14" s="1"/>
  <c r="EM94" i="14"/>
  <c r="EM126" i="14" s="1"/>
  <c r="EN94" i="14"/>
  <c r="EN126" i="14" s="1"/>
  <c r="EO94" i="14"/>
  <c r="EO126" i="14" s="1"/>
  <c r="EP94" i="14"/>
  <c r="EP126" i="14" s="1"/>
  <c r="EQ94" i="14"/>
  <c r="EQ126" i="14" s="1"/>
  <c r="ER94" i="14"/>
  <c r="ER126" i="14" s="1"/>
  <c r="ES94" i="14"/>
  <c r="ES126" i="14" s="1"/>
  <c r="ET94" i="14"/>
  <c r="ET126" i="14" s="1"/>
  <c r="EU94" i="14"/>
  <c r="EU126" i="14" s="1"/>
  <c r="EV94" i="14"/>
  <c r="EV126" i="14" s="1"/>
  <c r="EW94" i="14"/>
  <c r="EW126" i="14" s="1"/>
  <c r="EX94" i="14"/>
  <c r="EX126" i="14" s="1"/>
  <c r="EY94" i="14"/>
  <c r="EY126" i="14" s="1"/>
  <c r="EZ94" i="14"/>
  <c r="EZ126" i="14" s="1"/>
  <c r="FA94" i="14"/>
  <c r="FA126" i="14" s="1"/>
  <c r="FB94" i="14"/>
  <c r="FB126" i="14" s="1"/>
  <c r="FC94" i="14"/>
  <c r="FC126" i="14" s="1"/>
  <c r="FD94" i="14"/>
  <c r="FD126" i="14" s="1"/>
  <c r="FE94" i="14"/>
  <c r="FE126" i="14" s="1"/>
  <c r="FF94" i="14"/>
  <c r="FF126" i="14" s="1"/>
  <c r="B95" i="14"/>
  <c r="B127" i="14" s="1"/>
  <c r="G95" i="14"/>
  <c r="G127" i="14" s="1"/>
  <c r="H95" i="14"/>
  <c r="H127" i="14" s="1"/>
  <c r="I95" i="14"/>
  <c r="I127" i="14" s="1"/>
  <c r="J95" i="14"/>
  <c r="J127" i="14" s="1"/>
  <c r="K95" i="14"/>
  <c r="K127" i="14" s="1"/>
  <c r="L95" i="14"/>
  <c r="L127" i="14" s="1"/>
  <c r="M95" i="14"/>
  <c r="M127" i="14" s="1"/>
  <c r="N95" i="14"/>
  <c r="N127" i="14" s="1"/>
  <c r="O95" i="14"/>
  <c r="O127" i="14" s="1"/>
  <c r="P95" i="14"/>
  <c r="P127" i="14" s="1"/>
  <c r="Q95" i="14"/>
  <c r="Q127" i="14" s="1"/>
  <c r="R95" i="14"/>
  <c r="R127" i="14" s="1"/>
  <c r="S95" i="14"/>
  <c r="S127" i="14" s="1"/>
  <c r="T95" i="14"/>
  <c r="T127" i="14" s="1"/>
  <c r="U95" i="14"/>
  <c r="U127" i="14" s="1"/>
  <c r="V95" i="14"/>
  <c r="V127" i="14" s="1"/>
  <c r="W95" i="14"/>
  <c r="W127" i="14" s="1"/>
  <c r="X95" i="14"/>
  <c r="X127" i="14" s="1"/>
  <c r="Y95" i="14"/>
  <c r="Y127" i="14" s="1"/>
  <c r="Z95" i="14"/>
  <c r="Z127" i="14" s="1"/>
  <c r="AA95" i="14"/>
  <c r="AA127" i="14" s="1"/>
  <c r="AB95" i="14"/>
  <c r="AB127" i="14" s="1"/>
  <c r="AC95" i="14"/>
  <c r="AC127" i="14" s="1"/>
  <c r="AD95" i="14"/>
  <c r="AD127" i="14" s="1"/>
  <c r="AE95" i="14"/>
  <c r="AE127" i="14" s="1"/>
  <c r="AF95" i="14"/>
  <c r="AF127" i="14" s="1"/>
  <c r="AG95" i="14"/>
  <c r="AG127" i="14" s="1"/>
  <c r="AH95" i="14"/>
  <c r="AH127" i="14" s="1"/>
  <c r="AI95" i="14"/>
  <c r="AI127" i="14" s="1"/>
  <c r="AJ95" i="14"/>
  <c r="AJ127" i="14" s="1"/>
  <c r="AK95" i="14"/>
  <c r="AK127" i="14" s="1"/>
  <c r="AL95" i="14"/>
  <c r="AL127" i="14" s="1"/>
  <c r="AM95" i="14"/>
  <c r="AM127" i="14" s="1"/>
  <c r="AN95" i="14"/>
  <c r="AN127" i="14" s="1"/>
  <c r="AO95" i="14"/>
  <c r="AO127" i="14" s="1"/>
  <c r="AP95" i="14"/>
  <c r="AP127" i="14" s="1"/>
  <c r="AQ95" i="14"/>
  <c r="AQ127" i="14" s="1"/>
  <c r="AR95" i="14"/>
  <c r="AR127" i="14" s="1"/>
  <c r="AS95" i="14"/>
  <c r="AS127" i="14" s="1"/>
  <c r="AT95" i="14"/>
  <c r="AT127" i="14" s="1"/>
  <c r="AU95" i="14"/>
  <c r="AU127" i="14" s="1"/>
  <c r="AV95" i="14"/>
  <c r="AV127" i="14" s="1"/>
  <c r="AW95" i="14"/>
  <c r="AW127" i="14" s="1"/>
  <c r="AX95" i="14"/>
  <c r="AX127" i="14" s="1"/>
  <c r="AY95" i="14"/>
  <c r="AY127" i="14" s="1"/>
  <c r="AZ95" i="14"/>
  <c r="AZ127" i="14" s="1"/>
  <c r="BA95" i="14"/>
  <c r="BA127" i="14" s="1"/>
  <c r="BB95" i="14"/>
  <c r="BB127" i="14" s="1"/>
  <c r="BC95" i="14"/>
  <c r="BC127" i="14" s="1"/>
  <c r="BD95" i="14"/>
  <c r="BD127" i="14" s="1"/>
  <c r="BE95" i="14"/>
  <c r="BE127" i="14" s="1"/>
  <c r="BF95" i="14"/>
  <c r="BF127" i="14" s="1"/>
  <c r="BG95" i="14"/>
  <c r="BG127" i="14" s="1"/>
  <c r="BH95" i="14"/>
  <c r="BH127" i="14" s="1"/>
  <c r="BI95" i="14"/>
  <c r="BI127" i="14" s="1"/>
  <c r="BJ95" i="14"/>
  <c r="BJ127" i="14" s="1"/>
  <c r="BK95" i="14"/>
  <c r="BK127" i="14" s="1"/>
  <c r="BL95" i="14"/>
  <c r="BL127" i="14" s="1"/>
  <c r="BM95" i="14"/>
  <c r="BM127" i="14" s="1"/>
  <c r="BN95" i="14"/>
  <c r="BN127" i="14" s="1"/>
  <c r="BO95" i="14"/>
  <c r="BO127" i="14" s="1"/>
  <c r="BP95" i="14"/>
  <c r="BP127" i="14" s="1"/>
  <c r="BQ95" i="14"/>
  <c r="BQ127" i="14" s="1"/>
  <c r="BR95" i="14"/>
  <c r="BR127" i="14" s="1"/>
  <c r="BS95" i="14"/>
  <c r="BS127" i="14" s="1"/>
  <c r="BT95" i="14"/>
  <c r="BT127" i="14" s="1"/>
  <c r="BU95" i="14"/>
  <c r="BU127" i="14" s="1"/>
  <c r="BV95" i="14"/>
  <c r="BV127" i="14" s="1"/>
  <c r="BW95" i="14"/>
  <c r="BW127" i="14" s="1"/>
  <c r="BX95" i="14"/>
  <c r="BX127" i="14" s="1"/>
  <c r="BY95" i="14"/>
  <c r="BY127" i="14" s="1"/>
  <c r="BZ95" i="14"/>
  <c r="BZ127" i="14" s="1"/>
  <c r="CA95" i="14"/>
  <c r="CA127" i="14" s="1"/>
  <c r="CB95" i="14"/>
  <c r="CB127" i="14" s="1"/>
  <c r="CC95" i="14"/>
  <c r="CC127" i="14" s="1"/>
  <c r="CD95" i="14"/>
  <c r="CD127" i="14" s="1"/>
  <c r="CE95" i="14"/>
  <c r="CE127" i="14" s="1"/>
  <c r="CF95" i="14"/>
  <c r="CF127" i="14" s="1"/>
  <c r="CG95" i="14"/>
  <c r="CG127" i="14" s="1"/>
  <c r="CH95" i="14"/>
  <c r="CH127" i="14" s="1"/>
  <c r="CI95" i="14"/>
  <c r="CI127" i="14" s="1"/>
  <c r="CJ95" i="14"/>
  <c r="CJ127" i="14" s="1"/>
  <c r="CK95" i="14"/>
  <c r="CK127" i="14" s="1"/>
  <c r="CL95" i="14"/>
  <c r="CL127" i="14" s="1"/>
  <c r="CM95" i="14"/>
  <c r="CM127" i="14" s="1"/>
  <c r="CN95" i="14"/>
  <c r="CN127" i="14" s="1"/>
  <c r="CO95" i="14"/>
  <c r="CO127" i="14" s="1"/>
  <c r="CP95" i="14"/>
  <c r="CP127" i="14" s="1"/>
  <c r="CQ95" i="14"/>
  <c r="CQ127" i="14" s="1"/>
  <c r="CR95" i="14"/>
  <c r="CR127" i="14" s="1"/>
  <c r="CS95" i="14"/>
  <c r="CS127" i="14" s="1"/>
  <c r="CT95" i="14"/>
  <c r="CT127" i="14" s="1"/>
  <c r="CU95" i="14"/>
  <c r="CU127" i="14" s="1"/>
  <c r="CV95" i="14"/>
  <c r="CV127" i="14" s="1"/>
  <c r="CW95" i="14"/>
  <c r="CW127" i="14" s="1"/>
  <c r="CX95" i="14"/>
  <c r="CX127" i="14" s="1"/>
  <c r="CY95" i="14"/>
  <c r="CY127" i="14" s="1"/>
  <c r="CZ95" i="14"/>
  <c r="CZ127" i="14" s="1"/>
  <c r="DA95" i="14"/>
  <c r="DA127" i="14" s="1"/>
  <c r="DB95" i="14"/>
  <c r="DB127" i="14" s="1"/>
  <c r="DC95" i="14"/>
  <c r="DC127" i="14" s="1"/>
  <c r="DD95" i="14"/>
  <c r="DD127" i="14" s="1"/>
  <c r="DE95" i="14"/>
  <c r="DE127" i="14" s="1"/>
  <c r="DF95" i="14"/>
  <c r="DF127" i="14" s="1"/>
  <c r="DG95" i="14"/>
  <c r="DG127" i="14" s="1"/>
  <c r="DH95" i="14"/>
  <c r="DH127" i="14" s="1"/>
  <c r="DI95" i="14"/>
  <c r="DI127" i="14" s="1"/>
  <c r="DJ95" i="14"/>
  <c r="DJ127" i="14" s="1"/>
  <c r="DK95" i="14"/>
  <c r="DK127" i="14" s="1"/>
  <c r="DL95" i="14"/>
  <c r="DL127" i="14" s="1"/>
  <c r="DM95" i="14"/>
  <c r="DM127" i="14" s="1"/>
  <c r="DN95" i="14"/>
  <c r="DN127" i="14" s="1"/>
  <c r="DO95" i="14"/>
  <c r="DO127" i="14" s="1"/>
  <c r="DP95" i="14"/>
  <c r="DP127" i="14" s="1"/>
  <c r="DQ95" i="14"/>
  <c r="DQ127" i="14" s="1"/>
  <c r="DR95" i="14"/>
  <c r="DR127" i="14" s="1"/>
  <c r="DS95" i="14"/>
  <c r="DS127" i="14" s="1"/>
  <c r="DT95" i="14"/>
  <c r="DT127" i="14" s="1"/>
  <c r="DU95" i="14"/>
  <c r="DU127" i="14" s="1"/>
  <c r="DV95" i="14"/>
  <c r="DV127" i="14" s="1"/>
  <c r="DW95" i="14"/>
  <c r="DW127" i="14" s="1"/>
  <c r="DX95" i="14"/>
  <c r="DX127" i="14" s="1"/>
  <c r="DY95" i="14"/>
  <c r="DY127" i="14" s="1"/>
  <c r="DZ95" i="14"/>
  <c r="DZ127" i="14" s="1"/>
  <c r="EA95" i="14"/>
  <c r="EA127" i="14" s="1"/>
  <c r="EB95" i="14"/>
  <c r="EB127" i="14" s="1"/>
  <c r="EC95" i="14"/>
  <c r="EC127" i="14" s="1"/>
  <c r="ED95" i="14"/>
  <c r="ED127" i="14" s="1"/>
  <c r="EE95" i="14"/>
  <c r="EE127" i="14" s="1"/>
  <c r="EF95" i="14"/>
  <c r="EF127" i="14" s="1"/>
  <c r="EG95" i="14"/>
  <c r="EG127" i="14" s="1"/>
  <c r="EH95" i="14"/>
  <c r="EH127" i="14" s="1"/>
  <c r="EI95" i="14"/>
  <c r="EI127" i="14" s="1"/>
  <c r="EJ95" i="14"/>
  <c r="EJ127" i="14" s="1"/>
  <c r="EK95" i="14"/>
  <c r="EK127" i="14" s="1"/>
  <c r="EL95" i="14"/>
  <c r="EL127" i="14" s="1"/>
  <c r="EM95" i="14"/>
  <c r="EM127" i="14" s="1"/>
  <c r="EN95" i="14"/>
  <c r="EN127" i="14" s="1"/>
  <c r="EO95" i="14"/>
  <c r="EO127" i="14" s="1"/>
  <c r="EP95" i="14"/>
  <c r="EP127" i="14" s="1"/>
  <c r="EQ95" i="14"/>
  <c r="EQ127" i="14" s="1"/>
  <c r="ER95" i="14"/>
  <c r="ER127" i="14" s="1"/>
  <c r="ES95" i="14"/>
  <c r="ES127" i="14" s="1"/>
  <c r="ET95" i="14"/>
  <c r="ET127" i="14" s="1"/>
  <c r="EU95" i="14"/>
  <c r="EU127" i="14" s="1"/>
  <c r="EV95" i="14"/>
  <c r="EV127" i="14" s="1"/>
  <c r="EW95" i="14"/>
  <c r="EW127" i="14" s="1"/>
  <c r="EX95" i="14"/>
  <c r="EX127" i="14" s="1"/>
  <c r="EY95" i="14"/>
  <c r="EY127" i="14" s="1"/>
  <c r="EZ95" i="14"/>
  <c r="EZ127" i="14" s="1"/>
  <c r="FA95" i="14"/>
  <c r="FA127" i="14" s="1"/>
  <c r="FB95" i="14"/>
  <c r="FB127" i="14" s="1"/>
  <c r="FC95" i="14"/>
  <c r="FC127" i="14" s="1"/>
  <c r="FD95" i="14"/>
  <c r="FD127" i="14" s="1"/>
  <c r="FE95" i="14"/>
  <c r="FE127" i="14" s="1"/>
  <c r="FF95" i="14"/>
  <c r="FF127" i="14" s="1"/>
  <c r="B97" i="14"/>
  <c r="G97" i="14"/>
  <c r="G129" i="14" s="1"/>
  <c r="H97" i="14"/>
  <c r="H129" i="14" s="1"/>
  <c r="I97" i="14"/>
  <c r="I129" i="14" s="1"/>
  <c r="J97" i="14"/>
  <c r="J129" i="14" s="1"/>
  <c r="K97" i="14"/>
  <c r="K129" i="14" s="1"/>
  <c r="L97" i="14"/>
  <c r="L129" i="14" s="1"/>
  <c r="M97" i="14"/>
  <c r="M129" i="14" s="1"/>
  <c r="N97" i="14"/>
  <c r="N129" i="14" s="1"/>
  <c r="O97" i="14"/>
  <c r="O129" i="14" s="1"/>
  <c r="P97" i="14"/>
  <c r="P129" i="14" s="1"/>
  <c r="Q97" i="14"/>
  <c r="Q129" i="14" s="1"/>
  <c r="R97" i="14"/>
  <c r="R129" i="14" s="1"/>
  <c r="S97" i="14"/>
  <c r="S129" i="14" s="1"/>
  <c r="T97" i="14"/>
  <c r="T129" i="14" s="1"/>
  <c r="U97" i="14"/>
  <c r="U129" i="14" s="1"/>
  <c r="V97" i="14"/>
  <c r="V129" i="14" s="1"/>
  <c r="W97" i="14"/>
  <c r="W129" i="14" s="1"/>
  <c r="X97" i="14"/>
  <c r="X129" i="14" s="1"/>
  <c r="Y97" i="14"/>
  <c r="Y129" i="14" s="1"/>
  <c r="Z97" i="14"/>
  <c r="Z129" i="14" s="1"/>
  <c r="AA97" i="14"/>
  <c r="AA129" i="14" s="1"/>
  <c r="AB97" i="14"/>
  <c r="AB129" i="14" s="1"/>
  <c r="AC97" i="14"/>
  <c r="AC129" i="14" s="1"/>
  <c r="AD97" i="14"/>
  <c r="AD129" i="14" s="1"/>
  <c r="AE97" i="14"/>
  <c r="AE129" i="14" s="1"/>
  <c r="AF97" i="14"/>
  <c r="AF129" i="14" s="1"/>
  <c r="AG97" i="14"/>
  <c r="AG129" i="14" s="1"/>
  <c r="AH97" i="14"/>
  <c r="AH129" i="14" s="1"/>
  <c r="AI97" i="14"/>
  <c r="AI129" i="14" s="1"/>
  <c r="AJ97" i="14"/>
  <c r="AJ129" i="14" s="1"/>
  <c r="AK97" i="14"/>
  <c r="AK129" i="14" s="1"/>
  <c r="AL97" i="14"/>
  <c r="AL129" i="14" s="1"/>
  <c r="AM97" i="14"/>
  <c r="AM129" i="14" s="1"/>
  <c r="AN97" i="14"/>
  <c r="AN129" i="14" s="1"/>
  <c r="AO97" i="14"/>
  <c r="AO129" i="14" s="1"/>
  <c r="AP97" i="14"/>
  <c r="AP129" i="14" s="1"/>
  <c r="AQ97" i="14"/>
  <c r="AQ129" i="14" s="1"/>
  <c r="AR97" i="14"/>
  <c r="AR129" i="14" s="1"/>
  <c r="AS97" i="14"/>
  <c r="AS129" i="14" s="1"/>
  <c r="AT97" i="14"/>
  <c r="AT129" i="14" s="1"/>
  <c r="AU97" i="14"/>
  <c r="AU129" i="14" s="1"/>
  <c r="AV97" i="14"/>
  <c r="AV129" i="14" s="1"/>
  <c r="AW97" i="14"/>
  <c r="AW129" i="14" s="1"/>
  <c r="AX97" i="14"/>
  <c r="AX129" i="14" s="1"/>
  <c r="AY97" i="14"/>
  <c r="AY129" i="14" s="1"/>
  <c r="AZ97" i="14"/>
  <c r="AZ129" i="14" s="1"/>
  <c r="BA97" i="14"/>
  <c r="BA129" i="14" s="1"/>
  <c r="BB97" i="14"/>
  <c r="BB129" i="14" s="1"/>
  <c r="BC97" i="14"/>
  <c r="BC129" i="14" s="1"/>
  <c r="BD97" i="14"/>
  <c r="BD129" i="14" s="1"/>
  <c r="BE97" i="14"/>
  <c r="BE129" i="14" s="1"/>
  <c r="BF97" i="14"/>
  <c r="BF129" i="14" s="1"/>
  <c r="BG97" i="14"/>
  <c r="BG129" i="14" s="1"/>
  <c r="BH97" i="14"/>
  <c r="BH129" i="14" s="1"/>
  <c r="BI97" i="14"/>
  <c r="BI129" i="14" s="1"/>
  <c r="BJ97" i="14"/>
  <c r="BJ129" i="14" s="1"/>
  <c r="BK97" i="14"/>
  <c r="BK129" i="14" s="1"/>
  <c r="BL97" i="14"/>
  <c r="BL129" i="14" s="1"/>
  <c r="BM97" i="14"/>
  <c r="BM129" i="14" s="1"/>
  <c r="BN97" i="14"/>
  <c r="BN129" i="14" s="1"/>
  <c r="BO97" i="14"/>
  <c r="BO129" i="14" s="1"/>
  <c r="BP97" i="14"/>
  <c r="BP129" i="14" s="1"/>
  <c r="BQ97" i="14"/>
  <c r="BQ129" i="14" s="1"/>
  <c r="BR97" i="14"/>
  <c r="BR129" i="14" s="1"/>
  <c r="BS97" i="14"/>
  <c r="BS129" i="14" s="1"/>
  <c r="BT97" i="14"/>
  <c r="BT129" i="14" s="1"/>
  <c r="BU97" i="14"/>
  <c r="BU129" i="14" s="1"/>
  <c r="BV97" i="14"/>
  <c r="BV129" i="14" s="1"/>
  <c r="BW97" i="14"/>
  <c r="BW129" i="14" s="1"/>
  <c r="BX97" i="14"/>
  <c r="BX129" i="14" s="1"/>
  <c r="BY97" i="14"/>
  <c r="BY129" i="14" s="1"/>
  <c r="BZ97" i="14"/>
  <c r="BZ129" i="14" s="1"/>
  <c r="CA97" i="14"/>
  <c r="CA129" i="14" s="1"/>
  <c r="CB97" i="14"/>
  <c r="CB129" i="14" s="1"/>
  <c r="CC97" i="14"/>
  <c r="CC129" i="14" s="1"/>
  <c r="CD97" i="14"/>
  <c r="CD129" i="14" s="1"/>
  <c r="CE97" i="14"/>
  <c r="CE129" i="14" s="1"/>
  <c r="CF97" i="14"/>
  <c r="CF129" i="14" s="1"/>
  <c r="CG97" i="14"/>
  <c r="CG129" i="14" s="1"/>
  <c r="CH97" i="14"/>
  <c r="CH129" i="14" s="1"/>
  <c r="CI97" i="14"/>
  <c r="CI129" i="14" s="1"/>
  <c r="CJ97" i="14"/>
  <c r="CJ129" i="14" s="1"/>
  <c r="CK97" i="14"/>
  <c r="CK129" i="14" s="1"/>
  <c r="CL97" i="14"/>
  <c r="CL129" i="14" s="1"/>
  <c r="CM97" i="14"/>
  <c r="CM129" i="14" s="1"/>
  <c r="CN97" i="14"/>
  <c r="CN129" i="14" s="1"/>
  <c r="CO97" i="14"/>
  <c r="CO129" i="14" s="1"/>
  <c r="CP97" i="14"/>
  <c r="CP129" i="14" s="1"/>
  <c r="CQ97" i="14"/>
  <c r="CQ129" i="14" s="1"/>
  <c r="CR97" i="14"/>
  <c r="CR129" i="14" s="1"/>
  <c r="CS97" i="14"/>
  <c r="CS129" i="14" s="1"/>
  <c r="CT97" i="14"/>
  <c r="CT129" i="14" s="1"/>
  <c r="CU97" i="14"/>
  <c r="CU129" i="14" s="1"/>
  <c r="CV97" i="14"/>
  <c r="CV129" i="14" s="1"/>
  <c r="CW97" i="14"/>
  <c r="CW129" i="14" s="1"/>
  <c r="CX97" i="14"/>
  <c r="CX129" i="14" s="1"/>
  <c r="CY97" i="14"/>
  <c r="CY129" i="14" s="1"/>
  <c r="CZ97" i="14"/>
  <c r="CZ129" i="14" s="1"/>
  <c r="DA97" i="14"/>
  <c r="DA129" i="14" s="1"/>
  <c r="DB97" i="14"/>
  <c r="DB129" i="14" s="1"/>
  <c r="DC97" i="14"/>
  <c r="DC129" i="14" s="1"/>
  <c r="DD97" i="14"/>
  <c r="DD129" i="14" s="1"/>
  <c r="DE97" i="14"/>
  <c r="DE129" i="14" s="1"/>
  <c r="DF97" i="14"/>
  <c r="DF129" i="14" s="1"/>
  <c r="DG97" i="14"/>
  <c r="DG129" i="14" s="1"/>
  <c r="DH97" i="14"/>
  <c r="DH129" i="14" s="1"/>
  <c r="DI97" i="14"/>
  <c r="DI129" i="14" s="1"/>
  <c r="DJ97" i="14"/>
  <c r="DJ129" i="14" s="1"/>
  <c r="DK97" i="14"/>
  <c r="DK129" i="14" s="1"/>
  <c r="DL97" i="14"/>
  <c r="DL129" i="14" s="1"/>
  <c r="DM97" i="14"/>
  <c r="DM129" i="14" s="1"/>
  <c r="DN97" i="14"/>
  <c r="DN129" i="14" s="1"/>
  <c r="DO97" i="14"/>
  <c r="DO129" i="14" s="1"/>
  <c r="DP97" i="14"/>
  <c r="DP129" i="14" s="1"/>
  <c r="DQ97" i="14"/>
  <c r="DQ129" i="14" s="1"/>
  <c r="DR97" i="14"/>
  <c r="DR129" i="14" s="1"/>
  <c r="DS97" i="14"/>
  <c r="DS129" i="14" s="1"/>
  <c r="DT97" i="14"/>
  <c r="DT129" i="14" s="1"/>
  <c r="DU97" i="14"/>
  <c r="DU129" i="14" s="1"/>
  <c r="DV97" i="14"/>
  <c r="DV129" i="14" s="1"/>
  <c r="DW97" i="14"/>
  <c r="DW129" i="14" s="1"/>
  <c r="DX97" i="14"/>
  <c r="DX129" i="14" s="1"/>
  <c r="DY97" i="14"/>
  <c r="DY129" i="14" s="1"/>
  <c r="DZ97" i="14"/>
  <c r="DZ129" i="14" s="1"/>
  <c r="EA97" i="14"/>
  <c r="EA129" i="14" s="1"/>
  <c r="EB97" i="14"/>
  <c r="EB129" i="14" s="1"/>
  <c r="EC97" i="14"/>
  <c r="EC129" i="14" s="1"/>
  <c r="ED97" i="14"/>
  <c r="ED129" i="14" s="1"/>
  <c r="EE97" i="14"/>
  <c r="EE129" i="14" s="1"/>
  <c r="EF97" i="14"/>
  <c r="EF129" i="14" s="1"/>
  <c r="EG97" i="14"/>
  <c r="EG129" i="14" s="1"/>
  <c r="EH97" i="14"/>
  <c r="EH129" i="14" s="1"/>
  <c r="EI97" i="14"/>
  <c r="EI129" i="14" s="1"/>
  <c r="EJ97" i="14"/>
  <c r="EJ129" i="14" s="1"/>
  <c r="EK97" i="14"/>
  <c r="EK129" i="14" s="1"/>
  <c r="EL97" i="14"/>
  <c r="EL129" i="14" s="1"/>
  <c r="EM97" i="14"/>
  <c r="EM129" i="14" s="1"/>
  <c r="EN97" i="14"/>
  <c r="EN129" i="14" s="1"/>
  <c r="EO97" i="14"/>
  <c r="EO129" i="14" s="1"/>
  <c r="EP97" i="14"/>
  <c r="EP129" i="14" s="1"/>
  <c r="EQ97" i="14"/>
  <c r="EQ129" i="14" s="1"/>
  <c r="ER97" i="14"/>
  <c r="ER129" i="14" s="1"/>
  <c r="ES97" i="14"/>
  <c r="ES129" i="14" s="1"/>
  <c r="ET97" i="14"/>
  <c r="ET129" i="14" s="1"/>
  <c r="EU97" i="14"/>
  <c r="EU129" i="14" s="1"/>
  <c r="EV97" i="14"/>
  <c r="EV129" i="14" s="1"/>
  <c r="EW97" i="14"/>
  <c r="EW129" i="14" s="1"/>
  <c r="EX97" i="14"/>
  <c r="EX129" i="14" s="1"/>
  <c r="EY97" i="14"/>
  <c r="EY129" i="14" s="1"/>
  <c r="EZ97" i="14"/>
  <c r="EZ129" i="14" s="1"/>
  <c r="FA97" i="14"/>
  <c r="FA129" i="14" s="1"/>
  <c r="FB97" i="14"/>
  <c r="FB129" i="14" s="1"/>
  <c r="FC97" i="14"/>
  <c r="FC129" i="14" s="1"/>
  <c r="FD97" i="14"/>
  <c r="FD129" i="14" s="1"/>
  <c r="FE97" i="14"/>
  <c r="FE129" i="14" s="1"/>
  <c r="FF97" i="14"/>
  <c r="FF129" i="14" s="1"/>
  <c r="B98" i="14"/>
  <c r="B130" i="14" s="1"/>
  <c r="G98" i="14"/>
  <c r="G130" i="14" s="1"/>
  <c r="H98" i="14"/>
  <c r="H130" i="14" s="1"/>
  <c r="I98" i="14"/>
  <c r="I130" i="14" s="1"/>
  <c r="J98" i="14"/>
  <c r="J130" i="14" s="1"/>
  <c r="K98" i="14"/>
  <c r="K130" i="14" s="1"/>
  <c r="L98" i="14"/>
  <c r="L130" i="14" s="1"/>
  <c r="M98" i="14"/>
  <c r="M130" i="14" s="1"/>
  <c r="N98" i="14"/>
  <c r="N130" i="14" s="1"/>
  <c r="O98" i="14"/>
  <c r="O130" i="14" s="1"/>
  <c r="P98" i="14"/>
  <c r="P130" i="14" s="1"/>
  <c r="Q98" i="14"/>
  <c r="Q130" i="14" s="1"/>
  <c r="R98" i="14"/>
  <c r="R130" i="14" s="1"/>
  <c r="S98" i="14"/>
  <c r="S130" i="14" s="1"/>
  <c r="T98" i="14"/>
  <c r="T130" i="14" s="1"/>
  <c r="U98" i="14"/>
  <c r="U130" i="14" s="1"/>
  <c r="V98" i="14"/>
  <c r="V130" i="14" s="1"/>
  <c r="W98" i="14"/>
  <c r="W130" i="14" s="1"/>
  <c r="X98" i="14"/>
  <c r="X130" i="14" s="1"/>
  <c r="Y98" i="14"/>
  <c r="Y130" i="14" s="1"/>
  <c r="Z98" i="14"/>
  <c r="Z130" i="14" s="1"/>
  <c r="AA98" i="14"/>
  <c r="AA130" i="14" s="1"/>
  <c r="AB98" i="14"/>
  <c r="AB130" i="14" s="1"/>
  <c r="AC98" i="14"/>
  <c r="AC130" i="14" s="1"/>
  <c r="AD98" i="14"/>
  <c r="AD130" i="14" s="1"/>
  <c r="AE98" i="14"/>
  <c r="AE130" i="14" s="1"/>
  <c r="AF98" i="14"/>
  <c r="AF130" i="14" s="1"/>
  <c r="AG98" i="14"/>
  <c r="AG130" i="14" s="1"/>
  <c r="AH98" i="14"/>
  <c r="AH130" i="14" s="1"/>
  <c r="AI98" i="14"/>
  <c r="AI130" i="14" s="1"/>
  <c r="AJ98" i="14"/>
  <c r="AJ130" i="14" s="1"/>
  <c r="AK98" i="14"/>
  <c r="AK130" i="14" s="1"/>
  <c r="AL98" i="14"/>
  <c r="AL130" i="14" s="1"/>
  <c r="AM98" i="14"/>
  <c r="AM130" i="14" s="1"/>
  <c r="AN98" i="14"/>
  <c r="AN130" i="14" s="1"/>
  <c r="AO98" i="14"/>
  <c r="AO130" i="14" s="1"/>
  <c r="AP98" i="14"/>
  <c r="AP130" i="14" s="1"/>
  <c r="AQ98" i="14"/>
  <c r="AQ130" i="14" s="1"/>
  <c r="AR98" i="14"/>
  <c r="AR130" i="14" s="1"/>
  <c r="AS98" i="14"/>
  <c r="AS130" i="14" s="1"/>
  <c r="AT98" i="14"/>
  <c r="AT130" i="14" s="1"/>
  <c r="AU98" i="14"/>
  <c r="AU130" i="14" s="1"/>
  <c r="AV98" i="14"/>
  <c r="AV130" i="14" s="1"/>
  <c r="AW98" i="14"/>
  <c r="AW130" i="14" s="1"/>
  <c r="AX98" i="14"/>
  <c r="AX130" i="14" s="1"/>
  <c r="AY98" i="14"/>
  <c r="AY130" i="14" s="1"/>
  <c r="AZ98" i="14"/>
  <c r="AZ130" i="14" s="1"/>
  <c r="BA98" i="14"/>
  <c r="BA130" i="14" s="1"/>
  <c r="BB98" i="14"/>
  <c r="BB130" i="14" s="1"/>
  <c r="BC98" i="14"/>
  <c r="BC130" i="14" s="1"/>
  <c r="BD98" i="14"/>
  <c r="BD130" i="14" s="1"/>
  <c r="BE98" i="14"/>
  <c r="BE130" i="14" s="1"/>
  <c r="BF98" i="14"/>
  <c r="BF130" i="14" s="1"/>
  <c r="BG98" i="14"/>
  <c r="BG130" i="14" s="1"/>
  <c r="BH98" i="14"/>
  <c r="BH130" i="14" s="1"/>
  <c r="BI98" i="14"/>
  <c r="BI130" i="14" s="1"/>
  <c r="BJ98" i="14"/>
  <c r="BJ130" i="14" s="1"/>
  <c r="BK98" i="14"/>
  <c r="BK130" i="14" s="1"/>
  <c r="BL98" i="14"/>
  <c r="BL130" i="14" s="1"/>
  <c r="BM98" i="14"/>
  <c r="BM130" i="14" s="1"/>
  <c r="BN98" i="14"/>
  <c r="BN130" i="14" s="1"/>
  <c r="BO98" i="14"/>
  <c r="BO130" i="14" s="1"/>
  <c r="BP98" i="14"/>
  <c r="BP130" i="14" s="1"/>
  <c r="BQ98" i="14"/>
  <c r="BQ130" i="14" s="1"/>
  <c r="BR98" i="14"/>
  <c r="BR130" i="14" s="1"/>
  <c r="BS98" i="14"/>
  <c r="BS130" i="14" s="1"/>
  <c r="BT98" i="14"/>
  <c r="BT130" i="14" s="1"/>
  <c r="BU98" i="14"/>
  <c r="BU130" i="14" s="1"/>
  <c r="BV98" i="14"/>
  <c r="BV130" i="14" s="1"/>
  <c r="BW98" i="14"/>
  <c r="BW130" i="14" s="1"/>
  <c r="BX98" i="14"/>
  <c r="BX130" i="14" s="1"/>
  <c r="BY98" i="14"/>
  <c r="BY130" i="14" s="1"/>
  <c r="BZ98" i="14"/>
  <c r="BZ130" i="14" s="1"/>
  <c r="CA98" i="14"/>
  <c r="CA130" i="14" s="1"/>
  <c r="CB98" i="14"/>
  <c r="CB130" i="14" s="1"/>
  <c r="CC98" i="14"/>
  <c r="CC130" i="14" s="1"/>
  <c r="CD98" i="14"/>
  <c r="CD130" i="14" s="1"/>
  <c r="CE98" i="14"/>
  <c r="CE130" i="14" s="1"/>
  <c r="CF98" i="14"/>
  <c r="CF130" i="14" s="1"/>
  <c r="CG98" i="14"/>
  <c r="CG130" i="14" s="1"/>
  <c r="CH98" i="14"/>
  <c r="CH130" i="14" s="1"/>
  <c r="CI98" i="14"/>
  <c r="CI130" i="14" s="1"/>
  <c r="CJ98" i="14"/>
  <c r="CJ130" i="14" s="1"/>
  <c r="CK98" i="14"/>
  <c r="CK130" i="14" s="1"/>
  <c r="CL98" i="14"/>
  <c r="CL130" i="14" s="1"/>
  <c r="CM98" i="14"/>
  <c r="CM130" i="14" s="1"/>
  <c r="CN98" i="14"/>
  <c r="CN130" i="14" s="1"/>
  <c r="CO98" i="14"/>
  <c r="CO130" i="14" s="1"/>
  <c r="CP98" i="14"/>
  <c r="CP130" i="14" s="1"/>
  <c r="CQ98" i="14"/>
  <c r="CQ130" i="14" s="1"/>
  <c r="CR98" i="14"/>
  <c r="CR130" i="14" s="1"/>
  <c r="CS98" i="14"/>
  <c r="CS130" i="14" s="1"/>
  <c r="CT98" i="14"/>
  <c r="CT130" i="14" s="1"/>
  <c r="CU98" i="14"/>
  <c r="CU130" i="14" s="1"/>
  <c r="CV98" i="14"/>
  <c r="CV130" i="14" s="1"/>
  <c r="CW98" i="14"/>
  <c r="CW130" i="14" s="1"/>
  <c r="CX98" i="14"/>
  <c r="CX130" i="14" s="1"/>
  <c r="CY98" i="14"/>
  <c r="CY130" i="14" s="1"/>
  <c r="CZ98" i="14"/>
  <c r="CZ130" i="14" s="1"/>
  <c r="DA98" i="14"/>
  <c r="DA130" i="14" s="1"/>
  <c r="DB98" i="14"/>
  <c r="DB130" i="14" s="1"/>
  <c r="DC98" i="14"/>
  <c r="DC130" i="14" s="1"/>
  <c r="DD98" i="14"/>
  <c r="DD130" i="14" s="1"/>
  <c r="DE98" i="14"/>
  <c r="DE130" i="14" s="1"/>
  <c r="DF98" i="14"/>
  <c r="DF130" i="14" s="1"/>
  <c r="DG98" i="14"/>
  <c r="DG130" i="14" s="1"/>
  <c r="DH98" i="14"/>
  <c r="DH130" i="14" s="1"/>
  <c r="DI98" i="14"/>
  <c r="DI130" i="14" s="1"/>
  <c r="DJ98" i="14"/>
  <c r="DJ130" i="14" s="1"/>
  <c r="DK98" i="14"/>
  <c r="DK130" i="14" s="1"/>
  <c r="DL98" i="14"/>
  <c r="DL130" i="14" s="1"/>
  <c r="DM98" i="14"/>
  <c r="DM130" i="14" s="1"/>
  <c r="DN98" i="14"/>
  <c r="DN130" i="14" s="1"/>
  <c r="DO98" i="14"/>
  <c r="DO130" i="14" s="1"/>
  <c r="DP98" i="14"/>
  <c r="DP130" i="14" s="1"/>
  <c r="DQ98" i="14"/>
  <c r="DQ130" i="14" s="1"/>
  <c r="DR98" i="14"/>
  <c r="DR130" i="14" s="1"/>
  <c r="DS98" i="14"/>
  <c r="DS130" i="14" s="1"/>
  <c r="DT98" i="14"/>
  <c r="DT130" i="14" s="1"/>
  <c r="DU98" i="14"/>
  <c r="DU130" i="14" s="1"/>
  <c r="DV98" i="14"/>
  <c r="DV130" i="14" s="1"/>
  <c r="DW98" i="14"/>
  <c r="DW130" i="14" s="1"/>
  <c r="DX98" i="14"/>
  <c r="DX130" i="14" s="1"/>
  <c r="DY98" i="14"/>
  <c r="DY130" i="14" s="1"/>
  <c r="DZ98" i="14"/>
  <c r="DZ130" i="14" s="1"/>
  <c r="EA98" i="14"/>
  <c r="EA130" i="14" s="1"/>
  <c r="EB98" i="14"/>
  <c r="EB130" i="14" s="1"/>
  <c r="EC98" i="14"/>
  <c r="EC130" i="14" s="1"/>
  <c r="ED98" i="14"/>
  <c r="ED130" i="14" s="1"/>
  <c r="EE98" i="14"/>
  <c r="EE130" i="14" s="1"/>
  <c r="EF98" i="14"/>
  <c r="EF130" i="14" s="1"/>
  <c r="EG98" i="14"/>
  <c r="EG130" i="14" s="1"/>
  <c r="EH98" i="14"/>
  <c r="EH130" i="14" s="1"/>
  <c r="EI98" i="14"/>
  <c r="EI130" i="14" s="1"/>
  <c r="EJ98" i="14"/>
  <c r="EJ130" i="14" s="1"/>
  <c r="EK98" i="14"/>
  <c r="EK130" i="14" s="1"/>
  <c r="EL98" i="14"/>
  <c r="EL130" i="14" s="1"/>
  <c r="EM98" i="14"/>
  <c r="EM130" i="14" s="1"/>
  <c r="EN98" i="14"/>
  <c r="EN130" i="14" s="1"/>
  <c r="EO98" i="14"/>
  <c r="EO130" i="14" s="1"/>
  <c r="EP98" i="14"/>
  <c r="EP130" i="14" s="1"/>
  <c r="EQ98" i="14"/>
  <c r="EQ130" i="14" s="1"/>
  <c r="ER98" i="14"/>
  <c r="ER130" i="14" s="1"/>
  <c r="ES98" i="14"/>
  <c r="ES130" i="14" s="1"/>
  <c r="ET98" i="14"/>
  <c r="ET130" i="14" s="1"/>
  <c r="EU98" i="14"/>
  <c r="EU130" i="14" s="1"/>
  <c r="EV98" i="14"/>
  <c r="EV130" i="14" s="1"/>
  <c r="EW98" i="14"/>
  <c r="EW130" i="14" s="1"/>
  <c r="EX98" i="14"/>
  <c r="EX130" i="14" s="1"/>
  <c r="EY98" i="14"/>
  <c r="EY130" i="14" s="1"/>
  <c r="EZ98" i="14"/>
  <c r="EZ130" i="14" s="1"/>
  <c r="FA98" i="14"/>
  <c r="FA130" i="14" s="1"/>
  <c r="FB98" i="14"/>
  <c r="FB130" i="14" s="1"/>
  <c r="FC98" i="14"/>
  <c r="FC130" i="14" s="1"/>
  <c r="FD98" i="14"/>
  <c r="FD130" i="14" s="1"/>
  <c r="FE98" i="14"/>
  <c r="FE130" i="14" s="1"/>
  <c r="FF98" i="14"/>
  <c r="FF130" i="14" s="1"/>
  <c r="B99" i="14"/>
  <c r="G99" i="14"/>
  <c r="G131" i="14" s="1"/>
  <c r="H99" i="14"/>
  <c r="H131" i="14" s="1"/>
  <c r="I99" i="14"/>
  <c r="I131" i="14" s="1"/>
  <c r="J99" i="14"/>
  <c r="J131" i="14" s="1"/>
  <c r="K99" i="14"/>
  <c r="K131" i="14" s="1"/>
  <c r="L99" i="14"/>
  <c r="L131" i="14" s="1"/>
  <c r="M99" i="14"/>
  <c r="M131" i="14" s="1"/>
  <c r="N99" i="14"/>
  <c r="N131" i="14" s="1"/>
  <c r="O99" i="14"/>
  <c r="O131" i="14" s="1"/>
  <c r="P99" i="14"/>
  <c r="P131" i="14" s="1"/>
  <c r="Q99" i="14"/>
  <c r="Q131" i="14" s="1"/>
  <c r="R99" i="14"/>
  <c r="R131" i="14" s="1"/>
  <c r="S99" i="14"/>
  <c r="S131" i="14" s="1"/>
  <c r="T99" i="14"/>
  <c r="T131" i="14" s="1"/>
  <c r="U99" i="14"/>
  <c r="U131" i="14" s="1"/>
  <c r="V99" i="14"/>
  <c r="V131" i="14" s="1"/>
  <c r="W99" i="14"/>
  <c r="W131" i="14" s="1"/>
  <c r="X99" i="14"/>
  <c r="X131" i="14" s="1"/>
  <c r="Y99" i="14"/>
  <c r="Y131" i="14" s="1"/>
  <c r="Z99" i="14"/>
  <c r="Z131" i="14" s="1"/>
  <c r="AA99" i="14"/>
  <c r="AA131" i="14" s="1"/>
  <c r="AB99" i="14"/>
  <c r="AB131" i="14" s="1"/>
  <c r="AC99" i="14"/>
  <c r="AC131" i="14" s="1"/>
  <c r="AD99" i="14"/>
  <c r="AD131" i="14" s="1"/>
  <c r="AE99" i="14"/>
  <c r="AE131" i="14" s="1"/>
  <c r="AF99" i="14"/>
  <c r="AF131" i="14" s="1"/>
  <c r="AG99" i="14"/>
  <c r="AG131" i="14" s="1"/>
  <c r="AH99" i="14"/>
  <c r="AH131" i="14" s="1"/>
  <c r="AI99" i="14"/>
  <c r="AI131" i="14" s="1"/>
  <c r="AJ99" i="14"/>
  <c r="AJ131" i="14" s="1"/>
  <c r="AK99" i="14"/>
  <c r="AK131" i="14" s="1"/>
  <c r="AL99" i="14"/>
  <c r="AL131" i="14" s="1"/>
  <c r="AM99" i="14"/>
  <c r="AM131" i="14" s="1"/>
  <c r="AN99" i="14"/>
  <c r="AN131" i="14" s="1"/>
  <c r="AO99" i="14"/>
  <c r="AO131" i="14" s="1"/>
  <c r="AP99" i="14"/>
  <c r="AP131" i="14" s="1"/>
  <c r="AQ99" i="14"/>
  <c r="AQ131" i="14" s="1"/>
  <c r="AR99" i="14"/>
  <c r="AR131" i="14" s="1"/>
  <c r="AS99" i="14"/>
  <c r="AS131" i="14" s="1"/>
  <c r="AT99" i="14"/>
  <c r="AT131" i="14" s="1"/>
  <c r="AU99" i="14"/>
  <c r="AU131" i="14" s="1"/>
  <c r="AV99" i="14"/>
  <c r="AV131" i="14" s="1"/>
  <c r="AW99" i="14"/>
  <c r="AW131" i="14" s="1"/>
  <c r="AX99" i="14"/>
  <c r="AX131" i="14" s="1"/>
  <c r="AY99" i="14"/>
  <c r="AY131" i="14" s="1"/>
  <c r="AZ99" i="14"/>
  <c r="AZ131" i="14" s="1"/>
  <c r="BA99" i="14"/>
  <c r="BA131" i="14" s="1"/>
  <c r="BB99" i="14"/>
  <c r="BB131" i="14" s="1"/>
  <c r="BC99" i="14"/>
  <c r="BC131" i="14" s="1"/>
  <c r="BD99" i="14"/>
  <c r="BD131" i="14" s="1"/>
  <c r="BE99" i="14"/>
  <c r="BE131" i="14" s="1"/>
  <c r="BF99" i="14"/>
  <c r="BF131" i="14" s="1"/>
  <c r="BG99" i="14"/>
  <c r="BG131" i="14" s="1"/>
  <c r="BH99" i="14"/>
  <c r="BH131" i="14" s="1"/>
  <c r="BI99" i="14"/>
  <c r="BI131" i="14" s="1"/>
  <c r="BJ99" i="14"/>
  <c r="BJ131" i="14" s="1"/>
  <c r="BK99" i="14"/>
  <c r="BK131" i="14" s="1"/>
  <c r="BL99" i="14"/>
  <c r="BL131" i="14" s="1"/>
  <c r="BM99" i="14"/>
  <c r="BM131" i="14" s="1"/>
  <c r="BN99" i="14"/>
  <c r="BN131" i="14" s="1"/>
  <c r="BO99" i="14"/>
  <c r="BO131" i="14" s="1"/>
  <c r="BP99" i="14"/>
  <c r="BP131" i="14" s="1"/>
  <c r="BQ99" i="14"/>
  <c r="BQ131" i="14" s="1"/>
  <c r="BR99" i="14"/>
  <c r="BR131" i="14" s="1"/>
  <c r="BS99" i="14"/>
  <c r="BS131" i="14" s="1"/>
  <c r="BT99" i="14"/>
  <c r="BT131" i="14" s="1"/>
  <c r="BU99" i="14"/>
  <c r="BU131" i="14" s="1"/>
  <c r="BV99" i="14"/>
  <c r="BV131" i="14" s="1"/>
  <c r="BW99" i="14"/>
  <c r="BW131" i="14" s="1"/>
  <c r="BX99" i="14"/>
  <c r="BX131" i="14" s="1"/>
  <c r="BY99" i="14"/>
  <c r="BY131" i="14" s="1"/>
  <c r="BZ99" i="14"/>
  <c r="BZ131" i="14" s="1"/>
  <c r="CA99" i="14"/>
  <c r="CA131" i="14" s="1"/>
  <c r="CB99" i="14"/>
  <c r="CB131" i="14" s="1"/>
  <c r="CC99" i="14"/>
  <c r="CC131" i="14" s="1"/>
  <c r="CD99" i="14"/>
  <c r="CD131" i="14" s="1"/>
  <c r="CE99" i="14"/>
  <c r="CE131" i="14" s="1"/>
  <c r="CF99" i="14"/>
  <c r="CF131" i="14" s="1"/>
  <c r="CG99" i="14"/>
  <c r="CG131" i="14" s="1"/>
  <c r="CH99" i="14"/>
  <c r="CH131" i="14" s="1"/>
  <c r="CI99" i="14"/>
  <c r="CI131" i="14" s="1"/>
  <c r="CJ99" i="14"/>
  <c r="CJ131" i="14" s="1"/>
  <c r="CK99" i="14"/>
  <c r="CK131" i="14" s="1"/>
  <c r="CL99" i="14"/>
  <c r="CL131" i="14" s="1"/>
  <c r="CM99" i="14"/>
  <c r="CM131" i="14" s="1"/>
  <c r="CN99" i="14"/>
  <c r="CN131" i="14" s="1"/>
  <c r="CO99" i="14"/>
  <c r="CO131" i="14" s="1"/>
  <c r="CP99" i="14"/>
  <c r="CP131" i="14" s="1"/>
  <c r="CQ99" i="14"/>
  <c r="CQ131" i="14" s="1"/>
  <c r="CR99" i="14"/>
  <c r="CR131" i="14" s="1"/>
  <c r="CS99" i="14"/>
  <c r="CS131" i="14" s="1"/>
  <c r="CT99" i="14"/>
  <c r="CT131" i="14" s="1"/>
  <c r="CU99" i="14"/>
  <c r="CU131" i="14" s="1"/>
  <c r="CV99" i="14"/>
  <c r="CV131" i="14" s="1"/>
  <c r="CW99" i="14"/>
  <c r="CW131" i="14" s="1"/>
  <c r="CX99" i="14"/>
  <c r="CX131" i="14" s="1"/>
  <c r="CY99" i="14"/>
  <c r="CY131" i="14" s="1"/>
  <c r="CZ99" i="14"/>
  <c r="CZ131" i="14" s="1"/>
  <c r="DA99" i="14"/>
  <c r="DA131" i="14" s="1"/>
  <c r="DB99" i="14"/>
  <c r="DB131" i="14" s="1"/>
  <c r="DC99" i="14"/>
  <c r="DC131" i="14" s="1"/>
  <c r="DD99" i="14"/>
  <c r="DD131" i="14" s="1"/>
  <c r="DE99" i="14"/>
  <c r="DE131" i="14" s="1"/>
  <c r="DF99" i="14"/>
  <c r="DF131" i="14" s="1"/>
  <c r="DG99" i="14"/>
  <c r="DG131" i="14" s="1"/>
  <c r="DH99" i="14"/>
  <c r="DH131" i="14" s="1"/>
  <c r="DI99" i="14"/>
  <c r="DI131" i="14" s="1"/>
  <c r="DJ99" i="14"/>
  <c r="DJ131" i="14" s="1"/>
  <c r="DK99" i="14"/>
  <c r="DK131" i="14" s="1"/>
  <c r="DL99" i="14"/>
  <c r="DL131" i="14" s="1"/>
  <c r="DM99" i="14"/>
  <c r="DM131" i="14" s="1"/>
  <c r="DN99" i="14"/>
  <c r="DN131" i="14" s="1"/>
  <c r="DO99" i="14"/>
  <c r="DO131" i="14" s="1"/>
  <c r="DP99" i="14"/>
  <c r="DP131" i="14" s="1"/>
  <c r="DQ99" i="14"/>
  <c r="DQ131" i="14" s="1"/>
  <c r="DR99" i="14"/>
  <c r="DR131" i="14" s="1"/>
  <c r="DS99" i="14"/>
  <c r="DS131" i="14" s="1"/>
  <c r="DT99" i="14"/>
  <c r="DT131" i="14" s="1"/>
  <c r="DU99" i="14"/>
  <c r="DU131" i="14" s="1"/>
  <c r="DV99" i="14"/>
  <c r="DV131" i="14" s="1"/>
  <c r="DW99" i="14"/>
  <c r="DW131" i="14" s="1"/>
  <c r="DX99" i="14"/>
  <c r="DX131" i="14" s="1"/>
  <c r="DY99" i="14"/>
  <c r="DY131" i="14" s="1"/>
  <c r="DZ99" i="14"/>
  <c r="DZ131" i="14" s="1"/>
  <c r="EA99" i="14"/>
  <c r="EA131" i="14" s="1"/>
  <c r="EB99" i="14"/>
  <c r="EB131" i="14" s="1"/>
  <c r="EC99" i="14"/>
  <c r="EC131" i="14" s="1"/>
  <c r="ED99" i="14"/>
  <c r="ED131" i="14" s="1"/>
  <c r="EE99" i="14"/>
  <c r="EE131" i="14" s="1"/>
  <c r="EF99" i="14"/>
  <c r="EF131" i="14" s="1"/>
  <c r="EG99" i="14"/>
  <c r="EG131" i="14" s="1"/>
  <c r="EH99" i="14"/>
  <c r="EH131" i="14" s="1"/>
  <c r="EI99" i="14"/>
  <c r="EI131" i="14" s="1"/>
  <c r="EJ99" i="14"/>
  <c r="EJ131" i="14" s="1"/>
  <c r="EK99" i="14"/>
  <c r="EK131" i="14" s="1"/>
  <c r="EL99" i="14"/>
  <c r="EL131" i="14" s="1"/>
  <c r="EM99" i="14"/>
  <c r="EM131" i="14" s="1"/>
  <c r="EN99" i="14"/>
  <c r="EN131" i="14" s="1"/>
  <c r="EO99" i="14"/>
  <c r="EO131" i="14" s="1"/>
  <c r="EP99" i="14"/>
  <c r="EP131" i="14" s="1"/>
  <c r="EQ99" i="14"/>
  <c r="EQ131" i="14" s="1"/>
  <c r="ER99" i="14"/>
  <c r="ER131" i="14" s="1"/>
  <c r="ES99" i="14"/>
  <c r="ES131" i="14" s="1"/>
  <c r="ET99" i="14"/>
  <c r="ET131" i="14" s="1"/>
  <c r="EU99" i="14"/>
  <c r="EU131" i="14" s="1"/>
  <c r="EV99" i="14"/>
  <c r="EV131" i="14" s="1"/>
  <c r="EW99" i="14"/>
  <c r="EW131" i="14" s="1"/>
  <c r="EX99" i="14"/>
  <c r="EX131" i="14" s="1"/>
  <c r="EY99" i="14"/>
  <c r="EY131" i="14" s="1"/>
  <c r="EZ99" i="14"/>
  <c r="EZ131" i="14" s="1"/>
  <c r="FA99" i="14"/>
  <c r="FA131" i="14" s="1"/>
  <c r="FB99" i="14"/>
  <c r="FB131" i="14" s="1"/>
  <c r="FC99" i="14"/>
  <c r="FC131" i="14" s="1"/>
  <c r="FD99" i="14"/>
  <c r="FD131" i="14" s="1"/>
  <c r="FE99" i="14"/>
  <c r="FE131" i="14" s="1"/>
  <c r="FF99" i="14"/>
  <c r="FF131" i="14" s="1"/>
  <c r="B100" i="14"/>
  <c r="B132" i="14" s="1"/>
  <c r="G100" i="14"/>
  <c r="G132" i="14" s="1"/>
  <c r="H100" i="14"/>
  <c r="H132" i="14" s="1"/>
  <c r="I100" i="14"/>
  <c r="I132" i="14" s="1"/>
  <c r="J100" i="14"/>
  <c r="J132" i="14" s="1"/>
  <c r="K100" i="14"/>
  <c r="K132" i="14" s="1"/>
  <c r="L100" i="14"/>
  <c r="L132" i="14" s="1"/>
  <c r="M100" i="14"/>
  <c r="M132" i="14" s="1"/>
  <c r="N100" i="14"/>
  <c r="N132" i="14" s="1"/>
  <c r="O100" i="14"/>
  <c r="O132" i="14" s="1"/>
  <c r="P100" i="14"/>
  <c r="P132" i="14" s="1"/>
  <c r="Q100" i="14"/>
  <c r="Q132" i="14" s="1"/>
  <c r="R100" i="14"/>
  <c r="R132" i="14" s="1"/>
  <c r="S100" i="14"/>
  <c r="S132" i="14" s="1"/>
  <c r="T100" i="14"/>
  <c r="T132" i="14" s="1"/>
  <c r="U100" i="14"/>
  <c r="U132" i="14" s="1"/>
  <c r="V100" i="14"/>
  <c r="V132" i="14" s="1"/>
  <c r="W100" i="14"/>
  <c r="W132" i="14" s="1"/>
  <c r="X100" i="14"/>
  <c r="X132" i="14" s="1"/>
  <c r="Y100" i="14"/>
  <c r="Y132" i="14" s="1"/>
  <c r="Z100" i="14"/>
  <c r="Z132" i="14" s="1"/>
  <c r="AA100" i="14"/>
  <c r="AA132" i="14" s="1"/>
  <c r="AB100" i="14"/>
  <c r="AB132" i="14" s="1"/>
  <c r="AC100" i="14"/>
  <c r="AC132" i="14" s="1"/>
  <c r="AD100" i="14"/>
  <c r="AD132" i="14" s="1"/>
  <c r="AE100" i="14"/>
  <c r="AE132" i="14" s="1"/>
  <c r="AF100" i="14"/>
  <c r="AF132" i="14" s="1"/>
  <c r="AG100" i="14"/>
  <c r="AG132" i="14" s="1"/>
  <c r="AH100" i="14"/>
  <c r="AH132" i="14" s="1"/>
  <c r="AI100" i="14"/>
  <c r="AI132" i="14" s="1"/>
  <c r="AJ100" i="14"/>
  <c r="AJ132" i="14" s="1"/>
  <c r="AK100" i="14"/>
  <c r="AK132" i="14" s="1"/>
  <c r="AL100" i="14"/>
  <c r="AL132" i="14" s="1"/>
  <c r="AM100" i="14"/>
  <c r="AM132" i="14" s="1"/>
  <c r="AN100" i="14"/>
  <c r="AN132" i="14" s="1"/>
  <c r="AO100" i="14"/>
  <c r="AO132" i="14" s="1"/>
  <c r="AP100" i="14"/>
  <c r="AP132" i="14" s="1"/>
  <c r="AQ100" i="14"/>
  <c r="AQ132" i="14" s="1"/>
  <c r="AR100" i="14"/>
  <c r="AR132" i="14" s="1"/>
  <c r="AS100" i="14"/>
  <c r="AS132" i="14" s="1"/>
  <c r="AT100" i="14"/>
  <c r="AT132" i="14" s="1"/>
  <c r="AU100" i="14"/>
  <c r="AU132" i="14" s="1"/>
  <c r="AV100" i="14"/>
  <c r="AV132" i="14" s="1"/>
  <c r="AW100" i="14"/>
  <c r="AW132" i="14" s="1"/>
  <c r="AX100" i="14"/>
  <c r="AX132" i="14" s="1"/>
  <c r="AY100" i="14"/>
  <c r="AY132" i="14" s="1"/>
  <c r="AZ100" i="14"/>
  <c r="AZ132" i="14" s="1"/>
  <c r="BA100" i="14"/>
  <c r="BA132" i="14" s="1"/>
  <c r="BB100" i="14"/>
  <c r="BB132" i="14" s="1"/>
  <c r="BC100" i="14"/>
  <c r="BC132" i="14" s="1"/>
  <c r="BD100" i="14"/>
  <c r="BD132" i="14" s="1"/>
  <c r="BE100" i="14"/>
  <c r="BE132" i="14" s="1"/>
  <c r="BF100" i="14"/>
  <c r="BF132" i="14" s="1"/>
  <c r="BG100" i="14"/>
  <c r="BG132" i="14" s="1"/>
  <c r="BH100" i="14"/>
  <c r="BH132" i="14" s="1"/>
  <c r="BI100" i="14"/>
  <c r="BI132" i="14" s="1"/>
  <c r="BJ100" i="14"/>
  <c r="BJ132" i="14" s="1"/>
  <c r="BK100" i="14"/>
  <c r="BK132" i="14" s="1"/>
  <c r="BL100" i="14"/>
  <c r="BL132" i="14" s="1"/>
  <c r="BM100" i="14"/>
  <c r="BM132" i="14" s="1"/>
  <c r="BN100" i="14"/>
  <c r="BN132" i="14" s="1"/>
  <c r="BO100" i="14"/>
  <c r="BO132" i="14" s="1"/>
  <c r="BP100" i="14"/>
  <c r="BP132" i="14" s="1"/>
  <c r="BQ100" i="14"/>
  <c r="BQ132" i="14" s="1"/>
  <c r="BR100" i="14"/>
  <c r="BR132" i="14" s="1"/>
  <c r="BS100" i="14"/>
  <c r="BS132" i="14" s="1"/>
  <c r="BT100" i="14"/>
  <c r="BT132" i="14" s="1"/>
  <c r="BU100" i="14"/>
  <c r="BU132" i="14" s="1"/>
  <c r="BV100" i="14"/>
  <c r="BV132" i="14" s="1"/>
  <c r="BW100" i="14"/>
  <c r="BW132" i="14" s="1"/>
  <c r="BX100" i="14"/>
  <c r="BX132" i="14" s="1"/>
  <c r="BY100" i="14"/>
  <c r="BY132" i="14" s="1"/>
  <c r="BZ100" i="14"/>
  <c r="BZ132" i="14" s="1"/>
  <c r="CA100" i="14"/>
  <c r="CA132" i="14" s="1"/>
  <c r="CB100" i="14"/>
  <c r="CB132" i="14" s="1"/>
  <c r="CC100" i="14"/>
  <c r="CC132" i="14" s="1"/>
  <c r="CD100" i="14"/>
  <c r="CD132" i="14" s="1"/>
  <c r="CE100" i="14"/>
  <c r="CE132" i="14" s="1"/>
  <c r="CF100" i="14"/>
  <c r="CF132" i="14" s="1"/>
  <c r="CG100" i="14"/>
  <c r="CG132" i="14" s="1"/>
  <c r="CH100" i="14"/>
  <c r="CH132" i="14" s="1"/>
  <c r="CI100" i="14"/>
  <c r="CI132" i="14" s="1"/>
  <c r="CJ100" i="14"/>
  <c r="CJ132" i="14" s="1"/>
  <c r="CK100" i="14"/>
  <c r="CK132" i="14" s="1"/>
  <c r="CL100" i="14"/>
  <c r="CL132" i="14" s="1"/>
  <c r="CM100" i="14"/>
  <c r="CM132" i="14" s="1"/>
  <c r="CN100" i="14"/>
  <c r="CN132" i="14" s="1"/>
  <c r="CO100" i="14"/>
  <c r="CO132" i="14" s="1"/>
  <c r="CP100" i="14"/>
  <c r="CP132" i="14" s="1"/>
  <c r="CQ100" i="14"/>
  <c r="CQ132" i="14" s="1"/>
  <c r="CR100" i="14"/>
  <c r="CR132" i="14" s="1"/>
  <c r="CS100" i="14"/>
  <c r="CS132" i="14" s="1"/>
  <c r="CT100" i="14"/>
  <c r="CT132" i="14" s="1"/>
  <c r="CU100" i="14"/>
  <c r="CU132" i="14" s="1"/>
  <c r="CV100" i="14"/>
  <c r="CV132" i="14" s="1"/>
  <c r="CW100" i="14"/>
  <c r="CW132" i="14" s="1"/>
  <c r="CX100" i="14"/>
  <c r="CX132" i="14" s="1"/>
  <c r="CY100" i="14"/>
  <c r="CY132" i="14" s="1"/>
  <c r="CZ100" i="14"/>
  <c r="CZ132" i="14" s="1"/>
  <c r="DA100" i="14"/>
  <c r="DA132" i="14" s="1"/>
  <c r="DB100" i="14"/>
  <c r="DB132" i="14" s="1"/>
  <c r="DC100" i="14"/>
  <c r="DC132" i="14" s="1"/>
  <c r="DD100" i="14"/>
  <c r="DD132" i="14" s="1"/>
  <c r="DE100" i="14"/>
  <c r="DE132" i="14" s="1"/>
  <c r="DF100" i="14"/>
  <c r="DF132" i="14" s="1"/>
  <c r="DG100" i="14"/>
  <c r="DG132" i="14" s="1"/>
  <c r="DH100" i="14"/>
  <c r="DH132" i="14" s="1"/>
  <c r="DI100" i="14"/>
  <c r="DI132" i="14" s="1"/>
  <c r="DJ100" i="14"/>
  <c r="DJ132" i="14" s="1"/>
  <c r="DK100" i="14"/>
  <c r="DK132" i="14" s="1"/>
  <c r="DL100" i="14"/>
  <c r="DL132" i="14" s="1"/>
  <c r="DM100" i="14"/>
  <c r="DM132" i="14" s="1"/>
  <c r="DN100" i="14"/>
  <c r="DN132" i="14" s="1"/>
  <c r="DO100" i="14"/>
  <c r="DO132" i="14" s="1"/>
  <c r="DP100" i="14"/>
  <c r="DP132" i="14" s="1"/>
  <c r="DQ100" i="14"/>
  <c r="DQ132" i="14" s="1"/>
  <c r="DR100" i="14"/>
  <c r="DR132" i="14" s="1"/>
  <c r="DS100" i="14"/>
  <c r="DS132" i="14" s="1"/>
  <c r="DT100" i="14"/>
  <c r="DT132" i="14" s="1"/>
  <c r="DU100" i="14"/>
  <c r="DU132" i="14" s="1"/>
  <c r="DV100" i="14"/>
  <c r="DV132" i="14" s="1"/>
  <c r="DW100" i="14"/>
  <c r="DW132" i="14" s="1"/>
  <c r="DX100" i="14"/>
  <c r="DX132" i="14" s="1"/>
  <c r="DY100" i="14"/>
  <c r="DY132" i="14" s="1"/>
  <c r="DZ100" i="14"/>
  <c r="DZ132" i="14" s="1"/>
  <c r="EA100" i="14"/>
  <c r="EA132" i="14" s="1"/>
  <c r="EB100" i="14"/>
  <c r="EB132" i="14" s="1"/>
  <c r="EC100" i="14"/>
  <c r="EC132" i="14" s="1"/>
  <c r="ED100" i="14"/>
  <c r="ED132" i="14" s="1"/>
  <c r="EE100" i="14"/>
  <c r="EE132" i="14" s="1"/>
  <c r="EF100" i="14"/>
  <c r="EF132" i="14" s="1"/>
  <c r="EG100" i="14"/>
  <c r="EG132" i="14" s="1"/>
  <c r="EH100" i="14"/>
  <c r="EH132" i="14" s="1"/>
  <c r="EI100" i="14"/>
  <c r="EI132" i="14" s="1"/>
  <c r="EJ100" i="14"/>
  <c r="EJ132" i="14" s="1"/>
  <c r="EK100" i="14"/>
  <c r="EK132" i="14" s="1"/>
  <c r="EL100" i="14"/>
  <c r="EL132" i="14" s="1"/>
  <c r="EM100" i="14"/>
  <c r="EM132" i="14" s="1"/>
  <c r="EN100" i="14"/>
  <c r="EN132" i="14" s="1"/>
  <c r="EO100" i="14"/>
  <c r="EO132" i="14" s="1"/>
  <c r="EP100" i="14"/>
  <c r="EP132" i="14" s="1"/>
  <c r="EQ100" i="14"/>
  <c r="EQ132" i="14" s="1"/>
  <c r="ER100" i="14"/>
  <c r="ER132" i="14" s="1"/>
  <c r="ES100" i="14"/>
  <c r="ES132" i="14" s="1"/>
  <c r="ET100" i="14"/>
  <c r="ET132" i="14" s="1"/>
  <c r="EU100" i="14"/>
  <c r="EU132" i="14" s="1"/>
  <c r="EV100" i="14"/>
  <c r="EV132" i="14" s="1"/>
  <c r="EW100" i="14"/>
  <c r="EW132" i="14" s="1"/>
  <c r="EX100" i="14"/>
  <c r="EX132" i="14" s="1"/>
  <c r="EY100" i="14"/>
  <c r="EY132" i="14" s="1"/>
  <c r="EZ100" i="14"/>
  <c r="EZ132" i="14" s="1"/>
  <c r="FA100" i="14"/>
  <c r="FA132" i="14" s="1"/>
  <c r="FB100" i="14"/>
  <c r="FB132" i="14" s="1"/>
  <c r="FC100" i="14"/>
  <c r="FC132" i="14" s="1"/>
  <c r="FD100" i="14"/>
  <c r="FD132" i="14" s="1"/>
  <c r="FE100" i="14"/>
  <c r="FE132" i="14" s="1"/>
  <c r="FF100" i="14"/>
  <c r="FF132" i="14" s="1"/>
  <c r="B101" i="14"/>
  <c r="B133" i="14" s="1"/>
  <c r="G101" i="14"/>
  <c r="G133" i="14" s="1"/>
  <c r="H101" i="14"/>
  <c r="H133" i="14" s="1"/>
  <c r="I101" i="14"/>
  <c r="I133" i="14" s="1"/>
  <c r="J101" i="14"/>
  <c r="J133" i="14" s="1"/>
  <c r="K101" i="14"/>
  <c r="K133" i="14" s="1"/>
  <c r="L101" i="14"/>
  <c r="L133" i="14" s="1"/>
  <c r="M101" i="14"/>
  <c r="M133" i="14" s="1"/>
  <c r="N101" i="14"/>
  <c r="N133" i="14" s="1"/>
  <c r="O101" i="14"/>
  <c r="O133" i="14" s="1"/>
  <c r="P101" i="14"/>
  <c r="P133" i="14" s="1"/>
  <c r="Q101" i="14"/>
  <c r="Q133" i="14" s="1"/>
  <c r="R101" i="14"/>
  <c r="R133" i="14" s="1"/>
  <c r="S101" i="14"/>
  <c r="S133" i="14" s="1"/>
  <c r="T101" i="14"/>
  <c r="T133" i="14" s="1"/>
  <c r="U101" i="14"/>
  <c r="U133" i="14" s="1"/>
  <c r="V101" i="14"/>
  <c r="V133" i="14" s="1"/>
  <c r="W101" i="14"/>
  <c r="W133" i="14" s="1"/>
  <c r="X101" i="14"/>
  <c r="X133" i="14" s="1"/>
  <c r="Y101" i="14"/>
  <c r="Y133" i="14" s="1"/>
  <c r="Z101" i="14"/>
  <c r="Z133" i="14" s="1"/>
  <c r="AA101" i="14"/>
  <c r="AA133" i="14" s="1"/>
  <c r="AB101" i="14"/>
  <c r="AB133" i="14" s="1"/>
  <c r="AC101" i="14"/>
  <c r="AC133" i="14" s="1"/>
  <c r="AD101" i="14"/>
  <c r="AD133" i="14" s="1"/>
  <c r="AE101" i="14"/>
  <c r="AE133" i="14" s="1"/>
  <c r="AF101" i="14"/>
  <c r="AF133" i="14" s="1"/>
  <c r="AG101" i="14"/>
  <c r="AG133" i="14" s="1"/>
  <c r="AH101" i="14"/>
  <c r="AH133" i="14" s="1"/>
  <c r="AI101" i="14"/>
  <c r="AI133" i="14" s="1"/>
  <c r="AJ101" i="14"/>
  <c r="AJ133" i="14" s="1"/>
  <c r="AK101" i="14"/>
  <c r="AK133" i="14" s="1"/>
  <c r="AL101" i="14"/>
  <c r="AL133" i="14" s="1"/>
  <c r="AM101" i="14"/>
  <c r="AM133" i="14" s="1"/>
  <c r="AN101" i="14"/>
  <c r="AN133" i="14" s="1"/>
  <c r="AO101" i="14"/>
  <c r="AO133" i="14" s="1"/>
  <c r="AP101" i="14"/>
  <c r="AP133" i="14" s="1"/>
  <c r="AQ101" i="14"/>
  <c r="AQ133" i="14" s="1"/>
  <c r="AR101" i="14"/>
  <c r="AR133" i="14" s="1"/>
  <c r="AS101" i="14"/>
  <c r="AS133" i="14" s="1"/>
  <c r="AT101" i="14"/>
  <c r="AT133" i="14" s="1"/>
  <c r="AU101" i="14"/>
  <c r="AU133" i="14" s="1"/>
  <c r="AV101" i="14"/>
  <c r="AV133" i="14" s="1"/>
  <c r="AW101" i="14"/>
  <c r="AW133" i="14" s="1"/>
  <c r="AX101" i="14"/>
  <c r="AX133" i="14" s="1"/>
  <c r="AY101" i="14"/>
  <c r="AY133" i="14" s="1"/>
  <c r="AZ101" i="14"/>
  <c r="AZ133" i="14" s="1"/>
  <c r="BA101" i="14"/>
  <c r="BA133" i="14" s="1"/>
  <c r="BB101" i="14"/>
  <c r="BB133" i="14" s="1"/>
  <c r="BC101" i="14"/>
  <c r="BC133" i="14" s="1"/>
  <c r="BD101" i="14"/>
  <c r="BD133" i="14" s="1"/>
  <c r="BE101" i="14"/>
  <c r="BE133" i="14" s="1"/>
  <c r="BF101" i="14"/>
  <c r="BF133" i="14" s="1"/>
  <c r="BG101" i="14"/>
  <c r="BG133" i="14" s="1"/>
  <c r="BH101" i="14"/>
  <c r="BH133" i="14" s="1"/>
  <c r="BI101" i="14"/>
  <c r="BI133" i="14" s="1"/>
  <c r="BJ101" i="14"/>
  <c r="BJ133" i="14" s="1"/>
  <c r="BK101" i="14"/>
  <c r="BK133" i="14" s="1"/>
  <c r="BL101" i="14"/>
  <c r="BL133" i="14" s="1"/>
  <c r="BM101" i="14"/>
  <c r="BM133" i="14" s="1"/>
  <c r="BN101" i="14"/>
  <c r="BN133" i="14" s="1"/>
  <c r="BO101" i="14"/>
  <c r="BO133" i="14" s="1"/>
  <c r="BP101" i="14"/>
  <c r="BP133" i="14" s="1"/>
  <c r="BQ101" i="14"/>
  <c r="BQ133" i="14" s="1"/>
  <c r="BR101" i="14"/>
  <c r="BR133" i="14" s="1"/>
  <c r="BS101" i="14"/>
  <c r="BS133" i="14" s="1"/>
  <c r="BT101" i="14"/>
  <c r="BT133" i="14" s="1"/>
  <c r="BU101" i="14"/>
  <c r="BU133" i="14" s="1"/>
  <c r="BV101" i="14"/>
  <c r="BV133" i="14" s="1"/>
  <c r="BW101" i="14"/>
  <c r="BW133" i="14" s="1"/>
  <c r="BX101" i="14"/>
  <c r="BX133" i="14" s="1"/>
  <c r="BY101" i="14"/>
  <c r="BY133" i="14" s="1"/>
  <c r="BZ101" i="14"/>
  <c r="BZ133" i="14" s="1"/>
  <c r="CA101" i="14"/>
  <c r="CA133" i="14" s="1"/>
  <c r="CB101" i="14"/>
  <c r="CB133" i="14" s="1"/>
  <c r="CC101" i="14"/>
  <c r="CC133" i="14" s="1"/>
  <c r="CD101" i="14"/>
  <c r="CD133" i="14" s="1"/>
  <c r="CE101" i="14"/>
  <c r="CE133" i="14" s="1"/>
  <c r="CF101" i="14"/>
  <c r="CF133" i="14" s="1"/>
  <c r="CG101" i="14"/>
  <c r="CG133" i="14" s="1"/>
  <c r="CH101" i="14"/>
  <c r="CH133" i="14" s="1"/>
  <c r="CI101" i="14"/>
  <c r="CI133" i="14" s="1"/>
  <c r="CJ101" i="14"/>
  <c r="CJ133" i="14" s="1"/>
  <c r="CK101" i="14"/>
  <c r="CK133" i="14" s="1"/>
  <c r="CL101" i="14"/>
  <c r="CL133" i="14" s="1"/>
  <c r="CM101" i="14"/>
  <c r="CM133" i="14" s="1"/>
  <c r="CN101" i="14"/>
  <c r="CN133" i="14" s="1"/>
  <c r="CO101" i="14"/>
  <c r="CO133" i="14" s="1"/>
  <c r="CP101" i="14"/>
  <c r="CP133" i="14" s="1"/>
  <c r="CQ101" i="14"/>
  <c r="CQ133" i="14" s="1"/>
  <c r="CR101" i="14"/>
  <c r="CR133" i="14" s="1"/>
  <c r="CS101" i="14"/>
  <c r="CS133" i="14" s="1"/>
  <c r="CT101" i="14"/>
  <c r="CT133" i="14" s="1"/>
  <c r="CU101" i="14"/>
  <c r="CU133" i="14" s="1"/>
  <c r="CV101" i="14"/>
  <c r="CV133" i="14" s="1"/>
  <c r="CW101" i="14"/>
  <c r="CW133" i="14" s="1"/>
  <c r="CX101" i="14"/>
  <c r="CX133" i="14" s="1"/>
  <c r="CY101" i="14"/>
  <c r="CY133" i="14" s="1"/>
  <c r="CZ101" i="14"/>
  <c r="CZ133" i="14" s="1"/>
  <c r="DA101" i="14"/>
  <c r="DA133" i="14" s="1"/>
  <c r="DB101" i="14"/>
  <c r="DB133" i="14" s="1"/>
  <c r="DC101" i="14"/>
  <c r="DC133" i="14" s="1"/>
  <c r="DD101" i="14"/>
  <c r="DD133" i="14" s="1"/>
  <c r="DE101" i="14"/>
  <c r="DE133" i="14" s="1"/>
  <c r="DF101" i="14"/>
  <c r="DF133" i="14" s="1"/>
  <c r="DG101" i="14"/>
  <c r="DG133" i="14" s="1"/>
  <c r="DH101" i="14"/>
  <c r="DH133" i="14" s="1"/>
  <c r="DI101" i="14"/>
  <c r="DI133" i="14" s="1"/>
  <c r="DJ101" i="14"/>
  <c r="DJ133" i="14" s="1"/>
  <c r="DK101" i="14"/>
  <c r="DK133" i="14" s="1"/>
  <c r="DL101" i="14"/>
  <c r="DL133" i="14" s="1"/>
  <c r="DM101" i="14"/>
  <c r="DM133" i="14" s="1"/>
  <c r="DN101" i="14"/>
  <c r="DN133" i="14" s="1"/>
  <c r="DO101" i="14"/>
  <c r="DO133" i="14" s="1"/>
  <c r="DP101" i="14"/>
  <c r="DP133" i="14" s="1"/>
  <c r="DQ101" i="14"/>
  <c r="DQ133" i="14" s="1"/>
  <c r="DR101" i="14"/>
  <c r="DR133" i="14" s="1"/>
  <c r="DS101" i="14"/>
  <c r="DS133" i="14" s="1"/>
  <c r="DT101" i="14"/>
  <c r="DT133" i="14" s="1"/>
  <c r="DU101" i="14"/>
  <c r="DU133" i="14" s="1"/>
  <c r="DV101" i="14"/>
  <c r="DV133" i="14" s="1"/>
  <c r="DW101" i="14"/>
  <c r="DW133" i="14" s="1"/>
  <c r="DX101" i="14"/>
  <c r="DX133" i="14" s="1"/>
  <c r="DY101" i="14"/>
  <c r="DY133" i="14" s="1"/>
  <c r="DZ101" i="14"/>
  <c r="DZ133" i="14" s="1"/>
  <c r="EA101" i="14"/>
  <c r="EA133" i="14" s="1"/>
  <c r="EB101" i="14"/>
  <c r="EB133" i="14" s="1"/>
  <c r="EC101" i="14"/>
  <c r="EC133" i="14" s="1"/>
  <c r="ED101" i="14"/>
  <c r="ED133" i="14" s="1"/>
  <c r="EE101" i="14"/>
  <c r="EE133" i="14" s="1"/>
  <c r="EF101" i="14"/>
  <c r="EF133" i="14" s="1"/>
  <c r="EG101" i="14"/>
  <c r="EG133" i="14" s="1"/>
  <c r="EH101" i="14"/>
  <c r="EH133" i="14" s="1"/>
  <c r="EI101" i="14"/>
  <c r="EI133" i="14" s="1"/>
  <c r="EJ101" i="14"/>
  <c r="EJ133" i="14" s="1"/>
  <c r="EK101" i="14"/>
  <c r="EK133" i="14" s="1"/>
  <c r="EL101" i="14"/>
  <c r="EL133" i="14" s="1"/>
  <c r="EM101" i="14"/>
  <c r="EM133" i="14" s="1"/>
  <c r="EN101" i="14"/>
  <c r="EN133" i="14" s="1"/>
  <c r="EO101" i="14"/>
  <c r="EO133" i="14" s="1"/>
  <c r="EP101" i="14"/>
  <c r="EP133" i="14" s="1"/>
  <c r="EQ101" i="14"/>
  <c r="EQ133" i="14" s="1"/>
  <c r="ER101" i="14"/>
  <c r="ER133" i="14" s="1"/>
  <c r="ES101" i="14"/>
  <c r="ES133" i="14" s="1"/>
  <c r="ET101" i="14"/>
  <c r="ET133" i="14" s="1"/>
  <c r="EU101" i="14"/>
  <c r="EU133" i="14" s="1"/>
  <c r="EV101" i="14"/>
  <c r="EV133" i="14" s="1"/>
  <c r="EW101" i="14"/>
  <c r="EW133" i="14" s="1"/>
  <c r="EX101" i="14"/>
  <c r="EX133" i="14" s="1"/>
  <c r="EY101" i="14"/>
  <c r="EY133" i="14" s="1"/>
  <c r="EZ101" i="14"/>
  <c r="EZ133" i="14" s="1"/>
  <c r="FA101" i="14"/>
  <c r="FA133" i="14" s="1"/>
  <c r="FB101" i="14"/>
  <c r="FB133" i="14" s="1"/>
  <c r="FC101" i="14"/>
  <c r="FC133" i="14" s="1"/>
  <c r="FD101" i="14"/>
  <c r="FD133" i="14" s="1"/>
  <c r="FE101" i="14"/>
  <c r="FE133" i="14" s="1"/>
  <c r="FF101" i="14"/>
  <c r="FF133" i="14" s="1"/>
  <c r="B102" i="14"/>
  <c r="B134" i="14" s="1"/>
  <c r="G102" i="14"/>
  <c r="G134" i="14" s="1"/>
  <c r="H102" i="14"/>
  <c r="H134" i="14" s="1"/>
  <c r="I102" i="14"/>
  <c r="I134" i="14" s="1"/>
  <c r="J102" i="14"/>
  <c r="J134" i="14" s="1"/>
  <c r="K102" i="14"/>
  <c r="K134" i="14" s="1"/>
  <c r="L102" i="14"/>
  <c r="L134" i="14" s="1"/>
  <c r="M102" i="14"/>
  <c r="M134" i="14" s="1"/>
  <c r="N102" i="14"/>
  <c r="N134" i="14" s="1"/>
  <c r="O102" i="14"/>
  <c r="O134" i="14" s="1"/>
  <c r="P102" i="14"/>
  <c r="P134" i="14" s="1"/>
  <c r="Q102" i="14"/>
  <c r="Q134" i="14" s="1"/>
  <c r="R102" i="14"/>
  <c r="R134" i="14" s="1"/>
  <c r="S102" i="14"/>
  <c r="S134" i="14" s="1"/>
  <c r="T102" i="14"/>
  <c r="T134" i="14" s="1"/>
  <c r="U102" i="14"/>
  <c r="U134" i="14" s="1"/>
  <c r="V102" i="14"/>
  <c r="V134" i="14" s="1"/>
  <c r="W102" i="14"/>
  <c r="W134" i="14" s="1"/>
  <c r="X102" i="14"/>
  <c r="X134" i="14" s="1"/>
  <c r="Y102" i="14"/>
  <c r="Y134" i="14" s="1"/>
  <c r="Z102" i="14"/>
  <c r="Z134" i="14" s="1"/>
  <c r="AA102" i="14"/>
  <c r="AA134" i="14" s="1"/>
  <c r="AB102" i="14"/>
  <c r="AB134" i="14" s="1"/>
  <c r="AC102" i="14"/>
  <c r="AC134" i="14" s="1"/>
  <c r="AD102" i="14"/>
  <c r="AD134" i="14" s="1"/>
  <c r="AE102" i="14"/>
  <c r="AE134" i="14" s="1"/>
  <c r="AF102" i="14"/>
  <c r="AF134" i="14" s="1"/>
  <c r="AG102" i="14"/>
  <c r="AG134" i="14" s="1"/>
  <c r="AH102" i="14"/>
  <c r="AH134" i="14" s="1"/>
  <c r="AI102" i="14"/>
  <c r="AI134" i="14" s="1"/>
  <c r="AJ102" i="14"/>
  <c r="AJ134" i="14" s="1"/>
  <c r="AK102" i="14"/>
  <c r="AK134" i="14" s="1"/>
  <c r="AL102" i="14"/>
  <c r="AL134" i="14" s="1"/>
  <c r="AM102" i="14"/>
  <c r="AM134" i="14" s="1"/>
  <c r="AN102" i="14"/>
  <c r="AN134" i="14" s="1"/>
  <c r="AO102" i="14"/>
  <c r="AO134" i="14" s="1"/>
  <c r="AP102" i="14"/>
  <c r="AP134" i="14" s="1"/>
  <c r="AQ102" i="14"/>
  <c r="AQ134" i="14" s="1"/>
  <c r="AR102" i="14"/>
  <c r="AR134" i="14" s="1"/>
  <c r="AS102" i="14"/>
  <c r="AS134" i="14" s="1"/>
  <c r="AT102" i="14"/>
  <c r="AT134" i="14" s="1"/>
  <c r="AU102" i="14"/>
  <c r="AU134" i="14" s="1"/>
  <c r="AV102" i="14"/>
  <c r="AV134" i="14" s="1"/>
  <c r="AW102" i="14"/>
  <c r="AW134" i="14" s="1"/>
  <c r="AX102" i="14"/>
  <c r="AX134" i="14" s="1"/>
  <c r="AY102" i="14"/>
  <c r="AY134" i="14" s="1"/>
  <c r="AZ102" i="14"/>
  <c r="AZ134" i="14" s="1"/>
  <c r="BA102" i="14"/>
  <c r="BA134" i="14" s="1"/>
  <c r="BB102" i="14"/>
  <c r="BB134" i="14" s="1"/>
  <c r="BC102" i="14"/>
  <c r="BC134" i="14" s="1"/>
  <c r="BD102" i="14"/>
  <c r="BD134" i="14" s="1"/>
  <c r="BE102" i="14"/>
  <c r="BE134" i="14" s="1"/>
  <c r="BF102" i="14"/>
  <c r="BF134" i="14" s="1"/>
  <c r="BG102" i="14"/>
  <c r="BG134" i="14" s="1"/>
  <c r="BH102" i="14"/>
  <c r="BH134" i="14" s="1"/>
  <c r="BI102" i="14"/>
  <c r="BI134" i="14" s="1"/>
  <c r="BJ102" i="14"/>
  <c r="BJ134" i="14" s="1"/>
  <c r="BK102" i="14"/>
  <c r="BK134" i="14" s="1"/>
  <c r="BL102" i="14"/>
  <c r="BL134" i="14" s="1"/>
  <c r="BM102" i="14"/>
  <c r="BM134" i="14" s="1"/>
  <c r="BN102" i="14"/>
  <c r="BN134" i="14" s="1"/>
  <c r="BO102" i="14"/>
  <c r="BO134" i="14" s="1"/>
  <c r="BP102" i="14"/>
  <c r="BP134" i="14" s="1"/>
  <c r="BQ102" i="14"/>
  <c r="BQ134" i="14" s="1"/>
  <c r="BR102" i="14"/>
  <c r="BR134" i="14" s="1"/>
  <c r="BS102" i="14"/>
  <c r="BS134" i="14" s="1"/>
  <c r="BT102" i="14"/>
  <c r="BT134" i="14" s="1"/>
  <c r="BU102" i="14"/>
  <c r="BU134" i="14" s="1"/>
  <c r="BV102" i="14"/>
  <c r="BV134" i="14" s="1"/>
  <c r="BW102" i="14"/>
  <c r="BW134" i="14" s="1"/>
  <c r="BX102" i="14"/>
  <c r="BX134" i="14" s="1"/>
  <c r="BY102" i="14"/>
  <c r="BY134" i="14" s="1"/>
  <c r="BZ102" i="14"/>
  <c r="BZ134" i="14" s="1"/>
  <c r="CA102" i="14"/>
  <c r="CA134" i="14" s="1"/>
  <c r="CB102" i="14"/>
  <c r="CB134" i="14" s="1"/>
  <c r="CC102" i="14"/>
  <c r="CC134" i="14" s="1"/>
  <c r="CD102" i="14"/>
  <c r="CD134" i="14" s="1"/>
  <c r="CE102" i="14"/>
  <c r="CE134" i="14" s="1"/>
  <c r="CF102" i="14"/>
  <c r="CF134" i="14" s="1"/>
  <c r="CG102" i="14"/>
  <c r="CG134" i="14" s="1"/>
  <c r="CH102" i="14"/>
  <c r="CH134" i="14" s="1"/>
  <c r="CI102" i="14"/>
  <c r="CI134" i="14" s="1"/>
  <c r="CJ102" i="14"/>
  <c r="CJ134" i="14" s="1"/>
  <c r="CK102" i="14"/>
  <c r="CK134" i="14" s="1"/>
  <c r="CL102" i="14"/>
  <c r="CL134" i="14" s="1"/>
  <c r="CM102" i="14"/>
  <c r="CM134" i="14" s="1"/>
  <c r="CN102" i="14"/>
  <c r="CN134" i="14" s="1"/>
  <c r="CO102" i="14"/>
  <c r="CO134" i="14" s="1"/>
  <c r="CP102" i="14"/>
  <c r="CP134" i="14" s="1"/>
  <c r="CQ102" i="14"/>
  <c r="CQ134" i="14" s="1"/>
  <c r="CR102" i="14"/>
  <c r="CR134" i="14" s="1"/>
  <c r="CS102" i="14"/>
  <c r="CS134" i="14" s="1"/>
  <c r="CT102" i="14"/>
  <c r="CT134" i="14" s="1"/>
  <c r="CU102" i="14"/>
  <c r="CU134" i="14" s="1"/>
  <c r="CV102" i="14"/>
  <c r="CV134" i="14" s="1"/>
  <c r="CW102" i="14"/>
  <c r="CW134" i="14" s="1"/>
  <c r="CX102" i="14"/>
  <c r="CX134" i="14" s="1"/>
  <c r="CY102" i="14"/>
  <c r="CY134" i="14" s="1"/>
  <c r="CZ102" i="14"/>
  <c r="CZ134" i="14" s="1"/>
  <c r="DA102" i="14"/>
  <c r="DA134" i="14" s="1"/>
  <c r="DB102" i="14"/>
  <c r="DB134" i="14" s="1"/>
  <c r="DC102" i="14"/>
  <c r="DC134" i="14" s="1"/>
  <c r="DD102" i="14"/>
  <c r="DD134" i="14" s="1"/>
  <c r="DE102" i="14"/>
  <c r="DE134" i="14" s="1"/>
  <c r="DF102" i="14"/>
  <c r="DF134" i="14" s="1"/>
  <c r="DG102" i="14"/>
  <c r="DG134" i="14" s="1"/>
  <c r="DH102" i="14"/>
  <c r="DH134" i="14" s="1"/>
  <c r="DI102" i="14"/>
  <c r="DI134" i="14" s="1"/>
  <c r="DJ102" i="14"/>
  <c r="DJ134" i="14" s="1"/>
  <c r="DK102" i="14"/>
  <c r="DK134" i="14" s="1"/>
  <c r="DL102" i="14"/>
  <c r="DL134" i="14" s="1"/>
  <c r="DM102" i="14"/>
  <c r="DM134" i="14" s="1"/>
  <c r="DN102" i="14"/>
  <c r="DN134" i="14" s="1"/>
  <c r="DO102" i="14"/>
  <c r="DO134" i="14" s="1"/>
  <c r="DP102" i="14"/>
  <c r="DP134" i="14" s="1"/>
  <c r="DQ102" i="14"/>
  <c r="DQ134" i="14" s="1"/>
  <c r="DR102" i="14"/>
  <c r="DR134" i="14" s="1"/>
  <c r="DS102" i="14"/>
  <c r="DS134" i="14" s="1"/>
  <c r="DT102" i="14"/>
  <c r="DT134" i="14" s="1"/>
  <c r="DU102" i="14"/>
  <c r="DU134" i="14" s="1"/>
  <c r="DV102" i="14"/>
  <c r="DV134" i="14" s="1"/>
  <c r="DW102" i="14"/>
  <c r="DW134" i="14" s="1"/>
  <c r="DX102" i="14"/>
  <c r="DX134" i="14" s="1"/>
  <c r="DY102" i="14"/>
  <c r="DY134" i="14" s="1"/>
  <c r="DZ102" i="14"/>
  <c r="DZ134" i="14" s="1"/>
  <c r="EA102" i="14"/>
  <c r="EA134" i="14" s="1"/>
  <c r="EB102" i="14"/>
  <c r="EB134" i="14" s="1"/>
  <c r="EC102" i="14"/>
  <c r="EC134" i="14" s="1"/>
  <c r="ED102" i="14"/>
  <c r="ED134" i="14" s="1"/>
  <c r="EE102" i="14"/>
  <c r="EE134" i="14" s="1"/>
  <c r="EF102" i="14"/>
  <c r="EF134" i="14" s="1"/>
  <c r="EG102" i="14"/>
  <c r="EG134" i="14" s="1"/>
  <c r="EH102" i="14"/>
  <c r="EH134" i="14" s="1"/>
  <c r="EI102" i="14"/>
  <c r="EI134" i="14" s="1"/>
  <c r="EJ102" i="14"/>
  <c r="EJ134" i="14" s="1"/>
  <c r="EK102" i="14"/>
  <c r="EK134" i="14" s="1"/>
  <c r="EL102" i="14"/>
  <c r="EL134" i="14" s="1"/>
  <c r="EM102" i="14"/>
  <c r="EM134" i="14" s="1"/>
  <c r="EN102" i="14"/>
  <c r="EN134" i="14" s="1"/>
  <c r="EO102" i="14"/>
  <c r="EO134" i="14" s="1"/>
  <c r="EP102" i="14"/>
  <c r="EP134" i="14" s="1"/>
  <c r="EQ102" i="14"/>
  <c r="EQ134" i="14" s="1"/>
  <c r="ER102" i="14"/>
  <c r="ER134" i="14" s="1"/>
  <c r="ES102" i="14"/>
  <c r="ES134" i="14" s="1"/>
  <c r="ET102" i="14"/>
  <c r="ET134" i="14" s="1"/>
  <c r="EU102" i="14"/>
  <c r="EU134" i="14" s="1"/>
  <c r="EV102" i="14"/>
  <c r="EV134" i="14" s="1"/>
  <c r="EW102" i="14"/>
  <c r="EW134" i="14" s="1"/>
  <c r="EX102" i="14"/>
  <c r="EX134" i="14" s="1"/>
  <c r="EY102" i="14"/>
  <c r="EY134" i="14" s="1"/>
  <c r="EZ102" i="14"/>
  <c r="EZ134" i="14" s="1"/>
  <c r="FA102" i="14"/>
  <c r="FA134" i="14" s="1"/>
  <c r="FB102" i="14"/>
  <c r="FB134" i="14" s="1"/>
  <c r="FC102" i="14"/>
  <c r="FC134" i="14" s="1"/>
  <c r="FD102" i="14"/>
  <c r="FD134" i="14" s="1"/>
  <c r="FE102" i="14"/>
  <c r="FE134" i="14" s="1"/>
  <c r="FF102" i="14"/>
  <c r="FF134" i="14" s="1"/>
  <c r="B103" i="14"/>
  <c r="B135" i="14" s="1"/>
  <c r="G103" i="14"/>
  <c r="G135" i="14" s="1"/>
  <c r="H103" i="14"/>
  <c r="H135" i="14" s="1"/>
  <c r="I103" i="14"/>
  <c r="I135" i="14" s="1"/>
  <c r="J103" i="14"/>
  <c r="J135" i="14" s="1"/>
  <c r="K103" i="14"/>
  <c r="K135" i="14" s="1"/>
  <c r="L103" i="14"/>
  <c r="L135" i="14" s="1"/>
  <c r="M103" i="14"/>
  <c r="M135" i="14" s="1"/>
  <c r="N103" i="14"/>
  <c r="N135" i="14" s="1"/>
  <c r="O103" i="14"/>
  <c r="O135" i="14" s="1"/>
  <c r="P103" i="14"/>
  <c r="P135" i="14" s="1"/>
  <c r="Q103" i="14"/>
  <c r="Q135" i="14" s="1"/>
  <c r="R103" i="14"/>
  <c r="R135" i="14" s="1"/>
  <c r="S103" i="14"/>
  <c r="S135" i="14" s="1"/>
  <c r="T103" i="14"/>
  <c r="T135" i="14" s="1"/>
  <c r="U103" i="14"/>
  <c r="U135" i="14" s="1"/>
  <c r="V103" i="14"/>
  <c r="V135" i="14" s="1"/>
  <c r="W103" i="14"/>
  <c r="W135" i="14" s="1"/>
  <c r="X103" i="14"/>
  <c r="X135" i="14" s="1"/>
  <c r="Y103" i="14"/>
  <c r="Y135" i="14" s="1"/>
  <c r="Z103" i="14"/>
  <c r="Z135" i="14" s="1"/>
  <c r="AA103" i="14"/>
  <c r="AA135" i="14" s="1"/>
  <c r="AB103" i="14"/>
  <c r="AB135" i="14" s="1"/>
  <c r="AC103" i="14"/>
  <c r="AC135" i="14" s="1"/>
  <c r="AD103" i="14"/>
  <c r="AD135" i="14" s="1"/>
  <c r="AE103" i="14"/>
  <c r="AE135" i="14" s="1"/>
  <c r="AF103" i="14"/>
  <c r="AF135" i="14" s="1"/>
  <c r="AG103" i="14"/>
  <c r="AG135" i="14" s="1"/>
  <c r="AH103" i="14"/>
  <c r="AH135" i="14" s="1"/>
  <c r="AI103" i="14"/>
  <c r="AI135" i="14" s="1"/>
  <c r="AJ103" i="14"/>
  <c r="AJ135" i="14" s="1"/>
  <c r="AK103" i="14"/>
  <c r="AK135" i="14" s="1"/>
  <c r="AL103" i="14"/>
  <c r="AL135" i="14" s="1"/>
  <c r="AM103" i="14"/>
  <c r="AM135" i="14" s="1"/>
  <c r="AN103" i="14"/>
  <c r="AN135" i="14" s="1"/>
  <c r="AO103" i="14"/>
  <c r="AO135" i="14" s="1"/>
  <c r="AP103" i="14"/>
  <c r="AP135" i="14" s="1"/>
  <c r="AQ103" i="14"/>
  <c r="AQ135" i="14" s="1"/>
  <c r="AR103" i="14"/>
  <c r="AR135" i="14" s="1"/>
  <c r="AS103" i="14"/>
  <c r="AS135" i="14" s="1"/>
  <c r="AT103" i="14"/>
  <c r="AT135" i="14" s="1"/>
  <c r="AU103" i="14"/>
  <c r="AU135" i="14" s="1"/>
  <c r="AV103" i="14"/>
  <c r="AV135" i="14" s="1"/>
  <c r="AW103" i="14"/>
  <c r="AW135" i="14" s="1"/>
  <c r="AX103" i="14"/>
  <c r="AX135" i="14" s="1"/>
  <c r="AY103" i="14"/>
  <c r="AY135" i="14" s="1"/>
  <c r="AZ103" i="14"/>
  <c r="AZ135" i="14" s="1"/>
  <c r="BA103" i="14"/>
  <c r="BA135" i="14" s="1"/>
  <c r="BB103" i="14"/>
  <c r="BB135" i="14" s="1"/>
  <c r="BC103" i="14"/>
  <c r="BC135" i="14" s="1"/>
  <c r="BD103" i="14"/>
  <c r="BD135" i="14" s="1"/>
  <c r="BE103" i="14"/>
  <c r="BE135" i="14" s="1"/>
  <c r="BF103" i="14"/>
  <c r="BF135" i="14" s="1"/>
  <c r="BG103" i="14"/>
  <c r="BG135" i="14" s="1"/>
  <c r="BH103" i="14"/>
  <c r="BH135" i="14" s="1"/>
  <c r="BI103" i="14"/>
  <c r="BI135" i="14" s="1"/>
  <c r="BJ103" i="14"/>
  <c r="BJ135" i="14" s="1"/>
  <c r="BK103" i="14"/>
  <c r="BK135" i="14" s="1"/>
  <c r="BL103" i="14"/>
  <c r="BL135" i="14" s="1"/>
  <c r="BM103" i="14"/>
  <c r="BM135" i="14" s="1"/>
  <c r="BN103" i="14"/>
  <c r="BN135" i="14" s="1"/>
  <c r="BO103" i="14"/>
  <c r="BO135" i="14" s="1"/>
  <c r="BP103" i="14"/>
  <c r="BP135" i="14" s="1"/>
  <c r="BQ103" i="14"/>
  <c r="BQ135" i="14" s="1"/>
  <c r="BR103" i="14"/>
  <c r="BR135" i="14" s="1"/>
  <c r="BS103" i="14"/>
  <c r="BS135" i="14" s="1"/>
  <c r="BT103" i="14"/>
  <c r="BT135" i="14" s="1"/>
  <c r="BU103" i="14"/>
  <c r="BU135" i="14" s="1"/>
  <c r="BV103" i="14"/>
  <c r="BV135" i="14" s="1"/>
  <c r="BW103" i="14"/>
  <c r="BW135" i="14" s="1"/>
  <c r="BX103" i="14"/>
  <c r="BX135" i="14" s="1"/>
  <c r="BY103" i="14"/>
  <c r="BY135" i="14" s="1"/>
  <c r="BZ103" i="14"/>
  <c r="BZ135" i="14" s="1"/>
  <c r="CA103" i="14"/>
  <c r="CA135" i="14" s="1"/>
  <c r="CB103" i="14"/>
  <c r="CB135" i="14" s="1"/>
  <c r="CC103" i="14"/>
  <c r="CC135" i="14" s="1"/>
  <c r="CD103" i="14"/>
  <c r="CD135" i="14" s="1"/>
  <c r="CE103" i="14"/>
  <c r="CE135" i="14" s="1"/>
  <c r="CF103" i="14"/>
  <c r="CF135" i="14" s="1"/>
  <c r="CG103" i="14"/>
  <c r="CG135" i="14" s="1"/>
  <c r="CH103" i="14"/>
  <c r="CH135" i="14" s="1"/>
  <c r="CI103" i="14"/>
  <c r="CI135" i="14" s="1"/>
  <c r="CJ103" i="14"/>
  <c r="CJ135" i="14" s="1"/>
  <c r="CK103" i="14"/>
  <c r="CK135" i="14" s="1"/>
  <c r="CL103" i="14"/>
  <c r="CL135" i="14" s="1"/>
  <c r="CM103" i="14"/>
  <c r="CM135" i="14" s="1"/>
  <c r="CN103" i="14"/>
  <c r="CN135" i="14" s="1"/>
  <c r="CO103" i="14"/>
  <c r="CO135" i="14" s="1"/>
  <c r="CP103" i="14"/>
  <c r="CP135" i="14" s="1"/>
  <c r="CQ103" i="14"/>
  <c r="CQ135" i="14" s="1"/>
  <c r="CR103" i="14"/>
  <c r="CR135" i="14" s="1"/>
  <c r="CS103" i="14"/>
  <c r="CS135" i="14" s="1"/>
  <c r="CT103" i="14"/>
  <c r="CT135" i="14" s="1"/>
  <c r="CU103" i="14"/>
  <c r="CU135" i="14" s="1"/>
  <c r="CV103" i="14"/>
  <c r="CV135" i="14" s="1"/>
  <c r="CW103" i="14"/>
  <c r="CW135" i="14" s="1"/>
  <c r="CX103" i="14"/>
  <c r="CX135" i="14" s="1"/>
  <c r="CY103" i="14"/>
  <c r="CY135" i="14" s="1"/>
  <c r="CZ103" i="14"/>
  <c r="CZ135" i="14" s="1"/>
  <c r="DA103" i="14"/>
  <c r="DA135" i="14" s="1"/>
  <c r="DB103" i="14"/>
  <c r="DB135" i="14" s="1"/>
  <c r="DC103" i="14"/>
  <c r="DC135" i="14" s="1"/>
  <c r="DD103" i="14"/>
  <c r="DD135" i="14" s="1"/>
  <c r="DE103" i="14"/>
  <c r="DE135" i="14" s="1"/>
  <c r="DF103" i="14"/>
  <c r="DF135" i="14" s="1"/>
  <c r="DG103" i="14"/>
  <c r="DG135" i="14" s="1"/>
  <c r="DH103" i="14"/>
  <c r="DH135" i="14" s="1"/>
  <c r="DI103" i="14"/>
  <c r="DI135" i="14" s="1"/>
  <c r="DJ103" i="14"/>
  <c r="DJ135" i="14" s="1"/>
  <c r="DK103" i="14"/>
  <c r="DK135" i="14" s="1"/>
  <c r="DL103" i="14"/>
  <c r="DL135" i="14" s="1"/>
  <c r="DM103" i="14"/>
  <c r="DM135" i="14" s="1"/>
  <c r="DN103" i="14"/>
  <c r="DN135" i="14" s="1"/>
  <c r="DO103" i="14"/>
  <c r="DO135" i="14" s="1"/>
  <c r="DP103" i="14"/>
  <c r="DP135" i="14" s="1"/>
  <c r="DQ103" i="14"/>
  <c r="DQ135" i="14" s="1"/>
  <c r="DR103" i="14"/>
  <c r="DR135" i="14" s="1"/>
  <c r="DS103" i="14"/>
  <c r="DS135" i="14" s="1"/>
  <c r="DT103" i="14"/>
  <c r="DT135" i="14" s="1"/>
  <c r="DU103" i="14"/>
  <c r="DU135" i="14" s="1"/>
  <c r="DV103" i="14"/>
  <c r="DV135" i="14" s="1"/>
  <c r="DW103" i="14"/>
  <c r="DW135" i="14" s="1"/>
  <c r="DX103" i="14"/>
  <c r="DX135" i="14" s="1"/>
  <c r="DY103" i="14"/>
  <c r="DY135" i="14" s="1"/>
  <c r="DZ103" i="14"/>
  <c r="DZ135" i="14" s="1"/>
  <c r="EA103" i="14"/>
  <c r="EA135" i="14" s="1"/>
  <c r="EB103" i="14"/>
  <c r="EB135" i="14" s="1"/>
  <c r="EC103" i="14"/>
  <c r="EC135" i="14" s="1"/>
  <c r="ED103" i="14"/>
  <c r="ED135" i="14" s="1"/>
  <c r="EE103" i="14"/>
  <c r="EE135" i="14" s="1"/>
  <c r="EF103" i="14"/>
  <c r="EF135" i="14" s="1"/>
  <c r="EG103" i="14"/>
  <c r="EG135" i="14" s="1"/>
  <c r="EH103" i="14"/>
  <c r="EH135" i="14" s="1"/>
  <c r="EI103" i="14"/>
  <c r="EI135" i="14" s="1"/>
  <c r="EJ103" i="14"/>
  <c r="EJ135" i="14" s="1"/>
  <c r="EK103" i="14"/>
  <c r="EK135" i="14" s="1"/>
  <c r="EL103" i="14"/>
  <c r="EL135" i="14" s="1"/>
  <c r="EM103" i="14"/>
  <c r="EM135" i="14" s="1"/>
  <c r="EN103" i="14"/>
  <c r="EN135" i="14" s="1"/>
  <c r="EO103" i="14"/>
  <c r="EO135" i="14" s="1"/>
  <c r="EP103" i="14"/>
  <c r="EP135" i="14" s="1"/>
  <c r="EQ103" i="14"/>
  <c r="EQ135" i="14" s="1"/>
  <c r="ER103" i="14"/>
  <c r="ER135" i="14" s="1"/>
  <c r="ES103" i="14"/>
  <c r="ES135" i="14" s="1"/>
  <c r="ET103" i="14"/>
  <c r="ET135" i="14" s="1"/>
  <c r="EU103" i="14"/>
  <c r="EU135" i="14" s="1"/>
  <c r="EV103" i="14"/>
  <c r="EV135" i="14" s="1"/>
  <c r="EW103" i="14"/>
  <c r="EW135" i="14" s="1"/>
  <c r="EX103" i="14"/>
  <c r="EX135" i="14" s="1"/>
  <c r="EY103" i="14"/>
  <c r="EY135" i="14" s="1"/>
  <c r="EZ103" i="14"/>
  <c r="EZ135" i="14" s="1"/>
  <c r="FA103" i="14"/>
  <c r="FA135" i="14" s="1"/>
  <c r="FB103" i="14"/>
  <c r="FB135" i="14" s="1"/>
  <c r="FC103" i="14"/>
  <c r="FC135" i="14" s="1"/>
  <c r="FD103" i="14"/>
  <c r="FD135" i="14" s="1"/>
  <c r="FE103" i="14"/>
  <c r="FE135" i="14" s="1"/>
  <c r="FF103" i="14"/>
  <c r="FF135" i="14" s="1"/>
  <c r="B105" i="14"/>
  <c r="B137" i="14" s="1"/>
  <c r="G105" i="14"/>
  <c r="G137" i="14" s="1"/>
  <c r="H105" i="14"/>
  <c r="H137" i="14" s="1"/>
  <c r="I105" i="14"/>
  <c r="I137" i="14" s="1"/>
  <c r="J105" i="14"/>
  <c r="J137" i="14" s="1"/>
  <c r="K105" i="14"/>
  <c r="K137" i="14" s="1"/>
  <c r="L105" i="14"/>
  <c r="L137" i="14" s="1"/>
  <c r="M105" i="14"/>
  <c r="M137" i="14" s="1"/>
  <c r="N105" i="14"/>
  <c r="N137" i="14" s="1"/>
  <c r="O105" i="14"/>
  <c r="O137" i="14" s="1"/>
  <c r="P105" i="14"/>
  <c r="P137" i="14" s="1"/>
  <c r="Q105" i="14"/>
  <c r="Q137" i="14" s="1"/>
  <c r="R105" i="14"/>
  <c r="R137" i="14" s="1"/>
  <c r="S105" i="14"/>
  <c r="S137" i="14" s="1"/>
  <c r="T105" i="14"/>
  <c r="T137" i="14" s="1"/>
  <c r="U105" i="14"/>
  <c r="U137" i="14" s="1"/>
  <c r="V105" i="14"/>
  <c r="V137" i="14" s="1"/>
  <c r="W105" i="14"/>
  <c r="W137" i="14" s="1"/>
  <c r="X105" i="14"/>
  <c r="X137" i="14" s="1"/>
  <c r="Y105" i="14"/>
  <c r="Y137" i="14" s="1"/>
  <c r="Z105" i="14"/>
  <c r="Z137" i="14" s="1"/>
  <c r="AA105" i="14"/>
  <c r="AA137" i="14" s="1"/>
  <c r="AB105" i="14"/>
  <c r="AB137" i="14" s="1"/>
  <c r="AC105" i="14"/>
  <c r="AC137" i="14" s="1"/>
  <c r="AD105" i="14"/>
  <c r="AD137" i="14" s="1"/>
  <c r="AE105" i="14"/>
  <c r="AE137" i="14" s="1"/>
  <c r="AF105" i="14"/>
  <c r="AF137" i="14" s="1"/>
  <c r="AG105" i="14"/>
  <c r="AG137" i="14" s="1"/>
  <c r="AH105" i="14"/>
  <c r="AH137" i="14" s="1"/>
  <c r="AI105" i="14"/>
  <c r="AI137" i="14" s="1"/>
  <c r="AJ105" i="14"/>
  <c r="AJ137" i="14" s="1"/>
  <c r="AK105" i="14"/>
  <c r="AK137" i="14" s="1"/>
  <c r="AL105" i="14"/>
  <c r="AL137" i="14" s="1"/>
  <c r="AM105" i="14"/>
  <c r="AM137" i="14" s="1"/>
  <c r="AN105" i="14"/>
  <c r="AN137" i="14" s="1"/>
  <c r="AO105" i="14"/>
  <c r="AO137" i="14" s="1"/>
  <c r="AP105" i="14"/>
  <c r="AP137" i="14" s="1"/>
  <c r="AQ105" i="14"/>
  <c r="AQ137" i="14" s="1"/>
  <c r="AR105" i="14"/>
  <c r="AR137" i="14" s="1"/>
  <c r="AS105" i="14"/>
  <c r="AS137" i="14" s="1"/>
  <c r="AT105" i="14"/>
  <c r="AT137" i="14" s="1"/>
  <c r="AU105" i="14"/>
  <c r="AU137" i="14" s="1"/>
  <c r="AV105" i="14"/>
  <c r="AV137" i="14" s="1"/>
  <c r="AW105" i="14"/>
  <c r="AW137" i="14" s="1"/>
  <c r="AX105" i="14"/>
  <c r="AX137" i="14" s="1"/>
  <c r="AY105" i="14"/>
  <c r="AY137" i="14" s="1"/>
  <c r="AZ105" i="14"/>
  <c r="AZ137" i="14" s="1"/>
  <c r="BA105" i="14"/>
  <c r="BA137" i="14" s="1"/>
  <c r="BB105" i="14"/>
  <c r="BB137" i="14" s="1"/>
  <c r="BC105" i="14"/>
  <c r="BC137" i="14" s="1"/>
  <c r="BD105" i="14"/>
  <c r="BD137" i="14" s="1"/>
  <c r="BE105" i="14"/>
  <c r="BE137" i="14" s="1"/>
  <c r="BF105" i="14"/>
  <c r="BF137" i="14" s="1"/>
  <c r="BG105" i="14"/>
  <c r="BG137" i="14" s="1"/>
  <c r="BH105" i="14"/>
  <c r="BH137" i="14" s="1"/>
  <c r="BI105" i="14"/>
  <c r="BI137" i="14" s="1"/>
  <c r="BJ105" i="14"/>
  <c r="BJ137" i="14" s="1"/>
  <c r="BK105" i="14"/>
  <c r="BK137" i="14" s="1"/>
  <c r="BL105" i="14"/>
  <c r="BL137" i="14" s="1"/>
  <c r="BM105" i="14"/>
  <c r="BM137" i="14" s="1"/>
  <c r="BN105" i="14"/>
  <c r="BN137" i="14" s="1"/>
  <c r="BO105" i="14"/>
  <c r="BO137" i="14" s="1"/>
  <c r="BP105" i="14"/>
  <c r="BP137" i="14" s="1"/>
  <c r="BQ105" i="14"/>
  <c r="BQ137" i="14" s="1"/>
  <c r="BR105" i="14"/>
  <c r="BR137" i="14" s="1"/>
  <c r="BS105" i="14"/>
  <c r="BS137" i="14" s="1"/>
  <c r="BT105" i="14"/>
  <c r="BT137" i="14" s="1"/>
  <c r="BU105" i="14"/>
  <c r="BU137" i="14" s="1"/>
  <c r="BV105" i="14"/>
  <c r="BV137" i="14" s="1"/>
  <c r="BW105" i="14"/>
  <c r="BW137" i="14" s="1"/>
  <c r="BX105" i="14"/>
  <c r="BX137" i="14" s="1"/>
  <c r="BY105" i="14"/>
  <c r="BY137" i="14" s="1"/>
  <c r="BZ105" i="14"/>
  <c r="BZ137" i="14" s="1"/>
  <c r="CA105" i="14"/>
  <c r="CA137" i="14" s="1"/>
  <c r="CB105" i="14"/>
  <c r="CB137" i="14" s="1"/>
  <c r="CC105" i="14"/>
  <c r="CC137" i="14" s="1"/>
  <c r="CD105" i="14"/>
  <c r="CD137" i="14" s="1"/>
  <c r="CE105" i="14"/>
  <c r="CE137" i="14" s="1"/>
  <c r="CF105" i="14"/>
  <c r="CF137" i="14" s="1"/>
  <c r="CG105" i="14"/>
  <c r="CG137" i="14" s="1"/>
  <c r="CH105" i="14"/>
  <c r="CH137" i="14" s="1"/>
  <c r="CI105" i="14"/>
  <c r="CI137" i="14" s="1"/>
  <c r="CJ105" i="14"/>
  <c r="CJ137" i="14" s="1"/>
  <c r="CK105" i="14"/>
  <c r="CK137" i="14" s="1"/>
  <c r="CL105" i="14"/>
  <c r="CL137" i="14" s="1"/>
  <c r="CM105" i="14"/>
  <c r="CM137" i="14" s="1"/>
  <c r="CN105" i="14"/>
  <c r="CN137" i="14" s="1"/>
  <c r="CO105" i="14"/>
  <c r="CO137" i="14" s="1"/>
  <c r="CP105" i="14"/>
  <c r="CP137" i="14" s="1"/>
  <c r="CQ105" i="14"/>
  <c r="CQ137" i="14" s="1"/>
  <c r="CR105" i="14"/>
  <c r="CR137" i="14" s="1"/>
  <c r="CS105" i="14"/>
  <c r="CS137" i="14" s="1"/>
  <c r="CT105" i="14"/>
  <c r="CT137" i="14" s="1"/>
  <c r="CU105" i="14"/>
  <c r="CU137" i="14" s="1"/>
  <c r="CV105" i="14"/>
  <c r="CV137" i="14" s="1"/>
  <c r="CW105" i="14"/>
  <c r="CW137" i="14" s="1"/>
  <c r="CX105" i="14"/>
  <c r="CX137" i="14" s="1"/>
  <c r="CY105" i="14"/>
  <c r="CY137" i="14" s="1"/>
  <c r="CZ105" i="14"/>
  <c r="CZ137" i="14" s="1"/>
  <c r="DA105" i="14"/>
  <c r="DA137" i="14" s="1"/>
  <c r="DB105" i="14"/>
  <c r="DB137" i="14" s="1"/>
  <c r="DC105" i="14"/>
  <c r="DC137" i="14" s="1"/>
  <c r="DD105" i="14"/>
  <c r="DD137" i="14" s="1"/>
  <c r="DE105" i="14"/>
  <c r="DE137" i="14" s="1"/>
  <c r="DF105" i="14"/>
  <c r="DF137" i="14" s="1"/>
  <c r="DG105" i="14"/>
  <c r="DG137" i="14" s="1"/>
  <c r="DH105" i="14"/>
  <c r="DH137" i="14" s="1"/>
  <c r="DI105" i="14"/>
  <c r="DI137" i="14" s="1"/>
  <c r="DJ105" i="14"/>
  <c r="DJ137" i="14" s="1"/>
  <c r="DK105" i="14"/>
  <c r="DK137" i="14" s="1"/>
  <c r="DL105" i="14"/>
  <c r="DL137" i="14" s="1"/>
  <c r="DM105" i="14"/>
  <c r="DM137" i="14" s="1"/>
  <c r="DN105" i="14"/>
  <c r="DN137" i="14" s="1"/>
  <c r="DO105" i="14"/>
  <c r="DO137" i="14" s="1"/>
  <c r="DP105" i="14"/>
  <c r="DP137" i="14" s="1"/>
  <c r="DQ105" i="14"/>
  <c r="DQ137" i="14" s="1"/>
  <c r="DR105" i="14"/>
  <c r="DR137" i="14" s="1"/>
  <c r="DS105" i="14"/>
  <c r="DS137" i="14" s="1"/>
  <c r="DT105" i="14"/>
  <c r="DT137" i="14" s="1"/>
  <c r="DU105" i="14"/>
  <c r="DU137" i="14" s="1"/>
  <c r="DV105" i="14"/>
  <c r="DV137" i="14" s="1"/>
  <c r="DW105" i="14"/>
  <c r="DW137" i="14" s="1"/>
  <c r="DX105" i="14"/>
  <c r="DX137" i="14" s="1"/>
  <c r="DY105" i="14"/>
  <c r="DY137" i="14" s="1"/>
  <c r="DZ105" i="14"/>
  <c r="DZ137" i="14" s="1"/>
  <c r="EA105" i="14"/>
  <c r="EA137" i="14" s="1"/>
  <c r="EB105" i="14"/>
  <c r="EB137" i="14" s="1"/>
  <c r="EC105" i="14"/>
  <c r="EC137" i="14" s="1"/>
  <c r="ED105" i="14"/>
  <c r="ED137" i="14" s="1"/>
  <c r="EE105" i="14"/>
  <c r="EE137" i="14" s="1"/>
  <c r="EF105" i="14"/>
  <c r="EF137" i="14" s="1"/>
  <c r="EG105" i="14"/>
  <c r="EG137" i="14" s="1"/>
  <c r="EH105" i="14"/>
  <c r="EH137" i="14" s="1"/>
  <c r="EI105" i="14"/>
  <c r="EI137" i="14" s="1"/>
  <c r="EJ105" i="14"/>
  <c r="EJ137" i="14" s="1"/>
  <c r="EK105" i="14"/>
  <c r="EK137" i="14" s="1"/>
  <c r="EL105" i="14"/>
  <c r="EL137" i="14" s="1"/>
  <c r="EM105" i="14"/>
  <c r="EM137" i="14" s="1"/>
  <c r="EN105" i="14"/>
  <c r="EN137" i="14" s="1"/>
  <c r="EO105" i="14"/>
  <c r="EO137" i="14" s="1"/>
  <c r="EP105" i="14"/>
  <c r="EP137" i="14" s="1"/>
  <c r="EQ105" i="14"/>
  <c r="EQ137" i="14" s="1"/>
  <c r="ER105" i="14"/>
  <c r="ER137" i="14" s="1"/>
  <c r="ES105" i="14"/>
  <c r="ES137" i="14" s="1"/>
  <c r="ET105" i="14"/>
  <c r="ET137" i="14" s="1"/>
  <c r="EU105" i="14"/>
  <c r="EU137" i="14" s="1"/>
  <c r="EV105" i="14"/>
  <c r="EV137" i="14" s="1"/>
  <c r="EW105" i="14"/>
  <c r="EW137" i="14" s="1"/>
  <c r="EX105" i="14"/>
  <c r="EX137" i="14" s="1"/>
  <c r="EY105" i="14"/>
  <c r="EY137" i="14" s="1"/>
  <c r="EZ105" i="14"/>
  <c r="EZ137" i="14" s="1"/>
  <c r="FA105" i="14"/>
  <c r="FA137" i="14" s="1"/>
  <c r="FB105" i="14"/>
  <c r="FB137" i="14" s="1"/>
  <c r="FC105" i="14"/>
  <c r="FC137" i="14" s="1"/>
  <c r="FD105" i="14"/>
  <c r="FD137" i="14" s="1"/>
  <c r="FE105" i="14"/>
  <c r="FE137" i="14" s="1"/>
  <c r="FF105" i="14"/>
  <c r="FF137" i="14" s="1"/>
  <c r="B106" i="14"/>
  <c r="B138" i="14" s="1"/>
  <c r="G106" i="14"/>
  <c r="G138" i="14" s="1"/>
  <c r="H106" i="14"/>
  <c r="H138" i="14" s="1"/>
  <c r="I106" i="14"/>
  <c r="I138" i="14" s="1"/>
  <c r="J106" i="14"/>
  <c r="J138" i="14" s="1"/>
  <c r="K106" i="14"/>
  <c r="K138" i="14" s="1"/>
  <c r="L106" i="14"/>
  <c r="L138" i="14" s="1"/>
  <c r="M106" i="14"/>
  <c r="M138" i="14" s="1"/>
  <c r="N106" i="14"/>
  <c r="N138" i="14" s="1"/>
  <c r="O106" i="14"/>
  <c r="O138" i="14" s="1"/>
  <c r="P106" i="14"/>
  <c r="P138" i="14" s="1"/>
  <c r="Q106" i="14"/>
  <c r="Q138" i="14" s="1"/>
  <c r="R106" i="14"/>
  <c r="R138" i="14" s="1"/>
  <c r="S106" i="14"/>
  <c r="S138" i="14" s="1"/>
  <c r="T106" i="14"/>
  <c r="T138" i="14" s="1"/>
  <c r="U106" i="14"/>
  <c r="U138" i="14" s="1"/>
  <c r="V106" i="14"/>
  <c r="V138" i="14" s="1"/>
  <c r="W106" i="14"/>
  <c r="W138" i="14" s="1"/>
  <c r="X106" i="14"/>
  <c r="X138" i="14" s="1"/>
  <c r="Y106" i="14"/>
  <c r="Y138" i="14" s="1"/>
  <c r="Z106" i="14"/>
  <c r="Z138" i="14" s="1"/>
  <c r="AA106" i="14"/>
  <c r="AA138" i="14" s="1"/>
  <c r="AB106" i="14"/>
  <c r="AB138" i="14" s="1"/>
  <c r="AC106" i="14"/>
  <c r="AC138" i="14" s="1"/>
  <c r="AD106" i="14"/>
  <c r="AD138" i="14" s="1"/>
  <c r="AE106" i="14"/>
  <c r="AE138" i="14" s="1"/>
  <c r="AF106" i="14"/>
  <c r="AF138" i="14" s="1"/>
  <c r="AG106" i="14"/>
  <c r="AG138" i="14" s="1"/>
  <c r="AH106" i="14"/>
  <c r="AH138" i="14" s="1"/>
  <c r="AI106" i="14"/>
  <c r="AI138" i="14" s="1"/>
  <c r="AJ106" i="14"/>
  <c r="AJ138" i="14" s="1"/>
  <c r="AK106" i="14"/>
  <c r="AK138" i="14" s="1"/>
  <c r="AL106" i="14"/>
  <c r="AL138" i="14" s="1"/>
  <c r="AM106" i="14"/>
  <c r="AM138" i="14" s="1"/>
  <c r="AN106" i="14"/>
  <c r="AN138" i="14" s="1"/>
  <c r="AO106" i="14"/>
  <c r="AO138" i="14" s="1"/>
  <c r="AP106" i="14"/>
  <c r="AP138" i="14" s="1"/>
  <c r="AQ106" i="14"/>
  <c r="AQ138" i="14" s="1"/>
  <c r="AR106" i="14"/>
  <c r="AR138" i="14" s="1"/>
  <c r="AS106" i="14"/>
  <c r="AS138" i="14" s="1"/>
  <c r="AT106" i="14"/>
  <c r="AT138" i="14" s="1"/>
  <c r="AU106" i="14"/>
  <c r="AU138" i="14" s="1"/>
  <c r="AV106" i="14"/>
  <c r="AV138" i="14" s="1"/>
  <c r="AW106" i="14"/>
  <c r="AW138" i="14" s="1"/>
  <c r="AX106" i="14"/>
  <c r="AX138" i="14" s="1"/>
  <c r="AY106" i="14"/>
  <c r="AY138" i="14" s="1"/>
  <c r="AZ106" i="14"/>
  <c r="AZ138" i="14" s="1"/>
  <c r="BA106" i="14"/>
  <c r="BA138" i="14" s="1"/>
  <c r="BB106" i="14"/>
  <c r="BB138" i="14" s="1"/>
  <c r="BC106" i="14"/>
  <c r="BC138" i="14" s="1"/>
  <c r="BD106" i="14"/>
  <c r="BD138" i="14" s="1"/>
  <c r="BE106" i="14"/>
  <c r="BE138" i="14" s="1"/>
  <c r="BF106" i="14"/>
  <c r="BF138" i="14" s="1"/>
  <c r="BG106" i="14"/>
  <c r="BG138" i="14" s="1"/>
  <c r="BH106" i="14"/>
  <c r="BH138" i="14" s="1"/>
  <c r="BI106" i="14"/>
  <c r="BI138" i="14" s="1"/>
  <c r="BJ106" i="14"/>
  <c r="BJ138" i="14" s="1"/>
  <c r="BK106" i="14"/>
  <c r="BK138" i="14" s="1"/>
  <c r="BL106" i="14"/>
  <c r="BL138" i="14" s="1"/>
  <c r="BM106" i="14"/>
  <c r="BM138" i="14" s="1"/>
  <c r="BN106" i="14"/>
  <c r="BN138" i="14" s="1"/>
  <c r="BO106" i="14"/>
  <c r="BO138" i="14" s="1"/>
  <c r="BP106" i="14"/>
  <c r="BP138" i="14" s="1"/>
  <c r="BQ106" i="14"/>
  <c r="BQ138" i="14" s="1"/>
  <c r="BR106" i="14"/>
  <c r="BR138" i="14" s="1"/>
  <c r="BS106" i="14"/>
  <c r="BS138" i="14" s="1"/>
  <c r="BT106" i="14"/>
  <c r="BT138" i="14" s="1"/>
  <c r="BU106" i="14"/>
  <c r="BU138" i="14" s="1"/>
  <c r="BV106" i="14"/>
  <c r="BV138" i="14" s="1"/>
  <c r="BW106" i="14"/>
  <c r="BW138" i="14" s="1"/>
  <c r="BX106" i="14"/>
  <c r="BX138" i="14" s="1"/>
  <c r="BY106" i="14"/>
  <c r="BY138" i="14" s="1"/>
  <c r="BZ106" i="14"/>
  <c r="BZ138" i="14" s="1"/>
  <c r="CA106" i="14"/>
  <c r="CA138" i="14" s="1"/>
  <c r="CB106" i="14"/>
  <c r="CB138" i="14" s="1"/>
  <c r="CC106" i="14"/>
  <c r="CC138" i="14" s="1"/>
  <c r="CD106" i="14"/>
  <c r="CD138" i="14" s="1"/>
  <c r="CE106" i="14"/>
  <c r="CE138" i="14" s="1"/>
  <c r="CF106" i="14"/>
  <c r="CF138" i="14" s="1"/>
  <c r="CG106" i="14"/>
  <c r="CG138" i="14" s="1"/>
  <c r="CH106" i="14"/>
  <c r="CH138" i="14" s="1"/>
  <c r="CI106" i="14"/>
  <c r="CI138" i="14" s="1"/>
  <c r="CJ106" i="14"/>
  <c r="CJ138" i="14" s="1"/>
  <c r="CK106" i="14"/>
  <c r="CK138" i="14" s="1"/>
  <c r="CL106" i="14"/>
  <c r="CL138" i="14" s="1"/>
  <c r="CM106" i="14"/>
  <c r="CM138" i="14" s="1"/>
  <c r="CN106" i="14"/>
  <c r="CN138" i="14" s="1"/>
  <c r="CO106" i="14"/>
  <c r="CO138" i="14" s="1"/>
  <c r="CP106" i="14"/>
  <c r="CP138" i="14" s="1"/>
  <c r="CQ106" i="14"/>
  <c r="CQ138" i="14" s="1"/>
  <c r="CR106" i="14"/>
  <c r="CR138" i="14" s="1"/>
  <c r="CS106" i="14"/>
  <c r="CS138" i="14" s="1"/>
  <c r="CT106" i="14"/>
  <c r="CT138" i="14" s="1"/>
  <c r="CU106" i="14"/>
  <c r="CU138" i="14" s="1"/>
  <c r="CV106" i="14"/>
  <c r="CV138" i="14" s="1"/>
  <c r="CW106" i="14"/>
  <c r="CW138" i="14" s="1"/>
  <c r="CX106" i="14"/>
  <c r="CX138" i="14" s="1"/>
  <c r="CY106" i="14"/>
  <c r="CY138" i="14" s="1"/>
  <c r="CZ106" i="14"/>
  <c r="CZ138" i="14" s="1"/>
  <c r="DA106" i="14"/>
  <c r="DA138" i="14" s="1"/>
  <c r="DB106" i="14"/>
  <c r="DB138" i="14" s="1"/>
  <c r="DC106" i="14"/>
  <c r="DC138" i="14" s="1"/>
  <c r="DD106" i="14"/>
  <c r="DD138" i="14" s="1"/>
  <c r="DE106" i="14"/>
  <c r="DE138" i="14" s="1"/>
  <c r="DF106" i="14"/>
  <c r="DF138" i="14" s="1"/>
  <c r="DG106" i="14"/>
  <c r="DG138" i="14" s="1"/>
  <c r="DH106" i="14"/>
  <c r="DH138" i="14" s="1"/>
  <c r="DI106" i="14"/>
  <c r="DI138" i="14" s="1"/>
  <c r="DJ106" i="14"/>
  <c r="DJ138" i="14" s="1"/>
  <c r="DK106" i="14"/>
  <c r="DK138" i="14" s="1"/>
  <c r="DL106" i="14"/>
  <c r="DL138" i="14" s="1"/>
  <c r="DM106" i="14"/>
  <c r="DM138" i="14" s="1"/>
  <c r="DN106" i="14"/>
  <c r="DN138" i="14" s="1"/>
  <c r="DO106" i="14"/>
  <c r="DO138" i="14" s="1"/>
  <c r="DP106" i="14"/>
  <c r="DP138" i="14" s="1"/>
  <c r="DQ106" i="14"/>
  <c r="DQ138" i="14" s="1"/>
  <c r="DR106" i="14"/>
  <c r="DR138" i="14" s="1"/>
  <c r="DS106" i="14"/>
  <c r="DS138" i="14" s="1"/>
  <c r="DT106" i="14"/>
  <c r="DT138" i="14" s="1"/>
  <c r="DU106" i="14"/>
  <c r="DU138" i="14" s="1"/>
  <c r="DV106" i="14"/>
  <c r="DV138" i="14" s="1"/>
  <c r="DW106" i="14"/>
  <c r="DW138" i="14" s="1"/>
  <c r="DX106" i="14"/>
  <c r="DX138" i="14" s="1"/>
  <c r="DY106" i="14"/>
  <c r="DY138" i="14" s="1"/>
  <c r="DZ106" i="14"/>
  <c r="DZ138" i="14" s="1"/>
  <c r="EA106" i="14"/>
  <c r="EA138" i="14" s="1"/>
  <c r="EB106" i="14"/>
  <c r="EB138" i="14" s="1"/>
  <c r="EC106" i="14"/>
  <c r="EC138" i="14" s="1"/>
  <c r="ED106" i="14"/>
  <c r="ED138" i="14" s="1"/>
  <c r="EE106" i="14"/>
  <c r="EE138" i="14" s="1"/>
  <c r="EF106" i="14"/>
  <c r="EF138" i="14" s="1"/>
  <c r="EG106" i="14"/>
  <c r="EG138" i="14" s="1"/>
  <c r="EH106" i="14"/>
  <c r="EH138" i="14" s="1"/>
  <c r="EI106" i="14"/>
  <c r="EI138" i="14" s="1"/>
  <c r="EJ106" i="14"/>
  <c r="EJ138" i="14" s="1"/>
  <c r="EK106" i="14"/>
  <c r="EK138" i="14" s="1"/>
  <c r="EL106" i="14"/>
  <c r="EL138" i="14" s="1"/>
  <c r="EM106" i="14"/>
  <c r="EM138" i="14" s="1"/>
  <c r="EN106" i="14"/>
  <c r="EN138" i="14" s="1"/>
  <c r="EO106" i="14"/>
  <c r="EO138" i="14" s="1"/>
  <c r="EP106" i="14"/>
  <c r="EP138" i="14" s="1"/>
  <c r="EQ106" i="14"/>
  <c r="EQ138" i="14" s="1"/>
  <c r="ER106" i="14"/>
  <c r="ER138" i="14" s="1"/>
  <c r="ES106" i="14"/>
  <c r="ES138" i="14" s="1"/>
  <c r="ET106" i="14"/>
  <c r="ET138" i="14" s="1"/>
  <c r="EU106" i="14"/>
  <c r="EU138" i="14" s="1"/>
  <c r="EV106" i="14"/>
  <c r="EV138" i="14" s="1"/>
  <c r="EW106" i="14"/>
  <c r="EW138" i="14" s="1"/>
  <c r="EX106" i="14"/>
  <c r="EX138" i="14" s="1"/>
  <c r="EY106" i="14"/>
  <c r="EY138" i="14" s="1"/>
  <c r="EZ106" i="14"/>
  <c r="EZ138" i="14" s="1"/>
  <c r="FA106" i="14"/>
  <c r="FA138" i="14" s="1"/>
  <c r="FB106" i="14"/>
  <c r="FB138" i="14" s="1"/>
  <c r="FC106" i="14"/>
  <c r="FC138" i="14" s="1"/>
  <c r="FD106" i="14"/>
  <c r="FD138" i="14" s="1"/>
  <c r="FE106" i="14"/>
  <c r="FE138" i="14" s="1"/>
  <c r="FF106" i="14"/>
  <c r="FF138" i="14" s="1"/>
  <c r="B107" i="14"/>
  <c r="B139" i="14" s="1"/>
  <c r="G107" i="14"/>
  <c r="G139" i="14" s="1"/>
  <c r="H107" i="14"/>
  <c r="H139" i="14" s="1"/>
  <c r="I107" i="14"/>
  <c r="I139" i="14" s="1"/>
  <c r="J107" i="14"/>
  <c r="J139" i="14" s="1"/>
  <c r="K107" i="14"/>
  <c r="K139" i="14" s="1"/>
  <c r="L107" i="14"/>
  <c r="L139" i="14" s="1"/>
  <c r="M107" i="14"/>
  <c r="M139" i="14" s="1"/>
  <c r="N107" i="14"/>
  <c r="N139" i="14" s="1"/>
  <c r="O107" i="14"/>
  <c r="O139" i="14" s="1"/>
  <c r="P107" i="14"/>
  <c r="P139" i="14" s="1"/>
  <c r="Q107" i="14"/>
  <c r="Q139" i="14" s="1"/>
  <c r="R107" i="14"/>
  <c r="R139" i="14" s="1"/>
  <c r="S107" i="14"/>
  <c r="S139" i="14" s="1"/>
  <c r="T107" i="14"/>
  <c r="T139" i="14" s="1"/>
  <c r="U107" i="14"/>
  <c r="U139" i="14" s="1"/>
  <c r="V107" i="14"/>
  <c r="V139" i="14" s="1"/>
  <c r="W107" i="14"/>
  <c r="W139" i="14" s="1"/>
  <c r="X107" i="14"/>
  <c r="X139" i="14" s="1"/>
  <c r="Y107" i="14"/>
  <c r="Y139" i="14" s="1"/>
  <c r="Z107" i="14"/>
  <c r="Z139" i="14" s="1"/>
  <c r="AA107" i="14"/>
  <c r="AA139" i="14" s="1"/>
  <c r="AB107" i="14"/>
  <c r="AB139" i="14" s="1"/>
  <c r="AC107" i="14"/>
  <c r="AC139" i="14" s="1"/>
  <c r="AD107" i="14"/>
  <c r="AD139" i="14" s="1"/>
  <c r="AE107" i="14"/>
  <c r="AE139" i="14" s="1"/>
  <c r="AF107" i="14"/>
  <c r="AF139" i="14" s="1"/>
  <c r="AG107" i="14"/>
  <c r="AG139" i="14" s="1"/>
  <c r="AH107" i="14"/>
  <c r="AH139" i="14" s="1"/>
  <c r="AI107" i="14"/>
  <c r="AI139" i="14" s="1"/>
  <c r="AJ107" i="14"/>
  <c r="AJ139" i="14" s="1"/>
  <c r="AK107" i="14"/>
  <c r="AK139" i="14" s="1"/>
  <c r="AL107" i="14"/>
  <c r="AL139" i="14" s="1"/>
  <c r="AM107" i="14"/>
  <c r="AM139" i="14" s="1"/>
  <c r="AN107" i="14"/>
  <c r="AN139" i="14" s="1"/>
  <c r="AO107" i="14"/>
  <c r="AO139" i="14" s="1"/>
  <c r="AP107" i="14"/>
  <c r="AP139" i="14" s="1"/>
  <c r="AQ107" i="14"/>
  <c r="AQ139" i="14" s="1"/>
  <c r="AR107" i="14"/>
  <c r="AR139" i="14" s="1"/>
  <c r="AS107" i="14"/>
  <c r="AS139" i="14" s="1"/>
  <c r="AT107" i="14"/>
  <c r="AT139" i="14" s="1"/>
  <c r="AU107" i="14"/>
  <c r="AU139" i="14" s="1"/>
  <c r="AV107" i="14"/>
  <c r="AV139" i="14" s="1"/>
  <c r="AW107" i="14"/>
  <c r="AW139" i="14" s="1"/>
  <c r="AX107" i="14"/>
  <c r="AX139" i="14" s="1"/>
  <c r="AY107" i="14"/>
  <c r="AY139" i="14" s="1"/>
  <c r="AZ107" i="14"/>
  <c r="AZ139" i="14" s="1"/>
  <c r="BA107" i="14"/>
  <c r="BA139" i="14" s="1"/>
  <c r="BB107" i="14"/>
  <c r="BB139" i="14" s="1"/>
  <c r="BC107" i="14"/>
  <c r="BC139" i="14" s="1"/>
  <c r="BD107" i="14"/>
  <c r="BD139" i="14" s="1"/>
  <c r="BE107" i="14"/>
  <c r="BE139" i="14" s="1"/>
  <c r="BF107" i="14"/>
  <c r="BF139" i="14" s="1"/>
  <c r="BG107" i="14"/>
  <c r="BG139" i="14" s="1"/>
  <c r="BH107" i="14"/>
  <c r="BH139" i="14" s="1"/>
  <c r="BI107" i="14"/>
  <c r="BI139" i="14" s="1"/>
  <c r="BJ107" i="14"/>
  <c r="BJ139" i="14" s="1"/>
  <c r="BK107" i="14"/>
  <c r="BK139" i="14" s="1"/>
  <c r="BL107" i="14"/>
  <c r="BL139" i="14" s="1"/>
  <c r="BM107" i="14"/>
  <c r="BM139" i="14" s="1"/>
  <c r="BN107" i="14"/>
  <c r="BN139" i="14" s="1"/>
  <c r="BO107" i="14"/>
  <c r="BO139" i="14" s="1"/>
  <c r="BP107" i="14"/>
  <c r="BP139" i="14" s="1"/>
  <c r="BQ107" i="14"/>
  <c r="BQ139" i="14" s="1"/>
  <c r="BR107" i="14"/>
  <c r="BR139" i="14" s="1"/>
  <c r="BS107" i="14"/>
  <c r="BS139" i="14" s="1"/>
  <c r="BT107" i="14"/>
  <c r="BT139" i="14" s="1"/>
  <c r="BU107" i="14"/>
  <c r="BU139" i="14" s="1"/>
  <c r="BV107" i="14"/>
  <c r="BV139" i="14" s="1"/>
  <c r="BW107" i="14"/>
  <c r="BW139" i="14" s="1"/>
  <c r="BX107" i="14"/>
  <c r="BX139" i="14" s="1"/>
  <c r="BY107" i="14"/>
  <c r="BY139" i="14" s="1"/>
  <c r="BZ107" i="14"/>
  <c r="BZ139" i="14" s="1"/>
  <c r="CA107" i="14"/>
  <c r="CA139" i="14" s="1"/>
  <c r="CB107" i="14"/>
  <c r="CB139" i="14" s="1"/>
  <c r="CC107" i="14"/>
  <c r="CC139" i="14" s="1"/>
  <c r="CD107" i="14"/>
  <c r="CD139" i="14" s="1"/>
  <c r="CE107" i="14"/>
  <c r="CE139" i="14" s="1"/>
  <c r="CF107" i="14"/>
  <c r="CF139" i="14" s="1"/>
  <c r="CG107" i="14"/>
  <c r="CG139" i="14" s="1"/>
  <c r="CH107" i="14"/>
  <c r="CH139" i="14" s="1"/>
  <c r="CI107" i="14"/>
  <c r="CI139" i="14" s="1"/>
  <c r="CJ107" i="14"/>
  <c r="CJ139" i="14" s="1"/>
  <c r="CK107" i="14"/>
  <c r="CK139" i="14" s="1"/>
  <c r="CL107" i="14"/>
  <c r="CL139" i="14" s="1"/>
  <c r="CM107" i="14"/>
  <c r="CM139" i="14" s="1"/>
  <c r="CN107" i="14"/>
  <c r="CN139" i="14" s="1"/>
  <c r="CO107" i="14"/>
  <c r="CO139" i="14" s="1"/>
  <c r="CP107" i="14"/>
  <c r="CP139" i="14" s="1"/>
  <c r="CQ107" i="14"/>
  <c r="CQ139" i="14" s="1"/>
  <c r="CR107" i="14"/>
  <c r="CR139" i="14" s="1"/>
  <c r="CS107" i="14"/>
  <c r="CS139" i="14" s="1"/>
  <c r="CT107" i="14"/>
  <c r="CT139" i="14" s="1"/>
  <c r="CU107" i="14"/>
  <c r="CU139" i="14" s="1"/>
  <c r="CV107" i="14"/>
  <c r="CV139" i="14" s="1"/>
  <c r="CW107" i="14"/>
  <c r="CW139" i="14" s="1"/>
  <c r="CX107" i="14"/>
  <c r="CX139" i="14" s="1"/>
  <c r="CY107" i="14"/>
  <c r="CY139" i="14" s="1"/>
  <c r="CZ107" i="14"/>
  <c r="CZ139" i="14" s="1"/>
  <c r="DA107" i="14"/>
  <c r="DA139" i="14" s="1"/>
  <c r="DB107" i="14"/>
  <c r="DB139" i="14" s="1"/>
  <c r="DC107" i="14"/>
  <c r="DC139" i="14" s="1"/>
  <c r="DD107" i="14"/>
  <c r="DD139" i="14" s="1"/>
  <c r="DE107" i="14"/>
  <c r="DE139" i="14" s="1"/>
  <c r="DF107" i="14"/>
  <c r="DF139" i="14" s="1"/>
  <c r="DG107" i="14"/>
  <c r="DG139" i="14" s="1"/>
  <c r="DH107" i="14"/>
  <c r="DH139" i="14" s="1"/>
  <c r="DI107" i="14"/>
  <c r="DI139" i="14" s="1"/>
  <c r="DJ107" i="14"/>
  <c r="DJ139" i="14" s="1"/>
  <c r="DK107" i="14"/>
  <c r="DK139" i="14" s="1"/>
  <c r="DL107" i="14"/>
  <c r="DL139" i="14" s="1"/>
  <c r="DM107" i="14"/>
  <c r="DM139" i="14" s="1"/>
  <c r="DN107" i="14"/>
  <c r="DN139" i="14" s="1"/>
  <c r="DO107" i="14"/>
  <c r="DO139" i="14" s="1"/>
  <c r="DP107" i="14"/>
  <c r="DP139" i="14" s="1"/>
  <c r="DQ107" i="14"/>
  <c r="DQ139" i="14" s="1"/>
  <c r="DR107" i="14"/>
  <c r="DR139" i="14" s="1"/>
  <c r="DS107" i="14"/>
  <c r="DS139" i="14" s="1"/>
  <c r="DT107" i="14"/>
  <c r="DT139" i="14" s="1"/>
  <c r="DU107" i="14"/>
  <c r="DU139" i="14" s="1"/>
  <c r="DV107" i="14"/>
  <c r="DV139" i="14" s="1"/>
  <c r="DW107" i="14"/>
  <c r="DW139" i="14" s="1"/>
  <c r="DX107" i="14"/>
  <c r="DX139" i="14" s="1"/>
  <c r="DY107" i="14"/>
  <c r="DY139" i="14" s="1"/>
  <c r="DZ107" i="14"/>
  <c r="DZ139" i="14" s="1"/>
  <c r="EA107" i="14"/>
  <c r="EA139" i="14" s="1"/>
  <c r="EB107" i="14"/>
  <c r="EB139" i="14" s="1"/>
  <c r="EC107" i="14"/>
  <c r="EC139" i="14" s="1"/>
  <c r="ED107" i="14"/>
  <c r="ED139" i="14" s="1"/>
  <c r="EE107" i="14"/>
  <c r="EE139" i="14" s="1"/>
  <c r="EF107" i="14"/>
  <c r="EF139" i="14" s="1"/>
  <c r="EG107" i="14"/>
  <c r="EG139" i="14" s="1"/>
  <c r="EH107" i="14"/>
  <c r="EH139" i="14" s="1"/>
  <c r="EI107" i="14"/>
  <c r="EI139" i="14" s="1"/>
  <c r="EJ107" i="14"/>
  <c r="EJ139" i="14" s="1"/>
  <c r="EK107" i="14"/>
  <c r="EK139" i="14" s="1"/>
  <c r="EL107" i="14"/>
  <c r="EL139" i="14" s="1"/>
  <c r="EM107" i="14"/>
  <c r="EM139" i="14" s="1"/>
  <c r="EN107" i="14"/>
  <c r="EN139" i="14" s="1"/>
  <c r="EO107" i="14"/>
  <c r="EO139" i="14" s="1"/>
  <c r="EP107" i="14"/>
  <c r="EP139" i="14" s="1"/>
  <c r="EQ107" i="14"/>
  <c r="EQ139" i="14" s="1"/>
  <c r="ER107" i="14"/>
  <c r="ER139" i="14" s="1"/>
  <c r="ES107" i="14"/>
  <c r="ES139" i="14" s="1"/>
  <c r="ET107" i="14"/>
  <c r="ET139" i="14" s="1"/>
  <c r="EU107" i="14"/>
  <c r="EU139" i="14" s="1"/>
  <c r="EV107" i="14"/>
  <c r="EV139" i="14" s="1"/>
  <c r="EW107" i="14"/>
  <c r="EW139" i="14" s="1"/>
  <c r="EX107" i="14"/>
  <c r="EX139" i="14" s="1"/>
  <c r="EY107" i="14"/>
  <c r="EY139" i="14" s="1"/>
  <c r="EZ107" i="14"/>
  <c r="EZ139" i="14" s="1"/>
  <c r="FA107" i="14"/>
  <c r="FA139" i="14" s="1"/>
  <c r="FB107" i="14"/>
  <c r="FB139" i="14" s="1"/>
  <c r="FC107" i="14"/>
  <c r="FC139" i="14" s="1"/>
  <c r="FD107" i="14"/>
  <c r="FD139" i="14" s="1"/>
  <c r="FE107" i="14"/>
  <c r="FE139" i="14" s="1"/>
  <c r="FF107" i="14"/>
  <c r="FF139" i="14" s="1"/>
  <c r="B109" i="14"/>
  <c r="G109" i="14"/>
  <c r="H109" i="14"/>
  <c r="I109" i="14"/>
  <c r="J109" i="14"/>
  <c r="K109" i="14"/>
  <c r="L109" i="14"/>
  <c r="M109" i="14"/>
  <c r="N109" i="14"/>
  <c r="O109" i="14"/>
  <c r="P109" i="14"/>
  <c r="Q109" i="14"/>
  <c r="R109" i="14"/>
  <c r="S109" i="14"/>
  <c r="T109" i="14"/>
  <c r="U109" i="14"/>
  <c r="V109" i="14"/>
  <c r="W109" i="14"/>
  <c r="X109" i="14"/>
  <c r="Y109" i="14"/>
  <c r="Z109" i="14"/>
  <c r="AA109" i="14"/>
  <c r="AB109" i="14"/>
  <c r="AC109" i="14"/>
  <c r="AD109" i="14"/>
  <c r="AE109" i="14"/>
  <c r="AF109" i="14"/>
  <c r="AG109" i="14"/>
  <c r="AH109" i="14"/>
  <c r="AI109" i="14"/>
  <c r="AJ109" i="14"/>
  <c r="AK109" i="14"/>
  <c r="AL109" i="14"/>
  <c r="AM109" i="14"/>
  <c r="AN109" i="14"/>
  <c r="AO109" i="14"/>
  <c r="AP109" i="14"/>
  <c r="AQ109" i="14"/>
  <c r="AR109" i="14"/>
  <c r="AS109" i="14"/>
  <c r="AT109" i="14"/>
  <c r="AU109" i="14"/>
  <c r="AV109" i="14"/>
  <c r="AW109" i="14"/>
  <c r="AX109" i="14"/>
  <c r="AY109" i="14"/>
  <c r="AZ109" i="14"/>
  <c r="BA109" i="14"/>
  <c r="BB109" i="14"/>
  <c r="BC109" i="14"/>
  <c r="BD109" i="14"/>
  <c r="BE109" i="14"/>
  <c r="BF109" i="14"/>
  <c r="BG109" i="14"/>
  <c r="BH109" i="14"/>
  <c r="BI109" i="14"/>
  <c r="BJ109" i="14"/>
  <c r="BK109" i="14"/>
  <c r="BL109" i="14"/>
  <c r="BM109" i="14"/>
  <c r="BN109" i="14"/>
  <c r="BO109" i="14"/>
  <c r="BP109" i="14"/>
  <c r="BQ109" i="14"/>
  <c r="BR109" i="14"/>
  <c r="BS109" i="14"/>
  <c r="BT109" i="14"/>
  <c r="BU109" i="14"/>
  <c r="BV109" i="14"/>
  <c r="BW109" i="14"/>
  <c r="BX109" i="14"/>
  <c r="BY109" i="14"/>
  <c r="BZ109" i="14"/>
  <c r="CA109" i="14"/>
  <c r="CB109" i="14"/>
  <c r="CC109" i="14"/>
  <c r="CD109" i="14"/>
  <c r="CE109" i="14"/>
  <c r="CF109" i="14"/>
  <c r="CG109" i="14"/>
  <c r="CH109" i="14"/>
  <c r="CI109" i="14"/>
  <c r="CJ109" i="14"/>
  <c r="CK109" i="14"/>
  <c r="CL109" i="14"/>
  <c r="CM109" i="14"/>
  <c r="CN109" i="14"/>
  <c r="CO109" i="14"/>
  <c r="CP109" i="14"/>
  <c r="CQ109" i="14"/>
  <c r="CR109" i="14"/>
  <c r="CS109" i="14"/>
  <c r="CT109" i="14"/>
  <c r="CU109" i="14"/>
  <c r="CV109" i="14"/>
  <c r="CW109" i="14"/>
  <c r="CX109" i="14"/>
  <c r="CY109" i="14"/>
  <c r="CZ109" i="14"/>
  <c r="DA109" i="14"/>
  <c r="DB109" i="14"/>
  <c r="DC109" i="14"/>
  <c r="DD109" i="14"/>
  <c r="DE109" i="14"/>
  <c r="DF109" i="14"/>
  <c r="DG109" i="14"/>
  <c r="DH109" i="14"/>
  <c r="DI109" i="14"/>
  <c r="DJ109" i="14"/>
  <c r="DK109" i="14"/>
  <c r="DL109" i="14"/>
  <c r="DM109" i="14"/>
  <c r="DN109" i="14"/>
  <c r="DO109" i="14"/>
  <c r="DP109" i="14"/>
  <c r="DQ109" i="14"/>
  <c r="DR109" i="14"/>
  <c r="DS109" i="14"/>
  <c r="DT109" i="14"/>
  <c r="DU109" i="14"/>
  <c r="DV109" i="14"/>
  <c r="DW109" i="14"/>
  <c r="DX109" i="14"/>
  <c r="DY109" i="14"/>
  <c r="DZ109" i="14"/>
  <c r="EA109" i="14"/>
  <c r="EB109" i="14"/>
  <c r="EC109" i="14"/>
  <c r="ED109" i="14"/>
  <c r="EE109" i="14"/>
  <c r="EF109" i="14"/>
  <c r="EG109" i="14"/>
  <c r="EH109" i="14"/>
  <c r="EI109" i="14"/>
  <c r="EJ109" i="14"/>
  <c r="EK109" i="14"/>
  <c r="EL109" i="14"/>
  <c r="EM109" i="14"/>
  <c r="EN109" i="14"/>
  <c r="EO109" i="14"/>
  <c r="EP109" i="14"/>
  <c r="EQ109" i="14"/>
  <c r="ER109" i="14"/>
  <c r="ES109" i="14"/>
  <c r="ET109" i="14"/>
  <c r="EU109" i="14"/>
  <c r="EV109" i="14"/>
  <c r="EW109" i="14"/>
  <c r="EX109" i="14"/>
  <c r="EY109" i="14"/>
  <c r="EZ109" i="14"/>
  <c r="FA109" i="14"/>
  <c r="FB109" i="14"/>
  <c r="FC109" i="14"/>
  <c r="FD109" i="14"/>
  <c r="FE109" i="14"/>
  <c r="FF109" i="14"/>
  <c r="B110" i="14"/>
  <c r="G110" i="14"/>
  <c r="H110" i="14"/>
  <c r="I110" i="14"/>
  <c r="J110" i="14"/>
  <c r="K110" i="14"/>
  <c r="L110" i="14"/>
  <c r="M110" i="14"/>
  <c r="N110" i="14"/>
  <c r="O110" i="14"/>
  <c r="P110" i="14"/>
  <c r="Q110" i="14"/>
  <c r="R110" i="14"/>
  <c r="S110" i="14"/>
  <c r="T110" i="14"/>
  <c r="U110" i="14"/>
  <c r="V110" i="14"/>
  <c r="W110" i="14"/>
  <c r="X110" i="14"/>
  <c r="Y110" i="14"/>
  <c r="Z110" i="14"/>
  <c r="AA110" i="14"/>
  <c r="AB110" i="14"/>
  <c r="AC110" i="14"/>
  <c r="AD110" i="14"/>
  <c r="AE110" i="14"/>
  <c r="AF110" i="14"/>
  <c r="AG110" i="14"/>
  <c r="AH110" i="14"/>
  <c r="AI110" i="14"/>
  <c r="AJ110" i="14"/>
  <c r="AK110" i="14"/>
  <c r="AL110" i="14"/>
  <c r="AM110" i="14"/>
  <c r="AN110" i="14"/>
  <c r="AO110" i="14"/>
  <c r="AP110" i="14"/>
  <c r="AQ110" i="14"/>
  <c r="AR110" i="14"/>
  <c r="AS110" i="14"/>
  <c r="AT110" i="14"/>
  <c r="AU110" i="14"/>
  <c r="AV110" i="14"/>
  <c r="AW110" i="14"/>
  <c r="AX110" i="14"/>
  <c r="AY110" i="14"/>
  <c r="AZ110" i="14"/>
  <c r="BA110" i="14"/>
  <c r="BB110" i="14"/>
  <c r="BC110" i="14"/>
  <c r="BD110" i="14"/>
  <c r="BE110" i="14"/>
  <c r="BF110" i="14"/>
  <c r="BG110" i="14"/>
  <c r="BH110" i="14"/>
  <c r="BI110" i="14"/>
  <c r="BJ110" i="14"/>
  <c r="BK110" i="14"/>
  <c r="BL110" i="14"/>
  <c r="BM110" i="14"/>
  <c r="BN110" i="14"/>
  <c r="BO110" i="14"/>
  <c r="BP110" i="14"/>
  <c r="BQ110" i="14"/>
  <c r="BR110" i="14"/>
  <c r="BS110" i="14"/>
  <c r="BT110" i="14"/>
  <c r="BU110" i="14"/>
  <c r="BV110" i="14"/>
  <c r="BW110" i="14"/>
  <c r="BX110" i="14"/>
  <c r="BY110" i="14"/>
  <c r="BZ110" i="14"/>
  <c r="CA110" i="14"/>
  <c r="CB110" i="14"/>
  <c r="CC110" i="14"/>
  <c r="CD110" i="14"/>
  <c r="CE110" i="14"/>
  <c r="CF110" i="14"/>
  <c r="CG110" i="14"/>
  <c r="CH110" i="14"/>
  <c r="CI110" i="14"/>
  <c r="CJ110" i="14"/>
  <c r="CK110" i="14"/>
  <c r="CL110" i="14"/>
  <c r="CM110" i="14"/>
  <c r="CN110" i="14"/>
  <c r="CO110" i="14"/>
  <c r="CP110" i="14"/>
  <c r="CQ110" i="14"/>
  <c r="CR110" i="14"/>
  <c r="CS110" i="14"/>
  <c r="CT110" i="14"/>
  <c r="CU110" i="14"/>
  <c r="CV110" i="14"/>
  <c r="CW110" i="14"/>
  <c r="CX110" i="14"/>
  <c r="CY110" i="14"/>
  <c r="CZ110" i="14"/>
  <c r="DA110" i="14"/>
  <c r="DB110" i="14"/>
  <c r="DC110" i="14"/>
  <c r="DD110" i="14"/>
  <c r="DE110" i="14"/>
  <c r="DF110" i="14"/>
  <c r="DG110" i="14"/>
  <c r="DH110" i="14"/>
  <c r="DI110" i="14"/>
  <c r="DJ110" i="14"/>
  <c r="DK110" i="14"/>
  <c r="DL110" i="14"/>
  <c r="DM110" i="14"/>
  <c r="DN110" i="14"/>
  <c r="DO110" i="14"/>
  <c r="DP110" i="14"/>
  <c r="DQ110" i="14"/>
  <c r="DR110" i="14"/>
  <c r="DS110" i="14"/>
  <c r="DT110" i="14"/>
  <c r="DU110" i="14"/>
  <c r="DV110" i="14"/>
  <c r="DW110" i="14"/>
  <c r="DX110" i="14"/>
  <c r="DY110" i="14"/>
  <c r="DZ110" i="14"/>
  <c r="EA110" i="14"/>
  <c r="EB110" i="14"/>
  <c r="EC110" i="14"/>
  <c r="ED110" i="14"/>
  <c r="EE110" i="14"/>
  <c r="EF110" i="14"/>
  <c r="EG110" i="14"/>
  <c r="EH110" i="14"/>
  <c r="EI110" i="14"/>
  <c r="EJ110" i="14"/>
  <c r="EK110" i="14"/>
  <c r="EL110" i="14"/>
  <c r="EM110" i="14"/>
  <c r="EN110" i="14"/>
  <c r="EO110" i="14"/>
  <c r="EP110" i="14"/>
  <c r="EQ110" i="14"/>
  <c r="ER110" i="14"/>
  <c r="ES110" i="14"/>
  <c r="ET110" i="14"/>
  <c r="EU110" i="14"/>
  <c r="EV110" i="14"/>
  <c r="EW110" i="14"/>
  <c r="EX110" i="14"/>
  <c r="EY110" i="14"/>
  <c r="EZ110" i="14"/>
  <c r="FA110" i="14"/>
  <c r="FB110" i="14"/>
  <c r="FC110" i="14"/>
  <c r="FD110" i="14"/>
  <c r="FE110" i="14"/>
  <c r="FF110" i="14"/>
  <c r="B111" i="14"/>
  <c r="G111" i="14"/>
  <c r="H111" i="14"/>
  <c r="I111" i="14"/>
  <c r="J111" i="14"/>
  <c r="K111" i="14"/>
  <c r="L111" i="14"/>
  <c r="M111" i="14"/>
  <c r="N111" i="14"/>
  <c r="O111" i="14"/>
  <c r="P111" i="14"/>
  <c r="Q111" i="14"/>
  <c r="R111" i="14"/>
  <c r="S111" i="14"/>
  <c r="T111" i="14"/>
  <c r="U111" i="14"/>
  <c r="V111" i="14"/>
  <c r="W111" i="14"/>
  <c r="X111" i="14"/>
  <c r="Y111" i="14"/>
  <c r="Z111" i="14"/>
  <c r="AA111" i="14"/>
  <c r="AB111" i="14"/>
  <c r="AC111" i="14"/>
  <c r="AD111" i="14"/>
  <c r="AE111" i="14"/>
  <c r="AF111" i="14"/>
  <c r="AG111" i="14"/>
  <c r="AH111" i="14"/>
  <c r="AI111" i="14"/>
  <c r="AJ111" i="14"/>
  <c r="AK111" i="14"/>
  <c r="AL111" i="14"/>
  <c r="AM111" i="14"/>
  <c r="AN111" i="14"/>
  <c r="AO111" i="14"/>
  <c r="AP111" i="14"/>
  <c r="AQ111" i="14"/>
  <c r="AR111" i="14"/>
  <c r="AS111" i="14"/>
  <c r="AT111" i="14"/>
  <c r="AU111" i="14"/>
  <c r="AV111" i="14"/>
  <c r="AW111" i="14"/>
  <c r="AX111" i="14"/>
  <c r="AY111" i="14"/>
  <c r="AZ111" i="14"/>
  <c r="BA111" i="14"/>
  <c r="BB111" i="14"/>
  <c r="BC111" i="14"/>
  <c r="BD111" i="14"/>
  <c r="BE111" i="14"/>
  <c r="BF111" i="14"/>
  <c r="BG111" i="14"/>
  <c r="BH111" i="14"/>
  <c r="BI111" i="14"/>
  <c r="BJ111" i="14"/>
  <c r="BK111" i="14"/>
  <c r="BL111" i="14"/>
  <c r="BM111" i="14"/>
  <c r="BN111" i="14"/>
  <c r="BO111" i="14"/>
  <c r="BP111" i="14"/>
  <c r="BQ111" i="14"/>
  <c r="BR111" i="14"/>
  <c r="BS111" i="14"/>
  <c r="BT111" i="14"/>
  <c r="BU111" i="14"/>
  <c r="BV111" i="14"/>
  <c r="BW111" i="14"/>
  <c r="BX111" i="14"/>
  <c r="BY111" i="14"/>
  <c r="BZ111" i="14"/>
  <c r="CA111" i="14"/>
  <c r="CB111" i="14"/>
  <c r="CC111" i="14"/>
  <c r="CD111" i="14"/>
  <c r="CE111" i="14"/>
  <c r="CF111" i="14"/>
  <c r="CG111" i="14"/>
  <c r="CH111" i="14"/>
  <c r="CI111" i="14"/>
  <c r="CJ111" i="14"/>
  <c r="CK111" i="14"/>
  <c r="CL111" i="14"/>
  <c r="CM111" i="14"/>
  <c r="CN111" i="14"/>
  <c r="CO111" i="14"/>
  <c r="CP111" i="14"/>
  <c r="CQ111" i="14"/>
  <c r="CR111" i="14"/>
  <c r="CS111" i="14"/>
  <c r="CT111" i="14"/>
  <c r="CU111" i="14"/>
  <c r="CV111" i="14"/>
  <c r="CW111" i="14"/>
  <c r="CX111" i="14"/>
  <c r="CY111" i="14"/>
  <c r="CZ111" i="14"/>
  <c r="DA111" i="14"/>
  <c r="DB111" i="14"/>
  <c r="DC111" i="14"/>
  <c r="DD111" i="14"/>
  <c r="DE111" i="14"/>
  <c r="DF111" i="14"/>
  <c r="DG111" i="14"/>
  <c r="DH111" i="14"/>
  <c r="DI111" i="14"/>
  <c r="DJ111" i="14"/>
  <c r="DK111" i="14"/>
  <c r="DL111" i="14"/>
  <c r="DM111" i="14"/>
  <c r="DN111" i="14"/>
  <c r="DO111" i="14"/>
  <c r="DP111" i="14"/>
  <c r="DQ111" i="14"/>
  <c r="DR111" i="14"/>
  <c r="DS111" i="14"/>
  <c r="DT111" i="14"/>
  <c r="DU111" i="14"/>
  <c r="DV111" i="14"/>
  <c r="DW111" i="14"/>
  <c r="DX111" i="14"/>
  <c r="DY111" i="14"/>
  <c r="DZ111" i="14"/>
  <c r="EA111" i="14"/>
  <c r="EB111" i="14"/>
  <c r="EC111" i="14"/>
  <c r="ED111" i="14"/>
  <c r="EE111" i="14"/>
  <c r="EF111" i="14"/>
  <c r="EG111" i="14"/>
  <c r="EH111" i="14"/>
  <c r="EI111" i="14"/>
  <c r="EJ111" i="14"/>
  <c r="EK111" i="14"/>
  <c r="EL111" i="14"/>
  <c r="EM111" i="14"/>
  <c r="EN111" i="14"/>
  <c r="EO111" i="14"/>
  <c r="EP111" i="14"/>
  <c r="EQ111" i="14"/>
  <c r="ER111" i="14"/>
  <c r="ES111" i="14"/>
  <c r="ET111" i="14"/>
  <c r="EU111" i="14"/>
  <c r="EV111" i="14"/>
  <c r="EW111" i="14"/>
  <c r="EX111" i="14"/>
  <c r="EY111" i="14"/>
  <c r="EZ111" i="14"/>
  <c r="FA111" i="14"/>
  <c r="FB111" i="14"/>
  <c r="FC111" i="14"/>
  <c r="FD111" i="14"/>
  <c r="FE111" i="14"/>
  <c r="FF111" i="14"/>
  <c r="B112" i="14"/>
  <c r="G112" i="14"/>
  <c r="H112" i="14"/>
  <c r="I112" i="14"/>
  <c r="J112" i="14"/>
  <c r="K112" i="14"/>
  <c r="L112" i="14"/>
  <c r="M112" i="14"/>
  <c r="N112" i="14"/>
  <c r="O112" i="14"/>
  <c r="P112" i="14"/>
  <c r="Q112" i="14"/>
  <c r="R112" i="14"/>
  <c r="S112" i="14"/>
  <c r="T112" i="14"/>
  <c r="U112" i="14"/>
  <c r="V112" i="14"/>
  <c r="W112" i="14"/>
  <c r="X112" i="14"/>
  <c r="Y112" i="14"/>
  <c r="Z112" i="14"/>
  <c r="AA112" i="14"/>
  <c r="AB112" i="14"/>
  <c r="AC112" i="14"/>
  <c r="AD112" i="14"/>
  <c r="AE112" i="14"/>
  <c r="AF112" i="14"/>
  <c r="AG112" i="14"/>
  <c r="AH112" i="14"/>
  <c r="AI112" i="14"/>
  <c r="AJ112" i="14"/>
  <c r="AK112" i="14"/>
  <c r="AL112" i="14"/>
  <c r="AM112" i="14"/>
  <c r="AN112" i="14"/>
  <c r="AO112" i="14"/>
  <c r="AP112" i="14"/>
  <c r="AQ112" i="14"/>
  <c r="AR112" i="14"/>
  <c r="AS112" i="14"/>
  <c r="AT112" i="14"/>
  <c r="AU112" i="14"/>
  <c r="AV112" i="14"/>
  <c r="AW112" i="14"/>
  <c r="AX112" i="14"/>
  <c r="AY112" i="14"/>
  <c r="AZ112" i="14"/>
  <c r="BA112" i="14"/>
  <c r="BB112" i="14"/>
  <c r="BC112" i="14"/>
  <c r="BD112" i="14"/>
  <c r="BE112" i="14"/>
  <c r="BF112" i="14"/>
  <c r="BG112" i="14"/>
  <c r="BH112" i="14"/>
  <c r="BI112" i="14"/>
  <c r="BJ112" i="14"/>
  <c r="BK112" i="14"/>
  <c r="BL112" i="14"/>
  <c r="BM112" i="14"/>
  <c r="BN112" i="14"/>
  <c r="BO112" i="14"/>
  <c r="BP112" i="14"/>
  <c r="BQ112" i="14"/>
  <c r="BR112" i="14"/>
  <c r="BS112" i="14"/>
  <c r="BT112" i="14"/>
  <c r="BU112" i="14"/>
  <c r="BV112" i="14"/>
  <c r="BW112" i="14"/>
  <c r="BX112" i="14"/>
  <c r="BY112" i="14"/>
  <c r="BZ112" i="14"/>
  <c r="CA112" i="14"/>
  <c r="CB112" i="14"/>
  <c r="CC112" i="14"/>
  <c r="CD112" i="14"/>
  <c r="CE112" i="14"/>
  <c r="CF112" i="14"/>
  <c r="CG112" i="14"/>
  <c r="CH112" i="14"/>
  <c r="CI112" i="14"/>
  <c r="CJ112" i="14"/>
  <c r="CK112" i="14"/>
  <c r="CL112" i="14"/>
  <c r="CM112" i="14"/>
  <c r="CN112" i="14"/>
  <c r="CO112" i="14"/>
  <c r="CP112" i="14"/>
  <c r="CQ112" i="14"/>
  <c r="CR112" i="14"/>
  <c r="CS112" i="14"/>
  <c r="CT112" i="14"/>
  <c r="CU112" i="14"/>
  <c r="CV112" i="14"/>
  <c r="CW112" i="14"/>
  <c r="CX112" i="14"/>
  <c r="CY112" i="14"/>
  <c r="CZ112" i="14"/>
  <c r="DA112" i="14"/>
  <c r="DB112" i="14"/>
  <c r="DC112" i="14"/>
  <c r="DD112" i="14"/>
  <c r="DE112" i="14"/>
  <c r="DF112" i="14"/>
  <c r="DG112" i="14"/>
  <c r="DH112" i="14"/>
  <c r="DI112" i="14"/>
  <c r="DJ112" i="14"/>
  <c r="DK112" i="14"/>
  <c r="DL112" i="14"/>
  <c r="DM112" i="14"/>
  <c r="DN112" i="14"/>
  <c r="DO112" i="14"/>
  <c r="DP112" i="14"/>
  <c r="DQ112" i="14"/>
  <c r="DR112" i="14"/>
  <c r="DS112" i="14"/>
  <c r="DT112" i="14"/>
  <c r="DU112" i="14"/>
  <c r="DV112" i="14"/>
  <c r="DW112" i="14"/>
  <c r="DX112" i="14"/>
  <c r="DY112" i="14"/>
  <c r="DZ112" i="14"/>
  <c r="EA112" i="14"/>
  <c r="EB112" i="14"/>
  <c r="EC112" i="14"/>
  <c r="ED112" i="14"/>
  <c r="EE112" i="14"/>
  <c r="EF112" i="14"/>
  <c r="EG112" i="14"/>
  <c r="EH112" i="14"/>
  <c r="EI112" i="14"/>
  <c r="EJ112" i="14"/>
  <c r="EK112" i="14"/>
  <c r="EL112" i="14"/>
  <c r="EM112" i="14"/>
  <c r="EN112" i="14"/>
  <c r="EO112" i="14"/>
  <c r="EP112" i="14"/>
  <c r="EQ112" i="14"/>
  <c r="ER112" i="14"/>
  <c r="ES112" i="14"/>
  <c r="ET112" i="14"/>
  <c r="EU112" i="14"/>
  <c r="EV112" i="14"/>
  <c r="EW112" i="14"/>
  <c r="EX112" i="14"/>
  <c r="EY112" i="14"/>
  <c r="EZ112" i="14"/>
  <c r="FA112" i="14"/>
  <c r="FB112" i="14"/>
  <c r="FC112" i="14"/>
  <c r="FD112" i="14"/>
  <c r="FE112" i="14"/>
  <c r="FF112" i="14"/>
  <c r="B114" i="14"/>
  <c r="G114" i="14"/>
  <c r="H114" i="14"/>
  <c r="I114" i="14"/>
  <c r="J114" i="14"/>
  <c r="K114" i="14"/>
  <c r="L114" i="14"/>
  <c r="M114" i="14"/>
  <c r="N114" i="14"/>
  <c r="O114" i="14"/>
  <c r="P114" i="14"/>
  <c r="Q114" i="14"/>
  <c r="R114" i="14"/>
  <c r="S114" i="14"/>
  <c r="T114" i="14"/>
  <c r="U114" i="14"/>
  <c r="V114" i="14"/>
  <c r="W114" i="14"/>
  <c r="X114" i="14"/>
  <c r="Y114" i="14"/>
  <c r="Z114" i="14"/>
  <c r="AA114" i="14"/>
  <c r="AB114" i="14"/>
  <c r="AC114" i="14"/>
  <c r="AD114" i="14"/>
  <c r="AE114" i="14"/>
  <c r="AF114" i="14"/>
  <c r="AG114" i="14"/>
  <c r="AH114" i="14"/>
  <c r="AI114" i="14"/>
  <c r="AJ114" i="14"/>
  <c r="AK114" i="14"/>
  <c r="AL114" i="14"/>
  <c r="AM114" i="14"/>
  <c r="AN114" i="14"/>
  <c r="AO114" i="14"/>
  <c r="AP114" i="14"/>
  <c r="AQ114" i="14"/>
  <c r="AR114" i="14"/>
  <c r="AS114" i="14"/>
  <c r="AT114" i="14"/>
  <c r="AU114" i="14"/>
  <c r="AV114" i="14"/>
  <c r="AW114" i="14"/>
  <c r="AX114" i="14"/>
  <c r="AY114" i="14"/>
  <c r="AZ114" i="14"/>
  <c r="BA114" i="14"/>
  <c r="BB114" i="14"/>
  <c r="BC114" i="14"/>
  <c r="BD114" i="14"/>
  <c r="BE114" i="14"/>
  <c r="BF114" i="14"/>
  <c r="BG114" i="14"/>
  <c r="BH114" i="14"/>
  <c r="BI114" i="14"/>
  <c r="BJ114" i="14"/>
  <c r="BK114" i="14"/>
  <c r="BL114" i="14"/>
  <c r="BM114" i="14"/>
  <c r="BN114" i="14"/>
  <c r="BO114" i="14"/>
  <c r="BP114" i="14"/>
  <c r="BQ114" i="14"/>
  <c r="BR114" i="14"/>
  <c r="BS114" i="14"/>
  <c r="BT114" i="14"/>
  <c r="BU114" i="14"/>
  <c r="BV114" i="14"/>
  <c r="BW114" i="14"/>
  <c r="BX114" i="14"/>
  <c r="BY114" i="14"/>
  <c r="BZ114" i="14"/>
  <c r="CA114" i="14"/>
  <c r="CB114" i="14"/>
  <c r="CC114" i="14"/>
  <c r="CD114" i="14"/>
  <c r="CE114" i="14"/>
  <c r="CF114" i="14"/>
  <c r="CG114" i="14"/>
  <c r="CH114" i="14"/>
  <c r="CI114" i="14"/>
  <c r="CJ114" i="14"/>
  <c r="CK114" i="14"/>
  <c r="CL114" i="14"/>
  <c r="CM114" i="14"/>
  <c r="CN114" i="14"/>
  <c r="CO114" i="14"/>
  <c r="CP114" i="14"/>
  <c r="CQ114" i="14"/>
  <c r="CR114" i="14"/>
  <c r="CS114" i="14"/>
  <c r="CT114" i="14"/>
  <c r="CU114" i="14"/>
  <c r="CV114" i="14"/>
  <c r="CW114" i="14"/>
  <c r="CX114" i="14"/>
  <c r="CY114" i="14"/>
  <c r="CZ114" i="14"/>
  <c r="DA114" i="14"/>
  <c r="DB114" i="14"/>
  <c r="DC114" i="14"/>
  <c r="DD114" i="14"/>
  <c r="DE114" i="14"/>
  <c r="DF114" i="14"/>
  <c r="DG114" i="14"/>
  <c r="DH114" i="14"/>
  <c r="DI114" i="14"/>
  <c r="DJ114" i="14"/>
  <c r="DK114" i="14"/>
  <c r="DL114" i="14"/>
  <c r="DM114" i="14"/>
  <c r="DN114" i="14"/>
  <c r="DO114" i="14"/>
  <c r="DP114" i="14"/>
  <c r="DQ114" i="14"/>
  <c r="DR114" i="14"/>
  <c r="DS114" i="14"/>
  <c r="N64" i="24" s="1"/>
  <c r="BP64" i="24" s="1"/>
  <c r="DT114" i="14"/>
  <c r="O64" i="24" s="1"/>
  <c r="BQ64" i="24" s="1"/>
  <c r="DU114" i="14"/>
  <c r="P64" i="24" s="1"/>
  <c r="BR64" i="24" s="1"/>
  <c r="DV114" i="14"/>
  <c r="Q64" i="24" s="1"/>
  <c r="BS64" i="24" s="1"/>
  <c r="DW114" i="14"/>
  <c r="R64" i="24" s="1"/>
  <c r="BT64" i="24" s="1"/>
  <c r="DX114" i="14"/>
  <c r="S64" i="24" s="1"/>
  <c r="BU64" i="24" s="1"/>
  <c r="DY114" i="14"/>
  <c r="T64" i="24" s="1"/>
  <c r="BV64" i="24" s="1"/>
  <c r="DZ114" i="14"/>
  <c r="U64" i="24" s="1"/>
  <c r="BW64" i="24" s="1"/>
  <c r="EA114" i="14"/>
  <c r="V64" i="24" s="1"/>
  <c r="BX64" i="24" s="1"/>
  <c r="EB114" i="14"/>
  <c r="W64" i="24" s="1"/>
  <c r="BY64" i="24" s="1"/>
  <c r="EC114" i="14"/>
  <c r="X64" i="24" s="1"/>
  <c r="BZ64" i="24" s="1"/>
  <c r="ED114" i="14"/>
  <c r="Y64" i="24" s="1"/>
  <c r="CA64" i="24" s="1"/>
  <c r="EE114" i="14"/>
  <c r="Z64" i="24" s="1"/>
  <c r="CB64" i="24" s="1"/>
  <c r="EF114" i="14"/>
  <c r="AA64" i="24" s="1"/>
  <c r="CC64" i="24" s="1"/>
  <c r="EG114" i="14"/>
  <c r="AB64" i="24" s="1"/>
  <c r="CD64" i="24" s="1"/>
  <c r="EH114" i="14"/>
  <c r="AC64" i="24" s="1"/>
  <c r="CE64" i="24" s="1"/>
  <c r="EI114" i="14"/>
  <c r="AD64" i="24" s="1"/>
  <c r="CF64" i="24" s="1"/>
  <c r="EJ114" i="14"/>
  <c r="AE64" i="24" s="1"/>
  <c r="CG64" i="24" s="1"/>
  <c r="EK114" i="14"/>
  <c r="AF64" i="24" s="1"/>
  <c r="CH64" i="24" s="1"/>
  <c r="EL114" i="14"/>
  <c r="AG64" i="24" s="1"/>
  <c r="CI64" i="24" s="1"/>
  <c r="EM114" i="14"/>
  <c r="AH64" i="24" s="1"/>
  <c r="CJ64" i="24" s="1"/>
  <c r="EN114" i="14"/>
  <c r="AI64" i="24" s="1"/>
  <c r="CK64" i="24" s="1"/>
  <c r="EO114" i="14"/>
  <c r="AJ64" i="24" s="1"/>
  <c r="CL64" i="24" s="1"/>
  <c r="EP114" i="14"/>
  <c r="AK64" i="24" s="1"/>
  <c r="CM64" i="24" s="1"/>
  <c r="EQ114" i="14"/>
  <c r="ER114" i="14"/>
  <c r="ES114" i="14"/>
  <c r="ET114" i="14"/>
  <c r="EU114" i="14"/>
  <c r="EV114" i="14"/>
  <c r="EW114" i="14"/>
  <c r="EX114" i="14"/>
  <c r="EY114" i="14"/>
  <c r="EZ114" i="14"/>
  <c r="FA114" i="14"/>
  <c r="FB114" i="14"/>
  <c r="FC114" i="14"/>
  <c r="FD114" i="14"/>
  <c r="FE114" i="14"/>
  <c r="FF114" i="14"/>
  <c r="B117" i="14"/>
  <c r="G117" i="14"/>
  <c r="H117" i="14"/>
  <c r="I117" i="14"/>
  <c r="J117" i="14"/>
  <c r="K117" i="14"/>
  <c r="L117" i="14"/>
  <c r="M117" i="14"/>
  <c r="N117" i="14"/>
  <c r="O117" i="14"/>
  <c r="P117" i="14"/>
  <c r="Q117" i="14"/>
  <c r="R117" i="14"/>
  <c r="S117" i="14"/>
  <c r="T117" i="14"/>
  <c r="U117" i="14"/>
  <c r="V117" i="14"/>
  <c r="W117" i="14"/>
  <c r="X117" i="14"/>
  <c r="Y117" i="14"/>
  <c r="Z117" i="14"/>
  <c r="AA117" i="14"/>
  <c r="AB117" i="14"/>
  <c r="AC117" i="14"/>
  <c r="AD117" i="14"/>
  <c r="AE117" i="14"/>
  <c r="AF117" i="14"/>
  <c r="AG117" i="14"/>
  <c r="AH117" i="14"/>
  <c r="AI117" i="14"/>
  <c r="AJ117" i="14"/>
  <c r="AK117" i="14"/>
  <c r="AL117" i="14"/>
  <c r="AM117" i="14"/>
  <c r="AN117" i="14"/>
  <c r="AO117" i="14"/>
  <c r="AP117" i="14"/>
  <c r="AQ117" i="14"/>
  <c r="AR117" i="14"/>
  <c r="AS117" i="14"/>
  <c r="AT117" i="14"/>
  <c r="AU117" i="14"/>
  <c r="AV117" i="14"/>
  <c r="AW117" i="14"/>
  <c r="AX117" i="14"/>
  <c r="AY117" i="14"/>
  <c r="AZ117" i="14"/>
  <c r="BA117" i="14"/>
  <c r="BB117" i="14"/>
  <c r="BC117" i="14"/>
  <c r="BD117" i="14"/>
  <c r="BE117" i="14"/>
  <c r="BF117" i="14"/>
  <c r="BG117" i="14"/>
  <c r="BH117" i="14"/>
  <c r="BI117" i="14"/>
  <c r="BJ117" i="14"/>
  <c r="BK117" i="14"/>
  <c r="BL117" i="14"/>
  <c r="BM117" i="14"/>
  <c r="BN117" i="14"/>
  <c r="BO117" i="14"/>
  <c r="BP117" i="14"/>
  <c r="BQ117" i="14"/>
  <c r="BR117" i="14"/>
  <c r="BS117" i="14"/>
  <c r="BT117" i="14"/>
  <c r="BU117" i="14"/>
  <c r="BV117" i="14"/>
  <c r="BW117" i="14"/>
  <c r="BX117" i="14"/>
  <c r="BY117" i="14"/>
  <c r="BZ117" i="14"/>
  <c r="CA117" i="14"/>
  <c r="CB117" i="14"/>
  <c r="CC117" i="14"/>
  <c r="CD117" i="14"/>
  <c r="CE117" i="14"/>
  <c r="CF117" i="14"/>
  <c r="CG117" i="14"/>
  <c r="CH117" i="14"/>
  <c r="CI117" i="14"/>
  <c r="CJ117" i="14"/>
  <c r="CK117" i="14"/>
  <c r="CL117" i="14"/>
  <c r="CM117" i="14"/>
  <c r="CN117" i="14"/>
  <c r="CO117" i="14"/>
  <c r="CP117" i="14"/>
  <c r="CQ117" i="14"/>
  <c r="CR117" i="14"/>
  <c r="CS117" i="14"/>
  <c r="CT117" i="14"/>
  <c r="CU117" i="14"/>
  <c r="CV117" i="14"/>
  <c r="CW117" i="14"/>
  <c r="CX117" i="14"/>
  <c r="CY117" i="14"/>
  <c r="CZ117" i="14"/>
  <c r="DA117" i="14"/>
  <c r="DB117" i="14"/>
  <c r="DC117" i="14"/>
  <c r="DD117" i="14"/>
  <c r="DE117" i="14"/>
  <c r="DF117" i="14"/>
  <c r="DG117" i="14"/>
  <c r="DH117" i="14"/>
  <c r="DI117" i="14"/>
  <c r="DJ117" i="14"/>
  <c r="DK117" i="14"/>
  <c r="DL117" i="14"/>
  <c r="DM117" i="14"/>
  <c r="DN117" i="14"/>
  <c r="DO117" i="14"/>
  <c r="DP117" i="14"/>
  <c r="DQ117" i="14"/>
  <c r="DR117" i="14"/>
  <c r="DS117" i="14"/>
  <c r="DT117" i="14"/>
  <c r="DU117" i="14"/>
  <c r="DV117" i="14"/>
  <c r="DW117" i="14"/>
  <c r="DX117" i="14"/>
  <c r="DY117" i="14"/>
  <c r="DZ117" i="14"/>
  <c r="EA117" i="14"/>
  <c r="EB117" i="14"/>
  <c r="EC117" i="14"/>
  <c r="ED117" i="14"/>
  <c r="EE117" i="14"/>
  <c r="EF117" i="14"/>
  <c r="EG117" i="14"/>
  <c r="EH117" i="14"/>
  <c r="EI117" i="14"/>
  <c r="EJ117" i="14"/>
  <c r="EK117" i="14"/>
  <c r="EL117" i="14"/>
  <c r="EM117" i="14"/>
  <c r="EN117" i="14"/>
  <c r="EO117" i="14"/>
  <c r="EP117" i="14"/>
  <c r="EQ117" i="14"/>
  <c r="ER117" i="14"/>
  <c r="ES117" i="14"/>
  <c r="ET117" i="14"/>
  <c r="EU117" i="14"/>
  <c r="EV117" i="14"/>
  <c r="EW117" i="14"/>
  <c r="EX117" i="14"/>
  <c r="EY117" i="14"/>
  <c r="EZ117" i="14"/>
  <c r="FA117" i="14"/>
  <c r="FB117" i="14"/>
  <c r="FC117" i="14"/>
  <c r="FD117" i="14"/>
  <c r="FE117" i="14"/>
  <c r="FF117" i="14"/>
  <c r="B118" i="14"/>
  <c r="G118" i="14"/>
  <c r="H118" i="14"/>
  <c r="I118" i="14"/>
  <c r="J118" i="14"/>
  <c r="K118" i="14"/>
  <c r="L118" i="14"/>
  <c r="M118" i="14"/>
  <c r="N118" i="14"/>
  <c r="O118" i="14"/>
  <c r="P118" i="14"/>
  <c r="Q118" i="14"/>
  <c r="R118" i="14"/>
  <c r="S118" i="14"/>
  <c r="T118" i="14"/>
  <c r="U118" i="14"/>
  <c r="V118" i="14"/>
  <c r="W118" i="14"/>
  <c r="X118" i="14"/>
  <c r="Y118" i="14"/>
  <c r="Z118" i="14"/>
  <c r="AA118" i="14"/>
  <c r="AB118" i="14"/>
  <c r="AC118" i="14"/>
  <c r="AD118" i="14"/>
  <c r="AE118" i="14"/>
  <c r="AF118" i="14"/>
  <c r="AG118" i="14"/>
  <c r="AH118" i="14"/>
  <c r="AI118" i="14"/>
  <c r="AJ118" i="14"/>
  <c r="AK118" i="14"/>
  <c r="AL118" i="14"/>
  <c r="AM118" i="14"/>
  <c r="AN118" i="14"/>
  <c r="AO118" i="14"/>
  <c r="AP118" i="14"/>
  <c r="AQ118" i="14"/>
  <c r="AR118" i="14"/>
  <c r="AS118" i="14"/>
  <c r="AT118" i="14"/>
  <c r="AU118" i="14"/>
  <c r="AV118" i="14"/>
  <c r="AW118" i="14"/>
  <c r="AX118" i="14"/>
  <c r="AY118" i="14"/>
  <c r="AZ118" i="14"/>
  <c r="BA118" i="14"/>
  <c r="BB118" i="14"/>
  <c r="BC118" i="14"/>
  <c r="BD118" i="14"/>
  <c r="BE118" i="14"/>
  <c r="BF118" i="14"/>
  <c r="BG118" i="14"/>
  <c r="BH118" i="14"/>
  <c r="BI118" i="14"/>
  <c r="BJ118" i="14"/>
  <c r="BK118" i="14"/>
  <c r="BL118" i="14"/>
  <c r="BM118" i="14"/>
  <c r="BN118" i="14"/>
  <c r="BO118" i="14"/>
  <c r="BP118" i="14"/>
  <c r="BQ118" i="14"/>
  <c r="BR118" i="14"/>
  <c r="BS118" i="14"/>
  <c r="BT118" i="14"/>
  <c r="BU118" i="14"/>
  <c r="BV118" i="14"/>
  <c r="BW118" i="14"/>
  <c r="BX118" i="14"/>
  <c r="BY118" i="14"/>
  <c r="BZ118" i="14"/>
  <c r="CA118" i="14"/>
  <c r="CB118" i="14"/>
  <c r="CC118" i="14"/>
  <c r="CD118" i="14"/>
  <c r="CE118" i="14"/>
  <c r="CF118" i="14"/>
  <c r="CG118" i="14"/>
  <c r="CH118" i="14"/>
  <c r="CI118" i="14"/>
  <c r="CJ118" i="14"/>
  <c r="CK118" i="14"/>
  <c r="CL118" i="14"/>
  <c r="CM118" i="14"/>
  <c r="CN118" i="14"/>
  <c r="CO118" i="14"/>
  <c r="CP118" i="14"/>
  <c r="CQ118" i="14"/>
  <c r="CR118" i="14"/>
  <c r="CS118" i="14"/>
  <c r="CT118" i="14"/>
  <c r="CU118" i="14"/>
  <c r="CV118" i="14"/>
  <c r="CW118" i="14"/>
  <c r="CX118" i="14"/>
  <c r="CY118" i="14"/>
  <c r="CZ118" i="14"/>
  <c r="DA118" i="14"/>
  <c r="DB118" i="14"/>
  <c r="DC118" i="14"/>
  <c r="DD118" i="14"/>
  <c r="DE118" i="14"/>
  <c r="DF118" i="14"/>
  <c r="DG118" i="14"/>
  <c r="DH118" i="14"/>
  <c r="DI118" i="14"/>
  <c r="DJ118" i="14"/>
  <c r="DK118" i="14"/>
  <c r="DL118" i="14"/>
  <c r="DM118" i="14"/>
  <c r="DN118" i="14"/>
  <c r="DO118" i="14"/>
  <c r="DP118" i="14"/>
  <c r="DQ118" i="14"/>
  <c r="DR118" i="14"/>
  <c r="DS118" i="14"/>
  <c r="DT118" i="14"/>
  <c r="DU118" i="14"/>
  <c r="DV118" i="14"/>
  <c r="DW118" i="14"/>
  <c r="DX118" i="14"/>
  <c r="DY118" i="14"/>
  <c r="DZ118" i="14"/>
  <c r="EA118" i="14"/>
  <c r="EB118" i="14"/>
  <c r="EC118" i="14"/>
  <c r="ED118" i="14"/>
  <c r="EE118" i="14"/>
  <c r="EF118" i="14"/>
  <c r="EG118" i="14"/>
  <c r="EH118" i="14"/>
  <c r="EI118" i="14"/>
  <c r="EJ118" i="14"/>
  <c r="EK118" i="14"/>
  <c r="EL118" i="14"/>
  <c r="EM118" i="14"/>
  <c r="EN118" i="14"/>
  <c r="EO118" i="14"/>
  <c r="EP118" i="14"/>
  <c r="EQ118" i="14"/>
  <c r="ER118" i="14"/>
  <c r="ES118" i="14"/>
  <c r="ET118" i="14"/>
  <c r="EU118" i="14"/>
  <c r="EV118" i="14"/>
  <c r="EW118" i="14"/>
  <c r="EX118" i="14"/>
  <c r="EY118" i="14"/>
  <c r="EZ118" i="14"/>
  <c r="FA118" i="14"/>
  <c r="FB118" i="14"/>
  <c r="FC118" i="14"/>
  <c r="FD118" i="14"/>
  <c r="FE118" i="14"/>
  <c r="FF118" i="14"/>
  <c r="C122" i="14"/>
  <c r="D122" i="14"/>
  <c r="E122" i="14"/>
  <c r="F122" i="14"/>
  <c r="G122" i="14"/>
  <c r="H122" i="14"/>
  <c r="I122" i="14"/>
  <c r="J122" i="14"/>
  <c r="K122" i="14"/>
  <c r="L122" i="14"/>
  <c r="M122" i="14"/>
  <c r="N122" i="14"/>
  <c r="O122" i="14"/>
  <c r="P122" i="14"/>
  <c r="Q122" i="14"/>
  <c r="R122" i="14"/>
  <c r="S122" i="14"/>
  <c r="T122" i="14"/>
  <c r="U122" i="14"/>
  <c r="V122" i="14"/>
  <c r="W122" i="14"/>
  <c r="X122" i="14"/>
  <c r="Y122" i="14"/>
  <c r="Z122" i="14"/>
  <c r="AA122" i="14"/>
  <c r="AB122" i="14"/>
  <c r="AC122" i="14"/>
  <c r="AD122" i="14"/>
  <c r="AE122" i="14"/>
  <c r="AF122" i="14"/>
  <c r="AG122" i="14"/>
  <c r="AH122" i="14"/>
  <c r="AI122" i="14"/>
  <c r="AJ122" i="14"/>
  <c r="AK122" i="14"/>
  <c r="AL122" i="14"/>
  <c r="AM122" i="14"/>
  <c r="AN122" i="14"/>
  <c r="AO122" i="14"/>
  <c r="AP122" i="14"/>
  <c r="AQ122" i="14"/>
  <c r="AR122" i="14"/>
  <c r="AS122" i="14"/>
  <c r="AT122" i="14"/>
  <c r="AU122" i="14"/>
  <c r="AV122" i="14"/>
  <c r="AW122" i="14"/>
  <c r="AX122" i="14"/>
  <c r="AY122" i="14"/>
  <c r="AZ122" i="14"/>
  <c r="BA122" i="14"/>
  <c r="BB122" i="14"/>
  <c r="BC122" i="14"/>
  <c r="BD122" i="14"/>
  <c r="BE122" i="14"/>
  <c r="BF122" i="14"/>
  <c r="BG122" i="14"/>
  <c r="BH122" i="14"/>
  <c r="BI122" i="14"/>
  <c r="BJ122" i="14"/>
  <c r="BK122" i="14"/>
  <c r="BL122" i="14"/>
  <c r="BM122" i="14"/>
  <c r="BN122" i="14"/>
  <c r="BO122" i="14"/>
  <c r="BP122" i="14"/>
  <c r="BQ122" i="14"/>
  <c r="BR122" i="14"/>
  <c r="BS122" i="14"/>
  <c r="BT122" i="14"/>
  <c r="BU122" i="14"/>
  <c r="BV122" i="14"/>
  <c r="BW122" i="14"/>
  <c r="BX122" i="14"/>
  <c r="BY122" i="14"/>
  <c r="BZ122" i="14"/>
  <c r="CA122" i="14"/>
  <c r="CB122" i="14"/>
  <c r="CC122" i="14"/>
  <c r="CD122" i="14"/>
  <c r="CE122" i="14"/>
  <c r="CF122" i="14"/>
  <c r="CG122" i="14"/>
  <c r="CH122" i="14"/>
  <c r="CI122" i="14"/>
  <c r="CJ122" i="14"/>
  <c r="CK122" i="14"/>
  <c r="CL122" i="14"/>
  <c r="CM122" i="14"/>
  <c r="CN122" i="14"/>
  <c r="CO122" i="14"/>
  <c r="CP122" i="14"/>
  <c r="CQ122" i="14"/>
  <c r="CR122" i="14"/>
  <c r="CS122" i="14"/>
  <c r="CT122" i="14"/>
  <c r="CU122" i="14"/>
  <c r="CV122" i="14"/>
  <c r="CW122" i="14"/>
  <c r="CX122" i="14"/>
  <c r="CY122" i="14"/>
  <c r="CZ122" i="14"/>
  <c r="DA122" i="14"/>
  <c r="DB122" i="14"/>
  <c r="DC122" i="14"/>
  <c r="DD122" i="14"/>
  <c r="DE122" i="14"/>
  <c r="DF122" i="14"/>
  <c r="DG122" i="14"/>
  <c r="DH122" i="14"/>
  <c r="DI122" i="14"/>
  <c r="DJ122" i="14"/>
  <c r="DK122" i="14"/>
  <c r="DL122" i="14"/>
  <c r="DM122" i="14"/>
  <c r="DN122" i="14"/>
  <c r="DO122" i="14"/>
  <c r="DP122" i="14"/>
  <c r="DQ122" i="14"/>
  <c r="DR122" i="14"/>
  <c r="DS122" i="14"/>
  <c r="DT122" i="14"/>
  <c r="DU122" i="14"/>
  <c r="DV122" i="14"/>
  <c r="DW122" i="14"/>
  <c r="DX122" i="14"/>
  <c r="DY122" i="14"/>
  <c r="DZ122" i="14"/>
  <c r="EA122" i="14"/>
  <c r="EB122" i="14"/>
  <c r="EC122" i="14"/>
  <c r="ED122" i="14"/>
  <c r="EE122" i="14"/>
  <c r="EF122" i="14"/>
  <c r="EG122" i="14"/>
  <c r="EH122" i="14"/>
  <c r="EI122" i="14"/>
  <c r="EJ122" i="14"/>
  <c r="EK122" i="14"/>
  <c r="EL122" i="14"/>
  <c r="EM122" i="14"/>
  <c r="EN122" i="14"/>
  <c r="EO122" i="14"/>
  <c r="EP122" i="14"/>
  <c r="EQ122" i="14"/>
  <c r="ER122" i="14"/>
  <c r="ES122" i="14"/>
  <c r="ET122" i="14"/>
  <c r="EU122" i="14"/>
  <c r="EV122" i="14"/>
  <c r="EW122" i="14"/>
  <c r="EX122" i="14"/>
  <c r="EY122" i="14"/>
  <c r="EZ122" i="14"/>
  <c r="FA122" i="14"/>
  <c r="FB122" i="14"/>
  <c r="FC122" i="14"/>
  <c r="FD122" i="14"/>
  <c r="FE122" i="14"/>
  <c r="FF122" i="14"/>
  <c r="B124" i="14"/>
  <c r="B125" i="14"/>
  <c r="B129" i="14"/>
  <c r="B131" i="14"/>
  <c r="M73" i="24" l="1"/>
  <c r="M64" i="24"/>
  <c r="BO64" i="24" s="1"/>
  <c r="DR70" i="14"/>
  <c r="M81" i="24"/>
  <c r="DS70" i="14"/>
  <c r="EI70" i="14"/>
  <c r="EA70" i="14"/>
  <c r="EO70" i="14"/>
  <c r="EN70" i="14"/>
  <c r="EF70" i="14"/>
  <c r="DX70" i="14"/>
  <c r="EM70" i="14"/>
  <c r="EE70" i="14"/>
  <c r="DW70" i="14"/>
  <c r="ED70" i="14"/>
  <c r="DV70" i="14"/>
  <c r="EP70" i="14"/>
  <c r="EH70" i="14"/>
  <c r="EG70" i="14"/>
  <c r="DY70" i="14"/>
  <c r="EL70" i="14"/>
  <c r="EK70" i="14"/>
  <c r="EJ70" i="14"/>
  <c r="EB70" i="14"/>
  <c r="DT70" i="14"/>
  <c r="EC70" i="14"/>
  <c r="DU70" i="14"/>
  <c r="DZ70" i="14"/>
</calcChain>
</file>

<file path=xl/sharedStrings.xml><?xml version="1.0" encoding="utf-8"?>
<sst xmlns="http://schemas.openxmlformats.org/spreadsheetml/2006/main" count="935" uniqueCount="345">
  <si>
    <t>Employment (thous.)</t>
  </si>
  <si>
    <t xml:space="preserve">  Goods producing</t>
  </si>
  <si>
    <t xml:space="preserve">    Natural resources</t>
  </si>
  <si>
    <t xml:space="preserve">    Construction</t>
  </si>
  <si>
    <t xml:space="preserve">    Manufacturing</t>
  </si>
  <si>
    <t xml:space="preserve">  Wholesale and retail trade</t>
  </si>
  <si>
    <t xml:space="preserve">  Transportation and public utilities</t>
  </si>
  <si>
    <t xml:space="preserve">  Information</t>
  </si>
  <si>
    <t xml:space="preserve">  Financial activities</t>
  </si>
  <si>
    <t xml:space="preserve">  Professional and business services</t>
  </si>
  <si>
    <t xml:space="preserve">  Other services</t>
  </si>
  <si>
    <t xml:space="preserve">  Government</t>
  </si>
  <si>
    <t xml:space="preserve">   State and local</t>
  </si>
  <si>
    <t xml:space="preserve">   Federal</t>
  </si>
  <si>
    <t>Unemployment rate (%)</t>
  </si>
  <si>
    <t>Per capita personal income ($)</t>
  </si>
  <si>
    <t>Housing permits (thous.)</t>
  </si>
  <si>
    <t>Population (thous.)</t>
  </si>
  <si>
    <t>1980Q1</t>
  </si>
  <si>
    <t>1980Q2</t>
  </si>
  <si>
    <t>1980Q3</t>
  </si>
  <si>
    <t>1980Q4</t>
  </si>
  <si>
    <t>1981Q1</t>
  </si>
  <si>
    <t>1981Q2</t>
  </si>
  <si>
    <t>1981Q3</t>
  </si>
  <si>
    <t>1981Q4</t>
  </si>
  <si>
    <t>1982Q1</t>
  </si>
  <si>
    <t>1982Q2</t>
  </si>
  <si>
    <t>1982Q3</t>
  </si>
  <si>
    <t>1982Q4</t>
  </si>
  <si>
    <t>1983Q1</t>
  </si>
  <si>
    <t>1983Q2</t>
  </si>
  <si>
    <t>1983Q3</t>
  </si>
  <si>
    <t>1983Q4</t>
  </si>
  <si>
    <t>1984Q1</t>
  </si>
  <si>
    <t>1984Q2</t>
  </si>
  <si>
    <t>1984Q3</t>
  </si>
  <si>
    <t>1984Q4</t>
  </si>
  <si>
    <t>1985Q1</t>
  </si>
  <si>
    <t>1985Q2</t>
  </si>
  <si>
    <t>1985Q3</t>
  </si>
  <si>
    <t>1985Q4</t>
  </si>
  <si>
    <t>1986Q1</t>
  </si>
  <si>
    <t>1986Q2</t>
  </si>
  <si>
    <t>1986Q3</t>
  </si>
  <si>
    <t>1986Q4</t>
  </si>
  <si>
    <t>1987Q1</t>
  </si>
  <si>
    <t>1987Q2</t>
  </si>
  <si>
    <t>1987Q3</t>
  </si>
  <si>
    <t>1987Q4</t>
  </si>
  <si>
    <t>1988Q1</t>
  </si>
  <si>
    <t>1988Q2</t>
  </si>
  <si>
    <t>1988Q3</t>
  </si>
  <si>
    <t>1988Q4</t>
  </si>
  <si>
    <t>1989Q1</t>
  </si>
  <si>
    <t>1989Q2</t>
  </si>
  <si>
    <t>1989Q3</t>
  </si>
  <si>
    <t>1989Q4</t>
  </si>
  <si>
    <t>1990Q1</t>
  </si>
  <si>
    <t>1990Q2</t>
  </si>
  <si>
    <t>1990Q3</t>
  </si>
  <si>
    <t>1990Q4</t>
  </si>
  <si>
    <t>1991Q1</t>
  </si>
  <si>
    <t>1991Q2</t>
  </si>
  <si>
    <t>1991Q3</t>
  </si>
  <si>
    <t>1991Q4</t>
  </si>
  <si>
    <t>1992Q1</t>
  </si>
  <si>
    <t>1992Q2</t>
  </si>
  <si>
    <t>1992Q3</t>
  </si>
  <si>
    <t>1992Q4</t>
  </si>
  <si>
    <t>1993Q1</t>
  </si>
  <si>
    <t>1993Q2</t>
  </si>
  <si>
    <t>1993Q3</t>
  </si>
  <si>
    <t>1993Q4</t>
  </si>
  <si>
    <t>1994Q1</t>
  </si>
  <si>
    <t>1994Q2</t>
  </si>
  <si>
    <t>1994Q3</t>
  </si>
  <si>
    <t>1994Q4</t>
  </si>
  <si>
    <t>1995Q1</t>
  </si>
  <si>
    <t>1995Q2</t>
  </si>
  <si>
    <t>1995Q3</t>
  </si>
  <si>
    <t>1995Q4</t>
  </si>
  <si>
    <t>1996Q1</t>
  </si>
  <si>
    <t>1996Q2</t>
  </si>
  <si>
    <t>1996Q3</t>
  </si>
  <si>
    <t>1996Q4</t>
  </si>
  <si>
    <t>1997Q1</t>
  </si>
  <si>
    <t>1997Q2</t>
  </si>
  <si>
    <t>1997Q3</t>
  </si>
  <si>
    <t>1997Q4</t>
  </si>
  <si>
    <t>1998Q1</t>
  </si>
  <si>
    <t>1998Q2</t>
  </si>
  <si>
    <t>1998Q3</t>
  </si>
  <si>
    <t>1998Q4</t>
  </si>
  <si>
    <t>1999Q1</t>
  </si>
  <si>
    <t>1999Q2</t>
  </si>
  <si>
    <t>1999Q3</t>
  </si>
  <si>
    <t>1999Q4</t>
  </si>
  <si>
    <t>2000Q1</t>
  </si>
  <si>
    <t>2000Q2</t>
  </si>
  <si>
    <t>2000Q3</t>
  </si>
  <si>
    <t>2000Q4</t>
  </si>
  <si>
    <t>2001Q1</t>
  </si>
  <si>
    <t>2001Q2</t>
  </si>
  <si>
    <t>2001Q3</t>
  </si>
  <si>
    <t>2001Q4</t>
  </si>
  <si>
    <t>2002Q1</t>
  </si>
  <si>
    <t>2002Q2</t>
  </si>
  <si>
    <t>2002Q3</t>
  </si>
  <si>
    <t>2002Q4</t>
  </si>
  <si>
    <t>2003Q1</t>
  </si>
  <si>
    <t>2003Q2</t>
  </si>
  <si>
    <t>2003Q3</t>
  </si>
  <si>
    <t>2003Q4</t>
  </si>
  <si>
    <t>2004Q1</t>
  </si>
  <si>
    <t>2004Q2</t>
  </si>
  <si>
    <t>2004Q3</t>
  </si>
  <si>
    <t>2004Q4</t>
  </si>
  <si>
    <t>2005Q1</t>
  </si>
  <si>
    <t>2005Q2</t>
  </si>
  <si>
    <t>2005Q3</t>
  </si>
  <si>
    <t>2005Q4</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</si>
  <si>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</si>
  <si>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</si>
  <si>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</si>
  <si>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</si>
  <si>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</si>
  <si>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</si>
  <si>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</si>
  <si>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</si>
  <si>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</si>
  <si>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</si>
  <si>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</si>
  <si>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</si>
  <si>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</si>
  <si>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</si>
  <si>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</si>
  <si>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</si>
  <si>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</si>
  <si>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</si>
  <si>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</si>
  <si>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</si>
  <si>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</si>
  <si>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</si>
  <si>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</si>
  <si>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</si>
  <si>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</si>
  <si>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</si>
  <si>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</si>
  <si>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</si>
  <si>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</si>
  <si>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</si>
  <si>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</si>
  <si>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</si>
  <si>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</si>
  <si>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</si>
  <si>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</si>
  <si>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</si>
  <si>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</si>
  <si>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</si>
  <si>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</si>
  <si>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</si>
  <si>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</si>
  <si>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</si>
  <si>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</si>
  <si>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</si>
  <si>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</si>
  <si>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</si>
  <si>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</si>
  <si>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</si>
  <si>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</si>
  <si>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</si>
  <si>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</si>
  <si>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</si>
  <si>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</si>
  <si>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</si>
  <si>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</si>
  <si>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2019Q4</t>
  </si>
  <si>
    <t>2020Q1</t>
  </si>
  <si>
    <t>2020Q2</t>
  </si>
  <si>
    <t>2020Q3</t>
  </si>
  <si>
    <t>2020Q4</t>
  </si>
  <si>
    <t>2021Q1</t>
  </si>
  <si>
    <t>2021Q2</t>
  </si>
  <si>
    <t>2021Q3</t>
  </si>
  <si>
    <t>2021Q4</t>
  </si>
  <si>
    <t>2022Q1</t>
  </si>
  <si>
    <t>2022Q2</t>
  </si>
  <si>
    <t>2022Q3</t>
  </si>
  <si>
    <t>2022Q4</t>
  </si>
  <si>
    <t>2023Q1</t>
  </si>
  <si>
    <t>2023Q2</t>
  </si>
  <si>
    <t>2023Q3</t>
  </si>
  <si>
    <t>2023Q4</t>
  </si>
  <si>
    <t>2024Q1</t>
  </si>
  <si>
    <t>2024Q2</t>
  </si>
  <si>
    <t>2024Q3</t>
  </si>
  <si>
    <t>2024Q4</t>
  </si>
  <si>
    <t>2025Q1</t>
  </si>
  <si>
    <t>2025Q2</t>
  </si>
  <si>
    <t>2025Q3</t>
  </si>
  <si>
    <t>2025Q4</t>
  </si>
  <si>
    <t>2026Q1</t>
  </si>
  <si>
    <t>2026Q2</t>
  </si>
  <si>
    <t>2026Q3</t>
  </si>
  <si>
    <t>2026Q4</t>
  </si>
  <si>
    <t>2027Q1</t>
  </si>
  <si>
    <t>2027Q2</t>
  </si>
  <si>
    <t>2027Q3</t>
  </si>
  <si>
    <t>2027Q4</t>
  </si>
  <si>
    <t>2028Q1</t>
  </si>
  <si>
    <t>2028Q2</t>
  </si>
  <si>
    <t>2028Q3</t>
  </si>
  <si>
    <t>2028Q4</t>
  </si>
  <si>
    <t>2029Q1</t>
  </si>
  <si>
    <t>2029Q2</t>
  </si>
  <si>
    <t>2029Q3</t>
  </si>
  <si>
    <t>2029Q4</t>
  </si>
  <si>
    <t>Personal income (mil. $2012)</t>
  </si>
  <si>
    <t>Personal income (mil. $)</t>
  </si>
  <si>
    <t xml:space="preserve">  Wage and salary disbursements (mil. $)</t>
  </si>
  <si>
    <t>Contributions to overall growth of employment</t>
  </si>
  <si>
    <t>Growth, % change from previous quarter at annual rate</t>
  </si>
  <si>
    <t>https://www.bea.gov/help/faq/122</t>
  </si>
  <si>
    <t>Growth, % change from previous year</t>
  </si>
  <si>
    <t>Growth, % change from same quarter last year</t>
  </si>
  <si>
    <t>Forecast</t>
  </si>
  <si>
    <t>Historical Data</t>
  </si>
  <si>
    <t>Unemployment rate</t>
  </si>
  <si>
    <t>Personal income, % change</t>
  </si>
  <si>
    <t>Personal income, % change at annual rate</t>
  </si>
  <si>
    <t>2022 Q4</t>
  </si>
  <si>
    <t>2022 Q3</t>
  </si>
  <si>
    <t>2022 Q2</t>
  </si>
  <si>
    <t>2022 Q1</t>
  </si>
  <si>
    <t>2021 Q4</t>
  </si>
  <si>
    <t>2021 Q3</t>
  </si>
  <si>
    <t>2021 Q2</t>
  </si>
  <si>
    <t>2021 Q1</t>
  </si>
  <si>
    <t>2020 Q4</t>
  </si>
  <si>
    <t>2020 Q3</t>
  </si>
  <si>
    <t>2020 Q2</t>
  </si>
  <si>
    <t>2020 Q1</t>
  </si>
  <si>
    <t>Quarterly</t>
  </si>
  <si>
    <t>Annual</t>
  </si>
  <si>
    <t>Employment, % change at annual rate</t>
  </si>
  <si>
    <t>Employment, % change</t>
  </si>
  <si>
    <t>CPI-U (1982-1984=100)</t>
  </si>
  <si>
    <t>CPI-W (1982-1984=100)</t>
  </si>
  <si>
    <t>2023 Q4</t>
  </si>
  <si>
    <t>2024 Q4</t>
  </si>
  <si>
    <t>2025 Q4</t>
  </si>
  <si>
    <t>2023 Q1</t>
  </si>
  <si>
    <t>2023 Q2</t>
  </si>
  <si>
    <t>2023 Q3</t>
  </si>
  <si>
    <t>2024 Q1</t>
  </si>
  <si>
    <t>2024 Q2</t>
  </si>
  <si>
    <t>2024 Q3</t>
  </si>
  <si>
    <t>2025 Q1</t>
  </si>
  <si>
    <t>2025 Q2</t>
  </si>
  <si>
    <t>2025 Q3</t>
  </si>
  <si>
    <t>KS_UR</t>
  </si>
  <si>
    <t>KS_N</t>
  </si>
  <si>
    <t>KS_NGDS</t>
  </si>
  <si>
    <t>KS_NNAT</t>
  </si>
  <si>
    <t>KS_NCON</t>
  </si>
  <si>
    <t>KS_NINF</t>
  </si>
  <si>
    <t>KS_NFIN</t>
  </si>
  <si>
    <t>KS_NGOV</t>
  </si>
  <si>
    <t>KS_NMFG</t>
  </si>
  <si>
    <t>KS_NSRV</t>
  </si>
  <si>
    <t>KS_NTRD</t>
  </si>
  <si>
    <t>KS_NPBS</t>
  </si>
  <si>
    <t>KS_NOSRV</t>
  </si>
  <si>
    <t>KS_NGOVSL</t>
  </si>
  <si>
    <t>KS_NGOVFED</t>
  </si>
  <si>
    <t>KS_PI</t>
  </si>
  <si>
    <t>KS_PIR</t>
  </si>
  <si>
    <t>KS_PIWS</t>
  </si>
  <si>
    <t>KS_PIPC</t>
  </si>
  <si>
    <t>KS_POP</t>
  </si>
  <si>
    <t>CPI-U, % change</t>
  </si>
  <si>
    <t>CPI-U, % change from same quarter year</t>
  </si>
  <si>
    <t>Per Capita Personal income (mil. $)</t>
  </si>
  <si>
    <t xml:space="preserve"> • three main scenarios are based on IHS Markit U.S. economic forecast as follows</t>
  </si>
  <si>
    <t xml:space="preserve">      Aerospace</t>
  </si>
  <si>
    <t xml:space="preserve"> Services providing</t>
  </si>
  <si>
    <t>Wages and salaries (mil. $)</t>
  </si>
  <si>
    <t>2019 Q4</t>
  </si>
  <si>
    <t xml:space="preserve">   Nov 2019 Baseline</t>
  </si>
  <si>
    <t>Personal income (index 2019 Q4 = 100)</t>
  </si>
  <si>
    <t>Wages and salaries (index 2019 Q4 = 100)</t>
  </si>
  <si>
    <t>Per Capita Personal income (index 2019 Q4 = 100)</t>
  </si>
  <si>
    <t>Employment (index 2019 Q4 = 100)</t>
  </si>
  <si>
    <t xml:space="preserve"> • "Reforecast 2019 ANN" and "Reforecast 2019 QTR": forecast using April 2020 model and October 2019 data</t>
  </si>
  <si>
    <t>Wages and salaries per employee</t>
  </si>
  <si>
    <t>Wages and salaries per employee (index 2019 Q4 = 100)</t>
  </si>
  <si>
    <t>KS_NAER</t>
  </si>
  <si>
    <t>KS_NTWU</t>
  </si>
  <si>
    <t>KSP_CPIU</t>
  </si>
  <si>
    <t>KS_BP</t>
  </si>
  <si>
    <t>KSP_CPIW</t>
  </si>
  <si>
    <t>KSP_PHCL</t>
  </si>
  <si>
    <t>Seattle MSA CPI-U (1982-1984=100)</t>
  </si>
  <si>
    <t>Seattle MSA CPI-W (1982-1984=100)</t>
  </si>
  <si>
    <t>Seattle MSA S&amp;P CoreLogic Case-Shilller Home Price Index</t>
  </si>
  <si>
    <t xml:space="preserve">      Leisure and Hospitality</t>
  </si>
  <si>
    <t>KS_NLHS</t>
  </si>
  <si>
    <t xml:space="preserve">   Natural resources</t>
  </si>
  <si>
    <t xml:space="preserve">   Construction</t>
  </si>
  <si>
    <t xml:space="preserve">   Manufacturing</t>
  </si>
  <si>
    <t xml:space="preserve">   Wholesale and retail trade</t>
  </si>
  <si>
    <t xml:space="preserve">   Transportation and public utilities</t>
  </si>
  <si>
    <t xml:space="preserve">   Information</t>
  </si>
  <si>
    <t xml:space="preserve">   Financial activities</t>
  </si>
  <si>
    <t xml:space="preserve">   Professional and business services</t>
  </si>
  <si>
    <t xml:space="preserve">   Other services</t>
  </si>
  <si>
    <t xml:space="preserve">   Government</t>
  </si>
  <si>
    <t xml:space="preserve">      State and local</t>
  </si>
  <si>
    <t xml:space="preserve">      Federal</t>
  </si>
  <si>
    <t xml:space="preserve"> Goods producing</t>
  </si>
  <si>
    <t xml:space="preserve"> Seattle MD (King &amp; Snohomish Counties) Economic Forecast</t>
  </si>
  <si>
    <t xml:space="preserve"> City of Seattle Office of Economic and Revenue Forecasts</t>
  </si>
  <si>
    <t>October 2022</t>
  </si>
  <si>
    <t xml:space="preserve"> • Baseline scenario (55% probability): IHS Baseline scenario from October 12, 2022</t>
  </si>
  <si>
    <t xml:space="preserve"> • Pessimistic scenario (30% probability): IHS Pessimistic scenario from October 12, 2022</t>
  </si>
  <si>
    <t xml:space="preserve"> • Optimistic scenario (15% probability): IHS Optimistic scenario from October 12, 2022</t>
  </si>
  <si>
    <t xml:space="preserve">   Jul 2022 Optimistic</t>
  </si>
  <si>
    <t xml:space="preserve">   Jul 2022 Baseline</t>
  </si>
  <si>
    <t xml:space="preserve">   Jul 2022 Pessimistic</t>
  </si>
  <si>
    <t>Personal income (% change from previous year)</t>
  </si>
  <si>
    <t>Per Capita Personal income (% change from previous year)</t>
  </si>
  <si>
    <t>Wages and salaries (% change from previous year)</t>
  </si>
  <si>
    <t>Wages and salaries per employee (% change from previous year)</t>
  </si>
  <si>
    <t>Personal income revision</t>
  </si>
  <si>
    <t>Baseline scenario</t>
  </si>
  <si>
    <t>U.S. CPI-U</t>
  </si>
  <si>
    <t>Seattle MSA CPI-U</t>
  </si>
  <si>
    <t>Seattle MSA CPI-W</t>
  </si>
  <si>
    <t>June
over June</t>
  </si>
  <si>
    <t>12 months ending June</t>
  </si>
  <si>
    <t>Pessimistic scenario</t>
  </si>
  <si>
    <t>Optimistic scenario</t>
  </si>
  <si>
    <r>
      <t xml:space="preserve"> • Historical data: 1970 Q1 - 2022 Q2</t>
    </r>
    <r>
      <rPr>
        <b/>
        <sz val="10"/>
        <color rgb="FFFF0000"/>
        <rFont val="Arial"/>
        <family val="2"/>
      </rPr>
      <t xml:space="preserve"> (Seattle MD income data only until 2018 Q3)</t>
    </r>
  </si>
  <si>
    <r>
      <t xml:space="preserve"> • Forecast period: 2022 Q3 - 2029 Q4</t>
    </r>
    <r>
      <rPr>
        <b/>
        <sz val="10"/>
        <color rgb="FFFF0000"/>
        <rFont val="Arial"/>
        <family val="2"/>
      </rPr>
      <t xml:space="preserve"> (Seattle MD income estimated starting from 2018 Q4)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</si>
</sst>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yyyy\-mm\-dd"/>
    <numFmt numFmtId="166" formatCode="#,##0.0"/>
    <numFmt numFmtId="167" formatCode="0.0%"/>
  </numFmts>
  <fonts count="23" x14ac:knownFonts="1">
    <font>
      <sz val="10"/>
      <name val="Arial"/>
      <family val="2"/>
    </font>
    <font>
      <sz val="11"/>
      <color theme="1"/>
      <name val="Calibri"/>
      <family val="2"/>
      <scheme val="minor"/>
    </font>
    <font>
      <sz val="11"/>
      <color theme="1"/>
      <name val="Calibri"/>
      <family val="2"/>
      <scheme val="minor"/>
    </font>
    <font>
      <sz val="11"/>
      <color theme="0"/>
      <name val="Calibri"/>
      <family val="2"/>
      <scheme val="minor"/>
    </font>
    <font>
      <sz val="10"/>
      <name val="Arial"/>
      <family val="2"/>
    </font>
    <font>
      <b/>
      <sz val="10"/>
      <name val="Arial"/>
      <family val="2"/>
    </font>
    <font>
      <sz val="11"/>
      <color rgb="FF9C6500"/>
      <name val="Calibri"/>
      <family val="2"/>
      <scheme val="minor"/>
    </font>
    <font>
      <b/>
      <sz val="18"/>
      <color theme="3"/>
      <name val="Calibri Light"/>
      <family val="2"/>
      <scheme val="major"/>
    </font>
    <font>
      <b/>
      <sz val="10"/>
      <color theme="1"/>
      <name val="Arial"/>
      <family val="2"/>
    </font>
    <font>
      <u/>
      <sz val="10"/>
      <color theme="10"/>
      <name val="Arial"/>
      <family val="2"/>
    </font>
    <font>
      <sz val="10"/>
      <color theme="1"/>
      <name val="Arial"/>
      <family val="2"/>
    </font>
    <font>
      <sz val="10"/>
      <color theme="0"/>
      <name val="Arial"/>
      <family val="2"/>
    </font>
    <font>
      <b/>
      <i/>
      <sz val="10"/>
      <name val="Arial"/>
      <family val="2"/>
    </font>
    <font>
      <b/>
      <sz val="11"/>
      <color rgb="FF000000"/>
      <name val="Calibri"/>
      <family val="2"/>
    </font>
    <font>
      <b/>
      <i/>
      <sz val="11"/>
      <name val="Arial"/>
      <family val="2"/>
    </font>
    <font>
      <b/>
      <sz val="10"/>
      <color rgb="FFC00000"/>
      <name val="Arial"/>
      <family val="2"/>
    </font>
    <font>
      <b/>
      <sz val="11"/>
      <color theme="1"/>
      <name val="Calibri"/>
      <family val="2"/>
      <scheme val="minor"/>
    </font>
    <font>
      <sz val="10"/>
      <color theme="1"/>
      <name val="Calibri"/>
      <family val="2"/>
    </font>
    <font>
      <b/>
      <sz val="10"/>
      <color theme="1"/>
      <name val="Calibri"/>
      <family val="2"/>
    </font>
    <font>
      <b/>
      <sz val="10"/>
      <color rgb="FF000000"/>
      <name val="Calibri"/>
      <family val="2"/>
    </font>
    <font>
      <sz val="10"/>
      <color rgb="FF000000"/>
      <name val="Calibri"/>
      <family val="2"/>
    </font>
    <font>
      <b/>
      <sz val="10"/>
      <color rgb="FF1F3864"/>
      <name val="Calibri"/>
      <family val="2"/>
    </font>
    <font>
      <b/>
      <sz val="10"/>
      <color rgb="FFFF0000"/>
      <name val="Arial"/>
      <family val="2"/>
    </font>
  </fonts>
  <fills count="25">
    <fill>
      <patternFill patternType="none"/>
    </fill>
    <fill>
      <patternFill patternType="gray125"/>
    </fill>
    <fill>
      <patternFill patternType="solid">
        <fgColor rgb="FFFFEB9C"/>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0"/>
        <bgColor indexed="64"/>
      </patternFill>
    </fill>
    <fill>
      <patternFill patternType="solid">
        <fgColor rgb="FFEDEDED"/>
        <bgColor indexed="64"/>
      </patternFill>
    </fill>
  </fills>
  <borders count="13">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medium">
        <color indexed="64"/>
      </top>
      <bottom style="medium">
        <color indexed="64"/>
      </bottom>
      <diagonal/>
    </border>
    <border>
      <left/>
      <right/>
      <top style="medium">
        <color indexed="64"/>
      </top>
      <bottom/>
      <diagonal/>
    </border>
    <border>
      <left/>
      <right/>
      <top/>
      <bottom style="medium">
        <color indexed="64"/>
      </bottom>
      <diagonal/>
    </border>
  </borders>
  <cellStyleXfs count="27">
    <xf numFmtId="0" fontId="0" fillId="0" borderId="0"/>
    <xf numFmtId="3" fontId="4" fillId="0" borderId="0" applyFont="0" applyFill="0" applyBorder="0" applyAlignment="0" applyProtection="0"/>
    <xf numFmtId="0" fontId="7" fillId="0" borderId="0" applyNumberFormat="0" applyFill="0" applyBorder="0" applyAlignment="0" applyProtection="0"/>
    <xf numFmtId="0" fontId="6" fillId="2"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3"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3"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3"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3"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3" fillId="21" borderId="0" applyNumberFormat="0" applyBorder="0" applyAlignment="0" applyProtection="0"/>
    <xf numFmtId="0" fontId="2" fillId="0" borderId="0"/>
    <xf numFmtId="0" fontId="2" fillId="3" borderId="1" applyNumberFormat="0" applyFont="0" applyAlignment="0" applyProtection="0"/>
    <xf numFmtId="9" fontId="4" fillId="0" borderId="0" applyFont="0" applyFill="0" applyBorder="0" applyAlignment="0" applyProtection="0"/>
    <xf numFmtId="0" fontId="9" fillId="0" borderId="0" applyNumberFormat="0" applyFill="0" applyBorder="0" applyAlignment="0" applyProtection="0"/>
    <xf numFmtId="0" fontId="1" fillId="0" borderId="0"/>
  </cellStyleXfs>
  <cellXfs count="93">
    <xf numFmtId="0" fontId="0" fillId="0" borderId="0" xfId="0"/>
    <xf numFmtId="0" fontId="5" fillId="0" borderId="0" xfId="0" applyFont="1"/>
    <xf numFmtId="49" fontId="5" fillId="0" borderId="0" xfId="0" applyNumberFormat="1" applyFont="1"/>
    <xf numFmtId="164" fontId="0" fillId="0" borderId="0" xfId="0" applyNumberFormat="1" applyAlignment="1">
      <alignment horizontal="right"/>
    </xf>
    <xf numFmtId="164" fontId="0" fillId="0" borderId="0" xfId="0" applyNumberFormat="1"/>
    <xf numFmtId="3" fontId="0" fillId="0" borderId="0" xfId="1" applyFont="1" applyAlignment="1" applyProtection="1">
      <alignment horizontal="right"/>
    </xf>
    <xf numFmtId="165" fontId="0" fillId="0" borderId="0" xfId="1" applyNumberFormat="1" applyFont="1" applyAlignment="1" applyProtection="1">
      <alignment horizontal="right"/>
    </xf>
    <xf numFmtId="165" fontId="0" fillId="0" borderId="0" xfId="24" applyNumberFormat="1" applyFont="1"/>
    <xf numFmtId="164" fontId="0" fillId="22" borderId="0" xfId="0" applyNumberFormat="1" applyFill="1" applyAlignment="1">
      <alignment horizontal="right"/>
    </xf>
    <xf numFmtId="3" fontId="0" fillId="22" borderId="0" xfId="1" applyFont="1" applyFill="1" applyAlignment="1" applyProtection="1">
      <alignment horizontal="right"/>
    </xf>
    <xf numFmtId="0" fontId="0" fillId="22" borderId="0" xfId="0" applyFill="1"/>
    <xf numFmtId="164" fontId="0" fillId="22" borderId="0" xfId="0" applyNumberFormat="1" applyFill="1"/>
    <xf numFmtId="164" fontId="4" fillId="0" borderId="0" xfId="24" applyNumberFormat="1" applyFont="1" applyFill="1"/>
    <xf numFmtId="164" fontId="4" fillId="22" borderId="0" xfId="24" applyNumberFormat="1" applyFont="1" applyFill="1"/>
    <xf numFmtId="0" fontId="9" fillId="0" borderId="0" xfId="25" applyFill="1"/>
    <xf numFmtId="49" fontId="5" fillId="0" borderId="0" xfId="0" applyNumberFormat="1" applyFont="1" applyAlignment="1">
      <alignment horizontal="right"/>
    </xf>
    <xf numFmtId="0" fontId="5" fillId="0" borderId="0" xfId="0" applyFont="1" applyAlignment="1">
      <alignment horizontal="right"/>
    </xf>
    <xf numFmtId="164" fontId="10" fillId="0" borderId="0" xfId="0" applyNumberFormat="1" applyFont="1"/>
    <xf numFmtId="165" fontId="0" fillId="0" borderId="0" xfId="0" applyNumberFormat="1"/>
    <xf numFmtId="164" fontId="4" fillId="22" borderId="0" xfId="0" applyNumberFormat="1" applyFont="1" applyFill="1"/>
    <xf numFmtId="164" fontId="4" fillId="0" borderId="0" xfId="0" applyNumberFormat="1" applyFont="1"/>
    <xf numFmtId="1" fontId="5" fillId="0" borderId="0" xfId="0" applyNumberFormat="1" applyFont="1" applyAlignment="1">
      <alignment horizontal="right"/>
    </xf>
    <xf numFmtId="1" fontId="8" fillId="0" borderId="0" xfId="0" applyNumberFormat="1" applyFont="1" applyAlignment="1">
      <alignment horizontal="right"/>
    </xf>
    <xf numFmtId="0" fontId="5" fillId="0" borderId="0" xfId="0" applyFont="1" applyAlignment="1">
      <alignment horizontal="left"/>
    </xf>
    <xf numFmtId="0" fontId="0" fillId="0" borderId="0" xfId="0" applyAlignment="1">
      <alignment horizontal="left"/>
    </xf>
    <xf numFmtId="164" fontId="10" fillId="22" borderId="0" xfId="0" applyNumberFormat="1" applyFont="1" applyFill="1"/>
    <xf numFmtId="0" fontId="11" fillId="0" borderId="0" xfId="0" applyFont="1"/>
    <xf numFmtId="0" fontId="12" fillId="0" borderId="0" xfId="0" applyFont="1"/>
    <xf numFmtId="0" fontId="13" fillId="0" borderId="0" xfId="0" applyFont="1"/>
    <xf numFmtId="0" fontId="14" fillId="0" borderId="0" xfId="0" applyFont="1"/>
    <xf numFmtId="0" fontId="0" fillId="23" borderId="2" xfId="0" applyFill="1" applyBorder="1"/>
    <xf numFmtId="0" fontId="0" fillId="23" borderId="3" xfId="0" applyFill="1" applyBorder="1"/>
    <xf numFmtId="0" fontId="0" fillId="23" borderId="4" xfId="0" applyFill="1" applyBorder="1"/>
    <xf numFmtId="0" fontId="0" fillId="23" borderId="5" xfId="0" applyFill="1" applyBorder="1"/>
    <xf numFmtId="0" fontId="0" fillId="23" borderId="6" xfId="0" applyFill="1" applyBorder="1"/>
    <xf numFmtId="0" fontId="0" fillId="23" borderId="7" xfId="0" applyFill="1" applyBorder="1"/>
    <xf numFmtId="0" fontId="0" fillId="23" borderId="8" xfId="0" applyFill="1" applyBorder="1"/>
    <xf numFmtId="0" fontId="0" fillId="23" borderId="9" xfId="0" applyFill="1" applyBorder="1"/>
    <xf numFmtId="165" fontId="5" fillId="0" borderId="0" xfId="24" applyNumberFormat="1" applyFont="1"/>
    <xf numFmtId="2" fontId="0" fillId="0" borderId="0" xfId="0" applyNumberFormat="1"/>
    <xf numFmtId="2" fontId="15" fillId="0" borderId="0" xfId="0" applyNumberFormat="1" applyFont="1"/>
    <xf numFmtId="2" fontId="0" fillId="0" borderId="0" xfId="0" applyNumberFormat="1" applyFont="1"/>
    <xf numFmtId="0" fontId="0" fillId="23" borderId="0" xfId="0" applyFill="1"/>
    <xf numFmtId="165" fontId="0" fillId="0" borderId="0" xfId="1" applyNumberFormat="1" applyFont="1" applyFill="1" applyAlignment="1" applyProtection="1">
      <alignment horizontal="right"/>
    </xf>
    <xf numFmtId="164" fontId="0" fillId="0" borderId="0" xfId="0" applyNumberFormat="1" applyFill="1" applyAlignment="1">
      <alignment horizontal="right"/>
    </xf>
    <xf numFmtId="164" fontId="4" fillId="0" borderId="0" xfId="0" applyNumberFormat="1" applyFont="1" applyFill="1"/>
    <xf numFmtId="0" fontId="0" fillId="0" borderId="0" xfId="0" applyFill="1"/>
    <xf numFmtId="0" fontId="5" fillId="0" borderId="0" xfId="0" applyFont="1" applyFill="1"/>
    <xf numFmtId="49" fontId="5" fillId="0" borderId="0" xfId="0" applyNumberFormat="1" applyFont="1" applyFill="1" applyAlignment="1">
      <alignment horizontal="right"/>
    </xf>
    <xf numFmtId="164" fontId="0" fillId="0" borderId="0" xfId="0" applyNumberFormat="1" applyFill="1"/>
    <xf numFmtId="1" fontId="5" fillId="0" borderId="0" xfId="0" applyNumberFormat="1" applyFont="1" applyFill="1" applyAlignment="1">
      <alignment horizontal="right"/>
    </xf>
    <xf numFmtId="164" fontId="10" fillId="0" borderId="0" xfId="0" applyNumberFormat="1" applyFont="1" applyFill="1"/>
    <xf numFmtId="0" fontId="0" fillId="0" borderId="0" xfId="0" applyFill="1" applyAlignment="1">
      <alignment horizontal="left"/>
    </xf>
    <xf numFmtId="164" fontId="4" fillId="23" borderId="0" xfId="24" applyNumberFormat="1" applyFont="1" applyFill="1"/>
    <xf numFmtId="3" fontId="0" fillId="0" borderId="0" xfId="0" applyNumberFormat="1"/>
    <xf numFmtId="10" fontId="0" fillId="0" borderId="0" xfId="24" applyNumberFormat="1" applyFont="1"/>
    <xf numFmtId="0" fontId="13" fillId="23" borderId="5" xfId="0" applyFont="1" applyFill="1" applyBorder="1"/>
    <xf numFmtId="49" fontId="13" fillId="23" borderId="5" xfId="0" applyNumberFormat="1" applyFont="1" applyFill="1" applyBorder="1"/>
    <xf numFmtId="0" fontId="5" fillId="0" borderId="0" xfId="0" applyFont="1" applyFill="1" applyAlignment="1">
      <alignment horizontal="right"/>
    </xf>
    <xf numFmtId="3" fontId="5" fillId="0" borderId="0" xfId="0" applyNumberFormat="1" applyFont="1" applyAlignment="1">
      <alignment horizontal="right"/>
    </xf>
    <xf numFmtId="3" fontId="5" fillId="0" borderId="0" xfId="0" applyNumberFormat="1" applyFont="1" applyFill="1" applyAlignment="1">
      <alignment horizontal="right"/>
    </xf>
    <xf numFmtId="3" fontId="0" fillId="0" borderId="0" xfId="0" applyNumberFormat="1" applyFill="1"/>
    <xf numFmtId="3" fontId="0" fillId="22" borderId="0" xfId="0" applyNumberFormat="1" applyFill="1"/>
    <xf numFmtId="166" fontId="0" fillId="0" borderId="0" xfId="1" applyNumberFormat="1" applyFont="1" applyAlignment="1" applyProtection="1">
      <alignment horizontal="right"/>
    </xf>
    <xf numFmtId="166" fontId="0" fillId="0" borderId="0" xfId="1" applyNumberFormat="1" applyFont="1" applyFill="1" applyAlignment="1" applyProtection="1">
      <alignment horizontal="right"/>
    </xf>
    <xf numFmtId="166" fontId="0" fillId="22" borderId="0" xfId="1" applyNumberFormat="1" applyFont="1" applyFill="1" applyAlignment="1" applyProtection="1">
      <alignment horizontal="right"/>
    </xf>
    <xf numFmtId="166" fontId="0" fillId="0" borderId="0" xfId="0" applyNumberFormat="1"/>
    <xf numFmtId="166" fontId="0" fillId="0" borderId="0" xfId="24" applyNumberFormat="1" applyFont="1"/>
    <xf numFmtId="164" fontId="0" fillId="0" borderId="0" xfId="1" applyNumberFormat="1" applyFont="1" applyAlignment="1" applyProtection="1">
      <alignment horizontal="right"/>
    </xf>
    <xf numFmtId="164" fontId="0" fillId="22" borderId="0" xfId="1" applyNumberFormat="1" applyFont="1" applyFill="1" applyAlignment="1" applyProtection="1">
      <alignment horizontal="right"/>
    </xf>
    <xf numFmtId="167" fontId="0" fillId="0" borderId="0" xfId="24" applyNumberFormat="1" applyFont="1"/>
    <xf numFmtId="0" fontId="16" fillId="0" borderId="0" xfId="26" applyFont="1"/>
    <xf numFmtId="0" fontId="1" fillId="0" borderId="0" xfId="26"/>
    <xf numFmtId="0" fontId="17" fillId="0" borderId="10" xfId="26" applyFont="1" applyBorder="1" applyAlignment="1">
      <alignment vertical="center"/>
    </xf>
    <xf numFmtId="0" fontId="18" fillId="0" borderId="0" xfId="26" applyFont="1" applyAlignment="1">
      <alignment horizontal="right" vertical="center"/>
    </xf>
    <xf numFmtId="167" fontId="17" fillId="0" borderId="0" xfId="26" applyNumberFormat="1" applyFont="1" applyAlignment="1">
      <alignment horizontal="center" vertical="center" wrapText="1"/>
    </xf>
    <xf numFmtId="167" fontId="17" fillId="0" borderId="0" xfId="26" applyNumberFormat="1" applyFont="1" applyAlignment="1">
      <alignment horizontal="center" vertical="center"/>
    </xf>
    <xf numFmtId="167" fontId="1" fillId="0" borderId="0" xfId="26" applyNumberFormat="1"/>
    <xf numFmtId="0" fontId="19" fillId="24" borderId="0" xfId="26" applyFont="1" applyFill="1" applyAlignment="1">
      <alignment horizontal="right" vertical="center"/>
    </xf>
    <xf numFmtId="167" fontId="20" fillId="24" borderId="0" xfId="26" applyNumberFormat="1" applyFont="1" applyFill="1" applyAlignment="1">
      <alignment horizontal="center" vertical="center" wrapText="1"/>
    </xf>
    <xf numFmtId="167" fontId="20" fillId="24" borderId="0" xfId="26" applyNumberFormat="1" applyFont="1" applyFill="1" applyAlignment="1">
      <alignment horizontal="center" vertical="center"/>
    </xf>
    <xf numFmtId="167" fontId="21" fillId="24" borderId="0" xfId="26" applyNumberFormat="1" applyFont="1" applyFill="1" applyAlignment="1">
      <alignment horizontal="center" vertical="center" wrapText="1"/>
    </xf>
    <xf numFmtId="167" fontId="21" fillId="24" borderId="0" xfId="26" applyNumberFormat="1" applyFont="1" applyFill="1" applyAlignment="1">
      <alignment horizontal="center" vertical="center"/>
    </xf>
    <xf numFmtId="167" fontId="21" fillId="0" borderId="0" xfId="26" applyNumberFormat="1" applyFont="1" applyAlignment="1">
      <alignment horizontal="center" vertical="center" wrapText="1"/>
    </xf>
    <xf numFmtId="167" fontId="21" fillId="0" borderId="0" xfId="26" applyNumberFormat="1" applyFont="1" applyAlignment="1">
      <alignment horizontal="center" vertical="center"/>
    </xf>
    <xf numFmtId="0" fontId="18" fillId="0" borderId="12" xfId="26" applyFont="1" applyBorder="1" applyAlignment="1">
      <alignment horizontal="right" vertical="center"/>
    </xf>
    <xf numFmtId="167" fontId="21" fillId="0" borderId="12" xfId="26" applyNumberFormat="1" applyFont="1" applyBorder="1" applyAlignment="1">
      <alignment horizontal="center" vertical="center" wrapText="1"/>
    </xf>
    <xf numFmtId="167" fontId="21" fillId="0" borderId="12" xfId="26" applyNumberFormat="1" applyFont="1" applyBorder="1" applyAlignment="1">
      <alignment horizontal="center" vertical="center"/>
    </xf>
    <xf numFmtId="0" fontId="18" fillId="0" borderId="10" xfId="26" applyFont="1" applyBorder="1" applyAlignment="1">
      <alignment horizontal="center" vertical="center" wrapText="1"/>
    </xf>
    <xf numFmtId="0" fontId="1" fillId="0" borderId="11" xfId="26" applyBorder="1" applyAlignment="1">
      <alignment vertical="top"/>
    </xf>
    <xf numFmtId="0" fontId="1" fillId="0" borderId="12" xfId="26" applyBorder="1" applyAlignment="1">
      <alignment vertical="top"/>
    </xf>
    <xf numFmtId="0" fontId="17" fillId="0" borderId="11" xfId="26" applyFont="1" applyBorder="1" applyAlignment="1">
      <alignment horizontal="center" vertical="center" wrapText="1"/>
    </xf>
    <xf numFmtId="0" fontId="17" fillId="0" borderId="12" xfId="26" applyFont="1" applyBorder="1" applyAlignment="1">
      <alignment horizontal="center" vertical="center" wrapText="1"/>
    </xf>
  </cellXfs>
  <cellStyles count="27">
    <cellStyle name="20% - Accent1" xfId="4" builtinId="30" customBuiltin="1"/>
    <cellStyle name="20% - Accent2" xfId="7" builtinId="34" customBuiltin="1"/>
    <cellStyle name="20% - Accent3" xfId="10" builtinId="38" customBuiltin="1"/>
    <cellStyle name="20% - Accent4" xfId="13" builtinId="42" customBuiltin="1"/>
    <cellStyle name="20% - Accent5" xfId="16" builtinId="46" customBuiltin="1"/>
    <cellStyle name="20% - Accent6" xfId="19" builtinId="50" customBuiltin="1"/>
    <cellStyle name="40% - Accent1" xfId="5" builtinId="31" customBuiltin="1"/>
    <cellStyle name="40% - Accent2" xfId="8" builtinId="35" customBuiltin="1"/>
    <cellStyle name="40% - Accent3" xfId="11" builtinId="39" customBuiltin="1"/>
    <cellStyle name="40% - Accent4" xfId="14" builtinId="43" customBuiltin="1"/>
    <cellStyle name="40% - Accent5" xfId="17" builtinId="47" customBuiltin="1"/>
    <cellStyle name="40% - Accent6" xfId="20" builtinId="51" customBuiltin="1"/>
    <cellStyle name="60% - Accent1" xfId="6" builtinId="32" customBuiltin="1"/>
    <cellStyle name="60% - Accent2" xfId="9" builtinId="36" customBuiltin="1"/>
    <cellStyle name="60% - Accent3" xfId="12" builtinId="40" customBuiltin="1"/>
    <cellStyle name="60% - Accent4" xfId="15" builtinId="44" customBuiltin="1"/>
    <cellStyle name="60% - Accent5" xfId="18" builtinId="48" customBuiltin="1"/>
    <cellStyle name="60% - Accent6" xfId="21" builtinId="52" customBuiltin="1"/>
    <cellStyle name="Comma" xfId="1" builtinId="3" customBuiltin="1"/>
    <cellStyle name="Hyperlink" xfId="25" builtinId="8"/>
    <cellStyle name="Neutral" xfId="3" builtinId="28" customBuiltin="1"/>
    <cellStyle name="Normal" xfId="0" builtinId="0"/>
    <cellStyle name="Normal 2" xfId="22" xr:uid="{4E2E299F-1865-4331-8336-ACC98DDB63AD}"/>
    <cellStyle name="Normal 3" xfId="26" xr:uid="{229968B2-9926-40B7-959C-2F0D5C5879F1}"/>
    <cellStyle name="Note 2" xfId="23" xr:uid="{639C350E-0745-4532-8968-430EF5DE7A98}"/>
    <cellStyle name="Percent" xfId="24" builtinId="5"/>
    <cellStyle name="Title" xfId="2" builtinId="15" customBuiltin="1"/>
  </cellStyles>
  <dxfs count="0"/>
  <tableStyles count="0" defaultTableStyle="TableStyleMedium2" defaultPivotStyle="PivotStyleLight16"/>
  <colors>
    <mruColors>
      <color rgb="FFFD6467"/>
      <color rgb="FF5B1A18"/>
      <color rgb="FFF1BB7B"/>
      <color rgb="FF680000"/>
      <color rgb="FFC214BA"/>
      <color rgb="FFFF0000"/>
      <color rgb="FF00D638"/>
      <color rgb="FFD000C6"/>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Personal Income, % change</a:t>
            </a:r>
            <a:r>
              <a:rPr lang="en-US" baseline="0"/>
              <a:t> from previous year</a:t>
            </a:r>
            <a:endParaRPr lang="en-US"/>
          </a:p>
        </c:rich>
      </c:tx>
      <c:layout>
        <c:manualLayout>
          <c:xMode val="edge"/>
          <c:yMode val="edge"/>
          <c:x val="5.8968949286768581E-2"/>
          <c:y val="4.619393570278853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1597719655257223E-2"/>
          <c:y val="0.26138165049810763"/>
          <c:w val="0.90090029367506763"/>
          <c:h val="0.65317353286640278"/>
        </c:manualLayout>
      </c:layout>
      <c:lineChart>
        <c:grouping val="standard"/>
        <c:varyColors val="0"/>
        <c:ser>
          <c:idx val="0"/>
          <c:order val="0"/>
          <c:tx>
            <c:strRef>
              <c:f>'Comparison vs July'!$B$13</c:f>
              <c:strCache>
                <c:ptCount val="1"/>
                <c:pt idx="0">
                  <c:v>   Oct 2022 Optimistic</c:v>
                </c:pt>
              </c:strCache>
            </c:strRef>
          </c:tx>
          <c:spPr>
            <a:ln w="28575" cap="rnd">
              <a:solidFill>
                <a:srgbClr val="FFC000"/>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July'!$C$13:$I$13</c:f>
              <c:numCache>
                <c:formatCode>#,##0.0</c:formatCode>
                <c:ptCount val="7"/>
                <c:pt idx="0">
                  <c:v>7.7944128313483629</c:v>
                </c:pt>
                <c:pt idx="1">
                  <c:v>7.0623835318331496</c:v>
                </c:pt>
                <c:pt idx="2">
                  <c:v>7.2731609715372514</c:v>
                </c:pt>
                <c:pt idx="3">
                  <c:v>2.3558969268240082</c:v>
                </c:pt>
                <c:pt idx="4">
                  <c:v>5.7676734308748312</c:v>
                </c:pt>
                <c:pt idx="5">
                  <c:v>6.0556037455542278</c:v>
                </c:pt>
                <c:pt idx="6">
                  <c:v>6.5840390821805039</c:v>
                </c:pt>
              </c:numCache>
            </c:numRef>
          </c:val>
          <c:smooth val="0"/>
          <c:extLst>
            <c:ext xmlns:c16="http://schemas.microsoft.com/office/drawing/2014/chart" uri="{C3380CC4-5D6E-409C-BE32-E72D297353CC}">
              <c16:uniqueId val="{00000000-FC8D-46AE-8F14-2CB5368C4E25}"/>
            </c:ext>
          </c:extLst>
        </c:ser>
        <c:ser>
          <c:idx val="5"/>
          <c:order val="1"/>
          <c:tx>
            <c:strRef>
              <c:f>'Comparison vs July'!$B$14</c:f>
              <c:strCache>
                <c:ptCount val="1"/>
                <c:pt idx="0">
                  <c:v>   Oct 2022 Baseline</c:v>
                </c:pt>
              </c:strCache>
            </c:strRef>
          </c:tx>
          <c:spPr>
            <a:ln w="28575" cap="rnd">
              <a:solidFill>
                <a:srgbClr val="FF0000"/>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July'!$C$14:$I$14</c:f>
              <c:numCache>
                <c:formatCode>#,##0.0</c:formatCode>
                <c:ptCount val="7"/>
                <c:pt idx="0">
                  <c:v>7.7944128313483629</c:v>
                </c:pt>
                <c:pt idx="1">
                  <c:v>7.0623835318331496</c:v>
                </c:pt>
                <c:pt idx="2">
                  <c:v>7.2731609715372514</c:v>
                </c:pt>
                <c:pt idx="3">
                  <c:v>2.2381395432683693</c:v>
                </c:pt>
                <c:pt idx="4">
                  <c:v>4.834502249106043</c:v>
                </c:pt>
                <c:pt idx="5">
                  <c:v>5.7027048228012633</c:v>
                </c:pt>
                <c:pt idx="6">
                  <c:v>6.6613716766227071</c:v>
                </c:pt>
              </c:numCache>
            </c:numRef>
          </c:val>
          <c:smooth val="0"/>
          <c:extLst>
            <c:ext xmlns:c16="http://schemas.microsoft.com/office/drawing/2014/chart" uri="{C3380CC4-5D6E-409C-BE32-E72D297353CC}">
              <c16:uniqueId val="{00000001-FC8D-46AE-8F14-2CB5368C4E25}"/>
            </c:ext>
          </c:extLst>
        </c:ser>
        <c:ser>
          <c:idx val="6"/>
          <c:order val="2"/>
          <c:tx>
            <c:strRef>
              <c:f>'Comparison vs July'!$B$15</c:f>
              <c:strCache>
                <c:ptCount val="1"/>
                <c:pt idx="0">
                  <c:v>   Oct 2022 Pessimistic</c:v>
                </c:pt>
              </c:strCache>
            </c:strRef>
          </c:tx>
          <c:spPr>
            <a:ln w="28575" cap="rnd">
              <a:solidFill>
                <a:srgbClr val="680000"/>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July'!$C$15:$I$15</c:f>
              <c:numCache>
                <c:formatCode>#,##0.0</c:formatCode>
                <c:ptCount val="7"/>
                <c:pt idx="0">
                  <c:v>7.7944128313483629</c:v>
                </c:pt>
                <c:pt idx="1">
                  <c:v>7.0623835318331496</c:v>
                </c:pt>
                <c:pt idx="2">
                  <c:v>7.2731609715372514</c:v>
                </c:pt>
                <c:pt idx="3">
                  <c:v>2.2137531570034508</c:v>
                </c:pt>
                <c:pt idx="4">
                  <c:v>3.6678794995099295</c:v>
                </c:pt>
                <c:pt idx="5">
                  <c:v>4.2506440985899951</c:v>
                </c:pt>
                <c:pt idx="6">
                  <c:v>6.2071814066430475</c:v>
                </c:pt>
              </c:numCache>
            </c:numRef>
          </c:val>
          <c:smooth val="0"/>
          <c:extLst>
            <c:ext xmlns:c16="http://schemas.microsoft.com/office/drawing/2014/chart" uri="{C3380CC4-5D6E-409C-BE32-E72D297353CC}">
              <c16:uniqueId val="{00000002-FC8D-46AE-8F14-2CB5368C4E25}"/>
            </c:ext>
          </c:extLst>
        </c:ser>
        <c:ser>
          <c:idx val="1"/>
          <c:order val="3"/>
          <c:tx>
            <c:strRef>
              <c:f>'Comparison vs July'!$B$9</c:f>
              <c:strCache>
                <c:ptCount val="1"/>
                <c:pt idx="0">
                  <c:v>   Nov 2019 Baseline</c:v>
                </c:pt>
              </c:strCache>
            </c:strRef>
          </c:tx>
          <c:spPr>
            <a:ln w="41275" cap="rnd">
              <a:solidFill>
                <a:schemeClr val="bg1">
                  <a:lumMod val="65000"/>
                </a:schemeClr>
              </a:solidFill>
              <a:prstDash val="sysDot"/>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July'!$C$9:$I$9</c:f>
              <c:numCache>
                <c:formatCode>#,##0.0</c:formatCode>
                <c:ptCount val="7"/>
                <c:pt idx="0">
                  <c:v>6.701312168486151</c:v>
                </c:pt>
                <c:pt idx="1">
                  <c:v>5.7008434522718865</c:v>
                </c:pt>
                <c:pt idx="2">
                  <c:v>5.6570991729793629</c:v>
                </c:pt>
                <c:pt idx="3">
                  <c:v>5.2979658111427907</c:v>
                </c:pt>
                <c:pt idx="4">
                  <c:v>4.996016520592339</c:v>
                </c:pt>
                <c:pt idx="5">
                  <c:v>5.2406121508618675</c:v>
                </c:pt>
                <c:pt idx="6">
                  <c:v>5.9748594221217921</c:v>
                </c:pt>
              </c:numCache>
            </c:numRef>
          </c:val>
          <c:smooth val="0"/>
          <c:extLst>
            <c:ext xmlns:c16="http://schemas.microsoft.com/office/drawing/2014/chart" uri="{C3380CC4-5D6E-409C-BE32-E72D297353CC}">
              <c16:uniqueId val="{00000007-FC8D-46AE-8F14-2CB5368C4E25}"/>
            </c:ext>
          </c:extLst>
        </c:ser>
        <c:ser>
          <c:idx val="2"/>
          <c:order val="4"/>
          <c:tx>
            <c:strRef>
              <c:f>'Comparison vs July'!$B$10</c:f>
              <c:strCache>
                <c:ptCount val="1"/>
                <c:pt idx="0">
                  <c:v>   Jul 2022 Optimistic</c:v>
                </c:pt>
              </c:strCache>
            </c:strRef>
          </c:tx>
          <c:spPr>
            <a:ln w="28575" cap="rnd">
              <a:solidFill>
                <a:srgbClr val="FFC000">
                  <a:alpha val="30000"/>
                </a:srgbClr>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July'!$C$10:$I$10</c:f>
              <c:numCache>
                <c:formatCode>#,##0.0</c:formatCode>
                <c:ptCount val="7"/>
                <c:pt idx="0">
                  <c:v>5.435662173969158</c:v>
                </c:pt>
                <c:pt idx="1">
                  <c:v>6.6241154961300674</c:v>
                </c:pt>
                <c:pt idx="2">
                  <c:v>8.2057848990753754</c:v>
                </c:pt>
                <c:pt idx="3">
                  <c:v>4.1076063629106985</c:v>
                </c:pt>
                <c:pt idx="4">
                  <c:v>7.6568284788152807</c:v>
                </c:pt>
                <c:pt idx="5">
                  <c:v>6.6520731625931084</c:v>
                </c:pt>
                <c:pt idx="6">
                  <c:v>6.6245200505263613</c:v>
                </c:pt>
              </c:numCache>
            </c:numRef>
          </c:val>
          <c:smooth val="0"/>
          <c:extLst>
            <c:ext xmlns:c16="http://schemas.microsoft.com/office/drawing/2014/chart" uri="{C3380CC4-5D6E-409C-BE32-E72D297353CC}">
              <c16:uniqueId val="{00000004-FC8D-46AE-8F14-2CB5368C4E25}"/>
            </c:ext>
          </c:extLst>
        </c:ser>
        <c:ser>
          <c:idx val="3"/>
          <c:order val="5"/>
          <c:tx>
            <c:strRef>
              <c:f>'Comparison vs July'!$B$11</c:f>
              <c:strCache>
                <c:ptCount val="1"/>
                <c:pt idx="0">
                  <c:v>   Jul 2022 Baseline</c:v>
                </c:pt>
              </c:strCache>
            </c:strRef>
          </c:tx>
          <c:spPr>
            <a:ln w="28575" cap="rnd">
              <a:solidFill>
                <a:srgbClr val="FF0000">
                  <a:alpha val="30000"/>
                </a:srgbClr>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July'!$C$11:$I$11</c:f>
              <c:numCache>
                <c:formatCode>#,##0.0</c:formatCode>
                <c:ptCount val="7"/>
                <c:pt idx="0">
                  <c:v>5.435662173969158</c:v>
                </c:pt>
                <c:pt idx="1">
                  <c:v>6.6241154961300674</c:v>
                </c:pt>
                <c:pt idx="2">
                  <c:v>8.2057848990753754</c:v>
                </c:pt>
                <c:pt idx="3">
                  <c:v>3.6531436052598787</c:v>
                </c:pt>
                <c:pt idx="4">
                  <c:v>6.6007748716915948</c:v>
                </c:pt>
                <c:pt idx="5">
                  <c:v>6.1328886363928747</c:v>
                </c:pt>
                <c:pt idx="6">
                  <c:v>6.4970344043919992</c:v>
                </c:pt>
              </c:numCache>
            </c:numRef>
          </c:val>
          <c:smooth val="0"/>
          <c:extLst>
            <c:ext xmlns:c16="http://schemas.microsoft.com/office/drawing/2014/chart" uri="{C3380CC4-5D6E-409C-BE32-E72D297353CC}">
              <c16:uniqueId val="{00000005-FC8D-46AE-8F14-2CB5368C4E25}"/>
            </c:ext>
          </c:extLst>
        </c:ser>
        <c:ser>
          <c:idx val="4"/>
          <c:order val="6"/>
          <c:tx>
            <c:strRef>
              <c:f>'Comparison vs July'!$B$12</c:f>
              <c:strCache>
                <c:ptCount val="1"/>
                <c:pt idx="0">
                  <c:v>   Jul 2022 Pessimistic</c:v>
                </c:pt>
              </c:strCache>
            </c:strRef>
          </c:tx>
          <c:spPr>
            <a:ln w="28575" cap="rnd">
              <a:solidFill>
                <a:srgbClr val="680000">
                  <a:alpha val="30000"/>
                </a:srgbClr>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July'!$C$12:$H$12</c:f>
              <c:numCache>
                <c:formatCode>#,##0.0</c:formatCode>
                <c:ptCount val="6"/>
                <c:pt idx="0">
                  <c:v>5.435662173969158</c:v>
                </c:pt>
                <c:pt idx="1">
                  <c:v>6.6241154961300674</c:v>
                </c:pt>
                <c:pt idx="2">
                  <c:v>8.2057848990753754</c:v>
                </c:pt>
                <c:pt idx="3">
                  <c:v>3.3590068874717938</c:v>
                </c:pt>
                <c:pt idx="4">
                  <c:v>4.5152597623531854</c:v>
                </c:pt>
                <c:pt idx="5">
                  <c:v>4.1976752796013539</c:v>
                </c:pt>
              </c:numCache>
            </c:numRef>
          </c:val>
          <c:smooth val="0"/>
          <c:extLst>
            <c:ext xmlns:c16="http://schemas.microsoft.com/office/drawing/2014/chart" uri="{C3380CC4-5D6E-409C-BE32-E72D297353CC}">
              <c16:uniqueId val="{00000006-FC8D-46AE-8F14-2CB5368C4E25}"/>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0503075000084567"/>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 Capita Personal Income, % change from previous year</a:t>
            </a:r>
          </a:p>
        </c:rich>
      </c:tx>
      <c:layout>
        <c:manualLayout>
          <c:xMode val="edge"/>
          <c:yMode val="edge"/>
          <c:x val="5.8968949286768581E-2"/>
          <c:y val="4.619393570278853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1597719655257223E-2"/>
          <c:y val="0.26138165049810763"/>
          <c:w val="0.90090029367506763"/>
          <c:h val="0.65317353286640278"/>
        </c:manualLayout>
      </c:layout>
      <c:lineChart>
        <c:grouping val="standard"/>
        <c:varyColors val="0"/>
        <c:ser>
          <c:idx val="0"/>
          <c:order val="0"/>
          <c:tx>
            <c:strRef>
              <c:f>'Comparison vs July'!$B$21</c:f>
              <c:strCache>
                <c:ptCount val="1"/>
                <c:pt idx="0">
                  <c:v>   Oct 2022 Optimistic</c:v>
                </c:pt>
              </c:strCache>
            </c:strRef>
          </c:tx>
          <c:spPr>
            <a:ln w="28575" cap="rnd">
              <a:solidFill>
                <a:srgbClr val="FFC000"/>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July'!$C$21:$I$21</c:f>
              <c:numCache>
                <c:formatCode>#,##0.0</c:formatCode>
                <c:ptCount val="7"/>
                <c:pt idx="0">
                  <c:v>5.826440807462907</c:v>
                </c:pt>
                <c:pt idx="1">
                  <c:v>5.5381521668884215</c:v>
                </c:pt>
                <c:pt idx="2">
                  <c:v>6.2584495558197339</c:v>
                </c:pt>
                <c:pt idx="3">
                  <c:v>0.94801575413980821</c:v>
                </c:pt>
                <c:pt idx="4">
                  <c:v>4.9522762753272387</c:v>
                </c:pt>
                <c:pt idx="5">
                  <c:v>5.2110349766197439</c:v>
                </c:pt>
                <c:pt idx="6">
                  <c:v>5.784065571947905</c:v>
                </c:pt>
              </c:numCache>
            </c:numRef>
          </c:val>
          <c:smooth val="0"/>
          <c:extLst>
            <c:ext xmlns:c16="http://schemas.microsoft.com/office/drawing/2014/chart" uri="{C3380CC4-5D6E-409C-BE32-E72D297353CC}">
              <c16:uniqueId val="{00000000-1AB8-495D-ABA0-4CC127EF8294}"/>
            </c:ext>
          </c:extLst>
        </c:ser>
        <c:ser>
          <c:idx val="5"/>
          <c:order val="1"/>
          <c:tx>
            <c:strRef>
              <c:f>'Comparison vs July'!$B$22</c:f>
              <c:strCache>
                <c:ptCount val="1"/>
                <c:pt idx="0">
                  <c:v>   Oct 2022 Baseline</c:v>
                </c:pt>
              </c:strCache>
            </c:strRef>
          </c:tx>
          <c:spPr>
            <a:ln w="28575" cap="rnd">
              <a:solidFill>
                <a:srgbClr val="FF0000"/>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July'!$C$22:$I$22</c:f>
              <c:numCache>
                <c:formatCode>#,##0.0</c:formatCode>
                <c:ptCount val="7"/>
                <c:pt idx="0">
                  <c:v>5.826440807462907</c:v>
                </c:pt>
                <c:pt idx="1">
                  <c:v>5.5381521668884215</c:v>
                </c:pt>
                <c:pt idx="2">
                  <c:v>6.2584495558197339</c:v>
                </c:pt>
                <c:pt idx="3">
                  <c:v>0.83251399710249085</c:v>
                </c:pt>
                <c:pt idx="4">
                  <c:v>4.0258833116423531</c:v>
                </c:pt>
                <c:pt idx="5">
                  <c:v>4.8606631036667514</c:v>
                </c:pt>
                <c:pt idx="6">
                  <c:v>5.860825534685965</c:v>
                </c:pt>
              </c:numCache>
            </c:numRef>
          </c:val>
          <c:smooth val="0"/>
          <c:extLst>
            <c:ext xmlns:c16="http://schemas.microsoft.com/office/drawing/2014/chart" uri="{C3380CC4-5D6E-409C-BE32-E72D297353CC}">
              <c16:uniqueId val="{00000001-1AB8-495D-ABA0-4CC127EF8294}"/>
            </c:ext>
          </c:extLst>
        </c:ser>
        <c:ser>
          <c:idx val="6"/>
          <c:order val="2"/>
          <c:tx>
            <c:strRef>
              <c:f>'Comparison vs July'!$B$23</c:f>
              <c:strCache>
                <c:ptCount val="1"/>
                <c:pt idx="0">
                  <c:v>   Oct 2022 Pessimistic</c:v>
                </c:pt>
              </c:strCache>
            </c:strRef>
          </c:tx>
          <c:spPr>
            <a:ln w="28575" cap="rnd">
              <a:solidFill>
                <a:srgbClr val="680000"/>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July'!$C$23:$I$23</c:f>
              <c:numCache>
                <c:formatCode>#,##0.0</c:formatCode>
                <c:ptCount val="7"/>
                <c:pt idx="0">
                  <c:v>5.826440807462907</c:v>
                </c:pt>
                <c:pt idx="1">
                  <c:v>5.5381521668884215</c:v>
                </c:pt>
                <c:pt idx="2">
                  <c:v>6.2584495558197339</c:v>
                </c:pt>
                <c:pt idx="3">
                  <c:v>0.80859761636888905</c:v>
                </c:pt>
                <c:pt idx="4">
                  <c:v>2.8696776113991129</c:v>
                </c:pt>
                <c:pt idx="5">
                  <c:v>3.4190904928530053</c:v>
                </c:pt>
                <c:pt idx="6">
                  <c:v>5.4094210429291412</c:v>
                </c:pt>
              </c:numCache>
            </c:numRef>
          </c:val>
          <c:smooth val="0"/>
          <c:extLst>
            <c:ext xmlns:c16="http://schemas.microsoft.com/office/drawing/2014/chart" uri="{C3380CC4-5D6E-409C-BE32-E72D297353CC}">
              <c16:uniqueId val="{00000002-1AB8-495D-ABA0-4CC127EF8294}"/>
            </c:ext>
          </c:extLst>
        </c:ser>
        <c:ser>
          <c:idx val="1"/>
          <c:order val="3"/>
          <c:tx>
            <c:strRef>
              <c:f>'Comparison vs July'!$B$17</c:f>
              <c:strCache>
                <c:ptCount val="1"/>
                <c:pt idx="0">
                  <c:v>   Nov 2019 Baseline</c:v>
                </c:pt>
              </c:strCache>
            </c:strRef>
          </c:tx>
          <c:spPr>
            <a:ln w="41275" cap="rnd">
              <a:solidFill>
                <a:schemeClr val="bg1">
                  <a:lumMod val="65000"/>
                </a:schemeClr>
              </a:solidFill>
              <a:prstDash val="sysDot"/>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July'!$C$17:$I$17</c:f>
              <c:numCache>
                <c:formatCode>#,##0.0</c:formatCode>
                <c:ptCount val="7"/>
                <c:pt idx="0">
                  <c:v>5.0088379301207686</c:v>
                </c:pt>
                <c:pt idx="1">
                  <c:v>4.1275617627428263</c:v>
                </c:pt>
                <c:pt idx="2">
                  <c:v>4.1293357397204522</c:v>
                </c:pt>
                <c:pt idx="3">
                  <c:v>3.9632375798941633</c:v>
                </c:pt>
                <c:pt idx="4">
                  <c:v>3.8546613881768277</c:v>
                </c:pt>
                <c:pt idx="5">
                  <c:v>4.1662819908462323</c:v>
                </c:pt>
                <c:pt idx="6">
                  <c:v>4.879447083954469</c:v>
                </c:pt>
              </c:numCache>
            </c:numRef>
          </c:val>
          <c:smooth val="0"/>
          <c:extLst>
            <c:ext xmlns:c16="http://schemas.microsoft.com/office/drawing/2014/chart" uri="{C3380CC4-5D6E-409C-BE32-E72D297353CC}">
              <c16:uniqueId val="{00000007-1AB8-495D-ABA0-4CC127EF8294}"/>
            </c:ext>
          </c:extLst>
        </c:ser>
        <c:ser>
          <c:idx val="2"/>
          <c:order val="4"/>
          <c:tx>
            <c:strRef>
              <c:f>'Comparison vs July'!$B$18</c:f>
              <c:strCache>
                <c:ptCount val="1"/>
                <c:pt idx="0">
                  <c:v>   Jul 2022 Optimistic</c:v>
                </c:pt>
              </c:strCache>
            </c:strRef>
          </c:tx>
          <c:spPr>
            <a:ln w="28575" cap="rnd">
              <a:solidFill>
                <a:srgbClr val="FFC000">
                  <a:alpha val="40000"/>
                </a:srgbClr>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July'!$C$18:$I$18</c:f>
              <c:numCache>
                <c:formatCode>#,##0.0</c:formatCode>
                <c:ptCount val="7"/>
                <c:pt idx="0">
                  <c:v>3.511745806511879</c:v>
                </c:pt>
                <c:pt idx="1">
                  <c:v>5.1043699622453031</c:v>
                </c:pt>
                <c:pt idx="2">
                  <c:v>7.1796610827850271</c:v>
                </c:pt>
                <c:pt idx="3">
                  <c:v>2.8654241910535561</c:v>
                </c:pt>
                <c:pt idx="4">
                  <c:v>6.6678972995403374</c:v>
                </c:pt>
                <c:pt idx="5">
                  <c:v>5.7701711372420528</c:v>
                </c:pt>
                <c:pt idx="6">
                  <c:v>5.8062989900868001</c:v>
                </c:pt>
              </c:numCache>
            </c:numRef>
          </c:val>
          <c:smooth val="0"/>
          <c:extLst>
            <c:ext xmlns:c16="http://schemas.microsoft.com/office/drawing/2014/chart" uri="{C3380CC4-5D6E-409C-BE32-E72D297353CC}">
              <c16:uniqueId val="{00000004-1AB8-495D-ABA0-4CC127EF8294}"/>
            </c:ext>
          </c:extLst>
        </c:ser>
        <c:ser>
          <c:idx val="3"/>
          <c:order val="5"/>
          <c:tx>
            <c:strRef>
              <c:f>'Comparison vs July'!$B$19</c:f>
              <c:strCache>
                <c:ptCount val="1"/>
                <c:pt idx="0">
                  <c:v>   Jul 2022 Baseline</c:v>
                </c:pt>
              </c:strCache>
            </c:strRef>
          </c:tx>
          <c:spPr>
            <a:ln w="28575" cap="rnd">
              <a:solidFill>
                <a:srgbClr val="FF0000">
                  <a:alpha val="40000"/>
                </a:srgbClr>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July'!$C$19:$I$19</c:f>
              <c:numCache>
                <c:formatCode>#,##0.0</c:formatCode>
                <c:ptCount val="7"/>
                <c:pt idx="0">
                  <c:v>3.511745806511879</c:v>
                </c:pt>
                <c:pt idx="1">
                  <c:v>5.1043699622453031</c:v>
                </c:pt>
                <c:pt idx="2">
                  <c:v>7.1796610827850271</c:v>
                </c:pt>
                <c:pt idx="3">
                  <c:v>2.4174710649388365</c:v>
                </c:pt>
                <c:pt idx="4">
                  <c:v>5.6208606789346138</c:v>
                </c:pt>
                <c:pt idx="5">
                  <c:v>5.2549624997527911</c:v>
                </c:pt>
                <c:pt idx="6">
                  <c:v>5.6796897961443049</c:v>
                </c:pt>
              </c:numCache>
            </c:numRef>
          </c:val>
          <c:smooth val="0"/>
          <c:extLst>
            <c:ext xmlns:c16="http://schemas.microsoft.com/office/drawing/2014/chart" uri="{C3380CC4-5D6E-409C-BE32-E72D297353CC}">
              <c16:uniqueId val="{00000005-1AB8-495D-ABA0-4CC127EF8294}"/>
            </c:ext>
          </c:extLst>
        </c:ser>
        <c:ser>
          <c:idx val="4"/>
          <c:order val="6"/>
          <c:tx>
            <c:strRef>
              <c:f>'Comparison vs July'!$B$20</c:f>
              <c:strCache>
                <c:ptCount val="1"/>
                <c:pt idx="0">
                  <c:v>   Jul 2022 Pessimistic</c:v>
                </c:pt>
              </c:strCache>
            </c:strRef>
          </c:tx>
          <c:spPr>
            <a:ln w="28575" cap="rnd">
              <a:solidFill>
                <a:srgbClr val="680000">
                  <a:alpha val="40000"/>
                </a:srgbClr>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July'!$C$20:$I$20</c:f>
              <c:numCache>
                <c:formatCode>#,##0.0</c:formatCode>
                <c:ptCount val="7"/>
                <c:pt idx="0">
                  <c:v>3.511745806511879</c:v>
                </c:pt>
                <c:pt idx="1">
                  <c:v>5.1043699622453031</c:v>
                </c:pt>
                <c:pt idx="2">
                  <c:v>7.1796610827850271</c:v>
                </c:pt>
                <c:pt idx="3">
                  <c:v>2.1276284711263305</c:v>
                </c:pt>
                <c:pt idx="4">
                  <c:v>3.5554236666500705</c:v>
                </c:pt>
                <c:pt idx="5">
                  <c:v>3.3349990874926405</c:v>
                </c:pt>
                <c:pt idx="6">
                  <c:v>4.5144797219377253</c:v>
                </c:pt>
              </c:numCache>
            </c:numRef>
          </c:val>
          <c:smooth val="0"/>
          <c:extLst>
            <c:ext xmlns:c16="http://schemas.microsoft.com/office/drawing/2014/chart" uri="{C3380CC4-5D6E-409C-BE32-E72D297353CC}">
              <c16:uniqueId val="{00000006-1AB8-495D-ABA0-4CC127EF8294}"/>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0503075000084567"/>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Wages and Salaries, % change from previous year</a:t>
            </a:r>
          </a:p>
        </c:rich>
      </c:tx>
      <c:layout>
        <c:manualLayout>
          <c:xMode val="edge"/>
          <c:yMode val="edge"/>
          <c:x val="5.8968949286768581E-2"/>
          <c:y val="4.619393570278853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1597719655257223E-2"/>
          <c:y val="0.26138165049810763"/>
          <c:w val="0.90090029367506763"/>
          <c:h val="0.65317353286640278"/>
        </c:manualLayout>
      </c:layout>
      <c:lineChart>
        <c:grouping val="standard"/>
        <c:varyColors val="0"/>
        <c:ser>
          <c:idx val="0"/>
          <c:order val="0"/>
          <c:tx>
            <c:strRef>
              <c:f>'Comparison vs July'!$B$29</c:f>
              <c:strCache>
                <c:ptCount val="1"/>
                <c:pt idx="0">
                  <c:v>   Oct 2022 Optimistic</c:v>
                </c:pt>
              </c:strCache>
            </c:strRef>
          </c:tx>
          <c:spPr>
            <a:ln w="28575" cap="rnd">
              <a:solidFill>
                <a:srgbClr val="FFC000"/>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July'!$C$29:$I$29</c:f>
              <c:numCache>
                <c:formatCode>#,##0.0</c:formatCode>
                <c:ptCount val="7"/>
                <c:pt idx="0">
                  <c:v>8.3150278860474316</c:v>
                </c:pt>
                <c:pt idx="1">
                  <c:v>3.8690491357154633</c:v>
                </c:pt>
                <c:pt idx="2">
                  <c:v>10.723856857503367</c:v>
                </c:pt>
                <c:pt idx="3">
                  <c:v>8.0627745024512301</c:v>
                </c:pt>
                <c:pt idx="4">
                  <c:v>5.8617755164011021</c:v>
                </c:pt>
                <c:pt idx="5">
                  <c:v>5.8834361739374508</c:v>
                </c:pt>
                <c:pt idx="6">
                  <c:v>7.4322698872702153</c:v>
                </c:pt>
              </c:numCache>
            </c:numRef>
          </c:val>
          <c:smooth val="0"/>
          <c:extLst>
            <c:ext xmlns:c16="http://schemas.microsoft.com/office/drawing/2014/chart" uri="{C3380CC4-5D6E-409C-BE32-E72D297353CC}">
              <c16:uniqueId val="{00000000-43A8-40D4-A4D0-A8C21A511D7A}"/>
            </c:ext>
          </c:extLst>
        </c:ser>
        <c:ser>
          <c:idx val="5"/>
          <c:order val="1"/>
          <c:tx>
            <c:strRef>
              <c:f>'Comparison vs July'!$B$30</c:f>
              <c:strCache>
                <c:ptCount val="1"/>
                <c:pt idx="0">
                  <c:v>   Oct 2022 Baseline</c:v>
                </c:pt>
              </c:strCache>
            </c:strRef>
          </c:tx>
          <c:spPr>
            <a:ln w="28575" cap="rnd">
              <a:solidFill>
                <a:srgbClr val="FF0000"/>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July'!$C$30:$I$30</c:f>
              <c:numCache>
                <c:formatCode>#,##0.0</c:formatCode>
                <c:ptCount val="7"/>
                <c:pt idx="0">
                  <c:v>8.3150278860474316</c:v>
                </c:pt>
                <c:pt idx="1">
                  <c:v>3.8690491357154633</c:v>
                </c:pt>
                <c:pt idx="2">
                  <c:v>10.723856857503367</c:v>
                </c:pt>
                <c:pt idx="3">
                  <c:v>7.9636410900300048</c:v>
                </c:pt>
                <c:pt idx="4">
                  <c:v>5.0131233602928038</c:v>
                </c:pt>
                <c:pt idx="5">
                  <c:v>5.4995393754566635</c:v>
                </c:pt>
                <c:pt idx="6">
                  <c:v>7.3189380439267149</c:v>
                </c:pt>
              </c:numCache>
            </c:numRef>
          </c:val>
          <c:smooth val="0"/>
          <c:extLst>
            <c:ext xmlns:c16="http://schemas.microsoft.com/office/drawing/2014/chart" uri="{C3380CC4-5D6E-409C-BE32-E72D297353CC}">
              <c16:uniqueId val="{00000001-43A8-40D4-A4D0-A8C21A511D7A}"/>
            </c:ext>
          </c:extLst>
        </c:ser>
        <c:ser>
          <c:idx val="6"/>
          <c:order val="2"/>
          <c:tx>
            <c:strRef>
              <c:f>'Comparison vs July'!$B$31</c:f>
              <c:strCache>
                <c:ptCount val="1"/>
                <c:pt idx="0">
                  <c:v>   Oct 2022 Pessimistic</c:v>
                </c:pt>
              </c:strCache>
            </c:strRef>
          </c:tx>
          <c:spPr>
            <a:ln w="28575" cap="rnd">
              <a:solidFill>
                <a:srgbClr val="680000"/>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July'!$C$31:$I$31</c:f>
              <c:numCache>
                <c:formatCode>#,##0.0</c:formatCode>
                <c:ptCount val="7"/>
                <c:pt idx="0">
                  <c:v>8.3150278860474316</c:v>
                </c:pt>
                <c:pt idx="1">
                  <c:v>3.8690491357154633</c:v>
                </c:pt>
                <c:pt idx="2">
                  <c:v>10.723856857503367</c:v>
                </c:pt>
                <c:pt idx="3">
                  <c:v>7.8835895683462942</c:v>
                </c:pt>
                <c:pt idx="4">
                  <c:v>3.75964617607083</c:v>
                </c:pt>
                <c:pt idx="5">
                  <c:v>3.13133973211841</c:v>
                </c:pt>
                <c:pt idx="6">
                  <c:v>6.0388695474865361</c:v>
                </c:pt>
              </c:numCache>
            </c:numRef>
          </c:val>
          <c:smooth val="0"/>
          <c:extLst>
            <c:ext xmlns:c16="http://schemas.microsoft.com/office/drawing/2014/chart" uri="{C3380CC4-5D6E-409C-BE32-E72D297353CC}">
              <c16:uniqueId val="{00000002-43A8-40D4-A4D0-A8C21A511D7A}"/>
            </c:ext>
          </c:extLst>
        </c:ser>
        <c:ser>
          <c:idx val="1"/>
          <c:order val="3"/>
          <c:tx>
            <c:strRef>
              <c:f>'Comparison vs July'!$B$25</c:f>
              <c:strCache>
                <c:ptCount val="1"/>
                <c:pt idx="0">
                  <c:v>   Nov 2019 Baseline</c:v>
                </c:pt>
              </c:strCache>
            </c:strRef>
          </c:tx>
          <c:spPr>
            <a:ln w="41275" cap="rnd">
              <a:solidFill>
                <a:schemeClr val="bg1">
                  <a:lumMod val="65000"/>
                </a:schemeClr>
              </a:solidFill>
              <a:prstDash val="sysDot"/>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July'!$C$25:$I$25</c:f>
              <c:numCache>
                <c:formatCode>#,##0.0</c:formatCode>
                <c:ptCount val="7"/>
                <c:pt idx="0">
                  <c:v>7.684797533679788</c:v>
                </c:pt>
                <c:pt idx="1">
                  <c:v>6.4964518992319586</c:v>
                </c:pt>
                <c:pt idx="2">
                  <c:v>6.1398504264830622</c:v>
                </c:pt>
                <c:pt idx="3">
                  <c:v>5.6160277141718895</c:v>
                </c:pt>
                <c:pt idx="4">
                  <c:v>5.1842233613119459</c:v>
                </c:pt>
                <c:pt idx="5">
                  <c:v>5.347457216549123</c:v>
                </c:pt>
                <c:pt idx="6">
                  <c:v>6.2672633304639458</c:v>
                </c:pt>
              </c:numCache>
            </c:numRef>
          </c:val>
          <c:smooth val="0"/>
          <c:extLst>
            <c:ext xmlns:c16="http://schemas.microsoft.com/office/drawing/2014/chart" uri="{C3380CC4-5D6E-409C-BE32-E72D297353CC}">
              <c16:uniqueId val="{00000007-43A8-40D4-A4D0-A8C21A511D7A}"/>
            </c:ext>
          </c:extLst>
        </c:ser>
        <c:ser>
          <c:idx val="2"/>
          <c:order val="4"/>
          <c:tx>
            <c:strRef>
              <c:f>'Comparison vs July'!$B$26</c:f>
              <c:strCache>
                <c:ptCount val="1"/>
                <c:pt idx="0">
                  <c:v>   Jul 2022 Optimistic</c:v>
                </c:pt>
              </c:strCache>
            </c:strRef>
          </c:tx>
          <c:spPr>
            <a:ln w="28575" cap="rnd">
              <a:solidFill>
                <a:srgbClr val="FFC000">
                  <a:alpha val="40000"/>
                </a:srgbClr>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July'!$C$26:$I$26</c:f>
              <c:numCache>
                <c:formatCode>#,##0.0</c:formatCode>
                <c:ptCount val="7"/>
                <c:pt idx="0">
                  <c:v>7.8075105901710851</c:v>
                </c:pt>
                <c:pt idx="1">
                  <c:v>5.1286728428505901</c:v>
                </c:pt>
                <c:pt idx="2">
                  <c:v>11.817116632717649</c:v>
                </c:pt>
                <c:pt idx="3">
                  <c:v>9.1459974975989677</c:v>
                </c:pt>
                <c:pt idx="4">
                  <c:v>7.3669427457874415</c:v>
                </c:pt>
                <c:pt idx="5">
                  <c:v>6.3530385070507789</c:v>
                </c:pt>
                <c:pt idx="6">
                  <c:v>6.9092230341640803</c:v>
                </c:pt>
              </c:numCache>
            </c:numRef>
          </c:val>
          <c:smooth val="0"/>
          <c:extLst>
            <c:ext xmlns:c16="http://schemas.microsoft.com/office/drawing/2014/chart" uri="{C3380CC4-5D6E-409C-BE32-E72D297353CC}">
              <c16:uniqueId val="{00000004-43A8-40D4-A4D0-A8C21A511D7A}"/>
            </c:ext>
          </c:extLst>
        </c:ser>
        <c:ser>
          <c:idx val="3"/>
          <c:order val="5"/>
          <c:tx>
            <c:strRef>
              <c:f>'Comparison vs July'!$B$27</c:f>
              <c:strCache>
                <c:ptCount val="1"/>
                <c:pt idx="0">
                  <c:v>   Jul 2022 Baseline</c:v>
                </c:pt>
              </c:strCache>
            </c:strRef>
          </c:tx>
          <c:spPr>
            <a:ln w="28575" cap="rnd">
              <a:solidFill>
                <a:srgbClr val="FF0000">
                  <a:alpha val="40000"/>
                </a:srgbClr>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July'!$C$27:$I$27</c:f>
              <c:numCache>
                <c:formatCode>#,##0.0</c:formatCode>
                <c:ptCount val="7"/>
                <c:pt idx="0">
                  <c:v>7.8075105901710851</c:v>
                </c:pt>
                <c:pt idx="1">
                  <c:v>5.1286728428505901</c:v>
                </c:pt>
                <c:pt idx="2">
                  <c:v>11.817116632717649</c:v>
                </c:pt>
                <c:pt idx="3">
                  <c:v>8.9024750290872756</c:v>
                </c:pt>
                <c:pt idx="4">
                  <c:v>6.7305791709283413</c:v>
                </c:pt>
                <c:pt idx="5">
                  <c:v>5.8993135127088925</c:v>
                </c:pt>
                <c:pt idx="6">
                  <c:v>6.4989603541964813</c:v>
                </c:pt>
              </c:numCache>
            </c:numRef>
          </c:val>
          <c:smooth val="0"/>
          <c:extLst>
            <c:ext xmlns:c16="http://schemas.microsoft.com/office/drawing/2014/chart" uri="{C3380CC4-5D6E-409C-BE32-E72D297353CC}">
              <c16:uniqueId val="{00000005-43A8-40D4-A4D0-A8C21A511D7A}"/>
            </c:ext>
          </c:extLst>
        </c:ser>
        <c:ser>
          <c:idx val="4"/>
          <c:order val="6"/>
          <c:tx>
            <c:strRef>
              <c:f>'Comparison vs July'!$B$28</c:f>
              <c:strCache>
                <c:ptCount val="1"/>
                <c:pt idx="0">
                  <c:v>   Jul 2022 Pessimistic</c:v>
                </c:pt>
              </c:strCache>
            </c:strRef>
          </c:tx>
          <c:spPr>
            <a:ln w="28575" cap="rnd">
              <a:solidFill>
                <a:srgbClr val="680000">
                  <a:alpha val="40000"/>
                </a:srgbClr>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July'!$C$28:$I$28</c:f>
              <c:numCache>
                <c:formatCode>#,##0.0</c:formatCode>
                <c:ptCount val="7"/>
                <c:pt idx="0">
                  <c:v>7.8075105901710851</c:v>
                </c:pt>
                <c:pt idx="1">
                  <c:v>5.1286728428505901</c:v>
                </c:pt>
                <c:pt idx="2">
                  <c:v>11.817116632717649</c:v>
                </c:pt>
                <c:pt idx="3">
                  <c:v>8.544847711981717</c:v>
                </c:pt>
                <c:pt idx="4">
                  <c:v>4.6019353145714259</c:v>
                </c:pt>
                <c:pt idx="5">
                  <c:v>3.2993203397983395</c:v>
                </c:pt>
                <c:pt idx="6">
                  <c:v>4.8900730402919201</c:v>
                </c:pt>
              </c:numCache>
            </c:numRef>
          </c:val>
          <c:smooth val="0"/>
          <c:extLst>
            <c:ext xmlns:c16="http://schemas.microsoft.com/office/drawing/2014/chart" uri="{C3380CC4-5D6E-409C-BE32-E72D297353CC}">
              <c16:uniqueId val="{00000006-43A8-40D4-A4D0-A8C21A511D7A}"/>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0503075000084567"/>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Wages and Salaries, mil. $, at annual rate</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5331540169049116"/>
          <c:w val="0.90520654149000601"/>
          <c:h val="0.66147516684381391"/>
        </c:manualLayout>
      </c:layout>
      <c:lineChart>
        <c:grouping val="standard"/>
        <c:varyColors val="0"/>
        <c:ser>
          <c:idx val="0"/>
          <c:order val="0"/>
          <c:tx>
            <c:strRef>
              <c:f>'Comparison vs July'!$L$29</c:f>
              <c:strCache>
                <c:ptCount val="1"/>
                <c:pt idx="0">
                  <c:v>   Oct 2022 Optimistic</c:v>
                </c:pt>
              </c:strCache>
            </c:strRef>
          </c:tx>
          <c:spPr>
            <a:ln w="28575" cap="rnd">
              <a:solidFill>
                <a:srgbClr val="FFC000"/>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July'!$M$29:$AG$29</c:f>
              <c:numCache>
                <c:formatCode>#,##0.0</c:formatCode>
                <c:ptCount val="21"/>
                <c:pt idx="0">
                  <c:v>163565.90014351442</c:v>
                </c:pt>
                <c:pt idx="1">
                  <c:v>167399.7616927881</c:v>
                </c:pt>
                <c:pt idx="2">
                  <c:v>158392.89143411952</c:v>
                </c:pt>
                <c:pt idx="3">
                  <c:v>166851.74322272066</c:v>
                </c:pt>
                <c:pt idx="4">
                  <c:v>171870.15865212865</c:v>
                </c:pt>
                <c:pt idx="5">
                  <c:v>175401.54722433424</c:v>
                </c:pt>
                <c:pt idx="6">
                  <c:v>181786.1116748522</c:v>
                </c:pt>
                <c:pt idx="7">
                  <c:v>186595.99228930668</c:v>
                </c:pt>
                <c:pt idx="8">
                  <c:v>191992.49348892769</c:v>
                </c:pt>
                <c:pt idx="9">
                  <c:v>193289.99820581634</c:v>
                </c:pt>
                <c:pt idx="10">
                  <c:v>196232.81785977425</c:v>
                </c:pt>
                <c:pt idx="11">
                  <c:v>200854.3</c:v>
                </c:pt>
                <c:pt idx="12">
                  <c:v>204723</c:v>
                </c:pt>
                <c:pt idx="13">
                  <c:v>207639.1</c:v>
                </c:pt>
                <c:pt idx="14">
                  <c:v>209357.6</c:v>
                </c:pt>
                <c:pt idx="15">
                  <c:v>211136.1</c:v>
                </c:pt>
                <c:pt idx="16">
                  <c:v>213574.3</c:v>
                </c:pt>
                <c:pt idx="17">
                  <c:v>217037.4</c:v>
                </c:pt>
                <c:pt idx="18">
                  <c:v>220884.7</c:v>
                </c:pt>
                <c:pt idx="19">
                  <c:v>224733.3</c:v>
                </c:pt>
                <c:pt idx="20">
                  <c:v>228573</c:v>
                </c:pt>
              </c:numCache>
            </c:numRef>
          </c:val>
          <c:smooth val="0"/>
          <c:extLst>
            <c:ext xmlns:c16="http://schemas.microsoft.com/office/drawing/2014/chart" uri="{C3380CC4-5D6E-409C-BE32-E72D297353CC}">
              <c16:uniqueId val="{00000000-59D7-4C6F-9F2A-CFF7E6FB22D6}"/>
            </c:ext>
          </c:extLst>
        </c:ser>
        <c:ser>
          <c:idx val="5"/>
          <c:order val="1"/>
          <c:tx>
            <c:strRef>
              <c:f>'Comparison vs July'!$L$30</c:f>
              <c:strCache>
                <c:ptCount val="1"/>
                <c:pt idx="0">
                  <c:v>   Oct 2022 Baseline</c:v>
                </c:pt>
              </c:strCache>
            </c:strRef>
          </c:tx>
          <c:spPr>
            <a:ln w="28575" cap="rnd">
              <a:solidFill>
                <a:srgbClr val="FF0000"/>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July'!$M$30:$AG$30</c:f>
              <c:numCache>
                <c:formatCode>#,##0.0</c:formatCode>
                <c:ptCount val="21"/>
                <c:pt idx="0">
                  <c:v>163565.90014351442</c:v>
                </c:pt>
                <c:pt idx="1">
                  <c:v>167399.7616927881</c:v>
                </c:pt>
                <c:pt idx="2">
                  <c:v>158392.89143411952</c:v>
                </c:pt>
                <c:pt idx="3">
                  <c:v>166851.74322272066</c:v>
                </c:pt>
                <c:pt idx="4">
                  <c:v>171870.15865212865</c:v>
                </c:pt>
                <c:pt idx="5">
                  <c:v>175401.54722433424</c:v>
                </c:pt>
                <c:pt idx="6">
                  <c:v>181786.1116748522</c:v>
                </c:pt>
                <c:pt idx="7">
                  <c:v>186595.99228930668</c:v>
                </c:pt>
                <c:pt idx="8">
                  <c:v>191992.49348892769</c:v>
                </c:pt>
                <c:pt idx="9">
                  <c:v>193289.99820581634</c:v>
                </c:pt>
                <c:pt idx="10">
                  <c:v>196232.81785977425</c:v>
                </c:pt>
                <c:pt idx="11">
                  <c:v>200811.5</c:v>
                </c:pt>
                <c:pt idx="12">
                  <c:v>204036.4</c:v>
                </c:pt>
                <c:pt idx="13">
                  <c:v>205995</c:v>
                </c:pt>
                <c:pt idx="14">
                  <c:v>207516.3</c:v>
                </c:pt>
                <c:pt idx="15">
                  <c:v>209295</c:v>
                </c:pt>
                <c:pt idx="16">
                  <c:v>211387.2</c:v>
                </c:pt>
                <c:pt idx="17">
                  <c:v>214416.8</c:v>
                </c:pt>
                <c:pt idx="18">
                  <c:v>218036.7</c:v>
                </c:pt>
                <c:pt idx="19">
                  <c:v>221890.1</c:v>
                </c:pt>
                <c:pt idx="20">
                  <c:v>225726.7</c:v>
                </c:pt>
              </c:numCache>
            </c:numRef>
          </c:val>
          <c:smooth val="0"/>
          <c:extLst>
            <c:ext xmlns:c16="http://schemas.microsoft.com/office/drawing/2014/chart" uri="{C3380CC4-5D6E-409C-BE32-E72D297353CC}">
              <c16:uniqueId val="{00000001-59D7-4C6F-9F2A-CFF7E6FB22D6}"/>
            </c:ext>
          </c:extLst>
        </c:ser>
        <c:ser>
          <c:idx val="6"/>
          <c:order val="2"/>
          <c:tx>
            <c:strRef>
              <c:f>'Comparison vs July'!$L$31</c:f>
              <c:strCache>
                <c:ptCount val="1"/>
                <c:pt idx="0">
                  <c:v>   Oct 2022 Pessimistic</c:v>
                </c:pt>
              </c:strCache>
            </c:strRef>
          </c:tx>
          <c:spPr>
            <a:ln w="28575" cap="rnd">
              <a:solidFill>
                <a:srgbClr val="680000"/>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July'!$M$31:$AG$31</c:f>
              <c:numCache>
                <c:formatCode>#,##0.0</c:formatCode>
                <c:ptCount val="21"/>
                <c:pt idx="0">
                  <c:v>163565.90014351442</c:v>
                </c:pt>
                <c:pt idx="1">
                  <c:v>167399.7616927881</c:v>
                </c:pt>
                <c:pt idx="2">
                  <c:v>158392.89143411952</c:v>
                </c:pt>
                <c:pt idx="3">
                  <c:v>166851.74322272066</c:v>
                </c:pt>
                <c:pt idx="4">
                  <c:v>171870.15865212865</c:v>
                </c:pt>
                <c:pt idx="5">
                  <c:v>175401.54722433424</c:v>
                </c:pt>
                <c:pt idx="6">
                  <c:v>181786.1116748522</c:v>
                </c:pt>
                <c:pt idx="7">
                  <c:v>186595.99228930668</c:v>
                </c:pt>
                <c:pt idx="8">
                  <c:v>191992.49348892769</c:v>
                </c:pt>
                <c:pt idx="9">
                  <c:v>193289.99820581634</c:v>
                </c:pt>
                <c:pt idx="10">
                  <c:v>196232.81785977425</c:v>
                </c:pt>
                <c:pt idx="11">
                  <c:v>200810.6</c:v>
                </c:pt>
                <c:pt idx="12">
                  <c:v>203448.3</c:v>
                </c:pt>
                <c:pt idx="13">
                  <c:v>205295.6</c:v>
                </c:pt>
                <c:pt idx="14">
                  <c:v>205577.1</c:v>
                </c:pt>
                <c:pt idx="15">
                  <c:v>205934.8</c:v>
                </c:pt>
                <c:pt idx="16">
                  <c:v>206817.6</c:v>
                </c:pt>
                <c:pt idx="17">
                  <c:v>208543</c:v>
                </c:pt>
                <c:pt idx="18">
                  <c:v>211046.7</c:v>
                </c:pt>
                <c:pt idx="19">
                  <c:v>213667</c:v>
                </c:pt>
                <c:pt idx="20">
                  <c:v>216158.9</c:v>
                </c:pt>
              </c:numCache>
            </c:numRef>
          </c:val>
          <c:smooth val="0"/>
          <c:extLst>
            <c:ext xmlns:c16="http://schemas.microsoft.com/office/drawing/2014/chart" uri="{C3380CC4-5D6E-409C-BE32-E72D297353CC}">
              <c16:uniqueId val="{00000002-59D7-4C6F-9F2A-CFF7E6FB22D6}"/>
            </c:ext>
          </c:extLst>
        </c:ser>
        <c:ser>
          <c:idx val="1"/>
          <c:order val="3"/>
          <c:tx>
            <c:strRef>
              <c:f>'Comparison vs July'!$L$25</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July'!$M$25:$AG$25</c:f>
              <c:numCache>
                <c:formatCode>#,##0.0</c:formatCode>
                <c:ptCount val="21"/>
                <c:pt idx="0">
                  <c:v>162291.79999999999</c:v>
                </c:pt>
                <c:pt idx="1">
                  <c:v>165195</c:v>
                </c:pt>
                <c:pt idx="2">
                  <c:v>167959.6</c:v>
                </c:pt>
                <c:pt idx="3">
                  <c:v>170823.2</c:v>
                </c:pt>
                <c:pt idx="4">
                  <c:v>173481.7</c:v>
                </c:pt>
                <c:pt idx="5">
                  <c:v>176032.3</c:v>
                </c:pt>
                <c:pt idx="6">
                  <c:v>178532.7</c:v>
                </c:pt>
                <c:pt idx="7">
                  <c:v>180996.9</c:v>
                </c:pt>
                <c:pt idx="8">
                  <c:v>183492.6</c:v>
                </c:pt>
                <c:pt idx="9">
                  <c:v>186076.6</c:v>
                </c:pt>
                <c:pt idx="10">
                  <c:v>188630.9</c:v>
                </c:pt>
                <c:pt idx="11">
                  <c:v>191141.7</c:v>
                </c:pt>
                <c:pt idx="12">
                  <c:v>193587.6</c:v>
                </c:pt>
                <c:pt idx="13">
                  <c:v>196071.5</c:v>
                </c:pt>
                <c:pt idx="14">
                  <c:v>198466.5</c:v>
                </c:pt>
                <c:pt idx="15">
                  <c:v>200884.4</c:v>
                </c:pt>
                <c:pt idx="16">
                  <c:v>203385.3</c:v>
                </c:pt>
                <c:pt idx="17">
                  <c:v>206052.6</c:v>
                </c:pt>
                <c:pt idx="18">
                  <c:v>208812.79999999999</c:v>
                </c:pt>
                <c:pt idx="19">
                  <c:v>211759.4</c:v>
                </c:pt>
                <c:pt idx="20">
                  <c:v>214898.8</c:v>
                </c:pt>
              </c:numCache>
            </c:numRef>
          </c:val>
          <c:smooth val="0"/>
          <c:extLst>
            <c:ext xmlns:c16="http://schemas.microsoft.com/office/drawing/2014/chart" uri="{C3380CC4-5D6E-409C-BE32-E72D297353CC}">
              <c16:uniqueId val="{00000007-59D7-4C6F-9F2A-CFF7E6FB22D6}"/>
            </c:ext>
          </c:extLst>
        </c:ser>
        <c:ser>
          <c:idx val="2"/>
          <c:order val="4"/>
          <c:tx>
            <c:strRef>
              <c:f>'Comparison vs July'!$L$26</c:f>
              <c:strCache>
                <c:ptCount val="1"/>
                <c:pt idx="0">
                  <c:v>   Jul 2022 Optimistic</c:v>
                </c:pt>
              </c:strCache>
            </c:strRef>
          </c:tx>
          <c:spPr>
            <a:ln w="28575" cap="rnd">
              <a:solidFill>
                <a:srgbClr val="FFC000">
                  <a:alpha val="40000"/>
                </a:srgbClr>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July'!$M$26:$AG$26</c:f>
              <c:numCache>
                <c:formatCode>#,##0.0</c:formatCode>
                <c:ptCount val="21"/>
                <c:pt idx="0">
                  <c:v>162756.5540415337</c:v>
                </c:pt>
                <c:pt idx="1">
                  <c:v>166754.2537573138</c:v>
                </c:pt>
                <c:pt idx="2">
                  <c:v>159598.43553665531</c:v>
                </c:pt>
                <c:pt idx="3">
                  <c:v>168657.23400752645</c:v>
                </c:pt>
                <c:pt idx="4">
                  <c:v>174876.71669850385</c:v>
                </c:pt>
                <c:pt idx="5">
                  <c:v>177368.78926538629</c:v>
                </c:pt>
                <c:pt idx="6">
                  <c:v>185515.27892560026</c:v>
                </c:pt>
                <c:pt idx="7">
                  <c:v>190006.88203241414</c:v>
                </c:pt>
                <c:pt idx="8">
                  <c:v>196156.97533239186</c:v>
                </c:pt>
                <c:pt idx="9">
                  <c:v>197778.43008294242</c:v>
                </c:pt>
                <c:pt idx="10">
                  <c:v>202353.4</c:v>
                </c:pt>
                <c:pt idx="11">
                  <c:v>206513.5</c:v>
                </c:pt>
                <c:pt idx="12">
                  <c:v>210910.5</c:v>
                </c:pt>
                <c:pt idx="13">
                  <c:v>214405.6</c:v>
                </c:pt>
                <c:pt idx="14">
                  <c:v>217712.1</c:v>
                </c:pt>
                <c:pt idx="15">
                  <c:v>221052.7</c:v>
                </c:pt>
                <c:pt idx="16">
                  <c:v>224614.3</c:v>
                </c:pt>
                <c:pt idx="17">
                  <c:v>227937.5</c:v>
                </c:pt>
                <c:pt idx="18">
                  <c:v>231382.8</c:v>
                </c:pt>
                <c:pt idx="19">
                  <c:v>235133.5</c:v>
                </c:pt>
                <c:pt idx="20">
                  <c:v>239096.9</c:v>
                </c:pt>
              </c:numCache>
            </c:numRef>
          </c:val>
          <c:smooth val="0"/>
          <c:extLst>
            <c:ext xmlns:c16="http://schemas.microsoft.com/office/drawing/2014/chart" uri="{C3380CC4-5D6E-409C-BE32-E72D297353CC}">
              <c16:uniqueId val="{00000004-59D7-4C6F-9F2A-CFF7E6FB22D6}"/>
            </c:ext>
          </c:extLst>
        </c:ser>
        <c:ser>
          <c:idx val="3"/>
          <c:order val="5"/>
          <c:tx>
            <c:strRef>
              <c:f>'Comparison vs July'!$L$27</c:f>
              <c:strCache>
                <c:ptCount val="1"/>
                <c:pt idx="0">
                  <c:v>   Jul 2022 Baseline</c:v>
                </c:pt>
              </c:strCache>
            </c:strRef>
          </c:tx>
          <c:spPr>
            <a:ln w="28575" cap="rnd">
              <a:solidFill>
                <a:srgbClr val="FF0000">
                  <a:alpha val="40000"/>
                </a:srgbClr>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July'!$M$27:$AG$27</c:f>
              <c:numCache>
                <c:formatCode>#,##0.0</c:formatCode>
                <c:ptCount val="21"/>
                <c:pt idx="0">
                  <c:v>162756.5540415337</c:v>
                </c:pt>
                <c:pt idx="1">
                  <c:v>166754.2537573138</c:v>
                </c:pt>
                <c:pt idx="2">
                  <c:v>159598.43553665531</c:v>
                </c:pt>
                <c:pt idx="3">
                  <c:v>168657.23400752645</c:v>
                </c:pt>
                <c:pt idx="4">
                  <c:v>174876.71669850385</c:v>
                </c:pt>
                <c:pt idx="5">
                  <c:v>177368.78926538629</c:v>
                </c:pt>
                <c:pt idx="6">
                  <c:v>185515.27892560026</c:v>
                </c:pt>
                <c:pt idx="7">
                  <c:v>190006.88203241414</c:v>
                </c:pt>
                <c:pt idx="8">
                  <c:v>196156.97533239186</c:v>
                </c:pt>
                <c:pt idx="9">
                  <c:v>197778.43008429327</c:v>
                </c:pt>
                <c:pt idx="10">
                  <c:v>202339.3</c:v>
                </c:pt>
                <c:pt idx="11">
                  <c:v>205948.9</c:v>
                </c:pt>
                <c:pt idx="12">
                  <c:v>209665.1</c:v>
                </c:pt>
                <c:pt idx="13">
                  <c:v>212841.8</c:v>
                </c:pt>
                <c:pt idx="14">
                  <c:v>216133.6</c:v>
                </c:pt>
                <c:pt idx="15">
                  <c:v>219231.9</c:v>
                </c:pt>
                <c:pt idx="16">
                  <c:v>222427.9</c:v>
                </c:pt>
                <c:pt idx="17">
                  <c:v>225460.6</c:v>
                </c:pt>
                <c:pt idx="18">
                  <c:v>228639.5</c:v>
                </c:pt>
                <c:pt idx="19">
                  <c:v>232095.2</c:v>
                </c:pt>
                <c:pt idx="20">
                  <c:v>235801.4</c:v>
                </c:pt>
              </c:numCache>
            </c:numRef>
          </c:val>
          <c:smooth val="0"/>
          <c:extLst>
            <c:ext xmlns:c16="http://schemas.microsoft.com/office/drawing/2014/chart" uri="{C3380CC4-5D6E-409C-BE32-E72D297353CC}">
              <c16:uniqueId val="{00000005-59D7-4C6F-9F2A-CFF7E6FB22D6}"/>
            </c:ext>
          </c:extLst>
        </c:ser>
        <c:ser>
          <c:idx val="4"/>
          <c:order val="6"/>
          <c:tx>
            <c:strRef>
              <c:f>'Comparison vs July'!$L$28</c:f>
              <c:strCache>
                <c:ptCount val="1"/>
                <c:pt idx="0">
                  <c:v>   Jul 2022 Pessimistic</c:v>
                </c:pt>
              </c:strCache>
            </c:strRef>
          </c:tx>
          <c:spPr>
            <a:ln w="28575" cap="rnd">
              <a:solidFill>
                <a:srgbClr val="680000">
                  <a:alpha val="40000"/>
                </a:srgbClr>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July'!$M$28:$AG$28</c:f>
              <c:numCache>
                <c:formatCode>#,##0.0</c:formatCode>
                <c:ptCount val="21"/>
                <c:pt idx="0">
                  <c:v>162756.5540415337</c:v>
                </c:pt>
                <c:pt idx="1">
                  <c:v>166754.2537573138</c:v>
                </c:pt>
                <c:pt idx="2">
                  <c:v>159598.43553665531</c:v>
                </c:pt>
                <c:pt idx="3">
                  <c:v>168657.23400752645</c:v>
                </c:pt>
                <c:pt idx="4">
                  <c:v>174876.71669850385</c:v>
                </c:pt>
                <c:pt idx="5">
                  <c:v>177368.78926538629</c:v>
                </c:pt>
                <c:pt idx="6">
                  <c:v>185515.27892560026</c:v>
                </c:pt>
                <c:pt idx="7">
                  <c:v>190006.88203241414</c:v>
                </c:pt>
                <c:pt idx="8">
                  <c:v>196156.97533239186</c:v>
                </c:pt>
                <c:pt idx="9">
                  <c:v>197778.43008429327</c:v>
                </c:pt>
                <c:pt idx="10">
                  <c:v>202300.4</c:v>
                </c:pt>
                <c:pt idx="11">
                  <c:v>205027.8</c:v>
                </c:pt>
                <c:pt idx="12">
                  <c:v>207946.3</c:v>
                </c:pt>
                <c:pt idx="13">
                  <c:v>210023.2</c:v>
                </c:pt>
                <c:pt idx="14">
                  <c:v>211772.79999999999</c:v>
                </c:pt>
                <c:pt idx="15">
                  <c:v>213493.6</c:v>
                </c:pt>
                <c:pt idx="16">
                  <c:v>215179.5</c:v>
                </c:pt>
                <c:pt idx="17">
                  <c:v>216617.3</c:v>
                </c:pt>
                <c:pt idx="18">
                  <c:v>218480.3</c:v>
                </c:pt>
                <c:pt idx="19">
                  <c:v>220589.6</c:v>
                </c:pt>
                <c:pt idx="20">
                  <c:v>222841.60000000001</c:v>
                </c:pt>
              </c:numCache>
            </c:numRef>
          </c:val>
          <c:smooth val="0"/>
          <c:extLst>
            <c:ext xmlns:c16="http://schemas.microsoft.com/office/drawing/2014/chart" uri="{C3380CC4-5D6E-409C-BE32-E72D297353CC}">
              <c16:uniqueId val="{00000006-59D7-4C6F-9F2A-CFF7E6FB22D6}"/>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250000"/>
          <c:min val="15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Per Capita Personal Income, index 2019 Q4 = 100</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July'!$L$13</c:f>
              <c:strCache>
                <c:ptCount val="1"/>
                <c:pt idx="0">
                  <c:v>   Oct 2022 Optimistic</c:v>
                </c:pt>
              </c:strCache>
            </c:strRef>
          </c:tx>
          <c:spPr>
            <a:ln w="28575" cap="rnd">
              <a:solidFill>
                <a:srgbClr val="FFC000"/>
              </a:solidFill>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July'!$AN$21:$BH$21</c:f>
              <c:numCache>
                <c:formatCode>0.0</c:formatCode>
                <c:ptCount val="21"/>
                <c:pt idx="0">
                  <c:v>100</c:v>
                </c:pt>
                <c:pt idx="1">
                  <c:v>101.08395580862872</c:v>
                </c:pt>
                <c:pt idx="2">
                  <c:v>107.80728643277297</c:v>
                </c:pt>
                <c:pt idx="3">
                  <c:v>105.11390875577828</c:v>
                </c:pt>
                <c:pt idx="4">
                  <c:v>103.91555241985057</c:v>
                </c:pt>
                <c:pt idx="5">
                  <c:v>114.6890658764339</c:v>
                </c:pt>
                <c:pt idx="6">
                  <c:v>109.99449525733279</c:v>
                </c:pt>
                <c:pt idx="7">
                  <c:v>109.45308208982682</c:v>
                </c:pt>
                <c:pt idx="8">
                  <c:v>109.93941660011886</c:v>
                </c:pt>
                <c:pt idx="9">
                  <c:v>110.08176965901858</c:v>
                </c:pt>
                <c:pt idx="10">
                  <c:v>111.06751902414157</c:v>
                </c:pt>
                <c:pt idx="11">
                  <c:v>112.62332800256752</c:v>
                </c:pt>
                <c:pt idx="12">
                  <c:v>114.51335414547688</c:v>
                </c:pt>
                <c:pt idx="13">
                  <c:v>115.9509777469397</c:v>
                </c:pt>
                <c:pt idx="14">
                  <c:v>116.89698771067276</c:v>
                </c:pt>
                <c:pt idx="15">
                  <c:v>118.13826434174925</c:v>
                </c:pt>
                <c:pt idx="16">
                  <c:v>119.50010081093706</c:v>
                </c:pt>
                <c:pt idx="17">
                  <c:v>121.31444475760071</c:v>
                </c:pt>
                <c:pt idx="18">
                  <c:v>122.94911490297854</c:v>
                </c:pt>
                <c:pt idx="19">
                  <c:v>124.56256465131936</c:v>
                </c:pt>
                <c:pt idx="20">
                  <c:v>126.17741354671757</c:v>
                </c:pt>
              </c:numCache>
            </c:numRef>
          </c:val>
          <c:smooth val="0"/>
          <c:extLst>
            <c:ext xmlns:c16="http://schemas.microsoft.com/office/drawing/2014/chart" uri="{C3380CC4-5D6E-409C-BE32-E72D297353CC}">
              <c16:uniqueId val="{00000000-16C2-416D-8CFE-5469401D2917}"/>
            </c:ext>
          </c:extLst>
        </c:ser>
        <c:ser>
          <c:idx val="5"/>
          <c:order val="1"/>
          <c:tx>
            <c:strRef>
              <c:f>'Comparison vs July'!$L$14</c:f>
              <c:strCache>
                <c:ptCount val="1"/>
                <c:pt idx="0">
                  <c:v>   Oct 2022 Baseline</c:v>
                </c:pt>
              </c:strCache>
            </c:strRef>
          </c:tx>
          <c:spPr>
            <a:ln w="28575" cap="rnd">
              <a:solidFill>
                <a:srgbClr val="FF0000"/>
              </a:solidFill>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July'!$AN$22:$BH$22</c:f>
              <c:numCache>
                <c:formatCode>0.0</c:formatCode>
                <c:ptCount val="21"/>
                <c:pt idx="0">
                  <c:v>100</c:v>
                </c:pt>
                <c:pt idx="1">
                  <c:v>101.08395580862872</c:v>
                </c:pt>
                <c:pt idx="2">
                  <c:v>107.80728643277297</c:v>
                </c:pt>
                <c:pt idx="3">
                  <c:v>105.11390875577828</c:v>
                </c:pt>
                <c:pt idx="4">
                  <c:v>103.91555241985057</c:v>
                </c:pt>
                <c:pt idx="5">
                  <c:v>114.6890658764339</c:v>
                </c:pt>
                <c:pt idx="6">
                  <c:v>109.99449525733279</c:v>
                </c:pt>
                <c:pt idx="7">
                  <c:v>109.45308208982682</c:v>
                </c:pt>
                <c:pt idx="8">
                  <c:v>109.93941660011886</c:v>
                </c:pt>
                <c:pt idx="9">
                  <c:v>110.08176965901858</c:v>
                </c:pt>
                <c:pt idx="10">
                  <c:v>111.06751902414157</c:v>
                </c:pt>
                <c:pt idx="11">
                  <c:v>112.65243026136113</c:v>
                </c:pt>
                <c:pt idx="12">
                  <c:v>113.97133623500484</c:v>
                </c:pt>
                <c:pt idx="13">
                  <c:v>114.96653787736379</c:v>
                </c:pt>
                <c:pt idx="14">
                  <c:v>115.75424601111258</c:v>
                </c:pt>
                <c:pt idx="15">
                  <c:v>116.94420892385949</c:v>
                </c:pt>
                <c:pt idx="16">
                  <c:v>118.1348830696939</c:v>
                </c:pt>
                <c:pt idx="17">
                  <c:v>119.71475328865749</c:v>
                </c:pt>
                <c:pt idx="18">
                  <c:v>121.26547461059224</c:v>
                </c:pt>
                <c:pt idx="19">
                  <c:v>122.89105030009708</c:v>
                </c:pt>
                <c:pt idx="20">
                  <c:v>124.56956038660628</c:v>
                </c:pt>
              </c:numCache>
            </c:numRef>
          </c:val>
          <c:smooth val="0"/>
          <c:extLst>
            <c:ext xmlns:c16="http://schemas.microsoft.com/office/drawing/2014/chart" uri="{C3380CC4-5D6E-409C-BE32-E72D297353CC}">
              <c16:uniqueId val="{00000001-16C2-416D-8CFE-5469401D2917}"/>
            </c:ext>
          </c:extLst>
        </c:ser>
        <c:ser>
          <c:idx val="6"/>
          <c:order val="2"/>
          <c:tx>
            <c:strRef>
              <c:f>'Comparison vs July'!$L$15</c:f>
              <c:strCache>
                <c:ptCount val="1"/>
                <c:pt idx="0">
                  <c:v>   Oct 2022 Pessimistic</c:v>
                </c:pt>
              </c:strCache>
            </c:strRef>
          </c:tx>
          <c:spPr>
            <a:ln w="28575" cap="rnd">
              <a:solidFill>
                <a:srgbClr val="680000"/>
              </a:solidFill>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July'!$AN$23:$BH$23</c:f>
              <c:numCache>
                <c:formatCode>0.0</c:formatCode>
                <c:ptCount val="21"/>
                <c:pt idx="0">
                  <c:v>100</c:v>
                </c:pt>
                <c:pt idx="1">
                  <c:v>101.08395580862872</c:v>
                </c:pt>
                <c:pt idx="2">
                  <c:v>107.80728643277297</c:v>
                </c:pt>
                <c:pt idx="3">
                  <c:v>105.11390875577828</c:v>
                </c:pt>
                <c:pt idx="4">
                  <c:v>103.91555241985057</c:v>
                </c:pt>
                <c:pt idx="5">
                  <c:v>114.6890658764339</c:v>
                </c:pt>
                <c:pt idx="6">
                  <c:v>109.99449525733279</c:v>
                </c:pt>
                <c:pt idx="7">
                  <c:v>109.45308208982682</c:v>
                </c:pt>
                <c:pt idx="8">
                  <c:v>109.93941660011886</c:v>
                </c:pt>
                <c:pt idx="9">
                  <c:v>110.08176965901858</c:v>
                </c:pt>
                <c:pt idx="10">
                  <c:v>111.06751902414157</c:v>
                </c:pt>
                <c:pt idx="11">
                  <c:v>112.66434633046651</c:v>
                </c:pt>
                <c:pt idx="12">
                  <c:v>113.85321324468514</c:v>
                </c:pt>
                <c:pt idx="13">
                  <c:v>114.6703850835507</c:v>
                </c:pt>
                <c:pt idx="14">
                  <c:v>114.78006655329085</c:v>
                </c:pt>
                <c:pt idx="15">
                  <c:v>115.19942590506548</c:v>
                </c:pt>
                <c:pt idx="16">
                  <c:v>115.86356603452958</c:v>
                </c:pt>
                <c:pt idx="17">
                  <c:v>117.09333468105908</c:v>
                </c:pt>
                <c:pt idx="18">
                  <c:v>118.38311507679158</c:v>
                </c:pt>
                <c:pt idx="19">
                  <c:v>119.72139923718008</c:v>
                </c:pt>
                <c:pt idx="20">
                  <c:v>121.06096594903784</c:v>
                </c:pt>
              </c:numCache>
            </c:numRef>
          </c:val>
          <c:smooth val="0"/>
          <c:extLst>
            <c:ext xmlns:c16="http://schemas.microsoft.com/office/drawing/2014/chart" uri="{C3380CC4-5D6E-409C-BE32-E72D297353CC}">
              <c16:uniqueId val="{00000002-16C2-416D-8CFE-5469401D2917}"/>
            </c:ext>
          </c:extLst>
        </c:ser>
        <c:ser>
          <c:idx val="1"/>
          <c:order val="3"/>
          <c:tx>
            <c:strRef>
              <c:f>'Comparison vs July'!$L$9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July'!$AN$17:$BH$17</c:f>
              <c:numCache>
                <c:formatCode>0.0</c:formatCode>
                <c:ptCount val="21"/>
                <c:pt idx="0">
                  <c:v>100</c:v>
                </c:pt>
                <c:pt idx="1">
                  <c:v>101.04573436827752</c:v>
                </c:pt>
                <c:pt idx="2">
                  <c:v>102.00591155524957</c:v>
                </c:pt>
                <c:pt idx="3">
                  <c:v>103.16412150876285</c:v>
                </c:pt>
                <c:pt idx="4">
                  <c:v>104.21781733718586</c:v>
                </c:pt>
                <c:pt idx="5">
                  <c:v>105.34042884211169</c:v>
                </c:pt>
                <c:pt idx="6">
                  <c:v>106.35552641676351</c:v>
                </c:pt>
                <c:pt idx="7">
                  <c:v>107.32872937377299</c:v>
                </c:pt>
                <c:pt idx="8">
                  <c:v>108.35708084052945</c:v>
                </c:pt>
                <c:pt idx="9">
                  <c:v>109.5124848926161</c:v>
                </c:pt>
                <c:pt idx="10">
                  <c:v>110.56769773278602</c:v>
                </c:pt>
                <c:pt idx="11">
                  <c:v>111.6138199085778</c:v>
                </c:pt>
                <c:pt idx="12">
                  <c:v>112.62591767804585</c:v>
                </c:pt>
                <c:pt idx="13">
                  <c:v>113.80591328897728</c:v>
                </c:pt>
                <c:pt idx="14">
                  <c:v>114.82296130730369</c:v>
                </c:pt>
                <c:pt idx="15">
                  <c:v>115.86239950652634</c:v>
                </c:pt>
                <c:pt idx="16">
                  <c:v>116.95567451360954</c:v>
                </c:pt>
                <c:pt idx="17">
                  <c:v>118.25836557838753</c:v>
                </c:pt>
                <c:pt idx="18">
                  <c:v>119.47699366140024</c:v>
                </c:pt>
                <c:pt idx="19">
                  <c:v>120.77569259000214</c:v>
                </c:pt>
                <c:pt idx="20">
                  <c:v>122.16107790414219</c:v>
                </c:pt>
              </c:numCache>
            </c:numRef>
          </c:val>
          <c:smooth val="0"/>
          <c:extLst>
            <c:ext xmlns:c16="http://schemas.microsoft.com/office/drawing/2014/chart" uri="{C3380CC4-5D6E-409C-BE32-E72D297353CC}">
              <c16:uniqueId val="{00000003-16C2-416D-8CFE-5469401D2917}"/>
            </c:ext>
          </c:extLst>
        </c:ser>
        <c:ser>
          <c:idx val="2"/>
          <c:order val="4"/>
          <c:tx>
            <c:strRef>
              <c:f>'Comparison vs July'!$L$10</c:f>
              <c:strCache>
                <c:ptCount val="1"/>
                <c:pt idx="0">
                  <c:v>   Jul 2022 Optimistic</c:v>
                </c:pt>
              </c:strCache>
            </c:strRef>
          </c:tx>
          <c:spPr>
            <a:ln w="28575" cap="rnd">
              <a:solidFill>
                <a:srgbClr val="FFC000">
                  <a:alpha val="30000"/>
                </a:srgbClr>
              </a:solidFill>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July'!$AN$18:$BH$18</c:f>
              <c:numCache>
                <c:formatCode>0.0</c:formatCode>
                <c:ptCount val="21"/>
                <c:pt idx="0">
                  <c:v>100</c:v>
                </c:pt>
                <c:pt idx="1">
                  <c:v>101.16822711178197</c:v>
                </c:pt>
                <c:pt idx="2">
                  <c:v>108.16715581971555</c:v>
                </c:pt>
                <c:pt idx="3">
                  <c:v>104.8791992315048</c:v>
                </c:pt>
                <c:pt idx="4">
                  <c:v>103.56091002440711</c:v>
                </c:pt>
                <c:pt idx="5">
                  <c:v>114.72120793812117</c:v>
                </c:pt>
                <c:pt idx="6">
                  <c:v>110.75677685383832</c:v>
                </c:pt>
                <c:pt idx="7">
                  <c:v>110.58967220581373</c:v>
                </c:pt>
                <c:pt idx="8">
                  <c:v>111.70269961562919</c:v>
                </c:pt>
                <c:pt idx="9">
                  <c:v>111.9030810712196</c:v>
                </c:pt>
                <c:pt idx="10">
                  <c:v>113.97596995658917</c:v>
                </c:pt>
                <c:pt idx="11">
                  <c:v>116.26254683349214</c:v>
                </c:pt>
                <c:pt idx="12">
                  <c:v>118.45927887086867</c:v>
                </c:pt>
                <c:pt idx="13">
                  <c:v>120.22239266237419</c:v>
                </c:pt>
                <c:pt idx="14">
                  <c:v>121.95842026174245</c:v>
                </c:pt>
                <c:pt idx="15">
                  <c:v>123.69277365938919</c:v>
                </c:pt>
                <c:pt idx="16">
                  <c:v>125.43968356994725</c:v>
                </c:pt>
                <c:pt idx="17">
                  <c:v>127.30295050015023</c:v>
                </c:pt>
                <c:pt idx="18">
                  <c:v>128.97619553496187</c:v>
                </c:pt>
                <c:pt idx="19">
                  <c:v>130.7723748104672</c:v>
                </c:pt>
                <c:pt idx="20">
                  <c:v>132.6113658157083</c:v>
                </c:pt>
              </c:numCache>
            </c:numRef>
          </c:val>
          <c:smooth val="0"/>
          <c:extLst>
            <c:ext xmlns:c16="http://schemas.microsoft.com/office/drawing/2014/chart" uri="{C3380CC4-5D6E-409C-BE32-E72D297353CC}">
              <c16:uniqueId val="{00000004-16C2-416D-8CFE-5469401D2917}"/>
            </c:ext>
          </c:extLst>
        </c:ser>
        <c:ser>
          <c:idx val="3"/>
          <c:order val="5"/>
          <c:tx>
            <c:strRef>
              <c:f>'Comparison vs July'!$L$11</c:f>
              <c:strCache>
                <c:ptCount val="1"/>
                <c:pt idx="0">
                  <c:v>   Jul 2022 Baseline</c:v>
                </c:pt>
              </c:strCache>
            </c:strRef>
          </c:tx>
          <c:spPr>
            <a:ln w="28575" cap="rnd">
              <a:solidFill>
                <a:srgbClr val="FF0000">
                  <a:alpha val="30000"/>
                </a:srgbClr>
              </a:solidFill>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July'!$AN$19:$BH$19</c:f>
              <c:numCache>
                <c:formatCode>0.0</c:formatCode>
                <c:ptCount val="21"/>
                <c:pt idx="0">
                  <c:v>100</c:v>
                </c:pt>
                <c:pt idx="1">
                  <c:v>101.16822711178197</c:v>
                </c:pt>
                <c:pt idx="2">
                  <c:v>108.16715581971555</c:v>
                </c:pt>
                <c:pt idx="3">
                  <c:v>104.8791992315048</c:v>
                </c:pt>
                <c:pt idx="4">
                  <c:v>103.56091002440711</c:v>
                </c:pt>
                <c:pt idx="5">
                  <c:v>114.72120793812117</c:v>
                </c:pt>
                <c:pt idx="6">
                  <c:v>110.75677685383832</c:v>
                </c:pt>
                <c:pt idx="7">
                  <c:v>110.58967220581373</c:v>
                </c:pt>
                <c:pt idx="8">
                  <c:v>111.70269961562919</c:v>
                </c:pt>
                <c:pt idx="9">
                  <c:v>111.90308105057696</c:v>
                </c:pt>
                <c:pt idx="10">
                  <c:v>113.89710309692234</c:v>
                </c:pt>
                <c:pt idx="11">
                  <c:v>115.52606549620005</c:v>
                </c:pt>
                <c:pt idx="12">
                  <c:v>117.26882577820551</c:v>
                </c:pt>
                <c:pt idx="13">
                  <c:v>118.77627700825279</c:v>
                </c:pt>
                <c:pt idx="14">
                  <c:v>120.3528608108147</c:v>
                </c:pt>
                <c:pt idx="15">
                  <c:v>121.85880525931262</c:v>
                </c:pt>
                <c:pt idx="16">
                  <c:v>123.38412261344516</c:v>
                </c:pt>
                <c:pt idx="17">
                  <c:v>125.0061849099135</c:v>
                </c:pt>
                <c:pt idx="18">
                  <c:v>126.54477629198087</c:v>
                </c:pt>
                <c:pt idx="19">
                  <c:v>128.23990553500937</c:v>
                </c:pt>
                <c:pt idx="20">
                  <c:v>130.03476936630497</c:v>
                </c:pt>
              </c:numCache>
            </c:numRef>
          </c:val>
          <c:smooth val="0"/>
          <c:extLst>
            <c:ext xmlns:c16="http://schemas.microsoft.com/office/drawing/2014/chart" uri="{C3380CC4-5D6E-409C-BE32-E72D297353CC}">
              <c16:uniqueId val="{00000005-16C2-416D-8CFE-5469401D2917}"/>
            </c:ext>
          </c:extLst>
        </c:ser>
        <c:ser>
          <c:idx val="4"/>
          <c:order val="6"/>
          <c:tx>
            <c:strRef>
              <c:f>'Comparison vs July'!$L$12</c:f>
              <c:strCache>
                <c:ptCount val="1"/>
                <c:pt idx="0">
                  <c:v>   Jul 2022 Pessimistic</c:v>
                </c:pt>
              </c:strCache>
            </c:strRef>
          </c:tx>
          <c:spPr>
            <a:ln w="28575" cap="rnd">
              <a:solidFill>
                <a:srgbClr val="680000">
                  <a:alpha val="30000"/>
                </a:srgbClr>
              </a:solidFill>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July'!$AN$20:$BH$20</c:f>
              <c:numCache>
                <c:formatCode>0.0</c:formatCode>
                <c:ptCount val="21"/>
                <c:pt idx="0">
                  <c:v>100</c:v>
                </c:pt>
                <c:pt idx="1">
                  <c:v>101.16822711178197</c:v>
                </c:pt>
                <c:pt idx="2">
                  <c:v>108.16715581971555</c:v>
                </c:pt>
                <c:pt idx="3">
                  <c:v>104.8791992315048</c:v>
                </c:pt>
                <c:pt idx="4">
                  <c:v>103.56091002440711</c:v>
                </c:pt>
                <c:pt idx="5">
                  <c:v>114.72120793812117</c:v>
                </c:pt>
                <c:pt idx="6">
                  <c:v>110.75677685383832</c:v>
                </c:pt>
                <c:pt idx="7">
                  <c:v>110.58967220581373</c:v>
                </c:pt>
                <c:pt idx="8">
                  <c:v>111.70269961562919</c:v>
                </c:pt>
                <c:pt idx="9">
                  <c:v>111.90308105057568</c:v>
                </c:pt>
                <c:pt idx="10">
                  <c:v>113.86829486872865</c:v>
                </c:pt>
                <c:pt idx="11">
                  <c:v>115.15423725243647</c:v>
                </c:pt>
                <c:pt idx="12">
                  <c:v>116.37163303423222</c:v>
                </c:pt>
                <c:pt idx="13">
                  <c:v>117.2194487860047</c:v>
                </c:pt>
                <c:pt idx="14">
                  <c:v>117.935564655213</c:v>
                </c:pt>
                <c:pt idx="15">
                  <c:v>118.76203433503623</c:v>
                </c:pt>
                <c:pt idx="16">
                  <c:v>119.63905294826533</c:v>
                </c:pt>
                <c:pt idx="17">
                  <c:v>120.68901659932638</c:v>
                </c:pt>
                <c:pt idx="18">
                  <c:v>121.70968172026102</c:v>
                </c:pt>
                <c:pt idx="19">
                  <c:v>122.86607676647517</c:v>
                </c:pt>
                <c:pt idx="20">
                  <c:v>124.0844172763852</c:v>
                </c:pt>
              </c:numCache>
            </c:numRef>
          </c:val>
          <c:smooth val="0"/>
          <c:extLst>
            <c:ext xmlns:c16="http://schemas.microsoft.com/office/drawing/2014/chart" uri="{C3380CC4-5D6E-409C-BE32-E72D297353CC}">
              <c16:uniqueId val="{00000006-16C2-416D-8CFE-5469401D2917}"/>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in val="9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Wages and Salaries, index 2019 Q4 = 100</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July'!$L$13</c:f>
              <c:strCache>
                <c:ptCount val="1"/>
                <c:pt idx="0">
                  <c:v>   Oct 2022 Optimistic</c:v>
                </c:pt>
              </c:strCache>
            </c:strRef>
          </c:tx>
          <c:spPr>
            <a:ln w="28575" cap="rnd">
              <a:solidFill>
                <a:srgbClr val="FFC000"/>
              </a:solidFill>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July'!$AN$29:$BH$29</c:f>
              <c:numCache>
                <c:formatCode>0.0</c:formatCode>
                <c:ptCount val="21"/>
                <c:pt idx="0">
                  <c:v>100</c:v>
                </c:pt>
                <c:pt idx="1">
                  <c:v>102.34392470919049</c:v>
                </c:pt>
                <c:pt idx="2">
                  <c:v>96.837355032524471</c:v>
                </c:pt>
                <c:pt idx="3">
                  <c:v>102.00888025946925</c:v>
                </c:pt>
                <c:pt idx="4">
                  <c:v>105.07701085698669</c:v>
                </c:pt>
                <c:pt idx="5">
                  <c:v>107.23601133881519</c:v>
                </c:pt>
                <c:pt idx="6">
                  <c:v>111.1393704405082</c:v>
                </c:pt>
                <c:pt idx="7">
                  <c:v>114.08000819583141</c:v>
                </c:pt>
                <c:pt idx="8">
                  <c:v>117.37929074487501</c:v>
                </c:pt>
                <c:pt idx="9">
                  <c:v>118.172551880448</c:v>
                </c:pt>
                <c:pt idx="10">
                  <c:v>119.97171640763604</c:v>
                </c:pt>
                <c:pt idx="11">
                  <c:v>122.79717216349395</c:v>
                </c:pt>
                <c:pt idx="12">
                  <c:v>125.16239620872928</c:v>
                </c:pt>
                <c:pt idx="13">
                  <c:v>126.94522502417392</c:v>
                </c:pt>
                <c:pt idx="14">
                  <c:v>127.9958718879103</c:v>
                </c:pt>
                <c:pt idx="15">
                  <c:v>129.0832012141571</c:v>
                </c:pt>
                <c:pt idx="16">
                  <c:v>130.57385421570615</c:v>
                </c:pt>
                <c:pt idx="17">
                  <c:v>132.69110481437093</c:v>
                </c:pt>
                <c:pt idx="18">
                  <c:v>135.04324544797754</c:v>
                </c:pt>
                <c:pt idx="19">
                  <c:v>137.39618086827184</c:v>
                </c:pt>
                <c:pt idx="20">
                  <c:v>139.74367505662713</c:v>
                </c:pt>
              </c:numCache>
            </c:numRef>
          </c:val>
          <c:smooth val="0"/>
          <c:extLst>
            <c:ext xmlns:c16="http://schemas.microsoft.com/office/drawing/2014/chart" uri="{C3380CC4-5D6E-409C-BE32-E72D297353CC}">
              <c16:uniqueId val="{00000000-D3AD-4645-84A5-B707DE110711}"/>
            </c:ext>
          </c:extLst>
        </c:ser>
        <c:ser>
          <c:idx val="5"/>
          <c:order val="1"/>
          <c:tx>
            <c:strRef>
              <c:f>'Comparison vs July'!$L$14</c:f>
              <c:strCache>
                <c:ptCount val="1"/>
                <c:pt idx="0">
                  <c:v>   Oct 2022 Baseline</c:v>
                </c:pt>
              </c:strCache>
            </c:strRef>
          </c:tx>
          <c:spPr>
            <a:ln w="28575" cap="rnd">
              <a:solidFill>
                <a:srgbClr val="FF0000"/>
              </a:solidFill>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July'!$AN$30:$BH$30</c:f>
              <c:numCache>
                <c:formatCode>0.0</c:formatCode>
                <c:ptCount val="21"/>
                <c:pt idx="0">
                  <c:v>100</c:v>
                </c:pt>
                <c:pt idx="1">
                  <c:v>102.34392470919049</c:v>
                </c:pt>
                <c:pt idx="2">
                  <c:v>96.837355032524471</c:v>
                </c:pt>
                <c:pt idx="3">
                  <c:v>102.00888025946925</c:v>
                </c:pt>
                <c:pt idx="4">
                  <c:v>105.07701085698669</c:v>
                </c:pt>
                <c:pt idx="5">
                  <c:v>107.23601133881519</c:v>
                </c:pt>
                <c:pt idx="6">
                  <c:v>111.1393704405082</c:v>
                </c:pt>
                <c:pt idx="7">
                  <c:v>114.08000819583141</c:v>
                </c:pt>
                <c:pt idx="8">
                  <c:v>117.37929074487501</c:v>
                </c:pt>
                <c:pt idx="9">
                  <c:v>118.172551880448</c:v>
                </c:pt>
                <c:pt idx="10">
                  <c:v>119.97171640763604</c:v>
                </c:pt>
                <c:pt idx="11">
                  <c:v>122.77100534023651</c:v>
                </c:pt>
                <c:pt idx="12">
                  <c:v>124.74262656273487</c:v>
                </c:pt>
                <c:pt idx="13">
                  <c:v>125.94006441395049</c:v>
                </c:pt>
                <c:pt idx="14">
                  <c:v>126.87014825090257</c:v>
                </c:pt>
                <c:pt idx="15">
                  <c:v>127.95759985202442</c:v>
                </c:pt>
                <c:pt idx="16">
                  <c:v>129.23671731976327</c:v>
                </c:pt>
                <c:pt idx="17">
                  <c:v>131.08893712679017</c:v>
                </c:pt>
                <c:pt idx="18">
                  <c:v>133.30205122748222</c:v>
                </c:pt>
                <c:pt idx="19">
                  <c:v>135.65792124477738</c:v>
                </c:pt>
                <c:pt idx="20">
                  <c:v>138.00352017256961</c:v>
                </c:pt>
              </c:numCache>
            </c:numRef>
          </c:val>
          <c:smooth val="0"/>
          <c:extLst>
            <c:ext xmlns:c16="http://schemas.microsoft.com/office/drawing/2014/chart" uri="{C3380CC4-5D6E-409C-BE32-E72D297353CC}">
              <c16:uniqueId val="{00000001-D3AD-4645-84A5-B707DE110711}"/>
            </c:ext>
          </c:extLst>
        </c:ser>
        <c:ser>
          <c:idx val="6"/>
          <c:order val="2"/>
          <c:tx>
            <c:strRef>
              <c:f>'Comparison vs July'!$L$15</c:f>
              <c:strCache>
                <c:ptCount val="1"/>
                <c:pt idx="0">
                  <c:v>   Oct 2022 Pessimistic</c:v>
                </c:pt>
              </c:strCache>
            </c:strRef>
          </c:tx>
          <c:spPr>
            <a:ln w="28575" cap="rnd">
              <a:solidFill>
                <a:srgbClr val="680000"/>
              </a:solidFill>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July'!$AN$31:$BH$31</c:f>
              <c:numCache>
                <c:formatCode>0.0</c:formatCode>
                <c:ptCount val="21"/>
                <c:pt idx="0">
                  <c:v>100</c:v>
                </c:pt>
                <c:pt idx="1">
                  <c:v>102.34392470919049</c:v>
                </c:pt>
                <c:pt idx="2">
                  <c:v>96.837355032524471</c:v>
                </c:pt>
                <c:pt idx="3">
                  <c:v>102.00888025946925</c:v>
                </c:pt>
                <c:pt idx="4">
                  <c:v>105.07701085698669</c:v>
                </c:pt>
                <c:pt idx="5">
                  <c:v>107.23601133881519</c:v>
                </c:pt>
                <c:pt idx="6">
                  <c:v>111.1393704405082</c:v>
                </c:pt>
                <c:pt idx="7">
                  <c:v>114.08000819583141</c:v>
                </c:pt>
                <c:pt idx="8">
                  <c:v>117.37929074487501</c:v>
                </c:pt>
                <c:pt idx="9">
                  <c:v>118.172551880448</c:v>
                </c:pt>
                <c:pt idx="10">
                  <c:v>119.97171640763604</c:v>
                </c:pt>
                <c:pt idx="11">
                  <c:v>122.77045510329886</c:v>
                </c:pt>
                <c:pt idx="12">
                  <c:v>124.38307729269509</c:v>
                </c:pt>
                <c:pt idx="13">
                  <c:v>125.51246917595385</c:v>
                </c:pt>
                <c:pt idx="14">
                  <c:v>125.68457106256531</c:v>
                </c:pt>
                <c:pt idx="15">
                  <c:v>125.90325967656503</c:v>
                </c:pt>
                <c:pt idx="16">
                  <c:v>126.44298097496856</c:v>
                </c:pt>
                <c:pt idx="17">
                  <c:v>127.49784632189363</c:v>
                </c:pt>
                <c:pt idx="18">
                  <c:v>129.02854434501657</c:v>
                </c:pt>
                <c:pt idx="19">
                  <c:v>130.63052862028476</c:v>
                </c:pt>
                <c:pt idx="20">
                  <c:v>132.15401242578065</c:v>
                </c:pt>
              </c:numCache>
            </c:numRef>
          </c:val>
          <c:smooth val="0"/>
          <c:extLst>
            <c:ext xmlns:c16="http://schemas.microsoft.com/office/drawing/2014/chart" uri="{C3380CC4-5D6E-409C-BE32-E72D297353CC}">
              <c16:uniqueId val="{00000002-D3AD-4645-84A5-B707DE110711}"/>
            </c:ext>
          </c:extLst>
        </c:ser>
        <c:ser>
          <c:idx val="1"/>
          <c:order val="3"/>
          <c:tx>
            <c:strRef>
              <c:f>'Comparison vs July'!$L$9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July'!$AN$25:$BH$25</c:f>
              <c:numCache>
                <c:formatCode>0.0</c:formatCode>
                <c:ptCount val="21"/>
                <c:pt idx="0">
                  <c:v>100</c:v>
                </c:pt>
                <c:pt idx="1">
                  <c:v>101.78887657910012</c:v>
                </c:pt>
                <c:pt idx="2">
                  <c:v>103.49235143118753</c:v>
                </c:pt>
                <c:pt idx="3">
                  <c:v>105.25682751685545</c:v>
                </c:pt>
                <c:pt idx="4">
                  <c:v>106.89492629941871</c:v>
                </c:pt>
                <c:pt idx="5">
                  <c:v>108.46653989911999</c:v>
                </c:pt>
                <c:pt idx="6">
                  <c:v>110.00722156017741</c:v>
                </c:pt>
                <c:pt idx="7">
                  <c:v>111.52559771966298</c:v>
                </c:pt>
                <c:pt idx="8">
                  <c:v>113.06338336256053</c:v>
                </c:pt>
                <c:pt idx="9">
                  <c:v>114.65557717641927</c:v>
                </c:pt>
                <c:pt idx="10">
                  <c:v>116.22947062020387</c:v>
                </c:pt>
                <c:pt idx="11">
                  <c:v>117.77656049165763</c:v>
                </c:pt>
                <c:pt idx="12">
                  <c:v>119.28366066554196</c:v>
                </c:pt>
                <c:pt idx="13">
                  <c:v>120.81417545433597</c:v>
                </c:pt>
                <c:pt idx="14">
                  <c:v>122.28991236772283</c:v>
                </c:pt>
                <c:pt idx="15">
                  <c:v>123.77975966746318</c:v>
                </c:pt>
                <c:pt idx="16">
                  <c:v>125.32074941555889</c:v>
                </c:pt>
                <c:pt idx="17">
                  <c:v>126.96427052999599</c:v>
                </c:pt>
                <c:pt idx="18">
                  <c:v>128.66503421614649</c:v>
                </c:pt>
                <c:pt idx="19">
                  <c:v>130.48065275016975</c:v>
                </c:pt>
                <c:pt idx="20">
                  <c:v>132.41506964615587</c:v>
                </c:pt>
              </c:numCache>
            </c:numRef>
          </c:val>
          <c:smooth val="0"/>
          <c:extLst>
            <c:ext xmlns:c16="http://schemas.microsoft.com/office/drawing/2014/chart" uri="{C3380CC4-5D6E-409C-BE32-E72D297353CC}">
              <c16:uniqueId val="{00000003-D3AD-4645-84A5-B707DE110711}"/>
            </c:ext>
          </c:extLst>
        </c:ser>
        <c:ser>
          <c:idx val="2"/>
          <c:order val="4"/>
          <c:tx>
            <c:strRef>
              <c:f>'Comparison vs July'!$L$10</c:f>
              <c:strCache>
                <c:ptCount val="1"/>
                <c:pt idx="0">
                  <c:v>   Jul 2022 Optimistic</c:v>
                </c:pt>
              </c:strCache>
            </c:strRef>
          </c:tx>
          <c:spPr>
            <a:ln w="28575" cap="rnd">
              <a:solidFill>
                <a:srgbClr val="FFC000">
                  <a:alpha val="30000"/>
                </a:srgbClr>
              </a:solidFill>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July'!$AN$26:$BH$26</c:f>
              <c:numCache>
                <c:formatCode>0.0</c:formatCode>
                <c:ptCount val="21"/>
                <c:pt idx="0">
                  <c:v>100</c:v>
                </c:pt>
                <c:pt idx="1">
                  <c:v>102.45624499690496</c:v>
                </c:pt>
                <c:pt idx="2">
                  <c:v>98.05960594123141</c:v>
                </c:pt>
                <c:pt idx="3">
                  <c:v>103.62546381050004</c:v>
                </c:pt>
                <c:pt idx="4">
                  <c:v>107.44680466377854</c:v>
                </c:pt>
                <c:pt idx="5">
                  <c:v>108.97797038644829</c:v>
                </c:pt>
                <c:pt idx="6">
                  <c:v>113.98329241983016</c:v>
                </c:pt>
                <c:pt idx="7">
                  <c:v>116.74299886192384</c:v>
                </c:pt>
                <c:pt idx="8">
                  <c:v>120.52170586158682</c:v>
                </c:pt>
                <c:pt idx="9">
                  <c:v>121.51795130319086</c:v>
                </c:pt>
                <c:pt idx="10">
                  <c:v>124.32887952909203</c:v>
                </c:pt>
                <c:pt idx="11">
                  <c:v>126.88490562862371</c:v>
                </c:pt>
                <c:pt idx="12">
                  <c:v>129.58648654245772</c:v>
                </c:pt>
                <c:pt idx="13">
                  <c:v>131.7339269454464</c:v>
                </c:pt>
                <c:pt idx="14">
                  <c:v>133.765488758408</c:v>
                </c:pt>
                <c:pt idx="15">
                  <c:v>135.81800210859083</c:v>
                </c:pt>
                <c:pt idx="16">
                  <c:v>138.0063010812338</c:v>
                </c:pt>
                <c:pt idx="17">
                  <c:v>140.04812361770257</c:v>
                </c:pt>
                <c:pt idx="18">
                  <c:v>142.16496617454411</c:v>
                </c:pt>
                <c:pt idx="19">
                  <c:v>144.46945094450481</c:v>
                </c:pt>
                <c:pt idx="20">
                  <c:v>146.90462169590114</c:v>
                </c:pt>
              </c:numCache>
            </c:numRef>
          </c:val>
          <c:smooth val="0"/>
          <c:extLst>
            <c:ext xmlns:c16="http://schemas.microsoft.com/office/drawing/2014/chart" uri="{C3380CC4-5D6E-409C-BE32-E72D297353CC}">
              <c16:uniqueId val="{00000004-D3AD-4645-84A5-B707DE110711}"/>
            </c:ext>
          </c:extLst>
        </c:ser>
        <c:ser>
          <c:idx val="3"/>
          <c:order val="5"/>
          <c:tx>
            <c:strRef>
              <c:f>'Comparison vs July'!$L$11</c:f>
              <c:strCache>
                <c:ptCount val="1"/>
                <c:pt idx="0">
                  <c:v>   Jul 2022 Baseline</c:v>
                </c:pt>
              </c:strCache>
            </c:strRef>
          </c:tx>
          <c:spPr>
            <a:ln w="28575" cap="rnd">
              <a:solidFill>
                <a:srgbClr val="FF0000">
                  <a:alpha val="30000"/>
                </a:srgbClr>
              </a:solidFill>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July'!$AN$27:$BH$27</c:f>
              <c:numCache>
                <c:formatCode>0.0</c:formatCode>
                <c:ptCount val="21"/>
                <c:pt idx="0">
                  <c:v>100</c:v>
                </c:pt>
                <c:pt idx="1">
                  <c:v>102.45624499690496</c:v>
                </c:pt>
                <c:pt idx="2">
                  <c:v>98.05960594123141</c:v>
                </c:pt>
                <c:pt idx="3">
                  <c:v>103.62546381050004</c:v>
                </c:pt>
                <c:pt idx="4">
                  <c:v>107.44680466377854</c:v>
                </c:pt>
                <c:pt idx="5">
                  <c:v>108.97797038644829</c:v>
                </c:pt>
                <c:pt idx="6">
                  <c:v>113.98329241983016</c:v>
                </c:pt>
                <c:pt idx="7">
                  <c:v>116.74299886192384</c:v>
                </c:pt>
                <c:pt idx="8">
                  <c:v>120.52170586158682</c:v>
                </c:pt>
                <c:pt idx="9">
                  <c:v>121.51795130402083</c:v>
                </c:pt>
                <c:pt idx="10">
                  <c:v>124.32021628349615</c:v>
                </c:pt>
                <c:pt idx="11">
                  <c:v>126.53800715603998</c:v>
                </c:pt>
                <c:pt idx="12">
                  <c:v>128.82129462294694</c:v>
                </c:pt>
                <c:pt idx="13">
                  <c:v>130.77310542326001</c:v>
                </c:pt>
                <c:pt idx="14">
                  <c:v>132.79563534187696</c:v>
                </c:pt>
                <c:pt idx="15">
                  <c:v>134.69927603901863</c:v>
                </c:pt>
                <c:pt idx="16">
                  <c:v>136.66294504075015</c:v>
                </c:pt>
                <c:pt idx="17">
                  <c:v>138.52628014136064</c:v>
                </c:pt>
                <c:pt idx="18">
                  <c:v>140.47944265375247</c:v>
                </c:pt>
                <c:pt idx="19">
                  <c:v>142.60267512223922</c:v>
                </c:pt>
                <c:pt idx="20">
                  <c:v>144.87981844333351</c:v>
                </c:pt>
              </c:numCache>
            </c:numRef>
          </c:val>
          <c:smooth val="0"/>
          <c:extLst>
            <c:ext xmlns:c16="http://schemas.microsoft.com/office/drawing/2014/chart" uri="{C3380CC4-5D6E-409C-BE32-E72D297353CC}">
              <c16:uniqueId val="{00000005-D3AD-4645-84A5-B707DE110711}"/>
            </c:ext>
          </c:extLst>
        </c:ser>
        <c:ser>
          <c:idx val="4"/>
          <c:order val="6"/>
          <c:tx>
            <c:strRef>
              <c:f>'Comparison vs July'!$L$12</c:f>
              <c:strCache>
                <c:ptCount val="1"/>
                <c:pt idx="0">
                  <c:v>   Jul 2022 Pessimistic</c:v>
                </c:pt>
              </c:strCache>
            </c:strRef>
          </c:tx>
          <c:spPr>
            <a:ln w="28575" cap="rnd">
              <a:solidFill>
                <a:srgbClr val="680000">
                  <a:alpha val="30000"/>
                </a:srgbClr>
              </a:solidFill>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July'!$AN$28:$BH$28</c:f>
              <c:numCache>
                <c:formatCode>0.0</c:formatCode>
                <c:ptCount val="21"/>
                <c:pt idx="0">
                  <c:v>100</c:v>
                </c:pt>
                <c:pt idx="1">
                  <c:v>102.45624499690496</c:v>
                </c:pt>
                <c:pt idx="2">
                  <c:v>98.05960594123141</c:v>
                </c:pt>
                <c:pt idx="3">
                  <c:v>103.62546381050004</c:v>
                </c:pt>
                <c:pt idx="4">
                  <c:v>107.44680466377854</c:v>
                </c:pt>
                <c:pt idx="5">
                  <c:v>108.97797038644829</c:v>
                </c:pt>
                <c:pt idx="6">
                  <c:v>113.98329241983016</c:v>
                </c:pt>
                <c:pt idx="7">
                  <c:v>116.74299886192384</c:v>
                </c:pt>
                <c:pt idx="8">
                  <c:v>120.52170586158682</c:v>
                </c:pt>
                <c:pt idx="9">
                  <c:v>121.51795130402083</c:v>
                </c:pt>
                <c:pt idx="10">
                  <c:v>124.29631555628484</c:v>
                </c:pt>
                <c:pt idx="11">
                  <c:v>125.97206988523432</c:v>
                </c:pt>
                <c:pt idx="12">
                  <c:v>127.76523884066405</c:v>
                </c:pt>
                <c:pt idx="13">
                  <c:v>129.04131648449891</c:v>
                </c:pt>
                <c:pt idx="14">
                  <c:v>130.11629623588485</c:v>
                </c:pt>
                <c:pt idx="15">
                  <c:v>131.17358084733027</c:v>
                </c:pt>
                <c:pt idx="16">
                  <c:v>132.20942238988945</c:v>
                </c:pt>
                <c:pt idx="17">
                  <c:v>133.09282767483614</c:v>
                </c:pt>
                <c:pt idx="18">
                  <c:v>134.23748203973784</c:v>
                </c:pt>
                <c:pt idx="19">
                  <c:v>135.53346671600576</c:v>
                </c:pt>
                <c:pt idx="20">
                  <c:v>136.91712835302059</c:v>
                </c:pt>
              </c:numCache>
            </c:numRef>
          </c:val>
          <c:smooth val="0"/>
          <c:extLst>
            <c:ext xmlns:c16="http://schemas.microsoft.com/office/drawing/2014/chart" uri="{C3380CC4-5D6E-409C-BE32-E72D297353CC}">
              <c16:uniqueId val="{00000006-D3AD-4645-84A5-B707DE110711}"/>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50"/>
          <c:min val="9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Employment, index 2019 Q4 = 100</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July'!$L$13</c:f>
              <c:strCache>
                <c:ptCount val="1"/>
                <c:pt idx="0">
                  <c:v>   Oct 2022 Optimistic</c:v>
                </c:pt>
              </c:strCache>
            </c:strRef>
          </c:tx>
          <c:spPr>
            <a:ln w="28575" cap="rnd">
              <a:solidFill>
                <a:srgbClr val="FFC000"/>
              </a:solidFill>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July'!$AN$46:$BH$46</c:f>
              <c:numCache>
                <c:formatCode>0.0</c:formatCode>
                <c:ptCount val="21"/>
                <c:pt idx="0">
                  <c:v>100</c:v>
                </c:pt>
                <c:pt idx="1">
                  <c:v>100.29816040654829</c:v>
                </c:pt>
                <c:pt idx="2">
                  <c:v>89.011195079415671</c:v>
                </c:pt>
                <c:pt idx="3">
                  <c:v>91.899038010763775</c:v>
                </c:pt>
                <c:pt idx="4">
                  <c:v>92.519736718735359</c:v>
                </c:pt>
                <c:pt idx="5">
                  <c:v>92.478481819716109</c:v>
                </c:pt>
                <c:pt idx="6">
                  <c:v>93.725504903707318</c:v>
                </c:pt>
                <c:pt idx="7">
                  <c:v>95.711365724679808</c:v>
                </c:pt>
                <c:pt idx="8">
                  <c:v>97.224670429613511</c:v>
                </c:pt>
                <c:pt idx="9">
                  <c:v>98.250417237046904</c:v>
                </c:pt>
                <c:pt idx="10">
                  <c:v>99.368049955932278</c:v>
                </c:pt>
                <c:pt idx="11">
                  <c:v>100.75892137191292</c:v>
                </c:pt>
                <c:pt idx="12">
                  <c:v>101.32581994111801</c:v>
                </c:pt>
                <c:pt idx="13">
                  <c:v>101.14585482025991</c:v>
                </c:pt>
                <c:pt idx="14">
                  <c:v>100.17593339209031</c:v>
                </c:pt>
                <c:pt idx="15">
                  <c:v>99.431488739287801</c:v>
                </c:pt>
                <c:pt idx="16">
                  <c:v>98.88382995480714</c:v>
                </c:pt>
                <c:pt idx="17">
                  <c:v>98.934404710559377</c:v>
                </c:pt>
                <c:pt idx="18">
                  <c:v>99.223057738106405</c:v>
                </c:pt>
                <c:pt idx="19">
                  <c:v>99.766103474787641</c:v>
                </c:pt>
                <c:pt idx="20">
                  <c:v>100.36113038423314</c:v>
                </c:pt>
              </c:numCache>
            </c:numRef>
          </c:val>
          <c:smooth val="0"/>
          <c:extLst>
            <c:ext xmlns:c16="http://schemas.microsoft.com/office/drawing/2014/chart" uri="{C3380CC4-5D6E-409C-BE32-E72D297353CC}">
              <c16:uniqueId val="{00000000-EB88-4170-8A27-9108DA5F5B73}"/>
            </c:ext>
          </c:extLst>
        </c:ser>
        <c:ser>
          <c:idx val="5"/>
          <c:order val="1"/>
          <c:tx>
            <c:strRef>
              <c:f>'Comparison vs July'!$L$14</c:f>
              <c:strCache>
                <c:ptCount val="1"/>
                <c:pt idx="0">
                  <c:v>   Oct 2022 Baseline</c:v>
                </c:pt>
              </c:strCache>
            </c:strRef>
          </c:tx>
          <c:spPr>
            <a:ln w="28575" cap="rnd">
              <a:solidFill>
                <a:srgbClr val="FF0000"/>
              </a:solidFill>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July'!$AN$47:$BH$47</c:f>
              <c:numCache>
                <c:formatCode>0.0</c:formatCode>
                <c:ptCount val="21"/>
                <c:pt idx="0">
                  <c:v>100</c:v>
                </c:pt>
                <c:pt idx="1">
                  <c:v>100.29816040654829</c:v>
                </c:pt>
                <c:pt idx="2">
                  <c:v>89.011195079415671</c:v>
                </c:pt>
                <c:pt idx="3">
                  <c:v>91.899038010763775</c:v>
                </c:pt>
                <c:pt idx="4">
                  <c:v>92.519736718735359</c:v>
                </c:pt>
                <c:pt idx="5">
                  <c:v>92.478481819716109</c:v>
                </c:pt>
                <c:pt idx="6">
                  <c:v>93.725504903707318</c:v>
                </c:pt>
                <c:pt idx="7">
                  <c:v>95.711365724679808</c:v>
                </c:pt>
                <c:pt idx="8">
                  <c:v>97.224670429613511</c:v>
                </c:pt>
                <c:pt idx="9">
                  <c:v>98.250417237046904</c:v>
                </c:pt>
                <c:pt idx="10">
                  <c:v>99.368049955932278</c:v>
                </c:pt>
                <c:pt idx="11">
                  <c:v>100.74710746901195</c:v>
                </c:pt>
                <c:pt idx="12">
                  <c:v>100.96667729292854</c:v>
                </c:pt>
                <c:pt idx="13">
                  <c:v>100.59678961876723</c:v>
                </c:pt>
                <c:pt idx="14">
                  <c:v>99.796369568886306</c:v>
                </c:pt>
                <c:pt idx="15">
                  <c:v>99.12128940311662</c:v>
                </c:pt>
                <c:pt idx="16">
                  <c:v>98.490820784968221</c:v>
                </c:pt>
                <c:pt idx="17">
                  <c:v>98.454028915933776</c:v>
                </c:pt>
                <c:pt idx="18">
                  <c:v>98.806083222382654</c:v>
                </c:pt>
                <c:pt idx="19">
                  <c:v>99.533707127721414</c:v>
                </c:pt>
                <c:pt idx="20">
                  <c:v>100.14094173683124</c:v>
                </c:pt>
              </c:numCache>
            </c:numRef>
          </c:val>
          <c:smooth val="0"/>
          <c:extLst>
            <c:ext xmlns:c16="http://schemas.microsoft.com/office/drawing/2014/chart" uri="{C3380CC4-5D6E-409C-BE32-E72D297353CC}">
              <c16:uniqueId val="{00000001-EB88-4170-8A27-9108DA5F5B73}"/>
            </c:ext>
          </c:extLst>
        </c:ser>
        <c:ser>
          <c:idx val="6"/>
          <c:order val="2"/>
          <c:tx>
            <c:strRef>
              <c:f>'Comparison vs July'!$L$15</c:f>
              <c:strCache>
                <c:ptCount val="1"/>
                <c:pt idx="0">
                  <c:v>   Oct 2022 Pessimistic</c:v>
                </c:pt>
              </c:strCache>
            </c:strRef>
          </c:tx>
          <c:spPr>
            <a:ln w="28575" cap="rnd">
              <a:solidFill>
                <a:srgbClr val="680000"/>
              </a:solidFill>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July'!$AN$48:$BH$48</c:f>
              <c:numCache>
                <c:formatCode>0.0</c:formatCode>
                <c:ptCount val="21"/>
                <c:pt idx="0">
                  <c:v>100</c:v>
                </c:pt>
                <c:pt idx="1">
                  <c:v>100.29816040654829</c:v>
                </c:pt>
                <c:pt idx="2">
                  <c:v>89.011195079415671</c:v>
                </c:pt>
                <c:pt idx="3">
                  <c:v>91.899038010763775</c:v>
                </c:pt>
                <c:pt idx="4">
                  <c:v>92.519736718735359</c:v>
                </c:pt>
                <c:pt idx="5">
                  <c:v>92.478481819716109</c:v>
                </c:pt>
                <c:pt idx="6">
                  <c:v>93.725504903707318</c:v>
                </c:pt>
                <c:pt idx="7">
                  <c:v>95.711365724679808</c:v>
                </c:pt>
                <c:pt idx="8">
                  <c:v>97.224670429613511</c:v>
                </c:pt>
                <c:pt idx="9">
                  <c:v>98.250417237046904</c:v>
                </c:pt>
                <c:pt idx="10">
                  <c:v>99.368049955932278</c:v>
                </c:pt>
                <c:pt idx="11">
                  <c:v>100.7431695013783</c:v>
                </c:pt>
                <c:pt idx="12">
                  <c:v>100.84150617885874</c:v>
                </c:pt>
                <c:pt idx="13">
                  <c:v>100.30796782117878</c:v>
                </c:pt>
                <c:pt idx="14">
                  <c:v>98.437545708552889</c:v>
                </c:pt>
                <c:pt idx="15">
                  <c:v>96.969752658128158</c:v>
                </c:pt>
                <c:pt idx="16">
                  <c:v>95.851257336808743</c:v>
                </c:pt>
                <c:pt idx="17">
                  <c:v>95.391977797363438</c:v>
                </c:pt>
                <c:pt idx="18">
                  <c:v>95.354510848163216</c:v>
                </c:pt>
                <c:pt idx="19">
                  <c:v>95.692275957769979</c:v>
                </c:pt>
                <c:pt idx="20">
                  <c:v>95.972771766647298</c:v>
                </c:pt>
              </c:numCache>
            </c:numRef>
          </c:val>
          <c:smooth val="0"/>
          <c:extLst>
            <c:ext xmlns:c16="http://schemas.microsoft.com/office/drawing/2014/chart" uri="{C3380CC4-5D6E-409C-BE32-E72D297353CC}">
              <c16:uniqueId val="{00000002-EB88-4170-8A27-9108DA5F5B73}"/>
            </c:ext>
          </c:extLst>
        </c:ser>
        <c:ser>
          <c:idx val="1"/>
          <c:order val="3"/>
          <c:tx>
            <c:strRef>
              <c:f>'Comparison vs July'!$L$9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July'!$AN$42:$BH$42</c:f>
              <c:numCache>
                <c:formatCode>0.0</c:formatCode>
                <c:ptCount val="21"/>
                <c:pt idx="0">
                  <c:v>100</c:v>
                </c:pt>
                <c:pt idx="1">
                  <c:v>100.61121959329044</c:v>
                </c:pt>
                <c:pt idx="2">
                  <c:v>101.1570681070846</c:v>
                </c:pt>
                <c:pt idx="3">
                  <c:v>101.67203442125462</c:v>
                </c:pt>
                <c:pt idx="4">
                  <c:v>102.10556865794864</c:v>
                </c:pt>
                <c:pt idx="5">
                  <c:v>102.47621140781692</c:v>
                </c:pt>
                <c:pt idx="6">
                  <c:v>102.82966607212796</c:v>
                </c:pt>
                <c:pt idx="7">
                  <c:v>103.1437853799835</c:v>
                </c:pt>
                <c:pt idx="8">
                  <c:v>103.45260737622466</c:v>
                </c:pt>
                <c:pt idx="9">
                  <c:v>103.72784216265565</c:v>
                </c:pt>
                <c:pt idx="10">
                  <c:v>103.9885375193366</c:v>
                </c:pt>
                <c:pt idx="11">
                  <c:v>104.20623448493507</c:v>
                </c:pt>
                <c:pt idx="12">
                  <c:v>104.38391984153149</c:v>
                </c:pt>
                <c:pt idx="13">
                  <c:v>104.53540041195052</c:v>
                </c:pt>
                <c:pt idx="14">
                  <c:v>104.67623000476195</c:v>
                </c:pt>
                <c:pt idx="15">
                  <c:v>104.81858116580304</c:v>
                </c:pt>
                <c:pt idx="16">
                  <c:v>104.96955454681219</c:v>
                </c:pt>
                <c:pt idx="17">
                  <c:v>105.15608754089214</c:v>
                </c:pt>
                <c:pt idx="18">
                  <c:v>105.37513701158365</c:v>
                </c:pt>
                <c:pt idx="19">
                  <c:v>105.62935161469383</c:v>
                </c:pt>
                <c:pt idx="20">
                  <c:v>105.93687746022086</c:v>
                </c:pt>
              </c:numCache>
            </c:numRef>
          </c:val>
          <c:smooth val="0"/>
          <c:extLst>
            <c:ext xmlns:c16="http://schemas.microsoft.com/office/drawing/2014/chart" uri="{C3380CC4-5D6E-409C-BE32-E72D297353CC}">
              <c16:uniqueId val="{00000003-EB88-4170-8A27-9108DA5F5B73}"/>
            </c:ext>
          </c:extLst>
        </c:ser>
        <c:ser>
          <c:idx val="2"/>
          <c:order val="4"/>
          <c:tx>
            <c:strRef>
              <c:f>'Comparison vs July'!$L$10</c:f>
              <c:strCache>
                <c:ptCount val="1"/>
                <c:pt idx="0">
                  <c:v>   Jul 2022 Optimistic</c:v>
                </c:pt>
              </c:strCache>
            </c:strRef>
          </c:tx>
          <c:spPr>
            <a:ln w="28575" cap="rnd">
              <a:solidFill>
                <a:srgbClr val="FFC000">
                  <a:alpha val="30000"/>
                </a:srgbClr>
              </a:solidFill>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July'!$AN$43:$BH$43</c:f>
              <c:numCache>
                <c:formatCode>0.0</c:formatCode>
                <c:ptCount val="21"/>
                <c:pt idx="0">
                  <c:v>100</c:v>
                </c:pt>
                <c:pt idx="1">
                  <c:v>100.29816040654829</c:v>
                </c:pt>
                <c:pt idx="2">
                  <c:v>89.011195079415671</c:v>
                </c:pt>
                <c:pt idx="3">
                  <c:v>91.899038010763775</c:v>
                </c:pt>
                <c:pt idx="4">
                  <c:v>92.519736718735359</c:v>
                </c:pt>
                <c:pt idx="5">
                  <c:v>92.478481819716109</c:v>
                </c:pt>
                <c:pt idx="6">
                  <c:v>93.725504903707318</c:v>
                </c:pt>
                <c:pt idx="7">
                  <c:v>95.711365724679808</c:v>
                </c:pt>
                <c:pt idx="8">
                  <c:v>97.224670429613511</c:v>
                </c:pt>
                <c:pt idx="9">
                  <c:v>98.250417237046904</c:v>
                </c:pt>
                <c:pt idx="10">
                  <c:v>99.303673561235399</c:v>
                </c:pt>
                <c:pt idx="11">
                  <c:v>100.14116676355317</c:v>
                </c:pt>
                <c:pt idx="12">
                  <c:v>100.61557935004782</c:v>
                </c:pt>
                <c:pt idx="13">
                  <c:v>100.86710296847751</c:v>
                </c:pt>
                <c:pt idx="14">
                  <c:v>101.04470530875541</c:v>
                </c:pt>
                <c:pt idx="15">
                  <c:v>101.07170851538619</c:v>
                </c:pt>
                <c:pt idx="16">
                  <c:v>101.28531513117183</c:v>
                </c:pt>
                <c:pt idx="17">
                  <c:v>101.48817672098562</c:v>
                </c:pt>
                <c:pt idx="18">
                  <c:v>101.63067489264351</c:v>
                </c:pt>
                <c:pt idx="19">
                  <c:v>101.97547208731038</c:v>
                </c:pt>
                <c:pt idx="20">
                  <c:v>102.40690456991769</c:v>
                </c:pt>
              </c:numCache>
            </c:numRef>
          </c:val>
          <c:smooth val="0"/>
          <c:extLst>
            <c:ext xmlns:c16="http://schemas.microsoft.com/office/drawing/2014/chart" uri="{C3380CC4-5D6E-409C-BE32-E72D297353CC}">
              <c16:uniqueId val="{00000004-EB88-4170-8A27-9108DA5F5B73}"/>
            </c:ext>
          </c:extLst>
        </c:ser>
        <c:ser>
          <c:idx val="3"/>
          <c:order val="5"/>
          <c:tx>
            <c:strRef>
              <c:f>'Comparison vs July'!$L$11</c:f>
              <c:strCache>
                <c:ptCount val="1"/>
                <c:pt idx="0">
                  <c:v>   Jul 2022 Baseline</c:v>
                </c:pt>
              </c:strCache>
            </c:strRef>
          </c:tx>
          <c:spPr>
            <a:ln w="28575" cap="rnd">
              <a:solidFill>
                <a:srgbClr val="FF0000">
                  <a:alpha val="30000"/>
                </a:srgbClr>
              </a:solidFill>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July'!$AN$44:$BH$44</c:f>
              <c:numCache>
                <c:formatCode>0.0</c:formatCode>
                <c:ptCount val="21"/>
                <c:pt idx="0">
                  <c:v>100</c:v>
                </c:pt>
                <c:pt idx="1">
                  <c:v>100.29816040654829</c:v>
                </c:pt>
                <c:pt idx="2">
                  <c:v>89.011195079415671</c:v>
                </c:pt>
                <c:pt idx="3">
                  <c:v>91.899038010763775</c:v>
                </c:pt>
                <c:pt idx="4">
                  <c:v>92.519736718735359</c:v>
                </c:pt>
                <c:pt idx="5">
                  <c:v>92.478481819716109</c:v>
                </c:pt>
                <c:pt idx="6">
                  <c:v>93.725504903707318</c:v>
                </c:pt>
                <c:pt idx="7">
                  <c:v>95.711365724679808</c:v>
                </c:pt>
                <c:pt idx="8">
                  <c:v>97.224670429613511</c:v>
                </c:pt>
                <c:pt idx="9">
                  <c:v>98.250417237046904</c:v>
                </c:pt>
                <c:pt idx="10">
                  <c:v>99.306205111857039</c:v>
                </c:pt>
                <c:pt idx="11">
                  <c:v>99.845931704389898</c:v>
                </c:pt>
                <c:pt idx="12">
                  <c:v>100.23286515273688</c:v>
                </c:pt>
                <c:pt idx="13">
                  <c:v>100.48748288859304</c:v>
                </c:pt>
                <c:pt idx="14">
                  <c:v>100.71132822022616</c:v>
                </c:pt>
                <c:pt idx="15">
                  <c:v>100.7334933523356</c:v>
                </c:pt>
                <c:pt idx="16">
                  <c:v>100.89202467793051</c:v>
                </c:pt>
                <c:pt idx="17">
                  <c:v>101.03221632568868</c:v>
                </c:pt>
                <c:pt idx="18">
                  <c:v>101.12571492864778</c:v>
                </c:pt>
                <c:pt idx="19">
                  <c:v>101.39074015039286</c:v>
                </c:pt>
                <c:pt idx="20">
                  <c:v>101.76687231608753</c:v>
                </c:pt>
              </c:numCache>
            </c:numRef>
          </c:val>
          <c:smooth val="0"/>
          <c:extLst>
            <c:ext xmlns:c16="http://schemas.microsoft.com/office/drawing/2014/chart" uri="{C3380CC4-5D6E-409C-BE32-E72D297353CC}">
              <c16:uniqueId val="{00000005-EB88-4170-8A27-9108DA5F5B73}"/>
            </c:ext>
          </c:extLst>
        </c:ser>
        <c:ser>
          <c:idx val="4"/>
          <c:order val="6"/>
          <c:tx>
            <c:strRef>
              <c:f>'Comparison vs July'!$L$12</c:f>
              <c:strCache>
                <c:ptCount val="1"/>
                <c:pt idx="0">
                  <c:v>   Jul 2022 Pessimistic</c:v>
                </c:pt>
              </c:strCache>
            </c:strRef>
          </c:tx>
          <c:spPr>
            <a:ln w="28575" cap="rnd">
              <a:solidFill>
                <a:srgbClr val="680000">
                  <a:alpha val="30000"/>
                </a:srgbClr>
              </a:solidFill>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July'!$AN$45:$BH$45</c:f>
              <c:numCache>
                <c:formatCode>0.0</c:formatCode>
                <c:ptCount val="21"/>
                <c:pt idx="0">
                  <c:v>100</c:v>
                </c:pt>
                <c:pt idx="1">
                  <c:v>100.29816040654829</c:v>
                </c:pt>
                <c:pt idx="2">
                  <c:v>89.011195079415671</c:v>
                </c:pt>
                <c:pt idx="3">
                  <c:v>91.899038010763775</c:v>
                </c:pt>
                <c:pt idx="4">
                  <c:v>92.519736718735359</c:v>
                </c:pt>
                <c:pt idx="5">
                  <c:v>92.478481819716109</c:v>
                </c:pt>
                <c:pt idx="6">
                  <c:v>93.725504903707318</c:v>
                </c:pt>
                <c:pt idx="7">
                  <c:v>95.711365724679808</c:v>
                </c:pt>
                <c:pt idx="8">
                  <c:v>97.224670429613511</c:v>
                </c:pt>
                <c:pt idx="9">
                  <c:v>98.250417237046904</c:v>
                </c:pt>
                <c:pt idx="10">
                  <c:v>99.321619442308787</c:v>
                </c:pt>
                <c:pt idx="11">
                  <c:v>99.497702852213692</c:v>
                </c:pt>
                <c:pt idx="12">
                  <c:v>99.502822210137452</c:v>
                </c:pt>
                <c:pt idx="13">
                  <c:v>99.313912277082906</c:v>
                </c:pt>
                <c:pt idx="14">
                  <c:v>98.841074877641717</c:v>
                </c:pt>
                <c:pt idx="15">
                  <c:v>98.169370112700889</c:v>
                </c:pt>
                <c:pt idx="16">
                  <c:v>97.666322875841502</c:v>
                </c:pt>
                <c:pt idx="17">
                  <c:v>97.197817240797349</c:v>
                </c:pt>
                <c:pt idx="18">
                  <c:v>96.881260899731842</c:v>
                </c:pt>
                <c:pt idx="19">
                  <c:v>96.809139835355452</c:v>
                </c:pt>
                <c:pt idx="20">
                  <c:v>96.892118439064632</c:v>
                </c:pt>
              </c:numCache>
            </c:numRef>
          </c:val>
          <c:smooth val="0"/>
          <c:extLst>
            <c:ext xmlns:c16="http://schemas.microsoft.com/office/drawing/2014/chart" uri="{C3380CC4-5D6E-409C-BE32-E72D297353CC}">
              <c16:uniqueId val="{00000006-EB88-4170-8A27-9108DA5F5B73}"/>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10"/>
          <c:min val="8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Wages and salaries per employee, index 2019 Q4 = 100</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July'!$L$13</c:f>
              <c:strCache>
                <c:ptCount val="1"/>
                <c:pt idx="0">
                  <c:v>   Oct 2022 Optimistic</c:v>
                </c:pt>
              </c:strCache>
            </c:strRef>
          </c:tx>
          <c:spPr>
            <a:ln w="28575" cap="rnd">
              <a:solidFill>
                <a:srgbClr val="FFC000"/>
              </a:solidFill>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July'!$AN$37:$BH$37</c:f>
              <c:numCache>
                <c:formatCode>0.0</c:formatCode>
                <c:ptCount val="21"/>
                <c:pt idx="0">
                  <c:v>100</c:v>
                </c:pt>
                <c:pt idx="1">
                  <c:v>102.03968277618443</c:v>
                </c:pt>
                <c:pt idx="2">
                  <c:v>108.79233218487441</c:v>
                </c:pt>
                <c:pt idx="3">
                  <c:v>111.00103164031091</c:v>
                </c:pt>
                <c:pt idx="4">
                  <c:v>113.57253552982547</c:v>
                </c:pt>
                <c:pt idx="5">
                  <c:v>115.95779821285174</c:v>
                </c:pt>
                <c:pt idx="6">
                  <c:v>118.57964441449708</c:v>
                </c:pt>
                <c:pt idx="7">
                  <c:v>119.19170448783505</c:v>
                </c:pt>
                <c:pt idx="8">
                  <c:v>120.72994459760351</c:v>
                </c:pt>
                <c:pt idx="9">
                  <c:v>120.27689571570504</c:v>
                </c:pt>
                <c:pt idx="10">
                  <c:v>120.73469939365931</c:v>
                </c:pt>
                <c:pt idx="11">
                  <c:v>121.87225755448024</c:v>
                </c:pt>
                <c:pt idx="12">
                  <c:v>123.52468135117293</c:v>
                </c:pt>
                <c:pt idx="13">
                  <c:v>125.50709591585391</c:v>
                </c:pt>
                <c:pt idx="14">
                  <c:v>127.77107989294423</c:v>
                </c:pt>
                <c:pt idx="15">
                  <c:v>129.82124963714156</c:v>
                </c:pt>
                <c:pt idx="16">
                  <c:v>132.04773143938931</c:v>
                </c:pt>
                <c:pt idx="17">
                  <c:v>134.12028424547506</c:v>
                </c:pt>
                <c:pt idx="18">
                  <c:v>136.10066906466082</c:v>
                </c:pt>
                <c:pt idx="19">
                  <c:v>137.7182991846463</c:v>
                </c:pt>
                <c:pt idx="20">
                  <c:v>139.24083409744159</c:v>
                </c:pt>
              </c:numCache>
            </c:numRef>
          </c:val>
          <c:smooth val="0"/>
          <c:extLst>
            <c:ext xmlns:c16="http://schemas.microsoft.com/office/drawing/2014/chart" uri="{C3380CC4-5D6E-409C-BE32-E72D297353CC}">
              <c16:uniqueId val="{00000000-E209-4C91-9EC4-FD338AE10C45}"/>
            </c:ext>
          </c:extLst>
        </c:ser>
        <c:ser>
          <c:idx val="5"/>
          <c:order val="1"/>
          <c:tx>
            <c:strRef>
              <c:f>'Comparison vs July'!$L$14</c:f>
              <c:strCache>
                <c:ptCount val="1"/>
                <c:pt idx="0">
                  <c:v>   Oct 2022 Baseline</c:v>
                </c:pt>
              </c:strCache>
            </c:strRef>
          </c:tx>
          <c:spPr>
            <a:ln w="28575" cap="rnd">
              <a:solidFill>
                <a:srgbClr val="FF0000"/>
              </a:solidFill>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July'!$AN$38:$BH$38</c:f>
              <c:numCache>
                <c:formatCode>0.0</c:formatCode>
                <c:ptCount val="21"/>
                <c:pt idx="0">
                  <c:v>100</c:v>
                </c:pt>
                <c:pt idx="1">
                  <c:v>102.03968277618443</c:v>
                </c:pt>
                <c:pt idx="2">
                  <c:v>108.79233218487441</c:v>
                </c:pt>
                <c:pt idx="3">
                  <c:v>111.00103164031091</c:v>
                </c:pt>
                <c:pt idx="4">
                  <c:v>113.57253552982547</c:v>
                </c:pt>
                <c:pt idx="5">
                  <c:v>115.95779821285174</c:v>
                </c:pt>
                <c:pt idx="6">
                  <c:v>118.57964441449708</c:v>
                </c:pt>
                <c:pt idx="7">
                  <c:v>119.19170448783505</c:v>
                </c:pt>
                <c:pt idx="8">
                  <c:v>120.72994459760351</c:v>
                </c:pt>
                <c:pt idx="9">
                  <c:v>120.27689571570504</c:v>
                </c:pt>
                <c:pt idx="10">
                  <c:v>120.73469939365931</c:v>
                </c:pt>
                <c:pt idx="11">
                  <c:v>121.86057587608531</c:v>
                </c:pt>
                <c:pt idx="12">
                  <c:v>123.5483130744479</c:v>
                </c:pt>
                <c:pt idx="13">
                  <c:v>125.19292602798456</c:v>
                </c:pt>
                <c:pt idx="14">
                  <c:v>127.12902162570961</c:v>
                </c:pt>
                <c:pt idx="15">
                  <c:v>129.09194444760834</c:v>
                </c:pt>
                <c:pt idx="16">
                  <c:v>131.21701727100191</c:v>
                </c:pt>
                <c:pt idx="17">
                  <c:v>133.14735676152179</c:v>
                </c:pt>
                <c:pt idx="18">
                  <c:v>134.9127977550325</c:v>
                </c:pt>
                <c:pt idx="19">
                  <c:v>136.29344787761343</c:v>
                </c:pt>
                <c:pt idx="20">
                  <c:v>137.8092893666215</c:v>
                </c:pt>
              </c:numCache>
            </c:numRef>
          </c:val>
          <c:smooth val="0"/>
          <c:extLst>
            <c:ext xmlns:c16="http://schemas.microsoft.com/office/drawing/2014/chart" uri="{C3380CC4-5D6E-409C-BE32-E72D297353CC}">
              <c16:uniqueId val="{00000001-E209-4C91-9EC4-FD338AE10C45}"/>
            </c:ext>
          </c:extLst>
        </c:ser>
        <c:ser>
          <c:idx val="6"/>
          <c:order val="2"/>
          <c:tx>
            <c:strRef>
              <c:f>'Comparison vs July'!$L$15</c:f>
              <c:strCache>
                <c:ptCount val="1"/>
                <c:pt idx="0">
                  <c:v>   Oct 2022 Pessimistic</c:v>
                </c:pt>
              </c:strCache>
            </c:strRef>
          </c:tx>
          <c:spPr>
            <a:ln w="28575" cap="rnd">
              <a:solidFill>
                <a:srgbClr val="680000"/>
              </a:solidFill>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July'!$AN$39:$BH$39</c:f>
              <c:numCache>
                <c:formatCode>0.0</c:formatCode>
                <c:ptCount val="21"/>
                <c:pt idx="0">
                  <c:v>100</c:v>
                </c:pt>
                <c:pt idx="1">
                  <c:v>102.03968277618443</c:v>
                </c:pt>
                <c:pt idx="2">
                  <c:v>108.79233218487441</c:v>
                </c:pt>
                <c:pt idx="3">
                  <c:v>111.00103164031091</c:v>
                </c:pt>
                <c:pt idx="4">
                  <c:v>113.57253552982547</c:v>
                </c:pt>
                <c:pt idx="5">
                  <c:v>115.95779821285174</c:v>
                </c:pt>
                <c:pt idx="6">
                  <c:v>118.57964441449708</c:v>
                </c:pt>
                <c:pt idx="7">
                  <c:v>119.19170448783505</c:v>
                </c:pt>
                <c:pt idx="8">
                  <c:v>120.72994459760351</c:v>
                </c:pt>
                <c:pt idx="9">
                  <c:v>120.27689571570504</c:v>
                </c:pt>
                <c:pt idx="10">
                  <c:v>120.73469939365931</c:v>
                </c:pt>
                <c:pt idx="11">
                  <c:v>121.86479312785488</c:v>
                </c:pt>
                <c:pt idx="12">
                  <c:v>123.34512048251395</c:v>
                </c:pt>
                <c:pt idx="13">
                  <c:v>125.12711791720047</c:v>
                </c:pt>
                <c:pt idx="14">
                  <c:v>127.67950496722413</c:v>
                </c:pt>
                <c:pt idx="15">
                  <c:v>129.83766197738322</c:v>
                </c:pt>
                <c:pt idx="16">
                  <c:v>131.91582926310971</c:v>
                </c:pt>
                <c:pt idx="17">
                  <c:v>133.65678043989311</c:v>
                </c:pt>
                <c:pt idx="18">
                  <c:v>135.31456791852651</c:v>
                </c:pt>
                <c:pt idx="19">
                  <c:v>136.5110478487662</c:v>
                </c:pt>
                <c:pt idx="20">
                  <c:v>137.69948496132437</c:v>
                </c:pt>
              </c:numCache>
            </c:numRef>
          </c:val>
          <c:smooth val="0"/>
          <c:extLst>
            <c:ext xmlns:c16="http://schemas.microsoft.com/office/drawing/2014/chart" uri="{C3380CC4-5D6E-409C-BE32-E72D297353CC}">
              <c16:uniqueId val="{00000002-E209-4C91-9EC4-FD338AE10C45}"/>
            </c:ext>
          </c:extLst>
        </c:ser>
        <c:ser>
          <c:idx val="1"/>
          <c:order val="3"/>
          <c:tx>
            <c:strRef>
              <c:f>'Comparison vs July'!$L$9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July'!$AN$33:$BH$33</c:f>
              <c:numCache>
                <c:formatCode>0.0</c:formatCode>
                <c:ptCount val="21"/>
                <c:pt idx="0">
                  <c:v>99.999999999999986</c:v>
                </c:pt>
                <c:pt idx="1">
                  <c:v>101.17050264430767</c:v>
                </c:pt>
                <c:pt idx="2">
                  <c:v>102.30857157863731</c:v>
                </c:pt>
                <c:pt idx="3">
                  <c:v>103.52583983984039</c:v>
                </c:pt>
                <c:pt idx="4">
                  <c:v>104.69059396506992</c:v>
                </c:pt>
                <c:pt idx="5">
                  <c:v>105.84557958282025</c:v>
                </c:pt>
                <c:pt idx="6">
                  <c:v>106.98004356351298</c:v>
                </c:pt>
                <c:pt idx="7">
                  <c:v>108.12633772243353</c:v>
                </c:pt>
                <c:pt idx="8">
                  <c:v>109.2900278012177</c:v>
                </c:pt>
                <c:pt idx="9">
                  <c:v>110.53500659603797</c:v>
                </c:pt>
                <c:pt idx="10">
                  <c:v>111.77142538290921</c:v>
                </c:pt>
                <c:pt idx="11">
                  <c:v>113.02256633088916</c:v>
                </c:pt>
                <c:pt idx="12">
                  <c:v>114.27398094134637</c:v>
                </c:pt>
                <c:pt idx="13">
                  <c:v>115.57249982133753</c:v>
                </c:pt>
                <c:pt idx="14">
                  <c:v>116.8268214877051</c:v>
                </c:pt>
                <c:pt idx="15">
                  <c:v>118.08952028425873</c:v>
                </c:pt>
                <c:pt idx="16">
                  <c:v>119.38771194810673</c:v>
                </c:pt>
                <c:pt idx="17">
                  <c:v>120.73886876080593</c:v>
                </c:pt>
                <c:pt idx="18">
                  <c:v>122.10189031782956</c:v>
                </c:pt>
                <c:pt idx="19">
                  <c:v>123.52688978545137</c:v>
                </c:pt>
                <c:pt idx="20">
                  <c:v>124.99431059394549</c:v>
                </c:pt>
              </c:numCache>
            </c:numRef>
          </c:val>
          <c:smooth val="0"/>
          <c:extLst>
            <c:ext xmlns:c16="http://schemas.microsoft.com/office/drawing/2014/chart" uri="{C3380CC4-5D6E-409C-BE32-E72D297353CC}">
              <c16:uniqueId val="{00000003-E209-4C91-9EC4-FD338AE10C45}"/>
            </c:ext>
          </c:extLst>
        </c:ser>
        <c:ser>
          <c:idx val="2"/>
          <c:order val="4"/>
          <c:tx>
            <c:strRef>
              <c:f>'Comparison vs July'!$L$10</c:f>
              <c:strCache>
                <c:ptCount val="1"/>
                <c:pt idx="0">
                  <c:v>   Jul 2022 Optimistic</c:v>
                </c:pt>
              </c:strCache>
            </c:strRef>
          </c:tx>
          <c:spPr>
            <a:ln w="28575" cap="rnd">
              <a:solidFill>
                <a:srgbClr val="FFC000">
                  <a:alpha val="30000"/>
                </a:srgbClr>
              </a:solidFill>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July'!$AN$34:$BH$34</c:f>
              <c:numCache>
                <c:formatCode>0.0</c:formatCode>
                <c:ptCount val="21"/>
                <c:pt idx="0">
                  <c:v>100</c:v>
                </c:pt>
                <c:pt idx="1">
                  <c:v>102.15166916482724</c:v>
                </c:pt>
                <c:pt idx="2">
                  <c:v>110.16547508854676</c:v>
                </c:pt>
                <c:pt idx="3">
                  <c:v>112.76011811827975</c:v>
                </c:pt>
                <c:pt idx="4">
                  <c:v>116.1339282562187</c:v>
                </c:pt>
                <c:pt idx="5">
                  <c:v>117.84143537184944</c:v>
                </c:pt>
                <c:pt idx="6">
                  <c:v>121.61395399996563</c:v>
                </c:pt>
                <c:pt idx="7">
                  <c:v>121.97401842299787</c:v>
                </c:pt>
                <c:pt idx="8">
                  <c:v>123.96206161361006</c:v>
                </c:pt>
                <c:pt idx="9">
                  <c:v>123.68186794566664</c:v>
                </c:pt>
                <c:pt idx="10">
                  <c:v>125.20068500026326</c:v>
                </c:pt>
                <c:pt idx="11">
                  <c:v>126.706038814403</c:v>
                </c:pt>
                <c:pt idx="12">
                  <c:v>128.79365937119769</c:v>
                </c:pt>
                <c:pt idx="13">
                  <c:v>130.60147765581732</c:v>
                </c:pt>
                <c:pt idx="14">
                  <c:v>132.38248194170089</c:v>
                </c:pt>
                <c:pt idx="15">
                  <c:v>134.3778631068804</c:v>
                </c:pt>
                <c:pt idx="16">
                  <c:v>136.2549950133498</c:v>
                </c:pt>
                <c:pt idx="17">
                  <c:v>137.99452127583996</c:v>
                </c:pt>
                <c:pt idx="18">
                  <c:v>139.88391430512351</c:v>
                </c:pt>
                <c:pt idx="19">
                  <c:v>141.67078414779149</c:v>
                </c:pt>
                <c:pt idx="20">
                  <c:v>143.45187203232271</c:v>
                </c:pt>
              </c:numCache>
            </c:numRef>
          </c:val>
          <c:smooth val="0"/>
          <c:extLst>
            <c:ext xmlns:c16="http://schemas.microsoft.com/office/drawing/2014/chart" uri="{C3380CC4-5D6E-409C-BE32-E72D297353CC}">
              <c16:uniqueId val="{00000004-E209-4C91-9EC4-FD338AE10C45}"/>
            </c:ext>
          </c:extLst>
        </c:ser>
        <c:ser>
          <c:idx val="3"/>
          <c:order val="5"/>
          <c:tx>
            <c:strRef>
              <c:f>'Comparison vs July'!$L$11</c:f>
              <c:strCache>
                <c:ptCount val="1"/>
                <c:pt idx="0">
                  <c:v>   Jul 2022 Baseline</c:v>
                </c:pt>
              </c:strCache>
            </c:strRef>
          </c:tx>
          <c:spPr>
            <a:ln w="28575" cap="rnd">
              <a:solidFill>
                <a:srgbClr val="FF0000">
                  <a:alpha val="30000"/>
                </a:srgbClr>
              </a:solidFill>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July'!$AN$35:$BH$35</c:f>
              <c:numCache>
                <c:formatCode>0.0</c:formatCode>
                <c:ptCount val="21"/>
                <c:pt idx="0">
                  <c:v>100</c:v>
                </c:pt>
                <c:pt idx="1">
                  <c:v>102.15166916482724</c:v>
                </c:pt>
                <c:pt idx="2">
                  <c:v>110.16547508854676</c:v>
                </c:pt>
                <c:pt idx="3">
                  <c:v>112.76011811827975</c:v>
                </c:pt>
                <c:pt idx="4">
                  <c:v>116.1339282562187</c:v>
                </c:pt>
                <c:pt idx="5">
                  <c:v>117.84143537184944</c:v>
                </c:pt>
                <c:pt idx="6">
                  <c:v>121.61395399996563</c:v>
                </c:pt>
                <c:pt idx="7">
                  <c:v>121.97401842299787</c:v>
                </c:pt>
                <c:pt idx="8">
                  <c:v>123.96206161361006</c:v>
                </c:pt>
                <c:pt idx="9">
                  <c:v>123.68186794651142</c:v>
                </c:pt>
                <c:pt idx="10">
                  <c:v>125.18876956728305</c:v>
                </c:pt>
                <c:pt idx="11">
                  <c:v>126.7332629342138</c:v>
                </c:pt>
                <c:pt idx="12">
                  <c:v>128.5220116442311</c:v>
                </c:pt>
                <c:pt idx="13">
                  <c:v>130.13870152190356</c:v>
                </c:pt>
                <c:pt idx="14">
                  <c:v>131.8576943514158</c:v>
                </c:pt>
                <c:pt idx="15">
                  <c:v>133.71846002389782</c:v>
                </c:pt>
                <c:pt idx="16">
                  <c:v>135.45465608110084</c:v>
                </c:pt>
                <c:pt idx="17">
                  <c:v>137.11099803532534</c:v>
                </c:pt>
                <c:pt idx="18">
                  <c:v>138.91564846080138</c:v>
                </c:pt>
                <c:pt idx="19">
                  <c:v>140.64664574961847</c:v>
                </c:pt>
                <c:pt idx="20">
                  <c:v>142.36442090244981</c:v>
                </c:pt>
              </c:numCache>
            </c:numRef>
          </c:val>
          <c:smooth val="0"/>
          <c:extLst>
            <c:ext xmlns:c16="http://schemas.microsoft.com/office/drawing/2014/chart" uri="{C3380CC4-5D6E-409C-BE32-E72D297353CC}">
              <c16:uniqueId val="{00000005-E209-4C91-9EC4-FD338AE10C45}"/>
            </c:ext>
          </c:extLst>
        </c:ser>
        <c:ser>
          <c:idx val="4"/>
          <c:order val="6"/>
          <c:tx>
            <c:strRef>
              <c:f>'Comparison vs July'!$L$12</c:f>
              <c:strCache>
                <c:ptCount val="1"/>
                <c:pt idx="0">
                  <c:v>   Jul 2022 Pessimistic</c:v>
                </c:pt>
              </c:strCache>
            </c:strRef>
          </c:tx>
          <c:spPr>
            <a:ln w="28575" cap="rnd">
              <a:solidFill>
                <a:srgbClr val="680000">
                  <a:alpha val="30000"/>
                </a:srgbClr>
              </a:solidFill>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July'!$AN$36:$BH$36</c:f>
              <c:numCache>
                <c:formatCode>0.0</c:formatCode>
                <c:ptCount val="21"/>
                <c:pt idx="0">
                  <c:v>100</c:v>
                </c:pt>
                <c:pt idx="1">
                  <c:v>102.15166916482724</c:v>
                </c:pt>
                <c:pt idx="2">
                  <c:v>110.16547508854676</c:v>
                </c:pt>
                <c:pt idx="3">
                  <c:v>112.76011811827975</c:v>
                </c:pt>
                <c:pt idx="4">
                  <c:v>116.1339282562187</c:v>
                </c:pt>
                <c:pt idx="5">
                  <c:v>117.84143537184944</c:v>
                </c:pt>
                <c:pt idx="6">
                  <c:v>121.61395399996563</c:v>
                </c:pt>
                <c:pt idx="7">
                  <c:v>121.97401842299787</c:v>
                </c:pt>
                <c:pt idx="8">
                  <c:v>123.96206161361006</c:v>
                </c:pt>
                <c:pt idx="9">
                  <c:v>123.68186794651142</c:v>
                </c:pt>
                <c:pt idx="10">
                  <c:v>125.14527678284855</c:v>
                </c:pt>
                <c:pt idx="11">
                  <c:v>126.60801835027652</c:v>
                </c:pt>
                <c:pt idx="12">
                  <c:v>128.40363318624262</c:v>
                </c:pt>
                <c:pt idx="13">
                  <c:v>129.9327692624548</c:v>
                </c:pt>
                <c:pt idx="14">
                  <c:v>131.64192760647296</c:v>
                </c:pt>
                <c:pt idx="15">
                  <c:v>133.61966232108827</c:v>
                </c:pt>
                <c:pt idx="16">
                  <c:v>135.36848577575805</c:v>
                </c:pt>
                <c:pt idx="17">
                  <c:v>136.92985239073082</c:v>
                </c:pt>
                <c:pt idx="18">
                  <c:v>138.55876853075659</c:v>
                </c:pt>
                <c:pt idx="19">
                  <c:v>140.00069306111931</c:v>
                </c:pt>
                <c:pt idx="20">
                  <c:v>141.30883972686348</c:v>
                </c:pt>
              </c:numCache>
            </c:numRef>
          </c:val>
          <c:smooth val="0"/>
          <c:extLst>
            <c:ext xmlns:c16="http://schemas.microsoft.com/office/drawing/2014/chart" uri="{C3380CC4-5D6E-409C-BE32-E72D297353CC}">
              <c16:uniqueId val="{00000006-E209-4C91-9EC4-FD338AE10C45}"/>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45"/>
          <c:min val="9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Wages and salaries per employee, at annual rate</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5331540169049116"/>
          <c:w val="0.90520654149000601"/>
          <c:h val="0.66147516684381391"/>
        </c:manualLayout>
      </c:layout>
      <c:lineChart>
        <c:grouping val="standard"/>
        <c:varyColors val="0"/>
        <c:ser>
          <c:idx val="0"/>
          <c:order val="0"/>
          <c:tx>
            <c:strRef>
              <c:f>'Comparison vs July'!$L$37</c:f>
              <c:strCache>
                <c:ptCount val="1"/>
                <c:pt idx="0">
                  <c:v>   Oct 2022 Optimistic</c:v>
                </c:pt>
              </c:strCache>
            </c:strRef>
          </c:tx>
          <c:spPr>
            <a:ln w="28575" cap="rnd">
              <a:solidFill>
                <a:srgbClr val="FFC000"/>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July'!$M$37:$AG$37</c:f>
              <c:numCache>
                <c:formatCode>#,##0.0</c:formatCode>
                <c:ptCount val="21"/>
                <c:pt idx="0">
                  <c:v>92016.745819292904</c:v>
                </c:pt>
                <c:pt idx="1">
                  <c:v>93893.595534974433</c:v>
                </c:pt>
                <c:pt idx="2">
                  <c:v>100107.16377743667</c:v>
                </c:pt>
                <c:pt idx="3">
                  <c:v>102139.53714125778</c:v>
                </c:pt>
                <c:pt idx="4">
                  <c:v>104505.75133900563</c:v>
                </c:pt>
                <c:pt idx="5">
                  <c:v>106700.59243916837</c:v>
                </c:pt>
                <c:pt idx="6">
                  <c:v>109113.12999430914</c:v>
                </c:pt>
                <c:pt idx="7">
                  <c:v>109676.32775625392</c:v>
                </c:pt>
                <c:pt idx="8">
                  <c:v>111091.76624814997</c:v>
                </c:pt>
                <c:pt idx="9">
                  <c:v>110674.8854100563</c:v>
                </c:pt>
                <c:pt idx="10">
                  <c:v>111096.14145675085</c:v>
                </c:pt>
                <c:pt idx="11">
                  <c:v>112142.88545814007</c:v>
                </c:pt>
                <c:pt idx="12">
                  <c:v>113663.3920630003</c:v>
                </c:pt>
                <c:pt idx="13">
                  <c:v>115487.54543406743</c:v>
                </c:pt>
                <c:pt idx="14">
                  <c:v>117570.78981565616</c:v>
                </c:pt>
                <c:pt idx="15">
                  <c:v>119457.28929803826</c:v>
                </c:pt>
                <c:pt idx="16">
                  <c:v>121506.02539872538</c:v>
                </c:pt>
                <c:pt idx="17">
                  <c:v>123413.12104627195</c:v>
                </c:pt>
                <c:pt idx="18">
                  <c:v>125235.40671158595</c:v>
                </c:pt>
                <c:pt idx="19">
                  <c:v>126723.89730738931</c:v>
                </c:pt>
                <c:pt idx="20">
                  <c:v>128124.88438810618</c:v>
                </c:pt>
              </c:numCache>
            </c:numRef>
          </c:val>
          <c:smooth val="0"/>
          <c:extLst>
            <c:ext xmlns:c16="http://schemas.microsoft.com/office/drawing/2014/chart" uri="{C3380CC4-5D6E-409C-BE32-E72D297353CC}">
              <c16:uniqueId val="{00000000-ED15-4C11-9EB0-9134868B97D1}"/>
            </c:ext>
          </c:extLst>
        </c:ser>
        <c:ser>
          <c:idx val="5"/>
          <c:order val="1"/>
          <c:tx>
            <c:strRef>
              <c:f>'Comparison vs July'!$L$38</c:f>
              <c:strCache>
                <c:ptCount val="1"/>
                <c:pt idx="0">
                  <c:v>   Oct 2022 Baseline</c:v>
                </c:pt>
              </c:strCache>
            </c:strRef>
          </c:tx>
          <c:spPr>
            <a:ln w="28575" cap="rnd">
              <a:solidFill>
                <a:srgbClr val="FF0000"/>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July'!$M$38:$AG$38</c:f>
              <c:numCache>
                <c:formatCode>#,##0.0</c:formatCode>
                <c:ptCount val="21"/>
                <c:pt idx="0">
                  <c:v>92016.745819292904</c:v>
                </c:pt>
                <c:pt idx="1">
                  <c:v>93893.595534974433</c:v>
                </c:pt>
                <c:pt idx="2">
                  <c:v>100107.16377743667</c:v>
                </c:pt>
                <c:pt idx="3">
                  <c:v>102139.53714125778</c:v>
                </c:pt>
                <c:pt idx="4">
                  <c:v>104505.75133900563</c:v>
                </c:pt>
                <c:pt idx="5">
                  <c:v>106700.59243916837</c:v>
                </c:pt>
                <c:pt idx="6">
                  <c:v>109113.12999430914</c:v>
                </c:pt>
                <c:pt idx="7">
                  <c:v>109676.32775625392</c:v>
                </c:pt>
                <c:pt idx="8">
                  <c:v>111091.76624814997</c:v>
                </c:pt>
                <c:pt idx="9">
                  <c:v>110674.8854100563</c:v>
                </c:pt>
                <c:pt idx="10">
                  <c:v>111096.14145675085</c:v>
                </c:pt>
                <c:pt idx="11">
                  <c:v>112132.13635782398</c:v>
                </c:pt>
                <c:pt idx="12">
                  <c:v>113685.13720573895</c:v>
                </c:pt>
                <c:pt idx="13">
                  <c:v>115198.45652690592</c:v>
                </c:pt>
                <c:pt idx="14">
                  <c:v>116979.98869188313</c:v>
                </c:pt>
                <c:pt idx="15">
                  <c:v>118786.20639553858</c:v>
                </c:pt>
                <c:pt idx="16">
                  <c:v>120741.6292539155</c:v>
                </c:pt>
                <c:pt idx="17">
                  <c:v>122517.8648363566</c:v>
                </c:pt>
                <c:pt idx="18">
                  <c:v>124142.36618794496</c:v>
                </c:pt>
                <c:pt idx="19">
                  <c:v>125412.795501894</c:v>
                </c:pt>
                <c:pt idx="20">
                  <c:v>126807.62351185795</c:v>
                </c:pt>
              </c:numCache>
            </c:numRef>
          </c:val>
          <c:smooth val="0"/>
          <c:extLst>
            <c:ext xmlns:c16="http://schemas.microsoft.com/office/drawing/2014/chart" uri="{C3380CC4-5D6E-409C-BE32-E72D297353CC}">
              <c16:uniqueId val="{00000001-ED15-4C11-9EB0-9134868B97D1}"/>
            </c:ext>
          </c:extLst>
        </c:ser>
        <c:ser>
          <c:idx val="6"/>
          <c:order val="2"/>
          <c:tx>
            <c:strRef>
              <c:f>'Comparison vs July'!$L$39</c:f>
              <c:strCache>
                <c:ptCount val="1"/>
                <c:pt idx="0">
                  <c:v>   Oct 2022 Pessimistic</c:v>
                </c:pt>
              </c:strCache>
            </c:strRef>
          </c:tx>
          <c:spPr>
            <a:ln w="28575" cap="rnd">
              <a:solidFill>
                <a:srgbClr val="680000"/>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July'!$M$39:$AG$39</c:f>
              <c:numCache>
                <c:formatCode>#,##0.0</c:formatCode>
                <c:ptCount val="21"/>
                <c:pt idx="0">
                  <c:v>92016.745819292904</c:v>
                </c:pt>
                <c:pt idx="1">
                  <c:v>93893.595534974433</c:v>
                </c:pt>
                <c:pt idx="2">
                  <c:v>100107.16377743667</c:v>
                </c:pt>
                <c:pt idx="3">
                  <c:v>102139.53714125778</c:v>
                </c:pt>
                <c:pt idx="4">
                  <c:v>104505.75133900563</c:v>
                </c:pt>
                <c:pt idx="5">
                  <c:v>106700.59243916837</c:v>
                </c:pt>
                <c:pt idx="6">
                  <c:v>109113.12999430914</c:v>
                </c:pt>
                <c:pt idx="7">
                  <c:v>109676.32775625392</c:v>
                </c:pt>
                <c:pt idx="8">
                  <c:v>111091.76624814997</c:v>
                </c:pt>
                <c:pt idx="9">
                  <c:v>110674.8854100563</c:v>
                </c:pt>
                <c:pt idx="10">
                  <c:v>111096.14145675085</c:v>
                </c:pt>
                <c:pt idx="11">
                  <c:v>112136.01693566535</c:v>
                </c:pt>
                <c:pt idx="12">
                  <c:v>113498.16599489546</c:v>
                </c:pt>
                <c:pt idx="13">
                  <c:v>115137.90204487726</c:v>
                </c:pt>
                <c:pt idx="14">
                  <c:v>117486.52554902209</c:v>
                </c:pt>
                <c:pt idx="15">
                  <c:v>119472.39139944143</c:v>
                </c:pt>
                <c:pt idx="16">
                  <c:v>121384.65330844808</c:v>
                </c:pt>
                <c:pt idx="17">
                  <c:v>122986.61992762683</c:v>
                </c:pt>
                <c:pt idx="18">
                  <c:v>124512.06201806501</c:v>
                </c:pt>
                <c:pt idx="19">
                  <c:v>125613.0239142525</c:v>
                </c:pt>
                <c:pt idx="20">
                  <c:v>126706.58507133729</c:v>
                </c:pt>
              </c:numCache>
            </c:numRef>
          </c:val>
          <c:smooth val="0"/>
          <c:extLst>
            <c:ext xmlns:c16="http://schemas.microsoft.com/office/drawing/2014/chart" uri="{C3380CC4-5D6E-409C-BE32-E72D297353CC}">
              <c16:uniqueId val="{00000002-ED15-4C11-9EB0-9134868B97D1}"/>
            </c:ext>
          </c:extLst>
        </c:ser>
        <c:ser>
          <c:idx val="1"/>
          <c:order val="3"/>
          <c:tx>
            <c:strRef>
              <c:f>'Comparison vs July'!$L$33</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July'!$M$33:$AG$33</c:f>
              <c:numCache>
                <c:formatCode>#,##0.0</c:formatCode>
                <c:ptCount val="21"/>
                <c:pt idx="0">
                  <c:v>91458.535856882416</c:v>
                </c:pt>
                <c:pt idx="1">
                  <c:v>92529.060437532316</c:v>
                </c:pt>
                <c:pt idx="2">
                  <c:v>93569.921621912217</c:v>
                </c:pt>
                <c:pt idx="3">
                  <c:v>94683.21735105908</c:v>
                </c:pt>
                <c:pt idx="4">
                  <c:v>95748.484420326655</c:v>
                </c:pt>
                <c:pt idx="5">
                  <c:v>96804.817355678679</c:v>
                </c:pt>
                <c:pt idx="6">
                  <c:v>97842.381502243952</c:v>
                </c:pt>
                <c:pt idx="7">
                  <c:v>98890.765356605654</c:v>
                </c:pt>
                <c:pt idx="8">
                  <c:v>99955.059264573458</c:v>
                </c:pt>
                <c:pt idx="9">
                  <c:v>101093.69864204474</c:v>
                </c:pt>
                <c:pt idx="10">
                  <c:v>102224.5091615766</c:v>
                </c:pt>
                <c:pt idx="11">
                  <c:v>103368.78435410498</c:v>
                </c:pt>
                <c:pt idx="12">
                  <c:v>104513.30983432823</c:v>
                </c:pt>
                <c:pt idx="13">
                  <c:v>105700.91618979335</c:v>
                </c:pt>
                <c:pt idx="14">
                  <c:v>106848.10042078879</c:v>
                </c:pt>
                <c:pt idx="15">
                  <c:v>108002.9462523992</c:v>
                </c:pt>
                <c:pt idx="16">
                  <c:v>109190.25334077068</c:v>
                </c:pt>
                <c:pt idx="17">
                  <c:v>110426.0015787959</c:v>
                </c:pt>
                <c:pt idx="18">
                  <c:v>111672.60113826337</c:v>
                </c:pt>
                <c:pt idx="19">
                  <c:v>112975.88478731866</c:v>
                </c:pt>
                <c:pt idx="20">
                  <c:v>114317.96637362661</c:v>
                </c:pt>
              </c:numCache>
            </c:numRef>
          </c:val>
          <c:smooth val="0"/>
          <c:extLst>
            <c:ext xmlns:c16="http://schemas.microsoft.com/office/drawing/2014/chart" uri="{C3380CC4-5D6E-409C-BE32-E72D297353CC}">
              <c16:uniqueId val="{00000003-ED15-4C11-9EB0-9134868B97D1}"/>
            </c:ext>
          </c:extLst>
        </c:ser>
        <c:ser>
          <c:idx val="2"/>
          <c:order val="4"/>
          <c:tx>
            <c:strRef>
              <c:f>'Comparison vs July'!$L$34</c:f>
              <c:strCache>
                <c:ptCount val="1"/>
                <c:pt idx="0">
                  <c:v>   Jul 2022 Optimistic</c:v>
                </c:pt>
              </c:strCache>
            </c:strRef>
          </c:tx>
          <c:spPr>
            <a:ln w="28575" cap="rnd">
              <a:solidFill>
                <a:srgbClr val="FFC000">
                  <a:alpha val="30000"/>
                </a:srgbClr>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July'!$M$34:$AG$34</c:f>
              <c:numCache>
                <c:formatCode>#,##0.0</c:formatCode>
                <c:ptCount val="21"/>
                <c:pt idx="0">
                  <c:v>91561.434568717741</c:v>
                </c:pt>
                <c:pt idx="1">
                  <c:v>93531.533723206318</c:v>
                </c:pt>
                <c:pt idx="2">
                  <c:v>100869.08939051678</c:v>
                </c:pt>
                <c:pt idx="3">
                  <c:v>103244.78177047755</c:v>
                </c:pt>
                <c:pt idx="4">
                  <c:v>106333.89073239929</c:v>
                </c:pt>
                <c:pt idx="5">
                  <c:v>107897.30874283373</c:v>
                </c:pt>
                <c:pt idx="6">
                  <c:v>111351.48091810902</c:v>
                </c:pt>
                <c:pt idx="7">
                  <c:v>111681.16106920893</c:v>
                </c:pt>
                <c:pt idx="8">
                  <c:v>113501.44193437915</c:v>
                </c:pt>
                <c:pt idx="9">
                  <c:v>113244.89259243944</c:v>
                </c:pt>
                <c:pt idx="10">
                  <c:v>114635.54327610244</c:v>
                </c:pt>
                <c:pt idx="11">
                  <c:v>116013.8668236637</c:v>
                </c:pt>
                <c:pt idx="12">
                  <c:v>117925.32215381639</c:v>
                </c:pt>
                <c:pt idx="13">
                  <c:v>119580.5865096097</c:v>
                </c:pt>
                <c:pt idx="14">
                  <c:v>121211.29958349503</c:v>
                </c:pt>
                <c:pt idx="15">
                  <c:v>123038.29920344739</c:v>
                </c:pt>
                <c:pt idx="16">
                  <c:v>124757.0281057579</c:v>
                </c:pt>
                <c:pt idx="17">
                  <c:v>126349.76330639349</c:v>
                </c:pt>
                <c:pt idx="18">
                  <c:v>128079.71866864685</c:v>
                </c:pt>
                <c:pt idx="19">
                  <c:v>129715.80233046945</c:v>
                </c:pt>
                <c:pt idx="20">
                  <c:v>131346.59194847586</c:v>
                </c:pt>
              </c:numCache>
            </c:numRef>
          </c:val>
          <c:smooth val="0"/>
          <c:extLst>
            <c:ext xmlns:c16="http://schemas.microsoft.com/office/drawing/2014/chart" uri="{C3380CC4-5D6E-409C-BE32-E72D297353CC}">
              <c16:uniqueId val="{00000004-ED15-4C11-9EB0-9134868B97D1}"/>
            </c:ext>
          </c:extLst>
        </c:ser>
        <c:ser>
          <c:idx val="3"/>
          <c:order val="5"/>
          <c:tx>
            <c:strRef>
              <c:f>'Comparison vs July'!$L$35</c:f>
              <c:strCache>
                <c:ptCount val="1"/>
                <c:pt idx="0">
                  <c:v>   Jul 2022 Baseline</c:v>
                </c:pt>
              </c:strCache>
            </c:strRef>
          </c:tx>
          <c:spPr>
            <a:ln w="28575" cap="rnd">
              <a:solidFill>
                <a:srgbClr val="FF0000">
                  <a:alpha val="30000"/>
                </a:srgbClr>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July'!$M$35:$AG$35</c:f>
              <c:numCache>
                <c:formatCode>#,##0.0</c:formatCode>
                <c:ptCount val="21"/>
                <c:pt idx="0">
                  <c:v>91561.434568717741</c:v>
                </c:pt>
                <c:pt idx="1">
                  <c:v>93531.533723206318</c:v>
                </c:pt>
                <c:pt idx="2">
                  <c:v>100869.08939051678</c:v>
                </c:pt>
                <c:pt idx="3">
                  <c:v>103244.78177047755</c:v>
                </c:pt>
                <c:pt idx="4">
                  <c:v>106333.89073239929</c:v>
                </c:pt>
                <c:pt idx="5">
                  <c:v>107897.30874283373</c:v>
                </c:pt>
                <c:pt idx="6">
                  <c:v>111351.48091810902</c:v>
                </c:pt>
                <c:pt idx="7">
                  <c:v>111681.16106920893</c:v>
                </c:pt>
                <c:pt idx="8">
                  <c:v>113501.44193437915</c:v>
                </c:pt>
                <c:pt idx="9">
                  <c:v>113244.89259321292</c:v>
                </c:pt>
                <c:pt idx="10">
                  <c:v>114624.63333473069</c:v>
                </c:pt>
                <c:pt idx="11">
                  <c:v>116038.79361831117</c:v>
                </c:pt>
                <c:pt idx="12">
                  <c:v>117676.59759803246</c:v>
                </c:pt>
                <c:pt idx="13">
                  <c:v>119156.8620425566</c:v>
                </c:pt>
                <c:pt idx="14">
                  <c:v>120730.7965373914</c:v>
                </c:pt>
                <c:pt idx="15">
                  <c:v>122434.54028107818</c:v>
                </c:pt>
                <c:pt idx="16">
                  <c:v>124024.22629797878</c:v>
                </c:pt>
                <c:pt idx="17">
                  <c:v>125540.79675263028</c:v>
                </c:pt>
                <c:pt idx="18">
                  <c:v>127193.16057114661</c:v>
                </c:pt>
                <c:pt idx="19">
                  <c:v>128778.08652113314</c:v>
                </c:pt>
                <c:pt idx="20">
                  <c:v>130350.90609373049</c:v>
                </c:pt>
              </c:numCache>
            </c:numRef>
          </c:val>
          <c:smooth val="0"/>
          <c:extLst>
            <c:ext xmlns:c16="http://schemas.microsoft.com/office/drawing/2014/chart" uri="{C3380CC4-5D6E-409C-BE32-E72D297353CC}">
              <c16:uniqueId val="{00000005-ED15-4C11-9EB0-9134868B97D1}"/>
            </c:ext>
          </c:extLst>
        </c:ser>
        <c:ser>
          <c:idx val="4"/>
          <c:order val="6"/>
          <c:tx>
            <c:strRef>
              <c:f>'Comparison vs July'!$L$36</c:f>
              <c:strCache>
                <c:ptCount val="1"/>
                <c:pt idx="0">
                  <c:v>   Jul 2022 Pessimistic</c:v>
                </c:pt>
              </c:strCache>
            </c:strRef>
          </c:tx>
          <c:spPr>
            <a:ln w="28575" cap="rnd">
              <a:solidFill>
                <a:srgbClr val="680000">
                  <a:alpha val="30000"/>
                </a:srgbClr>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July'!$M$36:$AG$36</c:f>
              <c:numCache>
                <c:formatCode>#,##0.0</c:formatCode>
                <c:ptCount val="21"/>
                <c:pt idx="0">
                  <c:v>91561.434568717741</c:v>
                </c:pt>
                <c:pt idx="1">
                  <c:v>93531.533723206318</c:v>
                </c:pt>
                <c:pt idx="2">
                  <c:v>100869.08939051678</c:v>
                </c:pt>
                <c:pt idx="3">
                  <c:v>103244.78177047755</c:v>
                </c:pt>
                <c:pt idx="4">
                  <c:v>106333.89073239929</c:v>
                </c:pt>
                <c:pt idx="5">
                  <c:v>107897.30874283373</c:v>
                </c:pt>
                <c:pt idx="6">
                  <c:v>111351.48091810902</c:v>
                </c:pt>
                <c:pt idx="7">
                  <c:v>111681.16106920893</c:v>
                </c:pt>
                <c:pt idx="8">
                  <c:v>113501.44193437915</c:v>
                </c:pt>
                <c:pt idx="9">
                  <c:v>113244.89259321292</c:v>
                </c:pt>
                <c:pt idx="10">
                  <c:v>114584.8107173686</c:v>
                </c:pt>
                <c:pt idx="11">
                  <c:v>115924.11788053859</c:v>
                </c:pt>
                <c:pt idx="12">
                  <c:v>117568.20858367787</c:v>
                </c:pt>
                <c:pt idx="13">
                  <c:v>118968.30751156555</c:v>
                </c:pt>
                <c:pt idx="14">
                  <c:v>120533.23741039952</c:v>
                </c:pt>
                <c:pt idx="15">
                  <c:v>122344.07968706483</c:v>
                </c:pt>
                <c:pt idx="16">
                  <c:v>123945.3275302347</c:v>
                </c:pt>
                <c:pt idx="17">
                  <c:v>125374.93720178079</c:v>
                </c:pt>
                <c:pt idx="18">
                  <c:v>126866.39618750976</c:v>
                </c:pt>
                <c:pt idx="19">
                  <c:v>128186.64297290811</c:v>
                </c:pt>
                <c:pt idx="20">
                  <c:v>129384.40082632632</c:v>
                </c:pt>
              </c:numCache>
            </c:numRef>
          </c:val>
          <c:smooth val="0"/>
          <c:extLst>
            <c:ext xmlns:c16="http://schemas.microsoft.com/office/drawing/2014/chart" uri="{C3380CC4-5D6E-409C-BE32-E72D297353CC}">
              <c16:uniqueId val="{00000006-ED15-4C11-9EB0-9134868B97D1}"/>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35000"/>
          <c:min val="9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Personal Income, index 2019 Q4 = 100</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July'!$L$13</c:f>
              <c:strCache>
                <c:ptCount val="1"/>
                <c:pt idx="0">
                  <c:v>   Oct 2022 Optimistic</c:v>
                </c:pt>
              </c:strCache>
            </c:strRef>
          </c:tx>
          <c:spPr>
            <a:ln w="28575" cap="rnd">
              <a:solidFill>
                <a:srgbClr val="FFC000"/>
              </a:solidFill>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July'!$AN$13:$BH$13</c:f>
              <c:numCache>
                <c:formatCode>0.0</c:formatCode>
                <c:ptCount val="21"/>
                <c:pt idx="0">
                  <c:v>100</c:v>
                </c:pt>
                <c:pt idx="1">
                  <c:v>101.46314431925961</c:v>
                </c:pt>
                <c:pt idx="2">
                  <c:v>108.50991987404755</c:v>
                </c:pt>
                <c:pt idx="3">
                  <c:v>106.01895782825088</c:v>
                </c:pt>
                <c:pt idx="4">
                  <c:v>105.004410383476</c:v>
                </c:pt>
                <c:pt idx="5">
                  <c:v>116.13081023439759</c:v>
                </c:pt>
                <c:pt idx="6">
                  <c:v>111.67016312918474</c:v>
                </c:pt>
                <c:pt idx="7">
                  <c:v>111.46728711547303</c:v>
                </c:pt>
                <c:pt idx="8">
                  <c:v>112.34792013922581</c:v>
                </c:pt>
                <c:pt idx="9">
                  <c:v>112.8965995429315</c:v>
                </c:pt>
                <c:pt idx="10">
                  <c:v>114.31559429972587</c:v>
                </c:pt>
                <c:pt idx="11">
                  <c:v>116.331967587522</c:v>
                </c:pt>
                <c:pt idx="12">
                  <c:v>118.71163090832781</c:v>
                </c:pt>
                <c:pt idx="13">
                  <c:v>120.09862495722996</c:v>
                </c:pt>
                <c:pt idx="14">
                  <c:v>121.35644429955377</c:v>
                </c:pt>
                <c:pt idx="15">
                  <c:v>122.89830442691877</c:v>
                </c:pt>
                <c:pt idx="16">
                  <c:v>124.56382317219278</c:v>
                </c:pt>
                <c:pt idx="17">
                  <c:v>126.71396431035357</c:v>
                </c:pt>
                <c:pt idx="18">
                  <c:v>128.66964443220593</c:v>
                </c:pt>
                <c:pt idx="19">
                  <c:v>130.60080440648022</c:v>
                </c:pt>
                <c:pt idx="20">
                  <c:v>132.53967179231989</c:v>
                </c:pt>
              </c:numCache>
            </c:numRef>
          </c:val>
          <c:smooth val="0"/>
          <c:extLst>
            <c:ext xmlns:c16="http://schemas.microsoft.com/office/drawing/2014/chart" uri="{C3380CC4-5D6E-409C-BE32-E72D297353CC}">
              <c16:uniqueId val="{00000000-9CC9-4F2C-84EE-49CCB1E2EE60}"/>
            </c:ext>
          </c:extLst>
        </c:ser>
        <c:ser>
          <c:idx val="5"/>
          <c:order val="1"/>
          <c:tx>
            <c:strRef>
              <c:f>'Comparison vs July'!$L$14</c:f>
              <c:strCache>
                <c:ptCount val="1"/>
                <c:pt idx="0">
                  <c:v>   Oct 2022 Baseline</c:v>
                </c:pt>
              </c:strCache>
            </c:strRef>
          </c:tx>
          <c:spPr>
            <a:ln w="28575" cap="rnd">
              <a:solidFill>
                <a:srgbClr val="FF0000"/>
              </a:solidFill>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July'!$AN$14:$BH$14</c:f>
              <c:numCache>
                <c:formatCode>0.0</c:formatCode>
                <c:ptCount val="21"/>
                <c:pt idx="0">
                  <c:v>100</c:v>
                </c:pt>
                <c:pt idx="1">
                  <c:v>101.46314431925961</c:v>
                </c:pt>
                <c:pt idx="2">
                  <c:v>108.50991987404755</c:v>
                </c:pt>
                <c:pt idx="3">
                  <c:v>106.01895782825088</c:v>
                </c:pt>
                <c:pt idx="4">
                  <c:v>105.004410383476</c:v>
                </c:pt>
                <c:pt idx="5">
                  <c:v>116.13081023439759</c:v>
                </c:pt>
                <c:pt idx="6">
                  <c:v>111.67016312918474</c:v>
                </c:pt>
                <c:pt idx="7">
                  <c:v>111.46728711547303</c:v>
                </c:pt>
                <c:pt idx="8">
                  <c:v>112.34792013922581</c:v>
                </c:pt>
                <c:pt idx="9">
                  <c:v>112.8965995429315</c:v>
                </c:pt>
                <c:pt idx="10">
                  <c:v>114.31559429972587</c:v>
                </c:pt>
                <c:pt idx="11">
                  <c:v>116.36204160519863</c:v>
                </c:pt>
                <c:pt idx="12">
                  <c:v>118.14974549264113</c:v>
                </c:pt>
                <c:pt idx="13">
                  <c:v>119.07897974484752</c:v>
                </c:pt>
                <c:pt idx="14">
                  <c:v>120.17006963992652</c:v>
                </c:pt>
                <c:pt idx="15">
                  <c:v>121.65620215915961</c:v>
                </c:pt>
                <c:pt idx="16">
                  <c:v>123.14078563979379</c:v>
                </c:pt>
                <c:pt idx="17">
                  <c:v>125.04304282069798</c:v>
                </c:pt>
                <c:pt idx="18">
                  <c:v>126.90770747950641</c:v>
                </c:pt>
                <c:pt idx="19">
                  <c:v>128.84827502966198</c:v>
                </c:pt>
                <c:pt idx="20">
                  <c:v>130.85072856091588</c:v>
                </c:pt>
              </c:numCache>
            </c:numRef>
          </c:val>
          <c:smooth val="0"/>
          <c:extLst>
            <c:ext xmlns:c16="http://schemas.microsoft.com/office/drawing/2014/chart" uri="{C3380CC4-5D6E-409C-BE32-E72D297353CC}">
              <c16:uniqueId val="{00000001-9CC9-4F2C-84EE-49CCB1E2EE60}"/>
            </c:ext>
          </c:extLst>
        </c:ser>
        <c:ser>
          <c:idx val="6"/>
          <c:order val="2"/>
          <c:tx>
            <c:strRef>
              <c:f>'Comparison vs July'!$L$15</c:f>
              <c:strCache>
                <c:ptCount val="1"/>
                <c:pt idx="0">
                  <c:v>   Oct 2022 Pessimistic</c:v>
                </c:pt>
              </c:strCache>
            </c:strRef>
          </c:tx>
          <c:spPr>
            <a:ln w="28575" cap="rnd">
              <a:solidFill>
                <a:srgbClr val="680000"/>
              </a:solidFill>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July'!$AN$15:$BH$15</c:f>
              <c:numCache>
                <c:formatCode>0.0</c:formatCode>
                <c:ptCount val="21"/>
                <c:pt idx="0">
                  <c:v>100</c:v>
                </c:pt>
                <c:pt idx="1">
                  <c:v>101.46314431925961</c:v>
                </c:pt>
                <c:pt idx="2">
                  <c:v>108.50991987404755</c:v>
                </c:pt>
                <c:pt idx="3">
                  <c:v>106.01895782825088</c:v>
                </c:pt>
                <c:pt idx="4">
                  <c:v>105.004410383476</c:v>
                </c:pt>
                <c:pt idx="5">
                  <c:v>116.13081023439759</c:v>
                </c:pt>
                <c:pt idx="6">
                  <c:v>111.67016312918474</c:v>
                </c:pt>
                <c:pt idx="7">
                  <c:v>111.46728711547303</c:v>
                </c:pt>
                <c:pt idx="8">
                  <c:v>112.34792013922581</c:v>
                </c:pt>
                <c:pt idx="9">
                  <c:v>112.8965995429315</c:v>
                </c:pt>
                <c:pt idx="10">
                  <c:v>114.31559429972587</c:v>
                </c:pt>
                <c:pt idx="11">
                  <c:v>116.37435835113151</c:v>
                </c:pt>
                <c:pt idx="12">
                  <c:v>118.0272958804679</c:v>
                </c:pt>
                <c:pt idx="13">
                  <c:v>118.77223232083193</c:v>
                </c:pt>
                <c:pt idx="14">
                  <c:v>119.15873634197733</c:v>
                </c:pt>
                <c:pt idx="15">
                  <c:v>119.84110673551665</c:v>
                </c:pt>
                <c:pt idx="16">
                  <c:v>120.77321237634543</c:v>
                </c:pt>
                <c:pt idx="17">
                  <c:v>122.30502264353204</c:v>
                </c:pt>
                <c:pt idx="18">
                  <c:v>123.89120038739787</c:v>
                </c:pt>
                <c:pt idx="19">
                  <c:v>125.52505829496708</c:v>
                </c:pt>
                <c:pt idx="20">
                  <c:v>127.16526348264895</c:v>
                </c:pt>
              </c:numCache>
            </c:numRef>
          </c:val>
          <c:smooth val="0"/>
          <c:extLst>
            <c:ext xmlns:c16="http://schemas.microsoft.com/office/drawing/2014/chart" uri="{C3380CC4-5D6E-409C-BE32-E72D297353CC}">
              <c16:uniqueId val="{00000002-9CC9-4F2C-84EE-49CCB1E2EE60}"/>
            </c:ext>
          </c:extLst>
        </c:ser>
        <c:ser>
          <c:idx val="1"/>
          <c:order val="3"/>
          <c:tx>
            <c:strRef>
              <c:f>'Comparison vs July'!$L$9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July'!$AN$9:$BH$9</c:f>
              <c:numCache>
                <c:formatCode>0.0</c:formatCode>
                <c:ptCount val="21"/>
                <c:pt idx="0">
                  <c:v>100</c:v>
                </c:pt>
                <c:pt idx="1">
                  <c:v>101.43672476927011</c:v>
                </c:pt>
                <c:pt idx="2">
                  <c:v>102.78660922340639</c:v>
                </c:pt>
                <c:pt idx="3">
                  <c:v>104.34702577487353</c:v>
                </c:pt>
                <c:pt idx="4">
                  <c:v>105.80876352380187</c:v>
                </c:pt>
                <c:pt idx="5">
                  <c:v>107.3435362044325</c:v>
                </c:pt>
                <c:pt idx="6">
                  <c:v>108.76727203767832</c:v>
                </c:pt>
                <c:pt idx="7">
                  <c:v>110.14194680399807</c:v>
                </c:pt>
                <c:pt idx="8">
                  <c:v>111.56820620195718</c:v>
                </c:pt>
                <c:pt idx="9">
                  <c:v>113.1196418319447</c:v>
                </c:pt>
                <c:pt idx="10">
                  <c:v>114.55829638599558</c:v>
                </c:pt>
                <c:pt idx="11">
                  <c:v>115.98051065816425</c:v>
                </c:pt>
                <c:pt idx="12">
                  <c:v>117.35811721290092</c:v>
                </c:pt>
                <c:pt idx="13">
                  <c:v>118.90795705931974</c:v>
                </c:pt>
                <c:pt idx="14">
                  <c:v>120.28845829122756</c:v>
                </c:pt>
                <c:pt idx="15">
                  <c:v>121.69393539154777</c:v>
                </c:pt>
                <c:pt idx="16">
                  <c:v>123.15867915138458</c:v>
                </c:pt>
                <c:pt idx="17">
                  <c:v>124.84835417191637</c:v>
                </c:pt>
                <c:pt idx="18">
                  <c:v>126.45538244808787</c:v>
                </c:pt>
                <c:pt idx="19">
                  <c:v>128.15518883871863</c:v>
                </c:pt>
                <c:pt idx="20">
                  <c:v>129.95723671148346</c:v>
                </c:pt>
              </c:numCache>
            </c:numRef>
          </c:val>
          <c:smooth val="0"/>
          <c:extLst>
            <c:ext xmlns:c16="http://schemas.microsoft.com/office/drawing/2014/chart" uri="{C3380CC4-5D6E-409C-BE32-E72D297353CC}">
              <c16:uniqueId val="{00000003-9CC9-4F2C-84EE-49CCB1E2EE60}"/>
            </c:ext>
          </c:extLst>
        </c:ser>
        <c:ser>
          <c:idx val="2"/>
          <c:order val="4"/>
          <c:tx>
            <c:strRef>
              <c:f>'Comparison vs July'!$L$10</c:f>
              <c:strCache>
                <c:ptCount val="1"/>
                <c:pt idx="0">
                  <c:v>   Jul 2022 Optimistic</c:v>
                </c:pt>
              </c:strCache>
            </c:strRef>
          </c:tx>
          <c:spPr>
            <a:ln w="28575" cap="rnd">
              <a:solidFill>
                <a:srgbClr val="FFC000">
                  <a:alpha val="30000"/>
                </a:srgbClr>
              </a:solidFill>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July'!$AN$10:$BH$10</c:f>
              <c:numCache>
                <c:formatCode>0.0</c:formatCode>
                <c:ptCount val="21"/>
                <c:pt idx="0">
                  <c:v>100</c:v>
                </c:pt>
                <c:pt idx="1">
                  <c:v>101.54773174290577</c:v>
                </c:pt>
                <c:pt idx="2">
                  <c:v>108.87213470789008</c:v>
                </c:pt>
                <c:pt idx="3">
                  <c:v>105.78222741407082</c:v>
                </c:pt>
                <c:pt idx="4">
                  <c:v>104.64605193988068</c:v>
                </c:pt>
                <c:pt idx="5">
                  <c:v>116.16335635061034</c:v>
                </c:pt>
                <c:pt idx="6">
                  <c:v>112.4440574048301</c:v>
                </c:pt>
                <c:pt idx="7">
                  <c:v>112.62479327585095</c:v>
                </c:pt>
                <c:pt idx="8">
                  <c:v>114.14983236994065</c:v>
                </c:pt>
                <c:pt idx="9">
                  <c:v>114.76448240584276</c:v>
                </c:pt>
                <c:pt idx="10">
                  <c:v>117.16988579438681</c:v>
                </c:pt>
                <c:pt idx="11">
                  <c:v>119.80309065946672</c:v>
                </c:pt>
                <c:pt idx="12">
                  <c:v>122.34988216753329</c:v>
                </c:pt>
                <c:pt idx="13">
                  <c:v>124.45697306482386</c:v>
                </c:pt>
                <c:pt idx="14">
                  <c:v>126.54713004417057</c:v>
                </c:pt>
                <c:pt idx="15">
                  <c:v>128.63996080003471</c:v>
                </c:pt>
                <c:pt idx="16">
                  <c:v>130.74333166043144</c:v>
                </c:pt>
                <c:pt idx="17">
                  <c:v>132.9617524118473</c:v>
                </c:pt>
                <c:pt idx="18">
                  <c:v>134.97192859797624</c:v>
                </c:pt>
                <c:pt idx="19">
                  <c:v>137.10831478580587</c:v>
                </c:pt>
                <c:pt idx="20">
                  <c:v>139.29674273976508</c:v>
                </c:pt>
              </c:numCache>
            </c:numRef>
          </c:val>
          <c:smooth val="0"/>
          <c:extLst>
            <c:ext xmlns:c16="http://schemas.microsoft.com/office/drawing/2014/chart" uri="{C3380CC4-5D6E-409C-BE32-E72D297353CC}">
              <c16:uniqueId val="{00000004-9CC9-4F2C-84EE-49CCB1E2EE60}"/>
            </c:ext>
          </c:extLst>
        </c:ser>
        <c:ser>
          <c:idx val="3"/>
          <c:order val="5"/>
          <c:tx>
            <c:strRef>
              <c:f>'Comparison vs July'!$L$11</c:f>
              <c:strCache>
                <c:ptCount val="1"/>
                <c:pt idx="0">
                  <c:v>   Jul 2022 Baseline</c:v>
                </c:pt>
              </c:strCache>
            </c:strRef>
          </c:tx>
          <c:spPr>
            <a:ln w="28575" cap="rnd">
              <a:solidFill>
                <a:srgbClr val="FF0000">
                  <a:alpha val="30000"/>
                </a:srgbClr>
              </a:solidFill>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July'!$AN$11:$BH$11</c:f>
              <c:numCache>
                <c:formatCode>0.0</c:formatCode>
                <c:ptCount val="21"/>
                <c:pt idx="0">
                  <c:v>100</c:v>
                </c:pt>
                <c:pt idx="1">
                  <c:v>101.54773174290577</c:v>
                </c:pt>
                <c:pt idx="2">
                  <c:v>108.87213470789008</c:v>
                </c:pt>
                <c:pt idx="3">
                  <c:v>105.78222741407082</c:v>
                </c:pt>
                <c:pt idx="4">
                  <c:v>104.64605193988068</c:v>
                </c:pt>
                <c:pt idx="5">
                  <c:v>116.16335635061034</c:v>
                </c:pt>
                <c:pt idx="6">
                  <c:v>112.4440574048301</c:v>
                </c:pt>
                <c:pt idx="7">
                  <c:v>112.62479327585095</c:v>
                </c:pt>
                <c:pt idx="8">
                  <c:v>114.14983236994065</c:v>
                </c:pt>
                <c:pt idx="9">
                  <c:v>114.76448240662661</c:v>
                </c:pt>
                <c:pt idx="10">
                  <c:v>117.08878124002402</c:v>
                </c:pt>
                <c:pt idx="11">
                  <c:v>119.04420313312167</c:v>
                </c:pt>
                <c:pt idx="12">
                  <c:v>121.12033247334782</c:v>
                </c:pt>
                <c:pt idx="13">
                  <c:v>122.95992946774011</c:v>
                </c:pt>
                <c:pt idx="14">
                  <c:v>124.8811347714912</c:v>
                </c:pt>
                <c:pt idx="15">
                  <c:v>126.73262813386694</c:v>
                </c:pt>
                <c:pt idx="16">
                  <c:v>128.60093916303362</c:v>
                </c:pt>
                <c:pt idx="17">
                  <c:v>130.56294862146413</c:v>
                </c:pt>
                <c:pt idx="18">
                  <c:v>132.42742336258402</c:v>
                </c:pt>
                <c:pt idx="19">
                  <c:v>134.45313845282166</c:v>
                </c:pt>
                <c:pt idx="20">
                  <c:v>136.59026089795319</c:v>
                </c:pt>
              </c:numCache>
            </c:numRef>
          </c:val>
          <c:smooth val="0"/>
          <c:extLst>
            <c:ext xmlns:c16="http://schemas.microsoft.com/office/drawing/2014/chart" uri="{C3380CC4-5D6E-409C-BE32-E72D297353CC}">
              <c16:uniqueId val="{00000005-9CC9-4F2C-84EE-49CCB1E2EE60}"/>
            </c:ext>
          </c:extLst>
        </c:ser>
        <c:ser>
          <c:idx val="4"/>
          <c:order val="6"/>
          <c:tx>
            <c:strRef>
              <c:f>'Comparison vs July'!$L$12</c:f>
              <c:strCache>
                <c:ptCount val="1"/>
                <c:pt idx="0">
                  <c:v>   Jul 2022 Pessimistic</c:v>
                </c:pt>
              </c:strCache>
            </c:strRef>
          </c:tx>
          <c:spPr>
            <a:ln w="28575" cap="rnd">
              <a:solidFill>
                <a:srgbClr val="680000">
                  <a:alpha val="30000"/>
                </a:srgbClr>
              </a:solidFill>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July'!$AN$12:$BH$12</c:f>
              <c:numCache>
                <c:formatCode>0.0</c:formatCode>
                <c:ptCount val="21"/>
                <c:pt idx="0">
                  <c:v>100</c:v>
                </c:pt>
                <c:pt idx="1">
                  <c:v>101.54773174290577</c:v>
                </c:pt>
                <c:pt idx="2">
                  <c:v>108.87213470789008</c:v>
                </c:pt>
                <c:pt idx="3">
                  <c:v>105.78222741407082</c:v>
                </c:pt>
                <c:pt idx="4">
                  <c:v>104.64605193988068</c:v>
                </c:pt>
                <c:pt idx="5">
                  <c:v>116.16335635061034</c:v>
                </c:pt>
                <c:pt idx="6">
                  <c:v>112.4440574048301</c:v>
                </c:pt>
                <c:pt idx="7">
                  <c:v>112.62479327585095</c:v>
                </c:pt>
                <c:pt idx="8">
                  <c:v>114.14983236994065</c:v>
                </c:pt>
                <c:pt idx="9">
                  <c:v>114.76448240662661</c:v>
                </c:pt>
                <c:pt idx="10">
                  <c:v>117.05917594641049</c:v>
                </c:pt>
                <c:pt idx="11">
                  <c:v>118.6610393330553</c:v>
                </c:pt>
                <c:pt idx="12">
                  <c:v>120.19365578293647</c:v>
                </c:pt>
                <c:pt idx="13">
                  <c:v>121.34830098424897</c:v>
                </c:pt>
                <c:pt idx="14">
                  <c:v>122.37293864619829</c:v>
                </c:pt>
                <c:pt idx="15">
                  <c:v>123.51204494340207</c:v>
                </c:pt>
                <c:pt idx="16">
                  <c:v>124.69741919947312</c:v>
                </c:pt>
                <c:pt idx="17">
                  <c:v>126.05379890150827</c:v>
                </c:pt>
                <c:pt idx="18">
                  <c:v>127.36763068157001</c:v>
                </c:pt>
                <c:pt idx="19">
                  <c:v>128.81898757555118</c:v>
                </c:pt>
                <c:pt idx="20">
                  <c:v>130.33994015975478</c:v>
                </c:pt>
              </c:numCache>
            </c:numRef>
          </c:val>
          <c:smooth val="0"/>
          <c:extLst>
            <c:ext xmlns:c16="http://schemas.microsoft.com/office/drawing/2014/chart" uri="{C3380CC4-5D6E-409C-BE32-E72D297353CC}">
              <c16:uniqueId val="{00000006-9CC9-4F2C-84EE-49CCB1E2EE60}"/>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in val="9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Personal Income, revision in %</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July'!$L$13</c:f>
              <c:strCache>
                <c:ptCount val="1"/>
                <c:pt idx="0">
                  <c:v>   Oct 2022 Optimistic</c:v>
                </c:pt>
              </c:strCache>
            </c:strRef>
          </c:tx>
          <c:spPr>
            <a:ln w="28575" cap="rnd">
              <a:solidFill>
                <a:srgbClr val="F1BB7B"/>
              </a:solidFill>
              <a:round/>
            </a:ln>
            <a:effectLst/>
          </c:spPr>
          <c:marker>
            <c:symbol val="none"/>
          </c:marker>
          <c:cat>
            <c:strRef>
              <c:f>'Comparison vs July'!$BO$7:$CI$7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July'!$BO$13:$CI$13</c:f>
              <c:numCache>
                <c:formatCode>0.0%</c:formatCode>
                <c:ptCount val="21"/>
                <c:pt idx="0">
                  <c:v>2.564633176630049E-2</c:v>
                </c:pt>
                <c:pt idx="1">
                  <c:v>2.479198692484319E-2</c:v>
                </c:pt>
                <c:pt idx="2">
                  <c:v>2.2234032405782811E-2</c:v>
                </c:pt>
                <c:pt idx="3">
                  <c:v>2.7941629254893297E-2</c:v>
                </c:pt>
                <c:pt idx="4">
                  <c:v>2.9158638406804993E-2</c:v>
                </c:pt>
                <c:pt idx="5">
                  <c:v>2.5358970882838117E-2</c:v>
                </c:pt>
                <c:pt idx="6">
                  <c:v>1.8587338669556308E-2</c:v>
                </c:pt>
                <c:pt idx="7">
                  <c:v>1.5105207446713731E-2</c:v>
                </c:pt>
                <c:pt idx="8">
                  <c:v>9.4559911304243904E-3</c:v>
                </c:pt>
                <c:pt idx="9">
                  <c:v>8.9531252414869478E-3</c:v>
                </c:pt>
                <c:pt idx="10">
                  <c:v>6.6129758756972024E-4</c:v>
                </c:pt>
                <c:pt idx="11">
                  <c:v>-4.0703026398100084E-3</c:v>
                </c:pt>
                <c:pt idx="12">
                  <c:v>-4.8527499813928454E-3</c:v>
                </c:pt>
                <c:pt idx="13">
                  <c:v>-1.0270689506473141E-2</c:v>
                </c:pt>
                <c:pt idx="14">
                  <c:v>-1.64234314235846E-2</c:v>
                </c:pt>
                <c:pt idx="15">
                  <c:v>-2.0131891118134515E-2</c:v>
                </c:pt>
                <c:pt idx="16">
                  <c:v>-2.2830253101077891E-2</c:v>
                </c:pt>
                <c:pt idx="17">
                  <c:v>-2.2548136430097898E-2</c:v>
                </c:pt>
                <c:pt idx="18">
                  <c:v>-2.2244475629839111E-2</c:v>
                </c:pt>
                <c:pt idx="19">
                  <c:v>-2.3033459535295009E-2</c:v>
                </c:pt>
                <c:pt idx="20">
                  <c:v>-2.410619578331441E-2</c:v>
                </c:pt>
              </c:numCache>
            </c:numRef>
          </c:val>
          <c:smooth val="0"/>
          <c:extLst>
            <c:ext xmlns:c16="http://schemas.microsoft.com/office/drawing/2014/chart" uri="{C3380CC4-5D6E-409C-BE32-E72D297353CC}">
              <c16:uniqueId val="{00000000-FF44-4A2E-9248-E303C6B735F6}"/>
            </c:ext>
          </c:extLst>
        </c:ser>
        <c:ser>
          <c:idx val="5"/>
          <c:order val="1"/>
          <c:tx>
            <c:strRef>
              <c:f>'Comparison vs July'!$L$14</c:f>
              <c:strCache>
                <c:ptCount val="1"/>
                <c:pt idx="0">
                  <c:v>   Oct 2022 Baseline</c:v>
                </c:pt>
              </c:strCache>
            </c:strRef>
          </c:tx>
          <c:spPr>
            <a:ln w="28575" cap="rnd">
              <a:solidFill>
                <a:srgbClr val="FD6467"/>
              </a:solidFill>
              <a:round/>
            </a:ln>
            <a:effectLst/>
          </c:spPr>
          <c:marker>
            <c:symbol val="none"/>
          </c:marker>
          <c:cat>
            <c:strRef>
              <c:f>'Comparison vs July'!$BO$7:$CI$7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July'!$BO$14:$CI$14</c:f>
              <c:numCache>
                <c:formatCode>0.0%</c:formatCode>
                <c:ptCount val="21"/>
                <c:pt idx="0">
                  <c:v>2.564633176630049E-2</c:v>
                </c:pt>
                <c:pt idx="1">
                  <c:v>2.479198692484319E-2</c:v>
                </c:pt>
                <c:pt idx="2">
                  <c:v>2.2234032405782811E-2</c:v>
                </c:pt>
                <c:pt idx="3">
                  <c:v>2.7941629254893297E-2</c:v>
                </c:pt>
                <c:pt idx="4">
                  <c:v>2.9158638406804993E-2</c:v>
                </c:pt>
                <c:pt idx="5">
                  <c:v>2.5358970882838117E-2</c:v>
                </c:pt>
                <c:pt idx="6">
                  <c:v>1.8587338669556308E-2</c:v>
                </c:pt>
                <c:pt idx="7">
                  <c:v>1.5105207446713731E-2</c:v>
                </c:pt>
                <c:pt idx="8">
                  <c:v>9.4559911304243904E-3</c:v>
                </c:pt>
                <c:pt idx="9">
                  <c:v>8.9531252345955714E-3</c:v>
                </c:pt>
                <c:pt idx="10">
                  <c:v>1.3544313596478563E-3</c:v>
                </c:pt>
                <c:pt idx="11">
                  <c:v>2.5376959829797041E-3</c:v>
                </c:pt>
                <c:pt idx="12">
                  <c:v>4.9141699899690749E-4</c:v>
                </c:pt>
                <c:pt idx="13">
                  <c:v>-6.7258553704735435E-3</c:v>
                </c:pt>
                <c:pt idx="14">
                  <c:v>-1.3045554560188077E-2</c:v>
                </c:pt>
                <c:pt idx="15">
                  <c:v>-1.5437150491654617E-2</c:v>
                </c:pt>
                <c:pt idx="16">
                  <c:v>-1.7900678608889331E-2</c:v>
                </c:pt>
                <c:pt idx="17">
                  <c:v>-1.7715672508475722E-2</c:v>
                </c:pt>
                <c:pt idx="18">
                  <c:v>-1.7103698432280434E-2</c:v>
                </c:pt>
                <c:pt idx="19">
                  <c:v>-1.7109141822231444E-2</c:v>
                </c:pt>
                <c:pt idx="20">
                  <c:v>-1.7451398985779742E-2</c:v>
                </c:pt>
              </c:numCache>
            </c:numRef>
          </c:val>
          <c:smooth val="0"/>
          <c:extLst>
            <c:ext xmlns:c16="http://schemas.microsoft.com/office/drawing/2014/chart" uri="{C3380CC4-5D6E-409C-BE32-E72D297353CC}">
              <c16:uniqueId val="{00000001-FF44-4A2E-9248-E303C6B735F6}"/>
            </c:ext>
          </c:extLst>
        </c:ser>
        <c:ser>
          <c:idx val="6"/>
          <c:order val="2"/>
          <c:tx>
            <c:strRef>
              <c:f>'Comparison vs July'!$L$15</c:f>
              <c:strCache>
                <c:ptCount val="1"/>
                <c:pt idx="0">
                  <c:v>   Oct 2022 Pessimistic</c:v>
                </c:pt>
              </c:strCache>
            </c:strRef>
          </c:tx>
          <c:spPr>
            <a:ln w="28575" cap="rnd">
              <a:solidFill>
                <a:srgbClr val="5B1A18"/>
              </a:solidFill>
              <a:round/>
            </a:ln>
            <a:effectLst/>
          </c:spPr>
          <c:marker>
            <c:symbol val="none"/>
          </c:marker>
          <c:cat>
            <c:strRef>
              <c:f>'Comparison vs July'!$BO$7:$CI$7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July'!$BO$15:$CI$15</c:f>
              <c:numCache>
                <c:formatCode>0.0%</c:formatCode>
                <c:ptCount val="21"/>
                <c:pt idx="0">
                  <c:v>2.564633176630049E-2</c:v>
                </c:pt>
                <c:pt idx="1">
                  <c:v>2.479198692484319E-2</c:v>
                </c:pt>
                <c:pt idx="2">
                  <c:v>2.2234032405782811E-2</c:v>
                </c:pt>
                <c:pt idx="3">
                  <c:v>2.7941629254893297E-2</c:v>
                </c:pt>
                <c:pt idx="4">
                  <c:v>2.9158638406804993E-2</c:v>
                </c:pt>
                <c:pt idx="5">
                  <c:v>2.5358970882838117E-2</c:v>
                </c:pt>
                <c:pt idx="6">
                  <c:v>1.8587338669556308E-2</c:v>
                </c:pt>
                <c:pt idx="7">
                  <c:v>1.5105207446713731E-2</c:v>
                </c:pt>
                <c:pt idx="8">
                  <c:v>9.4559911304243904E-3</c:v>
                </c:pt>
                <c:pt idx="9">
                  <c:v>8.9531252345955714E-3</c:v>
                </c:pt>
                <c:pt idx="10">
                  <c:v>1.6076826892590379E-3</c:v>
                </c:pt>
                <c:pt idx="11">
                  <c:v>5.8814116694261287E-3</c:v>
                </c:pt>
                <c:pt idx="12">
                  <c:v>7.1601723032324038E-3</c:v>
                </c:pt>
                <c:pt idx="13">
                  <c:v>3.8731766946467072E-3</c:v>
                </c:pt>
                <c:pt idx="14">
                  <c:v>-1.2929150912924792E-3</c:v>
                </c:pt>
                <c:pt idx="15">
                  <c:v>-4.8372077847106398E-3</c:v>
                </c:pt>
                <c:pt idx="16">
                  <c:v>-6.6305859042635751E-3</c:v>
                </c:pt>
                <c:pt idx="17">
                  <c:v>-4.8558716667759239E-3</c:v>
                </c:pt>
                <c:pt idx="18">
                  <c:v>-2.3481277347414675E-3</c:v>
                </c:pt>
                <c:pt idx="19">
                  <c:v>-5.7966602573511494E-4</c:v>
                </c:pt>
                <c:pt idx="20">
                  <c:v>6.6476829138495397E-4</c:v>
                </c:pt>
              </c:numCache>
            </c:numRef>
          </c:val>
          <c:smooth val="0"/>
          <c:extLst>
            <c:ext xmlns:c16="http://schemas.microsoft.com/office/drawing/2014/chart" uri="{C3380CC4-5D6E-409C-BE32-E72D297353CC}">
              <c16:uniqueId val="{00000002-FF44-4A2E-9248-E303C6B735F6}"/>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6203494144496714"/>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Personal Income, mil. $, at annual rate</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July'!$L$13</c:f>
              <c:strCache>
                <c:ptCount val="1"/>
                <c:pt idx="0">
                  <c:v>   Oct 2022 Optimistic</c:v>
                </c:pt>
              </c:strCache>
            </c:strRef>
          </c:tx>
          <c:spPr>
            <a:ln w="28575" cap="rnd">
              <a:solidFill>
                <a:srgbClr val="FFC000"/>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July'!$M$13:$AG$13</c:f>
              <c:numCache>
                <c:formatCode>#,##0.0</c:formatCode>
                <c:ptCount val="21"/>
                <c:pt idx="0">
                  <c:v>264680.29930667725</c:v>
                </c:pt>
                <c:pt idx="1">
                  <c:v>268552.95407018223</c:v>
                </c:pt>
                <c:pt idx="2">
                  <c:v>287204.38070006471</c:v>
                </c:pt>
                <c:pt idx="3">
                  <c:v>280611.29490163433</c:v>
                </c:pt>
                <c:pt idx="4">
                  <c:v>277925.98768819595</c:v>
                </c:pt>
                <c:pt idx="5">
                  <c:v>307375.37611567287</c:v>
                </c:pt>
                <c:pt idx="6">
                  <c:v>295568.92200658092</c:v>
                </c:pt>
                <c:pt idx="7">
                  <c:v>295031.9491662673</c:v>
                </c:pt>
                <c:pt idx="8">
                  <c:v>297362.81128932961</c:v>
                </c:pt>
                <c:pt idx="9">
                  <c:v>298815.05757729191</c:v>
                </c:pt>
                <c:pt idx="10">
                  <c:v>302570.85714672133</c:v>
                </c:pt>
                <c:pt idx="11">
                  <c:v>307907.8</c:v>
                </c:pt>
                <c:pt idx="12">
                  <c:v>314206.3</c:v>
                </c:pt>
                <c:pt idx="13">
                  <c:v>317877.40000000002</c:v>
                </c:pt>
                <c:pt idx="14">
                  <c:v>321206.59999999998</c:v>
                </c:pt>
                <c:pt idx="15">
                  <c:v>325287.59999999998</c:v>
                </c:pt>
                <c:pt idx="16">
                  <c:v>329695.90000000002</c:v>
                </c:pt>
                <c:pt idx="17">
                  <c:v>335386.90000000002</c:v>
                </c:pt>
                <c:pt idx="18">
                  <c:v>340563.20000000001</c:v>
                </c:pt>
                <c:pt idx="19">
                  <c:v>345674.6</c:v>
                </c:pt>
                <c:pt idx="20">
                  <c:v>350806.4</c:v>
                </c:pt>
              </c:numCache>
            </c:numRef>
          </c:val>
          <c:smooth val="0"/>
          <c:extLst>
            <c:ext xmlns:c16="http://schemas.microsoft.com/office/drawing/2014/chart" uri="{C3380CC4-5D6E-409C-BE32-E72D297353CC}">
              <c16:uniqueId val="{00000000-3D68-46B9-97BA-D5D812526DFB}"/>
            </c:ext>
          </c:extLst>
        </c:ser>
        <c:ser>
          <c:idx val="5"/>
          <c:order val="1"/>
          <c:tx>
            <c:strRef>
              <c:f>'Comparison vs July'!$L$14</c:f>
              <c:strCache>
                <c:ptCount val="1"/>
                <c:pt idx="0">
                  <c:v>   Oct 2022 Baseline</c:v>
                </c:pt>
              </c:strCache>
            </c:strRef>
          </c:tx>
          <c:spPr>
            <a:ln w="28575" cap="rnd">
              <a:solidFill>
                <a:srgbClr val="FF0000"/>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July'!$M$14:$AG$14</c:f>
              <c:numCache>
                <c:formatCode>#,##0.0</c:formatCode>
                <c:ptCount val="21"/>
                <c:pt idx="0">
                  <c:v>264680.29930667725</c:v>
                </c:pt>
                <c:pt idx="1">
                  <c:v>268552.95407018223</c:v>
                </c:pt>
                <c:pt idx="2">
                  <c:v>287204.38070006471</c:v>
                </c:pt>
                <c:pt idx="3">
                  <c:v>280611.29490163433</c:v>
                </c:pt>
                <c:pt idx="4">
                  <c:v>277925.98768819595</c:v>
                </c:pt>
                <c:pt idx="5">
                  <c:v>307375.37611567287</c:v>
                </c:pt>
                <c:pt idx="6">
                  <c:v>295568.92200658092</c:v>
                </c:pt>
                <c:pt idx="7">
                  <c:v>295031.9491662673</c:v>
                </c:pt>
                <c:pt idx="8">
                  <c:v>297362.81128932961</c:v>
                </c:pt>
                <c:pt idx="9">
                  <c:v>298815.05757729191</c:v>
                </c:pt>
                <c:pt idx="10">
                  <c:v>302570.85714672133</c:v>
                </c:pt>
                <c:pt idx="11">
                  <c:v>307987.40000000002</c:v>
                </c:pt>
                <c:pt idx="12">
                  <c:v>312719.09999999998</c:v>
                </c:pt>
                <c:pt idx="13">
                  <c:v>315178.59999999998</c:v>
                </c:pt>
                <c:pt idx="14">
                  <c:v>318066.5</c:v>
                </c:pt>
                <c:pt idx="15">
                  <c:v>322000</c:v>
                </c:pt>
                <c:pt idx="16">
                  <c:v>325929.40000000002</c:v>
                </c:pt>
                <c:pt idx="17">
                  <c:v>330964.3</c:v>
                </c:pt>
                <c:pt idx="18">
                  <c:v>335899.7</c:v>
                </c:pt>
                <c:pt idx="19">
                  <c:v>341036</c:v>
                </c:pt>
                <c:pt idx="20">
                  <c:v>346336.1</c:v>
                </c:pt>
              </c:numCache>
            </c:numRef>
          </c:val>
          <c:smooth val="0"/>
          <c:extLst>
            <c:ext xmlns:c16="http://schemas.microsoft.com/office/drawing/2014/chart" uri="{C3380CC4-5D6E-409C-BE32-E72D297353CC}">
              <c16:uniqueId val="{00000001-3D68-46B9-97BA-D5D812526DFB}"/>
            </c:ext>
          </c:extLst>
        </c:ser>
        <c:ser>
          <c:idx val="6"/>
          <c:order val="2"/>
          <c:tx>
            <c:strRef>
              <c:f>'Comparison vs July'!$L$15</c:f>
              <c:strCache>
                <c:ptCount val="1"/>
                <c:pt idx="0">
                  <c:v>   Oct 2022 Pessimistic</c:v>
                </c:pt>
              </c:strCache>
            </c:strRef>
          </c:tx>
          <c:spPr>
            <a:ln w="28575" cap="rnd">
              <a:solidFill>
                <a:srgbClr val="680000"/>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July'!$M$15:$AG$15</c:f>
              <c:numCache>
                <c:formatCode>#,##0.0</c:formatCode>
                <c:ptCount val="21"/>
                <c:pt idx="0">
                  <c:v>264680.29930667725</c:v>
                </c:pt>
                <c:pt idx="1">
                  <c:v>268552.95407018223</c:v>
                </c:pt>
                <c:pt idx="2">
                  <c:v>287204.38070006471</c:v>
                </c:pt>
                <c:pt idx="3">
                  <c:v>280611.29490163433</c:v>
                </c:pt>
                <c:pt idx="4">
                  <c:v>277925.98768819595</c:v>
                </c:pt>
                <c:pt idx="5">
                  <c:v>307375.37611567287</c:v>
                </c:pt>
                <c:pt idx="6">
                  <c:v>295568.92200658092</c:v>
                </c:pt>
                <c:pt idx="7">
                  <c:v>295031.9491662673</c:v>
                </c:pt>
                <c:pt idx="8">
                  <c:v>297362.81128932961</c:v>
                </c:pt>
                <c:pt idx="9">
                  <c:v>298815.05757729191</c:v>
                </c:pt>
                <c:pt idx="10">
                  <c:v>302570.85714672133</c:v>
                </c:pt>
                <c:pt idx="11">
                  <c:v>308020</c:v>
                </c:pt>
                <c:pt idx="12">
                  <c:v>312395</c:v>
                </c:pt>
                <c:pt idx="13">
                  <c:v>314366.7</c:v>
                </c:pt>
                <c:pt idx="14">
                  <c:v>315389.7</c:v>
                </c:pt>
                <c:pt idx="15">
                  <c:v>317195.8</c:v>
                </c:pt>
                <c:pt idx="16">
                  <c:v>319662.90000000002</c:v>
                </c:pt>
                <c:pt idx="17">
                  <c:v>323717.3</c:v>
                </c:pt>
                <c:pt idx="18">
                  <c:v>327915.59999999998</c:v>
                </c:pt>
                <c:pt idx="19">
                  <c:v>332240.09999999998</c:v>
                </c:pt>
                <c:pt idx="20">
                  <c:v>336581.4</c:v>
                </c:pt>
              </c:numCache>
            </c:numRef>
          </c:val>
          <c:smooth val="0"/>
          <c:extLst>
            <c:ext xmlns:c16="http://schemas.microsoft.com/office/drawing/2014/chart" uri="{C3380CC4-5D6E-409C-BE32-E72D297353CC}">
              <c16:uniqueId val="{00000002-3D68-46B9-97BA-D5D812526DFB}"/>
            </c:ext>
          </c:extLst>
        </c:ser>
        <c:ser>
          <c:idx val="1"/>
          <c:order val="3"/>
          <c:tx>
            <c:strRef>
              <c:f>'Comparison vs July'!$L$9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July'!$M$9:$AG$9</c:f>
              <c:numCache>
                <c:formatCode>#,##0.0</c:formatCode>
                <c:ptCount val="21"/>
                <c:pt idx="0">
                  <c:v>269460.09999999998</c:v>
                </c:pt>
                <c:pt idx="1">
                  <c:v>273331.5</c:v>
                </c:pt>
                <c:pt idx="2">
                  <c:v>276968.90000000002</c:v>
                </c:pt>
                <c:pt idx="3">
                  <c:v>281173.59999999998</c:v>
                </c:pt>
                <c:pt idx="4">
                  <c:v>285112.40000000002</c:v>
                </c:pt>
                <c:pt idx="5">
                  <c:v>289248</c:v>
                </c:pt>
                <c:pt idx="6">
                  <c:v>293084.40000000002</c:v>
                </c:pt>
                <c:pt idx="7">
                  <c:v>296788.59999999998</c:v>
                </c:pt>
                <c:pt idx="8">
                  <c:v>300631.8</c:v>
                </c:pt>
                <c:pt idx="9">
                  <c:v>304812.3</c:v>
                </c:pt>
                <c:pt idx="10">
                  <c:v>308688.90000000002</c:v>
                </c:pt>
                <c:pt idx="11">
                  <c:v>312521.2</c:v>
                </c:pt>
                <c:pt idx="12">
                  <c:v>316233.3</c:v>
                </c:pt>
                <c:pt idx="13">
                  <c:v>320409.5</c:v>
                </c:pt>
                <c:pt idx="14">
                  <c:v>324129.40000000002</c:v>
                </c:pt>
                <c:pt idx="15">
                  <c:v>327916.59999999998</c:v>
                </c:pt>
                <c:pt idx="16">
                  <c:v>331863.5</c:v>
                </c:pt>
                <c:pt idx="17">
                  <c:v>336416.5</c:v>
                </c:pt>
                <c:pt idx="18">
                  <c:v>340746.8</c:v>
                </c:pt>
                <c:pt idx="19">
                  <c:v>345327.1</c:v>
                </c:pt>
                <c:pt idx="20">
                  <c:v>350182.9</c:v>
                </c:pt>
              </c:numCache>
            </c:numRef>
          </c:val>
          <c:smooth val="0"/>
          <c:extLst>
            <c:ext xmlns:c16="http://schemas.microsoft.com/office/drawing/2014/chart" uri="{C3380CC4-5D6E-409C-BE32-E72D297353CC}">
              <c16:uniqueId val="{00000007-3D68-46B9-97BA-D5D812526DFB}"/>
            </c:ext>
          </c:extLst>
        </c:ser>
        <c:ser>
          <c:idx val="2"/>
          <c:order val="4"/>
          <c:tx>
            <c:strRef>
              <c:f>'Comparison vs July'!$L$10</c:f>
              <c:strCache>
                <c:ptCount val="1"/>
                <c:pt idx="0">
                  <c:v>   Jul 2022 Optimistic</c:v>
                </c:pt>
              </c:strCache>
            </c:strRef>
          </c:tx>
          <c:spPr>
            <a:ln w="28575" cap="rnd">
              <a:solidFill>
                <a:srgbClr val="FFC000">
                  <a:alpha val="30000"/>
                </a:srgbClr>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July'!$M$10:$AG$10</c:f>
              <c:numCache>
                <c:formatCode>#,##0.0</c:formatCode>
                <c:ptCount val="21"/>
                <c:pt idx="0">
                  <c:v>258061.95674766591</c:v>
                </c:pt>
                <c:pt idx="1">
                  <c:v>262056.06356861332</c:v>
                </c:pt>
                <c:pt idx="2">
                  <c:v>280957.56118013588</c:v>
                </c:pt>
                <c:pt idx="3">
                  <c:v>272983.68595601706</c:v>
                </c:pt>
                <c:pt idx="4">
                  <c:v>270051.64929523488</c:v>
                </c:pt>
                <c:pt idx="5">
                  <c:v>299773.43042214907</c:v>
                </c:pt>
                <c:pt idx="6">
                  <c:v>290175.3347853733</c:v>
                </c:pt>
                <c:pt idx="7">
                  <c:v>290641.7453106746</c:v>
                </c:pt>
                <c:pt idx="8">
                  <c:v>294577.29103804938</c:v>
                </c:pt>
                <c:pt idx="9">
                  <c:v>296163.4689478486</c:v>
                </c:pt>
                <c:pt idx="10">
                  <c:v>302370.90000000002</c:v>
                </c:pt>
                <c:pt idx="11">
                  <c:v>309166.2</c:v>
                </c:pt>
                <c:pt idx="12">
                  <c:v>315738.5</c:v>
                </c:pt>
                <c:pt idx="13">
                  <c:v>321176.09999999998</c:v>
                </c:pt>
                <c:pt idx="14">
                  <c:v>326570</c:v>
                </c:pt>
                <c:pt idx="15">
                  <c:v>331970.8</c:v>
                </c:pt>
                <c:pt idx="16">
                  <c:v>337398.8</c:v>
                </c:pt>
                <c:pt idx="17">
                  <c:v>343123.7</c:v>
                </c:pt>
                <c:pt idx="18">
                  <c:v>348311.2</c:v>
                </c:pt>
                <c:pt idx="19">
                  <c:v>353824.4</c:v>
                </c:pt>
                <c:pt idx="20">
                  <c:v>359471.9</c:v>
                </c:pt>
              </c:numCache>
            </c:numRef>
          </c:val>
          <c:smooth val="0"/>
          <c:extLst>
            <c:ext xmlns:c16="http://schemas.microsoft.com/office/drawing/2014/chart" uri="{C3380CC4-5D6E-409C-BE32-E72D297353CC}">
              <c16:uniqueId val="{00000004-3D68-46B9-97BA-D5D812526DFB}"/>
            </c:ext>
          </c:extLst>
        </c:ser>
        <c:ser>
          <c:idx val="3"/>
          <c:order val="5"/>
          <c:tx>
            <c:strRef>
              <c:f>'Comparison vs July'!$L$11</c:f>
              <c:strCache>
                <c:ptCount val="1"/>
                <c:pt idx="0">
                  <c:v>   Jul 2022 Baseline</c:v>
                </c:pt>
              </c:strCache>
            </c:strRef>
          </c:tx>
          <c:spPr>
            <a:ln w="28575" cap="rnd">
              <a:solidFill>
                <a:srgbClr val="FF0000">
                  <a:alpha val="30000"/>
                </a:srgbClr>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July'!$M$11:$AG$11</c:f>
              <c:numCache>
                <c:formatCode>#,##0.0</c:formatCode>
                <c:ptCount val="21"/>
                <c:pt idx="0">
                  <c:v>258061.95674766591</c:v>
                </c:pt>
                <c:pt idx="1">
                  <c:v>262056.06356861332</c:v>
                </c:pt>
                <c:pt idx="2">
                  <c:v>280957.56118013588</c:v>
                </c:pt>
                <c:pt idx="3">
                  <c:v>272983.68595601706</c:v>
                </c:pt>
                <c:pt idx="4">
                  <c:v>270051.64929523488</c:v>
                </c:pt>
                <c:pt idx="5">
                  <c:v>299773.43042214907</c:v>
                </c:pt>
                <c:pt idx="6">
                  <c:v>290175.3347853733</c:v>
                </c:pt>
                <c:pt idx="7">
                  <c:v>290641.7453106746</c:v>
                </c:pt>
                <c:pt idx="8">
                  <c:v>294577.29103804938</c:v>
                </c:pt>
                <c:pt idx="9">
                  <c:v>296163.46894987143</c:v>
                </c:pt>
                <c:pt idx="10">
                  <c:v>302161.59999999998</c:v>
                </c:pt>
                <c:pt idx="11">
                  <c:v>307207.8</c:v>
                </c:pt>
                <c:pt idx="12">
                  <c:v>312565.5</c:v>
                </c:pt>
                <c:pt idx="13">
                  <c:v>317312.8</c:v>
                </c:pt>
                <c:pt idx="14">
                  <c:v>322270.7</c:v>
                </c:pt>
                <c:pt idx="15">
                  <c:v>327048.7</c:v>
                </c:pt>
                <c:pt idx="16">
                  <c:v>331870.09999999998</c:v>
                </c:pt>
                <c:pt idx="17">
                  <c:v>336933.3</c:v>
                </c:pt>
                <c:pt idx="18">
                  <c:v>341744.8</c:v>
                </c:pt>
                <c:pt idx="19">
                  <c:v>346972.4</c:v>
                </c:pt>
                <c:pt idx="20">
                  <c:v>352487.5</c:v>
                </c:pt>
              </c:numCache>
            </c:numRef>
          </c:val>
          <c:smooth val="0"/>
          <c:extLst>
            <c:ext xmlns:c16="http://schemas.microsoft.com/office/drawing/2014/chart" uri="{C3380CC4-5D6E-409C-BE32-E72D297353CC}">
              <c16:uniqueId val="{00000005-3D68-46B9-97BA-D5D812526DFB}"/>
            </c:ext>
          </c:extLst>
        </c:ser>
        <c:ser>
          <c:idx val="4"/>
          <c:order val="6"/>
          <c:tx>
            <c:strRef>
              <c:f>'Comparison vs July'!$L$12</c:f>
              <c:strCache>
                <c:ptCount val="1"/>
                <c:pt idx="0">
                  <c:v>   Jul 2022 Pessimistic</c:v>
                </c:pt>
              </c:strCache>
            </c:strRef>
          </c:tx>
          <c:spPr>
            <a:ln w="28575" cap="rnd">
              <a:solidFill>
                <a:srgbClr val="680000">
                  <a:alpha val="30000"/>
                </a:srgbClr>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July'!$M$12:$AG$12</c:f>
              <c:numCache>
                <c:formatCode>#,##0.0</c:formatCode>
                <c:ptCount val="21"/>
                <c:pt idx="0">
                  <c:v>258061.95674766591</c:v>
                </c:pt>
                <c:pt idx="1">
                  <c:v>262056.06356861332</c:v>
                </c:pt>
                <c:pt idx="2">
                  <c:v>280957.56118013588</c:v>
                </c:pt>
                <c:pt idx="3">
                  <c:v>272983.68595601706</c:v>
                </c:pt>
                <c:pt idx="4">
                  <c:v>270051.64929523488</c:v>
                </c:pt>
                <c:pt idx="5">
                  <c:v>299773.43042214907</c:v>
                </c:pt>
                <c:pt idx="6">
                  <c:v>290175.3347853733</c:v>
                </c:pt>
                <c:pt idx="7">
                  <c:v>290641.7453106746</c:v>
                </c:pt>
                <c:pt idx="8">
                  <c:v>294577.29103804938</c:v>
                </c:pt>
                <c:pt idx="9">
                  <c:v>296163.46894987143</c:v>
                </c:pt>
                <c:pt idx="10">
                  <c:v>302085.2</c:v>
                </c:pt>
                <c:pt idx="11">
                  <c:v>306219</c:v>
                </c:pt>
                <c:pt idx="12">
                  <c:v>310174.09999999998</c:v>
                </c:pt>
                <c:pt idx="13">
                  <c:v>313153.8</c:v>
                </c:pt>
                <c:pt idx="14">
                  <c:v>315798</c:v>
                </c:pt>
                <c:pt idx="15">
                  <c:v>318737.59999999998</c:v>
                </c:pt>
                <c:pt idx="16">
                  <c:v>321796.59999999998</c:v>
                </c:pt>
                <c:pt idx="17">
                  <c:v>325296.90000000002</c:v>
                </c:pt>
                <c:pt idx="18">
                  <c:v>328687.40000000002</c:v>
                </c:pt>
                <c:pt idx="19">
                  <c:v>332432.8</c:v>
                </c:pt>
                <c:pt idx="20">
                  <c:v>336357.8</c:v>
                </c:pt>
              </c:numCache>
            </c:numRef>
          </c:val>
          <c:smooth val="0"/>
          <c:extLst>
            <c:ext xmlns:c16="http://schemas.microsoft.com/office/drawing/2014/chart" uri="{C3380CC4-5D6E-409C-BE32-E72D297353CC}">
              <c16:uniqueId val="{00000006-3D68-46B9-97BA-D5D812526DFB}"/>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380000"/>
          <c:min val="25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Personal Income, revision in %</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July'!$L$29</c:f>
              <c:strCache>
                <c:ptCount val="1"/>
                <c:pt idx="0">
                  <c:v>   Oct 2022 Optimistic</c:v>
                </c:pt>
              </c:strCache>
            </c:strRef>
          </c:tx>
          <c:spPr>
            <a:ln w="28575" cap="rnd">
              <a:solidFill>
                <a:srgbClr val="F1BB7B"/>
              </a:solidFill>
              <a:round/>
            </a:ln>
            <a:effectLst/>
          </c:spPr>
          <c:marker>
            <c:symbol val="none"/>
          </c:marker>
          <c:cat>
            <c:strRef>
              <c:f>'Comparison vs July'!$BO$7:$CI$7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July'!$BO$29:$CI$29</c:f>
              <c:numCache>
                <c:formatCode>0.0%</c:formatCode>
                <c:ptCount val="21"/>
                <c:pt idx="0">
                  <c:v>4.9727404634911654E-3</c:v>
                </c:pt>
                <c:pt idx="1">
                  <c:v>3.8710133080848141E-3</c:v>
                </c:pt>
                <c:pt idx="2">
                  <c:v>-7.553608520547872E-3</c:v>
                </c:pt>
                <c:pt idx="3">
                  <c:v>-1.0705089499601472E-2</c:v>
                </c:pt>
                <c:pt idx="4">
                  <c:v>-1.7192443357446185E-2</c:v>
                </c:pt>
                <c:pt idx="5">
                  <c:v>-1.1091252577185906E-2</c:v>
                </c:pt>
                <c:pt idx="6">
                  <c:v>-2.0101671799461984E-2</c:v>
                </c:pt>
                <c:pt idx="7">
                  <c:v>-1.7951401057807903E-2</c:v>
                </c:pt>
                <c:pt idx="8">
                  <c:v>-2.1230353070072372E-2</c:v>
                </c:pt>
                <c:pt idx="9">
                  <c:v>-2.2694243630327904E-2</c:v>
                </c:pt>
                <c:pt idx="10">
                  <c:v>-3.0246994318977261E-2</c:v>
                </c:pt>
                <c:pt idx="11">
                  <c:v>-2.7403535362095055E-2</c:v>
                </c:pt>
                <c:pt idx="12">
                  <c:v>-2.9337088480658857E-2</c:v>
                </c:pt>
                <c:pt idx="13">
                  <c:v>-3.1559343599234402E-2</c:v>
                </c:pt>
                <c:pt idx="14">
                  <c:v>-3.8374072915561386E-2</c:v>
                </c:pt>
                <c:pt idx="15">
                  <c:v>-4.4860795638325235E-2</c:v>
                </c:pt>
                <c:pt idx="16">
                  <c:v>-4.9150922269864394E-2</c:v>
                </c:pt>
                <c:pt idx="17">
                  <c:v>-4.7820564847820157E-2</c:v>
                </c:pt>
                <c:pt idx="18">
                  <c:v>-4.5371133895864224E-2</c:v>
                </c:pt>
                <c:pt idx="19">
                  <c:v>-4.4231043215875232E-2</c:v>
                </c:pt>
                <c:pt idx="20">
                  <c:v>-4.4015208896476699E-2</c:v>
                </c:pt>
              </c:numCache>
            </c:numRef>
          </c:val>
          <c:smooth val="0"/>
          <c:extLst>
            <c:ext xmlns:c16="http://schemas.microsoft.com/office/drawing/2014/chart" uri="{C3380CC4-5D6E-409C-BE32-E72D297353CC}">
              <c16:uniqueId val="{00000000-5998-4626-B08D-D7917C286A7B}"/>
            </c:ext>
          </c:extLst>
        </c:ser>
        <c:ser>
          <c:idx val="5"/>
          <c:order val="1"/>
          <c:tx>
            <c:strRef>
              <c:f>'Comparison vs July'!$L$30</c:f>
              <c:strCache>
                <c:ptCount val="1"/>
                <c:pt idx="0">
                  <c:v>   Oct 2022 Baseline</c:v>
                </c:pt>
              </c:strCache>
            </c:strRef>
          </c:tx>
          <c:spPr>
            <a:ln w="28575" cap="rnd">
              <a:solidFill>
                <a:srgbClr val="FD6467"/>
              </a:solidFill>
              <a:round/>
            </a:ln>
            <a:effectLst/>
          </c:spPr>
          <c:marker>
            <c:symbol val="none"/>
          </c:marker>
          <c:cat>
            <c:strRef>
              <c:f>'Comparison vs July'!$BO$7:$CI$7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July'!$BO$30:$CI$30</c:f>
              <c:numCache>
                <c:formatCode>0.0%</c:formatCode>
                <c:ptCount val="21"/>
                <c:pt idx="0">
                  <c:v>4.9727404634911654E-3</c:v>
                </c:pt>
                <c:pt idx="1">
                  <c:v>3.8710133080848141E-3</c:v>
                </c:pt>
                <c:pt idx="2">
                  <c:v>-7.553608520547872E-3</c:v>
                </c:pt>
                <c:pt idx="3">
                  <c:v>-1.0705089499601472E-2</c:v>
                </c:pt>
                <c:pt idx="4">
                  <c:v>-1.7192443357446185E-2</c:v>
                </c:pt>
                <c:pt idx="5">
                  <c:v>-1.1091252577185906E-2</c:v>
                </c:pt>
                <c:pt idx="6">
                  <c:v>-2.0101671799461984E-2</c:v>
                </c:pt>
                <c:pt idx="7">
                  <c:v>-1.7951401057807903E-2</c:v>
                </c:pt>
                <c:pt idx="8">
                  <c:v>-2.1230353070072372E-2</c:v>
                </c:pt>
                <c:pt idx="9">
                  <c:v>-2.2694243637003009E-2</c:v>
                </c:pt>
                <c:pt idx="10">
                  <c:v>-3.0179417148451848E-2</c:v>
                </c:pt>
                <c:pt idx="11">
                  <c:v>-2.4945022770211378E-2</c:v>
                </c:pt>
                <c:pt idx="12">
                  <c:v>-2.6846146545133176E-2</c:v>
                </c:pt>
                <c:pt idx="13">
                  <c:v>-3.2168493218907135E-2</c:v>
                </c:pt>
                <c:pt idx="14">
                  <c:v>-3.9870246921348773E-2</c:v>
                </c:pt>
                <c:pt idx="15">
                  <c:v>-4.5325976739698848E-2</c:v>
                </c:pt>
                <c:pt idx="16">
                  <c:v>-4.9637208281874678E-2</c:v>
                </c:pt>
                <c:pt idx="17">
                  <c:v>-4.8983281336073881E-2</c:v>
                </c:pt>
                <c:pt idx="18">
                  <c:v>-4.6373439410075656E-2</c:v>
                </c:pt>
                <c:pt idx="19">
                  <c:v>-4.3969457360600317E-2</c:v>
                </c:pt>
                <c:pt idx="20">
                  <c:v>-4.272536125739701E-2</c:v>
                </c:pt>
              </c:numCache>
            </c:numRef>
          </c:val>
          <c:smooth val="0"/>
          <c:extLst>
            <c:ext xmlns:c16="http://schemas.microsoft.com/office/drawing/2014/chart" uri="{C3380CC4-5D6E-409C-BE32-E72D297353CC}">
              <c16:uniqueId val="{00000001-5998-4626-B08D-D7917C286A7B}"/>
            </c:ext>
          </c:extLst>
        </c:ser>
        <c:ser>
          <c:idx val="6"/>
          <c:order val="2"/>
          <c:tx>
            <c:strRef>
              <c:f>'Comparison vs July'!$L$31</c:f>
              <c:strCache>
                <c:ptCount val="1"/>
                <c:pt idx="0">
                  <c:v>   Oct 2022 Pessimistic</c:v>
                </c:pt>
              </c:strCache>
            </c:strRef>
          </c:tx>
          <c:spPr>
            <a:ln w="28575" cap="rnd">
              <a:solidFill>
                <a:srgbClr val="5B1A18"/>
              </a:solidFill>
              <a:round/>
            </a:ln>
            <a:effectLst/>
          </c:spPr>
          <c:marker>
            <c:symbol val="none"/>
          </c:marker>
          <c:cat>
            <c:strRef>
              <c:f>'Comparison vs July'!$BO$7:$CI$7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July'!$BO$31:$CI$31</c:f>
              <c:numCache>
                <c:formatCode>0.0%</c:formatCode>
                <c:ptCount val="21"/>
                <c:pt idx="0">
                  <c:v>4.9727404634911654E-3</c:v>
                </c:pt>
                <c:pt idx="1">
                  <c:v>3.8710133080848141E-3</c:v>
                </c:pt>
                <c:pt idx="2">
                  <c:v>-7.553608520547872E-3</c:v>
                </c:pt>
                <c:pt idx="3">
                  <c:v>-1.0705089499601472E-2</c:v>
                </c:pt>
                <c:pt idx="4">
                  <c:v>-1.7192443357446185E-2</c:v>
                </c:pt>
                <c:pt idx="5">
                  <c:v>-1.1091252577185906E-2</c:v>
                </c:pt>
                <c:pt idx="6">
                  <c:v>-2.0101671799461984E-2</c:v>
                </c:pt>
                <c:pt idx="7">
                  <c:v>-1.7951401057807903E-2</c:v>
                </c:pt>
                <c:pt idx="8">
                  <c:v>-2.1230353070072372E-2</c:v>
                </c:pt>
                <c:pt idx="9">
                  <c:v>-2.2694243637003009E-2</c:v>
                </c:pt>
                <c:pt idx="10">
                  <c:v>-2.9992931997295802E-2</c:v>
                </c:pt>
                <c:pt idx="11">
                  <c:v>-2.0568917971123812E-2</c:v>
                </c:pt>
                <c:pt idx="12">
                  <c:v>-2.1630584434539135E-2</c:v>
                </c:pt>
                <c:pt idx="13">
                  <c:v>-2.2509894145027798E-2</c:v>
                </c:pt>
                <c:pt idx="14">
                  <c:v>-2.9256353979358884E-2</c:v>
                </c:pt>
                <c:pt idx="15">
                  <c:v>-3.5405276785814732E-2</c:v>
                </c:pt>
                <c:pt idx="16">
                  <c:v>-3.8860114462576534E-2</c:v>
                </c:pt>
                <c:pt idx="17">
                  <c:v>-3.7274492849832308E-2</c:v>
                </c:pt>
                <c:pt idx="18">
                  <c:v>-3.4024120252489465E-2</c:v>
                </c:pt>
                <c:pt idx="19">
                  <c:v>-3.1382259181756522E-2</c:v>
                </c:pt>
                <c:pt idx="20">
                  <c:v>-2.9988565869209394E-2</c:v>
                </c:pt>
              </c:numCache>
            </c:numRef>
          </c:val>
          <c:smooth val="0"/>
          <c:extLst>
            <c:ext xmlns:c16="http://schemas.microsoft.com/office/drawing/2014/chart" uri="{C3380CC4-5D6E-409C-BE32-E72D297353CC}">
              <c16:uniqueId val="{00000002-5998-4626-B08D-D7917C286A7B}"/>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6203494144496714"/>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Employment, revision in %</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July'!$L$46</c:f>
              <c:strCache>
                <c:ptCount val="1"/>
                <c:pt idx="0">
                  <c:v>   Oct 2022 Optimistic</c:v>
                </c:pt>
              </c:strCache>
            </c:strRef>
          </c:tx>
          <c:spPr>
            <a:ln w="28575" cap="rnd">
              <a:solidFill>
                <a:srgbClr val="FFC000"/>
              </a:solidFill>
              <a:round/>
            </a:ln>
            <a:effectLst/>
          </c:spPr>
          <c:marker>
            <c:symbol val="none"/>
          </c:marker>
          <c:cat>
            <c:strRef>
              <c:f>'Comparison vs July'!$BO$7:$CI$7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July'!$BO$46:$CI$46</c:f>
              <c:numCache>
                <c:formatCode>0.0%</c:formatCode>
                <c:ptCount val="21"/>
                <c:pt idx="0">
                  <c:v>0</c:v>
                </c:pt>
                <c:pt idx="1">
                  <c:v>0</c:v>
                </c:pt>
                <c:pt idx="2">
                  <c:v>0</c:v>
                </c:pt>
                <c:pt idx="3">
                  <c:v>0</c:v>
                </c:pt>
                <c:pt idx="4">
                  <c:v>0</c:v>
                </c:pt>
                <c:pt idx="5">
                  <c:v>0</c:v>
                </c:pt>
                <c:pt idx="6">
                  <c:v>0</c:v>
                </c:pt>
                <c:pt idx="7">
                  <c:v>0</c:v>
                </c:pt>
                <c:pt idx="8">
                  <c:v>0</c:v>
                </c:pt>
                <c:pt idx="9">
                  <c:v>0</c:v>
                </c:pt>
                <c:pt idx="10">
                  <c:v>6.4827807862699593E-4</c:v>
                </c:pt>
                <c:pt idx="11">
                  <c:v>6.1688377350179735E-3</c:v>
                </c:pt>
                <c:pt idx="12">
                  <c:v>7.0589524570465745E-3</c:v>
                </c:pt>
                <c:pt idx="13">
                  <c:v>2.7635556447924703E-3</c:v>
                </c:pt>
                <c:pt idx="14">
                  <c:v>-8.5978964856243678E-3</c:v>
                </c:pt>
                <c:pt idx="15">
                  <c:v>-1.6228277924565937E-2</c:v>
                </c:pt>
                <c:pt idx="16">
                  <c:v>-2.3710102232042063E-2</c:v>
                </c:pt>
                <c:pt idx="17">
                  <c:v>-2.5163246527200367E-2</c:v>
                </c:pt>
                <c:pt idx="18">
                  <c:v>-2.3689866834795348E-2</c:v>
                </c:pt>
                <c:pt idx="19">
                  <c:v>-2.166568653520029E-2</c:v>
                </c:pt>
                <c:pt idx="20">
                  <c:v>-1.9976916539722334E-2</c:v>
                </c:pt>
              </c:numCache>
            </c:numRef>
          </c:val>
          <c:smooth val="0"/>
          <c:extLst>
            <c:ext xmlns:c16="http://schemas.microsoft.com/office/drawing/2014/chart" uri="{C3380CC4-5D6E-409C-BE32-E72D297353CC}">
              <c16:uniqueId val="{00000000-F510-4D58-B08A-EAE567564FEC}"/>
            </c:ext>
          </c:extLst>
        </c:ser>
        <c:ser>
          <c:idx val="5"/>
          <c:order val="1"/>
          <c:tx>
            <c:strRef>
              <c:f>'Comparison vs July'!$L$47</c:f>
              <c:strCache>
                <c:ptCount val="1"/>
                <c:pt idx="0">
                  <c:v>   Oct 2022 Baseline</c:v>
                </c:pt>
              </c:strCache>
            </c:strRef>
          </c:tx>
          <c:spPr>
            <a:ln w="28575" cap="rnd">
              <a:solidFill>
                <a:srgbClr val="FD6467"/>
              </a:solidFill>
              <a:round/>
            </a:ln>
            <a:effectLst/>
          </c:spPr>
          <c:marker>
            <c:symbol val="none"/>
          </c:marker>
          <c:cat>
            <c:strRef>
              <c:f>'Comparison vs July'!$BO$7:$CI$7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July'!$BO$47:$CI$47</c:f>
              <c:numCache>
                <c:formatCode>0.0%</c:formatCode>
                <c:ptCount val="21"/>
                <c:pt idx="0">
                  <c:v>0</c:v>
                </c:pt>
                <c:pt idx="1">
                  <c:v>0</c:v>
                </c:pt>
                <c:pt idx="2">
                  <c:v>0</c:v>
                </c:pt>
                <c:pt idx="3">
                  <c:v>0</c:v>
                </c:pt>
                <c:pt idx="4">
                  <c:v>0</c:v>
                </c:pt>
                <c:pt idx="5">
                  <c:v>0</c:v>
                </c:pt>
                <c:pt idx="6">
                  <c:v>0</c:v>
                </c:pt>
                <c:pt idx="7">
                  <c:v>0</c:v>
                </c:pt>
                <c:pt idx="8">
                  <c:v>0</c:v>
                </c:pt>
                <c:pt idx="9">
                  <c:v>0</c:v>
                </c:pt>
                <c:pt idx="10">
                  <c:v>6.2276918149861693E-4</c:v>
                </c:pt>
                <c:pt idx="11">
                  <c:v>9.0256633318834822E-3</c:v>
                </c:pt>
                <c:pt idx="12">
                  <c:v>7.3210731736885748E-3</c:v>
                </c:pt>
                <c:pt idx="13">
                  <c:v>1.0877646352769332E-3</c:v>
                </c:pt>
                <c:pt idx="14">
                  <c:v>-9.0849626105526937E-3</c:v>
                </c:pt>
                <c:pt idx="15">
                  <c:v>-1.6004646474236384E-2</c:v>
                </c:pt>
                <c:pt idx="16">
                  <c:v>-2.3799739381060725E-2</c:v>
                </c:pt>
                <c:pt idx="17">
                  <c:v>-2.551846830167348E-2</c:v>
                </c:pt>
                <c:pt idx="18">
                  <c:v>-2.2938099452763372E-2</c:v>
                </c:pt>
                <c:pt idx="19">
                  <c:v>-1.8315607716413829E-2</c:v>
                </c:pt>
                <c:pt idx="20">
                  <c:v>-1.5977012383815326E-2</c:v>
                </c:pt>
              </c:numCache>
            </c:numRef>
          </c:val>
          <c:smooth val="0"/>
          <c:extLst>
            <c:ext xmlns:c16="http://schemas.microsoft.com/office/drawing/2014/chart" uri="{C3380CC4-5D6E-409C-BE32-E72D297353CC}">
              <c16:uniqueId val="{00000001-F510-4D58-B08A-EAE567564FEC}"/>
            </c:ext>
          </c:extLst>
        </c:ser>
        <c:ser>
          <c:idx val="6"/>
          <c:order val="2"/>
          <c:tx>
            <c:strRef>
              <c:f>'Comparison vs July'!$L$48</c:f>
              <c:strCache>
                <c:ptCount val="1"/>
                <c:pt idx="0">
                  <c:v>   Oct 2022 Pessimistic</c:v>
                </c:pt>
              </c:strCache>
            </c:strRef>
          </c:tx>
          <c:spPr>
            <a:ln w="28575" cap="rnd">
              <a:solidFill>
                <a:srgbClr val="5B1A18"/>
              </a:solidFill>
              <a:round/>
            </a:ln>
            <a:effectLst/>
          </c:spPr>
          <c:marker>
            <c:symbol val="none"/>
          </c:marker>
          <c:cat>
            <c:strRef>
              <c:f>'Comparison vs July'!$BO$7:$CI$7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July'!$BO$48:$CI$48</c:f>
              <c:numCache>
                <c:formatCode>0.0%</c:formatCode>
                <c:ptCount val="21"/>
                <c:pt idx="0">
                  <c:v>0</c:v>
                </c:pt>
                <c:pt idx="1">
                  <c:v>0</c:v>
                </c:pt>
                <c:pt idx="2">
                  <c:v>0</c:v>
                </c:pt>
                <c:pt idx="3">
                  <c:v>0</c:v>
                </c:pt>
                <c:pt idx="4">
                  <c:v>0</c:v>
                </c:pt>
                <c:pt idx="5">
                  <c:v>0</c:v>
                </c:pt>
                <c:pt idx="6">
                  <c:v>0</c:v>
                </c:pt>
                <c:pt idx="7">
                  <c:v>0</c:v>
                </c:pt>
                <c:pt idx="8">
                  <c:v>0</c:v>
                </c:pt>
                <c:pt idx="9">
                  <c:v>0</c:v>
                </c:pt>
                <c:pt idx="10">
                  <c:v>4.6747640528010947E-4</c:v>
                </c:pt>
                <c:pt idx="11">
                  <c:v>1.2517541746813077E-2</c:v>
                </c:pt>
                <c:pt idx="12">
                  <c:v>1.3453728637908835E-2</c:v>
                </c:pt>
                <c:pt idx="13">
                  <c:v>1.0009227522146835E-2</c:v>
                </c:pt>
                <c:pt idx="14">
                  <c:v>-4.0826060379085538E-3</c:v>
                </c:pt>
                <c:pt idx="15">
                  <c:v>-1.2219875233950739E-2</c:v>
                </c:pt>
                <c:pt idx="16">
                  <c:v>-1.8584354213275422E-2</c:v>
                </c:pt>
                <c:pt idx="17">
                  <c:v>-1.8579012314238863E-2</c:v>
                </c:pt>
                <c:pt idx="18">
                  <c:v>-1.5758982050705805E-2</c:v>
                </c:pt>
                <c:pt idx="19">
                  <c:v>-1.1536760676573832E-2</c:v>
                </c:pt>
                <c:pt idx="20">
                  <c:v>-9.4883535134544505E-3</c:v>
                </c:pt>
              </c:numCache>
            </c:numRef>
          </c:val>
          <c:smooth val="0"/>
          <c:extLst>
            <c:ext xmlns:c16="http://schemas.microsoft.com/office/drawing/2014/chart" uri="{C3380CC4-5D6E-409C-BE32-E72D297353CC}">
              <c16:uniqueId val="{00000002-F510-4D58-B08A-EAE567564FEC}"/>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6203494144496714"/>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Unemployment</a:t>
            </a:r>
            <a:r>
              <a:rPr lang="en-US" baseline="0"/>
              <a:t> rate</a:t>
            </a:r>
            <a:endParaRPr lang="en-US"/>
          </a:p>
        </c:rich>
      </c:tx>
      <c:layout>
        <c:manualLayout>
          <c:xMode val="edge"/>
          <c:yMode val="edge"/>
          <c:x val="8.3347761812359672E-2"/>
          <c:y val="4.619393570278853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9004184565903747E-2"/>
          <c:y val="0.26138165049810763"/>
          <c:w val="0.93349382876442111"/>
          <c:h val="0.65317353286640278"/>
        </c:manualLayout>
      </c:layout>
      <c:lineChart>
        <c:grouping val="standard"/>
        <c:varyColors val="0"/>
        <c:ser>
          <c:idx val="0"/>
          <c:order val="0"/>
          <c:tx>
            <c:strRef>
              <c:f>'Comparison vs July'!$B$54</c:f>
              <c:strCache>
                <c:ptCount val="1"/>
                <c:pt idx="0">
                  <c:v>   Oct 2022 Optimistic</c:v>
                </c:pt>
              </c:strCache>
            </c:strRef>
          </c:tx>
          <c:spPr>
            <a:ln w="28575" cap="rnd">
              <a:solidFill>
                <a:srgbClr val="FFC000"/>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July'!$C$54:$I$54</c:f>
              <c:numCache>
                <c:formatCode>0.0</c:formatCode>
                <c:ptCount val="7"/>
                <c:pt idx="0">
                  <c:v>2.7971293844540059</c:v>
                </c:pt>
                <c:pt idx="1">
                  <c:v>8.1142287784640938</c:v>
                </c:pt>
                <c:pt idx="2">
                  <c:v>4.4858949528059053</c:v>
                </c:pt>
                <c:pt idx="3">
                  <c:v>2.7128405207009187</c:v>
                </c:pt>
                <c:pt idx="4">
                  <c:v>3.4310599999999996</c:v>
                </c:pt>
                <c:pt idx="5">
                  <c:v>3.9913625000000001</c:v>
                </c:pt>
                <c:pt idx="6">
                  <c:v>3.46236275</c:v>
                </c:pt>
              </c:numCache>
            </c:numRef>
          </c:val>
          <c:smooth val="0"/>
          <c:extLst>
            <c:ext xmlns:c16="http://schemas.microsoft.com/office/drawing/2014/chart" uri="{C3380CC4-5D6E-409C-BE32-E72D297353CC}">
              <c16:uniqueId val="{00000000-ED5B-4814-AFC3-D163EF97D5A8}"/>
            </c:ext>
          </c:extLst>
        </c:ser>
        <c:ser>
          <c:idx val="5"/>
          <c:order val="1"/>
          <c:tx>
            <c:strRef>
              <c:f>'Comparison vs July'!$B$55</c:f>
              <c:strCache>
                <c:ptCount val="1"/>
                <c:pt idx="0">
                  <c:v>   Oct 2022 Baseline</c:v>
                </c:pt>
              </c:strCache>
            </c:strRef>
          </c:tx>
          <c:spPr>
            <a:ln w="28575" cap="rnd">
              <a:solidFill>
                <a:srgbClr val="FF0000"/>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July'!$C$55:$I$55</c:f>
              <c:numCache>
                <c:formatCode>0.0</c:formatCode>
                <c:ptCount val="7"/>
                <c:pt idx="0">
                  <c:v>2.7971293844540059</c:v>
                </c:pt>
                <c:pt idx="1">
                  <c:v>8.1142287784640938</c:v>
                </c:pt>
                <c:pt idx="2">
                  <c:v>4.4858949528059053</c:v>
                </c:pt>
                <c:pt idx="3">
                  <c:v>2.7527037707009185</c:v>
                </c:pt>
                <c:pt idx="4">
                  <c:v>3.6019060000000001</c:v>
                </c:pt>
                <c:pt idx="5">
                  <c:v>4.1916349999999998</c:v>
                </c:pt>
                <c:pt idx="6">
                  <c:v>3.6554140000000004</c:v>
                </c:pt>
              </c:numCache>
            </c:numRef>
          </c:val>
          <c:smooth val="0"/>
          <c:extLst>
            <c:ext xmlns:c16="http://schemas.microsoft.com/office/drawing/2014/chart" uri="{C3380CC4-5D6E-409C-BE32-E72D297353CC}">
              <c16:uniqueId val="{00000001-ED5B-4814-AFC3-D163EF97D5A8}"/>
            </c:ext>
          </c:extLst>
        </c:ser>
        <c:ser>
          <c:idx val="6"/>
          <c:order val="2"/>
          <c:tx>
            <c:strRef>
              <c:f>'Comparison vs July'!$B$56</c:f>
              <c:strCache>
                <c:ptCount val="1"/>
                <c:pt idx="0">
                  <c:v>   Oct 2022 Pessimistic</c:v>
                </c:pt>
              </c:strCache>
            </c:strRef>
          </c:tx>
          <c:spPr>
            <a:ln w="28575" cap="rnd">
              <a:solidFill>
                <a:srgbClr val="680000"/>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July'!$C$56:$I$56</c:f>
              <c:numCache>
                <c:formatCode>0.0</c:formatCode>
                <c:ptCount val="7"/>
                <c:pt idx="0">
                  <c:v>2.7971293844540059</c:v>
                </c:pt>
                <c:pt idx="1">
                  <c:v>8.1142287784640938</c:v>
                </c:pt>
                <c:pt idx="2">
                  <c:v>4.4858949528059053</c:v>
                </c:pt>
                <c:pt idx="3">
                  <c:v>2.8301782707009191</c:v>
                </c:pt>
                <c:pt idx="4">
                  <c:v>4.4634680000000007</c:v>
                </c:pt>
                <c:pt idx="5">
                  <c:v>5.7535734999999999</c:v>
                </c:pt>
                <c:pt idx="6">
                  <c:v>4.8636682499999999</c:v>
                </c:pt>
              </c:numCache>
            </c:numRef>
          </c:val>
          <c:smooth val="0"/>
          <c:extLst>
            <c:ext xmlns:c16="http://schemas.microsoft.com/office/drawing/2014/chart" uri="{C3380CC4-5D6E-409C-BE32-E72D297353CC}">
              <c16:uniqueId val="{00000002-ED5B-4814-AFC3-D163EF97D5A8}"/>
            </c:ext>
          </c:extLst>
        </c:ser>
        <c:ser>
          <c:idx val="1"/>
          <c:order val="3"/>
          <c:tx>
            <c:strRef>
              <c:f>'Comparison vs July'!$B$50</c:f>
              <c:strCache>
                <c:ptCount val="1"/>
                <c:pt idx="0">
                  <c:v>   Nov 2019 Baseline</c:v>
                </c:pt>
              </c:strCache>
            </c:strRef>
          </c:tx>
          <c:spPr>
            <a:ln w="41275" cap="rnd">
              <a:solidFill>
                <a:schemeClr val="bg1">
                  <a:lumMod val="65000"/>
                </a:schemeClr>
              </a:solidFill>
              <a:prstDash val="sysDot"/>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July'!$C$50:$I$50</c:f>
              <c:numCache>
                <c:formatCode>0.0</c:formatCode>
                <c:ptCount val="7"/>
                <c:pt idx="0">
                  <c:v>3.2152995456193922</c:v>
                </c:pt>
                <c:pt idx="1">
                  <c:v>2.9913592499999999</c:v>
                </c:pt>
                <c:pt idx="2">
                  <c:v>3.0332447500000002</c:v>
                </c:pt>
                <c:pt idx="3">
                  <c:v>3.2176464999999999</c:v>
                </c:pt>
                <c:pt idx="4">
                  <c:v>3.5913805000000001</c:v>
                </c:pt>
                <c:pt idx="5">
                  <c:v>3.8928285000000002</c:v>
                </c:pt>
                <c:pt idx="6">
                  <c:v>3.9582112500000002</c:v>
                </c:pt>
              </c:numCache>
            </c:numRef>
          </c:val>
          <c:smooth val="0"/>
          <c:extLst>
            <c:ext xmlns:c16="http://schemas.microsoft.com/office/drawing/2014/chart" uri="{C3380CC4-5D6E-409C-BE32-E72D297353CC}">
              <c16:uniqueId val="{00000007-ED5B-4814-AFC3-D163EF97D5A8}"/>
            </c:ext>
          </c:extLst>
        </c:ser>
        <c:ser>
          <c:idx val="2"/>
          <c:order val="4"/>
          <c:tx>
            <c:strRef>
              <c:f>'Comparison vs July'!$B$51</c:f>
              <c:strCache>
                <c:ptCount val="1"/>
                <c:pt idx="0">
                  <c:v>   Jul 2022 Optimistic</c:v>
                </c:pt>
              </c:strCache>
            </c:strRef>
          </c:tx>
          <c:spPr>
            <a:ln w="28575" cap="rnd">
              <a:solidFill>
                <a:srgbClr val="FFC000">
                  <a:alpha val="30000"/>
                </a:srgbClr>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July'!$C$51:$H$51</c:f>
              <c:numCache>
                <c:formatCode>0.0</c:formatCode>
                <c:ptCount val="6"/>
                <c:pt idx="0">
                  <c:v>2.7971293844540059</c:v>
                </c:pt>
                <c:pt idx="1">
                  <c:v>8.1142287784640938</c:v>
                </c:pt>
                <c:pt idx="2">
                  <c:v>4.4858949528059053</c:v>
                </c:pt>
                <c:pt idx="3">
                  <c:v>2.960077203248122</c:v>
                </c:pt>
                <c:pt idx="4">
                  <c:v>3.4521945000000001</c:v>
                </c:pt>
                <c:pt idx="5">
                  <c:v>3.8233724999999996</c:v>
                </c:pt>
              </c:numCache>
            </c:numRef>
          </c:val>
          <c:smooth val="0"/>
          <c:extLst>
            <c:ext xmlns:c16="http://schemas.microsoft.com/office/drawing/2014/chart" uri="{C3380CC4-5D6E-409C-BE32-E72D297353CC}">
              <c16:uniqueId val="{00000004-ED5B-4814-AFC3-D163EF97D5A8}"/>
            </c:ext>
          </c:extLst>
        </c:ser>
        <c:ser>
          <c:idx val="3"/>
          <c:order val="5"/>
          <c:tx>
            <c:strRef>
              <c:f>'Comparison vs July'!$B$52</c:f>
              <c:strCache>
                <c:ptCount val="1"/>
                <c:pt idx="0">
                  <c:v>   Jul 2022 Baseline</c:v>
                </c:pt>
              </c:strCache>
            </c:strRef>
          </c:tx>
          <c:spPr>
            <a:ln w="28575" cap="rnd">
              <a:solidFill>
                <a:srgbClr val="FF0000">
                  <a:alpha val="30000"/>
                </a:srgbClr>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July'!$C$52:$I$52</c:f>
              <c:numCache>
                <c:formatCode>0.0</c:formatCode>
                <c:ptCount val="7"/>
                <c:pt idx="0">
                  <c:v>2.7971293844540059</c:v>
                </c:pt>
                <c:pt idx="1">
                  <c:v>8.1142287784640938</c:v>
                </c:pt>
                <c:pt idx="2">
                  <c:v>4.4858949528059053</c:v>
                </c:pt>
                <c:pt idx="3">
                  <c:v>3.0718497032481218</c:v>
                </c:pt>
                <c:pt idx="4">
                  <c:v>3.6593555000000002</c:v>
                </c:pt>
                <c:pt idx="5">
                  <c:v>4.0638209999999999</c:v>
                </c:pt>
                <c:pt idx="6">
                  <c:v>3.83425875</c:v>
                </c:pt>
              </c:numCache>
            </c:numRef>
          </c:val>
          <c:smooth val="0"/>
          <c:extLst>
            <c:ext xmlns:c16="http://schemas.microsoft.com/office/drawing/2014/chart" uri="{C3380CC4-5D6E-409C-BE32-E72D297353CC}">
              <c16:uniqueId val="{00000005-ED5B-4814-AFC3-D163EF97D5A8}"/>
            </c:ext>
          </c:extLst>
        </c:ser>
        <c:ser>
          <c:idx val="4"/>
          <c:order val="6"/>
          <c:tx>
            <c:strRef>
              <c:f>'Comparison vs July'!$B$53</c:f>
              <c:strCache>
                <c:ptCount val="1"/>
                <c:pt idx="0">
                  <c:v>   Jul 2022 Pessimistic</c:v>
                </c:pt>
              </c:strCache>
            </c:strRef>
          </c:tx>
          <c:spPr>
            <a:ln w="28575" cap="rnd">
              <a:solidFill>
                <a:srgbClr val="680000">
                  <a:alpha val="30000"/>
                </a:srgbClr>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July'!$C$53:$I$53</c:f>
              <c:numCache>
                <c:formatCode>0.0</c:formatCode>
                <c:ptCount val="7"/>
                <c:pt idx="0">
                  <c:v>2.7971293844540059</c:v>
                </c:pt>
                <c:pt idx="1">
                  <c:v>8.1142287784640938</c:v>
                </c:pt>
                <c:pt idx="2">
                  <c:v>4.4858949528059053</c:v>
                </c:pt>
                <c:pt idx="3">
                  <c:v>3.2746627032481217</c:v>
                </c:pt>
                <c:pt idx="4">
                  <c:v>4.8782502500000007</c:v>
                </c:pt>
                <c:pt idx="5">
                  <c:v>5.9068445000000001</c:v>
                </c:pt>
                <c:pt idx="6">
                  <c:v>5.2809925</c:v>
                </c:pt>
              </c:numCache>
            </c:numRef>
          </c:val>
          <c:smooth val="0"/>
          <c:extLst>
            <c:ext xmlns:c16="http://schemas.microsoft.com/office/drawing/2014/chart" uri="{C3380CC4-5D6E-409C-BE32-E72D297353CC}">
              <c16:uniqueId val="{00000006-ED5B-4814-AFC3-D163EF97D5A8}"/>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6"/>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2284276620118617"/>
          <c:w val="0.79707530151462969"/>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Unemployment rate</a:t>
            </a:r>
          </a:p>
        </c:rich>
      </c:tx>
      <c:layout>
        <c:manualLayout>
          <c:xMode val="edge"/>
          <c:yMode val="edge"/>
          <c:x val="7.7350761257046888E-2"/>
          <c:y val="4.98771769550905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'Comparison vs July'!$L$54</c:f>
              <c:strCache>
                <c:ptCount val="1"/>
                <c:pt idx="0">
                  <c:v>   Oct 2022 Optimistic</c:v>
                </c:pt>
              </c:strCache>
            </c:strRef>
          </c:tx>
          <c:spPr>
            <a:ln w="28575" cap="rnd">
              <a:solidFill>
                <a:srgbClr val="FFC000"/>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July'!$M$54:$AG$54</c:f>
              <c:numCache>
                <c:formatCode>0.0</c:formatCode>
                <c:ptCount val="21"/>
                <c:pt idx="0">
                  <c:v>2.5413292343688467</c:v>
                </c:pt>
                <c:pt idx="1">
                  <c:v>3.5492716093827665</c:v>
                </c:pt>
                <c:pt idx="2">
                  <c:v>13.959977462193001</c:v>
                </c:pt>
                <c:pt idx="3">
                  <c:v>8.6558199441941603</c:v>
                </c:pt>
                <c:pt idx="4">
                  <c:v>6.2918460980864479</c:v>
                </c:pt>
                <c:pt idx="5">
                  <c:v>5.4161862522002178</c:v>
                </c:pt>
                <c:pt idx="6">
                  <c:v>4.7892240794051171</c:v>
                </c:pt>
                <c:pt idx="7">
                  <c:v>4.1075196257134463</c:v>
                </c:pt>
                <c:pt idx="8">
                  <c:v>3.6306498539048371</c:v>
                </c:pt>
                <c:pt idx="9">
                  <c:v>3.3228568129924869</c:v>
                </c:pt>
                <c:pt idx="10">
                  <c:v>2.7478902698111884</c:v>
                </c:pt>
                <c:pt idx="11">
                  <c:v>2.4533849999999999</c:v>
                </c:pt>
                <c:pt idx="12">
                  <c:v>2.3272300000000001</c:v>
                </c:pt>
                <c:pt idx="13">
                  <c:v>2.612771</c:v>
                </c:pt>
                <c:pt idx="14">
                  <c:v>3.2030460000000001</c:v>
                </c:pt>
                <c:pt idx="15">
                  <c:v>3.7654109999999998</c:v>
                </c:pt>
                <c:pt idx="16">
                  <c:v>4.1430119999999997</c:v>
                </c:pt>
                <c:pt idx="17">
                  <c:v>4.1662520000000001</c:v>
                </c:pt>
                <c:pt idx="18">
                  <c:v>4.0617479999999997</c:v>
                </c:pt>
                <c:pt idx="19">
                  <c:v>3.9279009999999999</c:v>
                </c:pt>
                <c:pt idx="20">
                  <c:v>3.8095490000000001</c:v>
                </c:pt>
              </c:numCache>
            </c:numRef>
          </c:val>
          <c:smooth val="0"/>
          <c:extLst>
            <c:ext xmlns:c16="http://schemas.microsoft.com/office/drawing/2014/chart" uri="{C3380CC4-5D6E-409C-BE32-E72D297353CC}">
              <c16:uniqueId val="{00000000-757D-4186-8BC4-7003BDCFDB75}"/>
            </c:ext>
          </c:extLst>
        </c:ser>
        <c:ser>
          <c:idx val="5"/>
          <c:order val="1"/>
          <c:tx>
            <c:strRef>
              <c:f>'Comparison vs July'!$L$55</c:f>
              <c:strCache>
                <c:ptCount val="1"/>
                <c:pt idx="0">
                  <c:v>   Oct 2022 Baseline</c:v>
                </c:pt>
              </c:strCache>
            </c:strRef>
          </c:tx>
          <c:spPr>
            <a:ln w="28575" cap="rnd">
              <a:solidFill>
                <a:srgbClr val="FF0000"/>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July'!$M$55:$AG$55</c:f>
              <c:numCache>
                <c:formatCode>0.0</c:formatCode>
                <c:ptCount val="21"/>
                <c:pt idx="0">
                  <c:v>2.5413292343688467</c:v>
                </c:pt>
                <c:pt idx="1">
                  <c:v>3.5492716093827665</c:v>
                </c:pt>
                <c:pt idx="2">
                  <c:v>13.959977462193001</c:v>
                </c:pt>
                <c:pt idx="3">
                  <c:v>8.6558199441941603</c:v>
                </c:pt>
                <c:pt idx="4">
                  <c:v>6.2918460980864479</c:v>
                </c:pt>
                <c:pt idx="5">
                  <c:v>5.4161862522002178</c:v>
                </c:pt>
                <c:pt idx="6">
                  <c:v>4.7892240794051171</c:v>
                </c:pt>
                <c:pt idx="7">
                  <c:v>4.1075196257134463</c:v>
                </c:pt>
                <c:pt idx="8">
                  <c:v>3.6306498539048371</c:v>
                </c:pt>
                <c:pt idx="9">
                  <c:v>3.3228568129924869</c:v>
                </c:pt>
                <c:pt idx="10">
                  <c:v>2.7478902698111884</c:v>
                </c:pt>
                <c:pt idx="11">
                  <c:v>2.4543409999999999</c:v>
                </c:pt>
                <c:pt idx="12">
                  <c:v>2.4857269999999998</c:v>
                </c:pt>
                <c:pt idx="13">
                  <c:v>2.7927979999999999</c:v>
                </c:pt>
                <c:pt idx="14">
                  <c:v>3.379121</c:v>
                </c:pt>
                <c:pt idx="15">
                  <c:v>3.9151210000000001</c:v>
                </c:pt>
                <c:pt idx="16">
                  <c:v>4.3205840000000002</c:v>
                </c:pt>
                <c:pt idx="17">
                  <c:v>4.3811340000000003</c:v>
                </c:pt>
                <c:pt idx="18">
                  <c:v>4.2845190000000004</c:v>
                </c:pt>
                <c:pt idx="19">
                  <c:v>4.1181999999999999</c:v>
                </c:pt>
                <c:pt idx="20">
                  <c:v>3.9826869999999999</c:v>
                </c:pt>
              </c:numCache>
            </c:numRef>
          </c:val>
          <c:smooth val="0"/>
          <c:extLst>
            <c:ext xmlns:c16="http://schemas.microsoft.com/office/drawing/2014/chart" uri="{C3380CC4-5D6E-409C-BE32-E72D297353CC}">
              <c16:uniqueId val="{00000001-757D-4186-8BC4-7003BDCFDB75}"/>
            </c:ext>
          </c:extLst>
        </c:ser>
        <c:ser>
          <c:idx val="6"/>
          <c:order val="2"/>
          <c:tx>
            <c:strRef>
              <c:f>'Comparison vs July'!$L$56</c:f>
              <c:strCache>
                <c:ptCount val="1"/>
                <c:pt idx="0">
                  <c:v>   Oct 2022 Pessimistic</c:v>
                </c:pt>
              </c:strCache>
            </c:strRef>
          </c:tx>
          <c:spPr>
            <a:ln w="28575" cap="rnd">
              <a:solidFill>
                <a:srgbClr val="680000"/>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July'!$M$56:$AG$56</c:f>
              <c:numCache>
                <c:formatCode>0.0</c:formatCode>
                <c:ptCount val="21"/>
                <c:pt idx="0">
                  <c:v>2.5413292343688467</c:v>
                </c:pt>
                <c:pt idx="1">
                  <c:v>3.5492716093827665</c:v>
                </c:pt>
                <c:pt idx="2">
                  <c:v>13.959977462193001</c:v>
                </c:pt>
                <c:pt idx="3">
                  <c:v>8.6558199441941603</c:v>
                </c:pt>
                <c:pt idx="4">
                  <c:v>6.2918460980864479</c:v>
                </c:pt>
                <c:pt idx="5">
                  <c:v>5.4161862522002178</c:v>
                </c:pt>
                <c:pt idx="6">
                  <c:v>4.7892240794051171</c:v>
                </c:pt>
                <c:pt idx="7">
                  <c:v>4.1075196257134463</c:v>
                </c:pt>
                <c:pt idx="8">
                  <c:v>3.6306498539048371</c:v>
                </c:pt>
                <c:pt idx="9">
                  <c:v>3.3228568129924869</c:v>
                </c:pt>
                <c:pt idx="10">
                  <c:v>2.7478902698111884</c:v>
                </c:pt>
                <c:pt idx="11">
                  <c:v>2.4546070000000002</c:v>
                </c:pt>
                <c:pt idx="12">
                  <c:v>2.7953589999999999</c:v>
                </c:pt>
                <c:pt idx="13">
                  <c:v>3.2571119999999998</c:v>
                </c:pt>
                <c:pt idx="14">
                  <c:v>4.1254590000000002</c:v>
                </c:pt>
                <c:pt idx="15">
                  <c:v>4.913062</c:v>
                </c:pt>
                <c:pt idx="16">
                  <c:v>5.5582390000000004</c:v>
                </c:pt>
                <c:pt idx="17">
                  <c:v>5.8359579999999998</c:v>
                </c:pt>
                <c:pt idx="18">
                  <c:v>5.8381290000000003</c:v>
                </c:pt>
                <c:pt idx="19">
                  <c:v>5.7245819999999998</c:v>
                </c:pt>
                <c:pt idx="20">
                  <c:v>5.6156249999999996</c:v>
                </c:pt>
              </c:numCache>
            </c:numRef>
          </c:val>
          <c:smooth val="0"/>
          <c:extLst>
            <c:ext xmlns:c16="http://schemas.microsoft.com/office/drawing/2014/chart" uri="{C3380CC4-5D6E-409C-BE32-E72D297353CC}">
              <c16:uniqueId val="{00000002-757D-4186-8BC4-7003BDCFDB75}"/>
            </c:ext>
          </c:extLst>
        </c:ser>
        <c:ser>
          <c:idx val="1"/>
          <c:order val="3"/>
          <c:tx>
            <c:strRef>
              <c:f>'Comparison vs July'!$L$50</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July'!$M$50:$AG$50</c:f>
              <c:numCache>
                <c:formatCode>0.0</c:formatCode>
                <c:ptCount val="21"/>
                <c:pt idx="0">
                  <c:v>3.0544060000000002</c:v>
                </c:pt>
                <c:pt idx="1">
                  <c:v>3.0153099999999999</c:v>
                </c:pt>
                <c:pt idx="2">
                  <c:v>2.9757449999999999</c:v>
                </c:pt>
                <c:pt idx="3">
                  <c:v>2.989649</c:v>
                </c:pt>
                <c:pt idx="4">
                  <c:v>2.9847329999999999</c:v>
                </c:pt>
                <c:pt idx="5">
                  <c:v>2.9905029999999999</c:v>
                </c:pt>
                <c:pt idx="6">
                  <c:v>3.0084420000000001</c:v>
                </c:pt>
                <c:pt idx="7">
                  <c:v>3.048524</c:v>
                </c:pt>
                <c:pt idx="8">
                  <c:v>3.0855100000000002</c:v>
                </c:pt>
                <c:pt idx="9">
                  <c:v>3.1282619999999999</c:v>
                </c:pt>
                <c:pt idx="10">
                  <c:v>3.174255</c:v>
                </c:pt>
                <c:pt idx="11">
                  <c:v>3.2396289999999999</c:v>
                </c:pt>
                <c:pt idx="12">
                  <c:v>3.3284400000000001</c:v>
                </c:pt>
                <c:pt idx="13">
                  <c:v>3.4286449999999999</c:v>
                </c:pt>
                <c:pt idx="14">
                  <c:v>3.54121</c:v>
                </c:pt>
                <c:pt idx="15">
                  <c:v>3.6476489999999999</c:v>
                </c:pt>
                <c:pt idx="16">
                  <c:v>3.7480180000000001</c:v>
                </c:pt>
                <c:pt idx="17">
                  <c:v>3.816713</c:v>
                </c:pt>
                <c:pt idx="18">
                  <c:v>3.8811460000000002</c:v>
                </c:pt>
                <c:pt idx="19">
                  <c:v>3.9262570000000001</c:v>
                </c:pt>
                <c:pt idx="20">
                  <c:v>3.9471980000000002</c:v>
                </c:pt>
              </c:numCache>
            </c:numRef>
          </c:val>
          <c:smooth val="0"/>
          <c:extLst>
            <c:ext xmlns:c16="http://schemas.microsoft.com/office/drawing/2014/chart" uri="{C3380CC4-5D6E-409C-BE32-E72D297353CC}">
              <c16:uniqueId val="{00000007-757D-4186-8BC4-7003BDCFDB75}"/>
            </c:ext>
          </c:extLst>
        </c:ser>
        <c:ser>
          <c:idx val="2"/>
          <c:order val="4"/>
          <c:tx>
            <c:strRef>
              <c:f>'Comparison vs July'!$L$51</c:f>
              <c:strCache>
                <c:ptCount val="1"/>
                <c:pt idx="0">
                  <c:v>   Jul 2022 Optimistic</c:v>
                </c:pt>
              </c:strCache>
            </c:strRef>
          </c:tx>
          <c:spPr>
            <a:ln w="28575" cap="rnd">
              <a:solidFill>
                <a:srgbClr val="FFC000">
                  <a:alpha val="35000"/>
                </a:srgbClr>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July'!$M$51:$AG$51</c:f>
              <c:numCache>
                <c:formatCode>0.0</c:formatCode>
                <c:ptCount val="21"/>
                <c:pt idx="0">
                  <c:v>2.5413292343688467</c:v>
                </c:pt>
                <c:pt idx="1">
                  <c:v>3.5492716093827665</c:v>
                </c:pt>
                <c:pt idx="2">
                  <c:v>13.959977462193001</c:v>
                </c:pt>
                <c:pt idx="3">
                  <c:v>8.6558199441941603</c:v>
                </c:pt>
                <c:pt idx="4">
                  <c:v>6.2918460980864479</c:v>
                </c:pt>
                <c:pt idx="5">
                  <c:v>5.4161862522002178</c:v>
                </c:pt>
                <c:pt idx="6">
                  <c:v>4.7892240794051171</c:v>
                </c:pt>
                <c:pt idx="7">
                  <c:v>4.1075196257134463</c:v>
                </c:pt>
                <c:pt idx="8">
                  <c:v>3.6306498539048371</c:v>
                </c:pt>
                <c:pt idx="9">
                  <c:v>3.3228568129924869</c:v>
                </c:pt>
                <c:pt idx="10">
                  <c:v>2.9837120000000001</c:v>
                </c:pt>
                <c:pt idx="11">
                  <c:v>2.6706180000000002</c:v>
                </c:pt>
                <c:pt idx="12">
                  <c:v>2.8631220000000002</c:v>
                </c:pt>
                <c:pt idx="13">
                  <c:v>3.1053799999999998</c:v>
                </c:pt>
                <c:pt idx="14">
                  <c:v>3.3838360000000001</c:v>
                </c:pt>
                <c:pt idx="15">
                  <c:v>3.5898189999999999</c:v>
                </c:pt>
                <c:pt idx="16">
                  <c:v>3.729743</c:v>
                </c:pt>
                <c:pt idx="17">
                  <c:v>3.8002919999999998</c:v>
                </c:pt>
                <c:pt idx="18">
                  <c:v>3.8546749999999999</c:v>
                </c:pt>
                <c:pt idx="19">
                  <c:v>3.8472339999999998</c:v>
                </c:pt>
                <c:pt idx="20">
                  <c:v>3.7912889999999999</c:v>
                </c:pt>
              </c:numCache>
            </c:numRef>
          </c:val>
          <c:smooth val="0"/>
          <c:extLst>
            <c:ext xmlns:c16="http://schemas.microsoft.com/office/drawing/2014/chart" uri="{C3380CC4-5D6E-409C-BE32-E72D297353CC}">
              <c16:uniqueId val="{00000004-757D-4186-8BC4-7003BDCFDB75}"/>
            </c:ext>
          </c:extLst>
        </c:ser>
        <c:ser>
          <c:idx val="3"/>
          <c:order val="5"/>
          <c:tx>
            <c:strRef>
              <c:f>'Comparison vs July'!$L$52</c:f>
              <c:strCache>
                <c:ptCount val="1"/>
                <c:pt idx="0">
                  <c:v>   Jul 2022 Baseline</c:v>
                </c:pt>
              </c:strCache>
            </c:strRef>
          </c:tx>
          <c:spPr>
            <a:ln w="28575" cap="rnd">
              <a:solidFill>
                <a:srgbClr val="FF0000">
                  <a:alpha val="35000"/>
                </a:srgbClr>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July'!$M$52:$AG$52</c:f>
              <c:numCache>
                <c:formatCode>0.0</c:formatCode>
                <c:ptCount val="21"/>
                <c:pt idx="0">
                  <c:v>2.5413292343688467</c:v>
                </c:pt>
                <c:pt idx="1">
                  <c:v>3.5492716093827665</c:v>
                </c:pt>
                <c:pt idx="2">
                  <c:v>13.959977462193001</c:v>
                </c:pt>
                <c:pt idx="3">
                  <c:v>8.6558199441941603</c:v>
                </c:pt>
                <c:pt idx="4">
                  <c:v>6.2918460980864479</c:v>
                </c:pt>
                <c:pt idx="5">
                  <c:v>5.4161862522002178</c:v>
                </c:pt>
                <c:pt idx="6">
                  <c:v>4.7892240794051171</c:v>
                </c:pt>
                <c:pt idx="7">
                  <c:v>4.1075196257134463</c:v>
                </c:pt>
                <c:pt idx="8">
                  <c:v>3.6306498539048371</c:v>
                </c:pt>
                <c:pt idx="9">
                  <c:v>3.3228568129924869</c:v>
                </c:pt>
                <c:pt idx="10">
                  <c:v>2.9836119999999999</c:v>
                </c:pt>
                <c:pt idx="11">
                  <c:v>2.9098860000000002</c:v>
                </c:pt>
                <c:pt idx="12">
                  <c:v>3.0710440000000001</c:v>
                </c:pt>
                <c:pt idx="13">
                  <c:v>3.3195239999999999</c:v>
                </c:pt>
                <c:pt idx="14">
                  <c:v>3.5689359999999999</c:v>
                </c:pt>
                <c:pt idx="15">
                  <c:v>3.7922150000000001</c:v>
                </c:pt>
                <c:pt idx="16">
                  <c:v>3.956747</c:v>
                </c:pt>
                <c:pt idx="17">
                  <c:v>4.0401910000000001</c:v>
                </c:pt>
                <c:pt idx="18">
                  <c:v>4.091863</c:v>
                </c:pt>
                <c:pt idx="19">
                  <c:v>4.0871959999999996</c:v>
                </c:pt>
                <c:pt idx="20">
                  <c:v>4.0360339999999999</c:v>
                </c:pt>
              </c:numCache>
            </c:numRef>
          </c:val>
          <c:smooth val="0"/>
          <c:extLst>
            <c:ext xmlns:c16="http://schemas.microsoft.com/office/drawing/2014/chart" uri="{C3380CC4-5D6E-409C-BE32-E72D297353CC}">
              <c16:uniqueId val="{00000005-757D-4186-8BC4-7003BDCFDB75}"/>
            </c:ext>
          </c:extLst>
        </c:ser>
        <c:ser>
          <c:idx val="4"/>
          <c:order val="6"/>
          <c:tx>
            <c:strRef>
              <c:f>'Comparison vs July'!$L$53</c:f>
              <c:strCache>
                <c:ptCount val="1"/>
                <c:pt idx="0">
                  <c:v>   Jul 2022 Pessimistic</c:v>
                </c:pt>
              </c:strCache>
            </c:strRef>
          </c:tx>
          <c:spPr>
            <a:ln w="28575" cap="rnd">
              <a:solidFill>
                <a:srgbClr val="680000">
                  <a:alpha val="35000"/>
                </a:srgbClr>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July'!$M$53:$AG$53</c:f>
              <c:numCache>
                <c:formatCode>0.0</c:formatCode>
                <c:ptCount val="21"/>
                <c:pt idx="0">
                  <c:v>2.5413292343688467</c:v>
                </c:pt>
                <c:pt idx="1">
                  <c:v>3.5492716093827665</c:v>
                </c:pt>
                <c:pt idx="2">
                  <c:v>13.959977462193001</c:v>
                </c:pt>
                <c:pt idx="3">
                  <c:v>8.6558199441941603</c:v>
                </c:pt>
                <c:pt idx="4">
                  <c:v>6.2918460980864479</c:v>
                </c:pt>
                <c:pt idx="5">
                  <c:v>5.4161862522002178</c:v>
                </c:pt>
                <c:pt idx="6">
                  <c:v>4.7892240794051171</c:v>
                </c:pt>
                <c:pt idx="7">
                  <c:v>4.1075196257134463</c:v>
                </c:pt>
                <c:pt idx="8">
                  <c:v>3.6306498539048371</c:v>
                </c:pt>
                <c:pt idx="9">
                  <c:v>3.3228568129924869</c:v>
                </c:pt>
                <c:pt idx="10">
                  <c:v>2.983015</c:v>
                </c:pt>
                <c:pt idx="11">
                  <c:v>3.21265</c:v>
                </c:pt>
                <c:pt idx="12">
                  <c:v>3.5801289999999999</c:v>
                </c:pt>
                <c:pt idx="13">
                  <c:v>4.093642</c:v>
                </c:pt>
                <c:pt idx="14">
                  <c:v>4.6896680000000002</c:v>
                </c:pt>
                <c:pt idx="15">
                  <c:v>5.1819240000000004</c:v>
                </c:pt>
                <c:pt idx="16">
                  <c:v>5.5477670000000003</c:v>
                </c:pt>
                <c:pt idx="17">
                  <c:v>5.8186119999999999</c:v>
                </c:pt>
                <c:pt idx="18">
                  <c:v>5.9352210000000003</c:v>
                </c:pt>
                <c:pt idx="19">
                  <c:v>5.9524540000000004</c:v>
                </c:pt>
                <c:pt idx="20">
                  <c:v>5.9210909999999997</c:v>
                </c:pt>
              </c:numCache>
            </c:numRef>
          </c:val>
          <c:smooth val="0"/>
          <c:extLst>
            <c:ext xmlns:c16="http://schemas.microsoft.com/office/drawing/2014/chart" uri="{C3380CC4-5D6E-409C-BE32-E72D297353CC}">
              <c16:uniqueId val="{00000006-757D-4186-8BC4-7003BDCFDB75}"/>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6668679697015694"/>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Employment (thousands of jobs)</a:t>
            </a:r>
          </a:p>
        </c:rich>
      </c:tx>
      <c:layout>
        <c:manualLayout>
          <c:xMode val="edge"/>
          <c:yMode val="edge"/>
          <c:x val="7.2506495600592774E-2"/>
          <c:y val="4.251069445048650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7086981616399297E-2"/>
          <c:y val="0.26874813300271166"/>
          <c:w val="0.91541103171392557"/>
          <c:h val="0.64580705036179875"/>
        </c:manualLayout>
      </c:layout>
      <c:lineChart>
        <c:grouping val="standard"/>
        <c:varyColors val="0"/>
        <c:ser>
          <c:idx val="0"/>
          <c:order val="0"/>
          <c:tx>
            <c:strRef>
              <c:f>'Comparison vs July'!$B$46</c:f>
              <c:strCache>
                <c:ptCount val="1"/>
                <c:pt idx="0">
                  <c:v>   Oct 2022 Optimistic</c:v>
                </c:pt>
              </c:strCache>
            </c:strRef>
          </c:tx>
          <c:spPr>
            <a:ln w="28575" cap="rnd">
              <a:solidFill>
                <a:srgbClr val="FFC000"/>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July'!$C$46:$I$46</c:f>
              <c:numCache>
                <c:formatCode>#,##0.0</c:formatCode>
                <c:ptCount val="7"/>
                <c:pt idx="0">
                  <c:v>1763.3999999999999</c:v>
                </c:pt>
                <c:pt idx="1">
                  <c:v>1660.8166666666666</c:v>
                </c:pt>
                <c:pt idx="2">
                  <c:v>1684.8666666666668</c:v>
                </c:pt>
                <c:pt idx="3">
                  <c:v>1776.24775</c:v>
                </c:pt>
                <c:pt idx="4">
                  <c:v>1775.9540000000002</c:v>
                </c:pt>
                <c:pt idx="5">
                  <c:v>1769.9440000000002</c:v>
                </c:pt>
                <c:pt idx="6">
                  <c:v>1816.2927499999998</c:v>
                </c:pt>
              </c:numCache>
            </c:numRef>
          </c:val>
          <c:smooth val="0"/>
          <c:extLst>
            <c:ext xmlns:c16="http://schemas.microsoft.com/office/drawing/2014/chart" uri="{C3380CC4-5D6E-409C-BE32-E72D297353CC}">
              <c16:uniqueId val="{00000000-127D-4B74-822D-5E717B8746DC}"/>
            </c:ext>
          </c:extLst>
        </c:ser>
        <c:ser>
          <c:idx val="5"/>
          <c:order val="1"/>
          <c:tx>
            <c:strRef>
              <c:f>'Comparison vs July'!$B$47</c:f>
              <c:strCache>
                <c:ptCount val="1"/>
                <c:pt idx="0">
                  <c:v>   Oct 2022 Baseline</c:v>
                </c:pt>
              </c:strCache>
            </c:strRef>
          </c:tx>
          <c:spPr>
            <a:ln w="28575" cap="rnd">
              <a:solidFill>
                <a:srgbClr val="FF0000"/>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July'!$C$47:$I$47</c:f>
              <c:numCache>
                <c:formatCode>#,##0.0</c:formatCode>
                <c:ptCount val="7"/>
                <c:pt idx="0">
                  <c:v>1763.3999999999999</c:v>
                </c:pt>
                <c:pt idx="1">
                  <c:v>1660.8166666666666</c:v>
                </c:pt>
                <c:pt idx="2">
                  <c:v>1684.8666666666668</c:v>
                </c:pt>
                <c:pt idx="3">
                  <c:v>1774.59925</c:v>
                </c:pt>
                <c:pt idx="4">
                  <c:v>1768.7022499999998</c:v>
                </c:pt>
                <c:pt idx="5">
                  <c:v>1763.9450000000002</c:v>
                </c:pt>
                <c:pt idx="6">
                  <c:v>1810.0577499999999</c:v>
                </c:pt>
              </c:numCache>
            </c:numRef>
          </c:val>
          <c:smooth val="0"/>
          <c:extLst>
            <c:ext xmlns:c16="http://schemas.microsoft.com/office/drawing/2014/chart" uri="{C3380CC4-5D6E-409C-BE32-E72D297353CC}">
              <c16:uniqueId val="{00000001-127D-4B74-822D-5E717B8746DC}"/>
            </c:ext>
          </c:extLst>
        </c:ser>
        <c:ser>
          <c:idx val="6"/>
          <c:order val="2"/>
          <c:tx>
            <c:strRef>
              <c:f>'Comparison vs July'!$B$48</c:f>
              <c:strCache>
                <c:ptCount val="1"/>
                <c:pt idx="0">
                  <c:v>   Oct 2022 Pessimistic</c:v>
                </c:pt>
              </c:strCache>
            </c:strRef>
          </c:tx>
          <c:spPr>
            <a:ln w="28575" cap="rnd">
              <a:solidFill>
                <a:srgbClr val="680000"/>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July'!$C$48:$I$48</c:f>
              <c:numCache>
                <c:formatCode>#,##0.0</c:formatCode>
                <c:ptCount val="7"/>
                <c:pt idx="0">
                  <c:v>1763.3999999999999</c:v>
                </c:pt>
                <c:pt idx="1">
                  <c:v>1660.8166666666666</c:v>
                </c:pt>
                <c:pt idx="2">
                  <c:v>1684.8666666666668</c:v>
                </c:pt>
                <c:pt idx="3">
                  <c:v>1774.0255000000002</c:v>
                </c:pt>
                <c:pt idx="4">
                  <c:v>1740.0889999999999</c:v>
                </c:pt>
                <c:pt idx="5">
                  <c:v>1699.4049999999997</c:v>
                </c:pt>
                <c:pt idx="6">
                  <c:v>1745.4789999999998</c:v>
                </c:pt>
              </c:numCache>
            </c:numRef>
          </c:val>
          <c:smooth val="0"/>
          <c:extLst>
            <c:ext xmlns:c16="http://schemas.microsoft.com/office/drawing/2014/chart" uri="{C3380CC4-5D6E-409C-BE32-E72D297353CC}">
              <c16:uniqueId val="{00000002-127D-4B74-822D-5E717B8746DC}"/>
            </c:ext>
          </c:extLst>
        </c:ser>
        <c:ser>
          <c:idx val="1"/>
          <c:order val="3"/>
          <c:tx>
            <c:strRef>
              <c:f>'Comparison vs July'!$B$42</c:f>
              <c:strCache>
                <c:ptCount val="1"/>
                <c:pt idx="0">
                  <c:v>   Nov 2019 Baseline</c:v>
                </c:pt>
              </c:strCache>
            </c:strRef>
          </c:tx>
          <c:spPr>
            <a:ln w="41275" cap="rnd">
              <a:solidFill>
                <a:schemeClr val="bg1">
                  <a:lumMod val="65000"/>
                </a:schemeClr>
              </a:solidFill>
              <a:prstDash val="sysDot"/>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July'!$C$42:$I$42</c:f>
              <c:numCache>
                <c:formatCode>#,##0.0</c:formatCode>
                <c:ptCount val="7"/>
                <c:pt idx="0">
                  <c:v>1761.7864793837607</c:v>
                </c:pt>
                <c:pt idx="1">
                  <c:v>1799.0877499999999</c:v>
                </c:pt>
                <c:pt idx="2">
                  <c:v>1827.2860000000001</c:v>
                </c:pt>
                <c:pt idx="3">
                  <c:v>1846.8242500000001</c:v>
                </c:pt>
                <c:pt idx="4">
                  <c:v>1858.7719999999999</c:v>
                </c:pt>
                <c:pt idx="5">
                  <c:v>1872.5140000000001</c:v>
                </c:pt>
                <c:pt idx="6">
                  <c:v>1896.056</c:v>
                </c:pt>
              </c:numCache>
            </c:numRef>
          </c:val>
          <c:smooth val="0"/>
          <c:extLst>
            <c:ext xmlns:c16="http://schemas.microsoft.com/office/drawing/2014/chart" uri="{C3380CC4-5D6E-409C-BE32-E72D297353CC}">
              <c16:uniqueId val="{00000007-127D-4B74-822D-5E717B8746DC}"/>
            </c:ext>
          </c:extLst>
        </c:ser>
        <c:ser>
          <c:idx val="2"/>
          <c:order val="4"/>
          <c:tx>
            <c:strRef>
              <c:f>'Comparison vs July'!$B$43</c:f>
              <c:strCache>
                <c:ptCount val="1"/>
                <c:pt idx="0">
                  <c:v>   Jul 2022 Optimistic</c:v>
                </c:pt>
              </c:strCache>
            </c:strRef>
          </c:tx>
          <c:spPr>
            <a:ln w="28575" cap="rnd">
              <a:solidFill>
                <a:srgbClr val="FFC000">
                  <a:alpha val="25000"/>
                </a:srgbClr>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July'!$C$43:$I$43</c:f>
              <c:numCache>
                <c:formatCode>#,##0.0</c:formatCode>
                <c:ptCount val="7"/>
                <c:pt idx="0">
                  <c:v>1763.3999999999999</c:v>
                </c:pt>
                <c:pt idx="1">
                  <c:v>1660.8166666666666</c:v>
                </c:pt>
                <c:pt idx="2">
                  <c:v>1684.8666666666668</c:v>
                </c:pt>
                <c:pt idx="3">
                  <c:v>1770.0601666666666</c:v>
                </c:pt>
                <c:pt idx="4">
                  <c:v>1796.537</c:v>
                </c:pt>
                <c:pt idx="5">
                  <c:v>1810.9014999999999</c:v>
                </c:pt>
                <c:pt idx="6">
                  <c:v>1840.7837500000001</c:v>
                </c:pt>
              </c:numCache>
            </c:numRef>
          </c:val>
          <c:smooth val="0"/>
          <c:extLst>
            <c:ext xmlns:c16="http://schemas.microsoft.com/office/drawing/2014/chart" uri="{C3380CC4-5D6E-409C-BE32-E72D297353CC}">
              <c16:uniqueId val="{00000004-127D-4B74-822D-5E717B8746DC}"/>
            </c:ext>
          </c:extLst>
        </c:ser>
        <c:ser>
          <c:idx val="3"/>
          <c:order val="5"/>
          <c:tx>
            <c:strRef>
              <c:f>'Comparison vs July'!$B$44</c:f>
              <c:strCache>
                <c:ptCount val="1"/>
                <c:pt idx="0">
                  <c:v>   Jul 2022 Baseline</c:v>
                </c:pt>
              </c:strCache>
            </c:strRef>
          </c:tx>
          <c:spPr>
            <a:ln w="28575" cap="rnd">
              <a:solidFill>
                <a:srgbClr val="FF0000">
                  <a:alpha val="25000"/>
                </a:srgbClr>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July'!$C$44:$I$44</c:f>
              <c:numCache>
                <c:formatCode>#,##0.0</c:formatCode>
                <c:ptCount val="7"/>
                <c:pt idx="0">
                  <c:v>1763.3999999999999</c:v>
                </c:pt>
                <c:pt idx="1">
                  <c:v>1660.8166666666666</c:v>
                </c:pt>
                <c:pt idx="2">
                  <c:v>1684.8666666666668</c:v>
                </c:pt>
                <c:pt idx="3">
                  <c:v>1767.0586666666668</c:v>
                </c:pt>
                <c:pt idx="4">
                  <c:v>1790.1177500000001</c:v>
                </c:pt>
                <c:pt idx="5">
                  <c:v>1801.1885000000002</c:v>
                </c:pt>
                <c:pt idx="6">
                  <c:v>1827.8434999999999</c:v>
                </c:pt>
              </c:numCache>
            </c:numRef>
          </c:val>
          <c:smooth val="0"/>
          <c:extLst>
            <c:ext xmlns:c16="http://schemas.microsoft.com/office/drawing/2014/chart" uri="{C3380CC4-5D6E-409C-BE32-E72D297353CC}">
              <c16:uniqueId val="{00000005-127D-4B74-822D-5E717B8746DC}"/>
            </c:ext>
          </c:extLst>
        </c:ser>
        <c:ser>
          <c:idx val="4"/>
          <c:order val="6"/>
          <c:tx>
            <c:strRef>
              <c:f>'Comparison vs July'!$B$45</c:f>
              <c:strCache>
                <c:ptCount val="1"/>
                <c:pt idx="0">
                  <c:v>   Jul 2022 Pessimistic</c:v>
                </c:pt>
              </c:strCache>
            </c:strRef>
          </c:tx>
          <c:spPr>
            <a:ln w="28575" cap="rnd">
              <a:solidFill>
                <a:srgbClr val="680000">
                  <a:alpha val="25000"/>
                </a:srgbClr>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July'!$C$45:$I$45</c:f>
              <c:numCache>
                <c:formatCode>#,##0.0</c:formatCode>
                <c:ptCount val="7"/>
                <c:pt idx="0">
                  <c:v>1763.3999999999999</c:v>
                </c:pt>
                <c:pt idx="1">
                  <c:v>1660.8166666666666</c:v>
                </c:pt>
                <c:pt idx="2">
                  <c:v>1684.8666666666668</c:v>
                </c:pt>
                <c:pt idx="3">
                  <c:v>1762.3354166666668</c:v>
                </c:pt>
                <c:pt idx="4">
                  <c:v>1750.86175</c:v>
                </c:pt>
                <c:pt idx="5">
                  <c:v>1723.2635</c:v>
                </c:pt>
                <c:pt idx="6">
                  <c:v>1742.9087499999998</c:v>
                </c:pt>
              </c:numCache>
            </c:numRef>
          </c:val>
          <c:smooth val="0"/>
          <c:extLst>
            <c:ext xmlns:c16="http://schemas.microsoft.com/office/drawing/2014/chart" uri="{C3380CC4-5D6E-409C-BE32-E72D297353CC}">
              <c16:uniqueId val="{00000006-127D-4B74-822D-5E717B8746DC}"/>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900"/>
          <c:min val="15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79707530151462969"/>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Employment (thousands of</a:t>
            </a:r>
            <a:r>
              <a:rPr lang="en-US" baseline="0"/>
              <a:t> jobs)</a:t>
            </a:r>
            <a:endParaRPr lang="en-US"/>
          </a:p>
        </c:rich>
      </c:tx>
      <c:layout>
        <c:manualLayout>
          <c:xMode val="edge"/>
          <c:yMode val="edge"/>
          <c:x val="7.7961007219066486E-2"/>
          <c:y val="4.98771769550905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'Comparison vs July'!$L$46</c:f>
              <c:strCache>
                <c:ptCount val="1"/>
                <c:pt idx="0">
                  <c:v>   Oct 2022 Optimistic</c:v>
                </c:pt>
              </c:strCache>
            </c:strRef>
          </c:tx>
          <c:spPr>
            <a:ln w="28575" cap="rnd">
              <a:solidFill>
                <a:srgbClr val="FFC000"/>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July'!$M$46:$AG$46</c:f>
              <c:numCache>
                <c:formatCode>#,##0.0</c:formatCode>
                <c:ptCount val="21"/>
                <c:pt idx="0">
                  <c:v>1777.5666666666666</c:v>
                </c:pt>
                <c:pt idx="1">
                  <c:v>1782.8666666666668</c:v>
                </c:pt>
                <c:pt idx="2">
                  <c:v>1582.2333333333331</c:v>
                </c:pt>
                <c:pt idx="3">
                  <c:v>1633.5666666666666</c:v>
                </c:pt>
                <c:pt idx="4">
                  <c:v>1644.6</c:v>
                </c:pt>
                <c:pt idx="5">
                  <c:v>1643.8666666666668</c:v>
                </c:pt>
                <c:pt idx="6">
                  <c:v>1666.0333333333335</c:v>
                </c:pt>
                <c:pt idx="7">
                  <c:v>1701.3333333333335</c:v>
                </c:pt>
                <c:pt idx="8">
                  <c:v>1728.2333333333331</c:v>
                </c:pt>
                <c:pt idx="9">
                  <c:v>1746.4666666666667</c:v>
                </c:pt>
                <c:pt idx="10">
                  <c:v>1766.3333333333335</c:v>
                </c:pt>
                <c:pt idx="11">
                  <c:v>1791.057</c:v>
                </c:pt>
                <c:pt idx="12">
                  <c:v>1801.134</c:v>
                </c:pt>
                <c:pt idx="13">
                  <c:v>1797.9349999999999</c:v>
                </c:pt>
                <c:pt idx="14">
                  <c:v>1780.694</c:v>
                </c:pt>
                <c:pt idx="15">
                  <c:v>1767.461</c:v>
                </c:pt>
                <c:pt idx="16">
                  <c:v>1757.7260000000001</c:v>
                </c:pt>
                <c:pt idx="17">
                  <c:v>1758.625</c:v>
                </c:pt>
                <c:pt idx="18">
                  <c:v>1763.7560000000001</c:v>
                </c:pt>
                <c:pt idx="19">
                  <c:v>1773.4090000000001</c:v>
                </c:pt>
                <c:pt idx="20">
                  <c:v>1783.9860000000001</c:v>
                </c:pt>
              </c:numCache>
            </c:numRef>
          </c:val>
          <c:smooth val="0"/>
          <c:extLst>
            <c:ext xmlns:c16="http://schemas.microsoft.com/office/drawing/2014/chart" uri="{C3380CC4-5D6E-409C-BE32-E72D297353CC}">
              <c16:uniqueId val="{00000000-48F2-41F9-A396-40EDF04F6976}"/>
            </c:ext>
          </c:extLst>
        </c:ser>
        <c:ser>
          <c:idx val="5"/>
          <c:order val="1"/>
          <c:tx>
            <c:strRef>
              <c:f>'Comparison vs July'!$L$47</c:f>
              <c:strCache>
                <c:ptCount val="1"/>
                <c:pt idx="0">
                  <c:v>   Oct 2022 Baseline</c:v>
                </c:pt>
              </c:strCache>
            </c:strRef>
          </c:tx>
          <c:spPr>
            <a:ln w="28575" cap="rnd">
              <a:solidFill>
                <a:srgbClr val="FF0000"/>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July'!$M$47:$AG$47</c:f>
              <c:numCache>
                <c:formatCode>#,##0.0</c:formatCode>
                <c:ptCount val="21"/>
                <c:pt idx="0">
                  <c:v>1777.5666666666666</c:v>
                </c:pt>
                <c:pt idx="1">
                  <c:v>1782.8666666666668</c:v>
                </c:pt>
                <c:pt idx="2">
                  <c:v>1582.2333333333331</c:v>
                </c:pt>
                <c:pt idx="3">
                  <c:v>1633.5666666666666</c:v>
                </c:pt>
                <c:pt idx="4">
                  <c:v>1644.6</c:v>
                </c:pt>
                <c:pt idx="5">
                  <c:v>1643.8666666666668</c:v>
                </c:pt>
                <c:pt idx="6">
                  <c:v>1666.0333333333335</c:v>
                </c:pt>
                <c:pt idx="7">
                  <c:v>1701.3333333333335</c:v>
                </c:pt>
                <c:pt idx="8">
                  <c:v>1728.2333333333331</c:v>
                </c:pt>
                <c:pt idx="9">
                  <c:v>1746.4666666666667</c:v>
                </c:pt>
                <c:pt idx="10">
                  <c:v>1766.3333333333335</c:v>
                </c:pt>
                <c:pt idx="11">
                  <c:v>1790.847</c:v>
                </c:pt>
                <c:pt idx="12">
                  <c:v>1794.75</c:v>
                </c:pt>
                <c:pt idx="13">
                  <c:v>1788.175</c:v>
                </c:pt>
                <c:pt idx="14">
                  <c:v>1773.9469999999999</c:v>
                </c:pt>
                <c:pt idx="15">
                  <c:v>1761.9469999999999</c:v>
                </c:pt>
                <c:pt idx="16">
                  <c:v>1750.74</c:v>
                </c:pt>
                <c:pt idx="17">
                  <c:v>1750.086</c:v>
                </c:pt>
                <c:pt idx="18">
                  <c:v>1756.3440000000001</c:v>
                </c:pt>
                <c:pt idx="19">
                  <c:v>1769.278</c:v>
                </c:pt>
                <c:pt idx="20">
                  <c:v>1780.0719999999999</c:v>
                </c:pt>
              </c:numCache>
            </c:numRef>
          </c:val>
          <c:smooth val="0"/>
          <c:extLst>
            <c:ext xmlns:c16="http://schemas.microsoft.com/office/drawing/2014/chart" uri="{C3380CC4-5D6E-409C-BE32-E72D297353CC}">
              <c16:uniqueId val="{00000001-48F2-41F9-A396-40EDF04F6976}"/>
            </c:ext>
          </c:extLst>
        </c:ser>
        <c:ser>
          <c:idx val="6"/>
          <c:order val="2"/>
          <c:tx>
            <c:strRef>
              <c:f>'Comparison vs July'!$L$48</c:f>
              <c:strCache>
                <c:ptCount val="1"/>
                <c:pt idx="0">
                  <c:v>   Oct 2022 Pessimistic</c:v>
                </c:pt>
              </c:strCache>
            </c:strRef>
          </c:tx>
          <c:spPr>
            <a:ln w="28575" cap="rnd">
              <a:solidFill>
                <a:srgbClr val="680000"/>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July'!$M$48:$AG$48</c:f>
              <c:numCache>
                <c:formatCode>#,##0.0</c:formatCode>
                <c:ptCount val="21"/>
                <c:pt idx="0">
                  <c:v>1777.5666666666666</c:v>
                </c:pt>
                <c:pt idx="1">
                  <c:v>1782.8666666666668</c:v>
                </c:pt>
                <c:pt idx="2">
                  <c:v>1582.2333333333331</c:v>
                </c:pt>
                <c:pt idx="3">
                  <c:v>1633.5666666666666</c:v>
                </c:pt>
                <c:pt idx="4">
                  <c:v>1644.6</c:v>
                </c:pt>
                <c:pt idx="5">
                  <c:v>1643.8666666666668</c:v>
                </c:pt>
                <c:pt idx="6">
                  <c:v>1666.0333333333335</c:v>
                </c:pt>
                <c:pt idx="7">
                  <c:v>1701.3333333333335</c:v>
                </c:pt>
                <c:pt idx="8">
                  <c:v>1728.2333333333331</c:v>
                </c:pt>
                <c:pt idx="9">
                  <c:v>1746.4666666666667</c:v>
                </c:pt>
                <c:pt idx="10">
                  <c:v>1766.3333333333335</c:v>
                </c:pt>
                <c:pt idx="11">
                  <c:v>1790.777</c:v>
                </c:pt>
                <c:pt idx="12">
                  <c:v>1792.5250000000001</c:v>
                </c:pt>
                <c:pt idx="13">
                  <c:v>1783.0409999999999</c:v>
                </c:pt>
                <c:pt idx="14">
                  <c:v>1749.7929999999999</c:v>
                </c:pt>
                <c:pt idx="15">
                  <c:v>1723.702</c:v>
                </c:pt>
                <c:pt idx="16">
                  <c:v>1703.82</c:v>
                </c:pt>
                <c:pt idx="17">
                  <c:v>1695.6559999999999</c:v>
                </c:pt>
                <c:pt idx="18">
                  <c:v>1694.99</c:v>
                </c:pt>
                <c:pt idx="19">
                  <c:v>1700.9939999999999</c:v>
                </c:pt>
                <c:pt idx="20">
                  <c:v>1705.98</c:v>
                </c:pt>
              </c:numCache>
            </c:numRef>
          </c:val>
          <c:smooth val="0"/>
          <c:extLst>
            <c:ext xmlns:c16="http://schemas.microsoft.com/office/drawing/2014/chart" uri="{C3380CC4-5D6E-409C-BE32-E72D297353CC}">
              <c16:uniqueId val="{00000002-48F2-41F9-A396-40EDF04F6976}"/>
            </c:ext>
          </c:extLst>
        </c:ser>
        <c:ser>
          <c:idx val="1"/>
          <c:order val="3"/>
          <c:tx>
            <c:strRef>
              <c:f>'Comparison vs July'!$L$42</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July'!$M$42:$AG$42</c:f>
              <c:numCache>
                <c:formatCode>#,##0.0</c:formatCode>
                <c:ptCount val="21"/>
                <c:pt idx="0">
                  <c:v>1774.4849999999999</c:v>
                </c:pt>
                <c:pt idx="1">
                  <c:v>1785.3309999999999</c:v>
                </c:pt>
                <c:pt idx="2">
                  <c:v>1795.0170000000001</c:v>
                </c:pt>
                <c:pt idx="3">
                  <c:v>1804.155</c:v>
                </c:pt>
                <c:pt idx="4">
                  <c:v>1811.848</c:v>
                </c:pt>
                <c:pt idx="5">
                  <c:v>1818.425</c:v>
                </c:pt>
                <c:pt idx="6">
                  <c:v>1824.6969999999999</c:v>
                </c:pt>
                <c:pt idx="7">
                  <c:v>1830.271</c:v>
                </c:pt>
                <c:pt idx="8">
                  <c:v>1835.751</c:v>
                </c:pt>
                <c:pt idx="9">
                  <c:v>1840.635</c:v>
                </c:pt>
                <c:pt idx="10">
                  <c:v>1845.261</c:v>
                </c:pt>
                <c:pt idx="11">
                  <c:v>1849.124</c:v>
                </c:pt>
                <c:pt idx="12">
                  <c:v>1852.277</c:v>
                </c:pt>
                <c:pt idx="13">
                  <c:v>1854.9649999999999</c:v>
                </c:pt>
                <c:pt idx="14">
                  <c:v>1857.4639999999999</c:v>
                </c:pt>
                <c:pt idx="15">
                  <c:v>1859.99</c:v>
                </c:pt>
                <c:pt idx="16">
                  <c:v>1862.6690000000001</c:v>
                </c:pt>
                <c:pt idx="17">
                  <c:v>1865.979</c:v>
                </c:pt>
                <c:pt idx="18">
                  <c:v>1869.866</c:v>
                </c:pt>
                <c:pt idx="19">
                  <c:v>1874.377</c:v>
                </c:pt>
                <c:pt idx="20">
                  <c:v>1879.8340000000001</c:v>
                </c:pt>
              </c:numCache>
            </c:numRef>
          </c:val>
          <c:smooth val="0"/>
          <c:extLst>
            <c:ext xmlns:c16="http://schemas.microsoft.com/office/drawing/2014/chart" uri="{C3380CC4-5D6E-409C-BE32-E72D297353CC}">
              <c16:uniqueId val="{00000007-48F2-41F9-A396-40EDF04F6976}"/>
            </c:ext>
          </c:extLst>
        </c:ser>
        <c:ser>
          <c:idx val="2"/>
          <c:order val="4"/>
          <c:tx>
            <c:strRef>
              <c:f>'Comparison vs July'!$L$43</c:f>
              <c:strCache>
                <c:ptCount val="1"/>
                <c:pt idx="0">
                  <c:v>   Jul 2022 Optimistic</c:v>
                </c:pt>
              </c:strCache>
            </c:strRef>
          </c:tx>
          <c:spPr>
            <a:ln w="28575" cap="rnd">
              <a:solidFill>
                <a:srgbClr val="FFC000">
                  <a:alpha val="30000"/>
                </a:srgbClr>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July'!$M$43:$AG$43</c:f>
              <c:numCache>
                <c:formatCode>#,##0.0</c:formatCode>
                <c:ptCount val="21"/>
                <c:pt idx="0">
                  <c:v>1777.5666666666666</c:v>
                </c:pt>
                <c:pt idx="1">
                  <c:v>1782.8666666666668</c:v>
                </c:pt>
                <c:pt idx="2">
                  <c:v>1582.2333333333331</c:v>
                </c:pt>
                <c:pt idx="3">
                  <c:v>1633.5666666666666</c:v>
                </c:pt>
                <c:pt idx="4">
                  <c:v>1644.6</c:v>
                </c:pt>
                <c:pt idx="5">
                  <c:v>1643.8666666666668</c:v>
                </c:pt>
                <c:pt idx="6">
                  <c:v>1666.0333333333335</c:v>
                </c:pt>
                <c:pt idx="7">
                  <c:v>1701.3333333333335</c:v>
                </c:pt>
                <c:pt idx="8">
                  <c:v>1728.2333333333331</c:v>
                </c:pt>
                <c:pt idx="9">
                  <c:v>1746.4666666666667</c:v>
                </c:pt>
                <c:pt idx="10">
                  <c:v>1765.1890000000001</c:v>
                </c:pt>
                <c:pt idx="11">
                  <c:v>1780.076</c:v>
                </c:pt>
                <c:pt idx="12">
                  <c:v>1788.509</c:v>
                </c:pt>
                <c:pt idx="13">
                  <c:v>1792.98</c:v>
                </c:pt>
                <c:pt idx="14">
                  <c:v>1796.1369999999999</c:v>
                </c:pt>
                <c:pt idx="15">
                  <c:v>1796.617</c:v>
                </c:pt>
                <c:pt idx="16">
                  <c:v>1800.414</c:v>
                </c:pt>
                <c:pt idx="17">
                  <c:v>1804.02</c:v>
                </c:pt>
                <c:pt idx="18">
                  <c:v>1806.5530000000001</c:v>
                </c:pt>
                <c:pt idx="19">
                  <c:v>1812.682</c:v>
                </c:pt>
                <c:pt idx="20">
                  <c:v>1820.3510000000001</c:v>
                </c:pt>
              </c:numCache>
            </c:numRef>
          </c:val>
          <c:smooth val="0"/>
          <c:extLst>
            <c:ext xmlns:c16="http://schemas.microsoft.com/office/drawing/2014/chart" uri="{C3380CC4-5D6E-409C-BE32-E72D297353CC}">
              <c16:uniqueId val="{00000004-48F2-41F9-A396-40EDF04F6976}"/>
            </c:ext>
          </c:extLst>
        </c:ser>
        <c:ser>
          <c:idx val="3"/>
          <c:order val="5"/>
          <c:tx>
            <c:strRef>
              <c:f>'Comparison vs July'!$L$44</c:f>
              <c:strCache>
                <c:ptCount val="1"/>
                <c:pt idx="0">
                  <c:v>   Jul 2022 Baseline</c:v>
                </c:pt>
              </c:strCache>
            </c:strRef>
          </c:tx>
          <c:spPr>
            <a:ln w="28575" cap="rnd">
              <a:solidFill>
                <a:srgbClr val="FF0000">
                  <a:alpha val="30000"/>
                </a:srgbClr>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July'!$M$44:$AG$44</c:f>
              <c:numCache>
                <c:formatCode>#,##0.0</c:formatCode>
                <c:ptCount val="21"/>
                <c:pt idx="0">
                  <c:v>1777.5666666666666</c:v>
                </c:pt>
                <c:pt idx="1">
                  <c:v>1782.8666666666668</c:v>
                </c:pt>
                <c:pt idx="2">
                  <c:v>1582.2333333333331</c:v>
                </c:pt>
                <c:pt idx="3">
                  <c:v>1633.5666666666666</c:v>
                </c:pt>
                <c:pt idx="4">
                  <c:v>1644.6</c:v>
                </c:pt>
                <c:pt idx="5">
                  <c:v>1643.8666666666668</c:v>
                </c:pt>
                <c:pt idx="6">
                  <c:v>1666.0333333333335</c:v>
                </c:pt>
                <c:pt idx="7">
                  <c:v>1701.3333333333335</c:v>
                </c:pt>
                <c:pt idx="8">
                  <c:v>1728.2333333333331</c:v>
                </c:pt>
                <c:pt idx="9">
                  <c:v>1746.4666666666667</c:v>
                </c:pt>
                <c:pt idx="10">
                  <c:v>1765.2339999999999</c:v>
                </c:pt>
                <c:pt idx="11">
                  <c:v>1774.828</c:v>
                </c:pt>
                <c:pt idx="12">
                  <c:v>1781.7059999999999</c:v>
                </c:pt>
                <c:pt idx="13">
                  <c:v>1786.232</c:v>
                </c:pt>
                <c:pt idx="14">
                  <c:v>1790.211</c:v>
                </c:pt>
                <c:pt idx="15">
                  <c:v>1790.605</c:v>
                </c:pt>
                <c:pt idx="16">
                  <c:v>1793.423</c:v>
                </c:pt>
                <c:pt idx="17">
                  <c:v>1795.915</c:v>
                </c:pt>
                <c:pt idx="18">
                  <c:v>1797.577</c:v>
                </c:pt>
                <c:pt idx="19">
                  <c:v>1802.288</c:v>
                </c:pt>
                <c:pt idx="20">
                  <c:v>1808.9739999999999</c:v>
                </c:pt>
              </c:numCache>
            </c:numRef>
          </c:val>
          <c:smooth val="0"/>
          <c:extLst>
            <c:ext xmlns:c16="http://schemas.microsoft.com/office/drawing/2014/chart" uri="{C3380CC4-5D6E-409C-BE32-E72D297353CC}">
              <c16:uniqueId val="{00000005-48F2-41F9-A396-40EDF04F6976}"/>
            </c:ext>
          </c:extLst>
        </c:ser>
        <c:ser>
          <c:idx val="4"/>
          <c:order val="6"/>
          <c:tx>
            <c:strRef>
              <c:f>'Comparison vs July'!$L$45</c:f>
              <c:strCache>
                <c:ptCount val="1"/>
                <c:pt idx="0">
                  <c:v>   Jul 2022 Pessimistic</c:v>
                </c:pt>
              </c:strCache>
            </c:strRef>
          </c:tx>
          <c:spPr>
            <a:ln w="28575" cap="rnd">
              <a:solidFill>
                <a:srgbClr val="680000">
                  <a:alpha val="30000"/>
                </a:srgbClr>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July'!$M$45:$AG$45</c:f>
              <c:numCache>
                <c:formatCode>#,##0.0</c:formatCode>
                <c:ptCount val="21"/>
                <c:pt idx="0">
                  <c:v>1777.5666666666666</c:v>
                </c:pt>
                <c:pt idx="1">
                  <c:v>1782.8666666666668</c:v>
                </c:pt>
                <c:pt idx="2">
                  <c:v>1582.2333333333331</c:v>
                </c:pt>
                <c:pt idx="3">
                  <c:v>1633.5666666666666</c:v>
                </c:pt>
                <c:pt idx="4">
                  <c:v>1644.6</c:v>
                </c:pt>
                <c:pt idx="5">
                  <c:v>1643.8666666666668</c:v>
                </c:pt>
                <c:pt idx="6">
                  <c:v>1666.0333333333335</c:v>
                </c:pt>
                <c:pt idx="7">
                  <c:v>1701.3333333333335</c:v>
                </c:pt>
                <c:pt idx="8">
                  <c:v>1728.2333333333331</c:v>
                </c:pt>
                <c:pt idx="9">
                  <c:v>1746.4666666666667</c:v>
                </c:pt>
                <c:pt idx="10">
                  <c:v>1765.508</c:v>
                </c:pt>
                <c:pt idx="11">
                  <c:v>1768.6379999999999</c:v>
                </c:pt>
                <c:pt idx="12">
                  <c:v>1768.729</c:v>
                </c:pt>
                <c:pt idx="13">
                  <c:v>1765.3710000000001</c:v>
                </c:pt>
                <c:pt idx="14">
                  <c:v>1756.9659999999999</c:v>
                </c:pt>
                <c:pt idx="15">
                  <c:v>1745.0260000000001</c:v>
                </c:pt>
                <c:pt idx="16">
                  <c:v>1736.0840000000001</c:v>
                </c:pt>
                <c:pt idx="17">
                  <c:v>1727.7560000000001</c:v>
                </c:pt>
                <c:pt idx="18">
                  <c:v>1722.1289999999999</c:v>
                </c:pt>
                <c:pt idx="19">
                  <c:v>1720.847</c:v>
                </c:pt>
                <c:pt idx="20">
                  <c:v>1722.3219999999999</c:v>
                </c:pt>
              </c:numCache>
            </c:numRef>
          </c:val>
          <c:smooth val="0"/>
          <c:extLst>
            <c:ext xmlns:c16="http://schemas.microsoft.com/office/drawing/2014/chart" uri="{C3380CC4-5D6E-409C-BE32-E72D297353CC}">
              <c16:uniqueId val="{00000006-48F2-41F9-A396-40EDF04F6976}"/>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900"/>
          <c:min val="15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5987538877319025"/>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CPI-U, % change</a:t>
            </a:r>
          </a:p>
        </c:rich>
      </c:tx>
      <c:layout>
        <c:manualLayout>
          <c:xMode val="edge"/>
          <c:yMode val="edge"/>
          <c:x val="7.2506495600592774E-2"/>
          <c:y val="4.251069445048650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7086981616399297E-2"/>
          <c:y val="0.26874813300271166"/>
          <c:w val="0.91541103171392557"/>
          <c:h val="0.64580705036179875"/>
        </c:manualLayout>
      </c:layout>
      <c:lineChart>
        <c:grouping val="standard"/>
        <c:varyColors val="0"/>
        <c:ser>
          <c:idx val="2"/>
          <c:order val="0"/>
          <c:tx>
            <c:strRef>
              <c:f>'Comparison vs July'!$B$63</c:f>
              <c:strCache>
                <c:ptCount val="1"/>
                <c:pt idx="0">
                  <c:v>   Oct 2022 Optimistic</c:v>
                </c:pt>
              </c:strCache>
            </c:strRef>
          </c:tx>
          <c:spPr>
            <a:ln w="28575" cap="rnd">
              <a:solidFill>
                <a:srgbClr val="FFC000"/>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July'!$C$63:$I$63</c:f>
              <c:numCache>
                <c:formatCode>0.0</c:formatCode>
                <c:ptCount val="7"/>
                <c:pt idx="0">
                  <c:v>2.4950597436347755</c:v>
                </c:pt>
                <c:pt idx="1">
                  <c:v>1.6406554713379595</c:v>
                </c:pt>
                <c:pt idx="2">
                  <c:v>4.9972501772795663</c:v>
                </c:pt>
                <c:pt idx="3">
                  <c:v>8.6877698245613857</c:v>
                </c:pt>
                <c:pt idx="4">
                  <c:v>6.3134474782527095</c:v>
                </c:pt>
                <c:pt idx="5">
                  <c:v>3.8249528368875296</c:v>
                </c:pt>
                <c:pt idx="6">
                  <c:v>2.7730899041608303</c:v>
                </c:pt>
              </c:numCache>
            </c:numRef>
          </c:val>
          <c:smooth val="0"/>
          <c:extLst>
            <c:ext xmlns:c16="http://schemas.microsoft.com/office/drawing/2014/chart" uri="{C3380CC4-5D6E-409C-BE32-E72D297353CC}">
              <c16:uniqueId val="{00000000-5A2F-451C-9B7C-D4117F021772}"/>
            </c:ext>
          </c:extLst>
        </c:ser>
        <c:ser>
          <c:idx val="3"/>
          <c:order val="1"/>
          <c:tx>
            <c:strRef>
              <c:f>'Comparison vs July'!$B$64</c:f>
              <c:strCache>
                <c:ptCount val="1"/>
                <c:pt idx="0">
                  <c:v>   Oct 2022 Baseline</c:v>
                </c:pt>
              </c:strCache>
            </c:strRef>
          </c:tx>
          <c:spPr>
            <a:ln w="28575" cap="rnd">
              <a:solidFill>
                <a:srgbClr val="FF0000"/>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July'!$C$64:$I$64</c:f>
              <c:numCache>
                <c:formatCode>0.0</c:formatCode>
                <c:ptCount val="7"/>
                <c:pt idx="0">
                  <c:v>2.4950597436347755</c:v>
                </c:pt>
                <c:pt idx="1">
                  <c:v>1.6406554713379595</c:v>
                </c:pt>
                <c:pt idx="2">
                  <c:v>4.9972501772795663</c:v>
                </c:pt>
                <c:pt idx="3">
                  <c:v>9.1132800000000014</c:v>
                </c:pt>
                <c:pt idx="4">
                  <c:v>6.2507476536987072</c:v>
                </c:pt>
                <c:pt idx="5">
                  <c:v>3.4337745487002191</c:v>
                </c:pt>
                <c:pt idx="6">
                  <c:v>2.6029851238195789</c:v>
                </c:pt>
              </c:numCache>
            </c:numRef>
          </c:val>
          <c:smooth val="0"/>
          <c:extLst>
            <c:ext xmlns:c16="http://schemas.microsoft.com/office/drawing/2014/chart" uri="{C3380CC4-5D6E-409C-BE32-E72D297353CC}">
              <c16:uniqueId val="{00000001-5A2F-451C-9B7C-D4117F021772}"/>
            </c:ext>
          </c:extLst>
        </c:ser>
        <c:ser>
          <c:idx val="4"/>
          <c:order val="2"/>
          <c:tx>
            <c:strRef>
              <c:f>'Comparison vs July'!$B$65</c:f>
              <c:strCache>
                <c:ptCount val="1"/>
                <c:pt idx="0">
                  <c:v>   Oct 2022 Pessimistic</c:v>
                </c:pt>
              </c:strCache>
            </c:strRef>
          </c:tx>
          <c:spPr>
            <a:ln w="28575" cap="rnd">
              <a:solidFill>
                <a:srgbClr val="680000"/>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July'!$C$65:$I$65</c:f>
              <c:numCache>
                <c:formatCode>0.0</c:formatCode>
                <c:ptCount val="7"/>
                <c:pt idx="0">
                  <c:v>2.4950597436347755</c:v>
                </c:pt>
                <c:pt idx="1">
                  <c:v>1.6406554713379595</c:v>
                </c:pt>
                <c:pt idx="2">
                  <c:v>4.9972501772795663</c:v>
                </c:pt>
                <c:pt idx="3">
                  <c:v>9.2983803508771992</c:v>
                </c:pt>
                <c:pt idx="4">
                  <c:v>7.3552397290142624</c:v>
                </c:pt>
                <c:pt idx="5">
                  <c:v>3.7805774328948827</c:v>
                </c:pt>
                <c:pt idx="6">
                  <c:v>2.1489869631151404</c:v>
                </c:pt>
              </c:numCache>
            </c:numRef>
          </c:val>
          <c:smooth val="0"/>
          <c:extLst>
            <c:ext xmlns:c16="http://schemas.microsoft.com/office/drawing/2014/chart" uri="{C3380CC4-5D6E-409C-BE32-E72D297353CC}">
              <c16:uniqueId val="{00000002-5A2F-451C-9B7C-D4117F021772}"/>
            </c:ext>
          </c:extLst>
        </c:ser>
        <c:ser>
          <c:idx val="0"/>
          <c:order val="3"/>
          <c:tx>
            <c:strRef>
              <c:f>'Comparison vs July'!$B$59</c:f>
              <c:strCache>
                <c:ptCount val="1"/>
                <c:pt idx="0">
                  <c:v>   Nov 2019 Baseline</c:v>
                </c:pt>
              </c:strCache>
            </c:strRef>
          </c:tx>
          <c:spPr>
            <a:ln w="41275" cap="rnd">
              <a:solidFill>
                <a:schemeClr val="bg1">
                  <a:lumMod val="65000"/>
                </a:schemeClr>
              </a:solidFill>
              <a:prstDash val="sysDot"/>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July'!$C$59:$I$59</c:f>
              <c:numCache>
                <c:formatCode>0.0</c:formatCode>
                <c:ptCount val="7"/>
                <c:pt idx="0">
                  <c:v>2.4231751651435207</c:v>
                </c:pt>
                <c:pt idx="1">
                  <c:v>2.3893711898563819</c:v>
                </c:pt>
                <c:pt idx="2">
                  <c:v>2.2252170328785903</c:v>
                </c:pt>
                <c:pt idx="3">
                  <c:v>2.6623088924013327</c:v>
                </c:pt>
                <c:pt idx="4">
                  <c:v>2.5651311339518257</c:v>
                </c:pt>
                <c:pt idx="5">
                  <c:v>2.4415268022960568</c:v>
                </c:pt>
                <c:pt idx="6">
                  <c:v>2.3766441287125906</c:v>
                </c:pt>
              </c:numCache>
            </c:numRef>
          </c:val>
          <c:smooth val="0"/>
          <c:extLst>
            <c:ext xmlns:c16="http://schemas.microsoft.com/office/drawing/2014/chart" uri="{C3380CC4-5D6E-409C-BE32-E72D297353CC}">
              <c16:uniqueId val="{00000003-5A2F-451C-9B7C-D4117F021772}"/>
            </c:ext>
          </c:extLst>
        </c:ser>
        <c:ser>
          <c:idx val="5"/>
          <c:order val="4"/>
          <c:tx>
            <c:strRef>
              <c:f>'Comparison vs July'!$B$60</c:f>
              <c:strCache>
                <c:ptCount val="1"/>
                <c:pt idx="0">
                  <c:v>   Jul 2022 Optimistic</c:v>
                </c:pt>
              </c:strCache>
            </c:strRef>
          </c:tx>
          <c:spPr>
            <a:ln w="28575" cap="rnd">
              <a:solidFill>
                <a:srgbClr val="FFC000">
                  <a:alpha val="30000"/>
                </a:srgbClr>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July'!$C$60:$I$60</c:f>
              <c:numCache>
                <c:formatCode>0.0</c:formatCode>
                <c:ptCount val="7"/>
                <c:pt idx="0">
                  <c:v>2.4950597436347755</c:v>
                </c:pt>
                <c:pt idx="1">
                  <c:v>1.6406554713379595</c:v>
                </c:pt>
                <c:pt idx="2">
                  <c:v>4.9972501772795663</c:v>
                </c:pt>
                <c:pt idx="3">
                  <c:v>7.5799691228070287</c:v>
                </c:pt>
                <c:pt idx="4">
                  <c:v>5.6178931529521803</c:v>
                </c:pt>
                <c:pt idx="5">
                  <c:v>3.6450167721376214</c:v>
                </c:pt>
                <c:pt idx="6">
                  <c:v>3.0421876513566426</c:v>
                </c:pt>
              </c:numCache>
            </c:numRef>
          </c:val>
          <c:smooth val="0"/>
          <c:extLst>
            <c:ext xmlns:c16="http://schemas.microsoft.com/office/drawing/2014/chart" uri="{C3380CC4-5D6E-409C-BE32-E72D297353CC}">
              <c16:uniqueId val="{00000004-5A2F-451C-9B7C-D4117F021772}"/>
            </c:ext>
          </c:extLst>
        </c:ser>
        <c:ser>
          <c:idx val="6"/>
          <c:order val="5"/>
          <c:tx>
            <c:strRef>
              <c:f>'Comparison vs July'!$B$61</c:f>
              <c:strCache>
                <c:ptCount val="1"/>
                <c:pt idx="0">
                  <c:v>   Jul 2022 Baseline</c:v>
                </c:pt>
              </c:strCache>
            </c:strRef>
          </c:tx>
          <c:spPr>
            <a:ln w="28575" cap="rnd">
              <a:solidFill>
                <a:srgbClr val="FF0000">
                  <a:alpha val="30000"/>
                </a:srgbClr>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July'!$C$61:$I$61</c:f>
              <c:numCache>
                <c:formatCode>0.0</c:formatCode>
                <c:ptCount val="7"/>
                <c:pt idx="0">
                  <c:v>2.4950597436347755</c:v>
                </c:pt>
                <c:pt idx="1">
                  <c:v>1.6406554713379595</c:v>
                </c:pt>
                <c:pt idx="2">
                  <c:v>4.9972501772795663</c:v>
                </c:pt>
                <c:pt idx="3">
                  <c:v>8.0956463157894731</c:v>
                </c:pt>
                <c:pt idx="4">
                  <c:v>5.3516737379870394</c:v>
                </c:pt>
                <c:pt idx="5">
                  <c:v>3.3493456758664442</c:v>
                </c:pt>
                <c:pt idx="6">
                  <c:v>2.8197146294399955</c:v>
                </c:pt>
              </c:numCache>
            </c:numRef>
          </c:val>
          <c:smooth val="0"/>
          <c:extLst>
            <c:ext xmlns:c16="http://schemas.microsoft.com/office/drawing/2014/chart" uri="{C3380CC4-5D6E-409C-BE32-E72D297353CC}">
              <c16:uniqueId val="{00000005-5A2F-451C-9B7C-D4117F021772}"/>
            </c:ext>
          </c:extLst>
        </c:ser>
        <c:ser>
          <c:idx val="1"/>
          <c:order val="6"/>
          <c:tx>
            <c:strRef>
              <c:f>'Comparison vs July'!$B$62</c:f>
              <c:strCache>
                <c:ptCount val="1"/>
                <c:pt idx="0">
                  <c:v>   Jul 2022 Pessimistic</c:v>
                </c:pt>
              </c:strCache>
            </c:strRef>
          </c:tx>
          <c:spPr>
            <a:ln w="28575" cap="rnd">
              <a:solidFill>
                <a:srgbClr val="680000">
                  <a:alpha val="30000"/>
                </a:srgbClr>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July'!$C$62:$I$62</c:f>
              <c:numCache>
                <c:formatCode>0.0</c:formatCode>
                <c:ptCount val="7"/>
                <c:pt idx="0">
                  <c:v>2.4950597436347755</c:v>
                </c:pt>
                <c:pt idx="1">
                  <c:v>1.6406554713379595</c:v>
                </c:pt>
                <c:pt idx="2">
                  <c:v>4.9972501772795663</c:v>
                </c:pt>
                <c:pt idx="3">
                  <c:v>8.4509249122806995</c:v>
                </c:pt>
                <c:pt idx="4">
                  <c:v>6.0191157170365939</c:v>
                </c:pt>
                <c:pt idx="5">
                  <c:v>3.0818898075313683</c:v>
                </c:pt>
                <c:pt idx="6">
                  <c:v>2.0183241842513189</c:v>
                </c:pt>
              </c:numCache>
            </c:numRef>
          </c:val>
          <c:smooth val="0"/>
          <c:extLst>
            <c:ext xmlns:c16="http://schemas.microsoft.com/office/drawing/2014/chart" uri="{C3380CC4-5D6E-409C-BE32-E72D297353CC}">
              <c16:uniqueId val="{00000006-5A2F-451C-9B7C-D4117F021772}"/>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0"/>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2396667209185148"/>
          <c:h val="0.1063540261887153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CPI-U, % change from same quarter last year</a:t>
            </a:r>
          </a:p>
        </c:rich>
      </c:tx>
      <c:layout>
        <c:manualLayout>
          <c:xMode val="edge"/>
          <c:yMode val="edge"/>
          <c:x val="7.7961007219066486E-2"/>
          <c:y val="4.98771769550905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0"/>
          <c:tx>
            <c:strRef>
              <c:f>'Comparison vs July'!$L$63</c:f>
              <c:strCache>
                <c:ptCount val="1"/>
                <c:pt idx="0">
                  <c:v>   Oct 2022 Optimistic</c:v>
                </c:pt>
              </c:strCache>
            </c:strRef>
          </c:tx>
          <c:spPr>
            <a:ln w="28575" cap="rnd">
              <a:solidFill>
                <a:srgbClr val="FFC000"/>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July'!$M$63:$AG$63</c:f>
              <c:numCache>
                <c:formatCode>0.0</c:formatCode>
                <c:ptCount val="21"/>
                <c:pt idx="0">
                  <c:v>2.1983233778552602</c:v>
                </c:pt>
                <c:pt idx="1">
                  <c:v>2.4739923865981117</c:v>
                </c:pt>
                <c:pt idx="2">
                  <c:v>1.1060576597598848</c:v>
                </c:pt>
                <c:pt idx="3">
                  <c:v>1.6479595841390582</c:v>
                </c:pt>
                <c:pt idx="4">
                  <c:v>1.7579192371300678</c:v>
                </c:pt>
                <c:pt idx="5">
                  <c:v>1.7138401006681514</c:v>
                </c:pt>
                <c:pt idx="6">
                  <c:v>4.470214891574753</c:v>
                </c:pt>
                <c:pt idx="7">
                  <c:v>5.1943630332918156</c:v>
                </c:pt>
                <c:pt idx="8">
                  <c:v>7.0505393422243712</c:v>
                </c:pt>
                <c:pt idx="9">
                  <c:v>8.0599407562293113</c:v>
                </c:pt>
                <c:pt idx="10">
                  <c:v>9.6379216590726013</c:v>
                </c:pt>
                <c:pt idx="11">
                  <c:v>8.2716613725542629</c:v>
                </c:pt>
                <c:pt idx="12">
                  <c:v>8.2723885813916986</c:v>
                </c:pt>
                <c:pt idx="13">
                  <c:v>8.2972026393359108</c:v>
                </c:pt>
                <c:pt idx="14">
                  <c:v>6.3982611426643521</c:v>
                </c:pt>
                <c:pt idx="15">
                  <c:v>6.1785330722092358</c:v>
                </c:pt>
                <c:pt idx="16">
                  <c:v>5.3626037869652032</c:v>
                </c:pt>
                <c:pt idx="17">
                  <c:v>4.7121580389618112</c:v>
                </c:pt>
                <c:pt idx="18">
                  <c:v>3.8911442872728408</c:v>
                </c:pt>
                <c:pt idx="19">
                  <c:v>3.6148701107407311</c:v>
                </c:pt>
                <c:pt idx="20">
                  <c:v>3.4344339659368117</c:v>
                </c:pt>
              </c:numCache>
            </c:numRef>
          </c:val>
          <c:smooth val="0"/>
          <c:extLst>
            <c:ext xmlns:c16="http://schemas.microsoft.com/office/drawing/2014/chart" uri="{C3380CC4-5D6E-409C-BE32-E72D297353CC}">
              <c16:uniqueId val="{00000000-C000-4F30-84A8-7ECD21FCD97F}"/>
            </c:ext>
          </c:extLst>
        </c:ser>
        <c:ser>
          <c:idx val="3"/>
          <c:order val="1"/>
          <c:tx>
            <c:strRef>
              <c:f>'Comparison vs July'!$L$64</c:f>
              <c:strCache>
                <c:ptCount val="1"/>
                <c:pt idx="0">
                  <c:v>   Oct 2022 Baseline</c:v>
                </c:pt>
              </c:strCache>
            </c:strRef>
          </c:tx>
          <c:spPr>
            <a:ln w="28575" cap="rnd">
              <a:solidFill>
                <a:srgbClr val="FF0000"/>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July'!$M$64:$AG$64</c:f>
              <c:numCache>
                <c:formatCode>0.0</c:formatCode>
                <c:ptCount val="21"/>
                <c:pt idx="0">
                  <c:v>2.1983233778552602</c:v>
                </c:pt>
                <c:pt idx="1">
                  <c:v>2.4739923865981117</c:v>
                </c:pt>
                <c:pt idx="2">
                  <c:v>1.1060576597598848</c:v>
                </c:pt>
                <c:pt idx="3">
                  <c:v>1.6479595841390582</c:v>
                </c:pt>
                <c:pt idx="4">
                  <c:v>1.7579192371300678</c:v>
                </c:pt>
                <c:pt idx="5">
                  <c:v>1.7138401006681514</c:v>
                </c:pt>
                <c:pt idx="6">
                  <c:v>4.470214891574753</c:v>
                </c:pt>
                <c:pt idx="7">
                  <c:v>5.1943630332918156</c:v>
                </c:pt>
                <c:pt idx="8">
                  <c:v>7.0505393422243712</c:v>
                </c:pt>
                <c:pt idx="9">
                  <c:v>8.0599407562293113</c:v>
                </c:pt>
                <c:pt idx="10">
                  <c:v>9.6379216590726013</c:v>
                </c:pt>
                <c:pt idx="11">
                  <c:v>9.1959066278728407</c:v>
                </c:pt>
                <c:pt idx="12">
                  <c:v>9.0634668684359774</c:v>
                </c:pt>
                <c:pt idx="13">
                  <c:v>8.5957404266023385</c:v>
                </c:pt>
                <c:pt idx="14">
                  <c:v>6.7203166760212207</c:v>
                </c:pt>
                <c:pt idx="15">
                  <c:v>5.8056403917931876</c:v>
                </c:pt>
                <c:pt idx="16">
                  <c:v>4.9183116740526778</c:v>
                </c:pt>
                <c:pt idx="17">
                  <c:v>4.3447969673167108</c:v>
                </c:pt>
                <c:pt idx="18">
                  <c:v>3.5352316883564772</c:v>
                </c:pt>
                <c:pt idx="19">
                  <c:v>3.1486641851325547</c:v>
                </c:pt>
                <c:pt idx="20">
                  <c:v>3.0346084626574843</c:v>
                </c:pt>
              </c:numCache>
            </c:numRef>
          </c:val>
          <c:smooth val="0"/>
          <c:extLst>
            <c:ext xmlns:c16="http://schemas.microsoft.com/office/drawing/2014/chart" uri="{C3380CC4-5D6E-409C-BE32-E72D297353CC}">
              <c16:uniqueId val="{00000001-C000-4F30-84A8-7ECD21FCD97F}"/>
            </c:ext>
          </c:extLst>
        </c:ser>
        <c:ser>
          <c:idx val="4"/>
          <c:order val="2"/>
          <c:tx>
            <c:strRef>
              <c:f>'Comparison vs July'!$L$65</c:f>
              <c:strCache>
                <c:ptCount val="1"/>
                <c:pt idx="0">
                  <c:v>   Oct 2022 Pessimistic</c:v>
                </c:pt>
              </c:strCache>
            </c:strRef>
          </c:tx>
          <c:spPr>
            <a:ln w="28575" cap="rnd">
              <a:solidFill>
                <a:srgbClr val="680000"/>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July'!$M$65:$AG$65</c:f>
              <c:numCache>
                <c:formatCode>0.0</c:formatCode>
                <c:ptCount val="21"/>
                <c:pt idx="0">
                  <c:v>2.1983233778552602</c:v>
                </c:pt>
                <c:pt idx="1">
                  <c:v>2.4739923865981117</c:v>
                </c:pt>
                <c:pt idx="2">
                  <c:v>1.1060576597598848</c:v>
                </c:pt>
                <c:pt idx="3">
                  <c:v>1.6479595841390582</c:v>
                </c:pt>
                <c:pt idx="4">
                  <c:v>1.7579192371300678</c:v>
                </c:pt>
                <c:pt idx="5">
                  <c:v>1.7138401006681514</c:v>
                </c:pt>
                <c:pt idx="6">
                  <c:v>4.470214891574753</c:v>
                </c:pt>
                <c:pt idx="7">
                  <c:v>5.1943630332918156</c:v>
                </c:pt>
                <c:pt idx="8">
                  <c:v>7.0505393422243712</c:v>
                </c:pt>
                <c:pt idx="9">
                  <c:v>8.0599407562293113</c:v>
                </c:pt>
                <c:pt idx="10">
                  <c:v>9.6379216590726013</c:v>
                </c:pt>
                <c:pt idx="11">
                  <c:v>9.2980407335237381</c:v>
                </c:pt>
                <c:pt idx="12">
                  <c:v>9.5554440706960175</c:v>
                </c:pt>
                <c:pt idx="13">
                  <c:v>9.5040925186566039</c:v>
                </c:pt>
                <c:pt idx="14">
                  <c:v>7.8364566117469225</c:v>
                </c:pt>
                <c:pt idx="15">
                  <c:v>7.0882429619752108</c:v>
                </c:pt>
                <c:pt idx="16">
                  <c:v>6.0214597210590526</c:v>
                </c:pt>
                <c:pt idx="17">
                  <c:v>5.1460750332574356</c:v>
                </c:pt>
                <c:pt idx="18">
                  <c:v>4.0870343531767439</c:v>
                </c:pt>
                <c:pt idx="19">
                  <c:v>3.391178073694312</c:v>
                </c:pt>
                <c:pt idx="20">
                  <c:v>3.0164258880787553</c:v>
                </c:pt>
              </c:numCache>
            </c:numRef>
          </c:val>
          <c:smooth val="0"/>
          <c:extLst>
            <c:ext xmlns:c16="http://schemas.microsoft.com/office/drawing/2014/chart" uri="{C3380CC4-5D6E-409C-BE32-E72D297353CC}">
              <c16:uniqueId val="{00000002-C000-4F30-84A8-7ECD21FCD97F}"/>
            </c:ext>
          </c:extLst>
        </c:ser>
        <c:ser>
          <c:idx val="0"/>
          <c:order val="3"/>
          <c:tx>
            <c:strRef>
              <c:f>'Comparison vs July'!$L$59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July'!$M$59:$AG$59</c:f>
              <c:numCache>
                <c:formatCode>0.0</c:formatCode>
                <c:ptCount val="21"/>
                <c:pt idx="0">
                  <c:v>2.2857802079480294</c:v>
                </c:pt>
                <c:pt idx="1">
                  <c:v>2.3877967628512575</c:v>
                </c:pt>
                <c:pt idx="2">
                  <c:v>2.5255493377698279</c:v>
                </c:pt>
                <c:pt idx="3">
                  <c:v>2.5288697433005325</c:v>
                </c:pt>
                <c:pt idx="4">
                  <c:v>2.116650667781883</c:v>
                </c:pt>
                <c:pt idx="5">
                  <c:v>1.960602062525707</c:v>
                </c:pt>
                <c:pt idx="6">
                  <c:v>2.3202794127667348</c:v>
                </c:pt>
                <c:pt idx="7">
                  <c:v>2.3071979524626807</c:v>
                </c:pt>
                <c:pt idx="8">
                  <c:v>2.3099074725659197</c:v>
                </c:pt>
                <c:pt idx="9">
                  <c:v>2.519483013818169</c:v>
                </c:pt>
                <c:pt idx="10">
                  <c:v>2.6314931303474731</c:v>
                </c:pt>
                <c:pt idx="11">
                  <c:v>2.6831581524433989</c:v>
                </c:pt>
                <c:pt idx="12">
                  <c:v>2.8129153246617911</c:v>
                </c:pt>
                <c:pt idx="13">
                  <c:v>2.7023339588311712</c:v>
                </c:pt>
                <c:pt idx="14">
                  <c:v>2.6002103795025544</c:v>
                </c:pt>
                <c:pt idx="15">
                  <c:v>2.506923977498654</c:v>
                </c:pt>
                <c:pt idx="16">
                  <c:v>2.4535196281570304</c:v>
                </c:pt>
                <c:pt idx="17">
                  <c:v>2.4506324361978971</c:v>
                </c:pt>
                <c:pt idx="18">
                  <c:v>2.4741677226032044</c:v>
                </c:pt>
                <c:pt idx="19">
                  <c:v>2.4365255689406951</c:v>
                </c:pt>
                <c:pt idx="20">
                  <c:v>2.4049797288570041</c:v>
                </c:pt>
              </c:numCache>
            </c:numRef>
          </c:val>
          <c:smooth val="0"/>
          <c:extLst>
            <c:ext xmlns:c16="http://schemas.microsoft.com/office/drawing/2014/chart" uri="{C3380CC4-5D6E-409C-BE32-E72D297353CC}">
              <c16:uniqueId val="{00000003-C000-4F30-84A8-7ECD21FCD97F}"/>
            </c:ext>
          </c:extLst>
        </c:ser>
        <c:ser>
          <c:idx val="5"/>
          <c:order val="4"/>
          <c:tx>
            <c:strRef>
              <c:f>'Comparison vs July'!$L$60</c:f>
              <c:strCache>
                <c:ptCount val="1"/>
                <c:pt idx="0">
                  <c:v>   Jul 2022 Optimistic</c:v>
                </c:pt>
              </c:strCache>
            </c:strRef>
          </c:tx>
          <c:spPr>
            <a:ln w="28575" cap="rnd">
              <a:solidFill>
                <a:srgbClr val="FFC000">
                  <a:alpha val="30000"/>
                </a:srgbClr>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July'!$M$60:$AG$60</c:f>
              <c:numCache>
                <c:formatCode>0.0</c:formatCode>
                <c:ptCount val="21"/>
                <c:pt idx="0">
                  <c:v>2.1983233778552602</c:v>
                </c:pt>
                <c:pt idx="1">
                  <c:v>2.4739923865981117</c:v>
                </c:pt>
                <c:pt idx="2">
                  <c:v>1.1060576597598848</c:v>
                </c:pt>
                <c:pt idx="3">
                  <c:v>1.6479595841390582</c:v>
                </c:pt>
                <c:pt idx="4">
                  <c:v>1.7579192371300678</c:v>
                </c:pt>
                <c:pt idx="5">
                  <c:v>1.7138401006681514</c:v>
                </c:pt>
                <c:pt idx="6">
                  <c:v>4.470214891574753</c:v>
                </c:pt>
                <c:pt idx="7">
                  <c:v>5.1943630332918156</c:v>
                </c:pt>
                <c:pt idx="8">
                  <c:v>7.0505393422243712</c:v>
                </c:pt>
                <c:pt idx="9">
                  <c:v>8.0599407562293113</c:v>
                </c:pt>
                <c:pt idx="10">
                  <c:v>7.8065119894449975</c:v>
                </c:pt>
                <c:pt idx="11">
                  <c:v>7.3932279849451499</c:v>
                </c:pt>
                <c:pt idx="12">
                  <c:v>7.2268835686851718</c:v>
                </c:pt>
                <c:pt idx="13">
                  <c:v>6.5504163468546706</c:v>
                </c:pt>
                <c:pt idx="14">
                  <c:v>6.0142572258558014</c:v>
                </c:pt>
                <c:pt idx="15">
                  <c:v>5.3807255163551559</c:v>
                </c:pt>
                <c:pt idx="16">
                  <c:v>4.9068924384927826</c:v>
                </c:pt>
                <c:pt idx="17">
                  <c:v>4.424536622542985</c:v>
                </c:pt>
                <c:pt idx="18">
                  <c:v>3.9465237706600043</c:v>
                </c:pt>
                <c:pt idx="19">
                  <c:v>3.422633920661089</c:v>
                </c:pt>
                <c:pt idx="20">
                  <c:v>3.0831194065381373</c:v>
                </c:pt>
              </c:numCache>
            </c:numRef>
          </c:val>
          <c:smooth val="0"/>
          <c:extLst>
            <c:ext xmlns:c16="http://schemas.microsoft.com/office/drawing/2014/chart" uri="{C3380CC4-5D6E-409C-BE32-E72D297353CC}">
              <c16:uniqueId val="{00000004-C000-4F30-84A8-7ECD21FCD97F}"/>
            </c:ext>
          </c:extLst>
        </c:ser>
        <c:ser>
          <c:idx val="6"/>
          <c:order val="5"/>
          <c:tx>
            <c:strRef>
              <c:f>'Comparison vs July'!$L$61</c:f>
              <c:strCache>
                <c:ptCount val="1"/>
                <c:pt idx="0">
                  <c:v>   Jul 2022 Baseline</c:v>
                </c:pt>
              </c:strCache>
            </c:strRef>
          </c:tx>
          <c:spPr>
            <a:ln w="28575" cap="rnd">
              <a:solidFill>
                <a:srgbClr val="FF0000">
                  <a:alpha val="30000"/>
                </a:srgbClr>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July'!$M$61:$AG$61</c:f>
              <c:numCache>
                <c:formatCode>0.0</c:formatCode>
                <c:ptCount val="21"/>
                <c:pt idx="0">
                  <c:v>2.1983233778552602</c:v>
                </c:pt>
                <c:pt idx="1">
                  <c:v>2.4739923865981117</c:v>
                </c:pt>
                <c:pt idx="2">
                  <c:v>1.1060576597598848</c:v>
                </c:pt>
                <c:pt idx="3">
                  <c:v>1.6479595841390582</c:v>
                </c:pt>
                <c:pt idx="4">
                  <c:v>1.7579192371300678</c:v>
                </c:pt>
                <c:pt idx="5">
                  <c:v>1.7138401006681514</c:v>
                </c:pt>
                <c:pt idx="6">
                  <c:v>4.470214891574753</c:v>
                </c:pt>
                <c:pt idx="7">
                  <c:v>5.1943630332918156</c:v>
                </c:pt>
                <c:pt idx="8">
                  <c:v>7.0505393422243712</c:v>
                </c:pt>
                <c:pt idx="9">
                  <c:v>8.0599407562293113</c:v>
                </c:pt>
                <c:pt idx="10">
                  <c:v>8.8498758184307071</c:v>
                </c:pt>
                <c:pt idx="11">
                  <c:v>8.1171088807623359</c:v>
                </c:pt>
                <c:pt idx="12">
                  <c:v>7.374131309060683</c:v>
                </c:pt>
                <c:pt idx="13">
                  <c:v>6.8098671947058431</c:v>
                </c:pt>
                <c:pt idx="14">
                  <c:v>5.5106348992573828</c:v>
                </c:pt>
                <c:pt idx="15">
                  <c:v>4.8931384097770758</c:v>
                </c:pt>
                <c:pt idx="16">
                  <c:v>4.7311341045095379</c:v>
                </c:pt>
                <c:pt idx="17">
                  <c:v>4.1876979014408233</c:v>
                </c:pt>
                <c:pt idx="18">
                  <c:v>3.4892643614082841</c:v>
                </c:pt>
                <c:pt idx="19">
                  <c:v>3.1074481900728035</c:v>
                </c:pt>
                <c:pt idx="20">
                  <c:v>2.9255901891934499</c:v>
                </c:pt>
              </c:numCache>
            </c:numRef>
          </c:val>
          <c:smooth val="0"/>
          <c:extLst>
            <c:ext xmlns:c16="http://schemas.microsoft.com/office/drawing/2014/chart" uri="{C3380CC4-5D6E-409C-BE32-E72D297353CC}">
              <c16:uniqueId val="{00000005-C000-4F30-84A8-7ECD21FCD97F}"/>
            </c:ext>
          </c:extLst>
        </c:ser>
        <c:ser>
          <c:idx val="1"/>
          <c:order val="6"/>
          <c:tx>
            <c:strRef>
              <c:f>'Comparison vs July'!$L$62</c:f>
              <c:strCache>
                <c:ptCount val="1"/>
                <c:pt idx="0">
                  <c:v>   Jul 2022 Pessimistic</c:v>
                </c:pt>
              </c:strCache>
            </c:strRef>
          </c:tx>
          <c:spPr>
            <a:ln w="28575" cap="rnd">
              <a:solidFill>
                <a:srgbClr val="680000">
                  <a:alpha val="30000"/>
                </a:srgbClr>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July'!$M$62:$AG$62</c:f>
              <c:numCache>
                <c:formatCode>0.0</c:formatCode>
                <c:ptCount val="21"/>
                <c:pt idx="0">
                  <c:v>2.1983233778552602</c:v>
                </c:pt>
                <c:pt idx="1">
                  <c:v>2.4739923865981117</c:v>
                </c:pt>
                <c:pt idx="2">
                  <c:v>1.1060576597598848</c:v>
                </c:pt>
                <c:pt idx="3">
                  <c:v>1.6479595841390582</c:v>
                </c:pt>
                <c:pt idx="4">
                  <c:v>1.7579192371300678</c:v>
                </c:pt>
                <c:pt idx="5">
                  <c:v>1.7138401006681514</c:v>
                </c:pt>
                <c:pt idx="6">
                  <c:v>4.470214891574753</c:v>
                </c:pt>
                <c:pt idx="7">
                  <c:v>5.1943630332918156</c:v>
                </c:pt>
                <c:pt idx="8">
                  <c:v>7.0505393422243712</c:v>
                </c:pt>
                <c:pt idx="9">
                  <c:v>8.0599407562293113</c:v>
                </c:pt>
                <c:pt idx="10">
                  <c:v>8.9262427958495927</c:v>
                </c:pt>
                <c:pt idx="11">
                  <c:v>8.5640164962763166</c:v>
                </c:pt>
                <c:pt idx="12">
                  <c:v>8.1210615917296494</c:v>
                </c:pt>
                <c:pt idx="13">
                  <c:v>7.6552028844355302</c:v>
                </c:pt>
                <c:pt idx="14">
                  <c:v>6.4407219963505957</c:v>
                </c:pt>
                <c:pt idx="15">
                  <c:v>5.5511144672830026</c:v>
                </c:pt>
                <c:pt idx="16">
                  <c:v>5.0691329769609439</c:v>
                </c:pt>
                <c:pt idx="17">
                  <c:v>4.3233215034311101</c:v>
                </c:pt>
                <c:pt idx="18">
                  <c:v>3.3548742609487814</c:v>
                </c:pt>
                <c:pt idx="19">
                  <c:v>2.7373072546445831</c:v>
                </c:pt>
                <c:pt idx="20">
                  <c:v>2.3843687712499673</c:v>
                </c:pt>
              </c:numCache>
            </c:numRef>
          </c:val>
          <c:smooth val="0"/>
          <c:extLst>
            <c:ext xmlns:c16="http://schemas.microsoft.com/office/drawing/2014/chart" uri="{C3380CC4-5D6E-409C-BE32-E72D297353CC}">
              <c16:uniqueId val="{00000006-C000-4F30-84A8-7ECD21FCD97F}"/>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8757992406087294"/>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Per Capita Personal Income, $, at annual rate</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'Comparison vs July'!$L$21</c:f>
              <c:strCache>
                <c:ptCount val="1"/>
                <c:pt idx="0">
                  <c:v>   Oct 2022 Optimistic</c:v>
                </c:pt>
              </c:strCache>
            </c:strRef>
          </c:tx>
          <c:spPr>
            <a:ln w="28575" cap="rnd">
              <a:solidFill>
                <a:srgbClr val="FFC000"/>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July'!$M$21:$AG$21</c:f>
              <c:numCache>
                <c:formatCode>#,##0.0</c:formatCode>
                <c:ptCount val="21"/>
                <c:pt idx="0">
                  <c:v>85766.538525480195</c:v>
                </c:pt>
                <c:pt idx="1">
                  <c:v>86696.209901686918</c:v>
                </c:pt>
                <c:pt idx="2">
                  <c:v>92462.577851639013</c:v>
                </c:pt>
                <c:pt idx="3">
                  <c:v>90152.561048662683</c:v>
                </c:pt>
                <c:pt idx="4">
                  <c:v>89124.772300136712</c:v>
                </c:pt>
                <c:pt idx="5">
                  <c:v>98364.841869425043</c:v>
                </c:pt>
                <c:pt idx="6">
                  <c:v>94338.471150787809</c:v>
                </c:pt>
                <c:pt idx="7">
                  <c:v>93874.119817896775</c:v>
                </c:pt>
                <c:pt idx="8">
                  <c:v>94291.232093029117</c:v>
                </c:pt>
                <c:pt idx="9">
                  <c:v>94413.323384132527</c:v>
                </c:pt>
                <c:pt idx="10">
                  <c:v>95258.766493135423</c:v>
                </c:pt>
                <c:pt idx="11">
                  <c:v>96593.13</c:v>
                </c:pt>
                <c:pt idx="12">
                  <c:v>98214.14</c:v>
                </c:pt>
                <c:pt idx="13">
                  <c:v>99447.14</c:v>
                </c:pt>
                <c:pt idx="14">
                  <c:v>100258.5</c:v>
                </c:pt>
                <c:pt idx="15">
                  <c:v>101323.1</c:v>
                </c:pt>
                <c:pt idx="16">
                  <c:v>102491.1</c:v>
                </c:pt>
                <c:pt idx="17">
                  <c:v>104047.2</c:v>
                </c:pt>
                <c:pt idx="18">
                  <c:v>105449.2</c:v>
                </c:pt>
                <c:pt idx="19">
                  <c:v>106833</c:v>
                </c:pt>
                <c:pt idx="20">
                  <c:v>108218</c:v>
                </c:pt>
              </c:numCache>
            </c:numRef>
          </c:val>
          <c:smooth val="0"/>
          <c:extLst>
            <c:ext xmlns:c16="http://schemas.microsoft.com/office/drawing/2014/chart" uri="{C3380CC4-5D6E-409C-BE32-E72D297353CC}">
              <c16:uniqueId val="{00000000-B440-424B-BABA-79F0B555D27E}"/>
            </c:ext>
          </c:extLst>
        </c:ser>
        <c:ser>
          <c:idx val="5"/>
          <c:order val="1"/>
          <c:tx>
            <c:strRef>
              <c:f>'Comparison vs July'!$L$22</c:f>
              <c:strCache>
                <c:ptCount val="1"/>
                <c:pt idx="0">
                  <c:v>   Oct 2022 Baseline</c:v>
                </c:pt>
              </c:strCache>
            </c:strRef>
          </c:tx>
          <c:spPr>
            <a:ln w="28575" cap="rnd">
              <a:solidFill>
                <a:srgbClr val="FF0000"/>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July'!$M$22:$AG$22</c:f>
              <c:numCache>
                <c:formatCode>#,##0.0</c:formatCode>
                <c:ptCount val="21"/>
                <c:pt idx="0">
                  <c:v>85766.538525480195</c:v>
                </c:pt>
                <c:pt idx="1">
                  <c:v>86696.209901686918</c:v>
                </c:pt>
                <c:pt idx="2">
                  <c:v>92462.577851639013</c:v>
                </c:pt>
                <c:pt idx="3">
                  <c:v>90152.561048662683</c:v>
                </c:pt>
                <c:pt idx="4">
                  <c:v>89124.772300136712</c:v>
                </c:pt>
                <c:pt idx="5">
                  <c:v>98364.841869425043</c:v>
                </c:pt>
                <c:pt idx="6">
                  <c:v>94338.471150787809</c:v>
                </c:pt>
                <c:pt idx="7">
                  <c:v>93874.119817896775</c:v>
                </c:pt>
                <c:pt idx="8">
                  <c:v>94291.232093029117</c:v>
                </c:pt>
                <c:pt idx="9">
                  <c:v>94413.323384132527</c:v>
                </c:pt>
                <c:pt idx="10">
                  <c:v>95258.766493135423</c:v>
                </c:pt>
                <c:pt idx="11">
                  <c:v>96618.09</c:v>
                </c:pt>
                <c:pt idx="12">
                  <c:v>97749.27</c:v>
                </c:pt>
                <c:pt idx="13">
                  <c:v>98602.82</c:v>
                </c:pt>
                <c:pt idx="14">
                  <c:v>99278.41</c:v>
                </c:pt>
                <c:pt idx="15">
                  <c:v>100299</c:v>
                </c:pt>
                <c:pt idx="16">
                  <c:v>101320.2</c:v>
                </c:pt>
                <c:pt idx="17">
                  <c:v>102675.2</c:v>
                </c:pt>
                <c:pt idx="18">
                  <c:v>104005.2</c:v>
                </c:pt>
                <c:pt idx="19">
                  <c:v>105399.4</c:v>
                </c:pt>
                <c:pt idx="20">
                  <c:v>106839</c:v>
                </c:pt>
              </c:numCache>
            </c:numRef>
          </c:val>
          <c:smooth val="0"/>
          <c:extLst>
            <c:ext xmlns:c16="http://schemas.microsoft.com/office/drawing/2014/chart" uri="{C3380CC4-5D6E-409C-BE32-E72D297353CC}">
              <c16:uniqueId val="{00000001-B440-424B-BABA-79F0B555D27E}"/>
            </c:ext>
          </c:extLst>
        </c:ser>
        <c:ser>
          <c:idx val="6"/>
          <c:order val="2"/>
          <c:tx>
            <c:strRef>
              <c:f>'Comparison vs July'!$L$23</c:f>
              <c:strCache>
                <c:ptCount val="1"/>
                <c:pt idx="0">
                  <c:v>   Oct 2022 Pessimistic</c:v>
                </c:pt>
              </c:strCache>
            </c:strRef>
          </c:tx>
          <c:spPr>
            <a:ln w="28575" cap="rnd">
              <a:solidFill>
                <a:srgbClr val="680000"/>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July'!$M$23:$AG$23</c:f>
              <c:numCache>
                <c:formatCode>#,##0.0</c:formatCode>
                <c:ptCount val="21"/>
                <c:pt idx="0">
                  <c:v>85766.538525480195</c:v>
                </c:pt>
                <c:pt idx="1">
                  <c:v>86696.209901686918</c:v>
                </c:pt>
                <c:pt idx="2">
                  <c:v>92462.577851639013</c:v>
                </c:pt>
                <c:pt idx="3">
                  <c:v>90152.561048662683</c:v>
                </c:pt>
                <c:pt idx="4">
                  <c:v>89124.772300136712</c:v>
                </c:pt>
                <c:pt idx="5">
                  <c:v>98364.841869425043</c:v>
                </c:pt>
                <c:pt idx="6">
                  <c:v>94338.471150787809</c:v>
                </c:pt>
                <c:pt idx="7">
                  <c:v>93874.119817896775</c:v>
                </c:pt>
                <c:pt idx="8">
                  <c:v>94291.232093029117</c:v>
                </c:pt>
                <c:pt idx="9">
                  <c:v>94413.323384132527</c:v>
                </c:pt>
                <c:pt idx="10">
                  <c:v>95258.766493135423</c:v>
                </c:pt>
                <c:pt idx="11">
                  <c:v>96628.31</c:v>
                </c:pt>
                <c:pt idx="12">
                  <c:v>97647.96</c:v>
                </c:pt>
                <c:pt idx="13">
                  <c:v>98348.82</c:v>
                </c:pt>
                <c:pt idx="14">
                  <c:v>98442.89</c:v>
                </c:pt>
                <c:pt idx="15">
                  <c:v>98802.559999999998</c:v>
                </c:pt>
                <c:pt idx="16">
                  <c:v>99372.17</c:v>
                </c:pt>
                <c:pt idx="17">
                  <c:v>100426.9</c:v>
                </c:pt>
                <c:pt idx="18">
                  <c:v>101533.1</c:v>
                </c:pt>
                <c:pt idx="19">
                  <c:v>102680.9</c:v>
                </c:pt>
                <c:pt idx="20">
                  <c:v>103829.8</c:v>
                </c:pt>
              </c:numCache>
            </c:numRef>
          </c:val>
          <c:smooth val="0"/>
          <c:extLst>
            <c:ext xmlns:c16="http://schemas.microsoft.com/office/drawing/2014/chart" uri="{C3380CC4-5D6E-409C-BE32-E72D297353CC}">
              <c16:uniqueId val="{00000002-B440-424B-BABA-79F0B555D27E}"/>
            </c:ext>
          </c:extLst>
        </c:ser>
        <c:ser>
          <c:idx val="1"/>
          <c:order val="3"/>
          <c:tx>
            <c:strRef>
              <c:f>'Comparison vs July'!$L$17</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July'!$M$17:$AG$17</c:f>
              <c:numCache>
                <c:formatCode>#,##0.0</c:formatCode>
                <c:ptCount val="21"/>
                <c:pt idx="0">
                  <c:v>87672.36</c:v>
                </c:pt>
                <c:pt idx="1">
                  <c:v>88589.18</c:v>
                </c:pt>
                <c:pt idx="2">
                  <c:v>89430.99</c:v>
                </c:pt>
                <c:pt idx="3">
                  <c:v>90446.42</c:v>
                </c:pt>
                <c:pt idx="4">
                  <c:v>91370.22</c:v>
                </c:pt>
                <c:pt idx="5">
                  <c:v>92354.44</c:v>
                </c:pt>
                <c:pt idx="6">
                  <c:v>93244.4</c:v>
                </c:pt>
                <c:pt idx="7">
                  <c:v>94097.63</c:v>
                </c:pt>
                <c:pt idx="8">
                  <c:v>94999.21</c:v>
                </c:pt>
                <c:pt idx="9">
                  <c:v>96012.18</c:v>
                </c:pt>
                <c:pt idx="10">
                  <c:v>96937.31</c:v>
                </c:pt>
                <c:pt idx="11">
                  <c:v>97854.47</c:v>
                </c:pt>
                <c:pt idx="12">
                  <c:v>98741.8</c:v>
                </c:pt>
                <c:pt idx="13">
                  <c:v>99776.33</c:v>
                </c:pt>
                <c:pt idx="14">
                  <c:v>100668</c:v>
                </c:pt>
                <c:pt idx="15">
                  <c:v>101579.3</c:v>
                </c:pt>
                <c:pt idx="16">
                  <c:v>102537.8</c:v>
                </c:pt>
                <c:pt idx="17">
                  <c:v>103679.9</c:v>
                </c:pt>
                <c:pt idx="18">
                  <c:v>104748.3</c:v>
                </c:pt>
                <c:pt idx="19">
                  <c:v>105886.9</c:v>
                </c:pt>
                <c:pt idx="20">
                  <c:v>107101.5</c:v>
                </c:pt>
              </c:numCache>
            </c:numRef>
          </c:val>
          <c:smooth val="0"/>
          <c:extLst>
            <c:ext xmlns:c16="http://schemas.microsoft.com/office/drawing/2014/chart" uri="{C3380CC4-5D6E-409C-BE32-E72D297353CC}">
              <c16:uniqueId val="{00000007-B440-424B-BABA-79F0B555D27E}"/>
            </c:ext>
          </c:extLst>
        </c:ser>
        <c:ser>
          <c:idx val="2"/>
          <c:order val="4"/>
          <c:tx>
            <c:strRef>
              <c:f>'Comparison vs July'!$L$18</c:f>
              <c:strCache>
                <c:ptCount val="1"/>
                <c:pt idx="0">
                  <c:v>   Jul 2022 Optimistic</c:v>
                </c:pt>
              </c:strCache>
            </c:strRef>
          </c:tx>
          <c:spPr>
            <a:ln w="28575" cap="rnd">
              <a:solidFill>
                <a:srgbClr val="FFC000">
                  <a:alpha val="40000"/>
                </a:srgbClr>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July'!$M$18:$AG$18</c:f>
              <c:numCache>
                <c:formatCode>#,##0.0</c:formatCode>
                <c:ptCount val="21"/>
                <c:pt idx="0">
                  <c:v>83621.94244655341</c:v>
                </c:pt>
                <c:pt idx="1">
                  <c:v>84598.836649612771</c:v>
                </c:pt>
                <c:pt idx="2">
                  <c:v>90451.476785636274</c:v>
                </c:pt>
                <c:pt idx="3">
                  <c:v>87702.02361977502</c:v>
                </c:pt>
                <c:pt idx="4">
                  <c:v>86599.644577736661</c:v>
                </c:pt>
                <c:pt idx="5">
                  <c:v>95932.102476006548</c:v>
                </c:pt>
                <c:pt idx="6">
                  <c:v>92616.968196374277</c:v>
                </c:pt>
                <c:pt idx="7">
                  <c:v>92477.232043777622</c:v>
                </c:pt>
                <c:pt idx="8">
                  <c:v>93407.967183827874</c:v>
                </c:pt>
                <c:pt idx="9">
                  <c:v>93575.530049295252</c:v>
                </c:pt>
                <c:pt idx="10">
                  <c:v>95308.92</c:v>
                </c:pt>
                <c:pt idx="11">
                  <c:v>97221</c:v>
                </c:pt>
                <c:pt idx="12">
                  <c:v>99057.95</c:v>
                </c:pt>
                <c:pt idx="13">
                  <c:v>100532.3</c:v>
                </c:pt>
                <c:pt idx="14">
                  <c:v>101984</c:v>
                </c:pt>
                <c:pt idx="15">
                  <c:v>103434.3</c:v>
                </c:pt>
                <c:pt idx="16">
                  <c:v>104895.1</c:v>
                </c:pt>
                <c:pt idx="17">
                  <c:v>106453.2</c:v>
                </c:pt>
                <c:pt idx="18">
                  <c:v>107852.4</c:v>
                </c:pt>
                <c:pt idx="19">
                  <c:v>109354.4</c:v>
                </c:pt>
                <c:pt idx="20">
                  <c:v>110892.2</c:v>
                </c:pt>
              </c:numCache>
            </c:numRef>
          </c:val>
          <c:smooth val="0"/>
          <c:extLst>
            <c:ext xmlns:c16="http://schemas.microsoft.com/office/drawing/2014/chart" uri="{C3380CC4-5D6E-409C-BE32-E72D297353CC}">
              <c16:uniqueId val="{00000004-B440-424B-BABA-79F0B555D27E}"/>
            </c:ext>
          </c:extLst>
        </c:ser>
        <c:ser>
          <c:idx val="3"/>
          <c:order val="5"/>
          <c:tx>
            <c:strRef>
              <c:f>'Comparison vs July'!$L$19</c:f>
              <c:strCache>
                <c:ptCount val="1"/>
                <c:pt idx="0">
                  <c:v>   Jul 2022 Baseline</c:v>
                </c:pt>
              </c:strCache>
            </c:strRef>
          </c:tx>
          <c:spPr>
            <a:ln w="28575" cap="rnd">
              <a:solidFill>
                <a:srgbClr val="FF0000">
                  <a:alpha val="40000"/>
                </a:srgbClr>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July'!$M$19:$AG$19</c:f>
              <c:numCache>
                <c:formatCode>#,##0.0</c:formatCode>
                <c:ptCount val="21"/>
                <c:pt idx="0">
                  <c:v>83621.94244655341</c:v>
                </c:pt>
                <c:pt idx="1">
                  <c:v>84598.836649612771</c:v>
                </c:pt>
                <c:pt idx="2">
                  <c:v>90451.476785636274</c:v>
                </c:pt>
                <c:pt idx="3">
                  <c:v>87702.02361977502</c:v>
                </c:pt>
                <c:pt idx="4">
                  <c:v>86599.644577736661</c:v>
                </c:pt>
                <c:pt idx="5">
                  <c:v>95932.102476006548</c:v>
                </c:pt>
                <c:pt idx="6">
                  <c:v>92616.968196374277</c:v>
                </c:pt>
                <c:pt idx="7">
                  <c:v>92477.232043777622</c:v>
                </c:pt>
                <c:pt idx="8">
                  <c:v>93407.967183827874</c:v>
                </c:pt>
                <c:pt idx="9">
                  <c:v>93575.530032033465</c:v>
                </c:pt>
                <c:pt idx="10">
                  <c:v>95242.97</c:v>
                </c:pt>
                <c:pt idx="11">
                  <c:v>96605.14</c:v>
                </c:pt>
                <c:pt idx="12">
                  <c:v>98062.47</c:v>
                </c:pt>
                <c:pt idx="13">
                  <c:v>99323.03</c:v>
                </c:pt>
                <c:pt idx="14">
                  <c:v>100641.4</c:v>
                </c:pt>
                <c:pt idx="15">
                  <c:v>101900.7</c:v>
                </c:pt>
                <c:pt idx="16">
                  <c:v>103176.2</c:v>
                </c:pt>
                <c:pt idx="17">
                  <c:v>104532.6</c:v>
                </c:pt>
                <c:pt idx="18">
                  <c:v>105819.2</c:v>
                </c:pt>
                <c:pt idx="19">
                  <c:v>107236.7</c:v>
                </c:pt>
                <c:pt idx="20">
                  <c:v>108737.60000000001</c:v>
                </c:pt>
              </c:numCache>
            </c:numRef>
          </c:val>
          <c:smooth val="0"/>
          <c:extLst>
            <c:ext xmlns:c16="http://schemas.microsoft.com/office/drawing/2014/chart" uri="{C3380CC4-5D6E-409C-BE32-E72D297353CC}">
              <c16:uniqueId val="{00000005-B440-424B-BABA-79F0B555D27E}"/>
            </c:ext>
          </c:extLst>
        </c:ser>
        <c:ser>
          <c:idx val="4"/>
          <c:order val="6"/>
          <c:tx>
            <c:strRef>
              <c:f>'Comparison vs July'!$L$20</c:f>
              <c:strCache>
                <c:ptCount val="1"/>
                <c:pt idx="0">
                  <c:v>   Jul 2022 Pessimistic</c:v>
                </c:pt>
              </c:strCache>
            </c:strRef>
          </c:tx>
          <c:spPr>
            <a:ln w="28575" cap="rnd">
              <a:solidFill>
                <a:srgbClr val="680000">
                  <a:alpha val="40000"/>
                </a:srgbClr>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July'!$M$20:$AG$20</c:f>
              <c:numCache>
                <c:formatCode>#,##0.0</c:formatCode>
                <c:ptCount val="21"/>
                <c:pt idx="0">
                  <c:v>83621.94244655341</c:v>
                </c:pt>
                <c:pt idx="1">
                  <c:v>84598.836649612771</c:v>
                </c:pt>
                <c:pt idx="2">
                  <c:v>90451.476785636274</c:v>
                </c:pt>
                <c:pt idx="3">
                  <c:v>87702.02361977502</c:v>
                </c:pt>
                <c:pt idx="4">
                  <c:v>86599.644577736661</c:v>
                </c:pt>
                <c:pt idx="5">
                  <c:v>95932.102476006548</c:v>
                </c:pt>
                <c:pt idx="6">
                  <c:v>92616.968196374277</c:v>
                </c:pt>
                <c:pt idx="7">
                  <c:v>92477.232043777622</c:v>
                </c:pt>
                <c:pt idx="8">
                  <c:v>93407.967183827874</c:v>
                </c:pt>
                <c:pt idx="9">
                  <c:v>93575.530032032417</c:v>
                </c:pt>
                <c:pt idx="10">
                  <c:v>95218.880000000005</c:v>
                </c:pt>
                <c:pt idx="11">
                  <c:v>96294.21</c:v>
                </c:pt>
                <c:pt idx="12">
                  <c:v>97312.22</c:v>
                </c:pt>
                <c:pt idx="13">
                  <c:v>98021.18</c:v>
                </c:pt>
                <c:pt idx="14">
                  <c:v>98620.01</c:v>
                </c:pt>
                <c:pt idx="15">
                  <c:v>99311.12</c:v>
                </c:pt>
                <c:pt idx="16">
                  <c:v>100044.5</c:v>
                </c:pt>
                <c:pt idx="17">
                  <c:v>100922.5</c:v>
                </c:pt>
                <c:pt idx="18">
                  <c:v>101776</c:v>
                </c:pt>
                <c:pt idx="19">
                  <c:v>102743</c:v>
                </c:pt>
                <c:pt idx="20">
                  <c:v>103761.8</c:v>
                </c:pt>
              </c:numCache>
            </c:numRef>
          </c:val>
          <c:smooth val="0"/>
          <c:extLst>
            <c:ext xmlns:c16="http://schemas.microsoft.com/office/drawing/2014/chart" uri="{C3380CC4-5D6E-409C-BE32-E72D297353CC}">
              <c16:uniqueId val="{00000006-B440-424B-BABA-79F0B555D27E}"/>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15000"/>
          <c:min val="8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oneCellAnchor>
    <xdr:from>
      <xdr:col>1</xdr:col>
      <xdr:colOff>0</xdr:colOff>
      <xdr:row>17</xdr:row>
      <xdr:rowOff>0</xdr:rowOff>
    </xdr:from>
    <xdr:ext cx="7305675" cy="2524125"/>
    <xdr:sp macro="" textlink="">
      <xdr:nvSpPr>
        <xdr:cNvPr id="7" name="TextBox 6">
          <a:extLst>
            <a:ext uri="{FF2B5EF4-FFF2-40B4-BE49-F238E27FC236}">
              <a16:creationId xmlns:a16="http://schemas.microsoft.com/office/drawing/2014/main" id="{BD3D6C70-145D-4FB6-9054-C367F789066C}"/>
            </a:ext>
          </a:extLst>
        </xdr:cNvPr>
        <xdr:cNvSpPr txBox="1"/>
      </xdr:nvSpPr>
      <xdr:spPr>
        <a:xfrm>
          <a:off x="609600" y="2838450"/>
          <a:ext cx="7305675" cy="2524125"/>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i="0">
              <a:solidFill>
                <a:schemeClr val="tx1"/>
              </a:solidFill>
              <a:effectLst/>
              <a:latin typeface="+mn-lt"/>
              <a:ea typeface="+mn-ea"/>
              <a:cs typeface="+mn-cs"/>
            </a:rPr>
            <a:t>The Office of Economic and Revenue Forecasts maintains a quarterly econometric model to produce regular regional economic forecasts, which serve as the starting point to develop City of Seatlle's revenue forecasts. This regional economic model is based on previous work by Dick Conway and Doug Pedersen at Conway Pedersen Economics, Inc. who published the regional and county level economic forecasts in </a:t>
          </a:r>
          <a:r>
            <a:rPr lang="en-US" sz="1100" b="1" i="0" u="none" strike="noStrike">
              <a:solidFill>
                <a:schemeClr val="tx1"/>
              </a:solidFill>
              <a:effectLst/>
              <a:latin typeface="+mn-lt"/>
              <a:ea typeface="+mn-ea"/>
              <a:cs typeface="+mn-cs"/>
              <a:hlinkClick xmlns:r="http://schemas.openxmlformats.org/officeDocument/2006/relationships" r:id=""/>
            </a:rPr>
            <a:t>The Puget Sound Economic Forecaster</a:t>
          </a:r>
          <a:r>
            <a:rPr lang="en-US" sz="1100" b="0" i="0">
              <a:solidFill>
                <a:schemeClr val="tx1"/>
              </a:solidFill>
              <a:effectLst/>
              <a:latin typeface="+mn-lt"/>
              <a:ea typeface="+mn-ea"/>
              <a:cs typeface="+mn-cs"/>
            </a:rPr>
            <a:t> (PSEF) until June 2017. When they retired, they made their model available to other institutions, to be further developed and extended. The </a:t>
          </a:r>
          <a:r>
            <a:rPr lang="en-US" sz="1100" b="1" i="0" u="none" strike="noStrike">
              <a:solidFill>
                <a:schemeClr val="tx1"/>
              </a:solidFill>
              <a:effectLst/>
              <a:latin typeface="+mn-lt"/>
              <a:ea typeface="+mn-ea"/>
              <a:cs typeface="+mn-cs"/>
              <a:hlinkClick xmlns:r="http://schemas.openxmlformats.org/officeDocument/2006/relationships" r:id=""/>
            </a:rPr>
            <a:t>Office of Economic and Financial Analysis (OEFA) at King County</a:t>
          </a:r>
          <a:r>
            <a:rPr lang="en-US" sz="1100" b="0" i="0">
              <a:solidFill>
                <a:schemeClr val="tx1"/>
              </a:solidFill>
              <a:effectLst/>
              <a:latin typeface="+mn-lt"/>
              <a:ea typeface="+mn-ea"/>
              <a:cs typeface="+mn-cs"/>
            </a:rPr>
            <a:t>, the Seattle Office of Economic and Revenue Forecasts (OERF), and </a:t>
          </a:r>
          <a:r>
            <a:rPr lang="en-US" sz="1100" b="1" i="0" u="none" strike="noStrike">
              <a:solidFill>
                <a:schemeClr val="tx1"/>
              </a:solidFill>
              <a:effectLst/>
              <a:latin typeface="+mn-lt"/>
              <a:ea typeface="+mn-ea"/>
              <a:cs typeface="+mn-cs"/>
              <a:hlinkClick xmlns:r="http://schemas.openxmlformats.org/officeDocument/2006/relationships" r:id=""/>
            </a:rPr>
            <a:t>The Center for Economic and Business Research (CEBR) at Western Washington University</a:t>
          </a:r>
          <a:r>
            <a:rPr lang="en-US" sz="1100" b="0" i="0">
              <a:solidFill>
                <a:schemeClr val="tx1"/>
              </a:solidFill>
              <a:effectLst/>
              <a:latin typeface="+mn-lt"/>
              <a:ea typeface="+mn-ea"/>
              <a:cs typeface="+mn-cs"/>
            </a:rPr>
            <a:t> thus independently continue producing forecasts for the region: OEFA for King County; OERF for King and Snohomish Counties; CEBR for King, Snohomish, Pierce and Kitsap Counties.</a:t>
          </a:r>
        </a:p>
        <a:p>
          <a:endParaRPr lang="en-US" sz="1100" b="0" i="0">
            <a:solidFill>
              <a:schemeClr val="tx1"/>
            </a:solidFill>
            <a:effectLst/>
            <a:latin typeface="+mn-lt"/>
            <a:ea typeface="+mn-ea"/>
            <a:cs typeface="+mn-cs"/>
          </a:endParaRPr>
        </a:p>
        <a:p>
          <a:r>
            <a:rPr lang="en-US" sz="1100" b="0" i="0">
              <a:solidFill>
                <a:schemeClr val="tx1"/>
              </a:solidFill>
              <a:effectLst/>
              <a:latin typeface="+mn-lt"/>
              <a:ea typeface="+mn-ea"/>
              <a:cs typeface="+mn-cs"/>
            </a:rPr>
            <a:t>Consistent with the direction provided in the legislation that created the Forecast Office, each of the quarterly forecasts includes three scenarios - a pessimistic scenario, a baseline scenario, and an optimistic scenario.  The final recommendation of the Forecast Office Director regarding the economic forecast will include her/his suggestion about which of these three forecasts is most appropriate to use in the forecasts of actual City revenues.</a:t>
          </a:r>
        </a:p>
        <a:p>
          <a:endParaRPr lang="en-US" sz="1100"/>
        </a:p>
      </xdr:txBody>
    </xdr:sp>
    <xdr:clientData/>
  </xdr:oneCellAnchor>
  <xdr:oneCellAnchor>
    <xdr:from>
      <xdr:col>1</xdr:col>
      <xdr:colOff>0</xdr:colOff>
      <xdr:row>34</xdr:row>
      <xdr:rowOff>0</xdr:rowOff>
    </xdr:from>
    <xdr:ext cx="7315200" cy="3364639"/>
    <xdr:sp macro="" textlink="">
      <xdr:nvSpPr>
        <xdr:cNvPr id="9" name="TextBox 8">
          <a:extLst>
            <a:ext uri="{FF2B5EF4-FFF2-40B4-BE49-F238E27FC236}">
              <a16:creationId xmlns:a16="http://schemas.microsoft.com/office/drawing/2014/main" id="{CF7CD944-BE31-435A-A733-E44BB15051DD}"/>
            </a:ext>
          </a:extLst>
        </xdr:cNvPr>
        <xdr:cNvSpPr txBox="1"/>
      </xdr:nvSpPr>
      <xdr:spPr>
        <a:xfrm>
          <a:off x="609600" y="5591175"/>
          <a:ext cx="7315200" cy="3364639"/>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solidFill>
                <a:schemeClr val="tx1"/>
              </a:solidFill>
              <a:effectLst/>
              <a:latin typeface="+mn-lt"/>
              <a:ea typeface="+mn-ea"/>
              <a:cs typeface="+mn-cs"/>
            </a:rPr>
            <a:t>Regional economic forecast from March 2020 is included in this file as well, as well as our last pre-pandemic</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forecast which is referenced here as “Reforecast 2019”, it is included to provide a sense of how the pandemic has affected the local economy. </a:t>
          </a: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Direct comparisons for income are however again compilated by regular large revisions in the Washington State and Seattle Metropolitan Division income and wage data. For example, Washington State income historical data reported from 1999 through the first half of 2021 have been revised  in November 2021 downward on average 1%, but almost 2.5% for the period since 2018 Q1. Seattle MD income has</a:t>
          </a:r>
          <a:r>
            <a:rPr lang="en-US" sz="1100" baseline="0">
              <a:solidFill>
                <a:schemeClr val="tx1"/>
              </a:solidFill>
              <a:effectLst/>
              <a:latin typeface="+mn-lt"/>
              <a:ea typeface="+mn-ea"/>
              <a:cs typeface="+mn-cs"/>
            </a:rPr>
            <a:t> been revised down on almost 3% for 2018 Q1 to 2019 Q4. Another similarly large revision but in opposite direction took place in September 2022, when Washington State personal income has been revised </a:t>
          </a:r>
          <a:r>
            <a:rPr lang="en-US" sz="1100" i="0" baseline="0">
              <a:solidFill>
                <a:schemeClr val="tx1"/>
              </a:solidFill>
              <a:effectLst/>
              <a:latin typeface="+mn-lt"/>
              <a:ea typeface="+mn-ea"/>
              <a:cs typeface="+mn-cs"/>
            </a:rPr>
            <a:t>up </a:t>
          </a:r>
          <a:r>
            <a:rPr lang="en-US" sz="1100" baseline="0">
              <a:solidFill>
                <a:schemeClr val="tx1"/>
              </a:solidFill>
              <a:effectLst/>
              <a:latin typeface="+mn-lt"/>
              <a:ea typeface="+mn-ea"/>
              <a:cs typeface="+mn-cs"/>
            </a:rPr>
            <a:t>on average almost 2.5% for the period from 2019 Q1 to 2022 Q1. Since the revised metropolitan area income will only be available at the end of November, Seattle MD personal income as well as wages and salaries were estimated for the peirod 2018 Q4 to 2022 Q2, instead of using historical data. </a:t>
          </a:r>
          <a:r>
            <a:rPr lang="en-US" sz="1100">
              <a:solidFill>
                <a:schemeClr val="tx1"/>
              </a:solidFill>
              <a:effectLst/>
              <a:latin typeface="+mn-lt"/>
              <a:ea typeface="+mn-ea"/>
              <a:cs typeface="+mn-cs"/>
            </a:rPr>
            <a:t>D</a:t>
          </a:r>
          <a:r>
            <a:rPr lang="en-US" sz="1100" baseline="0">
              <a:solidFill>
                <a:schemeClr val="tx1"/>
              </a:solidFill>
              <a:effectLst/>
              <a:latin typeface="+mn-lt"/>
              <a:ea typeface="+mn-ea"/>
              <a:cs typeface="+mn-cs"/>
            </a:rPr>
            <a:t>ata presented as index with 2019 normalized to 100, instead of dollar amounts, provides more useful insight where the local economy is currently relative to the pre-pandemic trend.</a:t>
          </a:r>
          <a:endParaRPr lang="en-US">
            <a:effectLst/>
          </a:endParaRP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The implications of revisions in the model’s historic input data are complicated because while the revisions in income are considerable, employment data are in general revised more modestly, and price index was not revised at all. These changes imply that we need to regularly</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adjust our understanding of the empirical relationship between income, employment, and prices. In addition they often necessitate revisions of the perceived pre-pandemic growth trends as well</a:t>
          </a:r>
          <a:r>
            <a:rPr lang="en-US" sz="1100" baseline="0">
              <a:solidFill>
                <a:schemeClr val="tx1"/>
              </a:solidFill>
              <a:effectLst/>
              <a:latin typeface="+mn-lt"/>
              <a:ea typeface="+mn-ea"/>
              <a:cs typeface="+mn-cs"/>
            </a:rPr>
            <a:t> as </a:t>
          </a:r>
          <a:r>
            <a:rPr lang="en-US" sz="1100">
              <a:solidFill>
                <a:schemeClr val="tx1"/>
              </a:solidFill>
              <a:effectLst/>
              <a:latin typeface="+mn-lt"/>
              <a:ea typeface="+mn-ea"/>
              <a:cs typeface="+mn-cs"/>
            </a:rPr>
            <a:t>speed of</a:t>
          </a:r>
          <a:r>
            <a:rPr lang="en-US" sz="1100" baseline="0">
              <a:solidFill>
                <a:schemeClr val="tx1"/>
              </a:solidFill>
              <a:effectLst/>
              <a:latin typeface="+mn-lt"/>
              <a:ea typeface="+mn-ea"/>
              <a:cs typeface="+mn-cs"/>
            </a:rPr>
            <a:t> recovery</a:t>
          </a:r>
          <a:r>
            <a:rPr lang="en-US" sz="1100">
              <a:solidFill>
                <a:schemeClr val="tx1"/>
              </a:solidFill>
              <a:effectLst/>
              <a:latin typeface="+mn-lt"/>
              <a:ea typeface="+mn-ea"/>
              <a:cs typeface="+mn-cs"/>
            </a:rPr>
            <a:t>.</a:t>
          </a:r>
        </a:p>
        <a:p>
          <a:r>
            <a:rPr lang="en-US" sz="1100">
              <a:solidFill>
                <a:schemeClr val="tx1"/>
              </a:solidFill>
              <a:effectLst/>
              <a:latin typeface="+mn-lt"/>
              <a:ea typeface="+mn-ea"/>
              <a:cs typeface="+mn-cs"/>
            </a:rPr>
            <a:t> </a:t>
          </a:r>
        </a:p>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xdr:col>
      <xdr:colOff>0</xdr:colOff>
      <xdr:row>83</xdr:row>
      <xdr:rowOff>0</xdr:rowOff>
    </xdr:from>
    <xdr:to>
      <xdr:col>10</xdr:col>
      <xdr:colOff>285751</xdr:colOff>
      <xdr:row>104</xdr:row>
      <xdr:rowOff>47625</xdr:rowOff>
    </xdr:to>
    <xdr:graphicFrame macro="">
      <xdr:nvGraphicFramePr>
        <xdr:cNvPr id="4" name="Chart 3">
          <a:extLst>
            <a:ext uri="{FF2B5EF4-FFF2-40B4-BE49-F238E27FC236}">
              <a16:creationId xmlns:a16="http://schemas.microsoft.com/office/drawing/2014/main" id="{552E37EE-46FB-48CE-8286-120EEBB7B6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83</xdr:row>
      <xdr:rowOff>0</xdr:rowOff>
    </xdr:from>
    <xdr:to>
      <xdr:col>19</xdr:col>
      <xdr:colOff>276225</xdr:colOff>
      <xdr:row>104</xdr:row>
      <xdr:rowOff>57150</xdr:rowOff>
    </xdr:to>
    <xdr:graphicFrame macro="">
      <xdr:nvGraphicFramePr>
        <xdr:cNvPr id="5" name="Chart 4">
          <a:extLst>
            <a:ext uri="{FF2B5EF4-FFF2-40B4-BE49-F238E27FC236}">
              <a16:creationId xmlns:a16="http://schemas.microsoft.com/office/drawing/2014/main" id="{5486890E-4616-46EB-B1BE-30AD104283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198</xdr:row>
      <xdr:rowOff>0</xdr:rowOff>
    </xdr:from>
    <xdr:to>
      <xdr:col>10</xdr:col>
      <xdr:colOff>285751</xdr:colOff>
      <xdr:row>219</xdr:row>
      <xdr:rowOff>47625</xdr:rowOff>
    </xdr:to>
    <xdr:graphicFrame macro="">
      <xdr:nvGraphicFramePr>
        <xdr:cNvPr id="6" name="Chart 5">
          <a:extLst>
            <a:ext uri="{FF2B5EF4-FFF2-40B4-BE49-F238E27FC236}">
              <a16:creationId xmlns:a16="http://schemas.microsoft.com/office/drawing/2014/main" id="{A742F63A-A703-45AD-B430-FF9A6A0838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198</xdr:row>
      <xdr:rowOff>0</xdr:rowOff>
    </xdr:from>
    <xdr:to>
      <xdr:col>19</xdr:col>
      <xdr:colOff>304801</xdr:colOff>
      <xdr:row>219</xdr:row>
      <xdr:rowOff>47625</xdr:rowOff>
    </xdr:to>
    <xdr:graphicFrame macro="">
      <xdr:nvGraphicFramePr>
        <xdr:cNvPr id="7" name="Chart 6">
          <a:extLst>
            <a:ext uri="{FF2B5EF4-FFF2-40B4-BE49-F238E27FC236}">
              <a16:creationId xmlns:a16="http://schemas.microsoft.com/office/drawing/2014/main" id="{8819EA35-366C-41DE-9041-7781B41392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175</xdr:row>
      <xdr:rowOff>0</xdr:rowOff>
    </xdr:from>
    <xdr:to>
      <xdr:col>10</xdr:col>
      <xdr:colOff>285751</xdr:colOff>
      <xdr:row>196</xdr:row>
      <xdr:rowOff>47625</xdr:rowOff>
    </xdr:to>
    <xdr:graphicFrame macro="">
      <xdr:nvGraphicFramePr>
        <xdr:cNvPr id="8" name="Chart 7">
          <a:extLst>
            <a:ext uri="{FF2B5EF4-FFF2-40B4-BE49-F238E27FC236}">
              <a16:creationId xmlns:a16="http://schemas.microsoft.com/office/drawing/2014/main" id="{228F77C2-5C2C-451E-BBFB-7023609B51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175</xdr:row>
      <xdr:rowOff>0</xdr:rowOff>
    </xdr:from>
    <xdr:to>
      <xdr:col>19</xdr:col>
      <xdr:colOff>304801</xdr:colOff>
      <xdr:row>196</xdr:row>
      <xdr:rowOff>47625</xdr:rowOff>
    </xdr:to>
    <xdr:graphicFrame macro="">
      <xdr:nvGraphicFramePr>
        <xdr:cNvPr id="9" name="Chart 8">
          <a:extLst>
            <a:ext uri="{FF2B5EF4-FFF2-40B4-BE49-F238E27FC236}">
              <a16:creationId xmlns:a16="http://schemas.microsoft.com/office/drawing/2014/main" id="{D15D861C-8216-4A5F-BE6E-40B51E6C22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221</xdr:row>
      <xdr:rowOff>0</xdr:rowOff>
    </xdr:from>
    <xdr:to>
      <xdr:col>10</xdr:col>
      <xdr:colOff>285751</xdr:colOff>
      <xdr:row>242</xdr:row>
      <xdr:rowOff>47625</xdr:rowOff>
    </xdr:to>
    <xdr:graphicFrame macro="">
      <xdr:nvGraphicFramePr>
        <xdr:cNvPr id="10" name="Chart 9">
          <a:extLst>
            <a:ext uri="{FF2B5EF4-FFF2-40B4-BE49-F238E27FC236}">
              <a16:creationId xmlns:a16="http://schemas.microsoft.com/office/drawing/2014/main" id="{85A42AFA-3F4A-40E7-A052-1C92825A37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67236</xdr:colOff>
      <xdr:row>220</xdr:row>
      <xdr:rowOff>145677</xdr:rowOff>
    </xdr:from>
    <xdr:to>
      <xdr:col>19</xdr:col>
      <xdr:colOff>372037</xdr:colOff>
      <xdr:row>242</xdr:row>
      <xdr:rowOff>36419</xdr:rowOff>
    </xdr:to>
    <xdr:graphicFrame macro="">
      <xdr:nvGraphicFramePr>
        <xdr:cNvPr id="11" name="Chart 10">
          <a:extLst>
            <a:ext uri="{FF2B5EF4-FFF2-40B4-BE49-F238E27FC236}">
              <a16:creationId xmlns:a16="http://schemas.microsoft.com/office/drawing/2014/main" id="{B0D6E8ED-3318-4252-B246-76550D707E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106</xdr:row>
      <xdr:rowOff>0</xdr:rowOff>
    </xdr:from>
    <xdr:to>
      <xdr:col>19</xdr:col>
      <xdr:colOff>276225</xdr:colOff>
      <xdr:row>127</xdr:row>
      <xdr:rowOff>57150</xdr:rowOff>
    </xdr:to>
    <xdr:graphicFrame macro="">
      <xdr:nvGraphicFramePr>
        <xdr:cNvPr id="14" name="Chart 13">
          <a:extLst>
            <a:ext uri="{FF2B5EF4-FFF2-40B4-BE49-F238E27FC236}">
              <a16:creationId xmlns:a16="http://schemas.microsoft.com/office/drawing/2014/main" id="{F52FB48D-9178-4BF0-99D2-DBD2C16CDE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106</xdr:row>
      <xdr:rowOff>0</xdr:rowOff>
    </xdr:from>
    <xdr:to>
      <xdr:col>10</xdr:col>
      <xdr:colOff>285751</xdr:colOff>
      <xdr:row>127</xdr:row>
      <xdr:rowOff>47625</xdr:rowOff>
    </xdr:to>
    <xdr:graphicFrame macro="">
      <xdr:nvGraphicFramePr>
        <xdr:cNvPr id="15" name="Chart 14">
          <a:extLst>
            <a:ext uri="{FF2B5EF4-FFF2-40B4-BE49-F238E27FC236}">
              <a16:creationId xmlns:a16="http://schemas.microsoft.com/office/drawing/2014/main" id="{5E05F124-EBAD-4984-9472-330A750162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129</xdr:row>
      <xdr:rowOff>0</xdr:rowOff>
    </xdr:from>
    <xdr:to>
      <xdr:col>10</xdr:col>
      <xdr:colOff>285751</xdr:colOff>
      <xdr:row>150</xdr:row>
      <xdr:rowOff>47625</xdr:rowOff>
    </xdr:to>
    <xdr:graphicFrame macro="">
      <xdr:nvGraphicFramePr>
        <xdr:cNvPr id="16" name="Chart 15">
          <a:extLst>
            <a:ext uri="{FF2B5EF4-FFF2-40B4-BE49-F238E27FC236}">
              <a16:creationId xmlns:a16="http://schemas.microsoft.com/office/drawing/2014/main" id="{AF679CCD-3289-44C9-ADF7-47B2B74FA4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0</xdr:colOff>
      <xdr:row>129</xdr:row>
      <xdr:rowOff>0</xdr:rowOff>
    </xdr:from>
    <xdr:to>
      <xdr:col>19</xdr:col>
      <xdr:colOff>276225</xdr:colOff>
      <xdr:row>150</xdr:row>
      <xdr:rowOff>57150</xdr:rowOff>
    </xdr:to>
    <xdr:graphicFrame macro="">
      <xdr:nvGraphicFramePr>
        <xdr:cNvPr id="17" name="Chart 16">
          <a:extLst>
            <a:ext uri="{FF2B5EF4-FFF2-40B4-BE49-F238E27FC236}">
              <a16:creationId xmlns:a16="http://schemas.microsoft.com/office/drawing/2014/main" id="{4048A91F-F77D-454A-B3BA-077EDD26AE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20</xdr:col>
      <xdr:colOff>0</xdr:colOff>
      <xdr:row>106</xdr:row>
      <xdr:rowOff>0</xdr:rowOff>
    </xdr:from>
    <xdr:to>
      <xdr:col>32</xdr:col>
      <xdr:colOff>114300</xdr:colOff>
      <xdr:row>127</xdr:row>
      <xdr:rowOff>57150</xdr:rowOff>
    </xdr:to>
    <xdr:graphicFrame macro="">
      <xdr:nvGraphicFramePr>
        <xdr:cNvPr id="19" name="Chart 18">
          <a:extLst>
            <a:ext uri="{FF2B5EF4-FFF2-40B4-BE49-F238E27FC236}">
              <a16:creationId xmlns:a16="http://schemas.microsoft.com/office/drawing/2014/main" id="{5D8A89AB-E6AA-451E-BBB2-A8DB7417EB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20</xdr:col>
      <xdr:colOff>0</xdr:colOff>
      <xdr:row>129</xdr:row>
      <xdr:rowOff>0</xdr:rowOff>
    </xdr:from>
    <xdr:to>
      <xdr:col>32</xdr:col>
      <xdr:colOff>114300</xdr:colOff>
      <xdr:row>150</xdr:row>
      <xdr:rowOff>57150</xdr:rowOff>
    </xdr:to>
    <xdr:graphicFrame macro="">
      <xdr:nvGraphicFramePr>
        <xdr:cNvPr id="20" name="Chart 19">
          <a:extLst>
            <a:ext uri="{FF2B5EF4-FFF2-40B4-BE49-F238E27FC236}">
              <a16:creationId xmlns:a16="http://schemas.microsoft.com/office/drawing/2014/main" id="{27F74853-11C6-40D4-8B35-C7A63D9E26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20</xdr:col>
      <xdr:colOff>0</xdr:colOff>
      <xdr:row>175</xdr:row>
      <xdr:rowOff>0</xdr:rowOff>
    </xdr:from>
    <xdr:to>
      <xdr:col>32</xdr:col>
      <xdr:colOff>114300</xdr:colOff>
      <xdr:row>196</xdr:row>
      <xdr:rowOff>57150</xdr:rowOff>
    </xdr:to>
    <xdr:graphicFrame macro="">
      <xdr:nvGraphicFramePr>
        <xdr:cNvPr id="21" name="Chart 20">
          <a:extLst>
            <a:ext uri="{FF2B5EF4-FFF2-40B4-BE49-F238E27FC236}">
              <a16:creationId xmlns:a16="http://schemas.microsoft.com/office/drawing/2014/main" id="{E340C9C8-A01F-4058-9ACA-48F6D4B56F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20</xdr:col>
      <xdr:colOff>0</xdr:colOff>
      <xdr:row>151</xdr:row>
      <xdr:rowOff>0</xdr:rowOff>
    </xdr:from>
    <xdr:to>
      <xdr:col>32</xdr:col>
      <xdr:colOff>114300</xdr:colOff>
      <xdr:row>172</xdr:row>
      <xdr:rowOff>57150</xdr:rowOff>
    </xdr:to>
    <xdr:graphicFrame macro="">
      <xdr:nvGraphicFramePr>
        <xdr:cNvPr id="24" name="Chart 23">
          <a:extLst>
            <a:ext uri="{FF2B5EF4-FFF2-40B4-BE49-F238E27FC236}">
              <a16:creationId xmlns:a16="http://schemas.microsoft.com/office/drawing/2014/main" id="{CDC49296-6890-47BE-B6F1-AF530C570B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11</xdr:col>
      <xdr:colOff>0</xdr:colOff>
      <xdr:row>151</xdr:row>
      <xdr:rowOff>0</xdr:rowOff>
    </xdr:from>
    <xdr:to>
      <xdr:col>19</xdr:col>
      <xdr:colOff>276225</xdr:colOff>
      <xdr:row>172</xdr:row>
      <xdr:rowOff>57150</xdr:rowOff>
    </xdr:to>
    <xdr:graphicFrame macro="">
      <xdr:nvGraphicFramePr>
        <xdr:cNvPr id="28" name="Chart 27">
          <a:extLst>
            <a:ext uri="{FF2B5EF4-FFF2-40B4-BE49-F238E27FC236}">
              <a16:creationId xmlns:a16="http://schemas.microsoft.com/office/drawing/2014/main" id="{A2035400-984C-48BC-84C9-801246ACC7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20</xdr:col>
      <xdr:colOff>0</xdr:colOff>
      <xdr:row>83</xdr:row>
      <xdr:rowOff>0</xdr:rowOff>
    </xdr:from>
    <xdr:to>
      <xdr:col>32</xdr:col>
      <xdr:colOff>114300</xdr:colOff>
      <xdr:row>104</xdr:row>
      <xdr:rowOff>57150</xdr:rowOff>
    </xdr:to>
    <xdr:graphicFrame macro="">
      <xdr:nvGraphicFramePr>
        <xdr:cNvPr id="67" name="Chart 66">
          <a:extLst>
            <a:ext uri="{FF2B5EF4-FFF2-40B4-BE49-F238E27FC236}">
              <a16:creationId xmlns:a16="http://schemas.microsoft.com/office/drawing/2014/main" id="{A7DBFC32-D8F4-42C8-88A7-2558514DB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34</xdr:col>
      <xdr:colOff>0</xdr:colOff>
      <xdr:row>83</xdr:row>
      <xdr:rowOff>0</xdr:rowOff>
    </xdr:from>
    <xdr:to>
      <xdr:col>45</xdr:col>
      <xdr:colOff>103094</xdr:colOff>
      <xdr:row>104</xdr:row>
      <xdr:rowOff>57150</xdr:rowOff>
    </xdr:to>
    <xdr:graphicFrame macro="">
      <xdr:nvGraphicFramePr>
        <xdr:cNvPr id="3" name="Chart 2">
          <a:extLst>
            <a:ext uri="{FF2B5EF4-FFF2-40B4-BE49-F238E27FC236}">
              <a16:creationId xmlns:a16="http://schemas.microsoft.com/office/drawing/2014/main" id="{CB544AD3-F34F-4D06-B3D0-084E08930F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34</xdr:col>
      <xdr:colOff>0</xdr:colOff>
      <xdr:row>129</xdr:row>
      <xdr:rowOff>0</xdr:rowOff>
    </xdr:from>
    <xdr:to>
      <xdr:col>45</xdr:col>
      <xdr:colOff>103094</xdr:colOff>
      <xdr:row>150</xdr:row>
      <xdr:rowOff>57149</xdr:rowOff>
    </xdr:to>
    <xdr:graphicFrame macro="">
      <xdr:nvGraphicFramePr>
        <xdr:cNvPr id="13" name="Chart 12">
          <a:extLst>
            <a:ext uri="{FF2B5EF4-FFF2-40B4-BE49-F238E27FC236}">
              <a16:creationId xmlns:a16="http://schemas.microsoft.com/office/drawing/2014/main" id="{D709B802-285B-4E42-A0A4-83F2208542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34</xdr:col>
      <xdr:colOff>0</xdr:colOff>
      <xdr:row>175</xdr:row>
      <xdr:rowOff>0</xdr:rowOff>
    </xdr:from>
    <xdr:to>
      <xdr:col>45</xdr:col>
      <xdr:colOff>103094</xdr:colOff>
      <xdr:row>196</xdr:row>
      <xdr:rowOff>57149</xdr:rowOff>
    </xdr:to>
    <xdr:graphicFrame macro="">
      <xdr:nvGraphicFramePr>
        <xdr:cNvPr id="18" name="Chart 17">
          <a:extLst>
            <a:ext uri="{FF2B5EF4-FFF2-40B4-BE49-F238E27FC236}">
              <a16:creationId xmlns:a16="http://schemas.microsoft.com/office/drawing/2014/main" id="{8EB3755A-DB6D-4749-9947-6F19B28D2C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bea.gov/help/faq/122"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bea.gov/help/faq/122"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bea.gov/help/faq/122"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bea.gov/help/faq/12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4AF1E-25A9-454F-A87F-FE675E094C1D}">
  <dimension ref="B2:M16"/>
  <sheetViews>
    <sheetView tabSelected="1" workbookViewId="0"/>
  </sheetViews>
  <sheetFormatPr defaultRowHeight="13.2" x14ac:dyDescent="0.25"/>
  <sheetData>
    <row r="2" spans="2:13" x14ac:dyDescent="0.25">
      <c r="B2" s="30"/>
      <c r="C2" s="31"/>
      <c r="D2" s="31"/>
      <c r="E2" s="31"/>
      <c r="F2" s="31"/>
      <c r="G2" s="31"/>
      <c r="H2" s="31"/>
      <c r="I2" s="31"/>
      <c r="J2" s="31"/>
      <c r="K2" s="31"/>
      <c r="L2" s="31"/>
      <c r="M2" s="32"/>
    </row>
    <row r="3" spans="2:13" ht="14.4" x14ac:dyDescent="0.3">
      <c r="B3" s="56" t="s">
        <v>321</v>
      </c>
      <c r="C3" s="42"/>
      <c r="D3" s="42"/>
      <c r="E3" s="42"/>
      <c r="F3" s="42"/>
      <c r="G3" s="42"/>
      <c r="H3" s="42"/>
      <c r="I3" s="42"/>
      <c r="J3" s="42"/>
      <c r="K3" s="42"/>
      <c r="L3" s="42"/>
      <c r="M3" s="34"/>
    </row>
    <row r="4" spans="2:13" ht="14.4" x14ac:dyDescent="0.3">
      <c r="B4" s="56" t="s">
        <v>322</v>
      </c>
      <c r="C4" s="42"/>
      <c r="D4" s="42"/>
      <c r="E4" s="42"/>
      <c r="F4" s="42"/>
      <c r="G4" s="42"/>
      <c r="H4" s="42"/>
      <c r="I4" s="42"/>
      <c r="J4" s="42"/>
      <c r="K4" s="42"/>
      <c r="L4" s="42"/>
      <c r="M4" s="34"/>
    </row>
    <row r="5" spans="2:13" ht="14.4" x14ac:dyDescent="0.3">
      <c r="B5" s="57" t="s">
        <v>323</v>
      </c>
      <c r="C5" s="42"/>
      <c r="D5" s="42"/>
      <c r="E5" s="42"/>
      <c r="F5" s="42"/>
      <c r="G5" s="42"/>
      <c r="H5" s="42"/>
      <c r="I5" s="42"/>
      <c r="J5" s="42"/>
      <c r="K5" s="42"/>
      <c r="L5" s="42"/>
      <c r="M5" s="34"/>
    </row>
    <row r="6" spans="2:13" x14ac:dyDescent="0.25">
      <c r="B6" s="33"/>
      <c r="C6" s="42"/>
      <c r="D6" s="42"/>
      <c r="E6" s="42"/>
      <c r="F6" s="42"/>
      <c r="G6" s="42"/>
      <c r="H6" s="42"/>
      <c r="I6" s="42"/>
      <c r="J6" s="42"/>
      <c r="K6" s="42"/>
      <c r="L6" s="42"/>
      <c r="M6" s="34"/>
    </row>
    <row r="7" spans="2:13" x14ac:dyDescent="0.25">
      <c r="B7" s="33" t="s">
        <v>343</v>
      </c>
      <c r="C7" s="42"/>
      <c r="D7" s="42"/>
      <c r="E7" s="42"/>
      <c r="F7" s="42"/>
      <c r="G7" s="42"/>
      <c r="H7" s="42"/>
      <c r="I7" s="42"/>
      <c r="J7" s="42"/>
      <c r="K7" s="42"/>
      <c r="L7" s="42"/>
      <c r="M7" s="34"/>
    </row>
    <row r="8" spans="2:13" x14ac:dyDescent="0.25">
      <c r="B8" s="33" t="s">
        <v>344</v>
      </c>
      <c r="C8" s="42"/>
      <c r="D8" s="42"/>
      <c r="E8" s="42"/>
      <c r="F8" s="42"/>
      <c r="G8" s="42"/>
      <c r="H8" s="42"/>
      <c r="I8" s="42"/>
      <c r="J8" s="42"/>
      <c r="K8" s="42"/>
      <c r="L8" s="42"/>
      <c r="M8" s="34"/>
    </row>
    <row r="9" spans="2:13" x14ac:dyDescent="0.25">
      <c r="B9" s="33"/>
      <c r="C9" s="42"/>
      <c r="D9" s="42"/>
      <c r="E9" s="42"/>
      <c r="F9" s="42"/>
      <c r="G9" s="42"/>
      <c r="H9" s="42"/>
      <c r="I9" s="42"/>
      <c r="J9" s="42"/>
      <c r="K9" s="42"/>
      <c r="L9" s="42"/>
      <c r="M9" s="34"/>
    </row>
    <row r="10" spans="2:13" x14ac:dyDescent="0.25">
      <c r="B10" s="33" t="s">
        <v>284</v>
      </c>
      <c r="C10" s="42"/>
      <c r="D10" s="42"/>
      <c r="E10" s="42"/>
      <c r="F10" s="42"/>
      <c r="G10" s="42"/>
      <c r="H10" s="42"/>
      <c r="I10" s="42"/>
      <c r="J10" s="42"/>
      <c r="K10" s="42"/>
      <c r="L10" s="42"/>
      <c r="M10" s="34"/>
    </row>
    <row r="11" spans="2:13" x14ac:dyDescent="0.25">
      <c r="B11" s="33"/>
      <c r="C11" s="42"/>
      <c r="D11" s="42" t="s">
        <v>324</v>
      </c>
      <c r="E11" s="42"/>
      <c r="F11" s="42"/>
      <c r="G11" s="42"/>
      <c r="H11" s="42"/>
      <c r="I11" s="42"/>
      <c r="J11" s="42"/>
      <c r="K11" s="42"/>
      <c r="L11" s="42"/>
      <c r="M11" s="34"/>
    </row>
    <row r="12" spans="2:13" x14ac:dyDescent="0.25">
      <c r="B12" s="33"/>
      <c r="C12" s="42"/>
      <c r="D12" s="42" t="s">
        <v>325</v>
      </c>
      <c r="E12" s="42"/>
      <c r="F12" s="42"/>
      <c r="G12" s="42"/>
      <c r="H12" s="42"/>
      <c r="I12" s="42"/>
      <c r="J12" s="42"/>
      <c r="K12" s="42"/>
      <c r="L12" s="42"/>
      <c r="M12" s="34"/>
    </row>
    <row r="13" spans="2:13" x14ac:dyDescent="0.25">
      <c r="B13" s="33"/>
      <c r="C13" s="42"/>
      <c r="D13" s="42" t="s">
        <v>326</v>
      </c>
      <c r="E13" s="42"/>
      <c r="F13" s="42"/>
      <c r="G13" s="42"/>
      <c r="H13" s="42"/>
      <c r="I13" s="42"/>
      <c r="J13" s="42"/>
      <c r="K13" s="42"/>
      <c r="L13" s="42"/>
      <c r="M13" s="34"/>
    </row>
    <row r="14" spans="2:13" x14ac:dyDescent="0.25">
      <c r="B14" s="33"/>
      <c r="C14" s="42"/>
      <c r="D14" s="42"/>
      <c r="E14" s="42"/>
      <c r="F14" s="42"/>
      <c r="G14" s="42"/>
      <c r="H14" s="42"/>
      <c r="I14" s="42"/>
      <c r="J14" s="42"/>
      <c r="K14" s="42"/>
      <c r="L14" s="42"/>
      <c r="M14" s="34"/>
    </row>
    <row r="15" spans="2:13" x14ac:dyDescent="0.25">
      <c r="B15" s="33" t="s">
        <v>294</v>
      </c>
      <c r="C15" s="42"/>
      <c r="D15" s="42"/>
      <c r="E15" s="42"/>
      <c r="F15" s="42"/>
      <c r="G15" s="42"/>
      <c r="H15" s="42"/>
      <c r="I15" s="42"/>
      <c r="J15" s="42"/>
      <c r="K15" s="42"/>
      <c r="L15" s="42"/>
      <c r="M15" s="34"/>
    </row>
    <row r="16" spans="2:13" x14ac:dyDescent="0.25">
      <c r="B16" s="35"/>
      <c r="C16" s="36"/>
      <c r="D16" s="36"/>
      <c r="E16" s="36"/>
      <c r="F16" s="36"/>
      <c r="G16" s="36"/>
      <c r="H16" s="36"/>
      <c r="I16" s="36"/>
      <c r="J16" s="36"/>
      <c r="K16" s="36"/>
      <c r="L16" s="36"/>
      <c r="M16" s="37"/>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68FC3-B064-4F8C-8DBB-1841B9E09593}">
  <sheetPr>
    <tabColor theme="1" tint="0.499984740745262"/>
  </sheetPr>
  <dimension ref="A1:BB78"/>
  <sheetViews>
    <sheetView zoomScale="85" zoomScaleNormal="85" workbookViewId="0">
      <pane xSplit="2" ySplit="4" topLeftCell="C5" activePane="bottomRight" state="frozen"/>
      <selection activeCell="FY47" sqref="FY47"/>
      <selection pane="topRight" activeCell="FY47" sqref="FY47"/>
      <selection pane="bottomLeft" activeCell="FY47" sqref="FY47"/>
      <selection pane="bottomRight" activeCell="C5" sqref="C5"/>
    </sheetView>
  </sheetViews>
  <sheetFormatPr defaultRowHeight="13.2" x14ac:dyDescent="0.25"/>
  <cols>
    <col min="1" max="1" width="9.109375" hidden="1" customWidth="1"/>
    <col min="2" max="2" width="34.88671875" customWidth="1"/>
  </cols>
  <sheetData>
    <row r="1" spans="2:54" ht="13.8" x14ac:dyDescent="0.25">
      <c r="B1" s="29" t="str">
        <f>Info!B3</f>
        <v xml:space="preserve"> Seattle MD (King &amp; Snohomish Counties) Economic Forecast</v>
      </c>
    </row>
    <row r="2" spans="2:54" x14ac:dyDescent="0.25">
      <c r="B2" t="str">
        <f>Info!B4</f>
        <v xml:space="preserve"> City of Seattle Office of Economic and Revenue Forecasts</v>
      </c>
    </row>
    <row r="3" spans="2:54" x14ac:dyDescent="0.25">
      <c r="B3" s="1"/>
      <c r="C3" t="s">
        <v>227</v>
      </c>
      <c r="AP3" t="s">
        <v>226</v>
      </c>
    </row>
    <row r="4" spans="2:54" x14ac:dyDescent="0.25">
      <c r="B4" s="2"/>
      <c r="C4" s="1">
        <v>1980</v>
      </c>
      <c r="D4" s="1">
        <v>1981</v>
      </c>
      <c r="E4" s="1">
        <v>1982</v>
      </c>
      <c r="F4" s="1">
        <v>1983</v>
      </c>
      <c r="G4" s="1">
        <v>1984</v>
      </c>
      <c r="H4" s="1">
        <v>1985</v>
      </c>
      <c r="I4" s="1">
        <v>1986</v>
      </c>
      <c r="J4" s="1">
        <v>1987</v>
      </c>
      <c r="K4" s="1">
        <v>1988</v>
      </c>
      <c r="L4" s="1">
        <v>1989</v>
      </c>
      <c r="M4" s="1">
        <v>1990</v>
      </c>
      <c r="N4" s="1">
        <v>1991</v>
      </c>
      <c r="O4" s="1">
        <v>1992</v>
      </c>
      <c r="P4" s="1">
        <v>1993</v>
      </c>
      <c r="Q4" s="1">
        <v>1994</v>
      </c>
      <c r="R4" s="1">
        <v>1995</v>
      </c>
      <c r="S4" s="1">
        <v>1996</v>
      </c>
      <c r="T4" s="1">
        <v>1997</v>
      </c>
      <c r="U4" s="1">
        <v>1998</v>
      </c>
      <c r="V4" s="1">
        <v>1999</v>
      </c>
      <c r="W4" s="1">
        <v>2000</v>
      </c>
      <c r="X4" s="1">
        <v>2001</v>
      </c>
      <c r="Y4" s="1">
        <v>2002</v>
      </c>
      <c r="Z4" s="1">
        <v>2003</v>
      </c>
      <c r="AA4" s="1">
        <v>2004</v>
      </c>
      <c r="AB4" s="1">
        <v>2005</v>
      </c>
      <c r="AC4" s="1">
        <v>2006</v>
      </c>
      <c r="AD4" s="1">
        <v>2007</v>
      </c>
      <c r="AE4" s="1">
        <v>2008</v>
      </c>
      <c r="AF4" s="1">
        <v>2009</v>
      </c>
      <c r="AG4" s="1">
        <v>2010</v>
      </c>
      <c r="AH4" s="1">
        <v>2011</v>
      </c>
      <c r="AI4" s="1">
        <v>2012</v>
      </c>
      <c r="AJ4" s="1">
        <v>2013</v>
      </c>
      <c r="AK4" s="1">
        <v>2014</v>
      </c>
      <c r="AL4" s="1">
        <v>2015</v>
      </c>
      <c r="AM4" s="1">
        <v>2016</v>
      </c>
      <c r="AN4" s="1">
        <v>2017</v>
      </c>
      <c r="AO4" s="1">
        <v>2018</v>
      </c>
      <c r="AP4" s="1">
        <v>2019</v>
      </c>
      <c r="AQ4" s="1">
        <v>2020</v>
      </c>
      <c r="AR4" s="1">
        <v>2021</v>
      </c>
      <c r="AS4" s="1">
        <v>2022</v>
      </c>
      <c r="AT4" s="1">
        <v>2023</v>
      </c>
      <c r="AU4" s="1">
        <v>2024</v>
      </c>
      <c r="AV4" s="1">
        <v>2025</v>
      </c>
      <c r="AW4" s="1">
        <v>2026</v>
      </c>
      <c r="AX4" s="1">
        <v>2027</v>
      </c>
      <c r="AY4" s="1">
        <v>2028</v>
      </c>
      <c r="AZ4" s="1">
        <v>2029</v>
      </c>
    </row>
    <row r="5" spans="2:54" x14ac:dyDescent="0.25">
      <c r="B5" s="24" t="s">
        <v>14</v>
      </c>
      <c r="C5" s="3">
        <v>6.32870306353374</v>
      </c>
      <c r="D5" s="3">
        <v>7.7969787166138529</v>
      </c>
      <c r="E5" s="3">
        <v>10.308030166581855</v>
      </c>
      <c r="F5" s="3">
        <v>9.8877981906497379</v>
      </c>
      <c r="G5" s="3">
        <v>7.9189136806675897</v>
      </c>
      <c r="H5" s="3">
        <v>6.614326957785142</v>
      </c>
      <c r="I5" s="3">
        <v>6.4934145294548546</v>
      </c>
      <c r="J5" s="3">
        <v>5.9693025267555351</v>
      </c>
      <c r="K5" s="3">
        <v>4.8363302404499375</v>
      </c>
      <c r="L5" s="3">
        <v>4.5797934953202599</v>
      </c>
      <c r="M5" s="3">
        <v>3.703140174229985</v>
      </c>
      <c r="N5" s="3">
        <v>4.6856821189823448</v>
      </c>
      <c r="O5" s="3">
        <v>5.8456924291997705</v>
      </c>
      <c r="P5" s="3">
        <v>5.9290182751721323</v>
      </c>
      <c r="Q5" s="3">
        <v>4.9599012323626006</v>
      </c>
      <c r="R5" s="3">
        <v>4.901360662789358</v>
      </c>
      <c r="S5" s="3">
        <v>4.5255994317458503</v>
      </c>
      <c r="T5" s="3">
        <v>3.6396595960360449</v>
      </c>
      <c r="U5" s="3">
        <v>3.3050733623841375</v>
      </c>
      <c r="V5" s="3">
        <v>3.4933404098305201</v>
      </c>
      <c r="W5" s="3">
        <v>3.7821680799754351</v>
      </c>
      <c r="X5" s="3">
        <v>4.8513970014692402</v>
      </c>
      <c r="Y5" s="3">
        <v>6.35845608114602</v>
      </c>
      <c r="Z5" s="3">
        <v>6.3433527609043354</v>
      </c>
      <c r="AA5" s="3">
        <v>5.14459651868032</v>
      </c>
      <c r="AB5" s="3">
        <v>4.4806772629773803</v>
      </c>
      <c r="AC5" s="3">
        <v>3.7993330390319651</v>
      </c>
      <c r="AD5" s="3">
        <v>3.2646779770068477</v>
      </c>
      <c r="AE5" s="3">
        <v>4.0543229067624678</v>
      </c>
      <c r="AF5" s="3">
        <v>8.3983690943722298</v>
      </c>
      <c r="AG5" s="3">
        <v>9.4468267733289899</v>
      </c>
      <c r="AH5" s="3">
        <v>8.314572738107632</v>
      </c>
      <c r="AI5" s="3">
        <v>6.6091475889485078</v>
      </c>
      <c r="AJ5" s="3">
        <v>5.2534271825971874</v>
      </c>
      <c r="AK5" s="3">
        <v>4.8102459806734128</v>
      </c>
      <c r="AL5" s="3">
        <v>4.3700545684638445</v>
      </c>
      <c r="AM5" s="3">
        <v>4.0412080312159526</v>
      </c>
      <c r="AN5" s="3">
        <v>3.7321059017098124</v>
      </c>
      <c r="AO5" s="3">
        <v>3.5312564415697225</v>
      </c>
      <c r="AP5" s="3">
        <v>3.2152995456193922</v>
      </c>
      <c r="AQ5" s="8">
        <v>2.9913592499999999</v>
      </c>
      <c r="AR5" s="8">
        <v>3.0332447500000002</v>
      </c>
      <c r="AS5" s="8">
        <v>3.2176464999999999</v>
      </c>
      <c r="AT5" s="8">
        <v>3.5913805000000001</v>
      </c>
      <c r="AU5" s="8">
        <v>3.8928285000000002</v>
      </c>
      <c r="AV5" s="8">
        <v>3.9582112500000002</v>
      </c>
      <c r="AW5" s="8">
        <v>3.8864729999999996</v>
      </c>
      <c r="AX5" s="8">
        <v>3.8649659999999999</v>
      </c>
      <c r="AY5" s="8">
        <v>3.8940542499999999</v>
      </c>
      <c r="AZ5" s="8">
        <v>3.9176416666666665</v>
      </c>
    </row>
    <row r="6" spans="2:54" x14ac:dyDescent="0.25">
      <c r="B6" s="24"/>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8"/>
      <c r="AR6" s="8"/>
      <c r="AS6" s="8"/>
      <c r="AT6" s="8"/>
      <c r="AU6" s="8"/>
      <c r="AV6" s="8"/>
      <c r="AW6" s="8"/>
      <c r="AX6" s="8"/>
      <c r="AY6" s="8"/>
      <c r="AZ6" s="8"/>
    </row>
    <row r="7" spans="2:54" x14ac:dyDescent="0.25">
      <c r="B7" s="24" t="s">
        <v>0</v>
      </c>
      <c r="C7" s="63">
        <v>782.65799865382701</v>
      </c>
      <c r="D7" s="63">
        <v>783.63577569175652</v>
      </c>
      <c r="E7" s="63">
        <v>765.93334992829568</v>
      </c>
      <c r="F7" s="63">
        <v>769.92530766054199</v>
      </c>
      <c r="G7" s="63">
        <v>814.0997778494982</v>
      </c>
      <c r="H7" s="63">
        <v>848.78446785998926</v>
      </c>
      <c r="I7" s="63">
        <v>890.01817097341313</v>
      </c>
      <c r="J7" s="63">
        <v>937.71990941297349</v>
      </c>
      <c r="K7" s="63">
        <v>992.38684420755328</v>
      </c>
      <c r="L7" s="63">
        <v>1056.600649179851</v>
      </c>
      <c r="M7" s="63">
        <v>1107.5583130195041</v>
      </c>
      <c r="N7" s="63">
        <v>1113.5221823883769</v>
      </c>
      <c r="O7" s="63">
        <v>1127.4295842011093</v>
      </c>
      <c r="P7" s="63">
        <v>1134.5504815284025</v>
      </c>
      <c r="Q7" s="63">
        <v>1149.536671373467</v>
      </c>
      <c r="R7" s="63">
        <v>1172.2731028564735</v>
      </c>
      <c r="S7" s="63">
        <v>1217.0487844955005</v>
      </c>
      <c r="T7" s="63">
        <v>1288.4520236097387</v>
      </c>
      <c r="U7" s="63">
        <v>1349.8650279520382</v>
      </c>
      <c r="V7" s="63">
        <v>1384.3275763468664</v>
      </c>
      <c r="W7" s="63">
        <v>1417.1407151414107</v>
      </c>
      <c r="X7" s="63">
        <v>1401.4027426136361</v>
      </c>
      <c r="Y7" s="63">
        <v>1354.7726461116188</v>
      </c>
      <c r="Z7" s="63">
        <v>1340.960338764469</v>
      </c>
      <c r="AA7" s="63">
        <v>1350.462696828047</v>
      </c>
      <c r="AB7" s="63">
        <v>1384.4671781781085</v>
      </c>
      <c r="AC7" s="63">
        <v>1428.8755151932353</v>
      </c>
      <c r="AD7" s="63">
        <v>1472.770564384489</v>
      </c>
      <c r="AE7" s="63">
        <v>1490.7477545829379</v>
      </c>
      <c r="AF7" s="63">
        <v>1414.6052582686473</v>
      </c>
      <c r="AG7" s="63">
        <v>1396.2720795567873</v>
      </c>
      <c r="AH7" s="63">
        <v>1422.4948108363992</v>
      </c>
      <c r="AI7" s="63">
        <v>1459.6824723543593</v>
      </c>
      <c r="AJ7" s="63">
        <v>1502.0919221220379</v>
      </c>
      <c r="AK7" s="63">
        <v>1543.7462536562009</v>
      </c>
      <c r="AL7" s="63">
        <v>1592.7786702113617</v>
      </c>
      <c r="AM7" s="63">
        <v>1644.4851848416242</v>
      </c>
      <c r="AN7" s="63">
        <v>1685.2986718066809</v>
      </c>
      <c r="AO7" s="63">
        <v>1724.0259152257015</v>
      </c>
      <c r="AP7" s="63">
        <v>1761.7864793837607</v>
      </c>
      <c r="AQ7" s="65">
        <v>1799.0877499999999</v>
      </c>
      <c r="AR7" s="65">
        <v>1827.2860000000001</v>
      </c>
      <c r="AS7" s="65">
        <v>1846.8242500000001</v>
      </c>
      <c r="AT7" s="65">
        <v>1858.7719999999999</v>
      </c>
      <c r="AU7" s="65">
        <v>1872.5140000000001</v>
      </c>
      <c r="AV7" s="65">
        <v>1896.056</v>
      </c>
      <c r="AW7" s="65">
        <v>1927.0355</v>
      </c>
      <c r="AX7" s="65">
        <v>1960.0117500000001</v>
      </c>
      <c r="AY7" s="65">
        <v>1992.9817499999999</v>
      </c>
      <c r="AZ7" s="65">
        <v>2023.3683333333333</v>
      </c>
      <c r="BA7" s="7"/>
      <c r="BB7" s="7"/>
    </row>
    <row r="8" spans="2:54" x14ac:dyDescent="0.25">
      <c r="B8" s="24" t="s">
        <v>1</v>
      </c>
      <c r="C8" s="63">
        <v>212.53553258006792</v>
      </c>
      <c r="D8" s="63">
        <v>206.0089445443177</v>
      </c>
      <c r="E8" s="63">
        <v>194.07814568405576</v>
      </c>
      <c r="F8" s="63">
        <v>183.41621914804543</v>
      </c>
      <c r="G8" s="63">
        <v>192.77415833814254</v>
      </c>
      <c r="H8" s="63">
        <v>202.84591410973263</v>
      </c>
      <c r="I8" s="63">
        <v>215.45627512087799</v>
      </c>
      <c r="J8" s="63">
        <v>228.56213489859641</v>
      </c>
      <c r="K8" s="63">
        <v>246.28681044729325</v>
      </c>
      <c r="L8" s="63">
        <v>270.59554811702941</v>
      </c>
      <c r="M8" s="63">
        <v>276.99634923090622</v>
      </c>
      <c r="N8" s="63">
        <v>270.6559837231448</v>
      </c>
      <c r="O8" s="63">
        <v>268.25719060273377</v>
      </c>
      <c r="P8" s="63">
        <v>254.73255879779708</v>
      </c>
      <c r="Q8" s="63">
        <v>242.93698113078713</v>
      </c>
      <c r="R8" s="63">
        <v>238.60754011713718</v>
      </c>
      <c r="S8" s="63">
        <v>249.05750880449148</v>
      </c>
      <c r="T8" s="63">
        <v>277.88391646235857</v>
      </c>
      <c r="U8" s="63">
        <v>293.69672251700655</v>
      </c>
      <c r="V8" s="63">
        <v>284.90615248510881</v>
      </c>
      <c r="W8" s="63">
        <v>276.06070464682705</v>
      </c>
      <c r="X8" s="63">
        <v>266.95265775897315</v>
      </c>
      <c r="Y8" s="63">
        <v>241.48719783107384</v>
      </c>
      <c r="Z8" s="63">
        <v>224.64204463000976</v>
      </c>
      <c r="AA8" s="63">
        <v>223.31429493494065</v>
      </c>
      <c r="AB8" s="63">
        <v>235.10406235236474</v>
      </c>
      <c r="AC8" s="63">
        <v>252.81617407028281</v>
      </c>
      <c r="AD8" s="63">
        <v>267.2394450186593</v>
      </c>
      <c r="AE8" s="63">
        <v>264.66376801132037</v>
      </c>
      <c r="AF8" s="63">
        <v>231.32868306764081</v>
      </c>
      <c r="AG8" s="63">
        <v>216.74063734451127</v>
      </c>
      <c r="AH8" s="63">
        <v>222.29385959430431</v>
      </c>
      <c r="AI8" s="63">
        <v>233.76270011103728</v>
      </c>
      <c r="AJ8" s="63">
        <v>243.06736192607019</v>
      </c>
      <c r="AK8" s="63">
        <v>249.25292624145368</v>
      </c>
      <c r="AL8" s="63">
        <v>258.5017471359842</v>
      </c>
      <c r="AM8" s="63">
        <v>262.21248444791803</v>
      </c>
      <c r="AN8" s="63">
        <v>259.61276139483431</v>
      </c>
      <c r="AO8" s="63">
        <v>264.78081404871079</v>
      </c>
      <c r="AP8" s="63">
        <v>270.66071851425988</v>
      </c>
      <c r="AQ8" s="65">
        <v>275.90435000000002</v>
      </c>
      <c r="AR8" s="65">
        <v>278.88352500000002</v>
      </c>
      <c r="AS8" s="65">
        <v>277.909425</v>
      </c>
      <c r="AT8" s="65">
        <v>275.43802500000004</v>
      </c>
      <c r="AU8" s="65">
        <v>274.63739999999996</v>
      </c>
      <c r="AV8" s="65">
        <v>277.36392499999999</v>
      </c>
      <c r="AW8" s="65">
        <v>281.37729999999999</v>
      </c>
      <c r="AX8" s="65">
        <v>285.18470000000002</v>
      </c>
      <c r="AY8" s="65">
        <v>288.94002499999999</v>
      </c>
      <c r="AZ8" s="65">
        <v>293.20866666666666</v>
      </c>
      <c r="BA8" s="7"/>
      <c r="BB8" s="7"/>
    </row>
    <row r="9" spans="2:54" x14ac:dyDescent="0.25">
      <c r="B9" s="24" t="s">
        <v>2</v>
      </c>
      <c r="C9" s="63">
        <v>2.1881237811881902</v>
      </c>
      <c r="D9" s="63">
        <v>2.1139872746023074</v>
      </c>
      <c r="E9" s="63">
        <v>1.99755788146741</v>
      </c>
      <c r="F9" s="63">
        <v>2.21491279426585</v>
      </c>
      <c r="G9" s="63">
        <v>2.2331180159857702</v>
      </c>
      <c r="H9" s="63">
        <v>2.0991464030413649</v>
      </c>
      <c r="I9" s="63">
        <v>2.2241873555724352</v>
      </c>
      <c r="J9" s="63">
        <v>2.2772233015403551</v>
      </c>
      <c r="K9" s="63">
        <v>2.3167003071968848</v>
      </c>
      <c r="L9" s="63">
        <v>2.3815023295274749</v>
      </c>
      <c r="M9" s="63">
        <v>1.9718086115010376</v>
      </c>
      <c r="N9" s="63">
        <v>1.8091294692247974</v>
      </c>
      <c r="O9" s="63">
        <v>1.5685189799437751</v>
      </c>
      <c r="P9" s="63">
        <v>1.6170528636265025</v>
      </c>
      <c r="Q9" s="63">
        <v>1.5580521018965701</v>
      </c>
      <c r="R9" s="63">
        <v>1.6064168559240175</v>
      </c>
      <c r="S9" s="63">
        <v>1.6308110444626325</v>
      </c>
      <c r="T9" s="63">
        <v>1.8556594589661275</v>
      </c>
      <c r="U9" s="63">
        <v>1.92168944404543</v>
      </c>
      <c r="V9" s="63">
        <v>2.1080637518300422</v>
      </c>
      <c r="W9" s="63">
        <v>2.1104766163989774</v>
      </c>
      <c r="X9" s="63">
        <v>2.0194553719464952</v>
      </c>
      <c r="Y9" s="63">
        <v>1.625246268307915</v>
      </c>
      <c r="Z9" s="63">
        <v>1.332838951035225</v>
      </c>
      <c r="AA9" s="63">
        <v>1.2160020028530649</v>
      </c>
      <c r="AB9" s="63">
        <v>1.0990521819650749</v>
      </c>
      <c r="AC9" s="63">
        <v>1.1165595624032076</v>
      </c>
      <c r="AD9" s="63">
        <v>1.1081642085515775</v>
      </c>
      <c r="AE9" s="63">
        <v>0.97607699344965304</v>
      </c>
      <c r="AF9" s="63">
        <v>0.8352251505922873</v>
      </c>
      <c r="AG9" s="63">
        <v>0.76717001454064004</v>
      </c>
      <c r="AH9" s="63">
        <v>0.750429582105407</v>
      </c>
      <c r="AI9" s="63">
        <v>0.65817614633164478</v>
      </c>
      <c r="AJ9" s="63">
        <v>0.7245659560542117</v>
      </c>
      <c r="AK9" s="63">
        <v>0.7246323177611953</v>
      </c>
      <c r="AL9" s="63">
        <v>0.79972266059252994</v>
      </c>
      <c r="AM9" s="63">
        <v>0.774685732444368</v>
      </c>
      <c r="AN9" s="63">
        <v>0.79175193548415668</v>
      </c>
      <c r="AO9" s="63">
        <v>0.80034461160798676</v>
      </c>
      <c r="AP9" s="63">
        <v>0.79956559403720096</v>
      </c>
      <c r="AQ9" s="65">
        <v>0.78604687500000003</v>
      </c>
      <c r="AR9" s="65">
        <v>0.77225222500000001</v>
      </c>
      <c r="AS9" s="65">
        <v>0.75489644999999994</v>
      </c>
      <c r="AT9" s="65">
        <v>0.73448939999999996</v>
      </c>
      <c r="AU9" s="65">
        <v>0.71566134999999997</v>
      </c>
      <c r="AV9" s="65">
        <v>0.70287049999999995</v>
      </c>
      <c r="AW9" s="65">
        <v>0.69334437500000001</v>
      </c>
      <c r="AX9" s="65">
        <v>0.68346802500000003</v>
      </c>
      <c r="AY9" s="65">
        <v>0.67330837499999996</v>
      </c>
      <c r="AZ9" s="65">
        <v>0.66497913333333336</v>
      </c>
      <c r="BA9" s="7"/>
      <c r="BB9" s="7"/>
    </row>
    <row r="10" spans="2:54" x14ac:dyDescent="0.25">
      <c r="B10" s="24" t="s">
        <v>3</v>
      </c>
      <c r="C10" s="63">
        <v>40.680273153948001</v>
      </c>
      <c r="D10" s="63">
        <v>37.054836555736799</v>
      </c>
      <c r="E10" s="63">
        <v>33.521196147564176</v>
      </c>
      <c r="F10" s="63">
        <v>35.078482144091424</v>
      </c>
      <c r="G10" s="63">
        <v>39.379804951056279</v>
      </c>
      <c r="H10" s="63">
        <v>41.543144630281674</v>
      </c>
      <c r="I10" s="63">
        <v>45.376329441586002</v>
      </c>
      <c r="J10" s="63">
        <v>48.093139890640124</v>
      </c>
      <c r="K10" s="63">
        <v>51.952270960405848</v>
      </c>
      <c r="L10" s="63">
        <v>57.420840702972498</v>
      </c>
      <c r="M10" s="63">
        <v>62.368626677122876</v>
      </c>
      <c r="N10" s="63">
        <v>60.086724662814397</v>
      </c>
      <c r="O10" s="63">
        <v>61.851454242871974</v>
      </c>
      <c r="P10" s="63">
        <v>58.656063755348349</v>
      </c>
      <c r="Q10" s="63">
        <v>57.889622603062875</v>
      </c>
      <c r="R10" s="63">
        <v>58.457525530106899</v>
      </c>
      <c r="S10" s="63">
        <v>60.537862612715998</v>
      </c>
      <c r="T10" s="63">
        <v>66.536736867686102</v>
      </c>
      <c r="U10" s="63">
        <v>71.789221362998916</v>
      </c>
      <c r="V10" s="63">
        <v>77.909487658375156</v>
      </c>
      <c r="W10" s="63">
        <v>83.261743682260459</v>
      </c>
      <c r="X10" s="63">
        <v>81.285134635043121</v>
      </c>
      <c r="Y10" s="63">
        <v>75.785831709832706</v>
      </c>
      <c r="Z10" s="63">
        <v>74.265064276061025</v>
      </c>
      <c r="AA10" s="63">
        <v>76.670080484978072</v>
      </c>
      <c r="AB10" s="63">
        <v>82.446666159672702</v>
      </c>
      <c r="AC10" s="63">
        <v>90.917091028807448</v>
      </c>
      <c r="AD10" s="63">
        <v>99.091685526812569</v>
      </c>
      <c r="AE10" s="63">
        <v>96.238834283434798</v>
      </c>
      <c r="AF10" s="63">
        <v>74.839829580978233</v>
      </c>
      <c r="AG10" s="63">
        <v>65.315332853362577</v>
      </c>
      <c r="AH10" s="63">
        <v>63.041639512895372</v>
      </c>
      <c r="AI10" s="63">
        <v>65.840593499708518</v>
      </c>
      <c r="AJ10" s="63">
        <v>71.756618850307433</v>
      </c>
      <c r="AK10" s="63">
        <v>77.933562335761778</v>
      </c>
      <c r="AL10" s="63">
        <v>86.169439115315527</v>
      </c>
      <c r="AM10" s="63">
        <v>92.449674845297224</v>
      </c>
      <c r="AN10" s="63">
        <v>96.816914763916728</v>
      </c>
      <c r="AO10" s="63">
        <v>102.19971820458726</v>
      </c>
      <c r="AP10" s="63">
        <v>103.77397242442751</v>
      </c>
      <c r="AQ10" s="65">
        <v>106.35</v>
      </c>
      <c r="AR10" s="65">
        <v>107.002875</v>
      </c>
      <c r="AS10" s="65">
        <v>106.610675</v>
      </c>
      <c r="AT10" s="65">
        <v>105.102875</v>
      </c>
      <c r="AU10" s="65">
        <v>103.95672500000001</v>
      </c>
      <c r="AV10" s="65">
        <v>104.68627499999999</v>
      </c>
      <c r="AW10" s="65">
        <v>106.469675</v>
      </c>
      <c r="AX10" s="65">
        <v>108.1104</v>
      </c>
      <c r="AY10" s="65">
        <v>109.621275</v>
      </c>
      <c r="AZ10" s="65">
        <v>111.12626666666667</v>
      </c>
      <c r="BA10" s="7"/>
      <c r="BB10" s="7"/>
    </row>
    <row r="11" spans="2:54" x14ac:dyDescent="0.25">
      <c r="B11" s="24" t="s">
        <v>4</v>
      </c>
      <c r="C11" s="63">
        <v>169.66713564493173</v>
      </c>
      <c r="D11" s="63">
        <v>166.84012071397859</v>
      </c>
      <c r="E11" s="63">
        <v>158.55939165502417</v>
      </c>
      <c r="F11" s="63">
        <v>146.12282420968816</v>
      </c>
      <c r="G11" s="63">
        <v>151.16123537110047</v>
      </c>
      <c r="H11" s="63">
        <v>159.2036230764096</v>
      </c>
      <c r="I11" s="63">
        <v>167.85575832371956</v>
      </c>
      <c r="J11" s="63">
        <v>178.19177170641592</v>
      </c>
      <c r="K11" s="63">
        <v>192.0178391796905</v>
      </c>
      <c r="L11" s="63">
        <v>210.79320508452943</v>
      </c>
      <c r="M11" s="63">
        <v>212.65591394228233</v>
      </c>
      <c r="N11" s="63">
        <v>208.76012959110562</v>
      </c>
      <c r="O11" s="63">
        <v>204.83721737991806</v>
      </c>
      <c r="P11" s="63">
        <v>194.45944217882223</v>
      </c>
      <c r="Q11" s="63">
        <v>183.48930642582769</v>
      </c>
      <c r="R11" s="63">
        <v>178.54359773110627</v>
      </c>
      <c r="S11" s="63">
        <v>186.88883514731285</v>
      </c>
      <c r="T11" s="63">
        <v>209.49152013570637</v>
      </c>
      <c r="U11" s="63">
        <v>219.98581170996218</v>
      </c>
      <c r="V11" s="63">
        <v>204.88860107490359</v>
      </c>
      <c r="W11" s="63">
        <v>190.68848434816761</v>
      </c>
      <c r="X11" s="63">
        <v>183.64806775198355</v>
      </c>
      <c r="Y11" s="63">
        <v>164.07611985293323</v>
      </c>
      <c r="Z11" s="63">
        <v>149.04414140291351</v>
      </c>
      <c r="AA11" s="63">
        <v>145.4282124471095</v>
      </c>
      <c r="AB11" s="63">
        <v>151.55834401072698</v>
      </c>
      <c r="AC11" s="63">
        <v>160.78252347907215</v>
      </c>
      <c r="AD11" s="63">
        <v>167.03959528329511</v>
      </c>
      <c r="AE11" s="63">
        <v>167.44885673443594</v>
      </c>
      <c r="AF11" s="63">
        <v>155.65362833607028</v>
      </c>
      <c r="AG11" s="63">
        <v>150.65813447660804</v>
      </c>
      <c r="AH11" s="63">
        <v>158.50179049930352</v>
      </c>
      <c r="AI11" s="63">
        <v>167.26393046499712</v>
      </c>
      <c r="AJ11" s="63">
        <v>170.58617711970857</v>
      </c>
      <c r="AK11" s="63">
        <v>170.59473158793071</v>
      </c>
      <c r="AL11" s="63">
        <v>171.53258536007615</v>
      </c>
      <c r="AM11" s="63">
        <v>168.98812387017642</v>
      </c>
      <c r="AN11" s="63">
        <v>162.00409469543345</v>
      </c>
      <c r="AO11" s="63">
        <v>161.78075123251554</v>
      </c>
      <c r="AP11" s="63">
        <v>166.08717694579516</v>
      </c>
      <c r="AQ11" s="65">
        <v>168.76830000000001</v>
      </c>
      <c r="AR11" s="65">
        <v>171.108375</v>
      </c>
      <c r="AS11" s="65">
        <v>170.54390000000001</v>
      </c>
      <c r="AT11" s="65">
        <v>169.600675</v>
      </c>
      <c r="AU11" s="65">
        <v>169.965025</v>
      </c>
      <c r="AV11" s="65">
        <v>171.97475</v>
      </c>
      <c r="AW11" s="65">
        <v>174.21429999999998</v>
      </c>
      <c r="AX11" s="65">
        <v>176.39080000000001</v>
      </c>
      <c r="AY11" s="65">
        <v>178.645475</v>
      </c>
      <c r="AZ11" s="65">
        <v>181.41740000000001</v>
      </c>
      <c r="BA11" s="7"/>
      <c r="BB11" s="7"/>
    </row>
    <row r="12" spans="2:54" x14ac:dyDescent="0.25">
      <c r="B12" s="24" t="s">
        <v>286</v>
      </c>
      <c r="C12" s="63">
        <v>570.12246607375914</v>
      </c>
      <c r="D12" s="63">
        <v>577.62683114743879</v>
      </c>
      <c r="E12" s="63">
        <v>571.85520424423999</v>
      </c>
      <c r="F12" s="63">
        <v>586.50908851249653</v>
      </c>
      <c r="G12" s="63">
        <v>621.32561951135563</v>
      </c>
      <c r="H12" s="63">
        <v>645.93855375025669</v>
      </c>
      <c r="I12" s="63">
        <v>674.56189585253514</v>
      </c>
      <c r="J12" s="63">
        <v>709.15777451437702</v>
      </c>
      <c r="K12" s="63">
        <v>746.10003376025998</v>
      </c>
      <c r="L12" s="63">
        <v>786.00510106282161</v>
      </c>
      <c r="M12" s="63">
        <v>830.56196378859795</v>
      </c>
      <c r="N12" s="63">
        <v>842.8661986652321</v>
      </c>
      <c r="O12" s="63">
        <v>859.17239359837538</v>
      </c>
      <c r="P12" s="63">
        <v>879.81792273060546</v>
      </c>
      <c r="Q12" s="63">
        <v>906.5996902426798</v>
      </c>
      <c r="R12" s="63">
        <v>933.66556273933634</v>
      </c>
      <c r="S12" s="63">
        <v>967.99127569100892</v>
      </c>
      <c r="T12" s="63">
        <v>1010.5681071473801</v>
      </c>
      <c r="U12" s="63">
        <v>1056.1683054350315</v>
      </c>
      <c r="V12" s="63">
        <v>1099.4214238617578</v>
      </c>
      <c r="W12" s="63">
        <v>1141.0800104945838</v>
      </c>
      <c r="X12" s="63">
        <v>1134.4500848546629</v>
      </c>
      <c r="Y12" s="63">
        <v>1113.2854482805449</v>
      </c>
      <c r="Z12" s="63">
        <v>1116.3182941344594</v>
      </c>
      <c r="AA12" s="63">
        <v>1127.1484018931064</v>
      </c>
      <c r="AB12" s="63">
        <v>1149.363115825744</v>
      </c>
      <c r="AC12" s="63">
        <v>1176.0593411229524</v>
      </c>
      <c r="AD12" s="63">
        <v>1205.5311193658299</v>
      </c>
      <c r="AE12" s="63">
        <v>1226.0839865716175</v>
      </c>
      <c r="AF12" s="63">
        <v>1183.2765752010064</v>
      </c>
      <c r="AG12" s="63">
        <v>1179.531442212276</v>
      </c>
      <c r="AH12" s="63">
        <v>1200.200951242095</v>
      </c>
      <c r="AI12" s="63">
        <v>1225.9197722433221</v>
      </c>
      <c r="AJ12" s="63">
        <v>1259.0245601959678</v>
      </c>
      <c r="AK12" s="63">
        <v>1294.4933274147472</v>
      </c>
      <c r="AL12" s="63">
        <v>1334.2769230753775</v>
      </c>
      <c r="AM12" s="63">
        <v>1382.2727003937061</v>
      </c>
      <c r="AN12" s="63">
        <v>1425.6859104118466</v>
      </c>
      <c r="AO12" s="63">
        <v>1459.2451011769906</v>
      </c>
      <c r="AP12" s="63">
        <v>1491.125685869501</v>
      </c>
      <c r="AQ12" s="65">
        <v>1523.18325</v>
      </c>
      <c r="AR12" s="65">
        <v>1548.40275</v>
      </c>
      <c r="AS12" s="65">
        <v>1568.9147499999999</v>
      </c>
      <c r="AT12" s="65">
        <v>1583.33375</v>
      </c>
      <c r="AU12" s="65">
        <v>1597.8767499999999</v>
      </c>
      <c r="AV12" s="65">
        <v>1618.692</v>
      </c>
      <c r="AW12" s="65">
        <v>1645.65825</v>
      </c>
      <c r="AX12" s="65">
        <v>1674.827</v>
      </c>
      <c r="AY12" s="65">
        <v>1704.0415</v>
      </c>
      <c r="AZ12" s="65">
        <v>1730.1596666666667</v>
      </c>
      <c r="BA12" s="7"/>
      <c r="BB12" s="7"/>
    </row>
    <row r="13" spans="2:54" x14ac:dyDescent="0.25">
      <c r="B13" s="24" t="s">
        <v>5</v>
      </c>
      <c r="C13" s="63">
        <v>126.44077616234026</v>
      </c>
      <c r="D13" s="63">
        <v>129.21889657558975</v>
      </c>
      <c r="E13" s="63">
        <v>128.922409710962</v>
      </c>
      <c r="F13" s="63">
        <v>130.74108949315101</v>
      </c>
      <c r="G13" s="63">
        <v>138.98854133850051</v>
      </c>
      <c r="H13" s="63">
        <v>143.27251154243575</v>
      </c>
      <c r="I13" s="63">
        <v>149.4502278219355</v>
      </c>
      <c r="J13" s="63">
        <v>156.49313126935076</v>
      </c>
      <c r="K13" s="63">
        <v>164.80446606445923</v>
      </c>
      <c r="L13" s="63">
        <v>171.84343815908875</v>
      </c>
      <c r="M13" s="63">
        <v>179.54425816027526</v>
      </c>
      <c r="N13" s="63">
        <v>177.05950142804102</v>
      </c>
      <c r="O13" s="63">
        <v>177.6702130713895</v>
      </c>
      <c r="P13" s="63">
        <v>178.70144668274324</v>
      </c>
      <c r="Q13" s="63">
        <v>179.9727494982005</v>
      </c>
      <c r="R13" s="63">
        <v>186.28652639165725</v>
      </c>
      <c r="S13" s="63">
        <v>193.71415087392523</v>
      </c>
      <c r="T13" s="63">
        <v>200.29290633596599</v>
      </c>
      <c r="U13" s="63">
        <v>207.9116864024345</v>
      </c>
      <c r="V13" s="63">
        <v>216.4246586355535</v>
      </c>
      <c r="W13" s="63">
        <v>221.40160938134426</v>
      </c>
      <c r="X13" s="63">
        <v>217.84771520556626</v>
      </c>
      <c r="Y13" s="63">
        <v>209.61979892603225</v>
      </c>
      <c r="Z13" s="63">
        <v>207.14816409972826</v>
      </c>
      <c r="AA13" s="63">
        <v>207.648303646485</v>
      </c>
      <c r="AB13" s="63">
        <v>210.92396034897274</v>
      </c>
      <c r="AC13" s="63">
        <v>213.59911088497151</v>
      </c>
      <c r="AD13" s="63">
        <v>217.37675060493925</v>
      </c>
      <c r="AE13" s="63">
        <v>218.85856883901374</v>
      </c>
      <c r="AF13" s="63">
        <v>204.42570936608649</v>
      </c>
      <c r="AG13" s="63">
        <v>202.371125369054</v>
      </c>
      <c r="AH13" s="63">
        <v>206.4732609819155</v>
      </c>
      <c r="AI13" s="63">
        <v>212.65730487959101</v>
      </c>
      <c r="AJ13" s="63">
        <v>222.14864689235276</v>
      </c>
      <c r="AK13" s="63">
        <v>230.47951681834525</v>
      </c>
      <c r="AL13" s="63">
        <v>238.732279815742</v>
      </c>
      <c r="AM13" s="63">
        <v>246.48428315762951</v>
      </c>
      <c r="AN13" s="63">
        <v>259.28487373910525</v>
      </c>
      <c r="AO13" s="63">
        <v>264.99151417162824</v>
      </c>
      <c r="AP13" s="63">
        <v>269.91207635252448</v>
      </c>
      <c r="AQ13" s="65">
        <v>272.97362499999997</v>
      </c>
      <c r="AR13" s="65">
        <v>274.95807500000001</v>
      </c>
      <c r="AS13" s="65">
        <v>276.22737499999999</v>
      </c>
      <c r="AT13" s="65">
        <v>275.71825000000001</v>
      </c>
      <c r="AU13" s="65">
        <v>275.13502499999998</v>
      </c>
      <c r="AV13" s="65">
        <v>275.99914999999999</v>
      </c>
      <c r="AW13" s="65">
        <v>278.49032499999998</v>
      </c>
      <c r="AX13" s="65">
        <v>281.551175</v>
      </c>
      <c r="AY13" s="65">
        <v>284.143325</v>
      </c>
      <c r="AZ13" s="65">
        <v>286.32413333333335</v>
      </c>
      <c r="BA13" s="7"/>
      <c r="BB13" s="7"/>
    </row>
    <row r="14" spans="2:54" x14ac:dyDescent="0.25">
      <c r="B14" s="24" t="s">
        <v>6</v>
      </c>
      <c r="C14" s="63">
        <v>35.657173697433301</v>
      </c>
      <c r="D14" s="63">
        <v>34.409742425923696</v>
      </c>
      <c r="E14" s="63">
        <v>34.264198706654476</v>
      </c>
      <c r="F14" s="63">
        <v>34.814565391310623</v>
      </c>
      <c r="G14" s="63">
        <v>37.346025131016724</v>
      </c>
      <c r="H14" s="63">
        <v>38.468958671040298</v>
      </c>
      <c r="I14" s="63">
        <v>40.788876619926675</v>
      </c>
      <c r="J14" s="63">
        <v>42.262934500462926</v>
      </c>
      <c r="K14" s="63">
        <v>43.691033319976853</v>
      </c>
      <c r="L14" s="63">
        <v>46.381458856313223</v>
      </c>
      <c r="M14" s="63">
        <v>49.486389282100021</v>
      </c>
      <c r="N14" s="63">
        <v>50.872346950233648</v>
      </c>
      <c r="O14" s="63">
        <v>49.483630940860728</v>
      </c>
      <c r="P14" s="63">
        <v>48.330513254474148</v>
      </c>
      <c r="Q14" s="63">
        <v>49.137938900432722</v>
      </c>
      <c r="R14" s="63">
        <v>49.524251795655175</v>
      </c>
      <c r="S14" s="63">
        <v>51.308149005074377</v>
      </c>
      <c r="T14" s="63">
        <v>52.461902943306875</v>
      </c>
      <c r="U14" s="63">
        <v>55.362660182050575</v>
      </c>
      <c r="V14" s="63">
        <v>56.023509545769272</v>
      </c>
      <c r="W14" s="63">
        <v>56.595328466734571</v>
      </c>
      <c r="X14" s="63">
        <v>54.781945602301619</v>
      </c>
      <c r="Y14" s="63">
        <v>51.465355818459599</v>
      </c>
      <c r="Z14" s="63">
        <v>50.381654326379447</v>
      </c>
      <c r="AA14" s="63">
        <v>50.417949022078723</v>
      </c>
      <c r="AB14" s="63">
        <v>49.82539303684878</v>
      </c>
      <c r="AC14" s="63">
        <v>50.313785916033325</v>
      </c>
      <c r="AD14" s="63">
        <v>51.368868817202802</v>
      </c>
      <c r="AE14" s="63">
        <v>50.84510780681525</v>
      </c>
      <c r="AF14" s="63">
        <v>47.281646548253725</v>
      </c>
      <c r="AG14" s="63">
        <v>45.847616199540298</v>
      </c>
      <c r="AH14" s="63">
        <v>46.931277137886696</v>
      </c>
      <c r="AI14" s="63">
        <v>47.310566093382626</v>
      </c>
      <c r="AJ14" s="63">
        <v>47.790700418363997</v>
      </c>
      <c r="AK14" s="63">
        <v>50.715368973066028</v>
      </c>
      <c r="AL14" s="63">
        <v>53.108908500757579</v>
      </c>
      <c r="AM14" s="63">
        <v>55.365261683807425</v>
      </c>
      <c r="AN14" s="63">
        <v>57.241065152180347</v>
      </c>
      <c r="AO14" s="63">
        <v>58.700386749649574</v>
      </c>
      <c r="AP14" s="63">
        <v>59.635839591606427</v>
      </c>
      <c r="AQ14" s="65">
        <v>59.962959999999995</v>
      </c>
      <c r="AR14" s="65">
        <v>60.182087500000002</v>
      </c>
      <c r="AS14" s="65">
        <v>60.099589999999999</v>
      </c>
      <c r="AT14" s="65">
        <v>59.785564999999998</v>
      </c>
      <c r="AU14" s="65">
        <v>59.641655</v>
      </c>
      <c r="AV14" s="65">
        <v>59.882892499999997</v>
      </c>
      <c r="AW14" s="65">
        <v>60.285532500000002</v>
      </c>
      <c r="AX14" s="65">
        <v>60.623827499999997</v>
      </c>
      <c r="AY14" s="65">
        <v>60.91827</v>
      </c>
      <c r="AZ14" s="65">
        <v>61.198540000000001</v>
      </c>
      <c r="BA14" s="7"/>
      <c r="BB14" s="7"/>
    </row>
    <row r="15" spans="2:54" x14ac:dyDescent="0.25">
      <c r="B15" s="24" t="s">
        <v>7</v>
      </c>
      <c r="C15" s="63">
        <v>21.974201325404202</v>
      </c>
      <c r="D15" s="63">
        <v>22.630291419434975</v>
      </c>
      <c r="E15" s="63">
        <v>23.338970266424298</v>
      </c>
      <c r="F15" s="63">
        <v>23.2338317919946</v>
      </c>
      <c r="G15" s="63">
        <v>23.173816995978825</v>
      </c>
      <c r="H15" s="63">
        <v>24.228019024969225</v>
      </c>
      <c r="I15" s="63">
        <v>25.222714890556976</v>
      </c>
      <c r="J15" s="63">
        <v>27.291143487910976</v>
      </c>
      <c r="K15" s="63">
        <v>27.076208839311651</v>
      </c>
      <c r="L15" s="63">
        <v>29.711757982927423</v>
      </c>
      <c r="M15" s="63">
        <v>31.686119822239952</v>
      </c>
      <c r="N15" s="63">
        <v>33.102967373272122</v>
      </c>
      <c r="O15" s="63">
        <v>35.14292695911125</v>
      </c>
      <c r="P15" s="63">
        <v>37.625733553243776</v>
      </c>
      <c r="Q15" s="63">
        <v>40.468308921917824</v>
      </c>
      <c r="R15" s="63">
        <v>45.827775816765524</v>
      </c>
      <c r="S15" s="63">
        <v>49.964989130801648</v>
      </c>
      <c r="T15" s="63">
        <v>53.60591714930095</v>
      </c>
      <c r="U15" s="63">
        <v>57.2642371335725</v>
      </c>
      <c r="V15" s="63">
        <v>64.326375056625849</v>
      </c>
      <c r="W15" s="63">
        <v>75.592858267935298</v>
      </c>
      <c r="X15" s="63">
        <v>76.832889668612808</v>
      </c>
      <c r="Y15" s="63">
        <v>72.908828452246951</v>
      </c>
      <c r="Z15" s="63">
        <v>71.640248827533853</v>
      </c>
      <c r="AA15" s="63">
        <v>72.645028867483148</v>
      </c>
      <c r="AB15" s="63">
        <v>74.18795744055862</v>
      </c>
      <c r="AC15" s="63">
        <v>77.697932686674193</v>
      </c>
      <c r="AD15" s="63">
        <v>81.565865183295983</v>
      </c>
      <c r="AE15" s="63">
        <v>85.278905097831853</v>
      </c>
      <c r="AF15" s="63">
        <v>85.160301970972256</v>
      </c>
      <c r="AG15" s="63">
        <v>84.753513123206432</v>
      </c>
      <c r="AH15" s="63">
        <v>85.911130827056198</v>
      </c>
      <c r="AI15" s="63">
        <v>86.87986405192818</v>
      </c>
      <c r="AJ15" s="63">
        <v>88.248895912707624</v>
      </c>
      <c r="AK15" s="63">
        <v>91.620501251142102</v>
      </c>
      <c r="AL15" s="63">
        <v>94.612762623045654</v>
      </c>
      <c r="AM15" s="63">
        <v>102.1648041124337</v>
      </c>
      <c r="AN15" s="63">
        <v>108.527483453</v>
      </c>
      <c r="AO15" s="63">
        <v>115.734127907667</v>
      </c>
      <c r="AP15" s="63">
        <v>125.10618540571249</v>
      </c>
      <c r="AQ15" s="65">
        <v>127.82830000000001</v>
      </c>
      <c r="AR15" s="65">
        <v>129.28145000000001</v>
      </c>
      <c r="AS15" s="65">
        <v>130.60264999999998</v>
      </c>
      <c r="AT15" s="65">
        <v>132.13612499999999</v>
      </c>
      <c r="AU15" s="65">
        <v>133.901275</v>
      </c>
      <c r="AV15" s="65">
        <v>135.83167500000002</v>
      </c>
      <c r="AW15" s="65">
        <v>137.83305000000001</v>
      </c>
      <c r="AX15" s="65">
        <v>139.84365</v>
      </c>
      <c r="AY15" s="65">
        <v>141.879425</v>
      </c>
      <c r="AZ15" s="65">
        <v>143.70050000000001</v>
      </c>
      <c r="BA15" s="7"/>
      <c r="BB15" s="7"/>
    </row>
    <row r="16" spans="2:54" x14ac:dyDescent="0.25">
      <c r="B16" s="24" t="s">
        <v>8</v>
      </c>
      <c r="C16" s="63">
        <v>54.625179417135577</v>
      </c>
      <c r="D16" s="63">
        <v>55.599163610567423</v>
      </c>
      <c r="E16" s="63">
        <v>55.221971200156197</v>
      </c>
      <c r="F16" s="63">
        <v>55.99712068594755</v>
      </c>
      <c r="G16" s="63">
        <v>58.530811711554875</v>
      </c>
      <c r="H16" s="63">
        <v>60.724328583642226</v>
      </c>
      <c r="I16" s="63">
        <v>64.235760980948584</v>
      </c>
      <c r="J16" s="63">
        <v>65.479863286039574</v>
      </c>
      <c r="K16" s="63">
        <v>66.590490725349028</v>
      </c>
      <c r="L16" s="63">
        <v>68.404453994362299</v>
      </c>
      <c r="M16" s="63">
        <v>69.214683739609569</v>
      </c>
      <c r="N16" s="63">
        <v>69.147187411305779</v>
      </c>
      <c r="O16" s="63">
        <v>70.531018543700299</v>
      </c>
      <c r="P16" s="63">
        <v>72.8130118564019</v>
      </c>
      <c r="Q16" s="63">
        <v>74.353659697593173</v>
      </c>
      <c r="R16" s="63">
        <v>72.29312417273772</v>
      </c>
      <c r="S16" s="63">
        <v>74.359453848374798</v>
      </c>
      <c r="T16" s="63">
        <v>76.537634112353047</v>
      </c>
      <c r="U16" s="63">
        <v>82.187127593299351</v>
      </c>
      <c r="V16" s="63">
        <v>86.954746669889076</v>
      </c>
      <c r="W16" s="63">
        <v>88.594715414630997</v>
      </c>
      <c r="X16" s="63">
        <v>90.630368788607456</v>
      </c>
      <c r="Y16" s="63">
        <v>90.041234525482309</v>
      </c>
      <c r="Z16" s="63">
        <v>92.590056105844383</v>
      </c>
      <c r="AA16" s="63">
        <v>91.820205308755078</v>
      </c>
      <c r="AB16" s="63">
        <v>92.459171697457776</v>
      </c>
      <c r="AC16" s="63">
        <v>93.945991658260724</v>
      </c>
      <c r="AD16" s="63">
        <v>93.461474850903627</v>
      </c>
      <c r="AE16" s="63">
        <v>91.629785534168803</v>
      </c>
      <c r="AF16" s="63">
        <v>84.281089086066345</v>
      </c>
      <c r="AG16" s="63">
        <v>80.074417510316209</v>
      </c>
      <c r="AH16" s="63">
        <v>78.52961360275242</v>
      </c>
      <c r="AI16" s="63">
        <v>77.812421857477318</v>
      </c>
      <c r="AJ16" s="63">
        <v>80.272200494110322</v>
      </c>
      <c r="AK16" s="63">
        <v>80.983214687296424</v>
      </c>
      <c r="AL16" s="63">
        <v>82.067850856518618</v>
      </c>
      <c r="AM16" s="63">
        <v>83.250709486901854</v>
      </c>
      <c r="AN16" s="63">
        <v>84.281753828352009</v>
      </c>
      <c r="AO16" s="63">
        <v>86.569369671123383</v>
      </c>
      <c r="AP16" s="63">
        <v>88.032860883337406</v>
      </c>
      <c r="AQ16" s="65">
        <v>89.80565</v>
      </c>
      <c r="AR16" s="65">
        <v>90.577865000000003</v>
      </c>
      <c r="AS16" s="65">
        <v>90.473389999999995</v>
      </c>
      <c r="AT16" s="65">
        <v>90.3220125</v>
      </c>
      <c r="AU16" s="65">
        <v>90.298429999999996</v>
      </c>
      <c r="AV16" s="65">
        <v>90.761427499999996</v>
      </c>
      <c r="AW16" s="65">
        <v>91.595659999999995</v>
      </c>
      <c r="AX16" s="65">
        <v>92.485880000000009</v>
      </c>
      <c r="AY16" s="65">
        <v>93.333517499999999</v>
      </c>
      <c r="AZ16" s="65">
        <v>94.088096666666672</v>
      </c>
      <c r="BA16" s="7"/>
      <c r="BB16" s="7"/>
    </row>
    <row r="17" spans="1:54" x14ac:dyDescent="0.25">
      <c r="B17" s="24" t="s">
        <v>9</v>
      </c>
      <c r="C17" s="63">
        <v>62.150129308198899</v>
      </c>
      <c r="D17" s="63">
        <v>63.757594779725622</v>
      </c>
      <c r="E17" s="63">
        <v>56.376847536457547</v>
      </c>
      <c r="F17" s="63">
        <v>60.100186636918153</v>
      </c>
      <c r="G17" s="63">
        <v>68.489818706718097</v>
      </c>
      <c r="H17" s="63">
        <v>75.290179851916847</v>
      </c>
      <c r="I17" s="63">
        <v>80.699540406050829</v>
      </c>
      <c r="J17" s="63">
        <v>94.281363781610295</v>
      </c>
      <c r="K17" s="63">
        <v>100.59524525111912</v>
      </c>
      <c r="L17" s="63">
        <v>111.39824285184299</v>
      </c>
      <c r="M17" s="63">
        <v>124.410085797145</v>
      </c>
      <c r="N17" s="63">
        <v>124.188768446682</v>
      </c>
      <c r="O17" s="63">
        <v>125.81265748102851</v>
      </c>
      <c r="P17" s="63">
        <v>131.21179798215326</v>
      </c>
      <c r="Q17" s="63">
        <v>140.41512198609502</v>
      </c>
      <c r="R17" s="63">
        <v>145.93286120041375</v>
      </c>
      <c r="S17" s="63">
        <v>155.10488452363825</v>
      </c>
      <c r="T17" s="63">
        <v>169.37594325592573</v>
      </c>
      <c r="U17" s="63">
        <v>178.924313734245</v>
      </c>
      <c r="V17" s="63">
        <v>189.49010021907574</v>
      </c>
      <c r="W17" s="63">
        <v>202.14702378447501</v>
      </c>
      <c r="X17" s="63">
        <v>189.93135580146401</v>
      </c>
      <c r="Y17" s="63">
        <v>178.56020532226427</v>
      </c>
      <c r="Z17" s="63">
        <v>176.11659627374999</v>
      </c>
      <c r="AA17" s="63">
        <v>181.72582643998101</v>
      </c>
      <c r="AB17" s="63">
        <v>191.56737201848051</v>
      </c>
      <c r="AC17" s="63">
        <v>202.95390540432874</v>
      </c>
      <c r="AD17" s="63">
        <v>213.0644415343375</v>
      </c>
      <c r="AE17" s="63">
        <v>216.90801775937899</v>
      </c>
      <c r="AF17" s="63">
        <v>197.58266627546374</v>
      </c>
      <c r="AG17" s="63">
        <v>197.078786308151</v>
      </c>
      <c r="AH17" s="63">
        <v>205.93656867704749</v>
      </c>
      <c r="AI17" s="63">
        <v>215.58652744175001</v>
      </c>
      <c r="AJ17" s="63">
        <v>224.1891580276075</v>
      </c>
      <c r="AK17" s="63">
        <v>231.36142829373375</v>
      </c>
      <c r="AL17" s="63">
        <v>240.95220432990973</v>
      </c>
      <c r="AM17" s="63">
        <v>249.52583245219677</v>
      </c>
      <c r="AN17" s="63">
        <v>255.64328317300976</v>
      </c>
      <c r="AO17" s="63">
        <v>262.27627954867626</v>
      </c>
      <c r="AP17" s="63">
        <v>268.94745467172152</v>
      </c>
      <c r="AQ17" s="65">
        <v>280.61517500000002</v>
      </c>
      <c r="AR17" s="65">
        <v>290.78467499999999</v>
      </c>
      <c r="AS17" s="65">
        <v>298.89080000000001</v>
      </c>
      <c r="AT17" s="65">
        <v>304.33555000000001</v>
      </c>
      <c r="AU17" s="65">
        <v>310.21355</v>
      </c>
      <c r="AV17" s="65">
        <v>319.61750000000001</v>
      </c>
      <c r="AW17" s="65">
        <v>332.06787500000002</v>
      </c>
      <c r="AX17" s="65">
        <v>344.9402</v>
      </c>
      <c r="AY17" s="65">
        <v>357.64807500000001</v>
      </c>
      <c r="AZ17" s="65">
        <v>369.17256666666663</v>
      </c>
      <c r="BA17" s="7"/>
      <c r="BB17" s="7"/>
    </row>
    <row r="18" spans="1:54" x14ac:dyDescent="0.25">
      <c r="B18" s="24" t="s">
        <v>10</v>
      </c>
      <c r="C18" s="63">
        <v>149.10695075321075</v>
      </c>
      <c r="D18" s="63">
        <v>153.23391363879176</v>
      </c>
      <c r="E18" s="63">
        <v>158.09078679094875</v>
      </c>
      <c r="F18" s="63">
        <v>165.03516177154302</v>
      </c>
      <c r="G18" s="63">
        <v>173.71937461199326</v>
      </c>
      <c r="H18" s="63">
        <v>179.49948171791698</v>
      </c>
      <c r="I18" s="63">
        <v>186.73103065812424</v>
      </c>
      <c r="J18" s="63">
        <v>192.431045795122</v>
      </c>
      <c r="K18" s="63">
        <v>207.82408131745876</v>
      </c>
      <c r="L18" s="63">
        <v>218.29767712402625</v>
      </c>
      <c r="M18" s="63">
        <v>228.68323485876576</v>
      </c>
      <c r="N18" s="63">
        <v>234.98058886727677</v>
      </c>
      <c r="O18" s="63">
        <v>241.69251329908673</v>
      </c>
      <c r="P18" s="63">
        <v>249.19709589877175</v>
      </c>
      <c r="Q18" s="63">
        <v>257.63248443914853</v>
      </c>
      <c r="R18" s="63">
        <v>265.94174123140499</v>
      </c>
      <c r="S18" s="63">
        <v>272.75232355567948</v>
      </c>
      <c r="T18" s="63">
        <v>284.47753985679049</v>
      </c>
      <c r="U18" s="63">
        <v>295.92839845026447</v>
      </c>
      <c r="V18" s="63">
        <v>303.48228784307548</v>
      </c>
      <c r="W18" s="63">
        <v>310.91372904324601</v>
      </c>
      <c r="X18" s="63">
        <v>312.56869226293549</v>
      </c>
      <c r="Y18" s="63">
        <v>314.88888339067103</v>
      </c>
      <c r="Z18" s="63">
        <v>320.49883227736024</v>
      </c>
      <c r="AA18" s="63">
        <v>324.91804645331854</v>
      </c>
      <c r="AB18" s="63">
        <v>332.61091742173727</v>
      </c>
      <c r="AC18" s="63">
        <v>339.04325352367351</v>
      </c>
      <c r="AD18" s="63">
        <v>348.54334377526101</v>
      </c>
      <c r="AE18" s="63">
        <v>358.03838080439698</v>
      </c>
      <c r="AF18" s="63">
        <v>358.37337573538326</v>
      </c>
      <c r="AG18" s="63">
        <v>363.595081770278</v>
      </c>
      <c r="AH18" s="63">
        <v>374.23397250615847</v>
      </c>
      <c r="AI18" s="63">
        <v>383.00409386395648</v>
      </c>
      <c r="AJ18" s="63">
        <v>391.61138026564851</v>
      </c>
      <c r="AK18" s="63">
        <v>401.60408541271175</v>
      </c>
      <c r="AL18" s="63">
        <v>411.91799806223378</v>
      </c>
      <c r="AM18" s="63">
        <v>427.66696276680699</v>
      </c>
      <c r="AN18" s="63">
        <v>439.42369747488101</v>
      </c>
      <c r="AO18" s="63">
        <v>452.50347579903223</v>
      </c>
      <c r="AP18" s="63">
        <v>463.72374704216475</v>
      </c>
      <c r="AQ18" s="65">
        <v>472.59000000000003</v>
      </c>
      <c r="AR18" s="65">
        <v>480.08957499999997</v>
      </c>
      <c r="AS18" s="65">
        <v>487.38507500000003</v>
      </c>
      <c r="AT18" s="65">
        <v>493.661025</v>
      </c>
      <c r="AU18" s="65">
        <v>499.60292500000003</v>
      </c>
      <c r="AV18" s="65">
        <v>505.6191</v>
      </c>
      <c r="AW18" s="65">
        <v>512.16414999999995</v>
      </c>
      <c r="AX18" s="65">
        <v>519.72939999999994</v>
      </c>
      <c r="AY18" s="65">
        <v>528.02362500000004</v>
      </c>
      <c r="AZ18" s="65">
        <v>535.42449999999997</v>
      </c>
      <c r="BA18" s="7"/>
      <c r="BB18" s="7"/>
    </row>
    <row r="19" spans="1:54" x14ac:dyDescent="0.25">
      <c r="B19" s="24" t="s">
        <v>11</v>
      </c>
      <c r="C19" s="63">
        <v>120.16805541003612</v>
      </c>
      <c r="D19" s="63">
        <v>118.77722869740558</v>
      </c>
      <c r="E19" s="63">
        <v>115.6400200326367</v>
      </c>
      <c r="F19" s="63">
        <v>116.58713274163158</v>
      </c>
      <c r="G19" s="63">
        <v>121.07723101559333</v>
      </c>
      <c r="H19" s="63">
        <v>124.4550743583353</v>
      </c>
      <c r="I19" s="63">
        <v>127.43374447499241</v>
      </c>
      <c r="J19" s="63">
        <v>130.91829239388056</v>
      </c>
      <c r="K19" s="63">
        <v>135.5185082425854</v>
      </c>
      <c r="L19" s="63">
        <v>139.96807209426069</v>
      </c>
      <c r="M19" s="63">
        <v>147.53719212846244</v>
      </c>
      <c r="N19" s="63">
        <v>153.51483818842084</v>
      </c>
      <c r="O19" s="63">
        <v>158.83943330319835</v>
      </c>
      <c r="P19" s="63">
        <v>161.93832350281747</v>
      </c>
      <c r="Q19" s="63">
        <v>164.61942679929206</v>
      </c>
      <c r="R19" s="63">
        <v>167.8592821307019</v>
      </c>
      <c r="S19" s="63">
        <v>170.78732475351507</v>
      </c>
      <c r="T19" s="63">
        <v>173.81626349373698</v>
      </c>
      <c r="U19" s="63">
        <v>178.58988193916517</v>
      </c>
      <c r="V19" s="63">
        <v>182.71974589176875</v>
      </c>
      <c r="W19" s="63">
        <v>185.83474613621772</v>
      </c>
      <c r="X19" s="63">
        <v>191.85711752517528</v>
      </c>
      <c r="Y19" s="63">
        <v>195.80114184538863</v>
      </c>
      <c r="Z19" s="63">
        <v>197.94274222386315</v>
      </c>
      <c r="AA19" s="63">
        <v>197.97304215500486</v>
      </c>
      <c r="AB19" s="63">
        <v>197.78834386168819</v>
      </c>
      <c r="AC19" s="63">
        <v>198.50536104901045</v>
      </c>
      <c r="AD19" s="63">
        <v>200.15037459988969</v>
      </c>
      <c r="AE19" s="63">
        <v>204.52522073001182</v>
      </c>
      <c r="AF19" s="63">
        <v>206.17178621878062</v>
      </c>
      <c r="AG19" s="63">
        <v>205.81090193173003</v>
      </c>
      <c r="AH19" s="63">
        <v>202.18512750927817</v>
      </c>
      <c r="AI19" s="63">
        <v>202.66899405523634</v>
      </c>
      <c r="AJ19" s="63">
        <v>204.76357818517687</v>
      </c>
      <c r="AK19" s="63">
        <v>207.72921197845193</v>
      </c>
      <c r="AL19" s="63">
        <v>212.88491888717022</v>
      </c>
      <c r="AM19" s="63">
        <v>217.81484673392987</v>
      </c>
      <c r="AN19" s="63">
        <v>221.28375359131817</v>
      </c>
      <c r="AO19" s="63">
        <v>218.46994732921405</v>
      </c>
      <c r="AP19" s="63">
        <v>215.76750192243381</v>
      </c>
      <c r="AQ19" s="65">
        <v>219.407625</v>
      </c>
      <c r="AR19" s="65">
        <v>222.52885000000001</v>
      </c>
      <c r="AS19" s="65">
        <v>225.23604999999998</v>
      </c>
      <c r="AT19" s="65">
        <v>227.375225</v>
      </c>
      <c r="AU19" s="65">
        <v>229.0838</v>
      </c>
      <c r="AV19" s="65">
        <v>230.98022500000002</v>
      </c>
      <c r="AW19" s="65">
        <v>233.22190000000001</v>
      </c>
      <c r="AX19" s="65">
        <v>235.65305000000001</v>
      </c>
      <c r="AY19" s="65">
        <v>238.09520000000001</v>
      </c>
      <c r="AZ19" s="65">
        <v>240.25130000000001</v>
      </c>
      <c r="BA19" s="7"/>
      <c r="BB19" s="7"/>
    </row>
    <row r="20" spans="1:54" x14ac:dyDescent="0.25">
      <c r="B20" s="24" t="s">
        <v>12</v>
      </c>
      <c r="C20" s="63">
        <v>101.278542560353</v>
      </c>
      <c r="D20" s="63">
        <v>100.6094843351754</v>
      </c>
      <c r="E20" s="63">
        <v>98.564485795153601</v>
      </c>
      <c r="F20" s="63">
        <v>99.419647028491724</v>
      </c>
      <c r="G20" s="63">
        <v>102.58364682190775</v>
      </c>
      <c r="H20" s="63">
        <v>105.06628220809876</v>
      </c>
      <c r="I20" s="63">
        <v>108.0537700379785</v>
      </c>
      <c r="J20" s="63">
        <v>111.32588294225501</v>
      </c>
      <c r="K20" s="63">
        <v>114.91350996448899</v>
      </c>
      <c r="L20" s="63">
        <v>118.928407199647</v>
      </c>
      <c r="M20" s="63">
        <v>125.79214131983625</v>
      </c>
      <c r="N20" s="63">
        <v>131.89832188675899</v>
      </c>
      <c r="O20" s="63">
        <v>137.070329188274</v>
      </c>
      <c r="P20" s="63">
        <v>139.627138031394</v>
      </c>
      <c r="Q20" s="63">
        <v>142.35596878997774</v>
      </c>
      <c r="R20" s="63">
        <v>146.05081947539051</v>
      </c>
      <c r="S20" s="63">
        <v>149.21163279398377</v>
      </c>
      <c r="T20" s="63">
        <v>152.07964564957925</v>
      </c>
      <c r="U20" s="63">
        <v>156.04015211883049</v>
      </c>
      <c r="V20" s="63">
        <v>159.6485123408855</v>
      </c>
      <c r="W20" s="63">
        <v>161.95619180905152</v>
      </c>
      <c r="X20" s="63">
        <v>168.19389607795276</v>
      </c>
      <c r="Y20" s="63">
        <v>171.7248173314515</v>
      </c>
      <c r="Z20" s="63">
        <v>173.07699128422175</v>
      </c>
      <c r="AA20" s="63">
        <v>173.30891307546025</v>
      </c>
      <c r="AB20" s="63">
        <v>173.60064633536649</v>
      </c>
      <c r="AC20" s="63">
        <v>174.79761442344073</v>
      </c>
      <c r="AD20" s="63">
        <v>176.48235006068626</v>
      </c>
      <c r="AE20" s="63">
        <v>180.59758911664676</v>
      </c>
      <c r="AF20" s="63">
        <v>181.74769489060699</v>
      </c>
      <c r="AG20" s="63">
        <v>181.409272432525</v>
      </c>
      <c r="AH20" s="63">
        <v>178.74968856435476</v>
      </c>
      <c r="AI20" s="63">
        <v>179.63628134990626</v>
      </c>
      <c r="AJ20" s="63">
        <v>182.25832400817575</v>
      </c>
      <c r="AK20" s="63">
        <v>185.60747652369551</v>
      </c>
      <c r="AL20" s="63">
        <v>190.87896398165</v>
      </c>
      <c r="AM20" s="63">
        <v>195.66705883920901</v>
      </c>
      <c r="AN20" s="63">
        <v>199.09367222449274</v>
      </c>
      <c r="AO20" s="63">
        <v>196.85390950919776</v>
      </c>
      <c r="AP20" s="63">
        <v>194.57640612202024</v>
      </c>
      <c r="AQ20" s="65">
        <v>198.26749999999998</v>
      </c>
      <c r="AR20" s="65">
        <v>201.384175</v>
      </c>
      <c r="AS20" s="65">
        <v>204.08525</v>
      </c>
      <c r="AT20" s="65">
        <v>206.21825000000001</v>
      </c>
      <c r="AU20" s="65">
        <v>207.92059999999998</v>
      </c>
      <c r="AV20" s="65">
        <v>209.81087500000001</v>
      </c>
      <c r="AW20" s="65">
        <v>212.046325</v>
      </c>
      <c r="AX20" s="65">
        <v>214.47127499999999</v>
      </c>
      <c r="AY20" s="65">
        <v>216.90719999999999</v>
      </c>
      <c r="AZ20" s="65">
        <v>219.05783333333335</v>
      </c>
      <c r="BA20" s="7"/>
      <c r="BB20" s="7"/>
    </row>
    <row r="21" spans="1:54" x14ac:dyDescent="0.25">
      <c r="B21" s="24" t="s">
        <v>13</v>
      </c>
      <c r="C21" s="63">
        <v>18.889512849683125</v>
      </c>
      <c r="D21" s="63">
        <v>18.167744362230174</v>
      </c>
      <c r="E21" s="63">
        <v>17.075534237483101</v>
      </c>
      <c r="F21" s="63">
        <v>17.16748571313985</v>
      </c>
      <c r="G21" s="63">
        <v>18.493584193685574</v>
      </c>
      <c r="H21" s="63">
        <v>19.388792150236551</v>
      </c>
      <c r="I21" s="63">
        <v>19.3799744370139</v>
      </c>
      <c r="J21" s="63">
        <v>19.592409451625549</v>
      </c>
      <c r="K21" s="63">
        <v>20.604998278096399</v>
      </c>
      <c r="L21" s="63">
        <v>21.039664894613701</v>
      </c>
      <c r="M21" s="63">
        <v>21.745050808626175</v>
      </c>
      <c r="N21" s="63">
        <v>21.61651630166185</v>
      </c>
      <c r="O21" s="63">
        <v>21.769104114924325</v>
      </c>
      <c r="P21" s="63">
        <v>22.31118547142345</v>
      </c>
      <c r="Q21" s="63">
        <v>22.263458009314299</v>
      </c>
      <c r="R21" s="63">
        <v>21.808462655311398</v>
      </c>
      <c r="S21" s="63">
        <v>21.575691959531298</v>
      </c>
      <c r="T21" s="63">
        <v>21.736617844157749</v>
      </c>
      <c r="U21" s="63">
        <v>22.549729820334676</v>
      </c>
      <c r="V21" s="63">
        <v>23.071233550883274</v>
      </c>
      <c r="W21" s="63">
        <v>23.878554327166224</v>
      </c>
      <c r="X21" s="63">
        <v>23.663221447222526</v>
      </c>
      <c r="Y21" s="63">
        <v>24.076324513937124</v>
      </c>
      <c r="Z21" s="63">
        <v>24.865750939641377</v>
      </c>
      <c r="AA21" s="63">
        <v>24.664129079544601</v>
      </c>
      <c r="AB21" s="63">
        <v>24.187697526321678</v>
      </c>
      <c r="AC21" s="63">
        <v>23.707746625569701</v>
      </c>
      <c r="AD21" s="63">
        <v>23.668024539203451</v>
      </c>
      <c r="AE21" s="63">
        <v>23.927631613365051</v>
      </c>
      <c r="AF21" s="63">
        <v>24.424091328173624</v>
      </c>
      <c r="AG21" s="63">
        <v>24.40162949920505</v>
      </c>
      <c r="AH21" s="63">
        <v>23.435438944923426</v>
      </c>
      <c r="AI21" s="63">
        <v>23.032712705330074</v>
      </c>
      <c r="AJ21" s="63">
        <v>22.505254177001124</v>
      </c>
      <c r="AK21" s="63">
        <v>22.121735454756426</v>
      </c>
      <c r="AL21" s="63">
        <v>22.005954905520198</v>
      </c>
      <c r="AM21" s="63">
        <v>22.147787894720874</v>
      </c>
      <c r="AN21" s="63">
        <v>22.190081366825424</v>
      </c>
      <c r="AO21" s="63">
        <v>21.616037820016274</v>
      </c>
      <c r="AP21" s="63">
        <v>21.191110800413551</v>
      </c>
      <c r="AQ21" s="65">
        <v>21.1401325</v>
      </c>
      <c r="AR21" s="65">
        <v>21.144657500000001</v>
      </c>
      <c r="AS21" s="65">
        <v>21.1508</v>
      </c>
      <c r="AT21" s="65">
        <v>21.156995000000002</v>
      </c>
      <c r="AU21" s="65">
        <v>21.163184999999999</v>
      </c>
      <c r="AV21" s="65">
        <v>21.169384999999998</v>
      </c>
      <c r="AW21" s="65">
        <v>21.175584999999998</v>
      </c>
      <c r="AX21" s="65">
        <v>21.181784999999998</v>
      </c>
      <c r="AY21" s="65">
        <v>21.187984999999998</v>
      </c>
      <c r="AZ21" s="65">
        <v>21.19342</v>
      </c>
      <c r="BA21" s="7"/>
      <c r="BB21" s="7"/>
    </row>
    <row r="22" spans="1:54" x14ac:dyDescent="0.25">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8"/>
      <c r="AR22" s="8"/>
      <c r="AS22" s="8"/>
      <c r="AT22" s="8"/>
      <c r="AU22" s="8"/>
      <c r="AV22" s="8"/>
      <c r="AW22" s="8"/>
      <c r="AX22" s="8"/>
      <c r="AY22" s="8"/>
      <c r="AZ22" s="8"/>
    </row>
    <row r="23" spans="1:54" x14ac:dyDescent="0.25">
      <c r="B23" s="24" t="s">
        <v>218</v>
      </c>
      <c r="C23" s="5">
        <v>50400.246991572829</v>
      </c>
      <c r="D23" s="5">
        <v>51595.277783557831</v>
      </c>
      <c r="E23" s="5">
        <v>52244.416461288143</v>
      </c>
      <c r="F23" s="5">
        <v>52715.657304982815</v>
      </c>
      <c r="G23" s="5">
        <v>54857.791674952648</v>
      </c>
      <c r="H23" s="5">
        <v>57573.021279412147</v>
      </c>
      <c r="I23" s="5">
        <v>60981.8651846008</v>
      </c>
      <c r="J23" s="5">
        <v>63405.39413772519</v>
      </c>
      <c r="K23" s="5">
        <v>67588.011390048254</v>
      </c>
      <c r="L23" s="5">
        <v>72052.353690331161</v>
      </c>
      <c r="M23" s="5">
        <v>75883.006885600538</v>
      </c>
      <c r="N23" s="5">
        <v>78007.197019858635</v>
      </c>
      <c r="O23" s="5">
        <v>81834.11663653623</v>
      </c>
      <c r="P23" s="5">
        <v>82734.382090141342</v>
      </c>
      <c r="Q23" s="5">
        <v>85194.921000507311</v>
      </c>
      <c r="R23" s="5">
        <v>88553.569323638148</v>
      </c>
      <c r="S23" s="5">
        <v>93961.562758460175</v>
      </c>
      <c r="T23" s="5">
        <v>100807.74648610067</v>
      </c>
      <c r="U23" s="5">
        <v>112842.21520812891</v>
      </c>
      <c r="V23" s="5">
        <v>121926.82697517214</v>
      </c>
      <c r="W23" s="5">
        <v>126638.65226660152</v>
      </c>
      <c r="X23" s="5">
        <v>125649.55743508093</v>
      </c>
      <c r="Y23" s="5">
        <v>125057.52498370594</v>
      </c>
      <c r="Z23" s="5">
        <v>126087.04887224437</v>
      </c>
      <c r="AA23" s="5">
        <v>134044.22491320787</v>
      </c>
      <c r="AB23" s="5">
        <v>134446.42749859922</v>
      </c>
      <c r="AC23" s="5">
        <v>145126.28688660954</v>
      </c>
      <c r="AD23" s="5">
        <v>153691.99817179175</v>
      </c>
      <c r="AE23" s="5">
        <v>153836.25998739954</v>
      </c>
      <c r="AF23" s="5">
        <v>143002.35818101931</v>
      </c>
      <c r="AG23" s="5">
        <v>143935.92904532701</v>
      </c>
      <c r="AH23" s="5">
        <v>150700.15530861125</v>
      </c>
      <c r="AI23" s="5">
        <v>165098.96985351862</v>
      </c>
      <c r="AJ23" s="5">
        <v>167748.15968408651</v>
      </c>
      <c r="AK23" s="5">
        <v>181875.16262863175</v>
      </c>
      <c r="AL23" s="5">
        <v>193372.03334540789</v>
      </c>
      <c r="AM23" s="5">
        <v>204055.90371818602</v>
      </c>
      <c r="AN23" s="5">
        <v>215670.06865248122</v>
      </c>
      <c r="AO23" s="5">
        <v>228853.36864074474</v>
      </c>
      <c r="AP23" s="9">
        <v>240589.92453958839</v>
      </c>
      <c r="AQ23" s="9">
        <v>249179.05</v>
      </c>
      <c r="AR23" s="9">
        <v>258504.625</v>
      </c>
      <c r="AS23" s="9">
        <v>266457.77500000002</v>
      </c>
      <c r="AT23" s="9">
        <v>273780.17499999999</v>
      </c>
      <c r="AU23" s="9">
        <v>282232.875</v>
      </c>
      <c r="AV23" s="9">
        <v>293145.84999999998</v>
      </c>
      <c r="AW23" s="9">
        <v>305147.625</v>
      </c>
      <c r="AX23" s="9">
        <v>317290.47499999998</v>
      </c>
      <c r="AY23" s="9">
        <v>329826.375</v>
      </c>
      <c r="AZ23" s="9">
        <v>341442.93333333335</v>
      </c>
    </row>
    <row r="24" spans="1:54" x14ac:dyDescent="0.25">
      <c r="B24" s="24" t="s">
        <v>219</v>
      </c>
      <c r="C24" s="5">
        <v>20802.311000000002</v>
      </c>
      <c r="D24" s="5">
        <v>23201.412</v>
      </c>
      <c r="E24" s="5">
        <v>24792.800999999999</v>
      </c>
      <c r="F24" s="5">
        <v>26081.521000000001</v>
      </c>
      <c r="G24" s="5">
        <v>28168.972000000002</v>
      </c>
      <c r="H24" s="5">
        <v>30594.245999999999</v>
      </c>
      <c r="I24" s="5">
        <v>33109.531999999999</v>
      </c>
      <c r="J24" s="5">
        <v>35490.737000000001</v>
      </c>
      <c r="K24" s="5">
        <v>39312.099000000002</v>
      </c>
      <c r="L24" s="5">
        <v>43733.370999999992</v>
      </c>
      <c r="M24" s="5">
        <v>48078.847999999998</v>
      </c>
      <c r="N24" s="5">
        <v>51077.849000000002</v>
      </c>
      <c r="O24" s="5">
        <v>55011.205999999998</v>
      </c>
      <c r="P24" s="5">
        <v>56999.06</v>
      </c>
      <c r="Q24" s="5">
        <v>59921.356</v>
      </c>
      <c r="R24" s="5">
        <v>63594.197000000007</v>
      </c>
      <c r="S24" s="5">
        <v>68923.740000000005</v>
      </c>
      <c r="T24" s="5">
        <v>75229.397999999986</v>
      </c>
      <c r="U24" s="5">
        <v>84881.665999999997</v>
      </c>
      <c r="V24" s="5">
        <v>93085.298999999999</v>
      </c>
      <c r="W24" s="5">
        <v>99073.380999999994</v>
      </c>
      <c r="X24" s="5">
        <v>100189.50400000002</v>
      </c>
      <c r="Y24" s="5">
        <v>101031</v>
      </c>
      <c r="Z24" s="5">
        <v>103843.36900000001</v>
      </c>
      <c r="AA24" s="5">
        <v>113229.766</v>
      </c>
      <c r="AB24" s="5">
        <v>116749.011</v>
      </c>
      <c r="AC24" s="5">
        <v>129419.54800000001</v>
      </c>
      <c r="AD24" s="5">
        <v>140547.851</v>
      </c>
      <c r="AE24" s="5">
        <v>144880.459</v>
      </c>
      <c r="AF24" s="5">
        <v>134539.56699999998</v>
      </c>
      <c r="AG24" s="5">
        <v>137760.42800000001</v>
      </c>
      <c r="AH24" s="5">
        <v>147889.53599999999</v>
      </c>
      <c r="AI24" s="5">
        <v>165117.17300000001</v>
      </c>
      <c r="AJ24" s="5">
        <v>170007.44099999999</v>
      </c>
      <c r="AK24" s="5">
        <v>187035.21899999998</v>
      </c>
      <c r="AL24" s="5">
        <v>199264.66000000003</v>
      </c>
      <c r="AM24" s="5">
        <v>212424.26</v>
      </c>
      <c r="AN24" s="5">
        <v>228471.625</v>
      </c>
      <c r="AO24" s="5">
        <v>247505.08700000006</v>
      </c>
      <c r="AP24" s="9">
        <v>264091.17551275331</v>
      </c>
      <c r="AQ24" s="9">
        <v>279146.59999999998</v>
      </c>
      <c r="AR24" s="9">
        <v>294938.2</v>
      </c>
      <c r="AS24" s="9">
        <v>310563.92499999999</v>
      </c>
      <c r="AT24" s="9">
        <v>326079.75</v>
      </c>
      <c r="AU24" s="9">
        <v>343168.32500000001</v>
      </c>
      <c r="AV24" s="9">
        <v>363672.15</v>
      </c>
      <c r="AW24" s="9">
        <v>386183.9</v>
      </c>
      <c r="AX24" s="9">
        <v>409627.875</v>
      </c>
      <c r="AY24" s="9">
        <v>434347.9</v>
      </c>
      <c r="AZ24" s="9">
        <v>457472.96666666667</v>
      </c>
    </row>
    <row r="25" spans="1:54" x14ac:dyDescent="0.25">
      <c r="B25" s="24" t="s">
        <v>220</v>
      </c>
      <c r="C25" s="5">
        <v>13769.800999999999</v>
      </c>
      <c r="D25" s="5">
        <v>15206.063000000002</v>
      </c>
      <c r="E25" s="5">
        <v>15825.374</v>
      </c>
      <c r="F25" s="5">
        <v>16177.844999999998</v>
      </c>
      <c r="G25" s="5">
        <v>17242.194</v>
      </c>
      <c r="H25" s="5">
        <v>18728.584999999999</v>
      </c>
      <c r="I25" s="5">
        <v>20530.248</v>
      </c>
      <c r="J25" s="5">
        <v>22242.342000000004</v>
      </c>
      <c r="K25" s="5">
        <v>24428.285000000003</v>
      </c>
      <c r="L25" s="5">
        <v>27087.757000000001</v>
      </c>
      <c r="M25" s="5">
        <v>30108.644</v>
      </c>
      <c r="N25" s="5">
        <v>31973.365000000005</v>
      </c>
      <c r="O25" s="5">
        <v>34891.163</v>
      </c>
      <c r="P25" s="5">
        <v>35259.692999999999</v>
      </c>
      <c r="Q25" s="5">
        <v>36538.616999999998</v>
      </c>
      <c r="R25" s="5">
        <v>38810.773000000001</v>
      </c>
      <c r="S25" s="5">
        <v>42815.45</v>
      </c>
      <c r="T25" s="5">
        <v>48886.184999999998</v>
      </c>
      <c r="U25" s="5">
        <v>56051.767</v>
      </c>
      <c r="V25" s="5">
        <v>63308.569000000003</v>
      </c>
      <c r="W25" s="5">
        <v>66699.558000000005</v>
      </c>
      <c r="X25" s="5">
        <v>65736.616999999998</v>
      </c>
      <c r="Y25" s="5">
        <v>64624.567999999999</v>
      </c>
      <c r="Z25" s="5">
        <v>65158.547999999995</v>
      </c>
      <c r="AA25" s="5">
        <v>67071.448999999993</v>
      </c>
      <c r="AB25" s="5">
        <v>70550.115999999995</v>
      </c>
      <c r="AC25" s="5">
        <v>77362.752999999997</v>
      </c>
      <c r="AD25" s="5">
        <v>84049.660999999993</v>
      </c>
      <c r="AE25" s="5">
        <v>86351.54</v>
      </c>
      <c r="AF25" s="5">
        <v>83144.210999999981</v>
      </c>
      <c r="AG25" s="5">
        <v>84242.017999999996</v>
      </c>
      <c r="AH25" s="5">
        <v>89713.522000000012</v>
      </c>
      <c r="AI25" s="5">
        <v>96515.246000000014</v>
      </c>
      <c r="AJ25" s="5">
        <v>101059.56699999998</v>
      </c>
      <c r="AK25" s="5">
        <v>109139.641</v>
      </c>
      <c r="AL25" s="5">
        <v>115500.3</v>
      </c>
      <c r="AM25" s="5">
        <v>123748.88799999999</v>
      </c>
      <c r="AN25" s="5">
        <v>133989.02900000001</v>
      </c>
      <c r="AO25" s="5">
        <v>147684.12400000004</v>
      </c>
      <c r="AP25" s="9">
        <v>159033.34991878865</v>
      </c>
      <c r="AQ25" s="9">
        <v>169364.875</v>
      </c>
      <c r="AR25" s="9">
        <v>179763.625</v>
      </c>
      <c r="AS25" s="9">
        <v>189859.20000000001</v>
      </c>
      <c r="AT25" s="9">
        <v>199701.92499999999</v>
      </c>
      <c r="AU25" s="9">
        <v>210380.9</v>
      </c>
      <c r="AV25" s="9">
        <v>223566.02499999999</v>
      </c>
      <c r="AW25" s="9">
        <v>238524.45</v>
      </c>
      <c r="AX25" s="9">
        <v>254339.9</v>
      </c>
      <c r="AY25" s="9">
        <v>270955.2</v>
      </c>
      <c r="AZ25" s="9">
        <v>286593.53333333333</v>
      </c>
    </row>
    <row r="26" spans="1:54" x14ac:dyDescent="0.25">
      <c r="B26" s="24" t="s">
        <v>15</v>
      </c>
      <c r="C26" s="5">
        <v>12861.092983675999</v>
      </c>
      <c r="D26" s="5">
        <v>14046.697734224908</v>
      </c>
      <c r="E26" s="5">
        <v>14864.092458313402</v>
      </c>
      <c r="F26" s="5">
        <v>15558.9566869214</v>
      </c>
      <c r="G26" s="5">
        <v>16606.279858938884</v>
      </c>
      <c r="H26" s="5">
        <v>17685.419191621375</v>
      </c>
      <c r="I26" s="5">
        <v>18742.011105665497</v>
      </c>
      <c r="J26" s="5">
        <v>19591.41261626131</v>
      </c>
      <c r="K26" s="5">
        <v>21069.467921423216</v>
      </c>
      <c r="L26" s="5">
        <v>22743.96566083339</v>
      </c>
      <c r="M26" s="5">
        <v>24178.945286080198</v>
      </c>
      <c r="N26" s="5">
        <v>25209.960030190945</v>
      </c>
      <c r="O26" s="5">
        <v>26550.749800653757</v>
      </c>
      <c r="P26" s="5">
        <v>27013.222304181352</v>
      </c>
      <c r="Q26" s="5">
        <v>28054.932336231126</v>
      </c>
      <c r="R26" s="5">
        <v>29361.416541022612</v>
      </c>
      <c r="S26" s="5">
        <v>31318.444046432716</v>
      </c>
      <c r="T26" s="5">
        <v>33388.539915164234</v>
      </c>
      <c r="U26" s="5">
        <v>36905.075602564233</v>
      </c>
      <c r="V26" s="5">
        <v>40000.500459189119</v>
      </c>
      <c r="W26" s="5">
        <v>42191.466589185438</v>
      </c>
      <c r="X26" s="5">
        <v>42159.564812009885</v>
      </c>
      <c r="Y26" s="5">
        <v>42268.552499924437</v>
      </c>
      <c r="Z26" s="5">
        <v>43284.845338039057</v>
      </c>
      <c r="AA26" s="5">
        <v>46798.277497877803</v>
      </c>
      <c r="AB26" s="5">
        <v>47642.960585555425</v>
      </c>
      <c r="AC26" s="5">
        <v>51897.071867950959</v>
      </c>
      <c r="AD26" s="5">
        <v>55505.080937137318</v>
      </c>
      <c r="AE26" s="5">
        <v>56385.158525123326</v>
      </c>
      <c r="AF26" s="5">
        <v>51387.665906505834</v>
      </c>
      <c r="AG26" s="5">
        <v>51998.890128034254</v>
      </c>
      <c r="AH26" s="5">
        <v>55517.783158083133</v>
      </c>
      <c r="AI26" s="5">
        <v>61451.163205455203</v>
      </c>
      <c r="AJ26" s="5">
        <v>62436.058888994979</v>
      </c>
      <c r="AK26" s="5">
        <v>67503.59745740729</v>
      </c>
      <c r="AL26" s="5">
        <v>70502.434121393337</v>
      </c>
      <c r="AM26" s="5">
        <v>73366.348554489916</v>
      </c>
      <c r="AN26" s="5">
        <v>77258.291690772341</v>
      </c>
      <c r="AO26" s="5">
        <v>82272.377017830193</v>
      </c>
      <c r="AP26" s="9">
        <v>86393.267043911226</v>
      </c>
      <c r="AQ26" s="9">
        <v>89959.202499999999</v>
      </c>
      <c r="AR26" s="9">
        <v>93673.919999999998</v>
      </c>
      <c r="AS26" s="9">
        <v>97386.44</v>
      </c>
      <c r="AT26" s="9">
        <v>101140.3575</v>
      </c>
      <c r="AU26" s="9">
        <v>105354.15</v>
      </c>
      <c r="AV26" s="9">
        <v>110494.85</v>
      </c>
      <c r="AW26" s="9">
        <v>116052.65</v>
      </c>
      <c r="AX26" s="9">
        <v>121701.95</v>
      </c>
      <c r="AY26" s="9">
        <v>127572.22500000001</v>
      </c>
      <c r="AZ26" s="9">
        <v>133027.6</v>
      </c>
    </row>
    <row r="27" spans="1:54" x14ac:dyDescent="0.25">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8"/>
      <c r="AR27" s="8"/>
      <c r="AS27" s="8"/>
      <c r="AT27" s="8"/>
      <c r="AU27" s="8"/>
      <c r="AV27" s="8"/>
      <c r="AW27" s="8"/>
      <c r="AX27" s="8"/>
      <c r="AY27" s="8"/>
      <c r="AZ27" s="8"/>
    </row>
    <row r="28" spans="1:54" x14ac:dyDescent="0.25">
      <c r="B28" s="24" t="s">
        <v>247</v>
      </c>
      <c r="C28" s="3">
        <v>82.746656239032745</v>
      </c>
      <c r="D28" s="3">
        <v>91.591876745223999</v>
      </c>
      <c r="E28" s="3">
        <v>97.772875428199768</v>
      </c>
      <c r="F28" s="3">
        <v>99.264836311340332</v>
      </c>
      <c r="G28" s="3">
        <v>102.96197235584259</v>
      </c>
      <c r="H28" s="3">
        <v>105.53599894046783</v>
      </c>
      <c r="I28" s="3">
        <v>106.60170018672943</v>
      </c>
      <c r="J28" s="3">
        <v>109.17499959468842</v>
      </c>
      <c r="K28" s="3">
        <v>112.85000145435333</v>
      </c>
      <c r="L28" s="3">
        <v>118.15000176429749</v>
      </c>
      <c r="M28" s="3">
        <v>126.79999768733978</v>
      </c>
      <c r="N28" s="3">
        <v>134.10000205039978</v>
      </c>
      <c r="O28" s="3">
        <v>139.00000154972076</v>
      </c>
      <c r="P28" s="3">
        <v>142.89999902248383</v>
      </c>
      <c r="Q28" s="3">
        <v>147.79999852180481</v>
      </c>
      <c r="R28" s="3">
        <v>152.24999785423279</v>
      </c>
      <c r="S28" s="3">
        <v>157.4999988079071</v>
      </c>
      <c r="T28" s="3">
        <v>162.99999952316284</v>
      </c>
      <c r="U28" s="3">
        <v>167.80000030994415</v>
      </c>
      <c r="V28" s="3">
        <v>172.77500033378601</v>
      </c>
      <c r="W28" s="3">
        <v>179.17499840259552</v>
      </c>
      <c r="X28" s="3">
        <v>185.75000166893005</v>
      </c>
      <c r="Y28" s="3">
        <v>189.3625020980835</v>
      </c>
      <c r="Z28" s="3">
        <v>192.51249969005585</v>
      </c>
      <c r="AA28" s="3">
        <v>194.67500000000001</v>
      </c>
      <c r="AB28" s="3">
        <v>200.04999999999998</v>
      </c>
      <c r="AC28" s="3">
        <v>207.63749999999999</v>
      </c>
      <c r="AD28" s="3">
        <v>215.505</v>
      </c>
      <c r="AE28" s="3">
        <v>224.84</v>
      </c>
      <c r="AF28" s="3">
        <v>226.10249999999999</v>
      </c>
      <c r="AG28" s="3">
        <v>226.78</v>
      </c>
      <c r="AH28" s="3">
        <v>232.73249999999999</v>
      </c>
      <c r="AI28" s="3">
        <v>238.59</v>
      </c>
      <c r="AJ28" s="3">
        <v>241.60249999999999</v>
      </c>
      <c r="AK28" s="3">
        <v>245.88499999999999</v>
      </c>
      <c r="AL28" s="3">
        <v>249.33750000000001</v>
      </c>
      <c r="AM28" s="3">
        <v>254.92275000000001</v>
      </c>
      <c r="AN28" s="3">
        <v>262.686375</v>
      </c>
      <c r="AO28" s="3">
        <v>271.01425</v>
      </c>
      <c r="AP28" s="3">
        <v>277.58139999999997</v>
      </c>
      <c r="AQ28" s="8">
        <v>284.21384999999998</v>
      </c>
      <c r="AR28" s="8">
        <v>290.53822500000001</v>
      </c>
      <c r="AS28" s="8">
        <v>298.27325000000002</v>
      </c>
      <c r="AT28" s="8">
        <v>305.92435</v>
      </c>
      <c r="AU28" s="8">
        <v>313.393575</v>
      </c>
      <c r="AV28" s="8">
        <v>320.84182499999997</v>
      </c>
      <c r="AW28" s="8">
        <v>328.4667</v>
      </c>
      <c r="AX28" s="8">
        <v>336.39965000000001</v>
      </c>
      <c r="AY28" s="8">
        <v>344.58605</v>
      </c>
      <c r="AZ28" s="8">
        <v>352.54329999999999</v>
      </c>
    </row>
    <row r="29" spans="1:54" x14ac:dyDescent="0.25">
      <c r="B29" s="24" t="s">
        <v>248</v>
      </c>
      <c r="C29" s="3"/>
      <c r="D29" s="3"/>
      <c r="E29" s="3"/>
      <c r="F29" s="3"/>
      <c r="G29" s="3"/>
      <c r="H29" s="3"/>
      <c r="I29" s="3"/>
      <c r="J29" s="3"/>
      <c r="K29" s="3"/>
      <c r="L29" s="3"/>
      <c r="M29" s="3"/>
      <c r="N29" s="3"/>
      <c r="O29" s="3"/>
      <c r="P29" s="3"/>
      <c r="Q29" s="3"/>
      <c r="R29" s="3"/>
      <c r="S29" s="3"/>
      <c r="T29" s="3"/>
      <c r="U29" s="3">
        <v>163.3125</v>
      </c>
      <c r="V29" s="3">
        <v>168.21250000000001</v>
      </c>
      <c r="W29" s="3">
        <v>174.53749999999999</v>
      </c>
      <c r="X29" s="3">
        <v>180.78749999999999</v>
      </c>
      <c r="Y29" s="3">
        <v>184.05</v>
      </c>
      <c r="Z29" s="3">
        <v>186.82499999999999</v>
      </c>
      <c r="AA29" s="3">
        <v>189.52500000000001</v>
      </c>
      <c r="AB29" s="3">
        <v>195.13749999999999</v>
      </c>
      <c r="AC29" s="3">
        <v>202.58750000000001</v>
      </c>
      <c r="AD29" s="3">
        <v>210.000125</v>
      </c>
      <c r="AE29" s="3">
        <v>219.79712499999999</v>
      </c>
      <c r="AF29" s="3">
        <v>220.71187500000002</v>
      </c>
      <c r="AG29" s="3">
        <v>222.43112500000001</v>
      </c>
      <c r="AH29" s="3">
        <v>229.38437500000001</v>
      </c>
      <c r="AI29" s="3">
        <v>235.15337499999998</v>
      </c>
      <c r="AJ29" s="3">
        <v>238.19024999999999</v>
      </c>
      <c r="AK29" s="3">
        <v>242.64425</v>
      </c>
      <c r="AL29" s="3">
        <v>244.87662499999999</v>
      </c>
      <c r="AM29" s="3">
        <v>250.485375</v>
      </c>
      <c r="AN29" s="3">
        <v>258.85450000000003</v>
      </c>
      <c r="AO29" s="3">
        <v>267.41674999999998</v>
      </c>
      <c r="AP29" s="3">
        <v>272.86892499999999</v>
      </c>
      <c r="AQ29" s="8">
        <v>279.07204999999999</v>
      </c>
      <c r="AR29" s="8">
        <v>285.23177499999997</v>
      </c>
      <c r="AS29" s="8">
        <v>293.01094999999998</v>
      </c>
      <c r="AT29" s="8">
        <v>300.70434999999998</v>
      </c>
      <c r="AU29" s="8">
        <v>308.18812500000001</v>
      </c>
      <c r="AV29" s="8">
        <v>315.63510000000002</v>
      </c>
      <c r="AW29" s="8">
        <v>323.26204999999999</v>
      </c>
      <c r="AX29" s="8">
        <v>331.21345000000002</v>
      </c>
      <c r="AY29" s="8">
        <v>339.42880000000002</v>
      </c>
      <c r="AZ29" s="8">
        <v>347.48223333333334</v>
      </c>
    </row>
    <row r="30" spans="1:54" x14ac:dyDescent="0.25">
      <c r="B30" s="24" t="s">
        <v>16</v>
      </c>
      <c r="C30" s="3">
        <v>17.366955743384143</v>
      </c>
      <c r="D30" s="3">
        <v>12.144842948611952</v>
      </c>
      <c r="E30" s="3">
        <v>8.6279713726702418</v>
      </c>
      <c r="F30" s="3">
        <v>13.551412733113063</v>
      </c>
      <c r="G30" s="3">
        <v>16.557167849599054</v>
      </c>
      <c r="H30" s="3">
        <v>18.872038715887559</v>
      </c>
      <c r="I30" s="3">
        <v>20.520773352401903</v>
      </c>
      <c r="J30" s="3">
        <v>22.372267229368333</v>
      </c>
      <c r="K30" s="3">
        <v>26.317966551812567</v>
      </c>
      <c r="L30" s="3">
        <v>27.300418351677138</v>
      </c>
      <c r="M30" s="3">
        <v>23.675358484463434</v>
      </c>
      <c r="N30" s="3">
        <v>10.39806237288585</v>
      </c>
      <c r="O30" s="3">
        <v>13.453949850601887</v>
      </c>
      <c r="P30" s="3">
        <v>13.046251354015142</v>
      </c>
      <c r="Q30" s="3">
        <v>14.851264062376385</v>
      </c>
      <c r="R30" s="3">
        <v>14.026274899437846</v>
      </c>
      <c r="S30" s="3">
        <v>16.027874101830612</v>
      </c>
      <c r="T30" s="3">
        <v>17.792755699472881</v>
      </c>
      <c r="U30" s="3">
        <v>21.026326910790829</v>
      </c>
      <c r="V30" s="3">
        <v>19.575966362172828</v>
      </c>
      <c r="W30" s="3">
        <v>18.859392563708575</v>
      </c>
      <c r="X30" s="3">
        <v>15.591039201049366</v>
      </c>
      <c r="Y30" s="3">
        <v>14.79656288397717</v>
      </c>
      <c r="Z30" s="3">
        <v>15.48757333284559</v>
      </c>
      <c r="AA30" s="3">
        <v>17.443412426428434</v>
      </c>
      <c r="AB30" s="3">
        <v>18.981241106751312</v>
      </c>
      <c r="AC30" s="3">
        <v>19.356821506317118</v>
      </c>
      <c r="AD30" s="3">
        <v>21.351514098015837</v>
      </c>
      <c r="AE30" s="3">
        <v>12.764451491978248</v>
      </c>
      <c r="AF30" s="3">
        <v>5.4877453147293656</v>
      </c>
      <c r="AG30" s="3">
        <v>8.0163034136326896</v>
      </c>
      <c r="AH30" s="3">
        <v>8.5655205697648409</v>
      </c>
      <c r="AI30" s="3">
        <v>14.325690204684506</v>
      </c>
      <c r="AJ30" s="3">
        <v>15.384540365782629</v>
      </c>
      <c r="AK30" s="3">
        <v>17.51905249227854</v>
      </c>
      <c r="AL30" s="3">
        <v>22.903278375714553</v>
      </c>
      <c r="AM30" s="3">
        <v>20.888593129415831</v>
      </c>
      <c r="AN30" s="3">
        <v>21.586361764221888</v>
      </c>
      <c r="AO30" s="3">
        <v>19.48178381475773</v>
      </c>
      <c r="AP30" s="3">
        <v>22.403262308538363</v>
      </c>
      <c r="AQ30" s="8">
        <v>21.2250625</v>
      </c>
      <c r="AR30" s="8">
        <v>19.835830000000001</v>
      </c>
      <c r="AS30" s="8">
        <v>19.196484999999999</v>
      </c>
      <c r="AT30" s="8">
        <v>17.988467499999999</v>
      </c>
      <c r="AU30" s="8">
        <v>17.3984725</v>
      </c>
      <c r="AV30" s="8">
        <v>17.539000000000001</v>
      </c>
      <c r="AW30" s="8">
        <v>17.454145</v>
      </c>
      <c r="AX30" s="8">
        <v>17.205629999999996</v>
      </c>
      <c r="AY30" s="8">
        <v>17.277427499999998</v>
      </c>
      <c r="AZ30" s="8">
        <v>17.46125</v>
      </c>
    </row>
    <row r="31" spans="1:54" x14ac:dyDescent="0.25">
      <c r="B31" s="24" t="s">
        <v>17</v>
      </c>
      <c r="C31" s="63">
        <v>1617.07</v>
      </c>
      <c r="D31" s="63">
        <v>1651.559</v>
      </c>
      <c r="E31" s="63">
        <v>1667.933</v>
      </c>
      <c r="F31" s="63">
        <v>1676.2570000000001</v>
      </c>
      <c r="G31" s="63">
        <v>1696.154</v>
      </c>
      <c r="H31" s="63">
        <v>1729.7560000000001</v>
      </c>
      <c r="I31" s="63">
        <v>1766.4179999999999</v>
      </c>
      <c r="J31" s="63">
        <v>1811.2439999999999</v>
      </c>
      <c r="K31" s="63">
        <v>1865.4769999999999</v>
      </c>
      <c r="L31" s="63">
        <v>1922.6450000000002</v>
      </c>
      <c r="M31" s="63">
        <v>1988.2880000000005</v>
      </c>
      <c r="N31" s="63">
        <v>2025.9460000000001</v>
      </c>
      <c r="O31" s="63">
        <v>2071.7980000000002</v>
      </c>
      <c r="P31" s="63">
        <v>2109.9909999999995</v>
      </c>
      <c r="Q31" s="63">
        <v>2135.7620000000002</v>
      </c>
      <c r="R31" s="63">
        <v>2165.81</v>
      </c>
      <c r="S31" s="63">
        <v>2200.549</v>
      </c>
      <c r="T31" s="63">
        <v>2252.9389999999999</v>
      </c>
      <c r="U31" s="63">
        <v>2299.761</v>
      </c>
      <c r="V31" s="63">
        <v>2326.989</v>
      </c>
      <c r="W31" s="63">
        <v>2348.194</v>
      </c>
      <c r="X31" s="63">
        <v>2376.48</v>
      </c>
      <c r="Y31" s="63">
        <v>2390.2109999999998</v>
      </c>
      <c r="Z31" s="63">
        <v>2399.0520000000001</v>
      </c>
      <c r="AA31" s="63">
        <v>2418.83</v>
      </c>
      <c r="AB31" s="63">
        <v>2450.1170000000002</v>
      </c>
      <c r="AC31" s="63">
        <v>2493.6729999999998</v>
      </c>
      <c r="AD31" s="63">
        <v>2531.9830000000002</v>
      </c>
      <c r="AE31" s="63">
        <v>2569.6419999999998</v>
      </c>
      <c r="AF31" s="63">
        <v>2618.3139999999999</v>
      </c>
      <c r="AG31" s="63">
        <v>2649.2177792403518</v>
      </c>
      <c r="AH31" s="63">
        <v>2663.7596704128277</v>
      </c>
      <c r="AI31" s="63">
        <v>2686.7391992659213</v>
      </c>
      <c r="AJ31" s="63">
        <v>2722.8959590318482</v>
      </c>
      <c r="AK31" s="63">
        <v>2770.3487181216178</v>
      </c>
      <c r="AL31" s="63">
        <v>2826.3283588224253</v>
      </c>
      <c r="AM31" s="63">
        <v>2895.0609197772728</v>
      </c>
      <c r="AN31" s="63">
        <v>2957.0639855432873</v>
      </c>
      <c r="AO31" s="63">
        <v>3008.1761462411241</v>
      </c>
      <c r="AP31" s="63">
        <v>3056.7095009598011</v>
      </c>
      <c r="AQ31" s="65">
        <v>3102.8834999999999</v>
      </c>
      <c r="AR31" s="65">
        <v>3148.4344999999998</v>
      </c>
      <c r="AS31" s="65">
        <v>3188.8765000000003</v>
      </c>
      <c r="AT31" s="65">
        <v>3223.9375</v>
      </c>
      <c r="AU31" s="65">
        <v>3257.1712500000003</v>
      </c>
      <c r="AV31" s="65">
        <v>3291.172</v>
      </c>
      <c r="AW31" s="65">
        <v>3327.5232500000002</v>
      </c>
      <c r="AX31" s="65">
        <v>3365.69</v>
      </c>
      <c r="AY31" s="65">
        <v>3404.5805</v>
      </c>
      <c r="AZ31" s="65">
        <v>3438.8566666666666</v>
      </c>
    </row>
    <row r="32" spans="1:54" s="24" customFormat="1" x14ac:dyDescent="0.25">
      <c r="A32"/>
    </row>
    <row r="33" spans="2:52" x14ac:dyDescent="0.25">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row>
    <row r="34" spans="2:52" x14ac:dyDescent="0.25">
      <c r="B34" s="23" t="s">
        <v>224</v>
      </c>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row>
    <row r="35" spans="2:52" x14ac:dyDescent="0.25">
      <c r="C35" s="21">
        <f t="shared" ref="C35:AH35" si="0">C4</f>
        <v>1980</v>
      </c>
      <c r="D35" s="21">
        <f t="shared" si="0"/>
        <v>1981</v>
      </c>
      <c r="E35" s="21">
        <f t="shared" si="0"/>
        <v>1982</v>
      </c>
      <c r="F35" s="21">
        <f t="shared" si="0"/>
        <v>1983</v>
      </c>
      <c r="G35" s="21">
        <f t="shared" si="0"/>
        <v>1984</v>
      </c>
      <c r="H35" s="21">
        <f t="shared" si="0"/>
        <v>1985</v>
      </c>
      <c r="I35" s="21">
        <f t="shared" si="0"/>
        <v>1986</v>
      </c>
      <c r="J35" s="21">
        <f t="shared" si="0"/>
        <v>1987</v>
      </c>
      <c r="K35" s="21">
        <f t="shared" si="0"/>
        <v>1988</v>
      </c>
      <c r="L35" s="21">
        <f t="shared" si="0"/>
        <v>1989</v>
      </c>
      <c r="M35" s="21">
        <f t="shared" si="0"/>
        <v>1990</v>
      </c>
      <c r="N35" s="21">
        <f t="shared" si="0"/>
        <v>1991</v>
      </c>
      <c r="O35" s="21">
        <f t="shared" si="0"/>
        <v>1992</v>
      </c>
      <c r="P35" s="21">
        <f t="shared" si="0"/>
        <v>1993</v>
      </c>
      <c r="Q35" s="21">
        <f t="shared" si="0"/>
        <v>1994</v>
      </c>
      <c r="R35" s="21">
        <f t="shared" si="0"/>
        <v>1995</v>
      </c>
      <c r="S35" s="21">
        <f t="shared" si="0"/>
        <v>1996</v>
      </c>
      <c r="T35" s="21">
        <f t="shared" si="0"/>
        <v>1997</v>
      </c>
      <c r="U35" s="21">
        <f t="shared" si="0"/>
        <v>1998</v>
      </c>
      <c r="V35" s="21">
        <f t="shared" si="0"/>
        <v>1999</v>
      </c>
      <c r="W35" s="21">
        <f t="shared" si="0"/>
        <v>2000</v>
      </c>
      <c r="X35" s="21">
        <f t="shared" si="0"/>
        <v>2001</v>
      </c>
      <c r="Y35" s="21">
        <f t="shared" si="0"/>
        <v>2002</v>
      </c>
      <c r="Z35" s="21">
        <f t="shared" si="0"/>
        <v>2003</v>
      </c>
      <c r="AA35" s="21">
        <f t="shared" si="0"/>
        <v>2004</v>
      </c>
      <c r="AB35" s="21">
        <f t="shared" si="0"/>
        <v>2005</v>
      </c>
      <c r="AC35" s="21">
        <f t="shared" si="0"/>
        <v>2006</v>
      </c>
      <c r="AD35" s="21">
        <f t="shared" si="0"/>
        <v>2007</v>
      </c>
      <c r="AE35" s="21">
        <f t="shared" si="0"/>
        <v>2008</v>
      </c>
      <c r="AF35" s="21">
        <f t="shared" si="0"/>
        <v>2009</v>
      </c>
      <c r="AG35" s="21">
        <f t="shared" si="0"/>
        <v>2010</v>
      </c>
      <c r="AH35" s="21">
        <f t="shared" si="0"/>
        <v>2011</v>
      </c>
      <c r="AI35" s="21">
        <f t="shared" ref="AI35:AZ35" si="1">AI4</f>
        <v>2012</v>
      </c>
      <c r="AJ35" s="21">
        <f t="shared" si="1"/>
        <v>2013</v>
      </c>
      <c r="AK35" s="21">
        <f t="shared" si="1"/>
        <v>2014</v>
      </c>
      <c r="AL35" s="21">
        <f t="shared" si="1"/>
        <v>2015</v>
      </c>
      <c r="AM35" s="21">
        <f t="shared" si="1"/>
        <v>2016</v>
      </c>
      <c r="AN35" s="21">
        <f t="shared" si="1"/>
        <v>2017</v>
      </c>
      <c r="AO35" s="21">
        <f t="shared" si="1"/>
        <v>2018</v>
      </c>
      <c r="AP35" s="21">
        <f t="shared" si="1"/>
        <v>2019</v>
      </c>
      <c r="AQ35" s="22">
        <f t="shared" si="1"/>
        <v>2020</v>
      </c>
      <c r="AR35" s="21">
        <f t="shared" si="1"/>
        <v>2021</v>
      </c>
      <c r="AS35" s="21">
        <f t="shared" si="1"/>
        <v>2022</v>
      </c>
      <c r="AT35" s="21">
        <f t="shared" si="1"/>
        <v>2023</v>
      </c>
      <c r="AU35" s="21">
        <f t="shared" si="1"/>
        <v>2024</v>
      </c>
      <c r="AV35" s="21">
        <f t="shared" si="1"/>
        <v>2025</v>
      </c>
      <c r="AW35" s="21">
        <f t="shared" si="1"/>
        <v>2026</v>
      </c>
      <c r="AX35" s="21">
        <f t="shared" si="1"/>
        <v>2027</v>
      </c>
      <c r="AY35" s="21">
        <f t="shared" si="1"/>
        <v>2028</v>
      </c>
      <c r="AZ35" s="21">
        <f t="shared" si="1"/>
        <v>2029</v>
      </c>
    </row>
    <row r="36" spans="2:52" x14ac:dyDescent="0.25">
      <c r="B36" t="str">
        <f t="shared" ref="B36:B50" si="2">B7</f>
        <v>Employment (thous.)</v>
      </c>
      <c r="C36" s="20"/>
      <c r="D36" s="20">
        <f t="shared" ref="D36:AI36" si="3">100*(D7/C7-1)</f>
        <v>0.12493030667435345</v>
      </c>
      <c r="E36" s="20">
        <f t="shared" si="3"/>
        <v>-2.259011943122935</v>
      </c>
      <c r="F36" s="20">
        <f t="shared" si="3"/>
        <v>0.52118865598684838</v>
      </c>
      <c r="G36" s="20">
        <f t="shared" si="3"/>
        <v>5.7375007353872576</v>
      </c>
      <c r="H36" s="20">
        <f t="shared" si="3"/>
        <v>4.2604961890682524</v>
      </c>
      <c r="I36" s="20">
        <f t="shared" si="3"/>
        <v>4.8579709778838076</v>
      </c>
      <c r="J36" s="20">
        <f t="shared" si="3"/>
        <v>5.3596364653306861</v>
      </c>
      <c r="K36" s="20">
        <f t="shared" si="3"/>
        <v>5.8297722215157055</v>
      </c>
      <c r="L36" s="20">
        <f t="shared" si="3"/>
        <v>6.4706425067105888</v>
      </c>
      <c r="M36" s="20">
        <f t="shared" si="3"/>
        <v>4.8227931602358165</v>
      </c>
      <c r="N36" s="20">
        <f t="shared" si="3"/>
        <v>0.53847001090296942</v>
      </c>
      <c r="O36" s="20">
        <f t="shared" si="3"/>
        <v>1.2489559734591538</v>
      </c>
      <c r="P36" s="20">
        <f t="shared" si="3"/>
        <v>0.6316046187788471</v>
      </c>
      <c r="Q36" s="20">
        <f t="shared" si="3"/>
        <v>1.3208922907401943</v>
      </c>
      <c r="R36" s="20">
        <f t="shared" si="3"/>
        <v>1.9778778745562775</v>
      </c>
      <c r="S36" s="20">
        <f t="shared" si="3"/>
        <v>3.8195606066472321</v>
      </c>
      <c r="T36" s="20">
        <f t="shared" si="3"/>
        <v>5.866916759942109</v>
      </c>
      <c r="U36" s="20">
        <f t="shared" si="3"/>
        <v>4.7664176249453405</v>
      </c>
      <c r="V36" s="20">
        <f t="shared" si="3"/>
        <v>2.5530366133800442</v>
      </c>
      <c r="W36" s="20">
        <f t="shared" si="3"/>
        <v>2.3703305023465404</v>
      </c>
      <c r="X36" s="20">
        <f t="shared" si="3"/>
        <v>-1.1105440948540046</v>
      </c>
      <c r="Y36" s="20">
        <f t="shared" si="3"/>
        <v>-3.3273872730583909</v>
      </c>
      <c r="Z36" s="20">
        <f t="shared" si="3"/>
        <v>-1.019529541491182</v>
      </c>
      <c r="AA36" s="20">
        <f t="shared" si="3"/>
        <v>0.70862334916879099</v>
      </c>
      <c r="AB36" s="20">
        <f t="shared" si="3"/>
        <v>2.5179874594041696</v>
      </c>
      <c r="AC36" s="20">
        <f t="shared" si="3"/>
        <v>3.2076121207557984</v>
      </c>
      <c r="AD36" s="20">
        <f t="shared" si="3"/>
        <v>3.0719995356150775</v>
      </c>
      <c r="AE36" s="20">
        <f t="shared" si="3"/>
        <v>1.2206375272011183</v>
      </c>
      <c r="AF36" s="20">
        <f t="shared" si="3"/>
        <v>-5.1076713736585733</v>
      </c>
      <c r="AG36" s="20">
        <f t="shared" si="3"/>
        <v>-1.2959925466626832</v>
      </c>
      <c r="AH36" s="20">
        <f t="shared" si="3"/>
        <v>1.87805311468634</v>
      </c>
      <c r="AI36" s="20">
        <f t="shared" si="3"/>
        <v>2.6142563919860251</v>
      </c>
      <c r="AJ36" s="20">
        <f t="shared" ref="AJ36:AZ36" si="4">100*(AJ7/AI7-1)</f>
        <v>2.9053887109622645</v>
      </c>
      <c r="AK36" s="20">
        <f t="shared" si="4"/>
        <v>2.7730880461241725</v>
      </c>
      <c r="AL36" s="20">
        <f t="shared" si="4"/>
        <v>3.1761966345850379</v>
      </c>
      <c r="AM36" s="20">
        <f t="shared" si="4"/>
        <v>3.246308831056921</v>
      </c>
      <c r="AN36" s="20">
        <f t="shared" si="4"/>
        <v>2.4818397478592935</v>
      </c>
      <c r="AO36" s="20">
        <f t="shared" si="4"/>
        <v>2.2979454067630689</v>
      </c>
      <c r="AP36" s="20">
        <f t="shared" si="4"/>
        <v>2.1902550202161919</v>
      </c>
      <c r="AQ36" s="19">
        <f t="shared" si="4"/>
        <v>2.1172412805260388</v>
      </c>
      <c r="AR36" s="19">
        <f t="shared" si="4"/>
        <v>1.5673637931223894</v>
      </c>
      <c r="AS36" s="19">
        <f t="shared" si="4"/>
        <v>1.0692496959972431</v>
      </c>
      <c r="AT36" s="19">
        <f t="shared" si="4"/>
        <v>0.64693486670428513</v>
      </c>
      <c r="AU36" s="19">
        <f t="shared" si="4"/>
        <v>0.73930530479262568</v>
      </c>
      <c r="AV36" s="19">
        <f t="shared" si="4"/>
        <v>1.2572402662943905</v>
      </c>
      <c r="AW36" s="19">
        <f t="shared" si="4"/>
        <v>1.6338916150155924</v>
      </c>
      <c r="AX36" s="19">
        <f t="shared" si="4"/>
        <v>1.7112424758132461</v>
      </c>
      <c r="AY36" s="19">
        <f t="shared" si="4"/>
        <v>1.682132772928524</v>
      </c>
      <c r="AZ36" s="19">
        <f t="shared" si="4"/>
        <v>1.524679457467859</v>
      </c>
    </row>
    <row r="37" spans="2:52" x14ac:dyDescent="0.25">
      <c r="B37" t="str">
        <f t="shared" si="2"/>
        <v xml:space="preserve">  Goods producing</v>
      </c>
      <c r="C37" s="20"/>
      <c r="D37" s="20">
        <f t="shared" ref="D37:AI37" si="5">100*(D8/C8-1)</f>
        <v>-3.0708220675013331</v>
      </c>
      <c r="E37" s="20">
        <f t="shared" si="5"/>
        <v>-5.7913984689608178</v>
      </c>
      <c r="F37" s="20">
        <f t="shared" si="5"/>
        <v>-5.4936255179226183</v>
      </c>
      <c r="G37" s="20">
        <f t="shared" si="5"/>
        <v>5.1020238196840095</v>
      </c>
      <c r="H37" s="20">
        <f t="shared" si="5"/>
        <v>5.2246399924223086</v>
      </c>
      <c r="I37" s="20">
        <f t="shared" si="5"/>
        <v>6.2167192602773369</v>
      </c>
      <c r="J37" s="20">
        <f t="shared" si="5"/>
        <v>6.082839671467255</v>
      </c>
      <c r="K37" s="20">
        <f t="shared" si="5"/>
        <v>7.7548608637911798</v>
      </c>
      <c r="L37" s="20">
        <f t="shared" si="5"/>
        <v>9.8700931753462164</v>
      </c>
      <c r="M37" s="20">
        <f t="shared" si="5"/>
        <v>2.3654495273176313</v>
      </c>
      <c r="N37" s="20">
        <f t="shared" si="5"/>
        <v>-2.2889707844041096</v>
      </c>
      <c r="O37" s="20">
        <f t="shared" si="5"/>
        <v>-0.88628859684283245</v>
      </c>
      <c r="P37" s="20">
        <f t="shared" si="5"/>
        <v>-5.0416660871415502</v>
      </c>
      <c r="Q37" s="20">
        <f t="shared" si="5"/>
        <v>-4.6305732265552679</v>
      </c>
      <c r="R37" s="20">
        <f t="shared" si="5"/>
        <v>-1.7821251394077198</v>
      </c>
      <c r="S37" s="20">
        <f t="shared" si="5"/>
        <v>4.3795634799404182</v>
      </c>
      <c r="T37" s="20">
        <f t="shared" si="5"/>
        <v>11.574197379648421</v>
      </c>
      <c r="U37" s="20">
        <f t="shared" si="5"/>
        <v>5.6904358683133482</v>
      </c>
      <c r="V37" s="20">
        <f t="shared" si="5"/>
        <v>-2.9930773338434968</v>
      </c>
      <c r="W37" s="20">
        <f t="shared" si="5"/>
        <v>-3.1046882494908834</v>
      </c>
      <c r="X37" s="20">
        <f t="shared" si="5"/>
        <v>-3.2992913277918756</v>
      </c>
      <c r="Y37" s="20">
        <f t="shared" si="5"/>
        <v>-9.5393168742645038</v>
      </c>
      <c r="Z37" s="20">
        <f t="shared" si="5"/>
        <v>-6.975588500077623</v>
      </c>
      <c r="AA37" s="20">
        <f t="shared" si="5"/>
        <v>-0.59105128661731676</v>
      </c>
      <c r="AB37" s="20">
        <f t="shared" si="5"/>
        <v>5.2794503911443913</v>
      </c>
      <c r="AC37" s="20">
        <f t="shared" si="5"/>
        <v>7.5337327397481779</v>
      </c>
      <c r="AD37" s="20">
        <f t="shared" si="5"/>
        <v>5.7050428048827317</v>
      </c>
      <c r="AE37" s="20">
        <f t="shared" si="5"/>
        <v>-0.96380869491743404</v>
      </c>
      <c r="AF37" s="20">
        <f t="shared" si="5"/>
        <v>-12.595258200304071</v>
      </c>
      <c r="AG37" s="20">
        <f t="shared" si="5"/>
        <v>-6.3061984055232667</v>
      </c>
      <c r="AH37" s="20">
        <f t="shared" si="5"/>
        <v>2.5621509274083021</v>
      </c>
      <c r="AI37" s="20">
        <f t="shared" si="5"/>
        <v>5.1593150335614624</v>
      </c>
      <c r="AJ37" s="20">
        <f t="shared" ref="AJ37:AZ37" si="6">100*(AJ8/AI8-1)</f>
        <v>3.9803877225122797</v>
      </c>
      <c r="AK37" s="20">
        <f t="shared" si="6"/>
        <v>2.5447942769317056</v>
      </c>
      <c r="AL37" s="20">
        <f t="shared" si="6"/>
        <v>3.7106167754962005</v>
      </c>
      <c r="AM37" s="20">
        <f t="shared" si="6"/>
        <v>1.4354786197950942</v>
      </c>
      <c r="AN37" s="20">
        <f t="shared" si="6"/>
        <v>-0.99145662669624102</v>
      </c>
      <c r="AO37" s="20">
        <f t="shared" si="6"/>
        <v>1.990677432846466</v>
      </c>
      <c r="AP37" s="20">
        <f t="shared" si="6"/>
        <v>2.2206686261140529</v>
      </c>
      <c r="AQ37" s="19">
        <f t="shared" si="6"/>
        <v>1.9373448480163757</v>
      </c>
      <c r="AR37" s="19">
        <f t="shared" si="6"/>
        <v>1.0797854401353169</v>
      </c>
      <c r="AS37" s="19">
        <f t="shared" si="6"/>
        <v>-0.3492856022958013</v>
      </c>
      <c r="AT37" s="19">
        <f t="shared" si="6"/>
        <v>-0.88928254232469861</v>
      </c>
      <c r="AU37" s="19">
        <f t="shared" si="6"/>
        <v>-0.29067337380163094</v>
      </c>
      <c r="AV37" s="19">
        <f t="shared" si="6"/>
        <v>0.9927726522316549</v>
      </c>
      <c r="AW37" s="19">
        <f t="shared" si="6"/>
        <v>1.4469707983833846</v>
      </c>
      <c r="AX37" s="19">
        <f t="shared" si="6"/>
        <v>1.3531297656207641</v>
      </c>
      <c r="AY37" s="19">
        <f t="shared" si="6"/>
        <v>1.3168045130050654</v>
      </c>
      <c r="AZ37" s="19">
        <f t="shared" si="6"/>
        <v>1.4773452264589038</v>
      </c>
    </row>
    <row r="38" spans="2:52" x14ac:dyDescent="0.25">
      <c r="B38" t="str">
        <f t="shared" si="2"/>
        <v xml:space="preserve">    Natural resources</v>
      </c>
      <c r="C38" s="20"/>
      <c r="D38" s="20">
        <f t="shared" ref="D38:AI38" si="7">100*(D9/C9-1)</f>
        <v>-3.3881312941823283</v>
      </c>
      <c r="E38" s="20">
        <f t="shared" si="7"/>
        <v>-5.507573036682567</v>
      </c>
      <c r="F38" s="20">
        <f t="shared" si="7"/>
        <v>10.88103202490287</v>
      </c>
      <c r="G38" s="20">
        <f t="shared" si="7"/>
        <v>0.82193853261633976</v>
      </c>
      <c r="H38" s="20">
        <f t="shared" si="7"/>
        <v>-5.9993073355447351</v>
      </c>
      <c r="I38" s="20">
        <f t="shared" si="7"/>
        <v>5.9567523422808355</v>
      </c>
      <c r="J38" s="20">
        <f t="shared" si="7"/>
        <v>2.3845089234521888</v>
      </c>
      <c r="K38" s="20">
        <f t="shared" si="7"/>
        <v>1.73355883148687</v>
      </c>
      <c r="L38" s="20">
        <f t="shared" si="7"/>
        <v>2.7971689790553089</v>
      </c>
      <c r="M38" s="20">
        <f t="shared" si="7"/>
        <v>-17.20316259811203</v>
      </c>
      <c r="N38" s="20">
        <f t="shared" si="7"/>
        <v>-8.2502501169421709</v>
      </c>
      <c r="O38" s="20">
        <f t="shared" si="7"/>
        <v>-13.299793816532258</v>
      </c>
      <c r="P38" s="20">
        <f t="shared" si="7"/>
        <v>3.0942490529803468</v>
      </c>
      <c r="Q38" s="20">
        <f t="shared" si="7"/>
        <v>-3.6486600442742323</v>
      </c>
      <c r="R38" s="20">
        <f t="shared" si="7"/>
        <v>3.1041807888564588</v>
      </c>
      <c r="S38" s="20">
        <f t="shared" si="7"/>
        <v>1.5185465994493219</v>
      </c>
      <c r="T38" s="20">
        <f t="shared" si="7"/>
        <v>13.787520955720822</v>
      </c>
      <c r="U38" s="20">
        <f t="shared" si="7"/>
        <v>3.5583029397048271</v>
      </c>
      <c r="V38" s="20">
        <f t="shared" si="7"/>
        <v>9.6984613389074816</v>
      </c>
      <c r="W38" s="20">
        <f t="shared" si="7"/>
        <v>0.11445880452336521</v>
      </c>
      <c r="X38" s="20">
        <f t="shared" si="7"/>
        <v>-4.3128288532183863</v>
      </c>
      <c r="Y38" s="20">
        <f t="shared" si="7"/>
        <v>-19.520565253126311</v>
      </c>
      <c r="Z38" s="20">
        <f t="shared" si="7"/>
        <v>-17.991569830037058</v>
      </c>
      <c r="AA38" s="20">
        <f t="shared" si="7"/>
        <v>-8.766021438029858</v>
      </c>
      <c r="AB38" s="20">
        <f t="shared" si="7"/>
        <v>-9.6175681136704156</v>
      </c>
      <c r="AC38" s="20">
        <f t="shared" si="7"/>
        <v>1.5929526118432236</v>
      </c>
      <c r="AD38" s="20">
        <f t="shared" si="7"/>
        <v>-0.75189485042432835</v>
      </c>
      <c r="AE38" s="20">
        <f t="shared" si="7"/>
        <v>-11.919462303747263</v>
      </c>
      <c r="AF38" s="20">
        <f t="shared" si="7"/>
        <v>-14.430402909054019</v>
      </c>
      <c r="AG38" s="20">
        <f t="shared" si="7"/>
        <v>-8.1481186244675481</v>
      </c>
      <c r="AH38" s="20">
        <f t="shared" si="7"/>
        <v>-2.1821020266618141</v>
      </c>
      <c r="AI38" s="20">
        <f t="shared" si="7"/>
        <v>-12.293416727381102</v>
      </c>
      <c r="AJ38" s="20">
        <f t="shared" ref="AJ38:AZ38" si="8">100*(AJ9/AI9-1)</f>
        <v>10.086936467173956</v>
      </c>
      <c r="AK38" s="20">
        <f t="shared" si="8"/>
        <v>9.1588221098559686E-3</v>
      </c>
      <c r="AL38" s="20">
        <f t="shared" si="8"/>
        <v>10.362544008985374</v>
      </c>
      <c r="AM38" s="20">
        <f t="shared" si="8"/>
        <v>-3.1307013520926907</v>
      </c>
      <c r="AN38" s="20">
        <f t="shared" si="8"/>
        <v>2.2029840392102873</v>
      </c>
      <c r="AO38" s="20">
        <f t="shared" si="8"/>
        <v>1.0852737756271713</v>
      </c>
      <c r="AP38" s="20">
        <f t="shared" si="8"/>
        <v>-9.7335267769305123E-2</v>
      </c>
      <c r="AQ38" s="19">
        <f t="shared" si="8"/>
        <v>-1.6907579738319689</v>
      </c>
      <c r="AR38" s="19">
        <f t="shared" si="8"/>
        <v>-1.7549398692030982</v>
      </c>
      <c r="AS38" s="19">
        <f t="shared" si="8"/>
        <v>-2.2474231136077383</v>
      </c>
      <c r="AT38" s="19">
        <f t="shared" si="8"/>
        <v>-2.7032912924679908</v>
      </c>
      <c r="AU38" s="19">
        <f t="shared" si="8"/>
        <v>-2.5634202481342849</v>
      </c>
      <c r="AV38" s="19">
        <f t="shared" si="8"/>
        <v>-1.7872769012885814</v>
      </c>
      <c r="AW38" s="19">
        <f t="shared" si="8"/>
        <v>-1.3553172312680606</v>
      </c>
      <c r="AX38" s="19">
        <f t="shared" si="8"/>
        <v>-1.4244508726273253</v>
      </c>
      <c r="AY38" s="19">
        <f t="shared" si="8"/>
        <v>-1.4864850480752256</v>
      </c>
      <c r="AZ38" s="19">
        <f t="shared" si="8"/>
        <v>-1.2370619430757235</v>
      </c>
    </row>
    <row r="39" spans="2:52" x14ac:dyDescent="0.25">
      <c r="B39" t="str">
        <f t="shared" si="2"/>
        <v xml:space="preserve">    Construction</v>
      </c>
      <c r="C39" s="20"/>
      <c r="D39" s="20">
        <f t="shared" ref="D39:AI39" si="9">100*(D10/C10-1)</f>
        <v>-8.912026191395805</v>
      </c>
      <c r="E39" s="20">
        <f t="shared" si="9"/>
        <v>-9.5362461061120225</v>
      </c>
      <c r="F39" s="20">
        <f t="shared" si="9"/>
        <v>4.645675499382218</v>
      </c>
      <c r="G39" s="20">
        <f t="shared" si="9"/>
        <v>12.261998079895164</v>
      </c>
      <c r="H39" s="20">
        <f t="shared" si="9"/>
        <v>5.4935256330348237</v>
      </c>
      <c r="I39" s="20">
        <f t="shared" si="9"/>
        <v>9.2269972468820747</v>
      </c>
      <c r="J39" s="20">
        <f t="shared" si="9"/>
        <v>5.9872856233370131</v>
      </c>
      <c r="K39" s="20">
        <f t="shared" si="9"/>
        <v>8.0242859554212398</v>
      </c>
      <c r="L39" s="20">
        <f t="shared" si="9"/>
        <v>10.526141863431505</v>
      </c>
      <c r="M39" s="20">
        <f t="shared" si="9"/>
        <v>8.6167076510502039</v>
      </c>
      <c r="N39" s="20">
        <f t="shared" si="9"/>
        <v>-3.6587337831273659</v>
      </c>
      <c r="O39" s="20">
        <f t="shared" si="9"/>
        <v>2.9369708366708602</v>
      </c>
      <c r="P39" s="20">
        <f t="shared" si="9"/>
        <v>-5.1662334000689647</v>
      </c>
      <c r="Q39" s="20">
        <f t="shared" si="9"/>
        <v>-1.3066699386482195</v>
      </c>
      <c r="R39" s="20">
        <f t="shared" si="9"/>
        <v>0.98100989695169005</v>
      </c>
      <c r="S39" s="20">
        <f t="shared" si="9"/>
        <v>3.5587156037552026</v>
      </c>
      <c r="T39" s="20">
        <f t="shared" si="9"/>
        <v>9.90929312015394</v>
      </c>
      <c r="U39" s="20">
        <f t="shared" si="9"/>
        <v>7.8941119486484856</v>
      </c>
      <c r="V39" s="20">
        <f t="shared" si="9"/>
        <v>8.5253275898193657</v>
      </c>
      <c r="W39" s="20">
        <f t="shared" si="9"/>
        <v>6.869838558500585</v>
      </c>
      <c r="X39" s="20">
        <f t="shared" si="9"/>
        <v>-2.373970277106352</v>
      </c>
      <c r="Y39" s="20">
        <f t="shared" si="9"/>
        <v>-6.7654472738482685</v>
      </c>
      <c r="Z39" s="20">
        <f t="shared" si="9"/>
        <v>-2.0066645696973584</v>
      </c>
      <c r="AA39" s="20">
        <f t="shared" si="9"/>
        <v>3.2384220391663998</v>
      </c>
      <c r="AB39" s="20">
        <f t="shared" si="9"/>
        <v>7.5343414773464845</v>
      </c>
      <c r="AC39" s="20">
        <f t="shared" si="9"/>
        <v>10.273823386297099</v>
      </c>
      <c r="AD39" s="20">
        <f t="shared" si="9"/>
        <v>8.9912627048471805</v>
      </c>
      <c r="AE39" s="20">
        <f t="shared" si="9"/>
        <v>-2.879001631883471</v>
      </c>
      <c r="AF39" s="20">
        <f t="shared" si="9"/>
        <v>-22.235311620082555</v>
      </c>
      <c r="AG39" s="20">
        <f t="shared" si="9"/>
        <v>-12.726507771252948</v>
      </c>
      <c r="AH39" s="20">
        <f t="shared" si="9"/>
        <v>-3.4811019727508774</v>
      </c>
      <c r="AI39" s="20">
        <f t="shared" si="9"/>
        <v>4.4398496112091346</v>
      </c>
      <c r="AJ39" s="20">
        <f t="shared" ref="AJ39:AZ39" si="10">100*(AJ10/AI10-1)</f>
        <v>8.9853767047605828</v>
      </c>
      <c r="AK39" s="20">
        <f t="shared" si="10"/>
        <v>8.6081863728002084</v>
      </c>
      <c r="AL39" s="20">
        <f t="shared" si="10"/>
        <v>10.567817680489267</v>
      </c>
      <c r="AM39" s="20">
        <f t="shared" si="10"/>
        <v>7.2882402328013685</v>
      </c>
      <c r="AN39" s="20">
        <f t="shared" si="10"/>
        <v>4.723910523133279</v>
      </c>
      <c r="AO39" s="20">
        <f t="shared" si="10"/>
        <v>5.5597758447438972</v>
      </c>
      <c r="AP39" s="20">
        <f t="shared" si="10"/>
        <v>1.5403704114808292</v>
      </c>
      <c r="AQ39" s="19">
        <f t="shared" si="10"/>
        <v>2.482344575802431</v>
      </c>
      <c r="AR39" s="19">
        <f t="shared" si="10"/>
        <v>0.61389280677011104</v>
      </c>
      <c r="AS39" s="19">
        <f t="shared" si="10"/>
        <v>-0.36653220766265093</v>
      </c>
      <c r="AT39" s="19">
        <f t="shared" si="10"/>
        <v>-1.4143048995797103</v>
      </c>
      <c r="AU39" s="19">
        <f t="shared" si="10"/>
        <v>-1.0905029952796186</v>
      </c>
      <c r="AV39" s="19">
        <f t="shared" si="10"/>
        <v>0.70178240032088279</v>
      </c>
      <c r="AW39" s="19">
        <f t="shared" si="10"/>
        <v>1.703566202923934</v>
      </c>
      <c r="AX39" s="19">
        <f t="shared" si="10"/>
        <v>1.5410256488525897</v>
      </c>
      <c r="AY39" s="19">
        <f t="shared" si="10"/>
        <v>1.3975297473693526</v>
      </c>
      <c r="AZ39" s="19">
        <f t="shared" si="10"/>
        <v>1.3729010784326867</v>
      </c>
    </row>
    <row r="40" spans="2:52" x14ac:dyDescent="0.25">
      <c r="B40" t="str">
        <f t="shared" si="2"/>
        <v xml:space="preserve">    Manufacturing</v>
      </c>
      <c r="C40" s="20"/>
      <c r="D40" s="20">
        <f t="shared" ref="D40:AI40" si="11">100*(D11/C11-1)</f>
        <v>-1.6662124460386507</v>
      </c>
      <c r="E40" s="20">
        <f t="shared" si="11"/>
        <v>-4.9632720376356243</v>
      </c>
      <c r="F40" s="20">
        <f t="shared" si="11"/>
        <v>-7.8434757572696245</v>
      </c>
      <c r="G40" s="20">
        <f t="shared" si="11"/>
        <v>3.4480658231612837</v>
      </c>
      <c r="H40" s="20">
        <f t="shared" si="11"/>
        <v>5.3204035317421683</v>
      </c>
      <c r="I40" s="20">
        <f t="shared" si="11"/>
        <v>5.4346346396635603</v>
      </c>
      <c r="J40" s="20">
        <f t="shared" si="11"/>
        <v>6.1576757842068064</v>
      </c>
      <c r="K40" s="20">
        <f t="shared" si="11"/>
        <v>7.7590942280174602</v>
      </c>
      <c r="L40" s="20">
        <f t="shared" si="11"/>
        <v>9.7779279180768786</v>
      </c>
      <c r="M40" s="20">
        <f t="shared" si="11"/>
        <v>0.88366646211670563</v>
      </c>
      <c r="N40" s="20">
        <f t="shared" si="11"/>
        <v>-1.8319661461350556</v>
      </c>
      <c r="O40" s="20">
        <f t="shared" si="11"/>
        <v>-1.8791481969623658</v>
      </c>
      <c r="P40" s="20">
        <f t="shared" si="11"/>
        <v>-5.0663523620553041</v>
      </c>
      <c r="Q40" s="20">
        <f t="shared" si="11"/>
        <v>-5.6413489774934877</v>
      </c>
      <c r="R40" s="20">
        <f t="shared" si="11"/>
        <v>-2.6953661720448219</v>
      </c>
      <c r="S40" s="20">
        <f t="shared" si="11"/>
        <v>4.674061418194797</v>
      </c>
      <c r="T40" s="20">
        <f t="shared" si="11"/>
        <v>12.094186884185575</v>
      </c>
      <c r="U40" s="20">
        <f t="shared" si="11"/>
        <v>5.009411152994514</v>
      </c>
      <c r="V40" s="20">
        <f t="shared" si="11"/>
        <v>-6.862811068453512</v>
      </c>
      <c r="W40" s="20">
        <f t="shared" si="11"/>
        <v>-6.9306523897562649</v>
      </c>
      <c r="X40" s="20">
        <f t="shared" si="11"/>
        <v>-3.6921037052921046</v>
      </c>
      <c r="Y40" s="20">
        <f t="shared" si="11"/>
        <v>-10.657312183367051</v>
      </c>
      <c r="Z40" s="20">
        <f t="shared" si="11"/>
        <v>-9.1615882088712084</v>
      </c>
      <c r="AA40" s="20">
        <f t="shared" si="11"/>
        <v>-2.4260792284542143</v>
      </c>
      <c r="AB40" s="20">
        <f t="shared" si="11"/>
        <v>4.2152285725487681</v>
      </c>
      <c r="AC40" s="20">
        <f t="shared" si="11"/>
        <v>6.0862234465245191</v>
      </c>
      <c r="AD40" s="20">
        <f t="shared" si="11"/>
        <v>3.8916367704835864</v>
      </c>
      <c r="AE40" s="20">
        <f t="shared" si="11"/>
        <v>0.24500864627139407</v>
      </c>
      <c r="AF40" s="20">
        <f t="shared" si="11"/>
        <v>-7.0440781910336874</v>
      </c>
      <c r="AG40" s="20">
        <f t="shared" si="11"/>
        <v>-3.2093655078033412</v>
      </c>
      <c r="AH40" s="20">
        <f t="shared" si="11"/>
        <v>5.2062612151309473</v>
      </c>
      <c r="AI40" s="20">
        <f t="shared" si="11"/>
        <v>5.5281015678697365</v>
      </c>
      <c r="AJ40" s="20">
        <f t="shared" ref="AJ40:AZ40" si="12">100*(AJ11/AI11-1)</f>
        <v>1.986230172563519</v>
      </c>
      <c r="AK40" s="20">
        <f t="shared" si="12"/>
        <v>5.0147487719032213E-3</v>
      </c>
      <c r="AL40" s="20">
        <f t="shared" si="12"/>
        <v>0.54975541355568591</v>
      </c>
      <c r="AM40" s="20">
        <f t="shared" si="12"/>
        <v>-1.4833691712618169</v>
      </c>
      <c r="AN40" s="20">
        <f t="shared" si="12"/>
        <v>-4.1328520695977371</v>
      </c>
      <c r="AO40" s="20">
        <f t="shared" si="12"/>
        <v>-0.13786285052720393</v>
      </c>
      <c r="AP40" s="20">
        <f t="shared" si="12"/>
        <v>2.6618900459241424</v>
      </c>
      <c r="AQ40" s="19">
        <f t="shared" si="12"/>
        <v>1.6142866074964068</v>
      </c>
      <c r="AR40" s="19">
        <f t="shared" si="12"/>
        <v>1.3865607463012797</v>
      </c>
      <c r="AS40" s="19">
        <f t="shared" si="12"/>
        <v>-0.32989326209192926</v>
      </c>
      <c r="AT40" s="19">
        <f t="shared" si="12"/>
        <v>-0.55306874065856881</v>
      </c>
      <c r="AU40" s="19">
        <f t="shared" si="12"/>
        <v>0.21482815442803727</v>
      </c>
      <c r="AV40" s="19">
        <f t="shared" si="12"/>
        <v>1.182434444968905</v>
      </c>
      <c r="AW40" s="19">
        <f t="shared" si="12"/>
        <v>1.3022551275695848</v>
      </c>
      <c r="AX40" s="19">
        <f t="shared" si="12"/>
        <v>1.249323390789403</v>
      </c>
      <c r="AY40" s="19">
        <f t="shared" si="12"/>
        <v>1.278227095744211</v>
      </c>
      <c r="AZ40" s="19">
        <f t="shared" si="12"/>
        <v>1.5516345991970937</v>
      </c>
    </row>
    <row r="41" spans="2:52" x14ac:dyDescent="0.25">
      <c r="B41" t="str">
        <f t="shared" si="2"/>
        <v xml:space="preserve"> Services providing</v>
      </c>
      <c r="C41" s="20"/>
      <c r="D41" s="20">
        <f t="shared" ref="D41:AI41" si="13">100*(D12/C12-1)</f>
        <v>1.3162724713094764</v>
      </c>
      <c r="E41" s="20">
        <f t="shared" si="13"/>
        <v>-0.99919646941151186</v>
      </c>
      <c r="F41" s="20">
        <f t="shared" si="13"/>
        <v>2.5625165530535066</v>
      </c>
      <c r="G41" s="20">
        <f t="shared" si="13"/>
        <v>5.9362304320229153</v>
      </c>
      <c r="H41" s="20">
        <f t="shared" si="13"/>
        <v>3.9613583386852724</v>
      </c>
      <c r="I41" s="20">
        <f t="shared" si="13"/>
        <v>4.4312794051530213</v>
      </c>
      <c r="J41" s="20">
        <f t="shared" si="13"/>
        <v>5.1286440687727142</v>
      </c>
      <c r="K41" s="20">
        <f t="shared" si="13"/>
        <v>5.2093145663079765</v>
      </c>
      <c r="L41" s="20">
        <f t="shared" si="13"/>
        <v>5.3484875347672434</v>
      </c>
      <c r="M41" s="20">
        <f t="shared" si="13"/>
        <v>5.6687752618306719</v>
      </c>
      <c r="N41" s="20">
        <f t="shared" si="13"/>
        <v>1.4814349095049417</v>
      </c>
      <c r="O41" s="20">
        <f t="shared" si="13"/>
        <v>1.9346125113292922</v>
      </c>
      <c r="P41" s="20">
        <f t="shared" si="13"/>
        <v>2.4029553656586655</v>
      </c>
      <c r="Q41" s="20">
        <f t="shared" si="13"/>
        <v>3.0440124962394899</v>
      </c>
      <c r="R41" s="20">
        <f t="shared" si="13"/>
        <v>2.9854270620158108</v>
      </c>
      <c r="S41" s="20">
        <f t="shared" si="13"/>
        <v>3.6764462909997908</v>
      </c>
      <c r="T41" s="20">
        <f t="shared" si="13"/>
        <v>4.3984726438755839</v>
      </c>
      <c r="U41" s="20">
        <f t="shared" si="13"/>
        <v>4.5123330100304671</v>
      </c>
      <c r="V41" s="20">
        <f t="shared" si="13"/>
        <v>4.0952865375855518</v>
      </c>
      <c r="W41" s="20">
        <f t="shared" si="13"/>
        <v>3.7891372433419335</v>
      </c>
      <c r="X41" s="20">
        <f t="shared" si="13"/>
        <v>-0.58102197733244099</v>
      </c>
      <c r="Y41" s="20">
        <f t="shared" si="13"/>
        <v>-1.8656295994573857</v>
      </c>
      <c r="Z41" s="20">
        <f t="shared" si="13"/>
        <v>0.2724230213013934</v>
      </c>
      <c r="AA41" s="20">
        <f t="shared" si="13"/>
        <v>0.97016306330841573</v>
      </c>
      <c r="AB41" s="20">
        <f t="shared" si="13"/>
        <v>1.9708774723298905</v>
      </c>
      <c r="AC41" s="20">
        <f t="shared" si="13"/>
        <v>2.322697233765747</v>
      </c>
      <c r="AD41" s="20">
        <f t="shared" si="13"/>
        <v>2.5059771401276798</v>
      </c>
      <c r="AE41" s="20">
        <f t="shared" si="13"/>
        <v>1.7048806850045839</v>
      </c>
      <c r="AF41" s="20">
        <f t="shared" si="13"/>
        <v>-3.4913930725340769</v>
      </c>
      <c r="AG41" s="20">
        <f t="shared" si="13"/>
        <v>-0.31650529277943429</v>
      </c>
      <c r="AH41" s="20">
        <f t="shared" si="13"/>
        <v>1.752349135437381</v>
      </c>
      <c r="AI41" s="20">
        <f t="shared" si="13"/>
        <v>2.1428762387340594</v>
      </c>
      <c r="AJ41" s="20">
        <f t="shared" ref="AJ41:AZ41" si="14">100*(AJ12/AI12-1)</f>
        <v>2.7004041130739731</v>
      </c>
      <c r="AK41" s="20">
        <f t="shared" si="14"/>
        <v>2.817162455771216</v>
      </c>
      <c r="AL41" s="20">
        <f t="shared" si="14"/>
        <v>3.0732947646846975</v>
      </c>
      <c r="AM41" s="20">
        <f t="shared" si="14"/>
        <v>3.5971376322467608</v>
      </c>
      <c r="AN41" s="20">
        <f t="shared" si="14"/>
        <v>3.140712393855094</v>
      </c>
      <c r="AO41" s="20">
        <f t="shared" si="14"/>
        <v>2.3538979041638708</v>
      </c>
      <c r="AP41" s="20">
        <f t="shared" si="14"/>
        <v>2.1847313153079195</v>
      </c>
      <c r="AQ41" s="19">
        <f t="shared" si="14"/>
        <v>2.1498901423461003</v>
      </c>
      <c r="AR41" s="19">
        <f t="shared" si="14"/>
        <v>1.6557101714452127</v>
      </c>
      <c r="AS41" s="19">
        <f t="shared" si="14"/>
        <v>1.3247199412426802</v>
      </c>
      <c r="AT41" s="19">
        <f t="shared" si="14"/>
        <v>0.91904292441638002</v>
      </c>
      <c r="AU41" s="19">
        <f t="shared" si="14"/>
        <v>0.91850502144603663</v>
      </c>
      <c r="AV41" s="19">
        <f t="shared" si="14"/>
        <v>1.3026818244899152</v>
      </c>
      <c r="AW41" s="19">
        <f t="shared" si="14"/>
        <v>1.6659284162768406</v>
      </c>
      <c r="AX41" s="19">
        <f t="shared" si="14"/>
        <v>1.7724670356071837</v>
      </c>
      <c r="AY41" s="19">
        <f t="shared" si="14"/>
        <v>1.7443294143216104</v>
      </c>
      <c r="AZ41" s="19">
        <f t="shared" si="14"/>
        <v>1.5327189312388523</v>
      </c>
    </row>
    <row r="42" spans="2:52" x14ac:dyDescent="0.25">
      <c r="B42" t="str">
        <f t="shared" si="2"/>
        <v xml:space="preserve">  Wholesale and retail trade</v>
      </c>
      <c r="C42" s="20"/>
      <c r="D42" s="20">
        <f t="shared" ref="D42:AI42" si="15">100*(D13/C13-1)</f>
        <v>2.1971712746231553</v>
      </c>
      <c r="E42" s="20">
        <f t="shared" si="15"/>
        <v>-0.22944543908429704</v>
      </c>
      <c r="F42" s="20">
        <f t="shared" si="15"/>
        <v>1.4106777760874989</v>
      </c>
      <c r="G42" s="20">
        <f t="shared" si="15"/>
        <v>6.3082324595295391</v>
      </c>
      <c r="H42" s="20">
        <f t="shared" si="15"/>
        <v>3.0822470418635506</v>
      </c>
      <c r="I42" s="20">
        <f t="shared" si="15"/>
        <v>4.3118643018064118</v>
      </c>
      <c r="J42" s="20">
        <f t="shared" si="15"/>
        <v>4.7125411249333338</v>
      </c>
      <c r="K42" s="20">
        <f t="shared" si="15"/>
        <v>5.3109901550907557</v>
      </c>
      <c r="L42" s="20">
        <f t="shared" si="15"/>
        <v>4.2711051846594961</v>
      </c>
      <c r="M42" s="20">
        <f t="shared" si="15"/>
        <v>4.4813000040520912</v>
      </c>
      <c r="N42" s="20">
        <f t="shared" si="15"/>
        <v>-1.3839243636608822</v>
      </c>
      <c r="O42" s="20">
        <f t="shared" si="15"/>
        <v>0.34491887666174836</v>
      </c>
      <c r="P42" s="20">
        <f t="shared" si="15"/>
        <v>0.5804200904173884</v>
      </c>
      <c r="Q42" s="20">
        <f t="shared" si="15"/>
        <v>0.71141159685979005</v>
      </c>
      <c r="R42" s="20">
        <f t="shared" si="15"/>
        <v>3.5081849396982667</v>
      </c>
      <c r="S42" s="20">
        <f t="shared" si="15"/>
        <v>3.9872043492033438</v>
      </c>
      <c r="T42" s="20">
        <f t="shared" si="15"/>
        <v>3.396115065606331</v>
      </c>
      <c r="U42" s="20">
        <f t="shared" si="15"/>
        <v>3.8038192194829623</v>
      </c>
      <c r="V42" s="20">
        <f t="shared" si="15"/>
        <v>4.0945135795018572</v>
      </c>
      <c r="W42" s="20">
        <f t="shared" si="15"/>
        <v>2.2996227773525835</v>
      </c>
      <c r="X42" s="20">
        <f t="shared" si="15"/>
        <v>-1.6051799197433714</v>
      </c>
      <c r="Y42" s="20">
        <f t="shared" si="15"/>
        <v>-3.7769119000261031</v>
      </c>
      <c r="Z42" s="20">
        <f t="shared" si="15"/>
        <v>-1.1791037101300472</v>
      </c>
      <c r="AA42" s="20">
        <f t="shared" si="15"/>
        <v>0.24144049208949525</v>
      </c>
      <c r="AB42" s="20">
        <f t="shared" si="15"/>
        <v>1.5775022694451968</v>
      </c>
      <c r="AC42" s="20">
        <f t="shared" si="15"/>
        <v>1.2683009230306297</v>
      </c>
      <c r="AD42" s="20">
        <f t="shared" si="15"/>
        <v>1.7685652830278453</v>
      </c>
      <c r="AE42" s="20">
        <f t="shared" si="15"/>
        <v>0.68168202438887437</v>
      </c>
      <c r="AF42" s="20">
        <f t="shared" si="15"/>
        <v>-6.5946056165356985</v>
      </c>
      <c r="AG42" s="20">
        <f t="shared" si="15"/>
        <v>-1.0050516656655684</v>
      </c>
      <c r="AH42" s="20">
        <f t="shared" si="15"/>
        <v>2.0270360237314655</v>
      </c>
      <c r="AI42" s="20">
        <f t="shared" si="15"/>
        <v>2.9950822049626735</v>
      </c>
      <c r="AJ42" s="20">
        <f t="shared" ref="AJ42:AZ42" si="16">100*(AJ13/AI13-1)</f>
        <v>4.4632099603330699</v>
      </c>
      <c r="AK42" s="20">
        <f t="shared" si="16"/>
        <v>3.7501330944542666</v>
      </c>
      <c r="AL42" s="20">
        <f t="shared" si="16"/>
        <v>3.5806925974689818</v>
      </c>
      <c r="AM42" s="20">
        <f t="shared" si="16"/>
        <v>3.2471534003992497</v>
      </c>
      <c r="AN42" s="20">
        <f t="shared" si="16"/>
        <v>5.1932684784163685</v>
      </c>
      <c r="AO42" s="20">
        <f t="shared" si="16"/>
        <v>2.2009152906717899</v>
      </c>
      <c r="AP42" s="20">
        <f t="shared" si="16"/>
        <v>1.8568753781712966</v>
      </c>
      <c r="AQ42" s="19">
        <f t="shared" si="16"/>
        <v>1.1342762757591052</v>
      </c>
      <c r="AR42" s="19">
        <f t="shared" si="16"/>
        <v>0.72697499621072748</v>
      </c>
      <c r="AS42" s="19">
        <f t="shared" si="16"/>
        <v>0.46163401456749131</v>
      </c>
      <c r="AT42" s="19">
        <f t="shared" si="16"/>
        <v>-0.18431373791246708</v>
      </c>
      <c r="AU42" s="19">
        <f t="shared" si="16"/>
        <v>-0.21152934200040496</v>
      </c>
      <c r="AV42" s="19">
        <f t="shared" si="16"/>
        <v>0.31407306285340386</v>
      </c>
      <c r="AW42" s="19">
        <f t="shared" si="16"/>
        <v>0.90260241743498337</v>
      </c>
      <c r="AX42" s="19">
        <f t="shared" si="16"/>
        <v>1.0990866558829415</v>
      </c>
      <c r="AY42" s="19">
        <f t="shared" si="16"/>
        <v>0.92066744171819259</v>
      </c>
      <c r="AZ42" s="19">
        <f t="shared" si="16"/>
        <v>0.76750292597347336</v>
      </c>
    </row>
    <row r="43" spans="2:52" x14ac:dyDescent="0.25">
      <c r="B43" t="str">
        <f t="shared" si="2"/>
        <v xml:space="preserve">  Transportation and public utilities</v>
      </c>
      <c r="C43" s="20"/>
      <c r="D43" s="20">
        <f t="shared" ref="D43:AI43" si="17">100*(D14/C14-1)</f>
        <v>-3.4984019824302548</v>
      </c>
      <c r="E43" s="20">
        <f t="shared" si="17"/>
        <v>-0.42297241713605827</v>
      </c>
      <c r="F43" s="20">
        <f t="shared" si="17"/>
        <v>1.6062441423714269</v>
      </c>
      <c r="G43" s="20">
        <f t="shared" si="17"/>
        <v>7.2712662394399219</v>
      </c>
      <c r="H43" s="20">
        <f t="shared" si="17"/>
        <v>3.0068354961046539</v>
      </c>
      <c r="I43" s="20">
        <f t="shared" si="17"/>
        <v>6.0306232064265108</v>
      </c>
      <c r="J43" s="20">
        <f t="shared" si="17"/>
        <v>3.6138722188198802</v>
      </c>
      <c r="K43" s="20">
        <f t="shared" si="17"/>
        <v>3.3790810704313223</v>
      </c>
      <c r="L43" s="20">
        <f t="shared" si="17"/>
        <v>6.1578436852996798</v>
      </c>
      <c r="M43" s="20">
        <f t="shared" si="17"/>
        <v>6.6943354140836187</v>
      </c>
      <c r="N43" s="20">
        <f t="shared" si="17"/>
        <v>2.8006845685040638</v>
      </c>
      <c r="O43" s="20">
        <f t="shared" si="17"/>
        <v>-2.7298052726591249</v>
      </c>
      <c r="P43" s="20">
        <f t="shared" si="17"/>
        <v>-2.3303012823871039</v>
      </c>
      <c r="Q43" s="20">
        <f t="shared" si="17"/>
        <v>1.6706332947619362</v>
      </c>
      <c r="R43" s="20">
        <f t="shared" si="17"/>
        <v>0.78618050302279308</v>
      </c>
      <c r="S43" s="20">
        <f t="shared" si="17"/>
        <v>3.6020679661751265</v>
      </c>
      <c r="T43" s="20">
        <f t="shared" si="17"/>
        <v>2.2486758158404729</v>
      </c>
      <c r="U43" s="20">
        <f t="shared" si="17"/>
        <v>5.52926423938227</v>
      </c>
      <c r="V43" s="20">
        <f t="shared" si="17"/>
        <v>1.1936734281654982</v>
      </c>
      <c r="W43" s="20">
        <f t="shared" si="17"/>
        <v>1.0206767223287727</v>
      </c>
      <c r="X43" s="20">
        <f t="shared" si="17"/>
        <v>-3.2041211060358399</v>
      </c>
      <c r="Y43" s="20">
        <f t="shared" si="17"/>
        <v>-6.0541657427053419</v>
      </c>
      <c r="Z43" s="20">
        <f t="shared" si="17"/>
        <v>-2.1056912457825705</v>
      </c>
      <c r="AA43" s="20">
        <f t="shared" si="17"/>
        <v>7.2039507603616215E-2</v>
      </c>
      <c r="AB43" s="20">
        <f t="shared" si="17"/>
        <v>-1.1752877630354486</v>
      </c>
      <c r="AC43" s="20">
        <f t="shared" si="17"/>
        <v>0.98020878394948774</v>
      </c>
      <c r="AD43" s="20">
        <f t="shared" si="17"/>
        <v>2.0970055859645731</v>
      </c>
      <c r="AE43" s="20">
        <f t="shared" si="17"/>
        <v>-1.0196078333968517</v>
      </c>
      <c r="AF43" s="20">
        <f t="shared" si="17"/>
        <v>-7.0084643582639439</v>
      </c>
      <c r="AG43" s="20">
        <f t="shared" si="17"/>
        <v>-3.0329534891512577</v>
      </c>
      <c r="AH43" s="20">
        <f t="shared" si="17"/>
        <v>2.3636145740490333</v>
      </c>
      <c r="AI43" s="20">
        <f t="shared" si="17"/>
        <v>0.80817948844980059</v>
      </c>
      <c r="AJ43" s="20">
        <f t="shared" ref="AJ43:AZ43" si="18">100*(AJ14/AI14-1)</f>
        <v>1.0148564361577739</v>
      </c>
      <c r="AK43" s="20">
        <f t="shared" si="18"/>
        <v>6.119744069660471</v>
      </c>
      <c r="AL43" s="20">
        <f t="shared" si="18"/>
        <v>4.7195545968771624</v>
      </c>
      <c r="AM43" s="20">
        <f t="shared" si="18"/>
        <v>4.2485399281321223</v>
      </c>
      <c r="AN43" s="20">
        <f t="shared" si="18"/>
        <v>3.3880513002642054</v>
      </c>
      <c r="AO43" s="20">
        <f t="shared" si="18"/>
        <v>2.5494312406477704</v>
      </c>
      <c r="AP43" s="20">
        <f t="shared" si="18"/>
        <v>1.5936059262206426</v>
      </c>
      <c r="AQ43" s="19">
        <f t="shared" si="18"/>
        <v>0.54852989516660511</v>
      </c>
      <c r="AR43" s="19">
        <f t="shared" si="18"/>
        <v>0.36543809711864217</v>
      </c>
      <c r="AS43" s="19">
        <f t="shared" si="18"/>
        <v>-0.13707982462389801</v>
      </c>
      <c r="AT43" s="19">
        <f t="shared" si="18"/>
        <v>-0.52250772426234438</v>
      </c>
      <c r="AU43" s="19">
        <f t="shared" si="18"/>
        <v>-0.24071027847608617</v>
      </c>
      <c r="AV43" s="19">
        <f t="shared" si="18"/>
        <v>0.40447821241713644</v>
      </c>
      <c r="AW43" s="19">
        <f t="shared" si="18"/>
        <v>0.67237901041605763</v>
      </c>
      <c r="AX43" s="19">
        <f t="shared" si="18"/>
        <v>0.5611545357088632</v>
      </c>
      <c r="AY43" s="19">
        <f t="shared" si="18"/>
        <v>0.48568774381656521</v>
      </c>
      <c r="AZ43" s="19">
        <f t="shared" si="18"/>
        <v>0.46007544206361217</v>
      </c>
    </row>
    <row r="44" spans="2:52" x14ac:dyDescent="0.25">
      <c r="B44" t="str">
        <f t="shared" si="2"/>
        <v xml:space="preserve">  Information</v>
      </c>
      <c r="C44" s="20"/>
      <c r="D44" s="20">
        <f t="shared" ref="D44:AI44" si="19">100*(D15/C15-1)</f>
        <v>2.9857289660501607</v>
      </c>
      <c r="E44" s="20">
        <f t="shared" si="19"/>
        <v>3.1315498057647995</v>
      </c>
      <c r="F44" s="20">
        <f t="shared" si="19"/>
        <v>-0.45048463248162918</v>
      </c>
      <c r="G44" s="20">
        <f t="shared" si="19"/>
        <v>-0.25830778389491771</v>
      </c>
      <c r="H44" s="20">
        <f t="shared" si="19"/>
        <v>4.5491082853261755</v>
      </c>
      <c r="I44" s="20">
        <f t="shared" si="19"/>
        <v>4.1055600318070651</v>
      </c>
      <c r="J44" s="20">
        <f t="shared" si="19"/>
        <v>8.2006580430736609</v>
      </c>
      <c r="K44" s="20">
        <f t="shared" si="19"/>
        <v>-0.78756190151773042</v>
      </c>
      <c r="L44" s="20">
        <f t="shared" si="19"/>
        <v>9.7338189377135009</v>
      </c>
      <c r="M44" s="20">
        <f t="shared" si="19"/>
        <v>6.6450522397463407</v>
      </c>
      <c r="N44" s="20">
        <f t="shared" si="19"/>
        <v>4.4715085311193947</v>
      </c>
      <c r="O44" s="20">
        <f t="shared" si="19"/>
        <v>6.1624674393577994</v>
      </c>
      <c r="P44" s="20">
        <f t="shared" si="19"/>
        <v>7.0648827771837786</v>
      </c>
      <c r="Q44" s="20">
        <f t="shared" si="19"/>
        <v>7.554870298147276</v>
      </c>
      <c r="R44" s="20">
        <f t="shared" si="19"/>
        <v>13.243614664473879</v>
      </c>
      <c r="S44" s="20">
        <f t="shared" si="19"/>
        <v>9.0277418886268066</v>
      </c>
      <c r="T44" s="20">
        <f t="shared" si="19"/>
        <v>7.2869584920109531</v>
      </c>
      <c r="U44" s="20">
        <f t="shared" si="19"/>
        <v>6.8244704667258071</v>
      </c>
      <c r="V44" s="20">
        <f t="shared" si="19"/>
        <v>12.332545191478683</v>
      </c>
      <c r="W44" s="20">
        <f t="shared" si="19"/>
        <v>17.514562574669679</v>
      </c>
      <c r="X44" s="20">
        <f t="shared" si="19"/>
        <v>1.6404081405180904</v>
      </c>
      <c r="Y44" s="20">
        <f t="shared" si="19"/>
        <v>-5.107267516932767</v>
      </c>
      <c r="Z44" s="20">
        <f t="shared" si="19"/>
        <v>-1.7399533796431554</v>
      </c>
      <c r="AA44" s="20">
        <f t="shared" si="19"/>
        <v>1.402535664509208</v>
      </c>
      <c r="AB44" s="20">
        <f t="shared" si="19"/>
        <v>2.1239286392053636</v>
      </c>
      <c r="AC44" s="20">
        <f t="shared" si="19"/>
        <v>4.7311927261616038</v>
      </c>
      <c r="AD44" s="20">
        <f t="shared" si="19"/>
        <v>4.9781665520235441</v>
      </c>
      <c r="AE44" s="20">
        <f t="shared" si="19"/>
        <v>4.5521982831811636</v>
      </c>
      <c r="AF44" s="20">
        <f t="shared" si="19"/>
        <v>-0.1390767467330134</v>
      </c>
      <c r="AG44" s="20">
        <f t="shared" si="19"/>
        <v>-0.47767426647274958</v>
      </c>
      <c r="AH44" s="20">
        <f t="shared" si="19"/>
        <v>1.3658639756524815</v>
      </c>
      <c r="AI44" s="20">
        <f t="shared" si="19"/>
        <v>1.1275992011117841</v>
      </c>
      <c r="AJ44" s="20">
        <f t="shared" ref="AJ44:AZ44" si="20">100*(AJ15/AI15-1)</f>
        <v>1.5757757861605048</v>
      </c>
      <c r="AK44" s="20">
        <f t="shared" si="20"/>
        <v>3.8205637629387779</v>
      </c>
      <c r="AL44" s="20">
        <f t="shared" si="20"/>
        <v>3.2659299294831801</v>
      </c>
      <c r="AM44" s="20">
        <f t="shared" si="20"/>
        <v>7.9820536680413223</v>
      </c>
      <c r="AN44" s="20">
        <f t="shared" si="20"/>
        <v>6.2278584056835173</v>
      </c>
      <c r="AO44" s="20">
        <f t="shared" si="20"/>
        <v>6.6403865872260548</v>
      </c>
      <c r="AP44" s="20">
        <f t="shared" si="20"/>
        <v>8.097920352000699</v>
      </c>
      <c r="AQ44" s="19">
        <f t="shared" si="20"/>
        <v>2.1758433329733817</v>
      </c>
      <c r="AR44" s="19">
        <f t="shared" si="20"/>
        <v>1.136798345906187</v>
      </c>
      <c r="AS44" s="19">
        <f t="shared" si="20"/>
        <v>1.0219563595550429</v>
      </c>
      <c r="AT44" s="19">
        <f t="shared" si="20"/>
        <v>1.1741530512589193</v>
      </c>
      <c r="AU44" s="19">
        <f t="shared" si="20"/>
        <v>1.3358572457002227</v>
      </c>
      <c r="AV44" s="19">
        <f t="shared" si="20"/>
        <v>1.4416591626928321</v>
      </c>
      <c r="AW44" s="19">
        <f t="shared" si="20"/>
        <v>1.4734228963899643</v>
      </c>
      <c r="AX44" s="19">
        <f t="shared" si="20"/>
        <v>1.4587212573471842</v>
      </c>
      <c r="AY44" s="19">
        <f t="shared" si="20"/>
        <v>1.4557507616541843</v>
      </c>
      <c r="AZ44" s="19">
        <f t="shared" si="20"/>
        <v>1.2835370597251927</v>
      </c>
    </row>
    <row r="45" spans="2:52" x14ac:dyDescent="0.25">
      <c r="B45" t="str">
        <f t="shared" si="2"/>
        <v xml:space="preserve">  Financial activities</v>
      </c>
      <c r="C45" s="20"/>
      <c r="D45" s="20">
        <f t="shared" ref="D45:AI45" si="21">100*(D16/C16-1)</f>
        <v>1.7830315686364839</v>
      </c>
      <c r="E45" s="20">
        <f t="shared" si="21"/>
        <v>-0.67841382120995553</v>
      </c>
      <c r="F45" s="20">
        <f t="shared" si="21"/>
        <v>1.4036976025027625</v>
      </c>
      <c r="G45" s="20">
        <f t="shared" si="21"/>
        <v>4.5246809024649615</v>
      </c>
      <c r="H45" s="20">
        <f t="shared" si="21"/>
        <v>3.7476276305498768</v>
      </c>
      <c r="I45" s="20">
        <f t="shared" si="21"/>
        <v>5.7825792054162939</v>
      </c>
      <c r="J45" s="20">
        <f t="shared" si="21"/>
        <v>1.9367752262792859</v>
      </c>
      <c r="K45" s="20">
        <f t="shared" si="21"/>
        <v>1.6961358554733685</v>
      </c>
      <c r="L45" s="20">
        <f t="shared" si="21"/>
        <v>2.7240575182047033</v>
      </c>
      <c r="M45" s="20">
        <f t="shared" si="21"/>
        <v>1.1844692822400749</v>
      </c>
      <c r="N45" s="20">
        <f t="shared" si="21"/>
        <v>-9.7517354204368356E-2</v>
      </c>
      <c r="O45" s="20">
        <f t="shared" si="21"/>
        <v>2.0012833264831498</v>
      </c>
      <c r="P45" s="20">
        <f t="shared" si="21"/>
        <v>3.2354464175045283</v>
      </c>
      <c r="Q45" s="20">
        <f t="shared" si="21"/>
        <v>2.1158963239011008</v>
      </c>
      <c r="R45" s="20">
        <f t="shared" si="21"/>
        <v>-2.771263086761222</v>
      </c>
      <c r="S45" s="20">
        <f t="shared" si="21"/>
        <v>2.8582658437886543</v>
      </c>
      <c r="T45" s="20">
        <f t="shared" si="21"/>
        <v>2.929258017978098</v>
      </c>
      <c r="U45" s="20">
        <f t="shared" si="21"/>
        <v>7.3813275605738804</v>
      </c>
      <c r="V45" s="20">
        <f t="shared" si="21"/>
        <v>5.800931625426986</v>
      </c>
      <c r="W45" s="20">
        <f t="shared" si="21"/>
        <v>1.8860025559821691</v>
      </c>
      <c r="X45" s="20">
        <f t="shared" si="21"/>
        <v>2.2977142196906719</v>
      </c>
      <c r="Y45" s="20">
        <f t="shared" si="21"/>
        <v>-0.65004067731345705</v>
      </c>
      <c r="Z45" s="20">
        <f t="shared" si="21"/>
        <v>2.8307270483288738</v>
      </c>
      <c r="AA45" s="20">
        <f t="shared" si="21"/>
        <v>-0.83146163796384842</v>
      </c>
      <c r="AB45" s="20">
        <f t="shared" si="21"/>
        <v>0.69588865169065706</v>
      </c>
      <c r="AC45" s="20">
        <f t="shared" si="21"/>
        <v>1.6080827174918655</v>
      </c>
      <c r="AD45" s="20">
        <f t="shared" si="21"/>
        <v>-0.51573973386707106</v>
      </c>
      <c r="AE45" s="20">
        <f t="shared" si="21"/>
        <v>-1.9598335246227006</v>
      </c>
      <c r="AF45" s="20">
        <f t="shared" si="21"/>
        <v>-8.0199865199533029</v>
      </c>
      <c r="AG45" s="20">
        <f t="shared" si="21"/>
        <v>-4.9912401718662629</v>
      </c>
      <c r="AH45" s="20">
        <f t="shared" si="21"/>
        <v>-1.9292102966153579</v>
      </c>
      <c r="AI45" s="20">
        <f t="shared" si="21"/>
        <v>-0.91327553055725597</v>
      </c>
      <c r="AJ45" s="20">
        <f t="shared" ref="AJ45:AZ45" si="22">100*(AJ16/AI16-1)</f>
        <v>3.1611644746623924</v>
      </c>
      <c r="AK45" s="20">
        <f t="shared" si="22"/>
        <v>0.88575395816921088</v>
      </c>
      <c r="AL45" s="20">
        <f t="shared" si="22"/>
        <v>1.3393345440908311</v>
      </c>
      <c r="AM45" s="20">
        <f t="shared" si="22"/>
        <v>1.4413179071196325</v>
      </c>
      <c r="AN45" s="20">
        <f t="shared" si="22"/>
        <v>1.2384811466530143</v>
      </c>
      <c r="AO45" s="20">
        <f t="shared" si="22"/>
        <v>2.7142480298052662</v>
      </c>
      <c r="AP45" s="20">
        <f t="shared" si="22"/>
        <v>1.6905416058518474</v>
      </c>
      <c r="AQ45" s="19">
        <f t="shared" si="22"/>
        <v>2.0137811027315378</v>
      </c>
      <c r="AR45" s="19">
        <f t="shared" si="22"/>
        <v>0.85987351575318449</v>
      </c>
      <c r="AS45" s="19">
        <f t="shared" si="22"/>
        <v>-0.11534274957795132</v>
      </c>
      <c r="AT45" s="19">
        <f t="shared" si="22"/>
        <v>-0.16731715259038493</v>
      </c>
      <c r="AU45" s="19">
        <f t="shared" si="22"/>
        <v>-2.6109360661119574E-2</v>
      </c>
      <c r="AV45" s="19">
        <f t="shared" si="22"/>
        <v>0.51274147291375805</v>
      </c>
      <c r="AW45" s="19">
        <f t="shared" si="22"/>
        <v>0.919148720969587</v>
      </c>
      <c r="AX45" s="19">
        <f t="shared" si="22"/>
        <v>0.97190194382574813</v>
      </c>
      <c r="AY45" s="19">
        <f t="shared" si="22"/>
        <v>0.91650476807918491</v>
      </c>
      <c r="AZ45" s="19">
        <f t="shared" si="22"/>
        <v>0.8084760832748783</v>
      </c>
    </row>
    <row r="46" spans="2:52" x14ac:dyDescent="0.25">
      <c r="B46" t="str">
        <f t="shared" si="2"/>
        <v xml:space="preserve">  Professional and business services</v>
      </c>
      <c r="C46" s="20"/>
      <c r="D46" s="20">
        <f t="shared" ref="D46:AI46" si="23">100*(D17/C17-1)</f>
        <v>2.5864233742063369</v>
      </c>
      <c r="E46" s="20">
        <f t="shared" si="23"/>
        <v>-11.576263610268889</v>
      </c>
      <c r="F46" s="20">
        <f t="shared" si="23"/>
        <v>6.6043761990288941</v>
      </c>
      <c r="G46" s="20">
        <f t="shared" si="23"/>
        <v>13.95941100896081</v>
      </c>
      <c r="H46" s="20">
        <f t="shared" si="23"/>
        <v>9.929010287381157</v>
      </c>
      <c r="I46" s="20">
        <f t="shared" si="23"/>
        <v>7.1846827365445121</v>
      </c>
      <c r="J46" s="20">
        <f t="shared" si="23"/>
        <v>16.830112423466925</v>
      </c>
      <c r="K46" s="20">
        <f t="shared" si="23"/>
        <v>6.6968499566192774</v>
      </c>
      <c r="L46" s="20">
        <f t="shared" si="23"/>
        <v>10.739073774069553</v>
      </c>
      <c r="M46" s="20">
        <f t="shared" si="23"/>
        <v>11.680474136928209</v>
      </c>
      <c r="N46" s="20">
        <f t="shared" si="23"/>
        <v>-0.17789341518811286</v>
      </c>
      <c r="O46" s="20">
        <f t="shared" si="23"/>
        <v>1.3075973412552955</v>
      </c>
      <c r="P46" s="20">
        <f t="shared" si="23"/>
        <v>4.2914128110988381</v>
      </c>
      <c r="Q46" s="20">
        <f t="shared" si="23"/>
        <v>7.0140979282926619</v>
      </c>
      <c r="R46" s="20">
        <f t="shared" si="23"/>
        <v>3.9295904431612128</v>
      </c>
      <c r="S46" s="20">
        <f t="shared" si="23"/>
        <v>6.2850979880592517</v>
      </c>
      <c r="T46" s="20">
        <f t="shared" si="23"/>
        <v>9.200908647150019</v>
      </c>
      <c r="U46" s="20">
        <f t="shared" si="23"/>
        <v>5.6373829097392969</v>
      </c>
      <c r="V46" s="20">
        <f t="shared" si="23"/>
        <v>5.9051708872412068</v>
      </c>
      <c r="W46" s="20">
        <f t="shared" si="23"/>
        <v>6.6794642837626705</v>
      </c>
      <c r="X46" s="20">
        <f t="shared" si="23"/>
        <v>-6.0429620749871127</v>
      </c>
      <c r="Y46" s="20">
        <f t="shared" si="23"/>
        <v>-5.9869790489391566</v>
      </c>
      <c r="Z46" s="20">
        <f t="shared" si="23"/>
        <v>-1.3685070781051523</v>
      </c>
      <c r="AA46" s="20">
        <f t="shared" si="23"/>
        <v>3.1849526307629716</v>
      </c>
      <c r="AB46" s="20">
        <f t="shared" si="23"/>
        <v>5.4156009474800149</v>
      </c>
      <c r="AC46" s="20">
        <f t="shared" si="23"/>
        <v>5.9438793077715601</v>
      </c>
      <c r="AD46" s="20">
        <f t="shared" si="23"/>
        <v>4.9816908474199506</v>
      </c>
      <c r="AE46" s="20">
        <f t="shared" si="23"/>
        <v>1.803950108879171</v>
      </c>
      <c r="AF46" s="20">
        <f t="shared" si="23"/>
        <v>-8.909468485094596</v>
      </c>
      <c r="AG46" s="20">
        <f t="shared" si="23"/>
        <v>-0.25502235434471388</v>
      </c>
      <c r="AH46" s="20">
        <f t="shared" si="23"/>
        <v>4.4945387247547375</v>
      </c>
      <c r="AI46" s="20">
        <f t="shared" si="23"/>
        <v>4.6858888767034479</v>
      </c>
      <c r="AJ46" s="20">
        <f t="shared" ref="AJ46:AZ46" si="24">100*(AJ17/AI17-1)</f>
        <v>3.9903377488103242</v>
      </c>
      <c r="AK46" s="20">
        <f t="shared" si="24"/>
        <v>3.1992047827946291</v>
      </c>
      <c r="AL46" s="20">
        <f t="shared" si="24"/>
        <v>4.1453651574106187</v>
      </c>
      <c r="AM46" s="20">
        <f t="shared" si="24"/>
        <v>3.5582277182856226</v>
      </c>
      <c r="AN46" s="20">
        <f t="shared" si="24"/>
        <v>2.4516302222876929</v>
      </c>
      <c r="AO46" s="20">
        <f t="shared" si="24"/>
        <v>2.5946296313122952</v>
      </c>
      <c r="AP46" s="20">
        <f t="shared" si="24"/>
        <v>2.5435678493400005</v>
      </c>
      <c r="AQ46" s="19">
        <f t="shared" si="24"/>
        <v>4.3382899245208328</v>
      </c>
      <c r="AR46" s="19">
        <f t="shared" si="24"/>
        <v>3.6240021588283655</v>
      </c>
      <c r="AS46" s="19">
        <f t="shared" si="24"/>
        <v>2.7876726997390744</v>
      </c>
      <c r="AT46" s="19">
        <f t="shared" si="24"/>
        <v>1.8216519210360493</v>
      </c>
      <c r="AU46" s="19">
        <f t="shared" si="24"/>
        <v>1.9314207623788882</v>
      </c>
      <c r="AV46" s="19">
        <f t="shared" si="24"/>
        <v>3.0314439843133867</v>
      </c>
      <c r="AW46" s="19">
        <f t="shared" si="24"/>
        <v>3.895398405907069</v>
      </c>
      <c r="AX46" s="19">
        <f t="shared" si="24"/>
        <v>3.8764138205178655</v>
      </c>
      <c r="AY46" s="19">
        <f t="shared" si="24"/>
        <v>3.6840806029566853</v>
      </c>
      <c r="AZ46" s="19">
        <f t="shared" si="24"/>
        <v>3.2222993697551994</v>
      </c>
    </row>
    <row r="47" spans="2:52" x14ac:dyDescent="0.25">
      <c r="B47" t="str">
        <f t="shared" si="2"/>
        <v xml:space="preserve">  Other services</v>
      </c>
      <c r="C47" s="20"/>
      <c r="D47" s="20">
        <f t="shared" ref="D47:AI47" si="25">100*(D18/C18-1)</f>
        <v>2.767787058037019</v>
      </c>
      <c r="E47" s="20">
        <f t="shared" si="25"/>
        <v>3.1695810913018763</v>
      </c>
      <c r="F47" s="20">
        <f t="shared" si="25"/>
        <v>4.3926500218998576</v>
      </c>
      <c r="G47" s="20">
        <f t="shared" si="25"/>
        <v>5.2620379482959834</v>
      </c>
      <c r="H47" s="20">
        <f t="shared" si="25"/>
        <v>3.3272668168612407</v>
      </c>
      <c r="I47" s="20">
        <f t="shared" si="25"/>
        <v>4.0287297049534709</v>
      </c>
      <c r="J47" s="20">
        <f t="shared" si="25"/>
        <v>3.052527004702088</v>
      </c>
      <c r="K47" s="20">
        <f t="shared" si="25"/>
        <v>7.9992474492527776</v>
      </c>
      <c r="L47" s="20">
        <f t="shared" si="25"/>
        <v>5.0396449440181623</v>
      </c>
      <c r="M47" s="20">
        <f t="shared" si="25"/>
        <v>4.7575209555889675</v>
      </c>
      <c r="N47" s="20">
        <f t="shared" si="25"/>
        <v>2.7537453772683573</v>
      </c>
      <c r="O47" s="20">
        <f t="shared" si="25"/>
        <v>2.8563739941944943</v>
      </c>
      <c r="P47" s="20">
        <f t="shared" si="25"/>
        <v>3.1050124380138877</v>
      </c>
      <c r="Q47" s="20">
        <f t="shared" si="25"/>
        <v>3.3850268238291958</v>
      </c>
      <c r="R47" s="20">
        <f t="shared" si="25"/>
        <v>3.2252364488683405</v>
      </c>
      <c r="S47" s="20">
        <f t="shared" si="25"/>
        <v>2.5609301844603527</v>
      </c>
      <c r="T47" s="20">
        <f t="shared" si="25"/>
        <v>4.2988511145414465</v>
      </c>
      <c r="U47" s="20">
        <f t="shared" si="25"/>
        <v>4.02522413517723</v>
      </c>
      <c r="V47" s="20">
        <f t="shared" si="25"/>
        <v>2.5526071280653317</v>
      </c>
      <c r="W47" s="20">
        <f t="shared" si="25"/>
        <v>2.4487232032510464</v>
      </c>
      <c r="X47" s="20">
        <f t="shared" si="25"/>
        <v>0.53229017090437036</v>
      </c>
      <c r="Y47" s="20">
        <f t="shared" si="25"/>
        <v>0.74229799246297024</v>
      </c>
      <c r="Z47" s="20">
        <f t="shared" si="25"/>
        <v>1.7815646034506472</v>
      </c>
      <c r="AA47" s="20">
        <f t="shared" si="25"/>
        <v>1.3788550006740508</v>
      </c>
      <c r="AB47" s="20">
        <f t="shared" si="25"/>
        <v>2.367634254973261</v>
      </c>
      <c r="AC47" s="20">
        <f t="shared" si="25"/>
        <v>1.9338920537536941</v>
      </c>
      <c r="AD47" s="20">
        <f t="shared" si="25"/>
        <v>2.8020289897684458</v>
      </c>
      <c r="AE47" s="20">
        <f t="shared" si="25"/>
        <v>2.7242055252842068</v>
      </c>
      <c r="AF47" s="20">
        <f t="shared" si="25"/>
        <v>9.3563972173504872E-2</v>
      </c>
      <c r="AG47" s="20">
        <f t="shared" si="25"/>
        <v>1.457057468116818</v>
      </c>
      <c r="AH47" s="20">
        <f t="shared" si="25"/>
        <v>2.9260271299825114</v>
      </c>
      <c r="AI47" s="20">
        <f t="shared" si="25"/>
        <v>2.3434861616294489</v>
      </c>
      <c r="AJ47" s="20">
        <f t="shared" ref="AJ47:AZ47" si="26">100*(AJ18/AI18-1)</f>
        <v>2.2473092427960584</v>
      </c>
      <c r="AK47" s="20">
        <f t="shared" si="26"/>
        <v>2.5516891619147275</v>
      </c>
      <c r="AL47" s="20">
        <f t="shared" si="26"/>
        <v>2.568179215339117</v>
      </c>
      <c r="AM47" s="20">
        <f t="shared" si="26"/>
        <v>3.8233252197428458</v>
      </c>
      <c r="AN47" s="20">
        <f t="shared" si="26"/>
        <v>2.7490397275518719</v>
      </c>
      <c r="AO47" s="20">
        <f t="shared" si="26"/>
        <v>2.9765755464061794</v>
      </c>
      <c r="AP47" s="20">
        <f t="shared" si="26"/>
        <v>2.4795989076812575</v>
      </c>
      <c r="AQ47" s="19">
        <f t="shared" si="26"/>
        <v>1.9119687129218965</v>
      </c>
      <c r="AR47" s="19">
        <f t="shared" si="26"/>
        <v>1.5869093717598703</v>
      </c>
      <c r="AS47" s="19">
        <f t="shared" si="26"/>
        <v>1.5196122515261923</v>
      </c>
      <c r="AT47" s="19">
        <f t="shared" si="26"/>
        <v>1.2876779207898315</v>
      </c>
      <c r="AU47" s="19">
        <f t="shared" si="26"/>
        <v>1.2036396837283192</v>
      </c>
      <c r="AV47" s="19">
        <f t="shared" si="26"/>
        <v>1.204191308527669</v>
      </c>
      <c r="AW47" s="19">
        <f t="shared" si="26"/>
        <v>1.2944625707375312</v>
      </c>
      <c r="AX47" s="19">
        <f t="shared" si="26"/>
        <v>1.4771143196961267</v>
      </c>
      <c r="AY47" s="19">
        <f t="shared" si="26"/>
        <v>1.5958737373718224</v>
      </c>
      <c r="AZ47" s="19">
        <f t="shared" si="26"/>
        <v>1.4016181567633401</v>
      </c>
    </row>
    <row r="48" spans="2:52" x14ac:dyDescent="0.25">
      <c r="B48" t="str">
        <f t="shared" si="2"/>
        <v xml:space="preserve">  Government</v>
      </c>
      <c r="C48" s="20"/>
      <c r="D48" s="20">
        <f t="shared" ref="D48:AI48" si="27">100*(D19/C19-1)</f>
        <v>-1.1574013641851622</v>
      </c>
      <c r="E48" s="20">
        <f t="shared" si="27"/>
        <v>-2.6412543036857361</v>
      </c>
      <c r="F48" s="20">
        <f t="shared" si="27"/>
        <v>0.81901811217914844</v>
      </c>
      <c r="G48" s="20">
        <f t="shared" si="27"/>
        <v>3.8512811563109928</v>
      </c>
      <c r="H48" s="20">
        <f t="shared" si="27"/>
        <v>2.7898253985565225</v>
      </c>
      <c r="I48" s="20">
        <f t="shared" si="27"/>
        <v>2.3933697617509964</v>
      </c>
      <c r="J48" s="20">
        <f t="shared" si="27"/>
        <v>2.7343996939303228</v>
      </c>
      <c r="K48" s="20">
        <f t="shared" si="27"/>
        <v>3.5138067909292969</v>
      </c>
      <c r="L48" s="20">
        <f t="shared" si="27"/>
        <v>3.2833624789540439</v>
      </c>
      <c r="M48" s="20">
        <f t="shared" si="27"/>
        <v>5.4077475819659604</v>
      </c>
      <c r="N48" s="20">
        <f t="shared" si="27"/>
        <v>4.0516197805591903</v>
      </c>
      <c r="O48" s="20">
        <f t="shared" si="27"/>
        <v>3.4684563248812639</v>
      </c>
      <c r="P48" s="20">
        <f t="shared" si="27"/>
        <v>1.9509577283015389</v>
      </c>
      <c r="Q48" s="20">
        <f t="shared" si="27"/>
        <v>1.655632365755566</v>
      </c>
      <c r="R48" s="20">
        <f t="shared" si="27"/>
        <v>1.9680880892386732</v>
      </c>
      <c r="S48" s="20">
        <f t="shared" si="27"/>
        <v>1.7443435868701451</v>
      </c>
      <c r="T48" s="20">
        <f t="shared" si="27"/>
        <v>1.7735149517643434</v>
      </c>
      <c r="U48" s="20">
        <f t="shared" si="27"/>
        <v>2.7463589134167465</v>
      </c>
      <c r="V48" s="20">
        <f t="shared" si="27"/>
        <v>2.3124848439120216</v>
      </c>
      <c r="W48" s="20">
        <f t="shared" si="27"/>
        <v>1.7047967253052576</v>
      </c>
      <c r="X48" s="20">
        <f t="shared" si="27"/>
        <v>3.240713329542344</v>
      </c>
      <c r="Y48" s="20">
        <f t="shared" si="27"/>
        <v>2.0557091501678615</v>
      </c>
      <c r="Z48" s="20">
        <f t="shared" si="27"/>
        <v>1.09376296700332</v>
      </c>
      <c r="AA48" s="20">
        <f t="shared" si="27"/>
        <v>1.5307422136978666E-2</v>
      </c>
      <c r="AB48" s="20">
        <f t="shared" si="27"/>
        <v>-9.3294668458976382E-2</v>
      </c>
      <c r="AC48" s="20">
        <f t="shared" si="27"/>
        <v>0.36251741296930984</v>
      </c>
      <c r="AD48" s="20">
        <f t="shared" si="27"/>
        <v>0.82869981051700847</v>
      </c>
      <c r="AE48" s="20">
        <f t="shared" si="27"/>
        <v>2.1857796363697446</v>
      </c>
      <c r="AF48" s="20">
        <f t="shared" si="27"/>
        <v>0.80506721024025119</v>
      </c>
      <c r="AG48" s="20">
        <f t="shared" si="27"/>
        <v>-0.17504057837848253</v>
      </c>
      <c r="AH48" s="20">
        <f t="shared" si="27"/>
        <v>-1.7617018284359687</v>
      </c>
      <c r="AI48" s="20">
        <f t="shared" si="27"/>
        <v>0.23931856507890537</v>
      </c>
      <c r="AJ48" s="20">
        <f t="shared" ref="AJ48:AZ48" si="28">100*(AJ19/AI19-1)</f>
        <v>1.0335000376868964</v>
      </c>
      <c r="AK48" s="20">
        <f t="shared" si="28"/>
        <v>1.4483209463125757</v>
      </c>
      <c r="AL48" s="20">
        <f t="shared" si="28"/>
        <v>2.4819363919086568</v>
      </c>
      <c r="AM48" s="20">
        <f t="shared" si="28"/>
        <v>2.3157712967786681</v>
      </c>
      <c r="AN48" s="20">
        <f t="shared" si="28"/>
        <v>1.5925943109037499</v>
      </c>
      <c r="AO48" s="20">
        <f t="shared" si="28"/>
        <v>-1.2715828507233518</v>
      </c>
      <c r="AP48" s="20">
        <f t="shared" si="28"/>
        <v>-1.2369872560585637</v>
      </c>
      <c r="AQ48" s="19">
        <f t="shared" si="28"/>
        <v>1.6870580810982139</v>
      </c>
      <c r="AR48" s="19">
        <f t="shared" si="28"/>
        <v>1.4225690652273304</v>
      </c>
      <c r="AS48" s="19">
        <f t="shared" si="28"/>
        <v>1.2165613582238777</v>
      </c>
      <c r="AT48" s="19">
        <f t="shared" si="28"/>
        <v>0.9497480532090874</v>
      </c>
      <c r="AU48" s="19">
        <f t="shared" si="28"/>
        <v>0.7514341107303979</v>
      </c>
      <c r="AV48" s="19">
        <f t="shared" si="28"/>
        <v>0.82783025251023101</v>
      </c>
      <c r="AW48" s="19">
        <f t="shared" si="28"/>
        <v>0.97050515904553158</v>
      </c>
      <c r="AX48" s="19">
        <f t="shared" si="28"/>
        <v>1.0424192582257463</v>
      </c>
      <c r="AY48" s="19">
        <f t="shared" si="28"/>
        <v>1.0363328630798474</v>
      </c>
      <c r="AZ48" s="19">
        <f t="shared" si="28"/>
        <v>0.90556214488994868</v>
      </c>
    </row>
    <row r="49" spans="2:52" x14ac:dyDescent="0.25">
      <c r="B49" t="str">
        <f t="shared" si="2"/>
        <v xml:space="preserve">   State and local</v>
      </c>
      <c r="C49" s="20"/>
      <c r="D49" s="20">
        <f t="shared" ref="D49:AI49" si="29">100*(D20/C20-1)</f>
        <v>-0.66061201935139202</v>
      </c>
      <c r="E49" s="20">
        <f t="shared" si="29"/>
        <v>-2.0326100998679042</v>
      </c>
      <c r="F49" s="20">
        <f t="shared" si="29"/>
        <v>0.86761598403242157</v>
      </c>
      <c r="G49" s="20">
        <f t="shared" si="29"/>
        <v>3.1824693488494038</v>
      </c>
      <c r="H49" s="20">
        <f t="shared" si="29"/>
        <v>2.4201083341295337</v>
      </c>
      <c r="I49" s="20">
        <f t="shared" si="29"/>
        <v>2.8434315625279316</v>
      </c>
      <c r="J49" s="20">
        <f t="shared" si="29"/>
        <v>3.0282265053097612</v>
      </c>
      <c r="K49" s="20">
        <f t="shared" si="29"/>
        <v>3.2226351387618424</v>
      </c>
      <c r="L49" s="20">
        <f t="shared" si="29"/>
        <v>3.4938426616667684</v>
      </c>
      <c r="M49" s="20">
        <f t="shared" si="29"/>
        <v>5.7713159385604174</v>
      </c>
      <c r="N49" s="20">
        <f t="shared" si="29"/>
        <v>4.854182862979739</v>
      </c>
      <c r="O49" s="20">
        <f t="shared" si="29"/>
        <v>3.9212078118441962</v>
      </c>
      <c r="P49" s="20">
        <f t="shared" si="29"/>
        <v>1.8653262586157959</v>
      </c>
      <c r="Q49" s="20">
        <f t="shared" si="29"/>
        <v>1.9543699004775039</v>
      </c>
      <c r="R49" s="20">
        <f t="shared" si="29"/>
        <v>2.5955010645629439</v>
      </c>
      <c r="S49" s="20">
        <f t="shared" si="29"/>
        <v>2.1641873218834373</v>
      </c>
      <c r="T49" s="20">
        <f t="shared" si="29"/>
        <v>1.9221107643499602</v>
      </c>
      <c r="U49" s="20">
        <f t="shared" si="29"/>
        <v>2.6042317841646012</v>
      </c>
      <c r="V49" s="20">
        <f t="shared" si="29"/>
        <v>2.3124562319748909</v>
      </c>
      <c r="W49" s="20">
        <f t="shared" si="29"/>
        <v>1.4454750841890629</v>
      </c>
      <c r="X49" s="20">
        <f t="shared" si="29"/>
        <v>3.851476253686914</v>
      </c>
      <c r="Y49" s="20">
        <f t="shared" si="29"/>
        <v>2.0993159299088182</v>
      </c>
      <c r="Z49" s="20">
        <f t="shared" si="29"/>
        <v>0.78740741948810644</v>
      </c>
      <c r="AA49" s="20">
        <f t="shared" si="29"/>
        <v>0.13399920435273049</v>
      </c>
      <c r="AB49" s="20">
        <f t="shared" si="29"/>
        <v>0.16833136549603278</v>
      </c>
      <c r="AC49" s="20">
        <f t="shared" si="29"/>
        <v>0.68949517950636086</v>
      </c>
      <c r="AD49" s="20">
        <f t="shared" si="29"/>
        <v>0.96382072650278428</v>
      </c>
      <c r="AE49" s="20">
        <f t="shared" si="29"/>
        <v>2.3318133822137987</v>
      </c>
      <c r="AF49" s="20">
        <f t="shared" si="29"/>
        <v>0.63683340380440434</v>
      </c>
      <c r="AG49" s="20">
        <f t="shared" si="29"/>
        <v>-0.18620453936744052</v>
      </c>
      <c r="AH49" s="20">
        <f t="shared" si="29"/>
        <v>-1.4660683175163891</v>
      </c>
      <c r="AI49" s="20">
        <f t="shared" si="29"/>
        <v>0.49599682811882762</v>
      </c>
      <c r="AJ49" s="20">
        <f t="shared" ref="AJ49:AZ49" si="30">100*(AJ20/AI20-1)</f>
        <v>1.4596398002484356</v>
      </c>
      <c r="AK49" s="20">
        <f t="shared" si="30"/>
        <v>1.8375854895766208</v>
      </c>
      <c r="AL49" s="20">
        <f t="shared" si="30"/>
        <v>2.8401266784538803</v>
      </c>
      <c r="AM49" s="20">
        <f t="shared" si="30"/>
        <v>2.5084455393519889</v>
      </c>
      <c r="AN49" s="20">
        <f t="shared" si="30"/>
        <v>1.7512469424399102</v>
      </c>
      <c r="AO49" s="20">
        <f t="shared" si="30"/>
        <v>-1.1249793578419043</v>
      </c>
      <c r="AP49" s="20">
        <f t="shared" si="30"/>
        <v>-1.1569510571854291</v>
      </c>
      <c r="AQ49" s="19">
        <f t="shared" si="30"/>
        <v>1.8969894405722609</v>
      </c>
      <c r="AR49" s="19">
        <f t="shared" si="30"/>
        <v>1.5719545563443349</v>
      </c>
      <c r="AS49" s="19">
        <f t="shared" si="30"/>
        <v>1.3412548428892279</v>
      </c>
      <c r="AT49" s="19">
        <f t="shared" si="30"/>
        <v>1.0451514746901092</v>
      </c>
      <c r="AU49" s="19">
        <f t="shared" si="30"/>
        <v>0.82550889652102111</v>
      </c>
      <c r="AV49" s="19">
        <f t="shared" si="30"/>
        <v>0.90913310177058726</v>
      </c>
      <c r="AW49" s="19">
        <f t="shared" si="30"/>
        <v>1.0654595477951112</v>
      </c>
      <c r="AX49" s="19">
        <f t="shared" si="30"/>
        <v>1.1435944480528093</v>
      </c>
      <c r="AY49" s="19">
        <f t="shared" si="30"/>
        <v>1.1357814700360125</v>
      </c>
      <c r="AZ49" s="19">
        <f t="shared" si="30"/>
        <v>0.99149928325723558</v>
      </c>
    </row>
    <row r="50" spans="2:52" x14ac:dyDescent="0.25">
      <c r="B50" t="str">
        <f t="shared" si="2"/>
        <v xml:space="preserve">   Federal</v>
      </c>
      <c r="C50" s="20"/>
      <c r="D50" s="20">
        <f t="shared" ref="D50:AI50" si="31">100*(D21/C21-1)</f>
        <v>-3.8210010665524319</v>
      </c>
      <c r="E50" s="20">
        <f t="shared" si="31"/>
        <v>-6.0118091875936086</v>
      </c>
      <c r="F50" s="20">
        <f t="shared" si="31"/>
        <v>0.53849838241022407</v>
      </c>
      <c r="G50" s="20">
        <f t="shared" si="31"/>
        <v>7.7244769717835782</v>
      </c>
      <c r="H50" s="20">
        <f t="shared" si="31"/>
        <v>4.8406406631367638</v>
      </c>
      <c r="I50" s="20">
        <f t="shared" si="31"/>
        <v>-4.5478403988896687E-2</v>
      </c>
      <c r="J50" s="20">
        <f t="shared" si="31"/>
        <v>1.0961573520237522</v>
      </c>
      <c r="K50" s="20">
        <f t="shared" si="31"/>
        <v>5.1682710540067678</v>
      </c>
      <c r="L50" s="20">
        <f t="shared" si="31"/>
        <v>2.1095202758612208</v>
      </c>
      <c r="M50" s="20">
        <f t="shared" si="31"/>
        <v>3.3526480461818498</v>
      </c>
      <c r="N50" s="20">
        <f t="shared" si="31"/>
        <v>-0.59109775413049848</v>
      </c>
      <c r="O50" s="20">
        <f t="shared" si="31"/>
        <v>0.70588531071837934</v>
      </c>
      <c r="P50" s="20">
        <f t="shared" si="31"/>
        <v>2.490140860355794</v>
      </c>
      <c r="Q50" s="20">
        <f t="shared" si="31"/>
        <v>-0.21391719489886052</v>
      </c>
      <c r="R50" s="20">
        <f t="shared" si="31"/>
        <v>-2.0436868064814817</v>
      </c>
      <c r="S50" s="20">
        <f t="shared" si="31"/>
        <v>-1.0673411485215833</v>
      </c>
      <c r="T50" s="20">
        <f t="shared" si="31"/>
        <v>0.74586662123417025</v>
      </c>
      <c r="U50" s="20">
        <f t="shared" si="31"/>
        <v>3.7407474428937881</v>
      </c>
      <c r="V50" s="20">
        <f t="shared" si="31"/>
        <v>2.3126828334693483</v>
      </c>
      <c r="W50" s="20">
        <f t="shared" si="31"/>
        <v>3.4992527577791366</v>
      </c>
      <c r="X50" s="20">
        <f t="shared" si="31"/>
        <v>-0.90178357112146168</v>
      </c>
      <c r="Y50" s="20">
        <f t="shared" si="31"/>
        <v>1.7457600506167958</v>
      </c>
      <c r="Z50" s="20">
        <f t="shared" si="31"/>
        <v>3.2788494159367021</v>
      </c>
      <c r="AA50" s="20">
        <f t="shared" si="31"/>
        <v>-0.81084162946128968</v>
      </c>
      <c r="AB50" s="20">
        <f t="shared" si="31"/>
        <v>-1.9316779914927418</v>
      </c>
      <c r="AC50" s="20">
        <f t="shared" si="31"/>
        <v>-1.9842769252000236</v>
      </c>
      <c r="AD50" s="20">
        <f t="shared" si="31"/>
        <v>-0.16754897457613716</v>
      </c>
      <c r="AE50" s="20">
        <f t="shared" si="31"/>
        <v>1.0968683665659951</v>
      </c>
      <c r="AF50" s="20">
        <f t="shared" si="31"/>
        <v>2.0748385081759135</v>
      </c>
      <c r="AG50" s="20">
        <f t="shared" si="31"/>
        <v>-9.196587363994313E-2</v>
      </c>
      <c r="AH50" s="20">
        <f t="shared" si="31"/>
        <v>-3.9595329250987188</v>
      </c>
      <c r="AI50" s="20">
        <f t="shared" si="31"/>
        <v>-1.7184497398995413</v>
      </c>
      <c r="AJ50" s="20">
        <f t="shared" ref="AJ50:AZ50" si="32">100*(AJ21/AI21-1)</f>
        <v>-2.2900408435472253</v>
      </c>
      <c r="AK50" s="20">
        <f t="shared" si="32"/>
        <v>-1.7041297077934336</v>
      </c>
      <c r="AL50" s="20">
        <f t="shared" si="32"/>
        <v>-0.52337914207961633</v>
      </c>
      <c r="AM50" s="20">
        <f t="shared" si="32"/>
        <v>0.6445209481234393</v>
      </c>
      <c r="AN50" s="20">
        <f t="shared" si="32"/>
        <v>0.19096025438563036</v>
      </c>
      <c r="AO50" s="20">
        <f t="shared" si="32"/>
        <v>-2.5869375479954604</v>
      </c>
      <c r="AP50" s="20">
        <f t="shared" si="32"/>
        <v>-1.9657951338762247</v>
      </c>
      <c r="AQ50" s="19">
        <f t="shared" si="32"/>
        <v>-0.24056455036116642</v>
      </c>
      <c r="AR50" s="19">
        <f t="shared" si="32"/>
        <v>2.1404785424117279E-2</v>
      </c>
      <c r="AS50" s="19">
        <f t="shared" si="32"/>
        <v>2.9049891207733047E-2</v>
      </c>
      <c r="AT50" s="19">
        <f t="shared" si="32"/>
        <v>2.9289672258259181E-2</v>
      </c>
      <c r="AU50" s="19">
        <f t="shared" si="32"/>
        <v>2.9257463075427204E-2</v>
      </c>
      <c r="AV50" s="19">
        <f t="shared" si="32"/>
        <v>2.9296157454550276E-2</v>
      </c>
      <c r="AW50" s="19">
        <f t="shared" si="32"/>
        <v>2.9287577319792035E-2</v>
      </c>
      <c r="AX50" s="19">
        <f t="shared" si="32"/>
        <v>2.9279002209392502E-2</v>
      </c>
      <c r="AY50" s="19">
        <f t="shared" si="32"/>
        <v>2.9270432118910783E-2</v>
      </c>
      <c r="AZ50" s="19">
        <f t="shared" si="32"/>
        <v>2.5651330223253055E-2</v>
      </c>
    </row>
    <row r="51" spans="2:52" x14ac:dyDescent="0.25">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19"/>
      <c r="AR51" s="19"/>
      <c r="AS51" s="19"/>
      <c r="AT51" s="19"/>
      <c r="AU51" s="19"/>
      <c r="AV51" s="19"/>
      <c r="AW51" s="19"/>
      <c r="AX51" s="19"/>
      <c r="AY51" s="19"/>
      <c r="AZ51" s="19"/>
    </row>
    <row r="52" spans="2:52" x14ac:dyDescent="0.25">
      <c r="B52" t="str">
        <f>B23</f>
        <v>Personal income (mil. $2012)</v>
      </c>
      <c r="C52" s="20"/>
      <c r="D52" s="20">
        <f t="shared" ref="D52:AI52" si="33">100*(D23/C23-1)</f>
        <v>2.37108122145675</v>
      </c>
      <c r="E52" s="20">
        <f t="shared" si="33"/>
        <v>1.2581358326113623</v>
      </c>
      <c r="F52" s="20">
        <f t="shared" si="33"/>
        <v>0.90199274030335896</v>
      </c>
      <c r="G52" s="20">
        <f t="shared" si="33"/>
        <v>4.0635638052972878</v>
      </c>
      <c r="H52" s="20">
        <f t="shared" si="33"/>
        <v>4.9495787591085971</v>
      </c>
      <c r="I52" s="20">
        <f t="shared" si="33"/>
        <v>5.9209050166829424</v>
      </c>
      <c r="J52" s="20">
        <f t="shared" si="33"/>
        <v>3.9741797758858777</v>
      </c>
      <c r="K52" s="20">
        <f t="shared" si="33"/>
        <v>6.5966268472960721</v>
      </c>
      <c r="L52" s="20">
        <f t="shared" si="33"/>
        <v>6.6052280699891108</v>
      </c>
      <c r="M52" s="20">
        <f t="shared" si="33"/>
        <v>5.3164858593417685</v>
      </c>
      <c r="N52" s="20">
        <f t="shared" si="33"/>
        <v>2.7992962079909089</v>
      </c>
      <c r="O52" s="20">
        <f t="shared" si="33"/>
        <v>4.9058545401950093</v>
      </c>
      <c r="P52" s="20">
        <f t="shared" si="33"/>
        <v>1.1001101870551366</v>
      </c>
      <c r="Q52" s="20">
        <f t="shared" si="33"/>
        <v>2.9740222241403158</v>
      </c>
      <c r="R52" s="20">
        <f t="shared" si="33"/>
        <v>3.9423105082882159</v>
      </c>
      <c r="S52" s="20">
        <f t="shared" si="33"/>
        <v>6.1070304405882903</v>
      </c>
      <c r="T52" s="20">
        <f t="shared" si="33"/>
        <v>7.2861535362491292</v>
      </c>
      <c r="U52" s="20">
        <f t="shared" si="33"/>
        <v>11.938039626436382</v>
      </c>
      <c r="V52" s="20">
        <f t="shared" si="33"/>
        <v>8.0507208674407416</v>
      </c>
      <c r="W52" s="20">
        <f t="shared" si="33"/>
        <v>3.8644697055790989</v>
      </c>
      <c r="X52" s="20">
        <f t="shared" si="33"/>
        <v>-0.78103707976797665</v>
      </c>
      <c r="Y52" s="20">
        <f t="shared" si="33"/>
        <v>-0.47117750628041799</v>
      </c>
      <c r="Z52" s="20">
        <f t="shared" si="33"/>
        <v>0.8232402557723395</v>
      </c>
      <c r="AA52" s="20">
        <f t="shared" si="33"/>
        <v>6.3108591343318476</v>
      </c>
      <c r="AB52" s="20">
        <f t="shared" si="33"/>
        <v>0.30005215491513137</v>
      </c>
      <c r="AC52" s="20">
        <f t="shared" si="33"/>
        <v>7.9435798977414818</v>
      </c>
      <c r="AD52" s="20">
        <f t="shared" si="33"/>
        <v>5.9022465667262658</v>
      </c>
      <c r="AE52" s="20">
        <f t="shared" si="33"/>
        <v>9.3864233222173965E-2</v>
      </c>
      <c r="AF52" s="20">
        <f t="shared" si="33"/>
        <v>-7.0424890771965014</v>
      </c>
      <c r="AG52" s="20">
        <f t="shared" si="33"/>
        <v>0.6528359924847793</v>
      </c>
      <c r="AH52" s="20">
        <f t="shared" si="33"/>
        <v>4.6994703185985642</v>
      </c>
      <c r="AI52" s="20">
        <f t="shared" si="33"/>
        <v>9.5546116163057313</v>
      </c>
      <c r="AJ52" s="20">
        <f t="shared" ref="AJ52:AZ52" si="34">100*(AJ23/AI23-1)</f>
        <v>1.6046071231809345</v>
      </c>
      <c r="AK52" s="20">
        <f t="shared" si="34"/>
        <v>8.4215546514191608</v>
      </c>
      <c r="AL52" s="20">
        <f t="shared" si="34"/>
        <v>6.3212978345214887</v>
      </c>
      <c r="AM52" s="20">
        <f t="shared" si="34"/>
        <v>5.5250338882739225</v>
      </c>
      <c r="AN52" s="20">
        <f t="shared" si="34"/>
        <v>5.6916583753122252</v>
      </c>
      <c r="AO52" s="20">
        <f t="shared" si="34"/>
        <v>6.1127165538702455</v>
      </c>
      <c r="AP52" s="19">
        <f t="shared" si="34"/>
        <v>5.1284173654737586</v>
      </c>
      <c r="AQ52" s="19">
        <f t="shared" si="34"/>
        <v>3.5700270810793189</v>
      </c>
      <c r="AR52" s="19">
        <f t="shared" si="34"/>
        <v>3.7425196861453625</v>
      </c>
      <c r="AS52" s="19">
        <f t="shared" si="34"/>
        <v>3.0765987262316941</v>
      </c>
      <c r="AT52" s="19">
        <f t="shared" si="34"/>
        <v>2.748052669883605</v>
      </c>
      <c r="AU52" s="19">
        <f t="shared" si="34"/>
        <v>3.0874039729136715</v>
      </c>
      <c r="AV52" s="19">
        <f t="shared" si="34"/>
        <v>3.8666562143052863</v>
      </c>
      <c r="AW52" s="19">
        <f t="shared" si="34"/>
        <v>4.0941309590430963</v>
      </c>
      <c r="AX52" s="19">
        <f t="shared" si="34"/>
        <v>3.9793362311110858</v>
      </c>
      <c r="AY52" s="19">
        <f t="shared" si="34"/>
        <v>3.9509222582241099</v>
      </c>
      <c r="AZ52" s="19">
        <f t="shared" si="34"/>
        <v>3.522022255901569</v>
      </c>
    </row>
    <row r="53" spans="2:52" x14ac:dyDescent="0.25">
      <c r="B53" t="str">
        <f>B24</f>
        <v>Personal income (mil. $)</v>
      </c>
      <c r="C53" s="20"/>
      <c r="D53" s="20">
        <f t="shared" ref="D53:AI53" si="35">100*(D24/C24-1)</f>
        <v>11.532858056011165</v>
      </c>
      <c r="E53" s="20">
        <f t="shared" si="35"/>
        <v>6.8590178908076727</v>
      </c>
      <c r="F53" s="20">
        <f t="shared" si="35"/>
        <v>5.1979604886111863</v>
      </c>
      <c r="G53" s="20">
        <f t="shared" si="35"/>
        <v>8.0035631357542325</v>
      </c>
      <c r="H53" s="20">
        <f t="shared" si="35"/>
        <v>8.6097355629449304</v>
      </c>
      <c r="I53" s="20">
        <f t="shared" si="35"/>
        <v>8.2214348410482252</v>
      </c>
      <c r="J53" s="20">
        <f t="shared" si="35"/>
        <v>7.1919017157959342</v>
      </c>
      <c r="K53" s="20">
        <f t="shared" si="35"/>
        <v>10.767209483420981</v>
      </c>
      <c r="L53" s="20">
        <f t="shared" si="35"/>
        <v>11.246593574156361</v>
      </c>
      <c r="M53" s="20">
        <f t="shared" si="35"/>
        <v>9.9362955579161962</v>
      </c>
      <c r="N53" s="20">
        <f t="shared" si="35"/>
        <v>6.2376723335800577</v>
      </c>
      <c r="O53" s="20">
        <f t="shared" si="35"/>
        <v>7.7007099496300135</v>
      </c>
      <c r="P53" s="20">
        <f t="shared" si="35"/>
        <v>3.6135437568847406</v>
      </c>
      <c r="Q53" s="20">
        <f t="shared" si="35"/>
        <v>5.1269196369203351</v>
      </c>
      <c r="R53" s="20">
        <f t="shared" si="35"/>
        <v>6.1294357223825369</v>
      </c>
      <c r="S53" s="20">
        <f t="shared" si="35"/>
        <v>8.3805492504292367</v>
      </c>
      <c r="T53" s="20">
        <f t="shared" si="35"/>
        <v>9.1487461359467392</v>
      </c>
      <c r="U53" s="20">
        <f t="shared" si="35"/>
        <v>12.8304469484124</v>
      </c>
      <c r="V53" s="20">
        <f t="shared" si="35"/>
        <v>9.664787917805473</v>
      </c>
      <c r="W53" s="20">
        <f t="shared" si="35"/>
        <v>6.432897637252033</v>
      </c>
      <c r="X53" s="20">
        <f t="shared" si="35"/>
        <v>1.1265619369546176</v>
      </c>
      <c r="Y53" s="20">
        <f t="shared" si="35"/>
        <v>0.83990434766498812</v>
      </c>
      <c r="Z53" s="20">
        <f t="shared" si="35"/>
        <v>2.7836693688076064</v>
      </c>
      <c r="AA53" s="20">
        <f t="shared" si="35"/>
        <v>9.038995065732113</v>
      </c>
      <c r="AB53" s="20">
        <f t="shared" si="35"/>
        <v>3.1080564098313168</v>
      </c>
      <c r="AC53" s="20">
        <f t="shared" si="35"/>
        <v>10.852800286248264</v>
      </c>
      <c r="AD53" s="20">
        <f t="shared" si="35"/>
        <v>8.5986260746328647</v>
      </c>
      <c r="AE53" s="20">
        <f t="shared" si="35"/>
        <v>3.0826568810361943</v>
      </c>
      <c r="AF53" s="20">
        <f t="shared" si="35"/>
        <v>-7.1375339858634863</v>
      </c>
      <c r="AG53" s="20">
        <f t="shared" si="35"/>
        <v>2.3939879336760672</v>
      </c>
      <c r="AH53" s="20">
        <f t="shared" si="35"/>
        <v>7.3526978298876777</v>
      </c>
      <c r="AI53" s="20">
        <f t="shared" si="35"/>
        <v>11.648989824405165</v>
      </c>
      <c r="AJ53" s="20">
        <f t="shared" ref="AJ53:AZ53" si="36">100*(AJ24/AI24-1)</f>
        <v>2.9616955711808224</v>
      </c>
      <c r="AK53" s="20">
        <f t="shared" si="36"/>
        <v>10.015901598095333</v>
      </c>
      <c r="AL53" s="20">
        <f t="shared" si="36"/>
        <v>6.5385765661600148</v>
      </c>
      <c r="AM53" s="20">
        <f t="shared" si="36"/>
        <v>6.6040812254415604</v>
      </c>
      <c r="AN53" s="20">
        <f t="shared" si="36"/>
        <v>7.5543937401500116</v>
      </c>
      <c r="AO53" s="20">
        <f t="shared" si="36"/>
        <v>8.3307771807549678</v>
      </c>
      <c r="AP53" s="19">
        <f t="shared" si="36"/>
        <v>6.701312168486151</v>
      </c>
      <c r="AQ53" s="19">
        <f t="shared" si="36"/>
        <v>5.7008434522718865</v>
      </c>
      <c r="AR53" s="19">
        <f t="shared" si="36"/>
        <v>5.6570991729793629</v>
      </c>
      <c r="AS53" s="19">
        <f t="shared" si="36"/>
        <v>5.2979658111427907</v>
      </c>
      <c r="AT53" s="19">
        <f t="shared" si="36"/>
        <v>4.996016520592339</v>
      </c>
      <c r="AU53" s="19">
        <f t="shared" si="36"/>
        <v>5.2406121508618675</v>
      </c>
      <c r="AV53" s="19">
        <f t="shared" si="36"/>
        <v>5.9748594221217921</v>
      </c>
      <c r="AW53" s="19">
        <f t="shared" si="36"/>
        <v>6.1901220646123134</v>
      </c>
      <c r="AX53" s="19">
        <f t="shared" si="36"/>
        <v>6.0706764316171613</v>
      </c>
      <c r="AY53" s="19">
        <f t="shared" si="36"/>
        <v>6.0347516633237008</v>
      </c>
      <c r="AZ53" s="19">
        <f t="shared" si="36"/>
        <v>5.3240885167550323</v>
      </c>
    </row>
    <row r="54" spans="2:52" x14ac:dyDescent="0.25">
      <c r="B54" t="str">
        <f>B25</f>
        <v xml:space="preserve">  Wage and salary disbursements (mil. $)</v>
      </c>
      <c r="C54" s="20"/>
      <c r="D54" s="20">
        <f t="shared" ref="D54:AI54" si="37">100*(D25/C25-1)</f>
        <v>10.430521109201241</v>
      </c>
      <c r="E54" s="20">
        <f t="shared" si="37"/>
        <v>4.0727899128130574</v>
      </c>
      <c r="F54" s="20">
        <f t="shared" si="37"/>
        <v>2.227252259567436</v>
      </c>
      <c r="G54" s="20">
        <f t="shared" si="37"/>
        <v>6.5790530197316288</v>
      </c>
      <c r="H54" s="20">
        <f t="shared" si="37"/>
        <v>8.6206604565520983</v>
      </c>
      <c r="I54" s="20">
        <f t="shared" si="37"/>
        <v>9.6198564920948471</v>
      </c>
      <c r="J54" s="20">
        <f t="shared" si="37"/>
        <v>8.3393732019213971</v>
      </c>
      <c r="K54" s="20">
        <f t="shared" si="37"/>
        <v>9.8278454669926241</v>
      </c>
      <c r="L54" s="20">
        <f t="shared" si="37"/>
        <v>10.886855135348217</v>
      </c>
      <c r="M54" s="20">
        <f t="shared" si="37"/>
        <v>11.152222755099285</v>
      </c>
      <c r="N54" s="20">
        <f t="shared" si="37"/>
        <v>6.1933078088804105</v>
      </c>
      <c r="O54" s="20">
        <f t="shared" si="37"/>
        <v>9.1257144814128601</v>
      </c>
      <c r="P54" s="20">
        <f t="shared" si="37"/>
        <v>1.0562273318318383</v>
      </c>
      <c r="Q54" s="20">
        <f t="shared" si="37"/>
        <v>3.6271558008176719</v>
      </c>
      <c r="R54" s="20">
        <f t="shared" si="37"/>
        <v>6.2185057524207998</v>
      </c>
      <c r="S54" s="20">
        <f t="shared" si="37"/>
        <v>10.318467503855167</v>
      </c>
      <c r="T54" s="20">
        <f t="shared" si="37"/>
        <v>14.178841983442902</v>
      </c>
      <c r="U54" s="20">
        <f t="shared" si="37"/>
        <v>14.657682942532757</v>
      </c>
      <c r="V54" s="20">
        <f t="shared" si="37"/>
        <v>12.946607017759138</v>
      </c>
      <c r="W54" s="20">
        <f t="shared" si="37"/>
        <v>5.3562875509000962</v>
      </c>
      <c r="X54" s="20">
        <f t="shared" si="37"/>
        <v>-1.4436992221147915</v>
      </c>
      <c r="Y54" s="20">
        <f t="shared" si="37"/>
        <v>-1.6916736071161065</v>
      </c>
      <c r="Z54" s="20">
        <f t="shared" si="37"/>
        <v>0.82628018495998212</v>
      </c>
      <c r="AA54" s="20">
        <f t="shared" si="37"/>
        <v>2.9357637005661852</v>
      </c>
      <c r="AB54" s="20">
        <f t="shared" si="37"/>
        <v>5.1865093894124747</v>
      </c>
      <c r="AC54" s="20">
        <f t="shared" si="37"/>
        <v>9.6564504585648017</v>
      </c>
      <c r="AD54" s="20">
        <f t="shared" si="37"/>
        <v>8.6435755459736576</v>
      </c>
      <c r="AE54" s="20">
        <f t="shared" si="37"/>
        <v>2.7387130092053624</v>
      </c>
      <c r="AF54" s="20">
        <f t="shared" si="37"/>
        <v>-3.7142696007506193</v>
      </c>
      <c r="AG54" s="20">
        <f t="shared" si="37"/>
        <v>1.3203649259477812</v>
      </c>
      <c r="AH54" s="20">
        <f t="shared" si="37"/>
        <v>6.4949821121331741</v>
      </c>
      <c r="AI54" s="20">
        <f t="shared" si="37"/>
        <v>7.5816040306610599</v>
      </c>
      <c r="AJ54" s="20">
        <f t="shared" ref="AJ54:AZ54" si="38">100*(AJ25/AI25-1)</f>
        <v>4.708397054699498</v>
      </c>
      <c r="AK54" s="20">
        <f t="shared" si="38"/>
        <v>7.9953578269339243</v>
      </c>
      <c r="AL54" s="20">
        <f t="shared" si="38"/>
        <v>5.8280006620142766</v>
      </c>
      <c r="AM54" s="20">
        <f t="shared" si="38"/>
        <v>7.1416160823824626</v>
      </c>
      <c r="AN54" s="20">
        <f t="shared" si="38"/>
        <v>8.2749357715440794</v>
      </c>
      <c r="AO54" s="20">
        <f t="shared" si="38"/>
        <v>10.221056979224796</v>
      </c>
      <c r="AP54" s="19">
        <f t="shared" si="38"/>
        <v>7.684797533679788</v>
      </c>
      <c r="AQ54" s="19">
        <f t="shared" si="38"/>
        <v>6.4964518992319586</v>
      </c>
      <c r="AR54" s="19">
        <f t="shared" si="38"/>
        <v>6.1398504264830622</v>
      </c>
      <c r="AS54" s="19">
        <f t="shared" si="38"/>
        <v>5.6160277141718895</v>
      </c>
      <c r="AT54" s="19">
        <f t="shared" si="38"/>
        <v>5.1842233613119459</v>
      </c>
      <c r="AU54" s="19">
        <f t="shared" si="38"/>
        <v>5.347457216549123</v>
      </c>
      <c r="AV54" s="19">
        <f t="shared" si="38"/>
        <v>6.2672633304639458</v>
      </c>
      <c r="AW54" s="19">
        <f t="shared" si="38"/>
        <v>6.690831041970724</v>
      </c>
      <c r="AX54" s="19">
        <f t="shared" si="38"/>
        <v>6.6305361986999545</v>
      </c>
      <c r="AY54" s="19">
        <f t="shared" si="38"/>
        <v>6.5327146861345886</v>
      </c>
      <c r="AZ54" s="19">
        <f t="shared" si="38"/>
        <v>5.7715568231697656</v>
      </c>
    </row>
    <row r="55" spans="2:52" x14ac:dyDescent="0.25">
      <c r="B55" t="str">
        <f>B26</f>
        <v>Per capita personal income ($)</v>
      </c>
      <c r="C55" s="20"/>
      <c r="D55" s="20">
        <f t="shared" ref="D55:AI55" si="39">100*(D26/C26-1)</f>
        <v>9.2185380515772852</v>
      </c>
      <c r="E55" s="20">
        <f t="shared" si="39"/>
        <v>5.8191237510358373</v>
      </c>
      <c r="F55" s="20">
        <f t="shared" si="39"/>
        <v>4.674784084913064</v>
      </c>
      <c r="G55" s="20">
        <f t="shared" si="39"/>
        <v>6.7313200562981734</v>
      </c>
      <c r="H55" s="20">
        <f t="shared" si="39"/>
        <v>6.498380985080221</v>
      </c>
      <c r="I55" s="20">
        <f t="shared" si="39"/>
        <v>5.9743673734614866</v>
      </c>
      <c r="J55" s="20">
        <f t="shared" si="39"/>
        <v>4.5320723897076753</v>
      </c>
      <c r="K55" s="20">
        <f t="shared" si="39"/>
        <v>7.5444039391783679</v>
      </c>
      <c r="L55" s="20">
        <f t="shared" si="39"/>
        <v>7.9475084309440946</v>
      </c>
      <c r="M55" s="20">
        <f t="shared" si="39"/>
        <v>6.3092762565937877</v>
      </c>
      <c r="N55" s="20">
        <f t="shared" si="39"/>
        <v>4.2641013986011389</v>
      </c>
      <c r="O55" s="20">
        <f t="shared" si="39"/>
        <v>5.31849225011507</v>
      </c>
      <c r="P55" s="20">
        <f t="shared" si="39"/>
        <v>1.7418434771141911</v>
      </c>
      <c r="Q55" s="20">
        <f t="shared" si="39"/>
        <v>3.8562968176089507</v>
      </c>
      <c r="R55" s="20">
        <f t="shared" si="39"/>
        <v>4.6568788301950326</v>
      </c>
      <c r="S55" s="20">
        <f t="shared" si="39"/>
        <v>6.6653034354654528</v>
      </c>
      <c r="T55" s="20">
        <f t="shared" si="39"/>
        <v>6.6098298678644252</v>
      </c>
      <c r="U55" s="20">
        <f t="shared" si="39"/>
        <v>10.532163719452958</v>
      </c>
      <c r="V55" s="20">
        <f t="shared" si="39"/>
        <v>8.3875315416229945</v>
      </c>
      <c r="W55" s="20">
        <f t="shared" si="39"/>
        <v>5.4773467952774046</v>
      </c>
      <c r="X55" s="20">
        <f t="shared" si="39"/>
        <v>-7.5611918130691347E-2</v>
      </c>
      <c r="Y55" s="20">
        <f t="shared" si="39"/>
        <v>0.25851236463310112</v>
      </c>
      <c r="Z55" s="20">
        <f t="shared" si="39"/>
        <v>2.4043710465752044</v>
      </c>
      <c r="AA55" s="20">
        <f t="shared" si="39"/>
        <v>8.1170029196133253</v>
      </c>
      <c r="AB55" s="20">
        <f t="shared" si="39"/>
        <v>1.8049448245524236</v>
      </c>
      <c r="AC55" s="20">
        <f t="shared" si="39"/>
        <v>8.9291497214077697</v>
      </c>
      <c r="AD55" s="20">
        <f t="shared" si="39"/>
        <v>6.9522401540625056</v>
      </c>
      <c r="AE55" s="20">
        <f t="shared" si="39"/>
        <v>1.585580226398986</v>
      </c>
      <c r="AF55" s="20">
        <f t="shared" si="39"/>
        <v>-8.8631348201154374</v>
      </c>
      <c r="AG55" s="20">
        <f t="shared" si="39"/>
        <v>1.189437602868515</v>
      </c>
      <c r="AH55" s="20">
        <f t="shared" si="39"/>
        <v>6.7672464188841097</v>
      </c>
      <c r="AI55" s="20">
        <f t="shared" si="39"/>
        <v>10.68735044855298</v>
      </c>
      <c r="AJ55" s="20">
        <f t="shared" ref="AJ55:AZ55" si="40">100*(AJ26/AI26-1)</f>
        <v>1.6027291139256272</v>
      </c>
      <c r="AK55" s="20">
        <f t="shared" si="40"/>
        <v>8.1163652200115344</v>
      </c>
      <c r="AL55" s="20">
        <f t="shared" si="40"/>
        <v>4.442484218531062</v>
      </c>
      <c r="AM55" s="20">
        <f t="shared" si="40"/>
        <v>4.062149724029962</v>
      </c>
      <c r="AN55" s="20">
        <f t="shared" si="40"/>
        <v>5.3048069216526939</v>
      </c>
      <c r="AO55" s="20">
        <f t="shared" si="40"/>
        <v>6.4900287300252657</v>
      </c>
      <c r="AP55" s="19">
        <f t="shared" si="40"/>
        <v>5.0088379301207686</v>
      </c>
      <c r="AQ55" s="19">
        <f t="shared" si="40"/>
        <v>4.1275617627428263</v>
      </c>
      <c r="AR55" s="19">
        <f t="shared" si="40"/>
        <v>4.1293357397204522</v>
      </c>
      <c r="AS55" s="19">
        <f t="shared" si="40"/>
        <v>3.9632375798941633</v>
      </c>
      <c r="AT55" s="19">
        <f t="shared" si="40"/>
        <v>3.8546613881768277</v>
      </c>
      <c r="AU55" s="19">
        <f t="shared" si="40"/>
        <v>4.1662819908462323</v>
      </c>
      <c r="AV55" s="19">
        <f t="shared" si="40"/>
        <v>4.879447083954469</v>
      </c>
      <c r="AW55" s="19">
        <f t="shared" si="40"/>
        <v>5.0299176839463389</v>
      </c>
      <c r="AX55" s="19">
        <f t="shared" si="40"/>
        <v>4.8678767783415511</v>
      </c>
      <c r="AY55" s="19">
        <f t="shared" si="40"/>
        <v>4.8234847510660428</v>
      </c>
      <c r="AZ55" s="19">
        <f t="shared" si="40"/>
        <v>4.2763030902690513</v>
      </c>
    </row>
    <row r="56" spans="2:52" x14ac:dyDescent="0.25">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19"/>
      <c r="AR56" s="19"/>
      <c r="AS56" s="19"/>
      <c r="AT56" s="19"/>
      <c r="AU56" s="19"/>
      <c r="AV56" s="19"/>
      <c r="AW56" s="19"/>
      <c r="AX56" s="19"/>
      <c r="AY56" s="19"/>
      <c r="AZ56" s="19"/>
    </row>
    <row r="57" spans="2:52" x14ac:dyDescent="0.25">
      <c r="B57" t="str">
        <f>B28</f>
        <v>CPI-U (1982-1984=100)</v>
      </c>
      <c r="C57" s="20"/>
      <c r="D57" s="20">
        <f t="shared" ref="D57:AI57" si="41">100*(D28/C28-1)</f>
        <v>10.689520167002042</v>
      </c>
      <c r="E57" s="20">
        <f t="shared" si="41"/>
        <v>6.7484136176935383</v>
      </c>
      <c r="F57" s="20">
        <f t="shared" si="41"/>
        <v>1.525945592380773</v>
      </c>
      <c r="G57" s="20">
        <f t="shared" si="41"/>
        <v>3.7245173435901613</v>
      </c>
      <c r="H57" s="20">
        <f t="shared" si="41"/>
        <v>2.4999779294526903</v>
      </c>
      <c r="I57" s="20">
        <f t="shared" si="41"/>
        <v>1.009798795634409</v>
      </c>
      <c r="J57" s="20">
        <f t="shared" si="41"/>
        <v>2.413938430110818</v>
      </c>
      <c r="K57" s="20">
        <f t="shared" si="41"/>
        <v>3.3661569712006845</v>
      </c>
      <c r="L57" s="20">
        <f t="shared" si="41"/>
        <v>4.6964999925923401</v>
      </c>
      <c r="M57" s="20">
        <f t="shared" si="41"/>
        <v>7.3211983020521121</v>
      </c>
      <c r="N57" s="20">
        <f t="shared" si="41"/>
        <v>5.7571013376988889</v>
      </c>
      <c r="O57" s="20">
        <f t="shared" si="41"/>
        <v>3.6539891307976191</v>
      </c>
      <c r="P57" s="20">
        <f t="shared" si="41"/>
        <v>2.8057535462458372</v>
      </c>
      <c r="Q57" s="20">
        <f t="shared" si="41"/>
        <v>3.4289709816933023</v>
      </c>
      <c r="R57" s="20">
        <f t="shared" si="41"/>
        <v>3.0108250182231622</v>
      </c>
      <c r="S57" s="20">
        <f t="shared" si="41"/>
        <v>3.4482765370550394</v>
      </c>
      <c r="T57" s="20">
        <f t="shared" si="41"/>
        <v>3.4920639726250036</v>
      </c>
      <c r="U57" s="20">
        <f t="shared" si="41"/>
        <v>2.9447857673761568</v>
      </c>
      <c r="V57" s="20">
        <f t="shared" si="41"/>
        <v>2.9648391028918475</v>
      </c>
      <c r="W57" s="20">
        <f t="shared" si="41"/>
        <v>3.7042384930952243</v>
      </c>
      <c r="X57" s="20">
        <f t="shared" si="41"/>
        <v>3.6695986186426</v>
      </c>
      <c r="Y57" s="20">
        <f t="shared" si="41"/>
        <v>1.944818517736624</v>
      </c>
      <c r="Z57" s="20">
        <f t="shared" si="41"/>
        <v>1.6634748469582128</v>
      </c>
      <c r="AA57" s="20">
        <f t="shared" si="41"/>
        <v>1.1233038443871246</v>
      </c>
      <c r="AB57" s="20">
        <f t="shared" si="41"/>
        <v>2.7610119429818836</v>
      </c>
      <c r="AC57" s="20">
        <f t="shared" si="41"/>
        <v>3.7928017995501051</v>
      </c>
      <c r="AD57" s="20">
        <f t="shared" si="41"/>
        <v>3.7890554451869285</v>
      </c>
      <c r="AE57" s="20">
        <f t="shared" si="41"/>
        <v>4.3316860397670576</v>
      </c>
      <c r="AF57" s="20">
        <f t="shared" si="41"/>
        <v>0.56151040740082259</v>
      </c>
      <c r="AG57" s="20">
        <f t="shared" si="41"/>
        <v>0.29964286109176452</v>
      </c>
      <c r="AH57" s="20">
        <f t="shared" si="41"/>
        <v>2.6247905459035215</v>
      </c>
      <c r="AI57" s="20">
        <f t="shared" si="41"/>
        <v>2.5168380007089652</v>
      </c>
      <c r="AJ57" s="20">
        <f t="shared" ref="AJ57:AZ57" si="42">100*(AJ28/AI28-1)</f>
        <v>1.2626262626262541</v>
      </c>
      <c r="AK57" s="20">
        <f t="shared" si="42"/>
        <v>1.7725396053434928</v>
      </c>
      <c r="AL57" s="20">
        <f t="shared" si="42"/>
        <v>1.404111678223563</v>
      </c>
      <c r="AM57" s="20">
        <f t="shared" si="42"/>
        <v>2.2400360956534859</v>
      </c>
      <c r="AN57" s="20">
        <f t="shared" si="42"/>
        <v>3.045481425255292</v>
      </c>
      <c r="AO57" s="20">
        <f t="shared" si="42"/>
        <v>3.1702729157536247</v>
      </c>
      <c r="AP57" s="20">
        <f t="shared" si="42"/>
        <v>2.4231751651435207</v>
      </c>
      <c r="AQ57" s="19">
        <f t="shared" si="42"/>
        <v>2.3893711898563819</v>
      </c>
      <c r="AR57" s="19">
        <f t="shared" si="42"/>
        <v>2.2252170328785903</v>
      </c>
      <c r="AS57" s="19">
        <f t="shared" si="42"/>
        <v>2.6623088924013327</v>
      </c>
      <c r="AT57" s="19">
        <f t="shared" si="42"/>
        <v>2.5651311339518257</v>
      </c>
      <c r="AU57" s="19">
        <f t="shared" si="42"/>
        <v>2.4415268022960568</v>
      </c>
      <c r="AV57" s="19">
        <f t="shared" si="42"/>
        <v>2.3766441287125906</v>
      </c>
      <c r="AW57" s="19">
        <f t="shared" si="42"/>
        <v>2.3765215149240682</v>
      </c>
      <c r="AX57" s="19">
        <f t="shared" si="42"/>
        <v>2.4151458884568822</v>
      </c>
      <c r="AY57" s="19">
        <f t="shared" si="42"/>
        <v>2.4335340420241103</v>
      </c>
      <c r="AZ57" s="19">
        <f t="shared" si="42"/>
        <v>2.3092200046983979</v>
      </c>
    </row>
    <row r="58" spans="2:52" x14ac:dyDescent="0.25">
      <c r="B58" t="str">
        <f>B29</f>
        <v>CPI-W (1982-1984=100)</v>
      </c>
      <c r="C58" s="20"/>
      <c r="D58" s="20"/>
      <c r="E58" s="20"/>
      <c r="F58" s="20"/>
      <c r="G58" s="20"/>
      <c r="H58" s="20"/>
      <c r="I58" s="20"/>
      <c r="J58" s="20"/>
      <c r="K58" s="20"/>
      <c r="L58" s="20"/>
      <c r="M58" s="20"/>
      <c r="N58" s="20"/>
      <c r="O58" s="20"/>
      <c r="P58" s="20"/>
      <c r="Q58" s="20"/>
      <c r="R58" s="20"/>
      <c r="S58" s="20"/>
      <c r="T58" s="20"/>
      <c r="U58" s="20"/>
      <c r="V58" s="20">
        <f t="shared" ref="V58:AZ58" si="43">100*(V29/U29-1)</f>
        <v>3.0003827018752371</v>
      </c>
      <c r="W58" s="20">
        <f t="shared" si="43"/>
        <v>3.7601248420896072</v>
      </c>
      <c r="X58" s="20">
        <f t="shared" si="43"/>
        <v>3.5808923583757091</v>
      </c>
      <c r="Y58" s="20">
        <f t="shared" si="43"/>
        <v>1.8046048537647907</v>
      </c>
      <c r="Z58" s="20">
        <f t="shared" si="43"/>
        <v>1.5077424612876866</v>
      </c>
      <c r="AA58" s="20">
        <f t="shared" si="43"/>
        <v>1.4452027298273773</v>
      </c>
      <c r="AB58" s="20">
        <f t="shared" si="43"/>
        <v>2.9613507452842525</v>
      </c>
      <c r="AC58" s="20">
        <f t="shared" si="43"/>
        <v>3.8178207674075981</v>
      </c>
      <c r="AD58" s="20">
        <f t="shared" si="43"/>
        <v>3.6589745171839327</v>
      </c>
      <c r="AE58" s="20">
        <f t="shared" si="43"/>
        <v>4.6652353183123108</v>
      </c>
      <c r="AF58" s="20">
        <f t="shared" si="43"/>
        <v>0.41617923801324785</v>
      </c>
      <c r="AG58" s="20">
        <f t="shared" si="43"/>
        <v>0.77895672808723226</v>
      </c>
      <c r="AH58" s="20">
        <f t="shared" si="43"/>
        <v>3.1260238422118336</v>
      </c>
      <c r="AI58" s="20">
        <f t="shared" si="43"/>
        <v>2.5149925752353308</v>
      </c>
      <c r="AJ58" s="20">
        <f t="shared" si="43"/>
        <v>1.291444360515781</v>
      </c>
      <c r="AK58" s="20">
        <f t="shared" si="43"/>
        <v>1.8699338029159573</v>
      </c>
      <c r="AL58" s="20">
        <f t="shared" si="43"/>
        <v>0.92001974083457672</v>
      </c>
      <c r="AM58" s="20">
        <f t="shared" si="43"/>
        <v>2.2904391139824121</v>
      </c>
      <c r="AN58" s="20">
        <f t="shared" si="43"/>
        <v>3.3411631317796564</v>
      </c>
      <c r="AO58" s="20">
        <f t="shared" si="43"/>
        <v>3.3077462435460614</v>
      </c>
      <c r="AP58" s="20">
        <f t="shared" si="43"/>
        <v>2.0388307763070213</v>
      </c>
      <c r="AQ58" s="19">
        <f t="shared" si="43"/>
        <v>2.2732984344039808</v>
      </c>
      <c r="AR58" s="19">
        <f t="shared" si="43"/>
        <v>2.2072167384730834</v>
      </c>
      <c r="AS58" s="19">
        <f t="shared" si="43"/>
        <v>2.7273171090422821</v>
      </c>
      <c r="AT58" s="19">
        <f t="shared" si="43"/>
        <v>2.6256356631040534</v>
      </c>
      <c r="AU58" s="19">
        <f t="shared" si="43"/>
        <v>2.4887484999801535</v>
      </c>
      <c r="AV58" s="19">
        <f t="shared" si="43"/>
        <v>2.4163731162581303</v>
      </c>
      <c r="AW58" s="19">
        <f t="shared" si="43"/>
        <v>2.4163820817139747</v>
      </c>
      <c r="AX58" s="19">
        <f t="shared" si="43"/>
        <v>2.4597381597994739</v>
      </c>
      <c r="AY58" s="19">
        <f t="shared" si="43"/>
        <v>2.4803793444982292</v>
      </c>
      <c r="AZ58" s="19">
        <f t="shared" si="43"/>
        <v>2.3726429028218421</v>
      </c>
    </row>
    <row r="59" spans="2:52" x14ac:dyDescent="0.25">
      <c r="B59" t="str">
        <f>B30</f>
        <v>Housing permits (thous.)</v>
      </c>
      <c r="C59" s="20"/>
      <c r="D59" s="20">
        <f t="shared" ref="D59:U59" si="44">100*(D30/C30-1)</f>
        <v>-30.069246861307452</v>
      </c>
      <c r="E59" s="20">
        <f t="shared" si="44"/>
        <v>-28.957736142184189</v>
      </c>
      <c r="F59" s="20">
        <f t="shared" si="44"/>
        <v>57.063719242720225</v>
      </c>
      <c r="G59" s="20">
        <f t="shared" si="44"/>
        <v>22.18038204342627</v>
      </c>
      <c r="H59" s="20">
        <f t="shared" si="44"/>
        <v>13.981079900356042</v>
      </c>
      <c r="I59" s="20">
        <f t="shared" si="44"/>
        <v>8.736388587028209</v>
      </c>
      <c r="J59" s="20">
        <f t="shared" si="44"/>
        <v>9.0225346051576505</v>
      </c>
      <c r="K59" s="20">
        <f t="shared" si="44"/>
        <v>17.636564421439903</v>
      </c>
      <c r="L59" s="20">
        <f t="shared" si="44"/>
        <v>3.7330080115817621</v>
      </c>
      <c r="M59" s="20">
        <f t="shared" si="44"/>
        <v>-13.27840409079668</v>
      </c>
      <c r="N59" s="20">
        <f t="shared" si="44"/>
        <v>-56.080654999545601</v>
      </c>
      <c r="O59" s="20">
        <f t="shared" si="44"/>
        <v>29.389008914628345</v>
      </c>
      <c r="P59" s="20">
        <f t="shared" si="44"/>
        <v>-3.0303256747200247</v>
      </c>
      <c r="Q59" s="20">
        <f t="shared" si="44"/>
        <v>13.835489286397419</v>
      </c>
      <c r="R59" s="20">
        <f t="shared" si="44"/>
        <v>-5.5550097249198789</v>
      </c>
      <c r="S59" s="20">
        <f t="shared" si="44"/>
        <v>14.270354864305324</v>
      </c>
      <c r="T59" s="20">
        <f t="shared" si="44"/>
        <v>11.011326807469079</v>
      </c>
      <c r="U59" s="20">
        <f t="shared" si="44"/>
        <v>18.173526720280563</v>
      </c>
      <c r="V59" s="20">
        <f t="shared" ref="V59:AZ59" si="45">100*(V30/U30-1)</f>
        <v>-6.8978312511333906</v>
      </c>
      <c r="W59" s="20">
        <f t="shared" si="45"/>
        <v>-3.660477266904727</v>
      </c>
      <c r="X59" s="20">
        <f t="shared" si="45"/>
        <v>-17.330109395721216</v>
      </c>
      <c r="Y59" s="20">
        <f t="shared" si="45"/>
        <v>-5.0957239400611805</v>
      </c>
      <c r="Z59" s="20">
        <f t="shared" si="45"/>
        <v>4.6700740860345258</v>
      </c>
      <c r="AA59" s="20">
        <f t="shared" si="45"/>
        <v>12.62844121251041</v>
      </c>
      <c r="AB59" s="20">
        <f t="shared" si="45"/>
        <v>8.816099985074711</v>
      </c>
      <c r="AC59" s="20">
        <f t="shared" si="45"/>
        <v>1.9786925283416634</v>
      </c>
      <c r="AD59" s="20">
        <f t="shared" si="45"/>
        <v>10.304856048022915</v>
      </c>
      <c r="AE59" s="20">
        <f t="shared" si="45"/>
        <v>-40.217581603899333</v>
      </c>
      <c r="AF59" s="20">
        <f t="shared" si="45"/>
        <v>-57.007590038803393</v>
      </c>
      <c r="AG59" s="20">
        <f t="shared" si="45"/>
        <v>46.076447682740593</v>
      </c>
      <c r="AH59" s="20">
        <f t="shared" si="45"/>
        <v>6.8512521020367201</v>
      </c>
      <c r="AI59" s="20">
        <f t="shared" si="45"/>
        <v>67.248331120145849</v>
      </c>
      <c r="AJ59" s="20">
        <f t="shared" si="45"/>
        <v>7.391268036439036</v>
      </c>
      <c r="AK59" s="20">
        <f t="shared" si="45"/>
        <v>13.874396476890304</v>
      </c>
      <c r="AL59" s="20">
        <f t="shared" si="45"/>
        <v>30.733545012260755</v>
      </c>
      <c r="AM59" s="20">
        <f t="shared" si="45"/>
        <v>-8.7964928568260774</v>
      </c>
      <c r="AN59" s="20">
        <f t="shared" si="45"/>
        <v>3.3404290584962526</v>
      </c>
      <c r="AO59" s="20">
        <f t="shared" si="45"/>
        <v>-9.7495723107558163</v>
      </c>
      <c r="AP59" s="20">
        <f t="shared" si="45"/>
        <v>14.99594966025426</v>
      </c>
      <c r="AQ59" s="19">
        <f t="shared" si="45"/>
        <v>-5.2590546515599463</v>
      </c>
      <c r="AR59" s="19">
        <f t="shared" si="45"/>
        <v>-6.5452457442704777</v>
      </c>
      <c r="AS59" s="19">
        <f t="shared" si="45"/>
        <v>-3.2231824934978892</v>
      </c>
      <c r="AT59" s="19">
        <f t="shared" si="45"/>
        <v>-6.292909873864927</v>
      </c>
      <c r="AU59" s="19">
        <f t="shared" si="45"/>
        <v>-3.2798513825593956</v>
      </c>
      <c r="AV59" s="19">
        <f t="shared" si="45"/>
        <v>0.80770021621150434</v>
      </c>
      <c r="AW59" s="19">
        <f t="shared" si="45"/>
        <v>-0.4838075146815779</v>
      </c>
      <c r="AX59" s="19">
        <f t="shared" si="45"/>
        <v>-1.423816520373844</v>
      </c>
      <c r="AY59" s="19">
        <f t="shared" si="45"/>
        <v>0.41729073564875652</v>
      </c>
      <c r="AZ59" s="19">
        <f t="shared" si="45"/>
        <v>1.0639460070082762</v>
      </c>
    </row>
    <row r="60" spans="2:52" x14ac:dyDescent="0.25">
      <c r="B60" t="str">
        <f>B31</f>
        <v>Population (thous.)</v>
      </c>
      <c r="C60" s="20"/>
      <c r="D60" s="20">
        <f t="shared" ref="D60:U60" si="46">100*(D31/C31-1)</f>
        <v>2.1328081035453028</v>
      </c>
      <c r="E60" s="20">
        <f t="shared" si="46"/>
        <v>0.99142688817051017</v>
      </c>
      <c r="F60" s="20">
        <f t="shared" si="46"/>
        <v>0.49906081359383236</v>
      </c>
      <c r="G60" s="20">
        <f t="shared" si="46"/>
        <v>1.1869898231595677</v>
      </c>
      <c r="H60" s="20">
        <f t="shared" si="46"/>
        <v>1.9810701150956955</v>
      </c>
      <c r="I60" s="20">
        <f t="shared" si="46"/>
        <v>2.1194896852503975</v>
      </c>
      <c r="J60" s="20">
        <f t="shared" si="46"/>
        <v>2.5376779448579079</v>
      </c>
      <c r="K60" s="20">
        <f t="shared" si="46"/>
        <v>2.994240422604566</v>
      </c>
      <c r="L60" s="20">
        <f t="shared" si="46"/>
        <v>3.0645245157136847</v>
      </c>
      <c r="M60" s="20">
        <f t="shared" si="46"/>
        <v>3.4142028299556149</v>
      </c>
      <c r="N60" s="20">
        <f t="shared" si="46"/>
        <v>1.8939912125406133</v>
      </c>
      <c r="O60" s="20">
        <f t="shared" si="46"/>
        <v>2.2632390004472036</v>
      </c>
      <c r="P60" s="20">
        <f t="shared" si="46"/>
        <v>1.8434712264419284</v>
      </c>
      <c r="Q60" s="20">
        <f t="shared" si="46"/>
        <v>1.2213796172590552</v>
      </c>
      <c r="R60" s="20">
        <f t="shared" si="46"/>
        <v>1.4068983341776642</v>
      </c>
      <c r="S60" s="20">
        <f t="shared" si="46"/>
        <v>1.6039726476468452</v>
      </c>
      <c r="T60" s="20">
        <f t="shared" si="46"/>
        <v>2.3807695261500506</v>
      </c>
      <c r="U60" s="20">
        <f t="shared" si="46"/>
        <v>2.0782631043272826</v>
      </c>
      <c r="V60" s="20">
        <f t="shared" ref="V60:AZ60" si="47">100*(V31/U31-1)</f>
        <v>1.1839491147123571</v>
      </c>
      <c r="W60" s="20">
        <f t="shared" si="47"/>
        <v>0.91126343957792511</v>
      </c>
      <c r="X60" s="20">
        <f t="shared" si="47"/>
        <v>1.2045853110943971</v>
      </c>
      <c r="Y60" s="20">
        <f t="shared" si="47"/>
        <v>0.5777873156937785</v>
      </c>
      <c r="Z60" s="20">
        <f t="shared" si="47"/>
        <v>0.36988366299044451</v>
      </c>
      <c r="AA60" s="20">
        <f t="shared" si="47"/>
        <v>0.82440897487841003</v>
      </c>
      <c r="AB60" s="20">
        <f t="shared" si="47"/>
        <v>1.2934765981900354</v>
      </c>
      <c r="AC60" s="20">
        <f t="shared" si="47"/>
        <v>1.777711023596007</v>
      </c>
      <c r="AD60" s="20">
        <f t="shared" si="47"/>
        <v>1.5362880377659982</v>
      </c>
      <c r="AE60" s="20">
        <f t="shared" si="47"/>
        <v>1.4873322609195938</v>
      </c>
      <c r="AF60" s="20">
        <f t="shared" si="47"/>
        <v>1.8941159896981752</v>
      </c>
      <c r="AG60" s="20">
        <f t="shared" si="47"/>
        <v>1.1802930909108555</v>
      </c>
      <c r="AH60" s="20">
        <f t="shared" si="47"/>
        <v>0.54891263702170345</v>
      </c>
      <c r="AI60" s="20">
        <f t="shared" si="47"/>
        <v>0.86267275191280746</v>
      </c>
      <c r="AJ60" s="20">
        <f t="shared" si="47"/>
        <v>1.345748771440336</v>
      </c>
      <c r="AK60" s="20">
        <f t="shared" si="47"/>
        <v>1.742731261265007</v>
      </c>
      <c r="AL60" s="20">
        <f t="shared" si="47"/>
        <v>2.0206712727040221</v>
      </c>
      <c r="AM60" s="20">
        <f t="shared" si="47"/>
        <v>2.4318675054261663</v>
      </c>
      <c r="AN60" s="20">
        <f t="shared" si="47"/>
        <v>2.1416843197477498</v>
      </c>
      <c r="AO60" s="20">
        <f t="shared" si="47"/>
        <v>1.7284766561602272</v>
      </c>
      <c r="AP60" s="20">
        <f t="shared" si="47"/>
        <v>1.6133814098393762</v>
      </c>
      <c r="AQ60" s="19">
        <f t="shared" si="47"/>
        <v>1.5105785821551088</v>
      </c>
      <c r="AR60" s="19">
        <f t="shared" si="47"/>
        <v>1.4680215999085977</v>
      </c>
      <c r="AS60" s="19">
        <f t="shared" si="47"/>
        <v>1.2845113976486022</v>
      </c>
      <c r="AT60" s="19">
        <f t="shared" si="47"/>
        <v>1.0994781390875286</v>
      </c>
      <c r="AU60" s="19">
        <f t="shared" si="47"/>
        <v>1.0308434949499068</v>
      </c>
      <c r="AV60" s="19">
        <f t="shared" si="47"/>
        <v>1.0438735758827367</v>
      </c>
      <c r="AW60" s="19">
        <f t="shared" si="47"/>
        <v>1.1045077558997196</v>
      </c>
      <c r="AX60" s="19">
        <f t="shared" si="47"/>
        <v>1.1470017527300591</v>
      </c>
      <c r="AY60" s="19">
        <f t="shared" si="47"/>
        <v>1.1554985753292835</v>
      </c>
      <c r="AZ60" s="19">
        <f t="shared" si="47"/>
        <v>1.0067662276355804</v>
      </c>
    </row>
    <row r="62" spans="2:52" x14ac:dyDescent="0.25">
      <c r="B62" s="1" t="s">
        <v>221</v>
      </c>
    </row>
    <row r="63" spans="2:52" x14ac:dyDescent="0.25">
      <c r="B63" s="1"/>
      <c r="C63" s="1">
        <f t="shared" ref="C63:AH63" si="48">C4</f>
        <v>1980</v>
      </c>
      <c r="D63" s="1">
        <f t="shared" si="48"/>
        <v>1981</v>
      </c>
      <c r="E63" s="1">
        <f t="shared" si="48"/>
        <v>1982</v>
      </c>
      <c r="F63" s="1">
        <f t="shared" si="48"/>
        <v>1983</v>
      </c>
      <c r="G63" s="1">
        <f t="shared" si="48"/>
        <v>1984</v>
      </c>
      <c r="H63" s="1">
        <f t="shared" si="48"/>
        <v>1985</v>
      </c>
      <c r="I63" s="1">
        <f t="shared" si="48"/>
        <v>1986</v>
      </c>
      <c r="J63" s="1">
        <f t="shared" si="48"/>
        <v>1987</v>
      </c>
      <c r="K63" s="1">
        <f t="shared" si="48"/>
        <v>1988</v>
      </c>
      <c r="L63" s="1">
        <f t="shared" si="48"/>
        <v>1989</v>
      </c>
      <c r="M63" s="1">
        <f t="shared" si="48"/>
        <v>1990</v>
      </c>
      <c r="N63" s="1">
        <f t="shared" si="48"/>
        <v>1991</v>
      </c>
      <c r="O63" s="1">
        <f t="shared" si="48"/>
        <v>1992</v>
      </c>
      <c r="P63" s="1">
        <f t="shared" si="48"/>
        <v>1993</v>
      </c>
      <c r="Q63" s="1">
        <f t="shared" si="48"/>
        <v>1994</v>
      </c>
      <c r="R63" s="1">
        <f t="shared" si="48"/>
        <v>1995</v>
      </c>
      <c r="S63" s="1">
        <f t="shared" si="48"/>
        <v>1996</v>
      </c>
      <c r="T63" s="1">
        <f t="shared" si="48"/>
        <v>1997</v>
      </c>
      <c r="U63" s="1">
        <f t="shared" si="48"/>
        <v>1998</v>
      </c>
      <c r="V63" s="1">
        <f t="shared" si="48"/>
        <v>1999</v>
      </c>
      <c r="W63" s="1">
        <f t="shared" si="48"/>
        <v>2000</v>
      </c>
      <c r="X63" s="1">
        <f t="shared" si="48"/>
        <v>2001</v>
      </c>
      <c r="Y63" s="1">
        <f t="shared" si="48"/>
        <v>2002</v>
      </c>
      <c r="Z63" s="1">
        <f t="shared" si="48"/>
        <v>2003</v>
      </c>
      <c r="AA63" s="1">
        <f t="shared" si="48"/>
        <v>2004</v>
      </c>
      <c r="AB63" s="1">
        <f t="shared" si="48"/>
        <v>2005</v>
      </c>
      <c r="AC63" s="1">
        <f t="shared" si="48"/>
        <v>2006</v>
      </c>
      <c r="AD63" s="1">
        <f t="shared" si="48"/>
        <v>2007</v>
      </c>
      <c r="AE63" s="1">
        <f t="shared" si="48"/>
        <v>2008</v>
      </c>
      <c r="AF63" s="1">
        <f t="shared" si="48"/>
        <v>2009</v>
      </c>
      <c r="AG63" s="1">
        <f t="shared" si="48"/>
        <v>2010</v>
      </c>
      <c r="AH63" s="1">
        <f t="shared" si="48"/>
        <v>2011</v>
      </c>
      <c r="AI63" s="1">
        <f t="shared" ref="AI63:AZ63" si="49">AI4</f>
        <v>2012</v>
      </c>
      <c r="AJ63" s="1">
        <f t="shared" si="49"/>
        <v>2013</v>
      </c>
      <c r="AK63" s="1">
        <f t="shared" si="49"/>
        <v>2014</v>
      </c>
      <c r="AL63" s="1">
        <f t="shared" si="49"/>
        <v>2015</v>
      </c>
      <c r="AM63" s="1">
        <f t="shared" si="49"/>
        <v>2016</v>
      </c>
      <c r="AN63" s="1">
        <f t="shared" si="49"/>
        <v>2017</v>
      </c>
      <c r="AO63" s="1">
        <f t="shared" si="49"/>
        <v>2018</v>
      </c>
      <c r="AP63" s="1">
        <f t="shared" si="49"/>
        <v>2019</v>
      </c>
      <c r="AQ63" s="1">
        <f t="shared" si="49"/>
        <v>2020</v>
      </c>
      <c r="AR63" s="1">
        <f t="shared" si="49"/>
        <v>2021</v>
      </c>
      <c r="AS63" s="1">
        <f t="shared" si="49"/>
        <v>2022</v>
      </c>
      <c r="AT63" s="1">
        <f t="shared" si="49"/>
        <v>2023</v>
      </c>
      <c r="AU63" s="1">
        <f t="shared" si="49"/>
        <v>2024</v>
      </c>
      <c r="AV63" s="1">
        <f t="shared" si="49"/>
        <v>2025</v>
      </c>
      <c r="AW63" s="1">
        <f t="shared" si="49"/>
        <v>2026</v>
      </c>
      <c r="AX63" s="1">
        <f t="shared" si="49"/>
        <v>2027</v>
      </c>
      <c r="AY63" s="1">
        <f t="shared" si="49"/>
        <v>2028</v>
      </c>
      <c r="AZ63" s="1">
        <f t="shared" si="49"/>
        <v>2029</v>
      </c>
    </row>
    <row r="64" spans="2:52" x14ac:dyDescent="0.25">
      <c r="B64" t="str">
        <f t="shared" ref="B64:B78" si="50">B36</f>
        <v>Employment (thous.)</v>
      </c>
      <c r="D64" s="12">
        <f t="shared" ref="D64:AI64" si="51">C7/C$7*D36</f>
        <v>0.12493030667435345</v>
      </c>
      <c r="E64" s="12">
        <f t="shared" si="51"/>
        <v>-2.259011943122935</v>
      </c>
      <c r="F64" s="12">
        <f t="shared" si="51"/>
        <v>0.52118865598684838</v>
      </c>
      <c r="G64" s="12">
        <f t="shared" si="51"/>
        <v>5.7375007353872576</v>
      </c>
      <c r="H64" s="12">
        <f t="shared" si="51"/>
        <v>4.2604961890682524</v>
      </c>
      <c r="I64" s="12">
        <f t="shared" si="51"/>
        <v>4.8579709778838076</v>
      </c>
      <c r="J64" s="12">
        <f t="shared" si="51"/>
        <v>5.3596364653306861</v>
      </c>
      <c r="K64" s="12">
        <f t="shared" si="51"/>
        <v>5.8297722215157055</v>
      </c>
      <c r="L64" s="12">
        <f t="shared" si="51"/>
        <v>6.4706425067105888</v>
      </c>
      <c r="M64" s="12">
        <f t="shared" si="51"/>
        <v>4.8227931602358165</v>
      </c>
      <c r="N64" s="12">
        <f t="shared" si="51"/>
        <v>0.53847001090296942</v>
      </c>
      <c r="O64" s="12">
        <f t="shared" si="51"/>
        <v>1.2489559734591538</v>
      </c>
      <c r="P64" s="12">
        <f t="shared" si="51"/>
        <v>0.6316046187788471</v>
      </c>
      <c r="Q64" s="12">
        <f t="shared" si="51"/>
        <v>1.3208922907401943</v>
      </c>
      <c r="R64" s="12">
        <f t="shared" si="51"/>
        <v>1.9778778745562775</v>
      </c>
      <c r="S64" s="12">
        <f t="shared" si="51"/>
        <v>3.8195606066472321</v>
      </c>
      <c r="T64" s="12">
        <f t="shared" si="51"/>
        <v>5.866916759942109</v>
      </c>
      <c r="U64" s="12">
        <f t="shared" si="51"/>
        <v>4.7664176249453405</v>
      </c>
      <c r="V64" s="12">
        <f t="shared" si="51"/>
        <v>2.5530366133800442</v>
      </c>
      <c r="W64" s="12">
        <f t="shared" si="51"/>
        <v>2.3703305023465404</v>
      </c>
      <c r="X64" s="12">
        <f t="shared" si="51"/>
        <v>-1.1105440948540046</v>
      </c>
      <c r="Y64" s="12">
        <f t="shared" si="51"/>
        <v>-3.3273872730583909</v>
      </c>
      <c r="Z64" s="12">
        <f t="shared" si="51"/>
        <v>-1.019529541491182</v>
      </c>
      <c r="AA64" s="12">
        <f t="shared" si="51"/>
        <v>0.70862334916879099</v>
      </c>
      <c r="AB64" s="12">
        <f t="shared" si="51"/>
        <v>2.5179874594041696</v>
      </c>
      <c r="AC64" s="12">
        <f t="shared" si="51"/>
        <v>3.2076121207557984</v>
      </c>
      <c r="AD64" s="12">
        <f t="shared" si="51"/>
        <v>3.0719995356150775</v>
      </c>
      <c r="AE64" s="12">
        <f t="shared" si="51"/>
        <v>1.2206375272011183</v>
      </c>
      <c r="AF64" s="12">
        <f t="shared" si="51"/>
        <v>-5.1076713736585733</v>
      </c>
      <c r="AG64" s="12">
        <f t="shared" si="51"/>
        <v>-1.2959925466626832</v>
      </c>
      <c r="AH64" s="12">
        <f t="shared" si="51"/>
        <v>1.87805311468634</v>
      </c>
      <c r="AI64" s="12">
        <f t="shared" si="51"/>
        <v>2.6142563919860251</v>
      </c>
      <c r="AJ64" s="12">
        <f t="shared" ref="AJ64:AZ64" si="52">AI7/AI$7*AJ36</f>
        <v>2.9053887109622645</v>
      </c>
      <c r="AK64" s="12">
        <f t="shared" si="52"/>
        <v>2.7730880461241725</v>
      </c>
      <c r="AL64" s="12">
        <f t="shared" si="52"/>
        <v>3.1761966345850379</v>
      </c>
      <c r="AM64" s="12">
        <f t="shared" si="52"/>
        <v>3.246308831056921</v>
      </c>
      <c r="AN64" s="12">
        <f t="shared" si="52"/>
        <v>2.4818397478592935</v>
      </c>
      <c r="AO64" s="12">
        <f t="shared" si="52"/>
        <v>2.2979454067630689</v>
      </c>
      <c r="AP64" s="12">
        <f t="shared" si="52"/>
        <v>2.1902550202161919</v>
      </c>
      <c r="AQ64" s="13">
        <f t="shared" si="52"/>
        <v>2.1172412805260388</v>
      </c>
      <c r="AR64" s="13">
        <f t="shared" si="52"/>
        <v>1.5673637931223894</v>
      </c>
      <c r="AS64" s="13">
        <f t="shared" si="52"/>
        <v>1.0692496959972431</v>
      </c>
      <c r="AT64" s="13">
        <f t="shared" si="52"/>
        <v>0.64693486670428513</v>
      </c>
      <c r="AU64" s="13">
        <f t="shared" si="52"/>
        <v>0.73930530479262568</v>
      </c>
      <c r="AV64" s="13">
        <f t="shared" si="52"/>
        <v>1.2572402662943905</v>
      </c>
      <c r="AW64" s="13">
        <f t="shared" si="52"/>
        <v>1.6338916150155924</v>
      </c>
      <c r="AX64" s="13">
        <f t="shared" si="52"/>
        <v>1.7112424758132461</v>
      </c>
      <c r="AY64" s="13">
        <f t="shared" si="52"/>
        <v>1.682132772928524</v>
      </c>
      <c r="AZ64" s="13">
        <f t="shared" si="52"/>
        <v>1.524679457467859</v>
      </c>
    </row>
    <row r="65" spans="2:52" x14ac:dyDescent="0.25">
      <c r="B65" t="str">
        <f t="shared" si="50"/>
        <v xml:space="preserve">  Goods producing</v>
      </c>
      <c r="D65" s="12">
        <f t="shared" ref="D65:AI65" si="53">C8/C$7*D37</f>
        <v>-0.83390038138956635</v>
      </c>
      <c r="E65" s="12">
        <f t="shared" si="53"/>
        <v>-1.5224928762000449</v>
      </c>
      <c r="F65" s="12">
        <f t="shared" si="53"/>
        <v>-1.3920175348166335</v>
      </c>
      <c r="G65" s="12">
        <f t="shared" si="53"/>
        <v>1.2154346787913344</v>
      </c>
      <c r="H65" s="12">
        <f t="shared" si="53"/>
        <v>1.2371647856476944</v>
      </c>
      <c r="I65" s="12">
        <f t="shared" si="53"/>
        <v>1.4856964858157027</v>
      </c>
      <c r="J65" s="12">
        <f t="shared" si="53"/>
        <v>1.4725384497919314</v>
      </c>
      <c r="K65" s="12">
        <f t="shared" si="53"/>
        <v>1.8901886768931635</v>
      </c>
      <c r="L65" s="12">
        <f t="shared" si="53"/>
        <v>2.4495223623351561</v>
      </c>
      <c r="M65" s="12">
        <f t="shared" si="53"/>
        <v>0.60579189676300327</v>
      </c>
      <c r="N65" s="12">
        <f t="shared" si="53"/>
        <v>-0.57246335775096724</v>
      </c>
      <c r="O65" s="12">
        <f t="shared" si="53"/>
        <v>-0.21542391865655428</v>
      </c>
      <c r="P65" s="12">
        <f t="shared" si="53"/>
        <v>-1.1995988037266365</v>
      </c>
      <c r="Q65" s="12">
        <f t="shared" si="53"/>
        <v>-1.0396697069944045</v>
      </c>
      <c r="R65" s="12">
        <f t="shared" si="53"/>
        <v>-0.37662487169523073</v>
      </c>
      <c r="S65" s="12">
        <f t="shared" si="53"/>
        <v>0.89142783041689877</v>
      </c>
      <c r="T65" s="12">
        <f t="shared" si="53"/>
        <v>2.3685498909410119</v>
      </c>
      <c r="U65" s="12">
        <f t="shared" si="53"/>
        <v>1.2272716224502216</v>
      </c>
      <c r="V65" s="12">
        <f t="shared" si="53"/>
        <v>-0.65121844405691864</v>
      </c>
      <c r="W65" s="12">
        <f t="shared" si="53"/>
        <v>-0.63897071686054296</v>
      </c>
      <c r="X65" s="12">
        <f t="shared" si="53"/>
        <v>-0.64270589296737934</v>
      </c>
      <c r="Y65" s="12">
        <f t="shared" si="53"/>
        <v>-1.817140722902101</v>
      </c>
      <c r="Z65" s="12">
        <f t="shared" si="53"/>
        <v>-1.2433933656257352</v>
      </c>
      <c r="AA65" s="12">
        <f t="shared" si="53"/>
        <v>-9.9014837104912337E-2</v>
      </c>
      <c r="AB65" s="12">
        <f t="shared" si="53"/>
        <v>0.87301688859053639</v>
      </c>
      <c r="AC65" s="12">
        <f t="shared" si="53"/>
        <v>1.2793450070247494</v>
      </c>
      <c r="AD65" s="12">
        <f t="shared" si="53"/>
        <v>1.0094141018593861</v>
      </c>
      <c r="AE65" s="12">
        <f t="shared" si="53"/>
        <v>-0.17488650775793985</v>
      </c>
      <c r="AF65" s="12">
        <f t="shared" si="53"/>
        <v>-2.2361318231873257</v>
      </c>
      <c r="AG65" s="12">
        <f t="shared" si="53"/>
        <v>-1.0312449807364652</v>
      </c>
      <c r="AH65" s="12">
        <f t="shared" si="53"/>
        <v>0.39771777514564327</v>
      </c>
      <c r="AI65" s="12">
        <f t="shared" si="53"/>
        <v>0.8062483201600924</v>
      </c>
      <c r="AJ65" s="12">
        <f t="shared" ref="AJ65:AZ65" si="54">AI8/AI$7*AJ37</f>
        <v>0.63744423813113271</v>
      </c>
      <c r="AK65" s="12">
        <f t="shared" si="54"/>
        <v>0.41179665666832355</v>
      </c>
      <c r="AL65" s="12">
        <f t="shared" si="54"/>
        <v>0.59911535802115734</v>
      </c>
      <c r="AM65" s="12">
        <f t="shared" si="54"/>
        <v>0.23297256432002669</v>
      </c>
      <c r="AN65" s="12">
        <f t="shared" si="54"/>
        <v>-0.1580873501961105</v>
      </c>
      <c r="AO65" s="12">
        <f t="shared" si="54"/>
        <v>0.30665500070300489</v>
      </c>
      <c r="AP65" s="12">
        <f t="shared" si="54"/>
        <v>0.34105661716687952</v>
      </c>
      <c r="AQ65" s="13">
        <f t="shared" si="54"/>
        <v>0.29763149774961611</v>
      </c>
      <c r="AR65" s="13">
        <f t="shared" si="54"/>
        <v>0.1655936460019799</v>
      </c>
      <c r="AS65" s="13">
        <f t="shared" si="54"/>
        <v>-5.3308568007417095E-2</v>
      </c>
      <c r="AT65" s="13">
        <f t="shared" si="54"/>
        <v>-0.13381890561594864</v>
      </c>
      <c r="AU65" s="13">
        <f t="shared" si="54"/>
        <v>-4.3072792144495387E-2</v>
      </c>
      <c r="AV65" s="13">
        <f t="shared" si="54"/>
        <v>0.14560772309312819</v>
      </c>
      <c r="AW65" s="13">
        <f t="shared" si="54"/>
        <v>0.21166964477842384</v>
      </c>
      <c r="AX65" s="13">
        <f t="shared" si="54"/>
        <v>0.19757809339786603</v>
      </c>
      <c r="AY65" s="13">
        <f t="shared" si="54"/>
        <v>0.19159706568085405</v>
      </c>
      <c r="AZ65" s="13">
        <f t="shared" si="54"/>
        <v>0.21418368064166482</v>
      </c>
    </row>
    <row r="66" spans="2:52" x14ac:dyDescent="0.25">
      <c r="B66" t="str">
        <f t="shared" si="50"/>
        <v xml:space="preserve">    Natural resources</v>
      </c>
      <c r="D66" s="12">
        <f t="shared" ref="D66:AI66" si="55">C9/C$7*D38</f>
        <v>-9.4724013187621713E-3</v>
      </c>
      <c r="E66" s="12">
        <f t="shared" si="55"/>
        <v>-1.4857590317659883E-2</v>
      </c>
      <c r="F66" s="12">
        <f t="shared" si="55"/>
        <v>2.8377784152992986E-2</v>
      </c>
      <c r="G66" s="12">
        <f t="shared" si="55"/>
        <v>2.3645438770207214E-3</v>
      </c>
      <c r="H66" s="12">
        <f t="shared" si="55"/>
        <v>-1.6456411927577328E-2</v>
      </c>
      <c r="I66" s="12">
        <f t="shared" si="55"/>
        <v>1.4731767282020584E-2</v>
      </c>
      <c r="J66" s="12">
        <f t="shared" si="55"/>
        <v>5.9589733892640136E-3</v>
      </c>
      <c r="K66" s="12">
        <f t="shared" si="55"/>
        <v>4.20989308857086E-3</v>
      </c>
      <c r="L66" s="12">
        <f t="shared" si="55"/>
        <v>6.5299154970495819E-3</v>
      </c>
      <c r="M66" s="12">
        <f t="shared" si="55"/>
        <v>-3.8774698685302492E-2</v>
      </c>
      <c r="N66" s="12">
        <f t="shared" si="55"/>
        <v>-1.4688088235528902E-2</v>
      </c>
      <c r="O66" s="12">
        <f t="shared" si="55"/>
        <v>-2.1608055329884912E-2</v>
      </c>
      <c r="P66" s="12">
        <f t="shared" si="55"/>
        <v>4.3048261605728678E-3</v>
      </c>
      <c r="Q66" s="12">
        <f t="shared" si="55"/>
        <v>-5.2003646105239828E-3</v>
      </c>
      <c r="R66" s="12">
        <f t="shared" si="55"/>
        <v>4.2073258932802332E-3</v>
      </c>
      <c r="S66" s="12">
        <f t="shared" si="55"/>
        <v>2.0809304998275278E-3</v>
      </c>
      <c r="T66" s="12">
        <f t="shared" si="55"/>
        <v>1.8474889204766001E-2</v>
      </c>
      <c r="U66" s="12">
        <f t="shared" si="55"/>
        <v>5.1247531044510452E-3</v>
      </c>
      <c r="V66" s="12">
        <f t="shared" si="55"/>
        <v>1.3806884682935438E-2</v>
      </c>
      <c r="W66" s="12">
        <f t="shared" si="55"/>
        <v>1.7429867107772497E-4</v>
      </c>
      <c r="X66" s="12">
        <f t="shared" si="55"/>
        <v>-6.4228797803893159E-3</v>
      </c>
      <c r="Y66" s="12">
        <f t="shared" si="55"/>
        <v>-2.812960840246214E-2</v>
      </c>
      <c r="Z66" s="12">
        <f t="shared" si="55"/>
        <v>-2.1583497283617189E-2</v>
      </c>
      <c r="AA66" s="12">
        <f t="shared" si="55"/>
        <v>-8.7129309349902977E-3</v>
      </c>
      <c r="AB66" s="12">
        <f t="shared" si="55"/>
        <v>-8.6599815872500981E-3</v>
      </c>
      <c r="AC66" s="12">
        <f t="shared" si="55"/>
        <v>1.2645572761913692E-3</v>
      </c>
      <c r="AD66" s="12">
        <f t="shared" si="55"/>
        <v>-5.875497034109916E-4</v>
      </c>
      <c r="AE66" s="12">
        <f t="shared" si="55"/>
        <v>-8.9686213383228051E-3</v>
      </c>
      <c r="AF66" s="12">
        <f t="shared" si="55"/>
        <v>-9.4484021474693716E-3</v>
      </c>
      <c r="AG66" s="12">
        <f t="shared" si="55"/>
        <v>-4.8108923428533557E-3</v>
      </c>
      <c r="AH66" s="12">
        <f t="shared" si="55"/>
        <v>-1.1989377056473753E-3</v>
      </c>
      <c r="AI66" s="12">
        <f t="shared" si="55"/>
        <v>-6.4853267000333711E-3</v>
      </c>
      <c r="AJ66" s="12">
        <f t="shared" ref="AJ66:AZ66" si="56">AI9/AI$7*AJ38</f>
        <v>4.5482364130525641E-3</v>
      </c>
      <c r="AK66" s="12">
        <f t="shared" si="56"/>
        <v>4.4179524572525358E-6</v>
      </c>
      <c r="AL66" s="12">
        <f t="shared" si="56"/>
        <v>4.8641635666153687E-3</v>
      </c>
      <c r="AM66" s="12">
        <f t="shared" si="56"/>
        <v>-1.5719025258443204E-3</v>
      </c>
      <c r="AN66" s="12">
        <f t="shared" si="56"/>
        <v>1.0377839336650719E-3</v>
      </c>
      <c r="AO66" s="12">
        <f t="shared" si="56"/>
        <v>5.0986073077590192E-4</v>
      </c>
      <c r="AP66" s="12">
        <f t="shared" si="56"/>
        <v>-4.5185954799516667E-5</v>
      </c>
      <c r="AQ66" s="13">
        <f t="shared" si="56"/>
        <v>-7.6733016148072125E-4</v>
      </c>
      <c r="AR66" s="13">
        <f t="shared" si="56"/>
        <v>-7.6675804167973701E-4</v>
      </c>
      <c r="AS66" s="13">
        <f t="shared" si="56"/>
        <v>-9.4981163320903442E-4</v>
      </c>
      <c r="AT66" s="13">
        <f t="shared" si="56"/>
        <v>-1.1049806174030896E-3</v>
      </c>
      <c r="AU66" s="13">
        <f t="shared" si="56"/>
        <v>-1.0129295039951118E-3</v>
      </c>
      <c r="AV66" s="13">
        <f t="shared" si="56"/>
        <v>-6.8308434543079663E-4</v>
      </c>
      <c r="AW66" s="13">
        <f t="shared" si="56"/>
        <v>-5.0241791381689001E-4</v>
      </c>
      <c r="AX66" s="13">
        <f t="shared" si="56"/>
        <v>-5.1251520794505208E-4</v>
      </c>
      <c r="AY66" s="13">
        <f t="shared" si="56"/>
        <v>-5.1834638236225095E-4</v>
      </c>
      <c r="AZ66" s="13">
        <f t="shared" si="56"/>
        <v>-4.1792864719742556E-4</v>
      </c>
    </row>
    <row r="67" spans="2:52" x14ac:dyDescent="0.25">
      <c r="B67" t="str">
        <f t="shared" si="50"/>
        <v xml:space="preserve">    Construction</v>
      </c>
      <c r="D67" s="12">
        <f t="shared" ref="D67:AI67" si="57">C10/C$7*D39</f>
        <v>-0.46322104986430324</v>
      </c>
      <c r="E67" s="12">
        <f t="shared" si="57"/>
        <v>-0.45092892869181406</v>
      </c>
      <c r="F67" s="12">
        <f t="shared" si="57"/>
        <v>0.20331873480545445</v>
      </c>
      <c r="G67" s="12">
        <f t="shared" si="57"/>
        <v>0.55866754400302177</v>
      </c>
      <c r="H67" s="12">
        <f t="shared" si="57"/>
        <v>0.26573397243025998</v>
      </c>
      <c r="I67" s="12">
        <f t="shared" si="57"/>
        <v>0.45160873654637013</v>
      </c>
      <c r="J67" s="12">
        <f t="shared" si="57"/>
        <v>0.30525336871299408</v>
      </c>
      <c r="K67" s="12">
        <f t="shared" si="57"/>
        <v>0.41154411152276787</v>
      </c>
      <c r="L67" s="12">
        <f t="shared" si="57"/>
        <v>0.55105222066234105</v>
      </c>
      <c r="M67" s="12">
        <f t="shared" si="57"/>
        <v>0.46827398582339747</v>
      </c>
      <c r="N67" s="12">
        <f t="shared" si="57"/>
        <v>-0.20602996587036559</v>
      </c>
      <c r="O67" s="12">
        <f t="shared" si="57"/>
        <v>0.1584817624622829</v>
      </c>
      <c r="P67" s="12">
        <f t="shared" si="57"/>
        <v>-0.28342262189153583</v>
      </c>
      <c r="Q67" s="12">
        <f t="shared" si="57"/>
        <v>-6.7554609932646129E-2</v>
      </c>
      <c r="R67" s="12">
        <f t="shared" si="57"/>
        <v>4.940276732237682E-2</v>
      </c>
      <c r="S67" s="12">
        <f t="shared" si="57"/>
        <v>0.17746181137654235</v>
      </c>
      <c r="T67" s="12">
        <f t="shared" si="57"/>
        <v>0.49290335205887459</v>
      </c>
      <c r="U67" s="12">
        <f t="shared" si="57"/>
        <v>0.40765852348909382</v>
      </c>
      <c r="V67" s="12">
        <f t="shared" si="57"/>
        <v>0.45339838936798527</v>
      </c>
      <c r="W67" s="12">
        <f t="shared" si="57"/>
        <v>0.38663218990475517</v>
      </c>
      <c r="X67" s="12">
        <f t="shared" si="57"/>
        <v>-0.13947867181418899</v>
      </c>
      <c r="Y67" s="12">
        <f t="shared" si="57"/>
        <v>-0.39241416888867658</v>
      </c>
      <c r="Z67" s="12">
        <f t="shared" si="57"/>
        <v>-0.11225259368326393</v>
      </c>
      <c r="AA67" s="12">
        <f t="shared" si="57"/>
        <v>0.17935028646208742</v>
      </c>
      <c r="AB67" s="12">
        <f t="shared" si="57"/>
        <v>0.42774862928554941</v>
      </c>
      <c r="AC67" s="12">
        <f t="shared" si="57"/>
        <v>0.61181839502193314</v>
      </c>
      <c r="AD67" s="12">
        <f t="shared" si="57"/>
        <v>0.57209983732555092</v>
      </c>
      <c r="AE67" s="12">
        <f t="shared" si="57"/>
        <v>-0.19370642735313326</v>
      </c>
      <c r="AF67" s="12">
        <f t="shared" si="57"/>
        <v>-1.4354544312859494</v>
      </c>
      <c r="AG67" s="12">
        <f t="shared" si="57"/>
        <v>-0.67329713868537477</v>
      </c>
      <c r="AH67" s="12">
        <f t="shared" si="57"/>
        <v>-0.16284027832089396</v>
      </c>
      <c r="AI67" s="12">
        <f t="shared" si="57"/>
        <v>0.1967637396981026</v>
      </c>
      <c r="AJ67" s="12">
        <f t="shared" ref="AJ67:AZ67" si="58">AI10/AI$7*AJ39</f>
        <v>0.40529536132997546</v>
      </c>
      <c r="AK67" s="12">
        <f t="shared" si="58"/>
        <v>0.41122273507256785</v>
      </c>
      <c r="AL67" s="12">
        <f t="shared" si="58"/>
        <v>0.53349938566962984</v>
      </c>
      <c r="AM67" s="12">
        <f t="shared" si="58"/>
        <v>0.39429431392048453</v>
      </c>
      <c r="AN67" s="12">
        <f t="shared" si="58"/>
        <v>0.2655688211043441</v>
      </c>
      <c r="AO67" s="12">
        <f t="shared" si="58"/>
        <v>0.319397595851662</v>
      </c>
      <c r="AP67" s="12">
        <f t="shared" si="58"/>
        <v>9.1312677259503636E-2</v>
      </c>
      <c r="AQ67" s="13">
        <f t="shared" si="58"/>
        <v>0.14621678652418379</v>
      </c>
      <c r="AR67" s="13">
        <f t="shared" si="58"/>
        <v>3.6289224914127345E-2</v>
      </c>
      <c r="AS67" s="13">
        <f t="shared" si="58"/>
        <v>-2.1463525687823733E-2</v>
      </c>
      <c r="AT67" s="13">
        <f t="shared" si="58"/>
        <v>-8.1642852588707404E-2</v>
      </c>
      <c r="AU67" s="13">
        <f t="shared" si="58"/>
        <v>-6.1661677709799453E-2</v>
      </c>
      <c r="AV67" s="13">
        <f t="shared" si="58"/>
        <v>3.8960990411819579E-2</v>
      </c>
      <c r="AW67" s="13">
        <f t="shared" si="58"/>
        <v>9.4058403338298416E-2</v>
      </c>
      <c r="AX67" s="13">
        <f t="shared" si="58"/>
        <v>8.5142437697696458E-2</v>
      </c>
      <c r="AY67" s="13">
        <f t="shared" si="58"/>
        <v>7.7084997066981686E-2</v>
      </c>
      <c r="AZ67" s="13">
        <f t="shared" si="58"/>
        <v>7.5514573410753072E-2</v>
      </c>
    </row>
    <row r="68" spans="2:52" x14ac:dyDescent="0.25">
      <c r="B68" t="str">
        <f t="shared" si="50"/>
        <v xml:space="preserve">    Manufacturing</v>
      </c>
      <c r="D68" s="12">
        <f t="shared" ref="D68:AI68" si="59">C11/C$7*D40</f>
        <v>-0.3612069302065018</v>
      </c>
      <c r="E68" s="12">
        <f t="shared" si="59"/>
        <v>-1.0567063571905693</v>
      </c>
      <c r="F68" s="12">
        <f t="shared" si="59"/>
        <v>-1.6237140537750825</v>
      </c>
      <c r="G68" s="12">
        <f t="shared" si="59"/>
        <v>0.65440259091128894</v>
      </c>
      <c r="H68" s="12">
        <f t="shared" si="59"/>
        <v>0.98788722514501282</v>
      </c>
      <c r="I68" s="12">
        <f t="shared" si="59"/>
        <v>1.019355981987311</v>
      </c>
      <c r="J68" s="12">
        <f t="shared" si="59"/>
        <v>1.1613261076896755</v>
      </c>
      <c r="K68" s="12">
        <f t="shared" si="59"/>
        <v>1.4744346722818213</v>
      </c>
      <c r="L68" s="12">
        <f t="shared" si="59"/>
        <v>1.8919402261757652</v>
      </c>
      <c r="M68" s="12">
        <f t="shared" si="59"/>
        <v>0.17629260962490748</v>
      </c>
      <c r="N68" s="12">
        <f t="shared" si="59"/>
        <v>-0.35174530364507367</v>
      </c>
      <c r="O68" s="12">
        <f t="shared" si="59"/>
        <v>-0.35229762578895057</v>
      </c>
      <c r="P68" s="12">
        <f t="shared" si="59"/>
        <v>-0.92048100799567667</v>
      </c>
      <c r="Q68" s="12">
        <f t="shared" si="59"/>
        <v>-0.96691473245123283</v>
      </c>
      <c r="R68" s="12">
        <f t="shared" si="59"/>
        <v>-0.43023496491088797</v>
      </c>
      <c r="S68" s="12">
        <f t="shared" si="59"/>
        <v>0.71188508854052435</v>
      </c>
      <c r="T68" s="12">
        <f t="shared" si="59"/>
        <v>1.8571716496773736</v>
      </c>
      <c r="U68" s="12">
        <f t="shared" si="59"/>
        <v>0.81448834585667551</v>
      </c>
      <c r="V68" s="12">
        <f t="shared" si="59"/>
        <v>-1.1184237181078376</v>
      </c>
      <c r="W68" s="12">
        <f t="shared" si="59"/>
        <v>-1.025777205436375</v>
      </c>
      <c r="X68" s="12">
        <f t="shared" si="59"/>
        <v>-0.49680434137279839</v>
      </c>
      <c r="Y68" s="12">
        <f t="shared" si="59"/>
        <v>-1.3965969456109637</v>
      </c>
      <c r="Z68" s="12">
        <f t="shared" si="59"/>
        <v>-1.1095572746588545</v>
      </c>
      <c r="AA68" s="12">
        <f t="shared" si="59"/>
        <v>-0.2696521926320094</v>
      </c>
      <c r="AB68" s="12">
        <f t="shared" si="59"/>
        <v>0.45392824089224193</v>
      </c>
      <c r="AC68" s="12">
        <f t="shared" si="59"/>
        <v>0.66626205472662248</v>
      </c>
      <c r="AD68" s="12">
        <f t="shared" si="59"/>
        <v>0.43790181423724633</v>
      </c>
      <c r="AE68" s="12">
        <f t="shared" si="59"/>
        <v>2.7788540933519967E-2</v>
      </c>
      <c r="AF68" s="12">
        <f t="shared" si="59"/>
        <v>-0.79122898975390787</v>
      </c>
      <c r="AG68" s="12">
        <f t="shared" si="59"/>
        <v>-0.35313694970823828</v>
      </c>
      <c r="AH68" s="12">
        <f t="shared" si="59"/>
        <v>0.56175699117218247</v>
      </c>
      <c r="AI68" s="12">
        <f t="shared" si="59"/>
        <v>0.61596990716202582</v>
      </c>
      <c r="AJ68" s="12">
        <f t="shared" ref="AJ68:AZ68" si="60">AI11/AI$7*AJ40</f>
        <v>0.22760064038810437</v>
      </c>
      <c r="AK68" s="12">
        <f t="shared" si="60"/>
        <v>5.6950364329648722E-4</v>
      </c>
      <c r="AL68" s="12">
        <f t="shared" si="60"/>
        <v>6.0751808784910905E-2</v>
      </c>
      <c r="AM68" s="12">
        <f t="shared" si="60"/>
        <v>-0.15974984707461459</v>
      </c>
      <c r="AN68" s="12">
        <f t="shared" si="60"/>
        <v>-0.42469395523411696</v>
      </c>
      <c r="AO68" s="12">
        <f t="shared" si="60"/>
        <v>-1.3252455879436832E-2</v>
      </c>
      <c r="AP68" s="12">
        <f t="shared" si="60"/>
        <v>0.24978891994879632</v>
      </c>
      <c r="AQ68" s="13">
        <f t="shared" si="60"/>
        <v>0.15218206551015404</v>
      </c>
      <c r="AR68" s="13">
        <f t="shared" si="60"/>
        <v>0.13007008690932295</v>
      </c>
      <c r="AS68" s="13">
        <f t="shared" si="60"/>
        <v>-3.089144228106553E-2</v>
      </c>
      <c r="AT68" s="13">
        <f t="shared" si="60"/>
        <v>-5.1072807821318622E-2</v>
      </c>
      <c r="AU68" s="13">
        <f t="shared" si="60"/>
        <v>1.9601650982476258E-2</v>
      </c>
      <c r="AV68" s="13">
        <f t="shared" si="60"/>
        <v>0.10732763546761255</v>
      </c>
      <c r="AW68" s="13">
        <f t="shared" si="60"/>
        <v>0.11811623707316526</v>
      </c>
      <c r="AX68" s="13">
        <f t="shared" si="60"/>
        <v>0.11294550619332247</v>
      </c>
      <c r="AY68" s="13">
        <f t="shared" si="60"/>
        <v>0.11503374915992109</v>
      </c>
      <c r="AZ68" s="13">
        <f t="shared" si="60"/>
        <v>0.13908431424422196</v>
      </c>
    </row>
    <row r="69" spans="2:52" x14ac:dyDescent="0.25">
      <c r="B69" t="str">
        <f t="shared" si="50"/>
        <v xml:space="preserve"> Services providing</v>
      </c>
      <c r="D69" s="12">
        <f t="shared" ref="D69:AI69" si="61">C12/C$7*D41</f>
        <v>0.95883068806389515</v>
      </c>
      <c r="E69" s="12">
        <f t="shared" si="61"/>
        <v>-0.73651906692288072</v>
      </c>
      <c r="F69" s="12">
        <f t="shared" si="61"/>
        <v>1.9132061908034741</v>
      </c>
      <c r="G69" s="12">
        <f t="shared" si="61"/>
        <v>4.5220660565959152</v>
      </c>
      <c r="H69" s="12">
        <f t="shared" si="61"/>
        <v>3.0233314034205745</v>
      </c>
      <c r="I69" s="12">
        <f t="shared" si="61"/>
        <v>3.3722744920681027</v>
      </c>
      <c r="J69" s="12">
        <f t="shared" si="61"/>
        <v>3.8870980155387498</v>
      </c>
      <c r="K69" s="12">
        <f t="shared" si="61"/>
        <v>3.9395835446225429</v>
      </c>
      <c r="L69" s="12">
        <f t="shared" si="61"/>
        <v>4.0211201443754465</v>
      </c>
      <c r="M69" s="12">
        <f t="shared" si="61"/>
        <v>4.2170012634728264</v>
      </c>
      <c r="N69" s="12">
        <f t="shared" si="61"/>
        <v>1.110933368653918</v>
      </c>
      <c r="O69" s="12">
        <f t="shared" si="61"/>
        <v>1.4643798921156899</v>
      </c>
      <c r="P69" s="12">
        <f t="shared" si="61"/>
        <v>1.8312034225054918</v>
      </c>
      <c r="Q69" s="12">
        <f t="shared" si="61"/>
        <v>2.3605619977345955</v>
      </c>
      <c r="R69" s="12">
        <f t="shared" si="61"/>
        <v>2.35450274625151</v>
      </c>
      <c r="S69" s="12">
        <f t="shared" si="61"/>
        <v>2.9281327762303269</v>
      </c>
      <c r="T69" s="12">
        <f t="shared" si="61"/>
        <v>3.4983668690011105</v>
      </c>
      <c r="U69" s="12">
        <f t="shared" si="61"/>
        <v>3.5391460024951003</v>
      </c>
      <c r="V69" s="12">
        <f t="shared" si="61"/>
        <v>3.2042550574369804</v>
      </c>
      <c r="W69" s="12">
        <f t="shared" si="61"/>
        <v>3.009301219207078</v>
      </c>
      <c r="X69" s="12">
        <f t="shared" si="61"/>
        <v>-0.4678382018866265</v>
      </c>
      <c r="Y69" s="12">
        <f t="shared" si="61"/>
        <v>-1.5102465501562865</v>
      </c>
      <c r="Z69" s="12">
        <f t="shared" si="61"/>
        <v>0.22386382413457348</v>
      </c>
      <c r="AA69" s="12">
        <f t="shared" si="61"/>
        <v>0.80763818627370754</v>
      </c>
      <c r="AB69" s="12">
        <f t="shared" si="61"/>
        <v>1.6449705708136408</v>
      </c>
      <c r="AC69" s="12">
        <f t="shared" si="61"/>
        <v>1.9282671137310232</v>
      </c>
      <c r="AD69" s="12">
        <f t="shared" si="61"/>
        <v>2.0625854337557006</v>
      </c>
      <c r="AE69" s="12">
        <f t="shared" si="61"/>
        <v>1.3955240349590496</v>
      </c>
      <c r="AF69" s="12">
        <f t="shared" si="61"/>
        <v>-2.8715395504712466</v>
      </c>
      <c r="AG69" s="12">
        <f t="shared" si="61"/>
        <v>-0.26474756592620913</v>
      </c>
      <c r="AH69" s="12">
        <f t="shared" si="61"/>
        <v>1.4803353395406951</v>
      </c>
      <c r="AI69" s="12">
        <f t="shared" si="61"/>
        <v>1.8080080718259242</v>
      </c>
      <c r="AJ69" s="12">
        <f t="shared" ref="AJ69:AZ69" si="62">AI12/AI$7*AJ41</f>
        <v>2.2679444728311489</v>
      </c>
      <c r="AK69" s="12">
        <f t="shared" si="62"/>
        <v>2.3612913894558449</v>
      </c>
      <c r="AL69" s="12">
        <f t="shared" si="62"/>
        <v>2.5770812765638715</v>
      </c>
      <c r="AM69" s="12">
        <f t="shared" si="62"/>
        <v>3.0133362667368924</v>
      </c>
      <c r="AN69" s="12">
        <f t="shared" si="62"/>
        <v>2.6399270980554088</v>
      </c>
      <c r="AO69" s="12">
        <f t="shared" si="62"/>
        <v>1.9912904060600602</v>
      </c>
      <c r="AP69" s="12">
        <f t="shared" si="62"/>
        <v>1.8491940527667061</v>
      </c>
      <c r="AQ69" s="13">
        <f t="shared" si="62"/>
        <v>1.8196055257338679</v>
      </c>
      <c r="AR69" s="13">
        <f t="shared" si="62"/>
        <v>1.4017937702038028</v>
      </c>
      <c r="AS69" s="13">
        <f t="shared" si="62"/>
        <v>1.1225391099149253</v>
      </c>
      <c r="AT69" s="13">
        <f t="shared" si="62"/>
        <v>0.78074565026964193</v>
      </c>
      <c r="AU69" s="13">
        <f t="shared" si="62"/>
        <v>0.78239827154701258</v>
      </c>
      <c r="AV69" s="13">
        <f t="shared" si="62"/>
        <v>1.1116205272697643</v>
      </c>
      <c r="AW69" s="13">
        <f t="shared" si="62"/>
        <v>1.4222285628694467</v>
      </c>
      <c r="AX69" s="13">
        <f t="shared" si="62"/>
        <v>1.5136591930973797</v>
      </c>
      <c r="AY69" s="13">
        <f t="shared" si="62"/>
        <v>1.4905267787297802</v>
      </c>
      <c r="AZ69" s="13">
        <f t="shared" si="62"/>
        <v>1.3105070664428569</v>
      </c>
    </row>
    <row r="70" spans="2:52" x14ac:dyDescent="0.25">
      <c r="B70" t="str">
        <f t="shared" si="50"/>
        <v xml:space="preserve">  Wholesale and retail trade</v>
      </c>
      <c r="D70" s="12">
        <f t="shared" ref="D70:AI70" si="63">C13/C$7*D42</f>
        <v>0.35495969095414265</v>
      </c>
      <c r="E70" s="12">
        <f t="shared" si="63"/>
        <v>-3.7834779093134312E-2</v>
      </c>
      <c r="F70" s="12">
        <f t="shared" si="63"/>
        <v>0.23744621935567523</v>
      </c>
      <c r="G70" s="12">
        <f t="shared" si="63"/>
        <v>1.0712015520583191</v>
      </c>
      <c r="H70" s="12">
        <f t="shared" si="63"/>
        <v>0.52622176304379276</v>
      </c>
      <c r="I70" s="12">
        <f t="shared" si="63"/>
        <v>0.72783097634614113</v>
      </c>
      <c r="J70" s="12">
        <f t="shared" si="63"/>
        <v>0.79132130973376014</v>
      </c>
      <c r="K70" s="12">
        <f t="shared" si="63"/>
        <v>0.88633447063222648</v>
      </c>
      <c r="L70" s="12">
        <f t="shared" si="63"/>
        <v>0.7092971995462436</v>
      </c>
      <c r="M70" s="12">
        <f t="shared" si="63"/>
        <v>0.72882976242386255</v>
      </c>
      <c r="N70" s="12">
        <f t="shared" si="63"/>
        <v>-0.2243454545937289</v>
      </c>
      <c r="O70" s="12">
        <f t="shared" si="63"/>
        <v>5.4845036139162057E-2</v>
      </c>
      <c r="P70" s="12">
        <f t="shared" si="63"/>
        <v>9.1467673529646853E-2</v>
      </c>
      <c r="Q70" s="12">
        <f t="shared" si="63"/>
        <v>0.1120534375645077</v>
      </c>
      <c r="R70" s="12">
        <f t="shared" si="63"/>
        <v>0.54924536560569692</v>
      </c>
      <c r="S70" s="12">
        <f t="shared" si="63"/>
        <v>0.63360870979374417</v>
      </c>
      <c r="T70" s="12">
        <f t="shared" si="63"/>
        <v>0.54054985682170698</v>
      </c>
      <c r="U70" s="12">
        <f t="shared" si="63"/>
        <v>0.59131267030988388</v>
      </c>
      <c r="V70" s="12">
        <f t="shared" si="63"/>
        <v>0.63065358808758398</v>
      </c>
      <c r="W70" s="12">
        <f t="shared" si="63"/>
        <v>0.35952117337173561</v>
      </c>
      <c r="X70" s="12">
        <f t="shared" si="63"/>
        <v>-0.25077920193855735</v>
      </c>
      <c r="Y70" s="12">
        <f t="shared" si="63"/>
        <v>-0.58712003547166081</v>
      </c>
      <c r="Z70" s="12">
        <f t="shared" si="63"/>
        <v>-0.18243908550987639</v>
      </c>
      <c r="AA70" s="12">
        <f t="shared" si="63"/>
        <v>3.7297117021190686E-2</v>
      </c>
      <c r="AB70" s="12">
        <f t="shared" si="63"/>
        <v>0.24255810324724875</v>
      </c>
      <c r="AC70" s="12">
        <f t="shared" si="63"/>
        <v>0.19322599900989698</v>
      </c>
      <c r="AD70" s="12">
        <f t="shared" si="63"/>
        <v>0.26437850462129897</v>
      </c>
      <c r="AE70" s="12">
        <f t="shared" si="63"/>
        <v>0.10061432988333772</v>
      </c>
      <c r="AF70" s="12">
        <f t="shared" si="63"/>
        <v>-0.96816241571097228</v>
      </c>
      <c r="AG70" s="12">
        <f t="shared" si="63"/>
        <v>-0.14524080021780328</v>
      </c>
      <c r="AH70" s="12">
        <f t="shared" si="63"/>
        <v>0.29379199605306261</v>
      </c>
      <c r="AI70" s="12">
        <f t="shared" si="63"/>
        <v>0.43473226408744459</v>
      </c>
      <c r="AJ70" s="12">
        <f t="shared" ref="AJ70:AZ70" si="64">AI13/AI$7*AJ42</f>
        <v>0.65023333447670573</v>
      </c>
      <c r="AK70" s="12">
        <f t="shared" si="64"/>
        <v>0.55461785016613829</v>
      </c>
      <c r="AL70" s="12">
        <f t="shared" si="64"/>
        <v>0.53459323239495882</v>
      </c>
      <c r="AM70" s="12">
        <f t="shared" si="64"/>
        <v>0.48669683282855791</v>
      </c>
      <c r="AN70" s="12">
        <f t="shared" si="64"/>
        <v>0.77839500771838877</v>
      </c>
      <c r="AO70" s="12">
        <f t="shared" si="64"/>
        <v>0.33861300243032622</v>
      </c>
      <c r="AP70" s="12">
        <f t="shared" si="64"/>
        <v>0.28541114941721102</v>
      </c>
      <c r="AQ70" s="13">
        <f t="shared" si="64"/>
        <v>0.17377523799287858</v>
      </c>
      <c r="AR70" s="13">
        <f t="shared" si="64"/>
        <v>0.1103031244584949</v>
      </c>
      <c r="AS70" s="13">
        <f t="shared" si="64"/>
        <v>6.9463674542463189E-2</v>
      </c>
      <c r="AT70" s="13">
        <f t="shared" si="64"/>
        <v>-2.7567593397151223E-2</v>
      </c>
      <c r="AU70" s="13">
        <f t="shared" si="64"/>
        <v>-3.1376898296296245E-2</v>
      </c>
      <c r="AV70" s="13">
        <f t="shared" si="64"/>
        <v>4.6147852566121174E-2</v>
      </c>
      <c r="AW70" s="13">
        <f t="shared" si="64"/>
        <v>0.13138720586311828</v>
      </c>
      <c r="AX70" s="13">
        <f t="shared" si="64"/>
        <v>0.15883723989516724</v>
      </c>
      <c r="AY70" s="13">
        <f t="shared" si="64"/>
        <v>0.13225175818461349</v>
      </c>
      <c r="AZ70" s="13">
        <f t="shared" si="64"/>
        <v>0.10942440056630302</v>
      </c>
    </row>
    <row r="71" spans="2:52" x14ac:dyDescent="0.25">
      <c r="B71" t="str">
        <f t="shared" si="50"/>
        <v xml:space="preserve">  Transportation and public utilities</v>
      </c>
      <c r="D71" s="12">
        <f t="shared" ref="D71:AI71" si="65">C14/C$7*D43</f>
        <v>-0.15938395488900514</v>
      </c>
      <c r="E71" s="12">
        <f t="shared" si="65"/>
        <v>-1.8572878342715031E-2</v>
      </c>
      <c r="F71" s="12">
        <f t="shared" si="65"/>
        <v>7.185568884128983E-2</v>
      </c>
      <c r="G71" s="12">
        <f t="shared" si="65"/>
        <v>0.32879289906680381</v>
      </c>
      <c r="H71" s="12">
        <f t="shared" si="65"/>
        <v>0.13793561558140738</v>
      </c>
      <c r="I71" s="12">
        <f t="shared" si="65"/>
        <v>0.27332238474338583</v>
      </c>
      <c r="J71" s="12">
        <f t="shared" si="65"/>
        <v>0.16562109950227982</v>
      </c>
      <c r="K71" s="12">
        <f t="shared" si="65"/>
        <v>0.15229481694677274</v>
      </c>
      <c r="L71" s="12">
        <f t="shared" si="65"/>
        <v>0.27110652988197848</v>
      </c>
      <c r="M71" s="12">
        <f t="shared" si="65"/>
        <v>0.29386035567902519</v>
      </c>
      <c r="N71" s="12">
        <f t="shared" si="65"/>
        <v>0.12513631578956128</v>
      </c>
      <c r="O71" s="12">
        <f t="shared" si="65"/>
        <v>-0.12471381633316775</v>
      </c>
      <c r="P71" s="12">
        <f t="shared" si="65"/>
        <v>-0.10227846621602292</v>
      </c>
      <c r="Q71" s="12">
        <f t="shared" si="65"/>
        <v>7.1167009234428896E-2</v>
      </c>
      <c r="R71" s="12">
        <f t="shared" si="65"/>
        <v>3.3605965328699597E-2</v>
      </c>
      <c r="S71" s="12">
        <f t="shared" si="65"/>
        <v>0.15217419943120669</v>
      </c>
      <c r="T71" s="12">
        <f t="shared" si="65"/>
        <v>9.4799317244358763E-2</v>
      </c>
      <c r="U71" s="12">
        <f t="shared" si="65"/>
        <v>0.22513506017996029</v>
      </c>
      <c r="V71" s="12">
        <f t="shared" si="65"/>
        <v>4.8956699376182286E-2</v>
      </c>
      <c r="W71" s="12">
        <f t="shared" si="65"/>
        <v>4.1306619237788424E-2</v>
      </c>
      <c r="X71" s="12">
        <f t="shared" si="65"/>
        <v>-0.12796067779705295</v>
      </c>
      <c r="Y71" s="12">
        <f t="shared" si="65"/>
        <v>-0.23666214450647738</v>
      </c>
      <c r="Z71" s="12">
        <f t="shared" si="65"/>
        <v>-7.9991391558614997E-2</v>
      </c>
      <c r="AA71" s="12">
        <f t="shared" si="65"/>
        <v>2.7066196255081552E-3</v>
      </c>
      <c r="AB71" s="12">
        <f t="shared" si="65"/>
        <v>-4.3877997268768051E-2</v>
      </c>
      <c r="AC71" s="12">
        <f t="shared" si="65"/>
        <v>3.5276594987773524E-2</v>
      </c>
      <c r="AD71" s="12">
        <f t="shared" si="65"/>
        <v>7.3840085434369734E-2</v>
      </c>
      <c r="AE71" s="12">
        <f t="shared" si="65"/>
        <v>-3.5562973829969667E-2</v>
      </c>
      <c r="AF71" s="12">
        <f t="shared" si="65"/>
        <v>-0.23903851255898514</v>
      </c>
      <c r="AG71" s="12">
        <f t="shared" si="65"/>
        <v>-0.10137318098679726</v>
      </c>
      <c r="AH71" s="12">
        <f t="shared" si="65"/>
        <v>7.7611015375340167E-2</v>
      </c>
      <c r="AI71" s="12">
        <f t="shared" si="65"/>
        <v>2.6663644226084481E-2</v>
      </c>
      <c r="AJ71" s="12">
        <f t="shared" ref="AJ71:AZ71" si="66">AI14/AI$7*AJ43</f>
        <v>3.2893066408268237E-2</v>
      </c>
      <c r="AK71" s="12">
        <f t="shared" si="66"/>
        <v>0.19470636328103605</v>
      </c>
      <c r="AL71" s="12">
        <f t="shared" si="66"/>
        <v>0.15504747117751411</v>
      </c>
      <c r="AM71" s="12">
        <f t="shared" si="66"/>
        <v>0.141661438921104</v>
      </c>
      <c r="AN71" s="12">
        <f t="shared" si="66"/>
        <v>0.11406630389033094</v>
      </c>
      <c r="AO71" s="12">
        <f t="shared" si="66"/>
        <v>8.6591274406263075E-2</v>
      </c>
      <c r="AP71" s="12">
        <f t="shared" si="66"/>
        <v>5.4259790046971963E-2</v>
      </c>
      <c r="AQ71" s="13">
        <f t="shared" si="66"/>
        <v>1.8567539950016192E-2</v>
      </c>
      <c r="AR71" s="13">
        <f t="shared" si="66"/>
        <v>1.2179922852568617E-2</v>
      </c>
      <c r="AS71" s="13">
        <f t="shared" si="66"/>
        <v>-4.5147557634656445E-3</v>
      </c>
      <c r="AT71" s="13">
        <f t="shared" si="66"/>
        <v>-1.7003512922250153E-2</v>
      </c>
      <c r="AU71" s="13">
        <f t="shared" si="66"/>
        <v>-7.742208296660457E-3</v>
      </c>
      <c r="AV71" s="13">
        <f t="shared" si="66"/>
        <v>1.2883081247990438E-2</v>
      </c>
      <c r="AW71" s="13">
        <f t="shared" si="66"/>
        <v>2.1235659706254011E-2</v>
      </c>
      <c r="AX71" s="13">
        <f t="shared" si="66"/>
        <v>1.7555203316181295E-2</v>
      </c>
      <c r="AY71" s="13">
        <f t="shared" si="66"/>
        <v>1.5022486472338566E-2</v>
      </c>
      <c r="AZ71" s="13">
        <f t="shared" si="66"/>
        <v>1.4062848292514713E-2</v>
      </c>
    </row>
    <row r="72" spans="2:52" x14ac:dyDescent="0.25">
      <c r="B72" t="str">
        <f t="shared" si="50"/>
        <v xml:space="preserve">  Information</v>
      </c>
      <c r="D72" s="12">
        <f t="shared" ref="D72:AI72" si="67">C15/C$7*D44</f>
        <v>8.3828453188908511E-2</v>
      </c>
      <c r="E72" s="12">
        <f t="shared" si="67"/>
        <v>9.0434723499413477E-2</v>
      </c>
      <c r="F72" s="12">
        <f t="shared" si="67"/>
        <v>-1.3726843783410259E-2</v>
      </c>
      <c r="G72" s="12">
        <f t="shared" si="67"/>
        <v>-7.7948854802723875E-3</v>
      </c>
      <c r="H72" s="12">
        <f t="shared" si="67"/>
        <v>0.12949297588253211</v>
      </c>
      <c r="I72" s="12">
        <f t="shared" si="67"/>
        <v>0.11719063004247007</v>
      </c>
      <c r="J72" s="12">
        <f t="shared" si="67"/>
        <v>0.23240296263746588</v>
      </c>
      <c r="K72" s="12">
        <f t="shared" si="67"/>
        <v>-2.2920985940660703E-2</v>
      </c>
      <c r="L72" s="12">
        <f t="shared" si="67"/>
        <v>0.26557679185281108</v>
      </c>
      <c r="M72" s="12">
        <f t="shared" si="67"/>
        <v>0.18685979805568545</v>
      </c>
      <c r="N72" s="12">
        <f t="shared" si="67"/>
        <v>0.12792532315246341</v>
      </c>
      <c r="O72" s="12">
        <f t="shared" si="67"/>
        <v>0.1831988278368781</v>
      </c>
      <c r="P72" s="12">
        <f t="shared" si="67"/>
        <v>0.22021832927967999</v>
      </c>
      <c r="Q72" s="12">
        <f t="shared" si="67"/>
        <v>0.25054639832726439</v>
      </c>
      <c r="R72" s="12">
        <f t="shared" si="67"/>
        <v>0.46622844040670808</v>
      </c>
      <c r="S72" s="12">
        <f t="shared" si="67"/>
        <v>0.35292230999372032</v>
      </c>
      <c r="T72" s="12">
        <f t="shared" si="67"/>
        <v>0.29916040054290538</v>
      </c>
      <c r="U72" s="12">
        <f t="shared" si="67"/>
        <v>0.28393140894935043</v>
      </c>
      <c r="V72" s="12">
        <f t="shared" si="67"/>
        <v>0.52317363416457585</v>
      </c>
      <c r="W72" s="12">
        <f t="shared" si="67"/>
        <v>0.81385962425460179</v>
      </c>
      <c r="X72" s="12">
        <f t="shared" si="67"/>
        <v>8.7502348032797522E-2</v>
      </c>
      <c r="Y72" s="12">
        <f t="shared" si="67"/>
        <v>-0.28000952881306795</v>
      </c>
      <c r="Z72" s="12">
        <f t="shared" si="67"/>
        <v>-9.3637823907509271E-2</v>
      </c>
      <c r="AA72" s="12">
        <f t="shared" si="67"/>
        <v>7.4929885016217848E-2</v>
      </c>
      <c r="AB72" s="12">
        <f t="shared" si="67"/>
        <v>0.1142518469188</v>
      </c>
      <c r="AC72" s="12">
        <f t="shared" si="67"/>
        <v>0.25352534906132862</v>
      </c>
      <c r="AD72" s="12">
        <f t="shared" si="67"/>
        <v>0.27069765388895334</v>
      </c>
      <c r="AE72" s="12">
        <f t="shared" si="67"/>
        <v>0.25211258320386398</v>
      </c>
      <c r="AF72" s="12">
        <f t="shared" si="67"/>
        <v>-7.9559487173455259E-3</v>
      </c>
      <c r="AG72" s="12">
        <f t="shared" si="67"/>
        <v>-2.8756350606507292E-2</v>
      </c>
      <c r="AH72" s="12">
        <f t="shared" si="67"/>
        <v>8.2907745617690265E-2</v>
      </c>
      <c r="AI72" s="12">
        <f t="shared" si="67"/>
        <v>6.8101002372190675E-2</v>
      </c>
      <c r="AJ72" s="12">
        <f t="shared" ref="AJ72:AZ72" si="68">AI15/AI$7*AJ44</f>
        <v>9.3789703357285814E-2</v>
      </c>
      <c r="AK72" s="12">
        <f t="shared" si="68"/>
        <v>0.22446065309181129</v>
      </c>
      <c r="AL72" s="12">
        <f t="shared" si="68"/>
        <v>0.1938311665415676</v>
      </c>
      <c r="AM72" s="12">
        <f t="shared" si="68"/>
        <v>0.47414255543652456</v>
      </c>
      <c r="AN72" s="12">
        <f t="shared" si="68"/>
        <v>0.38691010409917886</v>
      </c>
      <c r="AO72" s="12">
        <f t="shared" si="68"/>
        <v>0.42761823617538908</v>
      </c>
      <c r="AP72" s="12">
        <f t="shared" si="68"/>
        <v>0.54361465307895562</v>
      </c>
      <c r="AQ72" s="13">
        <f t="shared" si="68"/>
        <v>0.15450876857901968</v>
      </c>
      <c r="AR72" s="13">
        <f t="shared" si="68"/>
        <v>8.0771490995922721E-2</v>
      </c>
      <c r="AS72" s="13">
        <f t="shared" si="68"/>
        <v>7.2303952419050604E-2</v>
      </c>
      <c r="AT72" s="13">
        <f t="shared" si="68"/>
        <v>8.3033076915684137E-2</v>
      </c>
      <c r="AU72" s="13">
        <f t="shared" si="68"/>
        <v>9.4963233790911594E-2</v>
      </c>
      <c r="AV72" s="13">
        <f t="shared" si="68"/>
        <v>0.10309135205397803</v>
      </c>
      <c r="AW72" s="13">
        <f t="shared" si="68"/>
        <v>0.1055546355170946</v>
      </c>
      <c r="AX72" s="13">
        <f t="shared" si="68"/>
        <v>0.10433642763716462</v>
      </c>
      <c r="AY72" s="13">
        <f t="shared" si="68"/>
        <v>0.10386544876580518</v>
      </c>
      <c r="AZ72" s="13">
        <f t="shared" si="68"/>
        <v>9.1374394170945616E-2</v>
      </c>
    </row>
    <row r="73" spans="2:52" x14ac:dyDescent="0.25">
      <c r="B73" t="str">
        <f t="shared" si="50"/>
        <v xml:space="preserve">  Financial activities</v>
      </c>
      <c r="D73" s="12">
        <f t="shared" ref="D73:AI73" si="69">C16/C$7*D45</f>
        <v>0.1244456959626172</v>
      </c>
      <c r="E73" s="12">
        <f t="shared" si="69"/>
        <v>-4.8133638370231116E-2</v>
      </c>
      <c r="F73" s="12">
        <f t="shared" si="69"/>
        <v>0.10120325559187698</v>
      </c>
      <c r="G73" s="12">
        <f t="shared" si="69"/>
        <v>0.3290827045685869</v>
      </c>
      <c r="H73" s="12">
        <f t="shared" si="69"/>
        <v>0.26944078990927661</v>
      </c>
      <c r="I73" s="12">
        <f t="shared" si="69"/>
        <v>0.41370130230582691</v>
      </c>
      <c r="J73" s="12">
        <f t="shared" si="69"/>
        <v>0.13978392190918001</v>
      </c>
      <c r="K73" s="12">
        <f t="shared" si="69"/>
        <v>0.11843914458473305</v>
      </c>
      <c r="L73" s="12">
        <f t="shared" si="69"/>
        <v>0.18278791981183234</v>
      </c>
      <c r="M73" s="12">
        <f t="shared" si="69"/>
        <v>7.6682684785039423E-2</v>
      </c>
      <c r="N73" s="12">
        <f t="shared" si="69"/>
        <v>-6.0941557216770944E-3</v>
      </c>
      <c r="O73" s="12">
        <f t="shared" si="69"/>
        <v>0.12427512934015914</v>
      </c>
      <c r="P73" s="12">
        <f t="shared" si="69"/>
        <v>0.20240672629844234</v>
      </c>
      <c r="Q73" s="12">
        <f t="shared" si="69"/>
        <v>0.13579367919493598</v>
      </c>
      <c r="R73" s="12">
        <f t="shared" si="69"/>
        <v>-0.17924922067893026</v>
      </c>
      <c r="S73" s="12">
        <f t="shared" si="69"/>
        <v>0.17626691857060128</v>
      </c>
      <c r="T73" s="12">
        <f t="shared" si="69"/>
        <v>0.17897230511438839</v>
      </c>
      <c r="U73" s="12">
        <f t="shared" si="69"/>
        <v>0.43847138872261926</v>
      </c>
      <c r="V73" s="12">
        <f t="shared" si="69"/>
        <v>0.35319228055140994</v>
      </c>
      <c r="W73" s="12">
        <f t="shared" si="69"/>
        <v>0.11846681181268376</v>
      </c>
      <c r="X73" s="12">
        <f t="shared" si="69"/>
        <v>0.14364511245965653</v>
      </c>
      <c r="Y73" s="12">
        <f t="shared" si="69"/>
        <v>-4.2038897542501175E-2</v>
      </c>
      <c r="Z73" s="12">
        <f t="shared" si="69"/>
        <v>0.18813648088315982</v>
      </c>
      <c r="AA73" s="12">
        <f t="shared" si="69"/>
        <v>-5.7410407663408103E-2</v>
      </c>
      <c r="AB73" s="12">
        <f t="shared" si="69"/>
        <v>4.7314627068447468E-2</v>
      </c>
      <c r="AC73" s="12">
        <f t="shared" si="69"/>
        <v>0.10739293673682693</v>
      </c>
      <c r="AD73" s="12">
        <f t="shared" si="69"/>
        <v>-3.3908958632520941E-2</v>
      </c>
      <c r="AE73" s="12">
        <f t="shared" si="69"/>
        <v>-0.12437031001501149</v>
      </c>
      <c r="AF73" s="12">
        <f t="shared" si="69"/>
        <v>-0.4929537157115077</v>
      </c>
      <c r="AG73" s="12">
        <f t="shared" si="69"/>
        <v>-0.29737423575667554</v>
      </c>
      <c r="AH73" s="12">
        <f t="shared" si="69"/>
        <v>-0.11063774247023202</v>
      </c>
      <c r="AI73" s="12">
        <f t="shared" si="69"/>
        <v>-5.0417881303440784E-2</v>
      </c>
      <c r="AJ73" s="12">
        <f t="shared" ref="AJ73:AZ73" si="70">AI16/AI$7*AJ45</f>
        <v>0.16851463816411846</v>
      </c>
      <c r="AK73" s="12">
        <f t="shared" si="70"/>
        <v>4.7334932217839361E-2</v>
      </c>
      <c r="AL73" s="12">
        <f t="shared" si="70"/>
        <v>7.0260003329779983E-2</v>
      </c>
      <c r="AM73" s="12">
        <f t="shared" si="70"/>
        <v>7.4263841706661615E-2</v>
      </c>
      <c r="AN73" s="12">
        <f t="shared" si="70"/>
        <v>6.2697089092319733E-2</v>
      </c>
      <c r="AO73" s="12">
        <f t="shared" si="70"/>
        <v>0.13573949122733181</v>
      </c>
      <c r="AP73" s="12">
        <f t="shared" si="70"/>
        <v>8.4888005411591388E-2</v>
      </c>
      <c r="AQ73" s="13">
        <f t="shared" si="70"/>
        <v>0.1006245159335472</v>
      </c>
      <c r="AR73" s="13">
        <f t="shared" si="70"/>
        <v>4.292258673875133E-2</v>
      </c>
      <c r="AS73" s="13">
        <f t="shared" si="70"/>
        <v>-5.7174957833642254E-3</v>
      </c>
      <c r="AT73" s="13">
        <f t="shared" si="70"/>
        <v>-8.1966380937435728E-3</v>
      </c>
      <c r="AU73" s="13">
        <f t="shared" si="70"/>
        <v>-1.268713968147062E-3</v>
      </c>
      <c r="AV73" s="13">
        <f t="shared" si="70"/>
        <v>2.4725983357133711E-2</v>
      </c>
      <c r="AW73" s="13">
        <f t="shared" si="70"/>
        <v>4.3998304902386265E-2</v>
      </c>
      <c r="AX73" s="13">
        <f t="shared" si="70"/>
        <v>4.6196346668238505E-2</v>
      </c>
      <c r="AY73" s="13">
        <f t="shared" si="70"/>
        <v>4.3246551965823332E-2</v>
      </c>
      <c r="AZ73" s="13">
        <f t="shared" si="70"/>
        <v>3.7861820193118838E-2</v>
      </c>
    </row>
    <row r="74" spans="2:52" x14ac:dyDescent="0.25">
      <c r="B74" t="str">
        <f t="shared" si="50"/>
        <v xml:space="preserve">  Professional and business services</v>
      </c>
      <c r="D74" s="12">
        <f t="shared" ref="D74:AI74" si="71">C17/C$7*D46</f>
        <v>0.20538542687758418</v>
      </c>
      <c r="E74" s="12">
        <f t="shared" si="71"/>
        <v>-0.94185940359253006</v>
      </c>
      <c r="F74" s="12">
        <f t="shared" si="71"/>
        <v>0.48611789796190197</v>
      </c>
      <c r="G74" s="12">
        <f t="shared" si="71"/>
        <v>1.0896683076040554</v>
      </c>
      <c r="H74" s="12">
        <f t="shared" si="71"/>
        <v>0.83532281057272562</v>
      </c>
      <c r="I74" s="12">
        <f t="shared" si="71"/>
        <v>0.63730673203438992</v>
      </c>
      <c r="J74" s="12">
        <f t="shared" si="71"/>
        <v>1.5260164138789467</v>
      </c>
      <c r="K74" s="12">
        <f t="shared" si="71"/>
        <v>0.673322748736498</v>
      </c>
      <c r="L74" s="12">
        <f t="shared" si="71"/>
        <v>1.0885873451245069</v>
      </c>
      <c r="M74" s="12">
        <f t="shared" si="71"/>
        <v>1.231481634560984</v>
      </c>
      <c r="N74" s="12">
        <f t="shared" si="71"/>
        <v>-1.9982455809449122E-2</v>
      </c>
      <c r="O74" s="12">
        <f t="shared" si="71"/>
        <v>0.14583355949528137</v>
      </c>
      <c r="P74" s="12">
        <f t="shared" si="71"/>
        <v>0.47888937604476306</v>
      </c>
      <c r="Q74" s="12">
        <f t="shared" si="71"/>
        <v>0.81118682277967613</v>
      </c>
      <c r="R74" s="12">
        <f t="shared" si="71"/>
        <v>0.47999679799045919</v>
      </c>
      <c r="S74" s="12">
        <f t="shared" si="71"/>
        <v>0.78241352641078854</v>
      </c>
      <c r="T74" s="12">
        <f t="shared" si="71"/>
        <v>1.1725954550131876</v>
      </c>
      <c r="U74" s="12">
        <f t="shared" si="71"/>
        <v>0.74107303208453867</v>
      </c>
      <c r="V74" s="12">
        <f t="shared" si="71"/>
        <v>0.78272910743237412</v>
      </c>
      <c r="W74" s="12">
        <f t="shared" si="71"/>
        <v>0.9143011944325995</v>
      </c>
      <c r="X74" s="12">
        <f t="shared" si="71"/>
        <v>-0.86199400331194709</v>
      </c>
      <c r="Y74" s="12">
        <f t="shared" si="71"/>
        <v>-0.81141203263184558</v>
      </c>
      <c r="Z74" s="12">
        <f t="shared" si="71"/>
        <v>-0.18037041532597878</v>
      </c>
      <c r="AA74" s="12">
        <f t="shared" si="71"/>
        <v>0.41829948314498411</v>
      </c>
      <c r="AB74" s="12">
        <f t="shared" si="71"/>
        <v>0.72875360434725223</v>
      </c>
      <c r="AC74" s="12">
        <f t="shared" si="71"/>
        <v>0.82244877779134884</v>
      </c>
      <c r="AD74" s="12">
        <f t="shared" si="71"/>
        <v>0.70758691170108545</v>
      </c>
      <c r="AE74" s="12">
        <f t="shared" si="71"/>
        <v>0.26097589930090803</v>
      </c>
      <c r="AF74" s="12">
        <f t="shared" si="71"/>
        <v>-1.2963528822702708</v>
      </c>
      <c r="AG74" s="12">
        <f t="shared" si="71"/>
        <v>-3.5619828525835645E-2</v>
      </c>
      <c r="AH74" s="12">
        <f t="shared" si="71"/>
        <v>0.63438798917387029</v>
      </c>
      <c r="AI74" s="12">
        <f t="shared" si="71"/>
        <v>0.67838270418916591</v>
      </c>
      <c r="AJ74" s="12">
        <f t="shared" ref="AJ74:AZ74" si="72">AI17/AI$7*AJ46</f>
        <v>0.58934944748511475</v>
      </c>
      <c r="AK74" s="12">
        <f t="shared" si="72"/>
        <v>0.47748544283453748</v>
      </c>
      <c r="AL74" s="12">
        <f t="shared" si="72"/>
        <v>0.62126635212628023</v>
      </c>
      <c r="AM74" s="12">
        <f t="shared" si="72"/>
        <v>0.53828119892824389</v>
      </c>
      <c r="AN74" s="12">
        <f t="shared" si="72"/>
        <v>0.37199792234079399</v>
      </c>
      <c r="AO74" s="12">
        <f t="shared" si="72"/>
        <v>0.39357987320762422</v>
      </c>
      <c r="AP74" s="12">
        <f t="shared" si="72"/>
        <v>0.3869532971708185</v>
      </c>
      <c r="AQ74" s="13">
        <f t="shared" si="72"/>
        <v>0.66226642472359498</v>
      </c>
      <c r="AR74" s="13">
        <f t="shared" si="72"/>
        <v>0.56525869847093324</v>
      </c>
      <c r="AS74" s="13">
        <f t="shared" si="72"/>
        <v>0.44361555881235853</v>
      </c>
      <c r="AT74" s="13">
        <f t="shared" si="72"/>
        <v>0.29481689987555748</v>
      </c>
      <c r="AU74" s="13">
        <f t="shared" si="72"/>
        <v>0.31623028537120113</v>
      </c>
      <c r="AV74" s="13">
        <f t="shared" si="72"/>
        <v>0.50220986331744377</v>
      </c>
      <c r="AW74" s="13">
        <f t="shared" si="72"/>
        <v>0.65664595349504584</v>
      </c>
      <c r="AX74" s="13">
        <f t="shared" si="72"/>
        <v>0.66798587779000396</v>
      </c>
      <c r="AY74" s="13">
        <f t="shared" si="72"/>
        <v>0.6483570825532039</v>
      </c>
      <c r="AZ74" s="13">
        <f t="shared" si="72"/>
        <v>0.57825374801683982</v>
      </c>
    </row>
    <row r="75" spans="2:52" x14ac:dyDescent="0.25">
      <c r="B75" t="str">
        <f t="shared" si="50"/>
        <v xml:space="preserve">  Other services</v>
      </c>
      <c r="D75" s="12">
        <f t="shared" ref="D75:AI75" si="73">C18/C$7*D47</f>
        <v>0.5273009274394922</v>
      </c>
      <c r="E75" s="12">
        <f t="shared" si="73"/>
        <v>0.6197870621551923</v>
      </c>
      <c r="F75" s="12">
        <f t="shared" si="73"/>
        <v>0.90665525678499037</v>
      </c>
      <c r="G75" s="12">
        <f t="shared" si="73"/>
        <v>1.1279292619744752</v>
      </c>
      <c r="H75" s="12">
        <f t="shared" si="73"/>
        <v>0.70999983824983737</v>
      </c>
      <c r="I75" s="12">
        <f t="shared" si="73"/>
        <v>0.85198883980993423</v>
      </c>
      <c r="J75" s="12">
        <f t="shared" si="73"/>
        <v>0.64043806327725528</v>
      </c>
      <c r="K75" s="12">
        <f t="shared" si="73"/>
        <v>1.6415387332421052</v>
      </c>
      <c r="L75" s="12">
        <f t="shared" si="73"/>
        <v>1.0553944631270222</v>
      </c>
      <c r="M75" s="12">
        <f t="shared" si="73"/>
        <v>0.98292176356326444</v>
      </c>
      <c r="N75" s="12">
        <f t="shared" si="73"/>
        <v>0.56857990540856573</v>
      </c>
      <c r="O75" s="12">
        <f t="shared" si="73"/>
        <v>0.60276521994502807</v>
      </c>
      <c r="P75" s="12">
        <f t="shared" si="73"/>
        <v>0.66563648008249854</v>
      </c>
      <c r="Q75" s="12">
        <f t="shared" si="73"/>
        <v>0.74350050330181061</v>
      </c>
      <c r="R75" s="12">
        <f t="shared" si="73"/>
        <v>0.72283529522625578</v>
      </c>
      <c r="S75" s="12">
        <f t="shared" si="73"/>
        <v>0.58097232698414503</v>
      </c>
      <c r="T75" s="12">
        <f t="shared" si="73"/>
        <v>0.963413829460537</v>
      </c>
      <c r="U75" s="12">
        <f t="shared" si="73"/>
        <v>0.88872991649259292</v>
      </c>
      <c r="V75" s="12">
        <f t="shared" si="73"/>
        <v>0.55960331117485795</v>
      </c>
      <c r="W75" s="12">
        <f t="shared" si="73"/>
        <v>0.53682678342517154</v>
      </c>
      <c r="X75" s="12">
        <f t="shared" si="73"/>
        <v>0.11678185532368274</v>
      </c>
      <c r="Y75" s="12">
        <f t="shared" si="73"/>
        <v>0.16556205130641746</v>
      </c>
      <c r="Z75" s="12">
        <f t="shared" si="73"/>
        <v>0.41408784734401693</v>
      </c>
      <c r="AA75" s="12">
        <f t="shared" si="73"/>
        <v>0.3295559196053543</v>
      </c>
      <c r="AB75" s="12">
        <f t="shared" si="73"/>
        <v>0.56964705404211746</v>
      </c>
      <c r="AC75" s="12">
        <f t="shared" si="73"/>
        <v>0.46460733799416465</v>
      </c>
      <c r="AD75" s="12">
        <f t="shared" si="73"/>
        <v>0.66486479406869159</v>
      </c>
      <c r="AE75" s="12">
        <f t="shared" si="73"/>
        <v>0.64470578505242071</v>
      </c>
      <c r="AF75" s="12">
        <f t="shared" si="73"/>
        <v>2.2471603928728635E-2</v>
      </c>
      <c r="AG75" s="12">
        <f t="shared" si="73"/>
        <v>0.36912813693946372</v>
      </c>
      <c r="AH75" s="12">
        <f t="shared" si="73"/>
        <v>0.76194968671560692</v>
      </c>
      <c r="AI75" s="12">
        <f t="shared" si="73"/>
        <v>0.61653099125481658</v>
      </c>
      <c r="AJ75" s="12">
        <f t="shared" ref="AJ75:AZ75" si="74">AI18/AI$7*AJ47</f>
        <v>0.58966840834973322</v>
      </c>
      <c r="AK75" s="12">
        <f t="shared" si="74"/>
        <v>0.66525257208935062</v>
      </c>
      <c r="AL75" s="12">
        <f t="shared" si="74"/>
        <v>0.66810932334861373</v>
      </c>
      <c r="AM75" s="12">
        <f t="shared" si="74"/>
        <v>0.98877295377664387</v>
      </c>
      <c r="AN75" s="12">
        <f t="shared" si="74"/>
        <v>0.71491885828124702</v>
      </c>
      <c r="AO75" s="12">
        <f t="shared" si="74"/>
        <v>0.77611040363126482</v>
      </c>
      <c r="AP75" s="12">
        <f t="shared" si="74"/>
        <v>0.65081801520736549</v>
      </c>
      <c r="AQ75" s="13">
        <f t="shared" si="74"/>
        <v>0.50325354755455465</v>
      </c>
      <c r="AR75" s="13">
        <f t="shared" si="74"/>
        <v>0.41685431964060521</v>
      </c>
      <c r="AS75" s="13">
        <f t="shared" si="74"/>
        <v>0.3992533188564914</v>
      </c>
      <c r="AT75" s="13">
        <f t="shared" si="74"/>
        <v>0.33982388957692972</v>
      </c>
      <c r="AU75" s="13">
        <f t="shared" si="74"/>
        <v>0.31966803889879869</v>
      </c>
      <c r="AV75" s="13">
        <f t="shared" si="74"/>
        <v>0.32128865258150319</v>
      </c>
      <c r="AW75" s="13">
        <f t="shared" si="74"/>
        <v>0.34519286350192024</v>
      </c>
      <c r="AX75" s="13">
        <f t="shared" si="74"/>
        <v>0.39258487972847156</v>
      </c>
      <c r="AY75" s="13">
        <f t="shared" si="74"/>
        <v>0.42317220802376043</v>
      </c>
      <c r="AZ75" s="13">
        <f t="shared" si="74"/>
        <v>0.3713468525238614</v>
      </c>
    </row>
    <row r="76" spans="2:52" x14ac:dyDescent="0.25">
      <c r="B76" t="str">
        <f t="shared" si="50"/>
        <v xml:space="preserve">  Government</v>
      </c>
      <c r="D76" s="12">
        <f t="shared" ref="D76:AI76" si="75">C19/C$7*D48</f>
        <v>-0.17770555146983277</v>
      </c>
      <c r="E76" s="12">
        <f t="shared" si="75"/>
        <v>-0.40034015317887889</v>
      </c>
      <c r="F76" s="12">
        <f t="shared" si="75"/>
        <v>0.12365471605114935</v>
      </c>
      <c r="G76" s="12">
        <f t="shared" si="75"/>
        <v>0.58318621680395688</v>
      </c>
      <c r="H76" s="12">
        <f t="shared" si="75"/>
        <v>0.41491761018100126</v>
      </c>
      <c r="I76" s="12">
        <f t="shared" si="75"/>
        <v>0.35093362678597689</v>
      </c>
      <c r="J76" s="12">
        <f t="shared" si="75"/>
        <v>0.39151424459987044</v>
      </c>
      <c r="K76" s="12">
        <f t="shared" si="75"/>
        <v>0.49057461642087258</v>
      </c>
      <c r="L76" s="12">
        <f t="shared" si="75"/>
        <v>0.44836989503104352</v>
      </c>
      <c r="M76" s="12">
        <f t="shared" si="75"/>
        <v>0.71636526440495929</v>
      </c>
      <c r="N76" s="12">
        <f t="shared" si="75"/>
        <v>0.53971389042819051</v>
      </c>
      <c r="O76" s="12">
        <f t="shared" si="75"/>
        <v>0.47817593569235206</v>
      </c>
      <c r="P76" s="12">
        <f t="shared" si="75"/>
        <v>0.27486330348648547</v>
      </c>
      <c r="Q76" s="12">
        <f t="shared" si="75"/>
        <v>0.23631414733196954</v>
      </c>
      <c r="R76" s="12">
        <f t="shared" si="75"/>
        <v>0.2818401023726248</v>
      </c>
      <c r="S76" s="12">
        <f t="shared" si="75"/>
        <v>0.2497747850461135</v>
      </c>
      <c r="T76" s="12">
        <f t="shared" si="75"/>
        <v>0.24887570480401836</v>
      </c>
      <c r="U76" s="12">
        <f t="shared" si="75"/>
        <v>0.37049252575616837</v>
      </c>
      <c r="V76" s="12">
        <f t="shared" si="75"/>
        <v>0.30594643664998372</v>
      </c>
      <c r="W76" s="12">
        <f t="shared" si="75"/>
        <v>0.22501901267250679</v>
      </c>
      <c r="X76" s="12">
        <f t="shared" si="75"/>
        <v>0.4249663653447876</v>
      </c>
      <c r="Y76" s="12">
        <f t="shared" si="75"/>
        <v>0.28143403750285767</v>
      </c>
      <c r="Z76" s="12">
        <f t="shared" si="75"/>
        <v>0.15807821220934637</v>
      </c>
      <c r="AA76" s="12">
        <f t="shared" si="75"/>
        <v>2.2595695238560093E-3</v>
      </c>
      <c r="AB76" s="12">
        <f t="shared" si="75"/>
        <v>-1.3676667541464035E-2</v>
      </c>
      <c r="AC76" s="12">
        <f t="shared" si="75"/>
        <v>5.1790118149698181E-2</v>
      </c>
      <c r="AD76" s="12">
        <f t="shared" si="75"/>
        <v>0.11512644267382441</v>
      </c>
      <c r="AE76" s="12">
        <f t="shared" si="75"/>
        <v>0.29704872136350158</v>
      </c>
      <c r="AF76" s="12">
        <f t="shared" si="75"/>
        <v>0.11045232056911446</v>
      </c>
      <c r="AG76" s="12">
        <f t="shared" si="75"/>
        <v>-2.5511306772059705E-2</v>
      </c>
      <c r="AH76" s="12">
        <f t="shared" si="75"/>
        <v>-0.25967535092463928</v>
      </c>
      <c r="AI76" s="12">
        <f t="shared" si="75"/>
        <v>3.40153469996601E-2</v>
      </c>
      <c r="AJ76" s="12">
        <f t="shared" ref="AJ76:AZ76" si="76">AI19/AI$7*AJ48</f>
        <v>0.14349587458991084</v>
      </c>
      <c r="AK76" s="12">
        <f t="shared" si="76"/>
        <v>0.19743357577513826</v>
      </c>
      <c r="AL76" s="12">
        <f t="shared" si="76"/>
        <v>0.33397372764516992</v>
      </c>
      <c r="AM76" s="12">
        <f t="shared" si="76"/>
        <v>0.30951744513915647</v>
      </c>
      <c r="AN76" s="12">
        <f t="shared" si="76"/>
        <v>0.21094181263313541</v>
      </c>
      <c r="AO76" s="12">
        <f t="shared" si="76"/>
        <v>-0.1669618750181327</v>
      </c>
      <c r="AP76" s="12">
        <f t="shared" si="76"/>
        <v>-0.15675201764159344</v>
      </c>
      <c r="AQ76" s="13">
        <f t="shared" si="76"/>
        <v>0.20661545085982322</v>
      </c>
      <c r="AR76" s="13">
        <f t="shared" si="76"/>
        <v>0.17348931423717306</v>
      </c>
      <c r="AS76" s="13">
        <f t="shared" si="76"/>
        <v>0.14815414773603997</v>
      </c>
      <c r="AT76" s="13">
        <f t="shared" si="76"/>
        <v>0.11582991722141651</v>
      </c>
      <c r="AU76" s="13">
        <f t="shared" si="76"/>
        <v>9.1919557643432945E-2</v>
      </c>
      <c r="AV76" s="13">
        <f t="shared" si="76"/>
        <v>0.10127694639399398</v>
      </c>
      <c r="AW76" s="13">
        <f t="shared" si="76"/>
        <v>0.11822831182201247</v>
      </c>
      <c r="AX76" s="13">
        <f t="shared" si="76"/>
        <v>0.12616010447134948</v>
      </c>
      <c r="AY76" s="13">
        <f t="shared" si="76"/>
        <v>0.1245987428391684</v>
      </c>
      <c r="AZ76" s="13">
        <f t="shared" si="76"/>
        <v>0.10818463340168635</v>
      </c>
    </row>
    <row r="77" spans="2:52" x14ac:dyDescent="0.25">
      <c r="B77" t="str">
        <f t="shared" si="50"/>
        <v xml:space="preserve">   State and local</v>
      </c>
      <c r="D77" s="12">
        <f t="shared" ref="D77:AI77" si="77">C20/C$7*D49</f>
        <v>-8.5485387784752481E-2</v>
      </c>
      <c r="E77" s="12">
        <f t="shared" si="77"/>
        <v>-0.26096288651657895</v>
      </c>
      <c r="F77" s="12">
        <f t="shared" si="77"/>
        <v>0.11164956238270286</v>
      </c>
      <c r="G77" s="12">
        <f t="shared" si="77"/>
        <v>0.41094892737452593</v>
      </c>
      <c r="H77" s="12">
        <f t="shared" si="77"/>
        <v>0.30495468169135875</v>
      </c>
      <c r="I77" s="12">
        <f t="shared" si="77"/>
        <v>0.35197249042645629</v>
      </c>
      <c r="J77" s="12">
        <f t="shared" si="77"/>
        <v>0.36764562915584198</v>
      </c>
      <c r="K77" s="12">
        <f t="shared" si="77"/>
        <v>0.38259047144257535</v>
      </c>
      <c r="L77" s="12">
        <f t="shared" si="77"/>
        <v>0.40456977625131751</v>
      </c>
      <c r="M77" s="12">
        <f t="shared" si="77"/>
        <v>0.64960532870361132</v>
      </c>
      <c r="N77" s="12">
        <f t="shared" si="77"/>
        <v>0.55131910393734873</v>
      </c>
      <c r="O77" s="12">
        <f t="shared" si="77"/>
        <v>0.46447276788160935</v>
      </c>
      <c r="P77" s="12">
        <f t="shared" si="77"/>
        <v>0.22678213158045948</v>
      </c>
      <c r="Q77" s="12">
        <f t="shared" si="77"/>
        <v>0.2405208761541941</v>
      </c>
      <c r="R77" s="12">
        <f t="shared" si="77"/>
        <v>0.3214208626331298</v>
      </c>
      <c r="S77" s="12">
        <f t="shared" si="77"/>
        <v>0.2696311389292585</v>
      </c>
      <c r="T77" s="12">
        <f t="shared" si="77"/>
        <v>0.23565307259103552</v>
      </c>
      <c r="U77" s="12">
        <f t="shared" si="77"/>
        <v>0.30738486157640937</v>
      </c>
      <c r="V77" s="12">
        <f t="shared" si="77"/>
        <v>0.2673126681064889</v>
      </c>
      <c r="W77" s="12">
        <f t="shared" si="77"/>
        <v>0.16670038996519806</v>
      </c>
      <c r="X77" s="12">
        <f t="shared" si="77"/>
        <v>0.44016124879164276</v>
      </c>
      <c r="Y77" s="12">
        <f t="shared" si="77"/>
        <v>0.25195621116835598</v>
      </c>
      <c r="Z77" s="12">
        <f t="shared" si="77"/>
        <v>9.9808182328685893E-2</v>
      </c>
      <c r="AA77" s="12">
        <f t="shared" si="77"/>
        <v>1.7295201396649015E-2</v>
      </c>
      <c r="AB77" s="12">
        <f t="shared" si="77"/>
        <v>2.1602467109345175E-2</v>
      </c>
      <c r="AC77" s="12">
        <f t="shared" si="77"/>
        <v>8.6456949427243898E-2</v>
      </c>
      <c r="AD77" s="12">
        <f t="shared" si="77"/>
        <v>0.11790639697662574</v>
      </c>
      <c r="AE77" s="12">
        <f t="shared" si="77"/>
        <v>0.27942159868467731</v>
      </c>
      <c r="AF77" s="12">
        <f t="shared" si="77"/>
        <v>7.7149589554940889E-2</v>
      </c>
      <c r="AG77" s="12">
        <f t="shared" si="77"/>
        <v>-2.392345540240642E-2</v>
      </c>
      <c r="AH77" s="12">
        <f t="shared" si="77"/>
        <v>-0.19047747979136434</v>
      </c>
      <c r="AI77" s="12">
        <f t="shared" si="77"/>
        <v>6.2326609474953588E-2</v>
      </c>
      <c r="AJ77" s="12">
        <f t="shared" ref="AJ77:AZ77" si="78">AI20/AI$7*AJ49</f>
        <v>0.17963102989380489</v>
      </c>
      <c r="AK77" s="12">
        <f t="shared" si="78"/>
        <v>0.2229658828594431</v>
      </c>
      <c r="AL77" s="12">
        <f t="shared" si="78"/>
        <v>0.34147370045235964</v>
      </c>
      <c r="AM77" s="12">
        <f t="shared" si="78"/>
        <v>0.30061269322018286</v>
      </c>
      <c r="AN77" s="12">
        <f t="shared" si="78"/>
        <v>0.20836997601858939</v>
      </c>
      <c r="AO77" s="12">
        <f t="shared" si="78"/>
        <v>-0.13290004631012284</v>
      </c>
      <c r="AP77" s="12">
        <f t="shared" si="78"/>
        <v>-0.13210377912905974</v>
      </c>
      <c r="AQ77" s="13">
        <f t="shared" si="78"/>
        <v>0.20950858240612658</v>
      </c>
      <c r="AR77" s="13">
        <f t="shared" si="78"/>
        <v>0.17323640828525477</v>
      </c>
      <c r="AS77" s="13">
        <f t="shared" si="78"/>
        <v>0.14781895116582833</v>
      </c>
      <c r="AT77" s="13">
        <f t="shared" si="78"/>
        <v>0.1154955594718878</v>
      </c>
      <c r="AU77" s="13">
        <f t="shared" si="78"/>
        <v>9.158465911902916E-2</v>
      </c>
      <c r="AV77" s="13">
        <f t="shared" si="78"/>
        <v>0.10094851093236235</v>
      </c>
      <c r="AW77" s="13">
        <f t="shared" si="78"/>
        <v>0.11789999873421281</v>
      </c>
      <c r="AX77" s="13">
        <f t="shared" si="78"/>
        <v>0.12583836675556917</v>
      </c>
      <c r="AY77" s="13">
        <f t="shared" si="78"/>
        <v>0.1242811427023322</v>
      </c>
      <c r="AZ77" s="13">
        <f t="shared" si="78"/>
        <v>0.10791033752985137</v>
      </c>
    </row>
    <row r="78" spans="2:52" x14ac:dyDescent="0.25">
      <c r="B78" t="str">
        <f t="shared" si="50"/>
        <v xml:space="preserve">   Federal</v>
      </c>
      <c r="D78" s="12">
        <f t="shared" ref="D78:AI78" si="79">C21/C$7*D50</f>
        <v>-9.2220163685082596E-2</v>
      </c>
      <c r="E78" s="12">
        <f t="shared" si="79"/>
        <v>-0.13937726666229883</v>
      </c>
      <c r="F78" s="12">
        <f t="shared" si="79"/>
        <v>1.2005153668443697E-2</v>
      </c>
      <c r="G78" s="12">
        <f t="shared" si="79"/>
        <v>0.17223728942943084</v>
      </c>
      <c r="H78" s="12">
        <f t="shared" si="79"/>
        <v>0.10996292848964188</v>
      </c>
      <c r="I78" s="12">
        <f t="shared" si="79"/>
        <v>-1.0388636404815301E-3</v>
      </c>
      <c r="J78" s="12">
        <f t="shared" si="79"/>
        <v>2.3868615444032047E-2</v>
      </c>
      <c r="K78" s="12">
        <f t="shared" si="79"/>
        <v>0.10798414497829581</v>
      </c>
      <c r="L78" s="12">
        <f t="shared" si="79"/>
        <v>4.3800118779727636E-2</v>
      </c>
      <c r="M78" s="12">
        <f t="shared" si="79"/>
        <v>6.6759935701346168E-2</v>
      </c>
      <c r="N78" s="12">
        <f t="shared" si="79"/>
        <v>-1.1605213509156482E-2</v>
      </c>
      <c r="O78" s="12">
        <f t="shared" si="79"/>
        <v>1.3703167810738317E-2</v>
      </c>
      <c r="P78" s="12">
        <f t="shared" si="79"/>
        <v>4.8081171906025615E-2</v>
      </c>
      <c r="Q78" s="12">
        <f t="shared" si="79"/>
        <v>-4.2067288222252929E-3</v>
      </c>
      <c r="R78" s="12">
        <f t="shared" si="79"/>
        <v>-3.958076026050325E-2</v>
      </c>
      <c r="S78" s="12">
        <f t="shared" si="79"/>
        <v>-1.9856353883144617E-2</v>
      </c>
      <c r="T78" s="12">
        <f t="shared" si="79"/>
        <v>1.3222632212985344E-2</v>
      </c>
      <c r="U78" s="12">
        <f t="shared" si="79"/>
        <v>6.3107664179757675E-2</v>
      </c>
      <c r="V78" s="12">
        <f t="shared" si="79"/>
        <v>3.8633768543496788E-2</v>
      </c>
      <c r="W78" s="12">
        <f t="shared" si="79"/>
        <v>5.8318622707307873E-2</v>
      </c>
      <c r="X78" s="12">
        <f t="shared" si="79"/>
        <v>-1.5194883446857337E-2</v>
      </c>
      <c r="Y78" s="12">
        <f t="shared" si="79"/>
        <v>2.9477826334502053E-2</v>
      </c>
      <c r="Z78" s="12">
        <f t="shared" si="79"/>
        <v>5.8270029880660296E-2</v>
      </c>
      <c r="AA78" s="12">
        <f t="shared" si="79"/>
        <v>-1.5035631872792297E-2</v>
      </c>
      <c r="AB78" s="12">
        <f t="shared" si="79"/>
        <v>-3.5279134650809826E-2</v>
      </c>
      <c r="AC78" s="12">
        <f t="shared" si="79"/>
        <v>-3.46668312775439E-2</v>
      </c>
      <c r="AD78" s="12">
        <f t="shared" si="79"/>
        <v>-2.7799543027986554E-3</v>
      </c>
      <c r="AE78" s="12">
        <f t="shared" si="79"/>
        <v>1.7627122678819742E-2</v>
      </c>
      <c r="AF78" s="12">
        <f t="shared" si="79"/>
        <v>3.3302731014172471E-2</v>
      </c>
      <c r="AG78" s="12">
        <f t="shared" si="79"/>
        <v>-1.5878513696509066E-3</v>
      </c>
      <c r="AH78" s="12">
        <f t="shared" si="79"/>
        <v>-6.9197871133276495E-2</v>
      </c>
      <c r="AI78" s="12">
        <f t="shared" si="79"/>
        <v>-2.8311262475295588E-2</v>
      </c>
      <c r="AJ78" s="12">
        <f t="shared" ref="AJ78:AZ78" si="80">AI21/AI$7*AJ50</f>
        <v>-3.6135155303892795E-2</v>
      </c>
      <c r="AK78" s="12">
        <f t="shared" si="80"/>
        <v>-2.5532307084302375E-2</v>
      </c>
      <c r="AL78" s="12">
        <f t="shared" si="80"/>
        <v>-7.4999728071898104E-3</v>
      </c>
      <c r="AM78" s="12">
        <f t="shared" si="80"/>
        <v>8.9047519189752872E-3</v>
      </c>
      <c r="AN78" s="12">
        <f t="shared" si="80"/>
        <v>2.5718366145464542E-3</v>
      </c>
      <c r="AO78" s="12">
        <f t="shared" si="80"/>
        <v>-3.4061828708009521E-2</v>
      </c>
      <c r="AP78" s="12">
        <f t="shared" si="80"/>
        <v>-2.4647368456006926E-2</v>
      </c>
      <c r="AQ78" s="13">
        <f t="shared" si="80"/>
        <v>-2.8935572505575519E-3</v>
      </c>
      <c r="AR78" s="13">
        <f t="shared" si="80"/>
        <v>2.5151635877677898E-4</v>
      </c>
      <c r="AS78" s="13">
        <f t="shared" si="80"/>
        <v>3.36154274700171E-4</v>
      </c>
      <c r="AT78" s="13">
        <f t="shared" si="80"/>
        <v>3.3544068960540685E-4</v>
      </c>
      <c r="AU78" s="13">
        <f t="shared" si="80"/>
        <v>3.3301556081084609E-4</v>
      </c>
      <c r="AV78" s="13">
        <f t="shared" si="80"/>
        <v>3.3110566863573597E-4</v>
      </c>
      <c r="AW78" s="13">
        <f t="shared" si="80"/>
        <v>3.2699456134204142E-4</v>
      </c>
      <c r="AX78" s="13">
        <f t="shared" si="80"/>
        <v>3.21737715781665E-4</v>
      </c>
      <c r="AY78" s="13">
        <f t="shared" si="80"/>
        <v>3.163246342782703E-4</v>
      </c>
      <c r="AZ78" s="13">
        <f t="shared" si="80"/>
        <v>2.7270696282107569E-4</v>
      </c>
    </row>
  </sheetData>
  <pageMargins left="0.85" right="0.5" top="0.9" bottom="0.4" header="0.5" footer="0.5"/>
  <pageSetup scale="84" fitToWidth="5"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2CB39-F3C7-475A-833B-7572E17B09B3}">
  <sheetPr>
    <tabColor theme="1" tint="0.499984740745262"/>
    <pageSetUpPr fitToPage="1"/>
  </sheetPr>
  <dimension ref="A1:GT126"/>
  <sheetViews>
    <sheetView zoomScale="85" zoomScaleNormal="85" workbookViewId="0">
      <pane xSplit="2" ySplit="4" topLeftCell="C5" activePane="bottomRight" state="frozen"/>
      <selection activeCell="GB45" sqref="GB45"/>
      <selection pane="topRight" activeCell="GB45" sqref="GB45"/>
      <selection pane="bottomLeft" activeCell="GB45" sqref="GB45"/>
      <selection pane="bottomRight" activeCell="C5" sqref="C5"/>
    </sheetView>
  </sheetViews>
  <sheetFormatPr defaultRowHeight="13.2" x14ac:dyDescent="0.25"/>
  <cols>
    <col min="1" max="1" width="9.109375" hidden="1" customWidth="1"/>
    <col min="2" max="2" width="34.88671875" customWidth="1"/>
  </cols>
  <sheetData>
    <row r="1" spans="2:202" ht="13.8" x14ac:dyDescent="0.25">
      <c r="B1" s="29" t="str">
        <f>Info!B3</f>
        <v xml:space="preserve"> Seattle MD (King &amp; Snohomish Counties) Economic Forecast</v>
      </c>
    </row>
    <row r="2" spans="2:202" x14ac:dyDescent="0.25">
      <c r="B2" t="str">
        <f>Info!B4</f>
        <v xml:space="preserve"> City of Seattle Office of Economic and Revenue Forecasts</v>
      </c>
    </row>
    <row r="3" spans="2:202" x14ac:dyDescent="0.25">
      <c r="C3" t="s">
        <v>227</v>
      </c>
      <c r="FC3" t="s">
        <v>226</v>
      </c>
    </row>
    <row r="4" spans="2:202" x14ac:dyDescent="0.25">
      <c r="B4" s="2"/>
      <c r="C4" s="15" t="s">
        <v>18</v>
      </c>
      <c r="D4" s="15" t="s">
        <v>19</v>
      </c>
      <c r="E4" s="15" t="s">
        <v>20</v>
      </c>
      <c r="F4" s="15" t="s">
        <v>21</v>
      </c>
      <c r="G4" s="15" t="s">
        <v>22</v>
      </c>
      <c r="H4" s="15" t="s">
        <v>23</v>
      </c>
      <c r="I4" s="15" t="s">
        <v>24</v>
      </c>
      <c r="J4" s="15" t="s">
        <v>25</v>
      </c>
      <c r="K4" s="15" t="s">
        <v>26</v>
      </c>
      <c r="L4" s="15" t="s">
        <v>27</v>
      </c>
      <c r="M4" s="15" t="s">
        <v>28</v>
      </c>
      <c r="N4" s="15" t="s">
        <v>29</v>
      </c>
      <c r="O4" s="15" t="s">
        <v>30</v>
      </c>
      <c r="P4" s="15" t="s">
        <v>31</v>
      </c>
      <c r="Q4" s="15" t="s">
        <v>32</v>
      </c>
      <c r="R4" s="15" t="s">
        <v>33</v>
      </c>
      <c r="S4" s="15" t="s">
        <v>34</v>
      </c>
      <c r="T4" s="15" t="s">
        <v>35</v>
      </c>
      <c r="U4" s="15" t="s">
        <v>36</v>
      </c>
      <c r="V4" s="15" t="s">
        <v>37</v>
      </c>
      <c r="W4" s="15" t="s">
        <v>38</v>
      </c>
      <c r="X4" s="15" t="s">
        <v>39</v>
      </c>
      <c r="Y4" s="15" t="s">
        <v>40</v>
      </c>
      <c r="Z4" s="15" t="s">
        <v>41</v>
      </c>
      <c r="AA4" s="15" t="s">
        <v>42</v>
      </c>
      <c r="AB4" s="15" t="s">
        <v>43</v>
      </c>
      <c r="AC4" s="15" t="s">
        <v>44</v>
      </c>
      <c r="AD4" s="15" t="s">
        <v>45</v>
      </c>
      <c r="AE4" s="15" t="s">
        <v>46</v>
      </c>
      <c r="AF4" s="15" t="s">
        <v>47</v>
      </c>
      <c r="AG4" s="15" t="s">
        <v>48</v>
      </c>
      <c r="AH4" s="15" t="s">
        <v>49</v>
      </c>
      <c r="AI4" s="15" t="s">
        <v>50</v>
      </c>
      <c r="AJ4" s="15" t="s">
        <v>51</v>
      </c>
      <c r="AK4" s="15" t="s">
        <v>52</v>
      </c>
      <c r="AL4" s="15" t="s">
        <v>53</v>
      </c>
      <c r="AM4" s="15" t="s">
        <v>54</v>
      </c>
      <c r="AN4" s="15" t="s">
        <v>55</v>
      </c>
      <c r="AO4" s="15" t="s">
        <v>56</v>
      </c>
      <c r="AP4" s="15" t="s">
        <v>57</v>
      </c>
      <c r="AQ4" s="15" t="s">
        <v>58</v>
      </c>
      <c r="AR4" s="15" t="s">
        <v>59</v>
      </c>
      <c r="AS4" s="15" t="s">
        <v>60</v>
      </c>
      <c r="AT4" s="15" t="s">
        <v>61</v>
      </c>
      <c r="AU4" s="15" t="s">
        <v>62</v>
      </c>
      <c r="AV4" s="15" t="s">
        <v>63</v>
      </c>
      <c r="AW4" s="15" t="s">
        <v>64</v>
      </c>
      <c r="AX4" s="15" t="s">
        <v>65</v>
      </c>
      <c r="AY4" s="15" t="s">
        <v>66</v>
      </c>
      <c r="AZ4" s="15" t="s">
        <v>67</v>
      </c>
      <c r="BA4" s="15" t="s">
        <v>68</v>
      </c>
      <c r="BB4" s="15" t="s">
        <v>69</v>
      </c>
      <c r="BC4" s="15" t="s">
        <v>70</v>
      </c>
      <c r="BD4" s="15" t="s">
        <v>71</v>
      </c>
      <c r="BE4" s="15" t="s">
        <v>72</v>
      </c>
      <c r="BF4" s="15" t="s">
        <v>73</v>
      </c>
      <c r="BG4" s="15" t="s">
        <v>74</v>
      </c>
      <c r="BH4" s="15" t="s">
        <v>75</v>
      </c>
      <c r="BI4" s="15" t="s">
        <v>76</v>
      </c>
      <c r="BJ4" s="15" t="s">
        <v>77</v>
      </c>
      <c r="BK4" s="15" t="s">
        <v>78</v>
      </c>
      <c r="BL4" s="15" t="s">
        <v>79</v>
      </c>
      <c r="BM4" s="15" t="s">
        <v>80</v>
      </c>
      <c r="BN4" s="15" t="s">
        <v>81</v>
      </c>
      <c r="BO4" s="15" t="s">
        <v>82</v>
      </c>
      <c r="BP4" s="15" t="s">
        <v>83</v>
      </c>
      <c r="BQ4" s="15" t="s">
        <v>84</v>
      </c>
      <c r="BR4" s="15" t="s">
        <v>85</v>
      </c>
      <c r="BS4" s="15" t="s">
        <v>86</v>
      </c>
      <c r="BT4" s="15" t="s">
        <v>87</v>
      </c>
      <c r="BU4" s="15" t="s">
        <v>88</v>
      </c>
      <c r="BV4" s="15" t="s">
        <v>89</v>
      </c>
      <c r="BW4" s="15" t="s">
        <v>90</v>
      </c>
      <c r="BX4" s="15" t="s">
        <v>91</v>
      </c>
      <c r="BY4" s="15" t="s">
        <v>92</v>
      </c>
      <c r="BZ4" s="15" t="s">
        <v>93</v>
      </c>
      <c r="CA4" s="15" t="s">
        <v>94</v>
      </c>
      <c r="CB4" s="15" t="s">
        <v>95</v>
      </c>
      <c r="CC4" s="15" t="s">
        <v>96</v>
      </c>
      <c r="CD4" s="15" t="s">
        <v>97</v>
      </c>
      <c r="CE4" s="15" t="s">
        <v>98</v>
      </c>
      <c r="CF4" s="15" t="s">
        <v>99</v>
      </c>
      <c r="CG4" s="15" t="s">
        <v>100</v>
      </c>
      <c r="CH4" s="15" t="s">
        <v>101</v>
      </c>
      <c r="CI4" s="15" t="s">
        <v>102</v>
      </c>
      <c r="CJ4" s="15" t="s">
        <v>103</v>
      </c>
      <c r="CK4" s="15" t="s">
        <v>104</v>
      </c>
      <c r="CL4" s="15" t="s">
        <v>105</v>
      </c>
      <c r="CM4" s="15" t="s">
        <v>106</v>
      </c>
      <c r="CN4" s="15" t="s">
        <v>107</v>
      </c>
      <c r="CO4" s="15" t="s">
        <v>108</v>
      </c>
      <c r="CP4" s="15" t="s">
        <v>109</v>
      </c>
      <c r="CQ4" s="15" t="s">
        <v>110</v>
      </c>
      <c r="CR4" s="15" t="s">
        <v>111</v>
      </c>
      <c r="CS4" s="15" t="s">
        <v>112</v>
      </c>
      <c r="CT4" s="15" t="s">
        <v>113</v>
      </c>
      <c r="CU4" s="15" t="s">
        <v>114</v>
      </c>
      <c r="CV4" s="15" t="s">
        <v>115</v>
      </c>
      <c r="CW4" s="15" t="s">
        <v>116</v>
      </c>
      <c r="CX4" s="15" t="s">
        <v>117</v>
      </c>
      <c r="CY4" s="15" t="s">
        <v>118</v>
      </c>
      <c r="CZ4" s="15" t="s">
        <v>119</v>
      </c>
      <c r="DA4" s="15" t="s">
        <v>120</v>
      </c>
      <c r="DB4" s="15" t="s">
        <v>121</v>
      </c>
      <c r="DC4" s="15" t="s">
        <v>122</v>
      </c>
      <c r="DD4" s="15" t="s">
        <v>123</v>
      </c>
      <c r="DE4" s="15" t="s">
        <v>124</v>
      </c>
      <c r="DF4" s="15" t="s">
        <v>125</v>
      </c>
      <c r="DG4" s="15" t="s">
        <v>126</v>
      </c>
      <c r="DH4" s="15" t="s">
        <v>127</v>
      </c>
      <c r="DI4" s="15" t="s">
        <v>128</v>
      </c>
      <c r="DJ4" s="15" t="s">
        <v>129</v>
      </c>
      <c r="DK4" s="15" t="s">
        <v>130</v>
      </c>
      <c r="DL4" s="15" t="s">
        <v>131</v>
      </c>
      <c r="DM4" s="15" t="s">
        <v>132</v>
      </c>
      <c r="DN4" s="15" t="s">
        <v>133</v>
      </c>
      <c r="DO4" s="15" t="s">
        <v>134</v>
      </c>
      <c r="DP4" s="15" t="s">
        <v>135</v>
      </c>
      <c r="DQ4" s="15" t="s">
        <v>136</v>
      </c>
      <c r="DR4" s="15" t="s">
        <v>137</v>
      </c>
      <c r="DS4" s="15" t="s">
        <v>138</v>
      </c>
      <c r="DT4" s="15" t="s">
        <v>139</v>
      </c>
      <c r="DU4" s="15" t="s">
        <v>140</v>
      </c>
      <c r="DV4" s="15" t="s">
        <v>141</v>
      </c>
      <c r="DW4" s="15" t="s">
        <v>142</v>
      </c>
      <c r="DX4" s="15" t="s">
        <v>143</v>
      </c>
      <c r="DY4" s="15" t="s">
        <v>144</v>
      </c>
      <c r="DZ4" s="15" t="s">
        <v>145</v>
      </c>
      <c r="EA4" s="15" t="s">
        <v>146</v>
      </c>
      <c r="EB4" s="15" t="s">
        <v>147</v>
      </c>
      <c r="EC4" s="15" t="s">
        <v>148</v>
      </c>
      <c r="ED4" s="15" t="s">
        <v>149</v>
      </c>
      <c r="EE4" s="15" t="s">
        <v>150</v>
      </c>
      <c r="EF4" s="15" t="s">
        <v>151</v>
      </c>
      <c r="EG4" s="15" t="s">
        <v>152</v>
      </c>
      <c r="EH4" s="15" t="s">
        <v>153</v>
      </c>
      <c r="EI4" s="15" t="s">
        <v>154</v>
      </c>
      <c r="EJ4" s="15" t="s">
        <v>155</v>
      </c>
      <c r="EK4" s="15" t="s">
        <v>156</v>
      </c>
      <c r="EL4" s="15" t="s">
        <v>157</v>
      </c>
      <c r="EM4" s="15" t="s">
        <v>158</v>
      </c>
      <c r="EN4" s="15" t="s">
        <v>159</v>
      </c>
      <c r="EO4" s="15" t="s">
        <v>160</v>
      </c>
      <c r="EP4" s="15" t="s">
        <v>161</v>
      </c>
      <c r="EQ4" s="15" t="s">
        <v>162</v>
      </c>
      <c r="ER4" s="15" t="s">
        <v>163</v>
      </c>
      <c r="ES4" s="15" t="s">
        <v>164</v>
      </c>
      <c r="ET4" s="15" t="s">
        <v>165</v>
      </c>
      <c r="EU4" s="15" t="s">
        <v>166</v>
      </c>
      <c r="EV4" s="15" t="s">
        <v>167</v>
      </c>
      <c r="EW4" s="15" t="s">
        <v>168</v>
      </c>
      <c r="EX4" s="15" t="s">
        <v>169</v>
      </c>
      <c r="EY4" s="15" t="s">
        <v>170</v>
      </c>
      <c r="EZ4" s="15" t="s">
        <v>171</v>
      </c>
      <c r="FA4" s="15" t="s">
        <v>172</v>
      </c>
      <c r="FB4" s="15" t="s">
        <v>173</v>
      </c>
      <c r="FC4" s="15" t="s">
        <v>174</v>
      </c>
      <c r="FD4" s="15" t="s">
        <v>175</v>
      </c>
      <c r="FE4" s="15" t="s">
        <v>176</v>
      </c>
      <c r="FF4" s="15" t="s">
        <v>177</v>
      </c>
      <c r="FG4" s="15" t="s">
        <v>178</v>
      </c>
      <c r="FH4" s="15" t="s">
        <v>179</v>
      </c>
      <c r="FI4" s="15" t="s">
        <v>180</v>
      </c>
      <c r="FJ4" s="15" t="s">
        <v>181</v>
      </c>
      <c r="FK4" s="15" t="s">
        <v>182</v>
      </c>
      <c r="FL4" s="15" t="s">
        <v>183</v>
      </c>
      <c r="FM4" s="15" t="s">
        <v>184</v>
      </c>
      <c r="FN4" s="15" t="s">
        <v>185</v>
      </c>
      <c r="FO4" s="15" t="s">
        <v>186</v>
      </c>
      <c r="FP4" s="15" t="s">
        <v>187</v>
      </c>
      <c r="FQ4" s="15" t="s">
        <v>188</v>
      </c>
      <c r="FR4" s="15" t="s">
        <v>189</v>
      </c>
      <c r="FS4" s="15" t="s">
        <v>190</v>
      </c>
      <c r="FT4" s="15" t="s">
        <v>191</v>
      </c>
      <c r="FU4" s="15" t="s">
        <v>192</v>
      </c>
      <c r="FV4" s="15" t="s">
        <v>193</v>
      </c>
      <c r="FW4" s="15" t="s">
        <v>194</v>
      </c>
      <c r="FX4" s="15" t="s">
        <v>195</v>
      </c>
      <c r="FY4" s="15" t="s">
        <v>196</v>
      </c>
      <c r="FZ4" s="15" t="s">
        <v>197</v>
      </c>
      <c r="GA4" s="15" t="s">
        <v>198</v>
      </c>
      <c r="GB4" s="15" t="s">
        <v>199</v>
      </c>
      <c r="GC4" s="15" t="s">
        <v>200</v>
      </c>
      <c r="GD4" s="15" t="s">
        <v>201</v>
      </c>
      <c r="GE4" s="15" t="s">
        <v>202</v>
      </c>
      <c r="GF4" s="15" t="s">
        <v>203</v>
      </c>
      <c r="GG4" s="15" t="s">
        <v>204</v>
      </c>
      <c r="GH4" s="15" t="s">
        <v>205</v>
      </c>
      <c r="GI4" s="15" t="s">
        <v>206</v>
      </c>
      <c r="GJ4" s="15" t="s">
        <v>207</v>
      </c>
      <c r="GK4" s="15" t="s">
        <v>208</v>
      </c>
      <c r="GL4" s="15" t="s">
        <v>209</v>
      </c>
      <c r="GM4" s="15" t="s">
        <v>210</v>
      </c>
      <c r="GN4" s="15" t="s">
        <v>211</v>
      </c>
      <c r="GO4" s="15" t="s">
        <v>212</v>
      </c>
      <c r="GP4" s="15" t="s">
        <v>213</v>
      </c>
      <c r="GQ4" s="15" t="s">
        <v>214</v>
      </c>
      <c r="GR4" s="15" t="s">
        <v>215</v>
      </c>
      <c r="GS4" s="15" t="s">
        <v>216</v>
      </c>
      <c r="GT4" s="15" t="s">
        <v>217</v>
      </c>
    </row>
    <row r="5" spans="2:202" x14ac:dyDescent="0.25">
      <c r="B5" s="24" t="s">
        <v>14</v>
      </c>
      <c r="C5" s="68">
        <v>5.6375906882952602</v>
      </c>
      <c r="D5" s="68">
        <v>6.1703025303527301</v>
      </c>
      <c r="E5" s="68">
        <v>6.65108744056805</v>
      </c>
      <c r="F5" s="68">
        <v>6.8558315949189197</v>
      </c>
      <c r="G5" s="68">
        <v>7.1044930032361799</v>
      </c>
      <c r="H5" s="68">
        <v>7.5448989723175401</v>
      </c>
      <c r="I5" s="68">
        <v>7.7586930327487398</v>
      </c>
      <c r="J5" s="68">
        <v>8.7798298581529508</v>
      </c>
      <c r="K5" s="68">
        <v>9.6564469343682209</v>
      </c>
      <c r="L5" s="68">
        <v>10.1465373857672</v>
      </c>
      <c r="M5" s="68">
        <v>10.751127585772901</v>
      </c>
      <c r="N5" s="68">
        <v>10.6780087604191</v>
      </c>
      <c r="O5" s="68">
        <v>10.348858777690999</v>
      </c>
      <c r="P5" s="68">
        <v>10.3593642286856</v>
      </c>
      <c r="Q5" s="68">
        <v>9.8933646903358703</v>
      </c>
      <c r="R5" s="68">
        <v>8.9496050658864803</v>
      </c>
      <c r="S5" s="68">
        <v>8.6509789207769003</v>
      </c>
      <c r="T5" s="68">
        <v>8.0337384537613996</v>
      </c>
      <c r="U5" s="68">
        <v>7.5171145947777704</v>
      </c>
      <c r="V5" s="68">
        <v>7.4738227533542902</v>
      </c>
      <c r="W5" s="68">
        <v>6.9674967860930801</v>
      </c>
      <c r="X5" s="68">
        <v>6.7263437144828497</v>
      </c>
      <c r="Y5" s="68">
        <v>6.5181267248792798</v>
      </c>
      <c r="Z5" s="68">
        <v>6.2453406056853602</v>
      </c>
      <c r="AA5" s="68">
        <v>6.3947097250918796</v>
      </c>
      <c r="AB5" s="68">
        <v>6.3930014405027702</v>
      </c>
      <c r="AC5" s="68">
        <v>6.4878630355283597</v>
      </c>
      <c r="AD5" s="68">
        <v>6.6980839166964099</v>
      </c>
      <c r="AE5" s="68">
        <v>6.5233781938426203</v>
      </c>
      <c r="AF5" s="68">
        <v>6.1549733200110799</v>
      </c>
      <c r="AG5" s="68">
        <v>5.67221196881715</v>
      </c>
      <c r="AH5" s="68">
        <v>5.5266466243512902</v>
      </c>
      <c r="AI5" s="68">
        <v>4.97712368669134</v>
      </c>
      <c r="AJ5" s="68">
        <v>4.9027673003448502</v>
      </c>
      <c r="AK5" s="68">
        <v>4.8482568197124696</v>
      </c>
      <c r="AL5" s="68">
        <v>4.6171731550510904</v>
      </c>
      <c r="AM5" s="68">
        <v>4.6393211778648302</v>
      </c>
      <c r="AN5" s="68">
        <v>4.79366934680995</v>
      </c>
      <c r="AO5" s="68">
        <v>4.6360216855872602</v>
      </c>
      <c r="AP5" s="68">
        <v>4.2501617710190001</v>
      </c>
      <c r="AQ5" s="68">
        <v>4.0988416309122497</v>
      </c>
      <c r="AR5" s="68">
        <v>3.6195916489612801</v>
      </c>
      <c r="AS5" s="68">
        <v>3.4965315042940399</v>
      </c>
      <c r="AT5" s="68">
        <v>3.5975959127523698</v>
      </c>
      <c r="AU5" s="68">
        <v>4.1998854685320497</v>
      </c>
      <c r="AV5" s="68">
        <v>4.3880952795643697</v>
      </c>
      <c r="AW5" s="68">
        <v>4.8229074523037498</v>
      </c>
      <c r="AX5" s="68">
        <v>5.3318402755292098</v>
      </c>
      <c r="AY5" s="68">
        <v>5.4061396920623199</v>
      </c>
      <c r="AZ5" s="68">
        <v>5.6209970495703301</v>
      </c>
      <c r="BA5" s="68">
        <v>5.9089603318426001</v>
      </c>
      <c r="BB5" s="68">
        <v>6.4466726433238302</v>
      </c>
      <c r="BC5" s="68">
        <v>6.0567484529818403</v>
      </c>
      <c r="BD5" s="68">
        <v>6.0550517270754298</v>
      </c>
      <c r="BE5" s="68">
        <v>5.9466681860153399</v>
      </c>
      <c r="BF5" s="68">
        <v>5.6576047346159202</v>
      </c>
      <c r="BG5" s="68">
        <v>5.4901992675244502</v>
      </c>
      <c r="BH5" s="68">
        <v>5.12016934038824</v>
      </c>
      <c r="BI5" s="68">
        <v>4.7502081748697602</v>
      </c>
      <c r="BJ5" s="68">
        <v>4.4790281466679502</v>
      </c>
      <c r="BK5" s="68">
        <v>4.60883885147733</v>
      </c>
      <c r="BL5" s="68">
        <v>4.9112629341496401</v>
      </c>
      <c r="BM5" s="68">
        <v>4.9682566240350603</v>
      </c>
      <c r="BN5" s="68">
        <v>5.1170842414953999</v>
      </c>
      <c r="BO5" s="68">
        <v>4.83280865247528</v>
      </c>
      <c r="BP5" s="68">
        <v>4.6451135925057603</v>
      </c>
      <c r="BQ5" s="68">
        <v>4.3712802909275501</v>
      </c>
      <c r="BR5" s="68">
        <v>4.25319519107481</v>
      </c>
      <c r="BS5" s="68">
        <v>4.0479545055456603</v>
      </c>
      <c r="BT5" s="68">
        <v>3.7436762384518301</v>
      </c>
      <c r="BU5" s="68">
        <v>3.6258068568962298</v>
      </c>
      <c r="BV5" s="68">
        <v>3.14120078325046</v>
      </c>
      <c r="BW5" s="68">
        <v>3.15055766792731</v>
      </c>
      <c r="BX5" s="68">
        <v>3.2470039026716102</v>
      </c>
      <c r="BY5" s="68">
        <v>3.53961750543841</v>
      </c>
      <c r="BZ5" s="68">
        <v>3.2831143734992199</v>
      </c>
      <c r="CA5" s="68">
        <v>3.2158806579856898</v>
      </c>
      <c r="CB5" s="68">
        <v>3.36013900680822</v>
      </c>
      <c r="CC5" s="68">
        <v>3.6307860072726199</v>
      </c>
      <c r="CD5" s="68">
        <v>3.7665559672555502</v>
      </c>
      <c r="CE5" s="68">
        <v>3.7996284524932298</v>
      </c>
      <c r="CF5" s="68">
        <v>3.7025218890228602</v>
      </c>
      <c r="CG5" s="68">
        <v>3.8066211405046002</v>
      </c>
      <c r="CH5" s="68">
        <v>3.8199008378810499</v>
      </c>
      <c r="CI5" s="68">
        <v>4.1878066853308198</v>
      </c>
      <c r="CJ5" s="68">
        <v>4.6186989538509904</v>
      </c>
      <c r="CK5" s="68">
        <v>4.8343524415530803</v>
      </c>
      <c r="CL5" s="68">
        <v>5.7647299251420696</v>
      </c>
      <c r="CM5" s="68">
        <v>6.2049817971903503</v>
      </c>
      <c r="CN5" s="68">
        <v>6.3781740469933004</v>
      </c>
      <c r="CO5" s="68">
        <v>6.2998011054964103</v>
      </c>
      <c r="CP5" s="68">
        <v>6.55086737490402</v>
      </c>
      <c r="CQ5" s="68">
        <v>6.5412505584509004</v>
      </c>
      <c r="CR5" s="68">
        <v>6.57193309326665</v>
      </c>
      <c r="CS5" s="68">
        <v>6.3293918429990601</v>
      </c>
      <c r="CT5" s="68">
        <v>5.9308355489007303</v>
      </c>
      <c r="CU5" s="68">
        <v>5.5828745215864499</v>
      </c>
      <c r="CV5" s="68">
        <v>5.2446396238505004</v>
      </c>
      <c r="CW5" s="68">
        <v>4.8982244512335598</v>
      </c>
      <c r="CX5" s="68">
        <v>4.8526474780507698</v>
      </c>
      <c r="CY5" s="68">
        <v>4.7144103506156396</v>
      </c>
      <c r="CZ5" s="68">
        <v>4.6068085474870601</v>
      </c>
      <c r="DA5" s="68">
        <v>4.3992080388432004</v>
      </c>
      <c r="DB5" s="68">
        <v>4.2022821149636203</v>
      </c>
      <c r="DC5" s="68">
        <v>3.7380543903168402</v>
      </c>
      <c r="DD5" s="68">
        <v>3.82729807116664</v>
      </c>
      <c r="DE5" s="68">
        <v>3.8700918487070002</v>
      </c>
      <c r="DF5" s="68">
        <v>3.7618878459373799</v>
      </c>
      <c r="DG5" s="68">
        <v>3.57522054573713</v>
      </c>
      <c r="DH5" s="68">
        <v>3.1472515000521399</v>
      </c>
      <c r="DI5" s="68">
        <v>3.2154573870288501</v>
      </c>
      <c r="DJ5" s="68">
        <v>3.1207824752092699</v>
      </c>
      <c r="DK5" s="68">
        <v>3.2125662116209601</v>
      </c>
      <c r="DL5" s="68">
        <v>3.5923289179601898</v>
      </c>
      <c r="DM5" s="68">
        <v>4.2555139833357201</v>
      </c>
      <c r="DN5" s="68">
        <v>5.1568825141329997</v>
      </c>
      <c r="DO5" s="68">
        <v>6.7161278481440201</v>
      </c>
      <c r="DP5" s="68">
        <v>8.1788786303669099</v>
      </c>
      <c r="DQ5" s="68">
        <v>9.0683289037710306</v>
      </c>
      <c r="DR5" s="68">
        <v>9.6301409952069594</v>
      </c>
      <c r="DS5" s="68">
        <v>9.7108295006646106</v>
      </c>
      <c r="DT5" s="68">
        <v>9.53257797754301</v>
      </c>
      <c r="DU5" s="68">
        <v>9.1604745942863097</v>
      </c>
      <c r="DV5" s="68">
        <v>9.3834250208220293</v>
      </c>
      <c r="DW5" s="68">
        <v>8.9058691980187508</v>
      </c>
      <c r="DX5" s="68">
        <v>8.5681374171438893</v>
      </c>
      <c r="DY5" s="68">
        <v>8.0580457332580195</v>
      </c>
      <c r="DZ5" s="68">
        <v>7.7262386040098701</v>
      </c>
      <c r="EA5" s="68">
        <v>7.3258358002913102</v>
      </c>
      <c r="EB5" s="68">
        <v>6.9065562564493597</v>
      </c>
      <c r="EC5" s="68">
        <v>6.39019276712283</v>
      </c>
      <c r="ED5" s="68">
        <v>5.8140055319305297</v>
      </c>
      <c r="EE5" s="68">
        <v>5.4141208187048599</v>
      </c>
      <c r="EF5" s="68">
        <v>5.2090539649587804</v>
      </c>
      <c r="EG5" s="68">
        <v>5.2027925728354401</v>
      </c>
      <c r="EH5" s="68">
        <v>5.1877413738896703</v>
      </c>
      <c r="EI5" s="68">
        <v>5.0781996987060802</v>
      </c>
      <c r="EJ5" s="68">
        <v>4.8733514911041498</v>
      </c>
      <c r="EK5" s="68">
        <v>4.7949969433898296</v>
      </c>
      <c r="EL5" s="68">
        <v>4.4944357894935898</v>
      </c>
      <c r="EM5" s="68">
        <v>4.3848249864879101</v>
      </c>
      <c r="EN5" s="68">
        <v>4.3699048936590099</v>
      </c>
      <c r="EO5" s="68">
        <v>4.2903933344078897</v>
      </c>
      <c r="EP5" s="68">
        <v>4.4350950593005702</v>
      </c>
      <c r="EQ5" s="68">
        <v>4.2958306735888199</v>
      </c>
      <c r="ER5" s="68">
        <v>4.1411746609789599</v>
      </c>
      <c r="ES5" s="68">
        <v>3.9375325291924002</v>
      </c>
      <c r="ET5" s="68">
        <v>3.7902942611036301</v>
      </c>
      <c r="EU5" s="68">
        <v>3.6717342102520498</v>
      </c>
      <c r="EV5" s="68">
        <v>3.7336429709773999</v>
      </c>
      <c r="EW5" s="68">
        <v>3.8153100227160399</v>
      </c>
      <c r="EX5" s="68">
        <v>3.7077364028937598</v>
      </c>
      <c r="EY5" s="68">
        <v>3.6711226203207898</v>
      </c>
      <c r="EZ5" s="68">
        <v>3.5313211355047298</v>
      </c>
      <c r="FA5" s="68">
        <v>3.4323680397325602</v>
      </c>
      <c r="FB5" s="68">
        <v>3.4902139707208102</v>
      </c>
      <c r="FC5" s="68">
        <v>3.6248567414716599</v>
      </c>
      <c r="FD5" s="68">
        <v>3.0689744410059099</v>
      </c>
      <c r="FE5" s="68">
        <v>3.1129609999999999</v>
      </c>
      <c r="FF5" s="68">
        <v>3.0544060000000002</v>
      </c>
      <c r="FG5" s="69">
        <v>3.0153099999999999</v>
      </c>
      <c r="FH5" s="69">
        <v>2.9757449999999999</v>
      </c>
      <c r="FI5" s="69">
        <v>2.989649</v>
      </c>
      <c r="FJ5" s="69">
        <v>2.9847329999999999</v>
      </c>
      <c r="FK5" s="69">
        <v>2.9905029999999999</v>
      </c>
      <c r="FL5" s="69">
        <v>3.0084420000000001</v>
      </c>
      <c r="FM5" s="69">
        <v>3.048524</v>
      </c>
      <c r="FN5" s="69">
        <v>3.0855100000000002</v>
      </c>
      <c r="FO5" s="69">
        <v>3.1282619999999999</v>
      </c>
      <c r="FP5" s="69">
        <v>3.174255</v>
      </c>
      <c r="FQ5" s="69">
        <v>3.2396289999999999</v>
      </c>
      <c r="FR5" s="69">
        <v>3.3284400000000001</v>
      </c>
      <c r="FS5" s="69">
        <v>3.4286449999999999</v>
      </c>
      <c r="FT5" s="69">
        <v>3.54121</v>
      </c>
      <c r="FU5" s="69">
        <v>3.6476489999999999</v>
      </c>
      <c r="FV5" s="69">
        <v>3.7480180000000001</v>
      </c>
      <c r="FW5" s="69">
        <v>3.816713</v>
      </c>
      <c r="FX5" s="69">
        <v>3.8811460000000002</v>
      </c>
      <c r="FY5" s="69">
        <v>3.9262570000000001</v>
      </c>
      <c r="FZ5" s="69">
        <v>3.9471980000000002</v>
      </c>
      <c r="GA5" s="69">
        <v>3.9702600000000001</v>
      </c>
      <c r="GB5" s="69">
        <v>3.967692</v>
      </c>
      <c r="GC5" s="69">
        <v>3.956537</v>
      </c>
      <c r="GD5" s="69">
        <v>3.9383560000000002</v>
      </c>
      <c r="GE5" s="69">
        <v>3.9145979999999998</v>
      </c>
      <c r="GF5" s="69">
        <v>3.8943469999999998</v>
      </c>
      <c r="GG5" s="69">
        <v>3.874301</v>
      </c>
      <c r="GH5" s="69">
        <v>3.8626459999999998</v>
      </c>
      <c r="GI5" s="69">
        <v>3.8569650000000002</v>
      </c>
      <c r="GJ5" s="69">
        <v>3.8608829999999998</v>
      </c>
      <c r="GK5" s="69">
        <v>3.8686449999999999</v>
      </c>
      <c r="GL5" s="69">
        <v>3.8733710000000001</v>
      </c>
      <c r="GM5" s="69">
        <v>3.883251</v>
      </c>
      <c r="GN5" s="69">
        <v>3.8904209999999999</v>
      </c>
      <c r="GO5" s="69">
        <v>3.8986869999999998</v>
      </c>
      <c r="GP5" s="69">
        <v>3.9038580000000001</v>
      </c>
      <c r="GQ5" s="69">
        <v>3.9112149999999999</v>
      </c>
      <c r="GR5" s="69">
        <v>3.9165589999999999</v>
      </c>
      <c r="GS5" s="69">
        <v>3.9251510000000001</v>
      </c>
      <c r="GT5" s="69" t="e">
        <v>#N/A</v>
      </c>
    </row>
    <row r="6" spans="2:202" x14ac:dyDescent="0.25">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row>
    <row r="7" spans="2:202" x14ac:dyDescent="0.25">
      <c r="B7" s="24" t="s">
        <v>0</v>
      </c>
      <c r="C7" s="63">
        <v>786.04783827093684</v>
      </c>
      <c r="D7" s="63">
        <v>780.69974534188214</v>
      </c>
      <c r="E7" s="63">
        <v>779.96116001722226</v>
      </c>
      <c r="F7" s="63">
        <v>783.9232509852668</v>
      </c>
      <c r="G7" s="63">
        <v>784.3101458982876</v>
      </c>
      <c r="H7" s="63">
        <v>788.63934660702034</v>
      </c>
      <c r="I7" s="63">
        <v>784.88830803658266</v>
      </c>
      <c r="J7" s="63">
        <v>776.70530222513548</v>
      </c>
      <c r="K7" s="63">
        <v>775.46588984092045</v>
      </c>
      <c r="L7" s="63">
        <v>767.78882729199177</v>
      </c>
      <c r="M7" s="63">
        <v>760.66755752920221</v>
      </c>
      <c r="N7" s="63">
        <v>759.81112505106853</v>
      </c>
      <c r="O7" s="63">
        <v>758.22035216635663</v>
      </c>
      <c r="P7" s="63">
        <v>763.37346647564118</v>
      </c>
      <c r="Q7" s="63">
        <v>769.85079781217564</v>
      </c>
      <c r="R7" s="63">
        <v>788.2566141879945</v>
      </c>
      <c r="S7" s="63">
        <v>797.74675685247314</v>
      </c>
      <c r="T7" s="63">
        <v>809.72481415375273</v>
      </c>
      <c r="U7" s="63">
        <v>822.69556587231796</v>
      </c>
      <c r="V7" s="63">
        <v>826.23197451944884</v>
      </c>
      <c r="W7" s="63">
        <v>833.75609082175174</v>
      </c>
      <c r="X7" s="63">
        <v>844.78797501609165</v>
      </c>
      <c r="Y7" s="63">
        <v>854.04126191434136</v>
      </c>
      <c r="Z7" s="63">
        <v>862.55254368777219</v>
      </c>
      <c r="AA7" s="63">
        <v>876.07474929823729</v>
      </c>
      <c r="AB7" s="63">
        <v>885.49230734449134</v>
      </c>
      <c r="AC7" s="63">
        <v>894.50880198520008</v>
      </c>
      <c r="AD7" s="63">
        <v>903.99682526572383</v>
      </c>
      <c r="AE7" s="63">
        <v>917.29996029896608</v>
      </c>
      <c r="AF7" s="63">
        <v>928.78968009668358</v>
      </c>
      <c r="AG7" s="63">
        <v>945.3437729104437</v>
      </c>
      <c r="AH7" s="63">
        <v>959.44622434580049</v>
      </c>
      <c r="AI7" s="63">
        <v>970.13308991058148</v>
      </c>
      <c r="AJ7" s="63">
        <v>983.02270182105417</v>
      </c>
      <c r="AK7" s="63">
        <v>1000.0256072351331</v>
      </c>
      <c r="AL7" s="63">
        <v>1016.3659778634444</v>
      </c>
      <c r="AM7" s="63">
        <v>1028.2638740476341</v>
      </c>
      <c r="AN7" s="63">
        <v>1049.3675116960544</v>
      </c>
      <c r="AO7" s="63">
        <v>1066.7414050310065</v>
      </c>
      <c r="AP7" s="63">
        <v>1082.0298059447091</v>
      </c>
      <c r="AQ7" s="63">
        <v>1098.0243718295126</v>
      </c>
      <c r="AR7" s="63">
        <v>1106.3329739397896</v>
      </c>
      <c r="AS7" s="63">
        <v>1113.8497595749031</v>
      </c>
      <c r="AT7" s="63">
        <v>1112.0261467338114</v>
      </c>
      <c r="AU7" s="63">
        <v>1108.9230150345538</v>
      </c>
      <c r="AV7" s="63">
        <v>1110.9605237789578</v>
      </c>
      <c r="AW7" s="63">
        <v>1115.3515587506479</v>
      </c>
      <c r="AX7" s="63">
        <v>1118.8536319893483</v>
      </c>
      <c r="AY7" s="63">
        <v>1126.6479561591489</v>
      </c>
      <c r="AZ7" s="63">
        <v>1126.8827706482307</v>
      </c>
      <c r="BA7" s="63">
        <v>1125.339409400241</v>
      </c>
      <c r="BB7" s="63">
        <v>1130.848200596816</v>
      </c>
      <c r="BC7" s="63">
        <v>1132.1484380526008</v>
      </c>
      <c r="BD7" s="63">
        <v>1134.3239732841532</v>
      </c>
      <c r="BE7" s="63">
        <v>1133.8495985179238</v>
      </c>
      <c r="BF7" s="63">
        <v>1137.8799162589323</v>
      </c>
      <c r="BG7" s="63">
        <v>1141.3047159959583</v>
      </c>
      <c r="BH7" s="63">
        <v>1144.5338488838811</v>
      </c>
      <c r="BI7" s="63">
        <v>1150.7876772067068</v>
      </c>
      <c r="BJ7" s="63">
        <v>1161.5204434073214</v>
      </c>
      <c r="BK7" s="63">
        <v>1169.9145651117294</v>
      </c>
      <c r="BL7" s="63">
        <v>1173.1434051268316</v>
      </c>
      <c r="BM7" s="63">
        <v>1177.2725169615608</v>
      </c>
      <c r="BN7" s="63">
        <v>1168.7619242257726</v>
      </c>
      <c r="BO7" s="63">
        <v>1196.2713212324932</v>
      </c>
      <c r="BP7" s="63">
        <v>1206.566579359019</v>
      </c>
      <c r="BQ7" s="63">
        <v>1222.3577077977602</v>
      </c>
      <c r="BR7" s="63">
        <v>1242.9995295927292</v>
      </c>
      <c r="BS7" s="63">
        <v>1259.2468007046261</v>
      </c>
      <c r="BT7" s="63">
        <v>1282.2349061232067</v>
      </c>
      <c r="BU7" s="63">
        <v>1297.3022894711416</v>
      </c>
      <c r="BV7" s="63">
        <v>1315.0240981399807</v>
      </c>
      <c r="BW7" s="63">
        <v>1328.8104542594613</v>
      </c>
      <c r="BX7" s="63">
        <v>1345.748332512916</v>
      </c>
      <c r="BY7" s="63">
        <v>1357.3032694263002</v>
      </c>
      <c r="BZ7" s="63">
        <v>1367.5980556094751</v>
      </c>
      <c r="CA7" s="63">
        <v>1373.288216638553</v>
      </c>
      <c r="CB7" s="63">
        <v>1377.9764335629552</v>
      </c>
      <c r="CC7" s="63">
        <v>1388.2411557378341</v>
      </c>
      <c r="CD7" s="63">
        <v>1397.8044994481238</v>
      </c>
      <c r="CE7" s="63">
        <v>1406.9122232904867</v>
      </c>
      <c r="CF7" s="63">
        <v>1415.4589976776292</v>
      </c>
      <c r="CG7" s="63">
        <v>1419.1019451812749</v>
      </c>
      <c r="CH7" s="63">
        <v>1427.0896944162523</v>
      </c>
      <c r="CI7" s="63">
        <v>1420.8422301391047</v>
      </c>
      <c r="CJ7" s="63">
        <v>1411.6089062288927</v>
      </c>
      <c r="CK7" s="63">
        <v>1396.9364091584232</v>
      </c>
      <c r="CL7" s="63">
        <v>1376.2234249281237</v>
      </c>
      <c r="CM7" s="63">
        <v>1361.766050666253</v>
      </c>
      <c r="CN7" s="63">
        <v>1356.9488890295779</v>
      </c>
      <c r="CO7" s="63">
        <v>1352.4122969014302</v>
      </c>
      <c r="CP7" s="63">
        <v>1347.9633478492137</v>
      </c>
      <c r="CQ7" s="63">
        <v>1343.6202510123269</v>
      </c>
      <c r="CR7" s="63">
        <v>1339.7374685956183</v>
      </c>
      <c r="CS7" s="63">
        <v>1338.7296917341246</v>
      </c>
      <c r="CT7" s="63">
        <v>1341.7539437158064</v>
      </c>
      <c r="CU7" s="63">
        <v>1341.5608179046585</v>
      </c>
      <c r="CV7" s="63">
        <v>1347.909965118793</v>
      </c>
      <c r="CW7" s="63">
        <v>1351.5113945624009</v>
      </c>
      <c r="CX7" s="63">
        <v>1360.8686097263353</v>
      </c>
      <c r="CY7" s="63">
        <v>1367.038079186907</v>
      </c>
      <c r="CZ7" s="63">
        <v>1379.487931400442</v>
      </c>
      <c r="DA7" s="63">
        <v>1387.5876536940445</v>
      </c>
      <c r="DB7" s="63">
        <v>1403.7550484310409</v>
      </c>
      <c r="DC7" s="63">
        <v>1414.7503394252578</v>
      </c>
      <c r="DD7" s="63">
        <v>1425.474339100173</v>
      </c>
      <c r="DE7" s="63">
        <v>1432.9735307367241</v>
      </c>
      <c r="DF7" s="63">
        <v>1442.3038515107864</v>
      </c>
      <c r="DG7" s="63">
        <v>1458.8008786733644</v>
      </c>
      <c r="DH7" s="63">
        <v>1469.4691931919531</v>
      </c>
      <c r="DI7" s="63">
        <v>1476.3313699715718</v>
      </c>
      <c r="DJ7" s="63">
        <v>1486.4808157010671</v>
      </c>
      <c r="DK7" s="63">
        <v>1497.9597343960465</v>
      </c>
      <c r="DL7" s="63">
        <v>1497.0229487130232</v>
      </c>
      <c r="DM7" s="63">
        <v>1497.1525448663185</v>
      </c>
      <c r="DN7" s="63">
        <v>1470.8557903563631</v>
      </c>
      <c r="DO7" s="63">
        <v>1449.0915180694392</v>
      </c>
      <c r="DP7" s="63">
        <v>1417.4583520932135</v>
      </c>
      <c r="DQ7" s="63">
        <v>1400.7327498639006</v>
      </c>
      <c r="DR7" s="63">
        <v>1391.138413048036</v>
      </c>
      <c r="DS7" s="63">
        <v>1387.8106046228866</v>
      </c>
      <c r="DT7" s="63">
        <v>1394.3178479146272</v>
      </c>
      <c r="DU7" s="63">
        <v>1397.5339298454319</v>
      </c>
      <c r="DV7" s="63">
        <v>1405.4259358442032</v>
      </c>
      <c r="DW7" s="63">
        <v>1409.2953751226844</v>
      </c>
      <c r="DX7" s="63">
        <v>1418.8483608839533</v>
      </c>
      <c r="DY7" s="63">
        <v>1427.101685915929</v>
      </c>
      <c r="DZ7" s="63">
        <v>1434.7338214230303</v>
      </c>
      <c r="EA7" s="63">
        <v>1442.9299392454784</v>
      </c>
      <c r="EB7" s="63">
        <v>1455.944987989931</v>
      </c>
      <c r="EC7" s="63">
        <v>1463.5098750754391</v>
      </c>
      <c r="ED7" s="63">
        <v>1476.3450871065888</v>
      </c>
      <c r="EE7" s="63">
        <v>1486.8591360435933</v>
      </c>
      <c r="EF7" s="63">
        <v>1496.1972670353218</v>
      </c>
      <c r="EG7" s="63">
        <v>1506.5719980514295</v>
      </c>
      <c r="EH7" s="63">
        <v>1518.7392873578069</v>
      </c>
      <c r="EI7" s="63">
        <v>1529.206073951528</v>
      </c>
      <c r="EJ7" s="63">
        <v>1533.6691099525503</v>
      </c>
      <c r="EK7" s="63">
        <v>1551.1336651388301</v>
      </c>
      <c r="EL7" s="63">
        <v>1560.9761655818952</v>
      </c>
      <c r="EM7" s="63">
        <v>1573.2599826729047</v>
      </c>
      <c r="EN7" s="63">
        <v>1584.9587836869509</v>
      </c>
      <c r="EO7" s="63">
        <v>1600.7529038627158</v>
      </c>
      <c r="EP7" s="63">
        <v>1612.1430106228754</v>
      </c>
      <c r="EQ7" s="63">
        <v>1626.1203458086945</v>
      </c>
      <c r="ER7" s="63">
        <v>1640.1269435564545</v>
      </c>
      <c r="ES7" s="63">
        <v>1651.3446300545238</v>
      </c>
      <c r="ET7" s="63">
        <v>1660.3488199468238</v>
      </c>
      <c r="EU7" s="63">
        <v>1670.6585349675731</v>
      </c>
      <c r="EV7" s="63">
        <v>1682.2619966978668</v>
      </c>
      <c r="EW7" s="63">
        <v>1689.5485341049489</v>
      </c>
      <c r="EX7" s="63">
        <v>1698.7256214563345</v>
      </c>
      <c r="EY7" s="63">
        <v>1712.4696944882837</v>
      </c>
      <c r="EZ7" s="63">
        <v>1718.4859421240672</v>
      </c>
      <c r="FA7" s="63">
        <v>1727.8606839179247</v>
      </c>
      <c r="FB7" s="63">
        <v>1737.2873403725303</v>
      </c>
      <c r="FC7" s="63">
        <v>1746.9015409924318</v>
      </c>
      <c r="FD7" s="63">
        <v>1758.1523765426114</v>
      </c>
      <c r="FE7" s="63">
        <v>1767.607</v>
      </c>
      <c r="FF7" s="63">
        <v>1774.4849999999999</v>
      </c>
      <c r="FG7" s="65">
        <v>1785.3309999999999</v>
      </c>
      <c r="FH7" s="65">
        <v>1795.0170000000001</v>
      </c>
      <c r="FI7" s="65">
        <v>1804.155</v>
      </c>
      <c r="FJ7" s="65">
        <v>1811.848</v>
      </c>
      <c r="FK7" s="65">
        <v>1818.425</v>
      </c>
      <c r="FL7" s="65">
        <v>1824.6969999999999</v>
      </c>
      <c r="FM7" s="65">
        <v>1830.271</v>
      </c>
      <c r="FN7" s="65">
        <v>1835.751</v>
      </c>
      <c r="FO7" s="65">
        <v>1840.635</v>
      </c>
      <c r="FP7" s="65">
        <v>1845.261</v>
      </c>
      <c r="FQ7" s="65">
        <v>1849.124</v>
      </c>
      <c r="FR7" s="65">
        <v>1852.277</v>
      </c>
      <c r="FS7" s="65">
        <v>1854.9649999999999</v>
      </c>
      <c r="FT7" s="65">
        <v>1857.4639999999999</v>
      </c>
      <c r="FU7" s="65">
        <v>1859.99</v>
      </c>
      <c r="FV7" s="65">
        <v>1862.6690000000001</v>
      </c>
      <c r="FW7" s="65">
        <v>1865.979</v>
      </c>
      <c r="FX7" s="65">
        <v>1869.866</v>
      </c>
      <c r="FY7" s="65">
        <v>1874.377</v>
      </c>
      <c r="FZ7" s="65">
        <v>1879.8340000000001</v>
      </c>
      <c r="GA7" s="65">
        <v>1885.5229999999999</v>
      </c>
      <c r="GB7" s="65">
        <v>1892.23</v>
      </c>
      <c r="GC7" s="65">
        <v>1899.442</v>
      </c>
      <c r="GD7" s="65">
        <v>1907.029</v>
      </c>
      <c r="GE7" s="65">
        <v>1914.829</v>
      </c>
      <c r="GF7" s="65">
        <v>1922.9580000000001</v>
      </c>
      <c r="GG7" s="65">
        <v>1931.1310000000001</v>
      </c>
      <c r="GH7" s="65">
        <v>1939.2239999999999</v>
      </c>
      <c r="GI7" s="65">
        <v>1947.617</v>
      </c>
      <c r="GJ7" s="65">
        <v>1955.94</v>
      </c>
      <c r="GK7" s="65">
        <v>1964.1479999999999</v>
      </c>
      <c r="GL7" s="65">
        <v>1972.3420000000001</v>
      </c>
      <c r="GM7" s="65">
        <v>1980.4580000000001</v>
      </c>
      <c r="GN7" s="65">
        <v>1988.7149999999999</v>
      </c>
      <c r="GO7" s="65">
        <v>1997.0989999999999</v>
      </c>
      <c r="GP7" s="65">
        <v>2005.655</v>
      </c>
      <c r="GQ7" s="65">
        <v>2014.48</v>
      </c>
      <c r="GR7" s="65">
        <v>2023.38</v>
      </c>
      <c r="GS7" s="65">
        <v>2032.2449999999999</v>
      </c>
      <c r="GT7" s="65" t="e">
        <v>#N/A</v>
      </c>
    </row>
    <row r="8" spans="2:202" x14ac:dyDescent="0.25">
      <c r="B8" s="24" t="s">
        <v>1</v>
      </c>
      <c r="C8" s="63">
        <v>217.33854082771717</v>
      </c>
      <c r="D8" s="63">
        <v>210.89589157477738</v>
      </c>
      <c r="E8" s="63">
        <v>210.73625035131545</v>
      </c>
      <c r="F8" s="63">
        <v>211.17144756646172</v>
      </c>
      <c r="G8" s="63">
        <v>210.20511897718623</v>
      </c>
      <c r="H8" s="63">
        <v>207.90723935856755</v>
      </c>
      <c r="I8" s="63">
        <v>205.56841186692242</v>
      </c>
      <c r="J8" s="63">
        <v>200.35500797459457</v>
      </c>
      <c r="K8" s="63">
        <v>200.63755521273191</v>
      </c>
      <c r="L8" s="63">
        <v>195.34346727783389</v>
      </c>
      <c r="M8" s="63">
        <v>191.93843787385589</v>
      </c>
      <c r="N8" s="63">
        <v>188.39312237180133</v>
      </c>
      <c r="O8" s="63">
        <v>184.85539257330211</v>
      </c>
      <c r="P8" s="63">
        <v>182.16435764597429</v>
      </c>
      <c r="Q8" s="63">
        <v>180.66566339536845</v>
      </c>
      <c r="R8" s="63">
        <v>185.97946297753688</v>
      </c>
      <c r="S8" s="63">
        <v>188.06901373357746</v>
      </c>
      <c r="T8" s="63">
        <v>191.84549488682157</v>
      </c>
      <c r="U8" s="63">
        <v>194.89206163089227</v>
      </c>
      <c r="V8" s="63">
        <v>196.29006310127886</v>
      </c>
      <c r="W8" s="63">
        <v>198.24447048002446</v>
      </c>
      <c r="X8" s="63">
        <v>201.23652528138206</v>
      </c>
      <c r="Y8" s="63">
        <v>204.44688002473913</v>
      </c>
      <c r="Z8" s="63">
        <v>207.45578065278482</v>
      </c>
      <c r="AA8" s="63">
        <v>211.92794278167008</v>
      </c>
      <c r="AB8" s="63">
        <v>214.15099703978899</v>
      </c>
      <c r="AC8" s="63">
        <v>216.10243300302866</v>
      </c>
      <c r="AD8" s="63">
        <v>219.64372765902425</v>
      </c>
      <c r="AE8" s="63">
        <v>222.29587469983846</v>
      </c>
      <c r="AF8" s="63">
        <v>224.81628490246248</v>
      </c>
      <c r="AG8" s="63">
        <v>230.80551063356464</v>
      </c>
      <c r="AH8" s="63">
        <v>236.33086935852</v>
      </c>
      <c r="AI8" s="63">
        <v>241.02123308408903</v>
      </c>
      <c r="AJ8" s="63">
        <v>244.1342445137318</v>
      </c>
      <c r="AK8" s="63">
        <v>247.69890567751753</v>
      </c>
      <c r="AL8" s="63">
        <v>252.29285851383457</v>
      </c>
      <c r="AM8" s="63">
        <v>259.29758545082336</v>
      </c>
      <c r="AN8" s="63">
        <v>268.3689086564932</v>
      </c>
      <c r="AO8" s="63">
        <v>275.35897333624712</v>
      </c>
      <c r="AP8" s="63">
        <v>279.35672502455395</v>
      </c>
      <c r="AQ8" s="63">
        <v>278.95142314561139</v>
      </c>
      <c r="AR8" s="63">
        <v>278.12302791633147</v>
      </c>
      <c r="AS8" s="63">
        <v>277.18920091927487</v>
      </c>
      <c r="AT8" s="63">
        <v>273.72174494240716</v>
      </c>
      <c r="AU8" s="63">
        <v>272.37993231529151</v>
      </c>
      <c r="AV8" s="63">
        <v>269.56743386411893</v>
      </c>
      <c r="AW8" s="63">
        <v>270.1413729951168</v>
      </c>
      <c r="AX8" s="63">
        <v>270.53519571805202</v>
      </c>
      <c r="AY8" s="63">
        <v>271.54287775217909</v>
      </c>
      <c r="AZ8" s="63">
        <v>270.29426527034775</v>
      </c>
      <c r="BA8" s="63">
        <v>266.58173643767395</v>
      </c>
      <c r="BB8" s="63">
        <v>264.6098829507344</v>
      </c>
      <c r="BC8" s="63">
        <v>260.20565145704302</v>
      </c>
      <c r="BD8" s="63">
        <v>255.20381642120645</v>
      </c>
      <c r="BE8" s="63">
        <v>254.28125010713541</v>
      </c>
      <c r="BF8" s="63">
        <v>249.23951720580345</v>
      </c>
      <c r="BG8" s="63">
        <v>244.91085721935065</v>
      </c>
      <c r="BH8" s="63">
        <v>242.11968898116857</v>
      </c>
      <c r="BI8" s="63">
        <v>241.79224909196074</v>
      </c>
      <c r="BJ8" s="63">
        <v>242.92512923066855</v>
      </c>
      <c r="BK8" s="63">
        <v>247.26417814481735</v>
      </c>
      <c r="BL8" s="63">
        <v>243.96456080838277</v>
      </c>
      <c r="BM8" s="63">
        <v>239.45575525489127</v>
      </c>
      <c r="BN8" s="63">
        <v>223.74566626045734</v>
      </c>
      <c r="BO8" s="63">
        <v>241.3891553362742</v>
      </c>
      <c r="BP8" s="63">
        <v>244.86582249670951</v>
      </c>
      <c r="BQ8" s="63">
        <v>250.52234523905457</v>
      </c>
      <c r="BR8" s="63">
        <v>259.45271214592765</v>
      </c>
      <c r="BS8" s="63">
        <v>267.9716763787747</v>
      </c>
      <c r="BT8" s="63">
        <v>273.42556212921886</v>
      </c>
      <c r="BU8" s="63">
        <v>280.56348160297614</v>
      </c>
      <c r="BV8" s="63">
        <v>289.57494573846469</v>
      </c>
      <c r="BW8" s="63">
        <v>290.62367886039146</v>
      </c>
      <c r="BX8" s="63">
        <v>293.80038672736509</v>
      </c>
      <c r="BY8" s="63">
        <v>295.4228499256584</v>
      </c>
      <c r="BZ8" s="63">
        <v>294.93997455461124</v>
      </c>
      <c r="CA8" s="63">
        <v>289.82728582344947</v>
      </c>
      <c r="CB8" s="63">
        <v>286.38631435970649</v>
      </c>
      <c r="CC8" s="63">
        <v>282.52579223711973</v>
      </c>
      <c r="CD8" s="63">
        <v>280.88521752015947</v>
      </c>
      <c r="CE8" s="63">
        <v>275.75942632002631</v>
      </c>
      <c r="CF8" s="63">
        <v>277.7398363888675</v>
      </c>
      <c r="CG8" s="63">
        <v>275.14421940323678</v>
      </c>
      <c r="CH8" s="63">
        <v>275.59933647517755</v>
      </c>
      <c r="CI8" s="63">
        <v>273.87282468064234</v>
      </c>
      <c r="CJ8" s="63">
        <v>269.76736974548021</v>
      </c>
      <c r="CK8" s="63">
        <v>266.32495082475754</v>
      </c>
      <c r="CL8" s="63">
        <v>257.84548578501256</v>
      </c>
      <c r="CM8" s="63">
        <v>248.94177496333765</v>
      </c>
      <c r="CN8" s="63">
        <v>243.56662767802817</v>
      </c>
      <c r="CO8" s="63">
        <v>238.90873705692007</v>
      </c>
      <c r="CP8" s="63">
        <v>234.53165162600942</v>
      </c>
      <c r="CQ8" s="63">
        <v>228.43024646482917</v>
      </c>
      <c r="CR8" s="63">
        <v>225.3330929406012</v>
      </c>
      <c r="CS8" s="63">
        <v>222.78827893050391</v>
      </c>
      <c r="CT8" s="63">
        <v>222.01656018410478</v>
      </c>
      <c r="CU8" s="63">
        <v>221.78692289359176</v>
      </c>
      <c r="CV8" s="63">
        <v>221.84379995624511</v>
      </c>
      <c r="CW8" s="63">
        <v>222.96961417509402</v>
      </c>
      <c r="CX8" s="63">
        <v>226.65684271483167</v>
      </c>
      <c r="CY8" s="63">
        <v>229.27799399871338</v>
      </c>
      <c r="CZ8" s="63">
        <v>233.77035919899527</v>
      </c>
      <c r="DA8" s="63">
        <v>234.0278269181058</v>
      </c>
      <c r="DB8" s="63">
        <v>243.34006929364455</v>
      </c>
      <c r="DC8" s="63">
        <v>248.64963375940869</v>
      </c>
      <c r="DD8" s="63">
        <v>251.91072462359142</v>
      </c>
      <c r="DE8" s="63">
        <v>253.7549280631313</v>
      </c>
      <c r="DF8" s="63">
        <v>256.94940983499981</v>
      </c>
      <c r="DG8" s="63">
        <v>263.02809631564787</v>
      </c>
      <c r="DH8" s="63">
        <v>266.64349062061223</v>
      </c>
      <c r="DI8" s="63">
        <v>268.73896375496577</v>
      </c>
      <c r="DJ8" s="63">
        <v>270.54722938341126</v>
      </c>
      <c r="DK8" s="63">
        <v>272.11583638577707</v>
      </c>
      <c r="DL8" s="63">
        <v>269.38228958671755</v>
      </c>
      <c r="DM8" s="63">
        <v>266.04666216595729</v>
      </c>
      <c r="DN8" s="63">
        <v>251.11028390682969</v>
      </c>
      <c r="DO8" s="63">
        <v>245.79810696021755</v>
      </c>
      <c r="DP8" s="63">
        <v>233.61941592041239</v>
      </c>
      <c r="DQ8" s="63">
        <v>225.74938149385034</v>
      </c>
      <c r="DR8" s="63">
        <v>220.14782789608296</v>
      </c>
      <c r="DS8" s="63">
        <v>217.23246167663586</v>
      </c>
      <c r="DT8" s="63">
        <v>215.99262666931565</v>
      </c>
      <c r="DU8" s="63">
        <v>216.56393748031743</v>
      </c>
      <c r="DV8" s="63">
        <v>217.1735235517761</v>
      </c>
      <c r="DW8" s="63">
        <v>217.16414438713144</v>
      </c>
      <c r="DX8" s="63">
        <v>220.46851272667965</v>
      </c>
      <c r="DY8" s="63">
        <v>224.46400107841311</v>
      </c>
      <c r="DZ8" s="63">
        <v>227.07878018499301</v>
      </c>
      <c r="EA8" s="63">
        <v>228.15313758814403</v>
      </c>
      <c r="EB8" s="63">
        <v>232.10365786488018</v>
      </c>
      <c r="EC8" s="63">
        <v>235.90118509750636</v>
      </c>
      <c r="ED8" s="63">
        <v>238.89281989361857</v>
      </c>
      <c r="EE8" s="63">
        <v>240.82522174834975</v>
      </c>
      <c r="EF8" s="63">
        <v>242.28204633555171</v>
      </c>
      <c r="EG8" s="63">
        <v>244.35328302209604</v>
      </c>
      <c r="EH8" s="63">
        <v>244.80889659828333</v>
      </c>
      <c r="EI8" s="63">
        <v>245.44824411764085</v>
      </c>
      <c r="EJ8" s="63">
        <v>246.88335744814268</v>
      </c>
      <c r="EK8" s="63">
        <v>250.7261593891302</v>
      </c>
      <c r="EL8" s="63">
        <v>253.95394401090101</v>
      </c>
      <c r="EM8" s="63">
        <v>256.49252194070294</v>
      </c>
      <c r="EN8" s="63">
        <v>257.60932809797674</v>
      </c>
      <c r="EO8" s="63">
        <v>259.64551895366969</v>
      </c>
      <c r="EP8" s="63">
        <v>260.25961955158738</v>
      </c>
      <c r="EQ8" s="63">
        <v>261.90550104623543</v>
      </c>
      <c r="ER8" s="63">
        <v>262.95768099344707</v>
      </c>
      <c r="ES8" s="63">
        <v>262.73607655881847</v>
      </c>
      <c r="ET8" s="63">
        <v>261.25067919317109</v>
      </c>
      <c r="EU8" s="63">
        <v>260.69013885609019</v>
      </c>
      <c r="EV8" s="63">
        <v>260.30665812261316</v>
      </c>
      <c r="EW8" s="63">
        <v>258.58792272872631</v>
      </c>
      <c r="EX8" s="63">
        <v>258.86632587190763</v>
      </c>
      <c r="EY8" s="63">
        <v>261.20575655084366</v>
      </c>
      <c r="EZ8" s="63">
        <v>263.0841231063394</v>
      </c>
      <c r="FA8" s="63">
        <v>265.50899669049284</v>
      </c>
      <c r="FB8" s="63">
        <v>269.32437984716728</v>
      </c>
      <c r="FC8" s="63">
        <v>269.42687334465853</v>
      </c>
      <c r="FD8" s="63">
        <v>271.69030071238092</v>
      </c>
      <c r="FE8" s="63">
        <v>271.89729999999997</v>
      </c>
      <c r="FF8" s="63">
        <v>269.6284</v>
      </c>
      <c r="FG8" s="65">
        <v>272.7955</v>
      </c>
      <c r="FH8" s="65">
        <v>275.29349999999999</v>
      </c>
      <c r="FI8" s="65">
        <v>277.26150000000001</v>
      </c>
      <c r="FJ8" s="65">
        <v>278.26690000000002</v>
      </c>
      <c r="FK8" s="65">
        <v>278.7516</v>
      </c>
      <c r="FL8" s="65">
        <v>278.92410000000001</v>
      </c>
      <c r="FM8" s="65">
        <v>278.9599</v>
      </c>
      <c r="FN8" s="65">
        <v>278.89850000000001</v>
      </c>
      <c r="FO8" s="65">
        <v>278.60669999999999</v>
      </c>
      <c r="FP8" s="65">
        <v>278.24259999999998</v>
      </c>
      <c r="FQ8" s="65">
        <v>277.70690000000002</v>
      </c>
      <c r="FR8" s="65">
        <v>277.08150000000001</v>
      </c>
      <c r="FS8" s="65">
        <v>276.40980000000002</v>
      </c>
      <c r="FT8" s="65">
        <v>275.69290000000001</v>
      </c>
      <c r="FU8" s="65">
        <v>275.07130000000001</v>
      </c>
      <c r="FV8" s="65">
        <v>274.57810000000001</v>
      </c>
      <c r="FW8" s="65">
        <v>274.33819999999997</v>
      </c>
      <c r="FX8" s="65">
        <v>274.34219999999999</v>
      </c>
      <c r="FY8" s="65">
        <v>274.62759999999997</v>
      </c>
      <c r="FZ8" s="65">
        <v>275.24160000000001</v>
      </c>
      <c r="GA8" s="65">
        <v>275.97480000000002</v>
      </c>
      <c r="GB8" s="65">
        <v>276.85520000000002</v>
      </c>
      <c r="GC8" s="65">
        <v>277.80880000000002</v>
      </c>
      <c r="GD8" s="65">
        <v>278.81689999999998</v>
      </c>
      <c r="GE8" s="65">
        <v>279.86599999999999</v>
      </c>
      <c r="GF8" s="65">
        <v>280.8997</v>
      </c>
      <c r="GG8" s="65">
        <v>281.90780000000001</v>
      </c>
      <c r="GH8" s="65">
        <v>282.83569999999997</v>
      </c>
      <c r="GI8" s="65">
        <v>283.75420000000003</v>
      </c>
      <c r="GJ8" s="65">
        <v>284.70179999999999</v>
      </c>
      <c r="GK8" s="65">
        <v>285.66890000000001</v>
      </c>
      <c r="GL8" s="65">
        <v>286.6139</v>
      </c>
      <c r="GM8" s="65">
        <v>287.47379999999998</v>
      </c>
      <c r="GN8" s="65">
        <v>288.36189999999999</v>
      </c>
      <c r="GO8" s="65">
        <v>289.37759999999997</v>
      </c>
      <c r="GP8" s="65">
        <v>290.54680000000002</v>
      </c>
      <c r="GQ8" s="65">
        <v>291.84370000000001</v>
      </c>
      <c r="GR8" s="65">
        <v>293.2122</v>
      </c>
      <c r="GS8" s="65">
        <v>294.57010000000002</v>
      </c>
      <c r="GT8" s="65" t="e">
        <v>#N/A</v>
      </c>
    </row>
    <row r="9" spans="2:202" x14ac:dyDescent="0.25">
      <c r="B9" s="24" t="s">
        <v>2</v>
      </c>
      <c r="C9" s="63">
        <v>2.2323533284030002</v>
      </c>
      <c r="D9" s="63">
        <v>2.17983802392235</v>
      </c>
      <c r="E9" s="63">
        <v>2.18422300566951</v>
      </c>
      <c r="F9" s="63">
        <v>2.1560807667579001</v>
      </c>
      <c r="G9" s="63">
        <v>2.1897317823256</v>
      </c>
      <c r="H9" s="63">
        <v>2.11241109604337</v>
      </c>
      <c r="I9" s="63">
        <v>2.1047127976414699</v>
      </c>
      <c r="J9" s="63">
        <v>2.0490934223987902</v>
      </c>
      <c r="K9" s="63">
        <v>2.0521979627496201</v>
      </c>
      <c r="L9" s="63">
        <v>2.00549281887927</v>
      </c>
      <c r="M9" s="63">
        <v>1.9620580103960901</v>
      </c>
      <c r="N9" s="63">
        <v>1.97048273384466</v>
      </c>
      <c r="O9" s="63">
        <v>2.0797791534376802</v>
      </c>
      <c r="P9" s="63">
        <v>2.1876430131926501</v>
      </c>
      <c r="Q9" s="63">
        <v>2.2874392148093099</v>
      </c>
      <c r="R9" s="63">
        <v>2.3047897956237602</v>
      </c>
      <c r="S9" s="63">
        <v>2.2382749396091501</v>
      </c>
      <c r="T9" s="63">
        <v>2.2159710981460701</v>
      </c>
      <c r="U9" s="63">
        <v>2.21798647838291</v>
      </c>
      <c r="V9" s="63">
        <v>2.2602395478049502</v>
      </c>
      <c r="W9" s="63">
        <v>2.1024660593328202</v>
      </c>
      <c r="X9" s="63">
        <v>2.1054043806233298</v>
      </c>
      <c r="Y9" s="63">
        <v>2.0930282145052499</v>
      </c>
      <c r="Z9" s="63">
        <v>2.0956869577040602</v>
      </c>
      <c r="AA9" s="63">
        <v>2.16853727906989</v>
      </c>
      <c r="AB9" s="63">
        <v>2.3007760443944298</v>
      </c>
      <c r="AC9" s="63">
        <v>2.15415967422943</v>
      </c>
      <c r="AD9" s="63">
        <v>2.27327642459599</v>
      </c>
      <c r="AE9" s="63">
        <v>2.3246210510163601</v>
      </c>
      <c r="AF9" s="63">
        <v>2.2587173840583099</v>
      </c>
      <c r="AG9" s="63">
        <v>2.22679113558145</v>
      </c>
      <c r="AH9" s="63">
        <v>2.2987636355053001</v>
      </c>
      <c r="AI9" s="63">
        <v>2.3368605370010198</v>
      </c>
      <c r="AJ9" s="63">
        <v>2.31855896551513</v>
      </c>
      <c r="AK9" s="63">
        <v>2.30883022541434</v>
      </c>
      <c r="AL9" s="63">
        <v>2.3025515008570498</v>
      </c>
      <c r="AM9" s="63">
        <v>2.3596041261474001</v>
      </c>
      <c r="AN9" s="63">
        <v>2.3788915260405799</v>
      </c>
      <c r="AO9" s="63">
        <v>2.4186147687319002</v>
      </c>
      <c r="AP9" s="63">
        <v>2.3688988971900198</v>
      </c>
      <c r="AQ9" s="63">
        <v>1.89892429460138</v>
      </c>
      <c r="AR9" s="63">
        <v>2.0242589701189999</v>
      </c>
      <c r="AS9" s="63">
        <v>1.9957982327742201</v>
      </c>
      <c r="AT9" s="63">
        <v>1.9682529485095499</v>
      </c>
      <c r="AU9" s="63">
        <v>1.86642654148457</v>
      </c>
      <c r="AV9" s="63">
        <v>1.8519527551905099</v>
      </c>
      <c r="AW9" s="63">
        <v>1.77685740444453</v>
      </c>
      <c r="AX9" s="63">
        <v>1.7412811757795801</v>
      </c>
      <c r="AY9" s="63">
        <v>1.64880037409765</v>
      </c>
      <c r="AZ9" s="63">
        <v>1.54826095135263</v>
      </c>
      <c r="BA9" s="63">
        <v>1.5268260215770999</v>
      </c>
      <c r="BB9" s="63">
        <v>1.55018857274772</v>
      </c>
      <c r="BC9" s="63">
        <v>1.60066941325461</v>
      </c>
      <c r="BD9" s="63">
        <v>1.647831033778</v>
      </c>
      <c r="BE9" s="63">
        <v>1.6266216952072601</v>
      </c>
      <c r="BF9" s="63">
        <v>1.59308931226614</v>
      </c>
      <c r="BG9" s="63">
        <v>1.54902857018386</v>
      </c>
      <c r="BH9" s="63">
        <v>1.58768995163675</v>
      </c>
      <c r="BI9" s="63">
        <v>1.53098565201306</v>
      </c>
      <c r="BJ9" s="63">
        <v>1.5645042337526101</v>
      </c>
      <c r="BK9" s="63">
        <v>1.60607652517581</v>
      </c>
      <c r="BL9" s="63">
        <v>1.6305061454943</v>
      </c>
      <c r="BM9" s="63">
        <v>1.6269402919804301</v>
      </c>
      <c r="BN9" s="63">
        <v>1.56214446104553</v>
      </c>
      <c r="BO9" s="63">
        <v>1.63513460178405</v>
      </c>
      <c r="BP9" s="63">
        <v>1.60671485480711</v>
      </c>
      <c r="BQ9" s="63">
        <v>1.6250337350780999</v>
      </c>
      <c r="BR9" s="63">
        <v>1.65636098618127</v>
      </c>
      <c r="BS9" s="63">
        <v>1.8080950665180799</v>
      </c>
      <c r="BT9" s="63">
        <v>1.81402751126416</v>
      </c>
      <c r="BU9" s="63">
        <v>1.8808819575143301</v>
      </c>
      <c r="BV9" s="63">
        <v>1.91963330056794</v>
      </c>
      <c r="BW9" s="63">
        <v>1.73832607897682</v>
      </c>
      <c r="BX9" s="63">
        <v>1.78324488947798</v>
      </c>
      <c r="BY9" s="63">
        <v>1.9126002313297601</v>
      </c>
      <c r="BZ9" s="63">
        <v>2.2525865763971602</v>
      </c>
      <c r="CA9" s="63">
        <v>2.0804925639577299</v>
      </c>
      <c r="CB9" s="63">
        <v>2.1164521158961702</v>
      </c>
      <c r="CC9" s="63">
        <v>2.14346514747219</v>
      </c>
      <c r="CD9" s="63">
        <v>2.0918451799940798</v>
      </c>
      <c r="CE9" s="63">
        <v>2.0781108976970999</v>
      </c>
      <c r="CF9" s="63">
        <v>2.1918982809772798</v>
      </c>
      <c r="CG9" s="63">
        <v>2.0998872583209902</v>
      </c>
      <c r="CH9" s="63">
        <v>2.0720100286005398</v>
      </c>
      <c r="CI9" s="63">
        <v>2.20108850810335</v>
      </c>
      <c r="CJ9" s="63">
        <v>2.0503074621386701</v>
      </c>
      <c r="CK9" s="63">
        <v>2.02129559577729</v>
      </c>
      <c r="CL9" s="63">
        <v>1.8051299217666701</v>
      </c>
      <c r="CM9" s="63">
        <v>1.6774743162981001</v>
      </c>
      <c r="CN9" s="63">
        <v>1.65137265282567</v>
      </c>
      <c r="CO9" s="63">
        <v>1.6077402230454401</v>
      </c>
      <c r="CP9" s="63">
        <v>1.5643978810624499</v>
      </c>
      <c r="CQ9" s="63">
        <v>1.50742487801271</v>
      </c>
      <c r="CR9" s="63">
        <v>1.3140554163904501</v>
      </c>
      <c r="CS9" s="63">
        <v>1.22130769190432</v>
      </c>
      <c r="CT9" s="63">
        <v>1.2885678178334199</v>
      </c>
      <c r="CU9" s="63">
        <v>1.2771507801352799</v>
      </c>
      <c r="CV9" s="63">
        <v>1.3157260483545801</v>
      </c>
      <c r="CW9" s="63">
        <v>1.1214275908356399</v>
      </c>
      <c r="CX9" s="63">
        <v>1.14970359208676</v>
      </c>
      <c r="CY9" s="63">
        <v>1.1211922141089199</v>
      </c>
      <c r="CZ9" s="63">
        <v>1.03981464542407</v>
      </c>
      <c r="DA9" s="63">
        <v>1.1198927084336301</v>
      </c>
      <c r="DB9" s="63">
        <v>1.11530915989368</v>
      </c>
      <c r="DC9" s="63">
        <v>1.12907624031265</v>
      </c>
      <c r="DD9" s="63">
        <v>1.1389371815929501</v>
      </c>
      <c r="DE9" s="63">
        <v>1.07897681178972</v>
      </c>
      <c r="DF9" s="63">
        <v>1.11924801591751</v>
      </c>
      <c r="DG9" s="63">
        <v>1.0677087707388899</v>
      </c>
      <c r="DH9" s="63">
        <v>1.13285400075147</v>
      </c>
      <c r="DI9" s="63">
        <v>1.1729664035751799</v>
      </c>
      <c r="DJ9" s="63">
        <v>1.0591276591407699</v>
      </c>
      <c r="DK9" s="63">
        <v>0.99791346645387502</v>
      </c>
      <c r="DL9" s="63">
        <v>0.99940754109802099</v>
      </c>
      <c r="DM9" s="63">
        <v>0.94194640998175905</v>
      </c>
      <c r="DN9" s="63">
        <v>0.96504055626495699</v>
      </c>
      <c r="DO9" s="63">
        <v>0.96015908977311804</v>
      </c>
      <c r="DP9" s="63">
        <v>0.79836633467015405</v>
      </c>
      <c r="DQ9" s="63">
        <v>0.81395217822711996</v>
      </c>
      <c r="DR9" s="63">
        <v>0.76842299969875705</v>
      </c>
      <c r="DS9" s="63">
        <v>0.74743691025805803</v>
      </c>
      <c r="DT9" s="63">
        <v>0.80245281221773801</v>
      </c>
      <c r="DU9" s="63">
        <v>0.78121045859959004</v>
      </c>
      <c r="DV9" s="63">
        <v>0.73757987708717399</v>
      </c>
      <c r="DW9" s="63">
        <v>0.742302679111705</v>
      </c>
      <c r="DX9" s="63">
        <v>0.70290525596208997</v>
      </c>
      <c r="DY9" s="63">
        <v>0.71964429885084003</v>
      </c>
      <c r="DZ9" s="63">
        <v>0.83686609449699301</v>
      </c>
      <c r="EA9" s="63">
        <v>0.63861328221496205</v>
      </c>
      <c r="EB9" s="63">
        <v>0.67038955236294795</v>
      </c>
      <c r="EC9" s="63">
        <v>0.65641945727965401</v>
      </c>
      <c r="ED9" s="63">
        <v>0.66728229346901502</v>
      </c>
      <c r="EE9" s="63">
        <v>0.70692760896009998</v>
      </c>
      <c r="EF9" s="63">
        <v>0.73498015000399097</v>
      </c>
      <c r="EG9" s="63">
        <v>0.75923737285373205</v>
      </c>
      <c r="EH9" s="63">
        <v>0.69711869239902402</v>
      </c>
      <c r="EI9" s="63">
        <v>0.70930312756446501</v>
      </c>
      <c r="EJ9" s="63">
        <v>0.69964995194420598</v>
      </c>
      <c r="EK9" s="63">
        <v>0.69465265611390203</v>
      </c>
      <c r="EL9" s="63">
        <v>0.79492353542220795</v>
      </c>
      <c r="EM9" s="63">
        <v>0.780008923197549</v>
      </c>
      <c r="EN9" s="63">
        <v>0.79599578303818397</v>
      </c>
      <c r="EO9" s="63">
        <v>0.79605046783919997</v>
      </c>
      <c r="EP9" s="63">
        <v>0.82683546829518695</v>
      </c>
      <c r="EQ9" s="63">
        <v>0.71364041745766904</v>
      </c>
      <c r="ER9" s="63">
        <v>0.79461963291957005</v>
      </c>
      <c r="ES9" s="63">
        <v>0.79592666556981995</v>
      </c>
      <c r="ET9" s="63">
        <v>0.79455621383041297</v>
      </c>
      <c r="EU9" s="63">
        <v>0.78147228507464295</v>
      </c>
      <c r="EV9" s="63">
        <v>0.79440816288093796</v>
      </c>
      <c r="EW9" s="63">
        <v>0.79550799897046398</v>
      </c>
      <c r="EX9" s="63">
        <v>0.79561929501058204</v>
      </c>
      <c r="EY9" s="63">
        <v>0.81450039360557502</v>
      </c>
      <c r="EZ9" s="63">
        <v>0.79524898296620095</v>
      </c>
      <c r="FA9" s="63">
        <v>0.79385528602209199</v>
      </c>
      <c r="FB9" s="63">
        <v>0.79777378383807895</v>
      </c>
      <c r="FC9" s="63">
        <v>0.81307577658089403</v>
      </c>
      <c r="FD9" s="63">
        <v>0.79570079956790996</v>
      </c>
      <c r="FE9" s="63">
        <v>0.79592879999999999</v>
      </c>
      <c r="FF9" s="63">
        <v>0.79355699999999996</v>
      </c>
      <c r="FG9" s="65">
        <v>0.7879874</v>
      </c>
      <c r="FH9" s="65">
        <v>0.7886109</v>
      </c>
      <c r="FI9" s="65">
        <v>0.78543269999999998</v>
      </c>
      <c r="FJ9" s="65">
        <v>0.78215650000000003</v>
      </c>
      <c r="FK9" s="65">
        <v>0.77836879999999997</v>
      </c>
      <c r="FL9" s="65">
        <v>0.77442359999999999</v>
      </c>
      <c r="FM9" s="65">
        <v>0.77018249999999999</v>
      </c>
      <c r="FN9" s="65">
        <v>0.76603399999999999</v>
      </c>
      <c r="FO9" s="65">
        <v>0.76175440000000005</v>
      </c>
      <c r="FP9" s="65">
        <v>0.75738799999999995</v>
      </c>
      <c r="FQ9" s="65">
        <v>0.75272070000000002</v>
      </c>
      <c r="FR9" s="65">
        <v>0.74772269999999996</v>
      </c>
      <c r="FS9" s="65">
        <v>0.7425003</v>
      </c>
      <c r="FT9" s="65">
        <v>0.73709729999999996</v>
      </c>
      <c r="FU9" s="65">
        <v>0.73177060000000005</v>
      </c>
      <c r="FV9" s="65">
        <v>0.72658940000000005</v>
      </c>
      <c r="FW9" s="65">
        <v>0.72182880000000005</v>
      </c>
      <c r="FX9" s="65">
        <v>0.71738869999999999</v>
      </c>
      <c r="FY9" s="65">
        <v>0.71342970000000006</v>
      </c>
      <c r="FZ9" s="65">
        <v>0.70999820000000002</v>
      </c>
      <c r="GA9" s="65">
        <v>0.70679400000000003</v>
      </c>
      <c r="GB9" s="65">
        <v>0.7040459</v>
      </c>
      <c r="GC9" s="65">
        <v>0.70151509999999995</v>
      </c>
      <c r="GD9" s="65">
        <v>0.69912700000000005</v>
      </c>
      <c r="GE9" s="65">
        <v>0.69682319999999998</v>
      </c>
      <c r="GF9" s="65">
        <v>0.69453830000000005</v>
      </c>
      <c r="GG9" s="65">
        <v>0.69221880000000002</v>
      </c>
      <c r="GH9" s="65">
        <v>0.6897972</v>
      </c>
      <c r="GI9" s="65">
        <v>0.68731940000000002</v>
      </c>
      <c r="GJ9" s="65">
        <v>0.68475059999999999</v>
      </c>
      <c r="GK9" s="65">
        <v>0.6821739</v>
      </c>
      <c r="GL9" s="65">
        <v>0.67962820000000002</v>
      </c>
      <c r="GM9" s="65">
        <v>0.67705479999999996</v>
      </c>
      <c r="GN9" s="65">
        <v>0.67452310000000004</v>
      </c>
      <c r="GO9" s="65">
        <v>0.67203480000000004</v>
      </c>
      <c r="GP9" s="65">
        <v>0.66962080000000002</v>
      </c>
      <c r="GQ9" s="65">
        <v>0.66726430000000003</v>
      </c>
      <c r="GR9" s="65">
        <v>0.66497629999999996</v>
      </c>
      <c r="GS9" s="65">
        <v>0.66269679999999997</v>
      </c>
      <c r="GT9" s="65" t="e">
        <v>#N/A</v>
      </c>
    </row>
    <row r="10" spans="2:202" x14ac:dyDescent="0.25">
      <c r="B10" s="24" t="s">
        <v>3</v>
      </c>
      <c r="C10" s="63">
        <v>43.793963081022099</v>
      </c>
      <c r="D10" s="63">
        <v>39.611662791209497</v>
      </c>
      <c r="E10" s="63">
        <v>39.576860408146899</v>
      </c>
      <c r="F10" s="63">
        <v>39.7386063354135</v>
      </c>
      <c r="G10" s="63">
        <v>39.178032319182101</v>
      </c>
      <c r="H10" s="63">
        <v>37.888483054129097</v>
      </c>
      <c r="I10" s="63">
        <v>36.539404251752799</v>
      </c>
      <c r="J10" s="63">
        <v>34.613426597883198</v>
      </c>
      <c r="K10" s="63">
        <v>34.145790031925301</v>
      </c>
      <c r="L10" s="63">
        <v>33.506964393404303</v>
      </c>
      <c r="M10" s="63">
        <v>33.269114447588201</v>
      </c>
      <c r="N10" s="63">
        <v>33.162915717338898</v>
      </c>
      <c r="O10" s="63">
        <v>32.889007225864098</v>
      </c>
      <c r="P10" s="63">
        <v>33.919344268667601</v>
      </c>
      <c r="Q10" s="63">
        <v>35.5124957029225</v>
      </c>
      <c r="R10" s="63">
        <v>37.993081378911498</v>
      </c>
      <c r="S10" s="63">
        <v>39.040421692684802</v>
      </c>
      <c r="T10" s="63">
        <v>39.828565485174003</v>
      </c>
      <c r="U10" s="63">
        <v>39.636095006615903</v>
      </c>
      <c r="V10" s="63">
        <v>39.0141376197504</v>
      </c>
      <c r="W10" s="63">
        <v>39.699483203592898</v>
      </c>
      <c r="X10" s="63">
        <v>41.144203117027601</v>
      </c>
      <c r="Y10" s="63">
        <v>42.518285144741</v>
      </c>
      <c r="Z10" s="63">
        <v>42.810607055765203</v>
      </c>
      <c r="AA10" s="63">
        <v>44.693276915163302</v>
      </c>
      <c r="AB10" s="63">
        <v>45.145805234811</v>
      </c>
      <c r="AC10" s="63">
        <v>45.231282107213197</v>
      </c>
      <c r="AD10" s="63">
        <v>46.4349535091565</v>
      </c>
      <c r="AE10" s="63">
        <v>46.955640292634101</v>
      </c>
      <c r="AF10" s="63">
        <v>47.182086711951001</v>
      </c>
      <c r="AG10" s="63">
        <v>48.303935592296902</v>
      </c>
      <c r="AH10" s="63">
        <v>49.9308969656785</v>
      </c>
      <c r="AI10" s="63">
        <v>50.6163441911646</v>
      </c>
      <c r="AJ10" s="63">
        <v>51.4243632748314</v>
      </c>
      <c r="AK10" s="63">
        <v>52.804369537208601</v>
      </c>
      <c r="AL10" s="63">
        <v>52.964006838418797</v>
      </c>
      <c r="AM10" s="63">
        <v>53.693528072150201</v>
      </c>
      <c r="AN10" s="63">
        <v>56.746501556023901</v>
      </c>
      <c r="AO10" s="63">
        <v>58.808533409690099</v>
      </c>
      <c r="AP10" s="63">
        <v>60.434799774025798</v>
      </c>
      <c r="AQ10" s="63">
        <v>62.291726030695202</v>
      </c>
      <c r="AR10" s="63">
        <v>63.4577649415628</v>
      </c>
      <c r="AS10" s="63">
        <v>62.869470903253898</v>
      </c>
      <c r="AT10" s="63">
        <v>60.855544832979596</v>
      </c>
      <c r="AU10" s="63">
        <v>60.354233056880403</v>
      </c>
      <c r="AV10" s="63">
        <v>59.203916153671898</v>
      </c>
      <c r="AW10" s="63">
        <v>59.877607692547997</v>
      </c>
      <c r="AX10" s="63">
        <v>60.911141748157299</v>
      </c>
      <c r="AY10" s="63">
        <v>61.571735144726397</v>
      </c>
      <c r="AZ10" s="63">
        <v>62.593379458393102</v>
      </c>
      <c r="BA10" s="63">
        <v>61.804845111970103</v>
      </c>
      <c r="BB10" s="63">
        <v>61.4358572563983</v>
      </c>
      <c r="BC10" s="63">
        <v>60.023935209541698</v>
      </c>
      <c r="BD10" s="63">
        <v>58.091633756434099</v>
      </c>
      <c r="BE10" s="63">
        <v>58.122233121195102</v>
      </c>
      <c r="BF10" s="63">
        <v>58.386452934222497</v>
      </c>
      <c r="BG10" s="63">
        <v>57.759923551756003</v>
      </c>
      <c r="BH10" s="63">
        <v>57.616643071366603</v>
      </c>
      <c r="BI10" s="63">
        <v>57.862859629864701</v>
      </c>
      <c r="BJ10" s="63">
        <v>58.319064159264201</v>
      </c>
      <c r="BK10" s="63">
        <v>58.389509793638098</v>
      </c>
      <c r="BL10" s="63">
        <v>58.517271865912399</v>
      </c>
      <c r="BM10" s="63">
        <v>59.033015386456</v>
      </c>
      <c r="BN10" s="63">
        <v>57.8903050744211</v>
      </c>
      <c r="BO10" s="63">
        <v>58.556140514583703</v>
      </c>
      <c r="BP10" s="63">
        <v>59.708711628836198</v>
      </c>
      <c r="BQ10" s="63">
        <v>61.036840991792999</v>
      </c>
      <c r="BR10" s="63">
        <v>62.849757315651097</v>
      </c>
      <c r="BS10" s="63">
        <v>64.821806342124304</v>
      </c>
      <c r="BT10" s="63">
        <v>65.662000266756706</v>
      </c>
      <c r="BU10" s="63">
        <v>66.673438055830005</v>
      </c>
      <c r="BV10" s="63">
        <v>68.989702806033407</v>
      </c>
      <c r="BW10" s="63">
        <v>68.901283506054298</v>
      </c>
      <c r="BX10" s="63">
        <v>71.071571787892694</v>
      </c>
      <c r="BY10" s="63">
        <v>72.801780388410705</v>
      </c>
      <c r="BZ10" s="63">
        <v>74.382249769637994</v>
      </c>
      <c r="CA10" s="63">
        <v>75.230838825051507</v>
      </c>
      <c r="CB10" s="63">
        <v>77.222520493860799</v>
      </c>
      <c r="CC10" s="63">
        <v>78.899497468248697</v>
      </c>
      <c r="CD10" s="63">
        <v>80.285093846339606</v>
      </c>
      <c r="CE10" s="63">
        <v>81.980872365399705</v>
      </c>
      <c r="CF10" s="63">
        <v>83.296727901706305</v>
      </c>
      <c r="CG10" s="63">
        <v>83.122319108792595</v>
      </c>
      <c r="CH10" s="63">
        <v>84.647055353143202</v>
      </c>
      <c r="CI10" s="63">
        <v>84.664445694743605</v>
      </c>
      <c r="CJ10" s="63">
        <v>82.364493523666596</v>
      </c>
      <c r="CK10" s="63">
        <v>80.708669814568395</v>
      </c>
      <c r="CL10" s="63">
        <v>77.402929507193903</v>
      </c>
      <c r="CM10" s="63">
        <v>76.857657724698697</v>
      </c>
      <c r="CN10" s="63">
        <v>75.704912712713494</v>
      </c>
      <c r="CO10" s="63">
        <v>75.800096689381505</v>
      </c>
      <c r="CP10" s="63">
        <v>74.780659712537101</v>
      </c>
      <c r="CQ10" s="63">
        <v>73.387891961794395</v>
      </c>
      <c r="CR10" s="63">
        <v>74.181812335386098</v>
      </c>
      <c r="CS10" s="63">
        <v>74.460384493651603</v>
      </c>
      <c r="CT10" s="63">
        <v>75.030168313412005</v>
      </c>
      <c r="CU10" s="63">
        <v>75.761443434763805</v>
      </c>
      <c r="CV10" s="63">
        <v>75.969759549004394</v>
      </c>
      <c r="CW10" s="63">
        <v>76.702084327375701</v>
      </c>
      <c r="CX10" s="63">
        <v>78.247034628768404</v>
      </c>
      <c r="CY10" s="63">
        <v>79.167544773463803</v>
      </c>
      <c r="CZ10" s="63">
        <v>81.130872712400105</v>
      </c>
      <c r="DA10" s="63">
        <v>83.523064557045302</v>
      </c>
      <c r="DB10" s="63">
        <v>85.965182595781599</v>
      </c>
      <c r="DC10" s="63">
        <v>88.6831131859512</v>
      </c>
      <c r="DD10" s="63">
        <v>90.922298149937205</v>
      </c>
      <c r="DE10" s="63">
        <v>91.505233126889095</v>
      </c>
      <c r="DF10" s="63">
        <v>92.557719652452306</v>
      </c>
      <c r="DG10" s="63">
        <v>96.937162077608605</v>
      </c>
      <c r="DH10" s="63">
        <v>99.754354472120994</v>
      </c>
      <c r="DI10" s="63">
        <v>99.621428278211695</v>
      </c>
      <c r="DJ10" s="63">
        <v>100.05379727930899</v>
      </c>
      <c r="DK10" s="63">
        <v>100.643944346213</v>
      </c>
      <c r="DL10" s="63">
        <v>98.383611993199295</v>
      </c>
      <c r="DM10" s="63">
        <v>95.527462313268302</v>
      </c>
      <c r="DN10" s="63">
        <v>90.400318481058605</v>
      </c>
      <c r="DO10" s="63">
        <v>82.641893677596997</v>
      </c>
      <c r="DP10" s="63">
        <v>76.525315063125305</v>
      </c>
      <c r="DQ10" s="63">
        <v>71.794355763296593</v>
      </c>
      <c r="DR10" s="63">
        <v>68.397753819894007</v>
      </c>
      <c r="DS10" s="63">
        <v>66.277555907924395</v>
      </c>
      <c r="DT10" s="63">
        <v>65.373422630211707</v>
      </c>
      <c r="DU10" s="63">
        <v>65.188146427811205</v>
      </c>
      <c r="DV10" s="63">
        <v>64.422206447503001</v>
      </c>
      <c r="DW10" s="63">
        <v>62.5137459360284</v>
      </c>
      <c r="DX10" s="63">
        <v>63.040136181034697</v>
      </c>
      <c r="DY10" s="63">
        <v>63.331823073120802</v>
      </c>
      <c r="DZ10" s="63">
        <v>63.280852861397598</v>
      </c>
      <c r="EA10" s="63">
        <v>63.222762648589402</v>
      </c>
      <c r="EB10" s="63">
        <v>65.253628376017701</v>
      </c>
      <c r="EC10" s="63">
        <v>66.538501417308098</v>
      </c>
      <c r="ED10" s="63">
        <v>68.347481556918893</v>
      </c>
      <c r="EE10" s="63">
        <v>69.641572689072603</v>
      </c>
      <c r="EF10" s="63">
        <v>70.976534786071795</v>
      </c>
      <c r="EG10" s="63">
        <v>72.7873550684089</v>
      </c>
      <c r="EH10" s="63">
        <v>73.621012857676405</v>
      </c>
      <c r="EI10" s="63">
        <v>74.751677984679105</v>
      </c>
      <c r="EJ10" s="63">
        <v>76.000025526260103</v>
      </c>
      <c r="EK10" s="63">
        <v>78.822346936730696</v>
      </c>
      <c r="EL10" s="63">
        <v>82.160198895377206</v>
      </c>
      <c r="EM10" s="63">
        <v>84.375957175069601</v>
      </c>
      <c r="EN10" s="63">
        <v>85.849446400781702</v>
      </c>
      <c r="EO10" s="63">
        <v>86.488116624763094</v>
      </c>
      <c r="EP10" s="63">
        <v>87.964236260647695</v>
      </c>
      <c r="EQ10" s="63">
        <v>90.282032661086006</v>
      </c>
      <c r="ER10" s="63">
        <v>91.919946728959999</v>
      </c>
      <c r="ES10" s="63">
        <v>93.122415147599497</v>
      </c>
      <c r="ET10" s="63">
        <v>94.474304843543393</v>
      </c>
      <c r="EU10" s="63">
        <v>95.656771935312605</v>
      </c>
      <c r="EV10" s="63">
        <v>96.442654012786605</v>
      </c>
      <c r="EW10" s="63">
        <v>96.901453535073699</v>
      </c>
      <c r="EX10" s="63">
        <v>98.266779572494002</v>
      </c>
      <c r="EY10" s="63">
        <v>100.40678634655001</v>
      </c>
      <c r="EZ10" s="63">
        <v>101.582351009833</v>
      </c>
      <c r="FA10" s="63">
        <v>102.56683389217601</v>
      </c>
      <c r="FB10" s="63">
        <v>104.24290156979001</v>
      </c>
      <c r="FC10" s="63">
        <v>102.40145522633701</v>
      </c>
      <c r="FD10" s="63">
        <v>103.68903447137301</v>
      </c>
      <c r="FE10" s="63">
        <v>104.17610000000001</v>
      </c>
      <c r="FF10" s="63">
        <v>104.8293</v>
      </c>
      <c r="FG10" s="65">
        <v>105.6644</v>
      </c>
      <c r="FH10" s="65">
        <v>106.2047</v>
      </c>
      <c r="FI10" s="65">
        <v>106.63290000000001</v>
      </c>
      <c r="FJ10" s="65">
        <v>106.898</v>
      </c>
      <c r="FK10" s="65">
        <v>107.0005</v>
      </c>
      <c r="FL10" s="65">
        <v>107.048</v>
      </c>
      <c r="FM10" s="65">
        <v>106.99639999999999</v>
      </c>
      <c r="FN10" s="65">
        <v>106.9666</v>
      </c>
      <c r="FO10" s="65">
        <v>106.8882</v>
      </c>
      <c r="FP10" s="65">
        <v>106.7745</v>
      </c>
      <c r="FQ10" s="65">
        <v>106.5565</v>
      </c>
      <c r="FR10" s="65">
        <v>106.2235</v>
      </c>
      <c r="FS10" s="65">
        <v>105.80840000000001</v>
      </c>
      <c r="FT10" s="65">
        <v>105.3248</v>
      </c>
      <c r="FU10" s="65">
        <v>104.8554</v>
      </c>
      <c r="FV10" s="65">
        <v>104.4229</v>
      </c>
      <c r="FW10" s="65">
        <v>104.1174</v>
      </c>
      <c r="FX10" s="65">
        <v>103.9075</v>
      </c>
      <c r="FY10" s="65">
        <v>103.84739999999999</v>
      </c>
      <c r="FZ10" s="65">
        <v>103.9546</v>
      </c>
      <c r="GA10" s="65">
        <v>104.1323</v>
      </c>
      <c r="GB10" s="65">
        <v>104.45829999999999</v>
      </c>
      <c r="GC10" s="65">
        <v>104.8553</v>
      </c>
      <c r="GD10" s="65">
        <v>105.2992</v>
      </c>
      <c r="GE10" s="65">
        <v>105.77119999999999</v>
      </c>
      <c r="GF10" s="65">
        <v>106.2492</v>
      </c>
      <c r="GG10" s="65">
        <v>106.71469999999999</v>
      </c>
      <c r="GH10" s="65">
        <v>107.14360000000001</v>
      </c>
      <c r="GI10" s="65">
        <v>107.5514</v>
      </c>
      <c r="GJ10" s="65">
        <v>107.925</v>
      </c>
      <c r="GK10" s="65">
        <v>108.2938</v>
      </c>
      <c r="GL10" s="65">
        <v>108.67140000000001</v>
      </c>
      <c r="GM10" s="65">
        <v>109.0369</v>
      </c>
      <c r="GN10" s="65">
        <v>109.4153</v>
      </c>
      <c r="GO10" s="65">
        <v>109.8075</v>
      </c>
      <c r="GP10" s="65">
        <v>110.22539999999999</v>
      </c>
      <c r="GQ10" s="65">
        <v>110.66330000000001</v>
      </c>
      <c r="GR10" s="65">
        <v>111.1255</v>
      </c>
      <c r="GS10" s="65">
        <v>111.59</v>
      </c>
      <c r="GT10" s="65" t="e">
        <v>#N/A</v>
      </c>
    </row>
    <row r="11" spans="2:202" x14ac:dyDescent="0.25">
      <c r="B11" s="24" t="s">
        <v>4</v>
      </c>
      <c r="C11" s="63">
        <v>171.31222441829206</v>
      </c>
      <c r="D11" s="63">
        <v>169.10439075964553</v>
      </c>
      <c r="E11" s="63">
        <v>168.97516693749904</v>
      </c>
      <c r="F11" s="63">
        <v>169.27676046429031</v>
      </c>
      <c r="G11" s="63">
        <v>168.83735487567853</v>
      </c>
      <c r="H11" s="63">
        <v>167.90634520839509</v>
      </c>
      <c r="I11" s="63">
        <v>166.92429481752814</v>
      </c>
      <c r="J11" s="63">
        <v>163.69248795431258</v>
      </c>
      <c r="K11" s="63">
        <v>164.43956721805699</v>
      </c>
      <c r="L11" s="63">
        <v>159.83101006555032</v>
      </c>
      <c r="M11" s="63">
        <v>156.7072654158716</v>
      </c>
      <c r="N11" s="63">
        <v>153.25972392061777</v>
      </c>
      <c r="O11" s="63">
        <v>149.88660619400034</v>
      </c>
      <c r="P11" s="63">
        <v>146.05737036411404</v>
      </c>
      <c r="Q11" s="63">
        <v>142.86572847763665</v>
      </c>
      <c r="R11" s="63">
        <v>145.68159180300162</v>
      </c>
      <c r="S11" s="63">
        <v>146.79031710128351</v>
      </c>
      <c r="T11" s="63">
        <v>149.80095830350149</v>
      </c>
      <c r="U11" s="63">
        <v>153.03798014589344</v>
      </c>
      <c r="V11" s="63">
        <v>155.01568593372352</v>
      </c>
      <c r="W11" s="63">
        <v>156.44252121709874</v>
      </c>
      <c r="X11" s="63">
        <v>157.98691778373114</v>
      </c>
      <c r="Y11" s="63">
        <v>159.83556666549288</v>
      </c>
      <c r="Z11" s="63">
        <v>162.54948663931557</v>
      </c>
      <c r="AA11" s="63">
        <v>165.06612858743688</v>
      </c>
      <c r="AB11" s="63">
        <v>166.70441576058357</v>
      </c>
      <c r="AC11" s="63">
        <v>168.71699122158603</v>
      </c>
      <c r="AD11" s="63">
        <v>170.93549772527174</v>
      </c>
      <c r="AE11" s="63">
        <v>173.015613356188</v>
      </c>
      <c r="AF11" s="63">
        <v>175.37548080645317</v>
      </c>
      <c r="AG11" s="63">
        <v>180.27478390568629</v>
      </c>
      <c r="AH11" s="63">
        <v>184.1012087573362</v>
      </c>
      <c r="AI11" s="63">
        <v>188.06802835592342</v>
      </c>
      <c r="AJ11" s="63">
        <v>190.39132227338527</v>
      </c>
      <c r="AK11" s="63">
        <v>192.58570591489459</v>
      </c>
      <c r="AL11" s="63">
        <v>197.02630017455874</v>
      </c>
      <c r="AM11" s="63">
        <v>203.24445325252577</v>
      </c>
      <c r="AN11" s="63">
        <v>209.24351557442873</v>
      </c>
      <c r="AO11" s="63">
        <v>214.13182515782512</v>
      </c>
      <c r="AP11" s="63">
        <v>216.55302635333811</v>
      </c>
      <c r="AQ11" s="63">
        <v>214.7607728203148</v>
      </c>
      <c r="AR11" s="63">
        <v>212.64100400464969</v>
      </c>
      <c r="AS11" s="63">
        <v>212.32393178324676</v>
      </c>
      <c r="AT11" s="63">
        <v>210.89794716091802</v>
      </c>
      <c r="AU11" s="63">
        <v>210.15927271692652</v>
      </c>
      <c r="AV11" s="63">
        <v>208.51156495525655</v>
      </c>
      <c r="AW11" s="63">
        <v>208.48690789812426</v>
      </c>
      <c r="AX11" s="63">
        <v>207.88277279411511</v>
      </c>
      <c r="AY11" s="63">
        <v>208.32234223335504</v>
      </c>
      <c r="AZ11" s="63">
        <v>206.15262486060203</v>
      </c>
      <c r="BA11" s="63">
        <v>203.25006530412676</v>
      </c>
      <c r="BB11" s="63">
        <v>201.62383712158839</v>
      </c>
      <c r="BC11" s="63">
        <v>198.58104683424673</v>
      </c>
      <c r="BD11" s="63">
        <v>195.46435163099437</v>
      </c>
      <c r="BE11" s="63">
        <v>194.53239529073304</v>
      </c>
      <c r="BF11" s="63">
        <v>189.2599749593148</v>
      </c>
      <c r="BG11" s="63">
        <v>185.60190509741079</v>
      </c>
      <c r="BH11" s="63">
        <v>182.91535595816521</v>
      </c>
      <c r="BI11" s="63">
        <v>182.39840381008298</v>
      </c>
      <c r="BJ11" s="63">
        <v>183.04156083765173</v>
      </c>
      <c r="BK11" s="63">
        <v>187.26859182600344</v>
      </c>
      <c r="BL11" s="63">
        <v>183.81678279697607</v>
      </c>
      <c r="BM11" s="63">
        <v>178.79579957645484</v>
      </c>
      <c r="BN11" s="63">
        <v>164.29321672499071</v>
      </c>
      <c r="BO11" s="63">
        <v>181.19788021990644</v>
      </c>
      <c r="BP11" s="63">
        <v>183.55039601306621</v>
      </c>
      <c r="BQ11" s="63">
        <v>187.86047051218347</v>
      </c>
      <c r="BR11" s="63">
        <v>194.94659384409525</v>
      </c>
      <c r="BS11" s="63">
        <v>201.34177497013232</v>
      </c>
      <c r="BT11" s="63">
        <v>205.949534351198</v>
      </c>
      <c r="BU11" s="63">
        <v>212.00916158963182</v>
      </c>
      <c r="BV11" s="63">
        <v>218.66560963186333</v>
      </c>
      <c r="BW11" s="63">
        <v>219.98406927536033</v>
      </c>
      <c r="BX11" s="63">
        <v>220.94557004999439</v>
      </c>
      <c r="BY11" s="63">
        <v>220.7084693059179</v>
      </c>
      <c r="BZ11" s="63">
        <v>218.30513820857607</v>
      </c>
      <c r="CA11" s="63">
        <v>212.51595443444023</v>
      </c>
      <c r="CB11" s="63">
        <v>207.04734174994951</v>
      </c>
      <c r="CC11" s="63">
        <v>201.48282962139888</v>
      </c>
      <c r="CD11" s="63">
        <v>198.50827849382577</v>
      </c>
      <c r="CE11" s="63">
        <v>191.70044305692949</v>
      </c>
      <c r="CF11" s="63">
        <v>192.25121020618394</v>
      </c>
      <c r="CG11" s="63">
        <v>189.92201303612322</v>
      </c>
      <c r="CH11" s="63">
        <v>188.88027109343381</v>
      </c>
      <c r="CI11" s="63">
        <v>187.00729047779535</v>
      </c>
      <c r="CJ11" s="63">
        <v>185.35256875967494</v>
      </c>
      <c r="CK11" s="63">
        <v>183.59498541441184</v>
      </c>
      <c r="CL11" s="63">
        <v>178.637426356052</v>
      </c>
      <c r="CM11" s="63">
        <v>170.40664292234086</v>
      </c>
      <c r="CN11" s="63">
        <v>166.21034231248902</v>
      </c>
      <c r="CO11" s="63">
        <v>161.50090014449313</v>
      </c>
      <c r="CP11" s="63">
        <v>158.18659403240986</v>
      </c>
      <c r="CQ11" s="63">
        <v>153.53492962502207</v>
      </c>
      <c r="CR11" s="63">
        <v>149.83722518882468</v>
      </c>
      <c r="CS11" s="63">
        <v>147.10658674494798</v>
      </c>
      <c r="CT11" s="63">
        <v>145.69782405285935</v>
      </c>
      <c r="CU11" s="63">
        <v>144.74832867869267</v>
      </c>
      <c r="CV11" s="63">
        <v>144.55831435888612</v>
      </c>
      <c r="CW11" s="63">
        <v>145.14610225688267</v>
      </c>
      <c r="CX11" s="63">
        <v>147.26010449397651</v>
      </c>
      <c r="CY11" s="63">
        <v>148.98925701114067</v>
      </c>
      <c r="CZ11" s="63">
        <v>151.5996718411711</v>
      </c>
      <c r="DA11" s="63">
        <v>149.38486965262689</v>
      </c>
      <c r="DB11" s="63">
        <v>156.25957753796928</v>
      </c>
      <c r="DC11" s="63">
        <v>158.83744433314484</v>
      </c>
      <c r="DD11" s="63">
        <v>159.84948929206126</v>
      </c>
      <c r="DE11" s="63">
        <v>161.17071812445249</v>
      </c>
      <c r="DF11" s="63">
        <v>163.27244216662999</v>
      </c>
      <c r="DG11" s="63">
        <v>165.02322546730036</v>
      </c>
      <c r="DH11" s="63">
        <v>165.75628214773977</v>
      </c>
      <c r="DI11" s="63">
        <v>167.94456907317891</v>
      </c>
      <c r="DJ11" s="63">
        <v>169.43430444496147</v>
      </c>
      <c r="DK11" s="63">
        <v>170.47397857311017</v>
      </c>
      <c r="DL11" s="63">
        <v>169.99927005242023</v>
      </c>
      <c r="DM11" s="63">
        <v>169.57725344270722</v>
      </c>
      <c r="DN11" s="63">
        <v>159.74492486950612</v>
      </c>
      <c r="DO11" s="63">
        <v>162.19605419284744</v>
      </c>
      <c r="DP11" s="63">
        <v>156.29573452261693</v>
      </c>
      <c r="DQ11" s="63">
        <v>153.14107355232662</v>
      </c>
      <c r="DR11" s="63">
        <v>150.98165107649018</v>
      </c>
      <c r="DS11" s="63">
        <v>150.20746885845341</v>
      </c>
      <c r="DT11" s="63">
        <v>149.81675122688623</v>
      </c>
      <c r="DU11" s="63">
        <v>150.59458059390664</v>
      </c>
      <c r="DV11" s="63">
        <v>152.01373722718594</v>
      </c>
      <c r="DW11" s="63">
        <v>153.90809577199133</v>
      </c>
      <c r="DX11" s="63">
        <v>156.72547128968287</v>
      </c>
      <c r="DY11" s="63">
        <v>160.41253370644148</v>
      </c>
      <c r="DZ11" s="63">
        <v>162.96106122909842</v>
      </c>
      <c r="EA11" s="63">
        <v>164.29176165733966</v>
      </c>
      <c r="EB11" s="63">
        <v>166.17963993649954</v>
      </c>
      <c r="EC11" s="63">
        <v>168.70626422291861</v>
      </c>
      <c r="ED11" s="63">
        <v>169.87805604323066</v>
      </c>
      <c r="EE11" s="63">
        <v>170.47672145031703</v>
      </c>
      <c r="EF11" s="63">
        <v>170.57053139947593</v>
      </c>
      <c r="EG11" s="63">
        <v>170.80669058083339</v>
      </c>
      <c r="EH11" s="63">
        <v>170.49076504820789</v>
      </c>
      <c r="EI11" s="63">
        <v>169.98726300539727</v>
      </c>
      <c r="EJ11" s="63">
        <v>170.18368196993836</v>
      </c>
      <c r="EK11" s="63">
        <v>171.2091597962856</v>
      </c>
      <c r="EL11" s="63">
        <v>170.99882158010161</v>
      </c>
      <c r="EM11" s="63">
        <v>171.33655584243581</v>
      </c>
      <c r="EN11" s="63">
        <v>170.96388591415686</v>
      </c>
      <c r="EO11" s="63">
        <v>172.36135186106739</v>
      </c>
      <c r="EP11" s="63">
        <v>171.4685478226445</v>
      </c>
      <c r="EQ11" s="63">
        <v>170.90982796769174</v>
      </c>
      <c r="ER11" s="63">
        <v>170.24311463156749</v>
      </c>
      <c r="ES11" s="63">
        <v>168.81773474564915</v>
      </c>
      <c r="ET11" s="63">
        <v>165.98181813579728</v>
      </c>
      <c r="EU11" s="63">
        <v>164.25189463570294</v>
      </c>
      <c r="EV11" s="63">
        <v>163.06959594694561</v>
      </c>
      <c r="EW11" s="63">
        <v>160.89096119468218</v>
      </c>
      <c r="EX11" s="63">
        <v>159.80392700440305</v>
      </c>
      <c r="EY11" s="63">
        <v>159.9844698106881</v>
      </c>
      <c r="EZ11" s="63">
        <v>160.70652311354019</v>
      </c>
      <c r="FA11" s="63">
        <v>162.14830751229471</v>
      </c>
      <c r="FB11" s="63">
        <v>164.2837044935392</v>
      </c>
      <c r="FC11" s="63">
        <v>166.21234234174062</v>
      </c>
      <c r="FD11" s="63">
        <v>167.20556544144003</v>
      </c>
      <c r="FE11" s="63">
        <v>166.92529999999999</v>
      </c>
      <c r="FF11" s="63">
        <v>164.00550000000001</v>
      </c>
      <c r="FG11" s="65">
        <v>166.34309999999999</v>
      </c>
      <c r="FH11" s="65">
        <v>168.30019999999999</v>
      </c>
      <c r="FI11" s="65">
        <v>169.8432</v>
      </c>
      <c r="FJ11" s="65">
        <v>170.58670000000001</v>
      </c>
      <c r="FK11" s="65">
        <v>170.9727</v>
      </c>
      <c r="FL11" s="65">
        <v>171.10159999999999</v>
      </c>
      <c r="FM11" s="65">
        <v>171.1934</v>
      </c>
      <c r="FN11" s="65">
        <v>171.16579999999999</v>
      </c>
      <c r="FO11" s="65">
        <v>170.95679999999999</v>
      </c>
      <c r="FP11" s="65">
        <v>170.7107</v>
      </c>
      <c r="FQ11" s="65">
        <v>170.39769999999999</v>
      </c>
      <c r="FR11" s="65">
        <v>170.1104</v>
      </c>
      <c r="FS11" s="65">
        <v>169.85890000000001</v>
      </c>
      <c r="FT11" s="65">
        <v>169.631</v>
      </c>
      <c r="FU11" s="65">
        <v>169.48410000000001</v>
      </c>
      <c r="FV11" s="65">
        <v>169.42869999999999</v>
      </c>
      <c r="FW11" s="65">
        <v>169.499</v>
      </c>
      <c r="FX11" s="65">
        <v>169.71729999999999</v>
      </c>
      <c r="FY11" s="65">
        <v>170.0668</v>
      </c>
      <c r="FZ11" s="65">
        <v>170.577</v>
      </c>
      <c r="GA11" s="65">
        <v>171.13570000000001</v>
      </c>
      <c r="GB11" s="65">
        <v>171.69280000000001</v>
      </c>
      <c r="GC11" s="65">
        <v>172.25200000000001</v>
      </c>
      <c r="GD11" s="65">
        <v>172.8185</v>
      </c>
      <c r="GE11" s="65">
        <v>173.398</v>
      </c>
      <c r="GF11" s="65">
        <v>173.95599999999999</v>
      </c>
      <c r="GG11" s="65">
        <v>174.5009</v>
      </c>
      <c r="GH11" s="65">
        <v>175.00229999999999</v>
      </c>
      <c r="GI11" s="65">
        <v>175.5155</v>
      </c>
      <c r="GJ11" s="65">
        <v>176.09200000000001</v>
      </c>
      <c r="GK11" s="65">
        <v>176.69290000000001</v>
      </c>
      <c r="GL11" s="65">
        <v>177.2628</v>
      </c>
      <c r="GM11" s="65">
        <v>177.75989999999999</v>
      </c>
      <c r="GN11" s="65">
        <v>178.27209999999999</v>
      </c>
      <c r="GO11" s="65">
        <v>178.8981</v>
      </c>
      <c r="GP11" s="65">
        <v>179.65180000000001</v>
      </c>
      <c r="GQ11" s="65">
        <v>180.51320000000001</v>
      </c>
      <c r="GR11" s="65">
        <v>181.42160000000001</v>
      </c>
      <c r="GS11" s="65">
        <v>182.31739999999999</v>
      </c>
      <c r="GT11" s="65" t="e">
        <v>#N/A</v>
      </c>
    </row>
    <row r="12" spans="2:202" x14ac:dyDescent="0.25">
      <c r="B12" s="24" t="s">
        <v>286</v>
      </c>
      <c r="C12" s="63">
        <v>568.70929744321973</v>
      </c>
      <c r="D12" s="63">
        <v>569.80385376710478</v>
      </c>
      <c r="E12" s="63">
        <v>569.22490966590681</v>
      </c>
      <c r="F12" s="63">
        <v>572.75180341880514</v>
      </c>
      <c r="G12" s="63">
        <v>574.1050269211014</v>
      </c>
      <c r="H12" s="63">
        <v>580.73210724845273</v>
      </c>
      <c r="I12" s="63">
        <v>579.31989616966018</v>
      </c>
      <c r="J12" s="63">
        <v>576.35029425054097</v>
      </c>
      <c r="K12" s="63">
        <v>574.8283346281886</v>
      </c>
      <c r="L12" s="63">
        <v>572.44536001415781</v>
      </c>
      <c r="M12" s="63">
        <v>568.72911965534627</v>
      </c>
      <c r="N12" s="63">
        <v>571.41800267926726</v>
      </c>
      <c r="O12" s="63">
        <v>573.36495959305455</v>
      </c>
      <c r="P12" s="63">
        <v>581.20910882966689</v>
      </c>
      <c r="Q12" s="63">
        <v>589.18513441680716</v>
      </c>
      <c r="R12" s="63">
        <v>602.27715121045765</v>
      </c>
      <c r="S12" s="63">
        <v>609.67774311889571</v>
      </c>
      <c r="T12" s="63">
        <v>617.87931926693113</v>
      </c>
      <c r="U12" s="63">
        <v>627.80350424142568</v>
      </c>
      <c r="V12" s="63">
        <v>629.94191141816998</v>
      </c>
      <c r="W12" s="63">
        <v>635.51162034172728</v>
      </c>
      <c r="X12" s="63">
        <v>643.55144973470965</v>
      </c>
      <c r="Y12" s="63">
        <v>649.59438188960223</v>
      </c>
      <c r="Z12" s="63">
        <v>655.09676303498736</v>
      </c>
      <c r="AA12" s="63">
        <v>664.14680651656727</v>
      </c>
      <c r="AB12" s="63">
        <v>671.34131030470235</v>
      </c>
      <c r="AC12" s="63">
        <v>678.40636898217144</v>
      </c>
      <c r="AD12" s="63">
        <v>684.35309760669963</v>
      </c>
      <c r="AE12" s="63">
        <v>695.00408559912762</v>
      </c>
      <c r="AF12" s="63">
        <v>703.9733951942211</v>
      </c>
      <c r="AG12" s="63">
        <v>714.5382622768791</v>
      </c>
      <c r="AH12" s="63">
        <v>723.11535498728051</v>
      </c>
      <c r="AI12" s="63">
        <v>729.11185682649239</v>
      </c>
      <c r="AJ12" s="63">
        <v>738.88845730732237</v>
      </c>
      <c r="AK12" s="63">
        <v>752.32670155761559</v>
      </c>
      <c r="AL12" s="63">
        <v>764.07311934960978</v>
      </c>
      <c r="AM12" s="63">
        <v>768.96628859681073</v>
      </c>
      <c r="AN12" s="63">
        <v>780.99860303956132</v>
      </c>
      <c r="AO12" s="63">
        <v>791.38243169475936</v>
      </c>
      <c r="AP12" s="63">
        <v>802.67308092015514</v>
      </c>
      <c r="AQ12" s="63">
        <v>819.07294868390125</v>
      </c>
      <c r="AR12" s="63">
        <v>828.20994602345809</v>
      </c>
      <c r="AS12" s="63">
        <v>836.66055865562828</v>
      </c>
      <c r="AT12" s="63">
        <v>838.30440179140419</v>
      </c>
      <c r="AU12" s="63">
        <v>836.5430827192622</v>
      </c>
      <c r="AV12" s="63">
        <v>841.39308991483904</v>
      </c>
      <c r="AW12" s="63">
        <v>845.21018575553103</v>
      </c>
      <c r="AX12" s="63">
        <v>848.31843627129638</v>
      </c>
      <c r="AY12" s="63">
        <v>855.10507840696971</v>
      </c>
      <c r="AZ12" s="63">
        <v>856.58850537788294</v>
      </c>
      <c r="BA12" s="63">
        <v>858.7576729625672</v>
      </c>
      <c r="BB12" s="63">
        <v>866.23831764608167</v>
      </c>
      <c r="BC12" s="63">
        <v>871.94278659555778</v>
      </c>
      <c r="BD12" s="63">
        <v>879.12015686294671</v>
      </c>
      <c r="BE12" s="63">
        <v>879.56834841078842</v>
      </c>
      <c r="BF12" s="63">
        <v>888.64039905312893</v>
      </c>
      <c r="BG12" s="63">
        <v>896.39385877660766</v>
      </c>
      <c r="BH12" s="63">
        <v>902.41415990271253</v>
      </c>
      <c r="BI12" s="63">
        <v>908.99542811474612</v>
      </c>
      <c r="BJ12" s="63">
        <v>918.59531417665289</v>
      </c>
      <c r="BK12" s="63">
        <v>922.65038696691204</v>
      </c>
      <c r="BL12" s="63">
        <v>929.17884431844868</v>
      </c>
      <c r="BM12" s="63">
        <v>937.81676170666947</v>
      </c>
      <c r="BN12" s="63">
        <v>945.01625796531528</v>
      </c>
      <c r="BO12" s="63">
        <v>954.88216589621902</v>
      </c>
      <c r="BP12" s="63">
        <v>961.70075686230939</v>
      </c>
      <c r="BQ12" s="63">
        <v>971.83536255870558</v>
      </c>
      <c r="BR12" s="63">
        <v>983.54681744680147</v>
      </c>
      <c r="BS12" s="63">
        <v>991.27512432585138</v>
      </c>
      <c r="BT12" s="63">
        <v>1008.8093439939878</v>
      </c>
      <c r="BU12" s="63">
        <v>1016.7388078681654</v>
      </c>
      <c r="BV12" s="63">
        <v>1025.4491524015159</v>
      </c>
      <c r="BW12" s="63">
        <v>1038.1867753990698</v>
      </c>
      <c r="BX12" s="63">
        <v>1051.9479457855509</v>
      </c>
      <c r="BY12" s="63">
        <v>1061.8804195006419</v>
      </c>
      <c r="BZ12" s="63">
        <v>1072.6580810548637</v>
      </c>
      <c r="CA12" s="63">
        <v>1083.4609308151034</v>
      </c>
      <c r="CB12" s="63">
        <v>1091.5901192032488</v>
      </c>
      <c r="CC12" s="63">
        <v>1105.7153635007144</v>
      </c>
      <c r="CD12" s="63">
        <v>1116.9192819279642</v>
      </c>
      <c r="CE12" s="63">
        <v>1131.1527969704605</v>
      </c>
      <c r="CF12" s="63">
        <v>1137.7191612887618</v>
      </c>
      <c r="CG12" s="63">
        <v>1143.9577257780381</v>
      </c>
      <c r="CH12" s="63">
        <v>1151.4903579410748</v>
      </c>
      <c r="CI12" s="63">
        <v>1146.9694054584622</v>
      </c>
      <c r="CJ12" s="63">
        <v>1141.8415364834125</v>
      </c>
      <c r="CK12" s="63">
        <v>1130.6114583336657</v>
      </c>
      <c r="CL12" s="63">
        <v>1118.3779391431112</v>
      </c>
      <c r="CM12" s="63">
        <v>1112.8242757029154</v>
      </c>
      <c r="CN12" s="63">
        <v>1113.3822613515497</v>
      </c>
      <c r="CO12" s="63">
        <v>1113.5035598445102</v>
      </c>
      <c r="CP12" s="63">
        <v>1113.4316962232044</v>
      </c>
      <c r="CQ12" s="63">
        <v>1115.1900045474977</v>
      </c>
      <c r="CR12" s="63">
        <v>1114.4043756550172</v>
      </c>
      <c r="CS12" s="63">
        <v>1115.9414128036206</v>
      </c>
      <c r="CT12" s="63">
        <v>1119.7373835317017</v>
      </c>
      <c r="CU12" s="63">
        <v>1119.7738950110668</v>
      </c>
      <c r="CV12" s="63">
        <v>1126.0661651625478</v>
      </c>
      <c r="CW12" s="63">
        <v>1128.541780387307</v>
      </c>
      <c r="CX12" s="63">
        <v>1134.2117670115038</v>
      </c>
      <c r="CY12" s="63">
        <v>1137.7600851881937</v>
      </c>
      <c r="CZ12" s="63">
        <v>1145.7175722014467</v>
      </c>
      <c r="DA12" s="63">
        <v>1153.5598267759387</v>
      </c>
      <c r="DB12" s="63">
        <v>1160.4149791373964</v>
      </c>
      <c r="DC12" s="63">
        <v>1166.1007056658491</v>
      </c>
      <c r="DD12" s="63">
        <v>1173.5636144765815</v>
      </c>
      <c r="DE12" s="63">
        <v>1179.2186026735928</v>
      </c>
      <c r="DF12" s="63">
        <v>1185.3544416757866</v>
      </c>
      <c r="DG12" s="63">
        <v>1195.7727823577166</v>
      </c>
      <c r="DH12" s="63">
        <v>1202.8257025713408</v>
      </c>
      <c r="DI12" s="63">
        <v>1207.5924062166062</v>
      </c>
      <c r="DJ12" s="63">
        <v>1215.9335863176559</v>
      </c>
      <c r="DK12" s="63">
        <v>1225.8438980102694</v>
      </c>
      <c r="DL12" s="63">
        <v>1227.6406591263058</v>
      </c>
      <c r="DM12" s="63">
        <v>1231.1058827003612</v>
      </c>
      <c r="DN12" s="63">
        <v>1219.7455064495334</v>
      </c>
      <c r="DO12" s="63">
        <v>1203.2934111092216</v>
      </c>
      <c r="DP12" s="63">
        <v>1183.8389361728011</v>
      </c>
      <c r="DQ12" s="63">
        <v>1174.9833683700504</v>
      </c>
      <c r="DR12" s="63">
        <v>1170.9905851519529</v>
      </c>
      <c r="DS12" s="63">
        <v>1170.5781429462506</v>
      </c>
      <c r="DT12" s="63">
        <v>1178.3252212453117</v>
      </c>
      <c r="DU12" s="63">
        <v>1180.9699923651144</v>
      </c>
      <c r="DV12" s="63">
        <v>1188.2524122924272</v>
      </c>
      <c r="DW12" s="63">
        <v>1192.1312307355529</v>
      </c>
      <c r="DX12" s="63">
        <v>1198.3798481572737</v>
      </c>
      <c r="DY12" s="63">
        <v>1202.637684837516</v>
      </c>
      <c r="DZ12" s="63">
        <v>1207.6550412380373</v>
      </c>
      <c r="EA12" s="63">
        <v>1214.7768016573343</v>
      </c>
      <c r="EB12" s="63">
        <v>1223.8413301250507</v>
      </c>
      <c r="EC12" s="63">
        <v>1227.6086899779327</v>
      </c>
      <c r="ED12" s="63">
        <v>1237.4522672129704</v>
      </c>
      <c r="EE12" s="63">
        <v>1246.0339142952434</v>
      </c>
      <c r="EF12" s="63">
        <v>1253.9152206997701</v>
      </c>
      <c r="EG12" s="63">
        <v>1262.2187150293335</v>
      </c>
      <c r="EH12" s="63">
        <v>1273.9303907595236</v>
      </c>
      <c r="EI12" s="63">
        <v>1283.7578298338872</v>
      </c>
      <c r="EJ12" s="63">
        <v>1286.7857525044076</v>
      </c>
      <c r="EK12" s="63">
        <v>1300.4075057496998</v>
      </c>
      <c r="EL12" s="63">
        <v>1307.0222215709941</v>
      </c>
      <c r="EM12" s="63">
        <v>1316.7674607322017</v>
      </c>
      <c r="EN12" s="63">
        <v>1327.3494555889743</v>
      </c>
      <c r="EO12" s="63">
        <v>1341.1073849090462</v>
      </c>
      <c r="EP12" s="63">
        <v>1351.8833910712881</v>
      </c>
      <c r="EQ12" s="63">
        <v>1364.2148447624591</v>
      </c>
      <c r="ER12" s="63">
        <v>1377.1692625630074</v>
      </c>
      <c r="ES12" s="63">
        <v>1388.6085534957053</v>
      </c>
      <c r="ET12" s="63">
        <v>1399.0981407536528</v>
      </c>
      <c r="EU12" s="63">
        <v>1409.9683961114829</v>
      </c>
      <c r="EV12" s="63">
        <v>1421.9553385752536</v>
      </c>
      <c r="EW12" s="63">
        <v>1430.9606113762227</v>
      </c>
      <c r="EX12" s="63">
        <v>1439.8592955844269</v>
      </c>
      <c r="EY12" s="63">
        <v>1451.26393793744</v>
      </c>
      <c r="EZ12" s="63">
        <v>1455.4018190177278</v>
      </c>
      <c r="FA12" s="63">
        <v>1462.3516872274317</v>
      </c>
      <c r="FB12" s="63">
        <v>1467.9629605253631</v>
      </c>
      <c r="FC12" s="63">
        <v>1477.4746676477732</v>
      </c>
      <c r="FD12" s="63">
        <v>1486.4620758302303</v>
      </c>
      <c r="FE12" s="63">
        <v>1495.7090000000001</v>
      </c>
      <c r="FF12" s="63">
        <v>1504.857</v>
      </c>
      <c r="FG12" s="65">
        <v>1512.5360000000001</v>
      </c>
      <c r="FH12" s="65">
        <v>1519.723</v>
      </c>
      <c r="FI12" s="65">
        <v>1526.893</v>
      </c>
      <c r="FJ12" s="65">
        <v>1533.5809999999999</v>
      </c>
      <c r="FK12" s="65">
        <v>1539.674</v>
      </c>
      <c r="FL12" s="65">
        <v>1545.7729999999999</v>
      </c>
      <c r="FM12" s="65">
        <v>1551.3109999999999</v>
      </c>
      <c r="FN12" s="65">
        <v>1556.8530000000001</v>
      </c>
      <c r="FO12" s="65">
        <v>1562.028</v>
      </c>
      <c r="FP12" s="65">
        <v>1567.019</v>
      </c>
      <c r="FQ12" s="65">
        <v>1571.4169999999999</v>
      </c>
      <c r="FR12" s="65">
        <v>1575.1949999999999</v>
      </c>
      <c r="FS12" s="65">
        <v>1578.5550000000001</v>
      </c>
      <c r="FT12" s="65">
        <v>1581.771</v>
      </c>
      <c r="FU12" s="65">
        <v>1584.9179999999999</v>
      </c>
      <c r="FV12" s="65">
        <v>1588.0909999999999</v>
      </c>
      <c r="FW12" s="65">
        <v>1591.6410000000001</v>
      </c>
      <c r="FX12" s="65">
        <v>1595.5239999999999</v>
      </c>
      <c r="FY12" s="65">
        <v>1599.75</v>
      </c>
      <c r="FZ12" s="65">
        <v>1604.5920000000001</v>
      </c>
      <c r="GA12" s="65">
        <v>1609.548</v>
      </c>
      <c r="GB12" s="65">
        <v>1615.375</v>
      </c>
      <c r="GC12" s="65">
        <v>1621.633</v>
      </c>
      <c r="GD12" s="65">
        <v>1628.212</v>
      </c>
      <c r="GE12" s="65">
        <v>1634.963</v>
      </c>
      <c r="GF12" s="65">
        <v>1642.059</v>
      </c>
      <c r="GG12" s="65">
        <v>1649.223</v>
      </c>
      <c r="GH12" s="65">
        <v>1656.3879999999999</v>
      </c>
      <c r="GI12" s="65">
        <v>1663.8630000000001</v>
      </c>
      <c r="GJ12" s="65">
        <v>1671.2380000000001</v>
      </c>
      <c r="GK12" s="65">
        <v>1678.479</v>
      </c>
      <c r="GL12" s="65">
        <v>1685.7280000000001</v>
      </c>
      <c r="GM12" s="65">
        <v>1692.9839999999999</v>
      </c>
      <c r="GN12" s="65">
        <v>1700.3530000000001</v>
      </c>
      <c r="GO12" s="65">
        <v>1707.721</v>
      </c>
      <c r="GP12" s="65">
        <v>1715.1079999999999</v>
      </c>
      <c r="GQ12" s="65">
        <v>1722.636</v>
      </c>
      <c r="GR12" s="65">
        <v>1730.1679999999999</v>
      </c>
      <c r="GS12" s="65">
        <v>1737.675</v>
      </c>
      <c r="GT12" s="65" t="e">
        <v>#N/A</v>
      </c>
    </row>
    <row r="13" spans="2:202" x14ac:dyDescent="0.25">
      <c r="B13" s="24" t="s">
        <v>5</v>
      </c>
      <c r="C13" s="63">
        <v>127.767723128792</v>
      </c>
      <c r="D13" s="63">
        <v>125.528106704224</v>
      </c>
      <c r="E13" s="63">
        <v>125.649431887763</v>
      </c>
      <c r="F13" s="63">
        <v>126.817842928582</v>
      </c>
      <c r="G13" s="63">
        <v>126.789748096986</v>
      </c>
      <c r="H13" s="63">
        <v>130.56653895810501</v>
      </c>
      <c r="I13" s="63">
        <v>130.87205968464801</v>
      </c>
      <c r="J13" s="63">
        <v>128.64723956262</v>
      </c>
      <c r="K13" s="63">
        <v>130.56813195933299</v>
      </c>
      <c r="L13" s="63">
        <v>129.409774344429</v>
      </c>
      <c r="M13" s="63">
        <v>128.428556619798</v>
      </c>
      <c r="N13" s="63">
        <v>127.283175920288</v>
      </c>
      <c r="O13" s="63">
        <v>127.20150726832701</v>
      </c>
      <c r="P13" s="63">
        <v>129.288024537284</v>
      </c>
      <c r="Q13" s="63">
        <v>131.48306678461901</v>
      </c>
      <c r="R13" s="63">
        <v>134.991759382374</v>
      </c>
      <c r="S13" s="63">
        <v>136.361787759686</v>
      </c>
      <c r="T13" s="63">
        <v>138.121056431738</v>
      </c>
      <c r="U13" s="63">
        <v>140.53559903208401</v>
      </c>
      <c r="V13" s="63">
        <v>140.93572213049401</v>
      </c>
      <c r="W13" s="63">
        <v>142.44506157131599</v>
      </c>
      <c r="X13" s="63">
        <v>143.41292095535499</v>
      </c>
      <c r="Y13" s="63">
        <v>143.68078546329201</v>
      </c>
      <c r="Z13" s="63">
        <v>143.55127817978001</v>
      </c>
      <c r="AA13" s="63">
        <v>147.20962361329799</v>
      </c>
      <c r="AB13" s="63">
        <v>149.06044330522101</v>
      </c>
      <c r="AC13" s="63">
        <v>150.19517980001399</v>
      </c>
      <c r="AD13" s="63">
        <v>151.335664569209</v>
      </c>
      <c r="AE13" s="63">
        <v>153.202953304967</v>
      </c>
      <c r="AF13" s="63">
        <v>155.412177999596</v>
      </c>
      <c r="AG13" s="63">
        <v>157.86533976994701</v>
      </c>
      <c r="AH13" s="63">
        <v>159.49205400289301</v>
      </c>
      <c r="AI13" s="63">
        <v>161.088676981666</v>
      </c>
      <c r="AJ13" s="63">
        <v>162.25568769392299</v>
      </c>
      <c r="AK13" s="63">
        <v>166.809945127796</v>
      </c>
      <c r="AL13" s="63">
        <v>169.063554454452</v>
      </c>
      <c r="AM13" s="63">
        <v>169.16513711376501</v>
      </c>
      <c r="AN13" s="63">
        <v>171.22293446093499</v>
      </c>
      <c r="AO13" s="63">
        <v>172.05390744971101</v>
      </c>
      <c r="AP13" s="63">
        <v>174.93177361194401</v>
      </c>
      <c r="AQ13" s="63">
        <v>178.18033221364499</v>
      </c>
      <c r="AR13" s="63">
        <v>179.148977366731</v>
      </c>
      <c r="AS13" s="63">
        <v>179.77160406562001</v>
      </c>
      <c r="AT13" s="63">
        <v>181.07611899510499</v>
      </c>
      <c r="AU13" s="63">
        <v>177.29201854603701</v>
      </c>
      <c r="AV13" s="63">
        <v>177.37647746392599</v>
      </c>
      <c r="AW13" s="63">
        <v>177.25753986064899</v>
      </c>
      <c r="AX13" s="63">
        <v>176.31196984155201</v>
      </c>
      <c r="AY13" s="63">
        <v>177.87650443218999</v>
      </c>
      <c r="AZ13" s="63">
        <v>178.038169172707</v>
      </c>
      <c r="BA13" s="63">
        <v>177.18658173085799</v>
      </c>
      <c r="BB13" s="63">
        <v>177.579596949803</v>
      </c>
      <c r="BC13" s="63">
        <v>178.00724059102399</v>
      </c>
      <c r="BD13" s="63">
        <v>178.54195573564701</v>
      </c>
      <c r="BE13" s="63">
        <v>178.99755259784499</v>
      </c>
      <c r="BF13" s="63">
        <v>179.259037806457</v>
      </c>
      <c r="BG13" s="63">
        <v>178.0654860596</v>
      </c>
      <c r="BH13" s="63">
        <v>179.129370914622</v>
      </c>
      <c r="BI13" s="63">
        <v>180.99035452797</v>
      </c>
      <c r="BJ13" s="63">
        <v>181.70578649061</v>
      </c>
      <c r="BK13" s="63">
        <v>184.139313387713</v>
      </c>
      <c r="BL13" s="63">
        <v>185.22622562350401</v>
      </c>
      <c r="BM13" s="63">
        <v>187.131154777277</v>
      </c>
      <c r="BN13" s="63">
        <v>188.649411778135</v>
      </c>
      <c r="BO13" s="63">
        <v>191.81505720453299</v>
      </c>
      <c r="BP13" s="63">
        <v>193.33061019766001</v>
      </c>
      <c r="BQ13" s="63">
        <v>194.29037706031801</v>
      </c>
      <c r="BR13" s="63">
        <v>195.42055903318999</v>
      </c>
      <c r="BS13" s="63">
        <v>194.99916581069101</v>
      </c>
      <c r="BT13" s="63">
        <v>200.138893973276</v>
      </c>
      <c r="BU13" s="63">
        <v>201.702297231399</v>
      </c>
      <c r="BV13" s="63">
        <v>204.331268328498</v>
      </c>
      <c r="BW13" s="63">
        <v>204.54414494837599</v>
      </c>
      <c r="BX13" s="63">
        <v>206.96872402542499</v>
      </c>
      <c r="BY13" s="63">
        <v>208.57955942982201</v>
      </c>
      <c r="BZ13" s="63">
        <v>211.554317206115</v>
      </c>
      <c r="CA13" s="63">
        <v>213.83838949667901</v>
      </c>
      <c r="CB13" s="63">
        <v>214.855352942839</v>
      </c>
      <c r="CC13" s="63">
        <v>217.41270443217701</v>
      </c>
      <c r="CD13" s="63">
        <v>219.592187670519</v>
      </c>
      <c r="CE13" s="63">
        <v>220.62634794647201</v>
      </c>
      <c r="CF13" s="63">
        <v>221.70143148910799</v>
      </c>
      <c r="CG13" s="63">
        <v>221.08520552936201</v>
      </c>
      <c r="CH13" s="63">
        <v>222.19345256043499</v>
      </c>
      <c r="CI13" s="63">
        <v>221.406453943343</v>
      </c>
      <c r="CJ13" s="63">
        <v>219.04108797160799</v>
      </c>
      <c r="CK13" s="63">
        <v>217.440142823939</v>
      </c>
      <c r="CL13" s="63">
        <v>213.503176083375</v>
      </c>
      <c r="CM13" s="63">
        <v>211.68069367455601</v>
      </c>
      <c r="CN13" s="63">
        <v>210.46802686550299</v>
      </c>
      <c r="CO13" s="63">
        <v>208.812911441984</v>
      </c>
      <c r="CP13" s="63">
        <v>207.51756372208601</v>
      </c>
      <c r="CQ13" s="63">
        <v>207.94079949645899</v>
      </c>
      <c r="CR13" s="63">
        <v>206.618002284498</v>
      </c>
      <c r="CS13" s="63">
        <v>206.81777414184501</v>
      </c>
      <c r="CT13" s="63">
        <v>207.21608047611099</v>
      </c>
      <c r="CU13" s="63">
        <v>206.85441057908801</v>
      </c>
      <c r="CV13" s="63">
        <v>208.075475477276</v>
      </c>
      <c r="CW13" s="63">
        <v>207.63431402769601</v>
      </c>
      <c r="CX13" s="63">
        <v>208.02901450188</v>
      </c>
      <c r="CY13" s="63">
        <v>208.73390193017499</v>
      </c>
      <c r="CZ13" s="63">
        <v>210.287820525109</v>
      </c>
      <c r="DA13" s="63">
        <v>211.57881441317801</v>
      </c>
      <c r="DB13" s="63">
        <v>213.09530452742899</v>
      </c>
      <c r="DC13" s="63">
        <v>213.271167215546</v>
      </c>
      <c r="DD13" s="63">
        <v>213.66185087810601</v>
      </c>
      <c r="DE13" s="63">
        <v>213.63410139517501</v>
      </c>
      <c r="DF13" s="63">
        <v>213.82932405105899</v>
      </c>
      <c r="DG13" s="63">
        <v>216.03926611467301</v>
      </c>
      <c r="DH13" s="63">
        <v>217.03389003512299</v>
      </c>
      <c r="DI13" s="63">
        <v>217.45451032338099</v>
      </c>
      <c r="DJ13" s="63">
        <v>218.97933594657999</v>
      </c>
      <c r="DK13" s="63">
        <v>221.16559910151901</v>
      </c>
      <c r="DL13" s="63">
        <v>219.64981199607499</v>
      </c>
      <c r="DM13" s="63">
        <v>219.10735773548899</v>
      </c>
      <c r="DN13" s="63">
        <v>215.51150652297201</v>
      </c>
      <c r="DO13" s="63">
        <v>209.53018983283999</v>
      </c>
      <c r="DP13" s="63">
        <v>204.66590746594599</v>
      </c>
      <c r="DQ13" s="63">
        <v>202.60386895046</v>
      </c>
      <c r="DR13" s="63">
        <v>200.90287121509999</v>
      </c>
      <c r="DS13" s="63">
        <v>201.220319370255</v>
      </c>
      <c r="DT13" s="63">
        <v>202.33333635088701</v>
      </c>
      <c r="DU13" s="63">
        <v>201.89680149708701</v>
      </c>
      <c r="DV13" s="63">
        <v>204.03404425798701</v>
      </c>
      <c r="DW13" s="63">
        <v>204.941611653678</v>
      </c>
      <c r="DX13" s="63">
        <v>206.156394855223</v>
      </c>
      <c r="DY13" s="63">
        <v>206.83371882128699</v>
      </c>
      <c r="DZ13" s="63">
        <v>207.96131859747399</v>
      </c>
      <c r="EA13" s="63">
        <v>209.309077232249</v>
      </c>
      <c r="EB13" s="63">
        <v>211.67702392705201</v>
      </c>
      <c r="EC13" s="63">
        <v>213.69285685288301</v>
      </c>
      <c r="ED13" s="63">
        <v>215.95026150618</v>
      </c>
      <c r="EE13" s="63">
        <v>218.477071924559</v>
      </c>
      <c r="EF13" s="63">
        <v>220.53102769005901</v>
      </c>
      <c r="EG13" s="63">
        <v>223.28568347657199</v>
      </c>
      <c r="EH13" s="63">
        <v>226.30080447822101</v>
      </c>
      <c r="EI13" s="63">
        <v>228.06443317447599</v>
      </c>
      <c r="EJ13" s="63">
        <v>228.72582964393999</v>
      </c>
      <c r="EK13" s="63">
        <v>231.59546627880999</v>
      </c>
      <c r="EL13" s="63">
        <v>233.53233817615501</v>
      </c>
      <c r="EM13" s="63">
        <v>236.15606282342</v>
      </c>
      <c r="EN13" s="63">
        <v>237.958947714418</v>
      </c>
      <c r="EO13" s="63">
        <v>239.58450555978499</v>
      </c>
      <c r="EP13" s="63">
        <v>241.229603165345</v>
      </c>
      <c r="EQ13" s="63">
        <v>242.550966371839</v>
      </c>
      <c r="ER13" s="63">
        <v>245.41425247819501</v>
      </c>
      <c r="ES13" s="63">
        <v>247.64583616577201</v>
      </c>
      <c r="ET13" s="63">
        <v>250.32607761471201</v>
      </c>
      <c r="EU13" s="63">
        <v>254.19129130965601</v>
      </c>
      <c r="EV13" s="63">
        <v>258.40551258008901</v>
      </c>
      <c r="EW13" s="63">
        <v>261.71264801800697</v>
      </c>
      <c r="EX13" s="63">
        <v>262.83004304866898</v>
      </c>
      <c r="EY13" s="63">
        <v>264.90385559888199</v>
      </c>
      <c r="EZ13" s="63">
        <v>264.55053473917701</v>
      </c>
      <c r="FA13" s="63">
        <v>264.91923293653798</v>
      </c>
      <c r="FB13" s="63">
        <v>265.59243341191598</v>
      </c>
      <c r="FC13" s="63">
        <v>268.09703680958597</v>
      </c>
      <c r="FD13" s="63">
        <v>269.41306860051202</v>
      </c>
      <c r="FE13" s="63">
        <v>270.43869999999998</v>
      </c>
      <c r="FF13" s="63">
        <v>271.6995</v>
      </c>
      <c r="FG13" s="65">
        <v>272.26769999999999</v>
      </c>
      <c r="FH13" s="65">
        <v>272.62279999999998</v>
      </c>
      <c r="FI13" s="65">
        <v>273.2627</v>
      </c>
      <c r="FJ13" s="65">
        <v>273.74130000000002</v>
      </c>
      <c r="FK13" s="65">
        <v>274.37310000000002</v>
      </c>
      <c r="FL13" s="65">
        <v>274.8664</v>
      </c>
      <c r="FM13" s="65">
        <v>275.0686</v>
      </c>
      <c r="FN13" s="65">
        <v>275.52420000000001</v>
      </c>
      <c r="FO13" s="65">
        <v>276.01249999999999</v>
      </c>
      <c r="FP13" s="65">
        <v>276.28590000000003</v>
      </c>
      <c r="FQ13" s="65">
        <v>276.34370000000001</v>
      </c>
      <c r="FR13" s="65">
        <v>276.26740000000001</v>
      </c>
      <c r="FS13" s="65">
        <v>276.02190000000002</v>
      </c>
      <c r="FT13" s="65">
        <v>275.83280000000002</v>
      </c>
      <c r="FU13" s="65">
        <v>275.6277</v>
      </c>
      <c r="FV13" s="65">
        <v>275.39060000000001</v>
      </c>
      <c r="FW13" s="65">
        <v>275.17669999999998</v>
      </c>
      <c r="FX13" s="65">
        <v>275.09320000000002</v>
      </c>
      <c r="FY13" s="65">
        <v>275.07409999999999</v>
      </c>
      <c r="FZ13" s="65">
        <v>275.1961</v>
      </c>
      <c r="GA13" s="65">
        <v>275.28129999999999</v>
      </c>
      <c r="GB13" s="65">
        <v>275.69130000000001</v>
      </c>
      <c r="GC13" s="65">
        <v>276.20859999999999</v>
      </c>
      <c r="GD13" s="65">
        <v>276.81540000000001</v>
      </c>
      <c r="GE13" s="65">
        <v>277.37220000000002</v>
      </c>
      <c r="GF13" s="65">
        <v>278.10120000000001</v>
      </c>
      <c r="GG13" s="65">
        <v>278.85750000000002</v>
      </c>
      <c r="GH13" s="65">
        <v>279.63040000000001</v>
      </c>
      <c r="GI13" s="65">
        <v>280.45460000000003</v>
      </c>
      <c r="GJ13" s="65">
        <v>281.26639999999998</v>
      </c>
      <c r="GK13" s="65">
        <v>281.91430000000003</v>
      </c>
      <c r="GL13" s="65">
        <v>282.56939999999997</v>
      </c>
      <c r="GM13" s="65">
        <v>283.17349999999999</v>
      </c>
      <c r="GN13" s="65">
        <v>283.84010000000001</v>
      </c>
      <c r="GO13" s="65">
        <v>284.47219999999999</v>
      </c>
      <c r="GP13" s="65">
        <v>285.08749999999998</v>
      </c>
      <c r="GQ13" s="65">
        <v>285.7158</v>
      </c>
      <c r="GR13" s="65">
        <v>286.33300000000003</v>
      </c>
      <c r="GS13" s="65">
        <v>286.92360000000002</v>
      </c>
      <c r="GT13" s="65" t="e">
        <v>#N/A</v>
      </c>
    </row>
    <row r="14" spans="2:202" x14ac:dyDescent="0.25">
      <c r="B14" s="24" t="s">
        <v>6</v>
      </c>
      <c r="C14" s="63">
        <v>36.2627541108426</v>
      </c>
      <c r="D14" s="63">
        <v>35.890922561232003</v>
      </c>
      <c r="E14" s="63">
        <v>35.297779674889298</v>
      </c>
      <c r="F14" s="63">
        <v>35.177238442769301</v>
      </c>
      <c r="G14" s="63">
        <v>34.4737956596109</v>
      </c>
      <c r="H14" s="63">
        <v>34.556664181361199</v>
      </c>
      <c r="I14" s="63">
        <v>34.540392678394497</v>
      </c>
      <c r="J14" s="63">
        <v>34.068117184328202</v>
      </c>
      <c r="K14" s="63">
        <v>34.377696643202</v>
      </c>
      <c r="L14" s="63">
        <v>34.5191554951884</v>
      </c>
      <c r="M14" s="63">
        <v>34.144412238353603</v>
      </c>
      <c r="N14" s="63">
        <v>34.0155304498739</v>
      </c>
      <c r="O14" s="63">
        <v>33.695613354711597</v>
      </c>
      <c r="P14" s="63">
        <v>34.538306070481703</v>
      </c>
      <c r="Q14" s="63">
        <v>35.141394245378699</v>
      </c>
      <c r="R14" s="63">
        <v>35.882947894670501</v>
      </c>
      <c r="S14" s="63">
        <v>36.756763519152798</v>
      </c>
      <c r="T14" s="63">
        <v>37.182585748862799</v>
      </c>
      <c r="U14" s="63">
        <v>37.516800640900001</v>
      </c>
      <c r="V14" s="63">
        <v>37.927950615151303</v>
      </c>
      <c r="W14" s="63">
        <v>38.097448032355402</v>
      </c>
      <c r="X14" s="63">
        <v>38.338138961436997</v>
      </c>
      <c r="Y14" s="63">
        <v>38.5081563879288</v>
      </c>
      <c r="Z14" s="63">
        <v>38.93209130244</v>
      </c>
      <c r="AA14" s="63">
        <v>40.1735195442727</v>
      </c>
      <c r="AB14" s="63">
        <v>40.476945092778401</v>
      </c>
      <c r="AC14" s="63">
        <v>41.172820485103202</v>
      </c>
      <c r="AD14" s="63">
        <v>41.332221357552399</v>
      </c>
      <c r="AE14" s="63">
        <v>41.382373590656201</v>
      </c>
      <c r="AF14" s="63">
        <v>42.1126812198804</v>
      </c>
      <c r="AG14" s="63">
        <v>42.721485840159502</v>
      </c>
      <c r="AH14" s="63">
        <v>42.8351973511556</v>
      </c>
      <c r="AI14" s="63">
        <v>43.156803328862203</v>
      </c>
      <c r="AJ14" s="63">
        <v>43.105231383355601</v>
      </c>
      <c r="AK14" s="63">
        <v>44.0051447007625</v>
      </c>
      <c r="AL14" s="63">
        <v>44.4969538669271</v>
      </c>
      <c r="AM14" s="63">
        <v>44.579064323500901</v>
      </c>
      <c r="AN14" s="63">
        <v>45.918080538181897</v>
      </c>
      <c r="AO14" s="63">
        <v>46.816135123551703</v>
      </c>
      <c r="AP14" s="63">
        <v>48.212555440018399</v>
      </c>
      <c r="AQ14" s="63">
        <v>48.806193708074296</v>
      </c>
      <c r="AR14" s="63">
        <v>49.723612909016502</v>
      </c>
      <c r="AS14" s="63">
        <v>49.830293433321899</v>
      </c>
      <c r="AT14" s="63">
        <v>49.5854570779874</v>
      </c>
      <c r="AU14" s="63">
        <v>51.035830365850501</v>
      </c>
      <c r="AV14" s="63">
        <v>50.497137196720701</v>
      </c>
      <c r="AW14" s="63">
        <v>51.020828474200201</v>
      </c>
      <c r="AX14" s="63">
        <v>50.935591764163199</v>
      </c>
      <c r="AY14" s="63">
        <v>49.756573336316002</v>
      </c>
      <c r="AZ14" s="63">
        <v>49.8464968352379</v>
      </c>
      <c r="BA14" s="63">
        <v>49.117996863580501</v>
      </c>
      <c r="BB14" s="63">
        <v>49.2134567283085</v>
      </c>
      <c r="BC14" s="63">
        <v>49.309866971186601</v>
      </c>
      <c r="BD14" s="63">
        <v>48.584523543358699</v>
      </c>
      <c r="BE14" s="63">
        <v>48.615012642228301</v>
      </c>
      <c r="BF14" s="63">
        <v>46.812649861122999</v>
      </c>
      <c r="BG14" s="63">
        <v>48.806299142625498</v>
      </c>
      <c r="BH14" s="63">
        <v>49.211122711362798</v>
      </c>
      <c r="BI14" s="63">
        <v>49.022467377871102</v>
      </c>
      <c r="BJ14" s="63">
        <v>49.511866369871498</v>
      </c>
      <c r="BK14" s="63">
        <v>48.7650810631472</v>
      </c>
      <c r="BL14" s="63">
        <v>49.082778128106</v>
      </c>
      <c r="BM14" s="63">
        <v>49.983256027447403</v>
      </c>
      <c r="BN14" s="63">
        <v>50.265891963920097</v>
      </c>
      <c r="BO14" s="63">
        <v>50.913032422927401</v>
      </c>
      <c r="BP14" s="63">
        <v>49.172425444106302</v>
      </c>
      <c r="BQ14" s="63">
        <v>51.768988572362403</v>
      </c>
      <c r="BR14" s="63">
        <v>53.3781495809014</v>
      </c>
      <c r="BS14" s="63">
        <v>52.848975071083203</v>
      </c>
      <c r="BT14" s="63">
        <v>53.705682863962402</v>
      </c>
      <c r="BU14" s="63">
        <v>52.7852297742185</v>
      </c>
      <c r="BV14" s="63">
        <v>50.507724063963401</v>
      </c>
      <c r="BW14" s="63">
        <v>54.413013476179401</v>
      </c>
      <c r="BX14" s="63">
        <v>55.364494860989502</v>
      </c>
      <c r="BY14" s="63">
        <v>55.8734556806264</v>
      </c>
      <c r="BZ14" s="63">
        <v>55.799676710406999</v>
      </c>
      <c r="CA14" s="63">
        <v>56.023394899573397</v>
      </c>
      <c r="CB14" s="63">
        <v>55.634082252602703</v>
      </c>
      <c r="CC14" s="63">
        <v>55.7364271276846</v>
      </c>
      <c r="CD14" s="63">
        <v>56.700133903216397</v>
      </c>
      <c r="CE14" s="63">
        <v>56.411658627484996</v>
      </c>
      <c r="CF14" s="63">
        <v>56.392278587608402</v>
      </c>
      <c r="CG14" s="63">
        <v>56.377134121571999</v>
      </c>
      <c r="CH14" s="63">
        <v>57.200242530272902</v>
      </c>
      <c r="CI14" s="63">
        <v>56.781337199207996</v>
      </c>
      <c r="CJ14" s="63">
        <v>55.837007553007297</v>
      </c>
      <c r="CK14" s="63">
        <v>54.282191313826999</v>
      </c>
      <c r="CL14" s="63">
        <v>52.227246343164197</v>
      </c>
      <c r="CM14" s="63">
        <v>51.563612571130001</v>
      </c>
      <c r="CN14" s="63">
        <v>51.291514821655902</v>
      </c>
      <c r="CO14" s="63">
        <v>51.883248518492501</v>
      </c>
      <c r="CP14" s="63">
        <v>51.123047362560001</v>
      </c>
      <c r="CQ14" s="63">
        <v>50.908861563037398</v>
      </c>
      <c r="CR14" s="63">
        <v>50.312815774129398</v>
      </c>
      <c r="CS14" s="63">
        <v>50.300380826403597</v>
      </c>
      <c r="CT14" s="63">
        <v>50.004559141947396</v>
      </c>
      <c r="CU14" s="63">
        <v>49.712209154206498</v>
      </c>
      <c r="CV14" s="63">
        <v>50.468141317503701</v>
      </c>
      <c r="CW14" s="63">
        <v>50.5627238736053</v>
      </c>
      <c r="CX14" s="63">
        <v>50.9287217429994</v>
      </c>
      <c r="CY14" s="63">
        <v>50.270464119186201</v>
      </c>
      <c r="CZ14" s="63">
        <v>49.839530096823701</v>
      </c>
      <c r="DA14" s="63">
        <v>49.462153554899601</v>
      </c>
      <c r="DB14" s="63">
        <v>49.729424376485603</v>
      </c>
      <c r="DC14" s="63">
        <v>50.173090295466501</v>
      </c>
      <c r="DD14" s="63">
        <v>50.2603072987568</v>
      </c>
      <c r="DE14" s="63">
        <v>50.466475429810401</v>
      </c>
      <c r="DF14" s="63">
        <v>50.355270640099597</v>
      </c>
      <c r="DG14" s="63">
        <v>51.049365821024097</v>
      </c>
      <c r="DH14" s="63">
        <v>51.404591328867802</v>
      </c>
      <c r="DI14" s="63">
        <v>51.450026987593603</v>
      </c>
      <c r="DJ14" s="63">
        <v>51.571491131325701</v>
      </c>
      <c r="DK14" s="63">
        <v>51.489679690760703</v>
      </c>
      <c r="DL14" s="63">
        <v>51.402439373704702</v>
      </c>
      <c r="DM14" s="63">
        <v>50.774684578184598</v>
      </c>
      <c r="DN14" s="63">
        <v>49.713627584610997</v>
      </c>
      <c r="DO14" s="63">
        <v>48.973916221545601</v>
      </c>
      <c r="DP14" s="63">
        <v>47.328404894613499</v>
      </c>
      <c r="DQ14" s="63">
        <v>46.683882169310102</v>
      </c>
      <c r="DR14" s="63">
        <v>46.1403829075457</v>
      </c>
      <c r="DS14" s="63">
        <v>45.753122920127403</v>
      </c>
      <c r="DT14" s="63">
        <v>45.549170715512297</v>
      </c>
      <c r="DU14" s="63">
        <v>45.844373175442101</v>
      </c>
      <c r="DV14" s="63">
        <v>46.243797987079397</v>
      </c>
      <c r="DW14" s="63">
        <v>46.516207352344097</v>
      </c>
      <c r="DX14" s="63">
        <v>46.833407938854798</v>
      </c>
      <c r="DY14" s="63">
        <v>47.300468844624298</v>
      </c>
      <c r="DZ14" s="63">
        <v>47.075024415723597</v>
      </c>
      <c r="EA14" s="63">
        <v>47.220993296295603</v>
      </c>
      <c r="EB14" s="63">
        <v>47.417616597510197</v>
      </c>
      <c r="EC14" s="63">
        <v>47.407683130170597</v>
      </c>
      <c r="ED14" s="63">
        <v>47.1959713495541</v>
      </c>
      <c r="EE14" s="63">
        <v>47.0199711482122</v>
      </c>
      <c r="EF14" s="63">
        <v>47.480025653465603</v>
      </c>
      <c r="EG14" s="63">
        <v>48.000902065639899</v>
      </c>
      <c r="EH14" s="63">
        <v>48.661902806138301</v>
      </c>
      <c r="EI14" s="63">
        <v>49.602158026504803</v>
      </c>
      <c r="EJ14" s="63">
        <v>50.497083573681799</v>
      </c>
      <c r="EK14" s="63">
        <v>51.058804959440401</v>
      </c>
      <c r="EL14" s="63">
        <v>51.7034293326371</v>
      </c>
      <c r="EM14" s="63">
        <v>52.459545976916402</v>
      </c>
      <c r="EN14" s="63">
        <v>52.435914783341801</v>
      </c>
      <c r="EO14" s="63">
        <v>53.206910957551997</v>
      </c>
      <c r="EP14" s="63">
        <v>54.333262285220101</v>
      </c>
      <c r="EQ14" s="63">
        <v>54.325100682537503</v>
      </c>
      <c r="ER14" s="63">
        <v>54.992522710363403</v>
      </c>
      <c r="ES14" s="63">
        <v>55.840486013929102</v>
      </c>
      <c r="ET14" s="63">
        <v>56.3029373283997</v>
      </c>
      <c r="EU14" s="63">
        <v>56.676206855508397</v>
      </c>
      <c r="EV14" s="63">
        <v>56.944393583797599</v>
      </c>
      <c r="EW14" s="63">
        <v>57.322022518216897</v>
      </c>
      <c r="EX14" s="63">
        <v>58.021637651198503</v>
      </c>
      <c r="EY14" s="63">
        <v>58.514160339849802</v>
      </c>
      <c r="EZ14" s="63">
        <v>58.615145870390897</v>
      </c>
      <c r="FA14" s="63">
        <v>58.605605944669399</v>
      </c>
      <c r="FB14" s="63">
        <v>59.066634843688199</v>
      </c>
      <c r="FC14" s="63">
        <v>59.471269341392201</v>
      </c>
      <c r="FD14" s="63">
        <v>59.665559025033502</v>
      </c>
      <c r="FE14" s="63">
        <v>59.667630000000003</v>
      </c>
      <c r="FF14" s="63">
        <v>59.738900000000001</v>
      </c>
      <c r="FG14" s="65">
        <v>59.828539999999997</v>
      </c>
      <c r="FH14" s="65">
        <v>59.924509999999998</v>
      </c>
      <c r="FI14" s="65">
        <v>60.004449999999999</v>
      </c>
      <c r="FJ14" s="65">
        <v>60.094340000000003</v>
      </c>
      <c r="FK14" s="65">
        <v>60.174939999999999</v>
      </c>
      <c r="FL14" s="65">
        <v>60.188000000000002</v>
      </c>
      <c r="FM14" s="65">
        <v>60.176020000000001</v>
      </c>
      <c r="FN14" s="65">
        <v>60.189390000000003</v>
      </c>
      <c r="FO14" s="65">
        <v>60.184669999999997</v>
      </c>
      <c r="FP14" s="65">
        <v>60.14237</v>
      </c>
      <c r="FQ14" s="65">
        <v>60.08146</v>
      </c>
      <c r="FR14" s="65">
        <v>59.98986</v>
      </c>
      <c r="FS14" s="65">
        <v>59.930909999999997</v>
      </c>
      <c r="FT14" s="65">
        <v>59.826160000000002</v>
      </c>
      <c r="FU14" s="65">
        <v>59.731520000000003</v>
      </c>
      <c r="FV14" s="65">
        <v>59.653669999999998</v>
      </c>
      <c r="FW14" s="65">
        <v>59.645989999999998</v>
      </c>
      <c r="FX14" s="65">
        <v>59.621580000000002</v>
      </c>
      <c r="FY14" s="65">
        <v>59.628329999999998</v>
      </c>
      <c r="FZ14" s="65">
        <v>59.670720000000003</v>
      </c>
      <c r="GA14" s="65">
        <v>59.756120000000003</v>
      </c>
      <c r="GB14" s="65">
        <v>59.83437</v>
      </c>
      <c r="GC14" s="65">
        <v>59.922750000000001</v>
      </c>
      <c r="GD14" s="65">
        <v>60.018329999999999</v>
      </c>
      <c r="GE14" s="65">
        <v>60.148960000000002</v>
      </c>
      <c r="GF14" s="65">
        <v>60.243850000000002</v>
      </c>
      <c r="GG14" s="65">
        <v>60.333660000000002</v>
      </c>
      <c r="GH14" s="65">
        <v>60.415660000000003</v>
      </c>
      <c r="GI14" s="65">
        <v>60.525860000000002</v>
      </c>
      <c r="GJ14" s="65">
        <v>60.592869999999998</v>
      </c>
      <c r="GK14" s="65">
        <v>60.655299999999997</v>
      </c>
      <c r="GL14" s="65">
        <v>60.72128</v>
      </c>
      <c r="GM14" s="65">
        <v>60.8187</v>
      </c>
      <c r="GN14" s="65">
        <v>60.882660000000001</v>
      </c>
      <c r="GO14" s="65">
        <v>60.951000000000001</v>
      </c>
      <c r="GP14" s="65">
        <v>61.020719999999997</v>
      </c>
      <c r="GQ14" s="65">
        <v>61.127879999999998</v>
      </c>
      <c r="GR14" s="65">
        <v>61.198979999999999</v>
      </c>
      <c r="GS14" s="65">
        <v>61.26876</v>
      </c>
      <c r="GT14" s="65" t="e">
        <v>#N/A</v>
      </c>
    </row>
    <row r="15" spans="2:202" x14ac:dyDescent="0.25">
      <c r="B15" s="24" t="s">
        <v>7</v>
      </c>
      <c r="C15" s="63">
        <v>21.7496588911335</v>
      </c>
      <c r="D15" s="63">
        <v>21.939292598716602</v>
      </c>
      <c r="E15" s="63">
        <v>22.064721027387701</v>
      </c>
      <c r="F15" s="63">
        <v>22.143132784378999</v>
      </c>
      <c r="G15" s="63">
        <v>22.377853151934001</v>
      </c>
      <c r="H15" s="63">
        <v>22.4983265285417</v>
      </c>
      <c r="I15" s="63">
        <v>22.6502617026241</v>
      </c>
      <c r="J15" s="63">
        <v>22.9947242946401</v>
      </c>
      <c r="K15" s="63">
        <v>23.461453546978301</v>
      </c>
      <c r="L15" s="63">
        <v>23.344976360493199</v>
      </c>
      <c r="M15" s="63">
        <v>23.226695287747098</v>
      </c>
      <c r="N15" s="63">
        <v>23.322755870478598</v>
      </c>
      <c r="O15" s="63">
        <v>23.011357184232001</v>
      </c>
      <c r="P15" s="63">
        <v>23.251382453798001</v>
      </c>
      <c r="Q15" s="63">
        <v>22.630251420208801</v>
      </c>
      <c r="R15" s="63">
        <v>24.042336109739601</v>
      </c>
      <c r="S15" s="63">
        <v>23.034001388777199</v>
      </c>
      <c r="T15" s="63">
        <v>23.127928260850702</v>
      </c>
      <c r="U15" s="63">
        <v>23.267476037824</v>
      </c>
      <c r="V15" s="63">
        <v>23.2658622964634</v>
      </c>
      <c r="W15" s="63">
        <v>23.545162002698198</v>
      </c>
      <c r="X15" s="63">
        <v>24.123314444118598</v>
      </c>
      <c r="Y15" s="63">
        <v>24.510174128564</v>
      </c>
      <c r="Z15" s="63">
        <v>24.733425524496099</v>
      </c>
      <c r="AA15" s="63">
        <v>25.030986673888201</v>
      </c>
      <c r="AB15" s="63">
        <v>25.346973783065</v>
      </c>
      <c r="AC15" s="63">
        <v>25.1155954060089</v>
      </c>
      <c r="AD15" s="63">
        <v>25.397303699265802</v>
      </c>
      <c r="AE15" s="63">
        <v>26.210838092350599</v>
      </c>
      <c r="AF15" s="63">
        <v>26.5952420405008</v>
      </c>
      <c r="AG15" s="63">
        <v>27.532374052151301</v>
      </c>
      <c r="AH15" s="63">
        <v>28.826119766641199</v>
      </c>
      <c r="AI15" s="63">
        <v>26.213155765634099</v>
      </c>
      <c r="AJ15" s="63">
        <v>26.741563038838802</v>
      </c>
      <c r="AK15" s="63">
        <v>27.323172592064999</v>
      </c>
      <c r="AL15" s="63">
        <v>28.026943960708699</v>
      </c>
      <c r="AM15" s="63">
        <v>28.8243260625324</v>
      </c>
      <c r="AN15" s="63">
        <v>29.588721085099799</v>
      </c>
      <c r="AO15" s="63">
        <v>29.944793016257101</v>
      </c>
      <c r="AP15" s="63">
        <v>30.489191767820401</v>
      </c>
      <c r="AQ15" s="63">
        <v>31.4657734392725</v>
      </c>
      <c r="AR15" s="63">
        <v>31.533604048002001</v>
      </c>
      <c r="AS15" s="63">
        <v>32.135755359048503</v>
      </c>
      <c r="AT15" s="63">
        <v>31.609346442636799</v>
      </c>
      <c r="AU15" s="63">
        <v>31.9394304674491</v>
      </c>
      <c r="AV15" s="63">
        <v>32.790589571942</v>
      </c>
      <c r="AW15" s="63">
        <v>33.5276119221909</v>
      </c>
      <c r="AX15" s="63">
        <v>34.154237531506503</v>
      </c>
      <c r="AY15" s="63">
        <v>34.449656712351398</v>
      </c>
      <c r="AZ15" s="63">
        <v>34.722415065674099</v>
      </c>
      <c r="BA15" s="63">
        <v>35.414273234129297</v>
      </c>
      <c r="BB15" s="63">
        <v>35.985362824290199</v>
      </c>
      <c r="BC15" s="63">
        <v>36.688201707578799</v>
      </c>
      <c r="BD15" s="63">
        <v>37.503251010670397</v>
      </c>
      <c r="BE15" s="63">
        <v>37.842733024625701</v>
      </c>
      <c r="BF15" s="63">
        <v>38.468748470100202</v>
      </c>
      <c r="BG15" s="63">
        <v>39.117257033910903</v>
      </c>
      <c r="BH15" s="63">
        <v>39.768444595047697</v>
      </c>
      <c r="BI15" s="63">
        <v>40.278406395681898</v>
      </c>
      <c r="BJ15" s="63">
        <v>42.709127663030799</v>
      </c>
      <c r="BK15" s="63">
        <v>43.405153790027299</v>
      </c>
      <c r="BL15" s="63">
        <v>45.050959914493298</v>
      </c>
      <c r="BM15" s="63">
        <v>46.623697637534399</v>
      </c>
      <c r="BN15" s="63">
        <v>48.231291925007099</v>
      </c>
      <c r="BO15" s="63">
        <v>48.962482441288998</v>
      </c>
      <c r="BP15" s="63">
        <v>50.290047302021399</v>
      </c>
      <c r="BQ15" s="63">
        <v>49.909298505294302</v>
      </c>
      <c r="BR15" s="63">
        <v>50.698128274601899</v>
      </c>
      <c r="BS15" s="63">
        <v>51.723953137041597</v>
      </c>
      <c r="BT15" s="63">
        <v>53.029086489960299</v>
      </c>
      <c r="BU15" s="63">
        <v>54.5884379650429</v>
      </c>
      <c r="BV15" s="63">
        <v>55.082191005158997</v>
      </c>
      <c r="BW15" s="63">
        <v>55.765446036477101</v>
      </c>
      <c r="BX15" s="63">
        <v>56.482414768601302</v>
      </c>
      <c r="BY15" s="63">
        <v>57.801937745700997</v>
      </c>
      <c r="BZ15" s="63">
        <v>59.007149983510601</v>
      </c>
      <c r="CA15" s="63">
        <v>61.4806519674773</v>
      </c>
      <c r="CB15" s="63">
        <v>62.737616618034799</v>
      </c>
      <c r="CC15" s="63">
        <v>66.145321133544599</v>
      </c>
      <c r="CD15" s="63">
        <v>66.941910507446707</v>
      </c>
      <c r="CE15" s="63">
        <v>71.151336332304496</v>
      </c>
      <c r="CF15" s="63">
        <v>74.4863547824596</v>
      </c>
      <c r="CG15" s="63">
        <v>77.667339848691498</v>
      </c>
      <c r="CH15" s="63">
        <v>79.066402108285601</v>
      </c>
      <c r="CI15" s="63">
        <v>78.8273062948616</v>
      </c>
      <c r="CJ15" s="63">
        <v>77.659763527893404</v>
      </c>
      <c r="CK15" s="63">
        <v>75.822864313485795</v>
      </c>
      <c r="CL15" s="63">
        <v>75.021624538210403</v>
      </c>
      <c r="CM15" s="63">
        <v>73.422053223255105</v>
      </c>
      <c r="CN15" s="63">
        <v>73.164686952370602</v>
      </c>
      <c r="CO15" s="63">
        <v>72.643469751557902</v>
      </c>
      <c r="CP15" s="63">
        <v>72.405103881804195</v>
      </c>
      <c r="CQ15" s="63">
        <v>71.733036024188905</v>
      </c>
      <c r="CR15" s="63">
        <v>71.267839229162007</v>
      </c>
      <c r="CS15" s="63">
        <v>71.592777908539702</v>
      </c>
      <c r="CT15" s="63">
        <v>71.967342148244796</v>
      </c>
      <c r="CU15" s="63">
        <v>72.286787029992396</v>
      </c>
      <c r="CV15" s="63">
        <v>72.724533207301207</v>
      </c>
      <c r="CW15" s="63">
        <v>72.526309882866499</v>
      </c>
      <c r="CX15" s="63">
        <v>73.042485349772505</v>
      </c>
      <c r="CY15" s="63">
        <v>73.7301850476711</v>
      </c>
      <c r="CZ15" s="63">
        <v>74.017809745522996</v>
      </c>
      <c r="DA15" s="63">
        <v>74.337184165017504</v>
      </c>
      <c r="DB15" s="63">
        <v>74.666650804022893</v>
      </c>
      <c r="DC15" s="63">
        <v>75.180096076495204</v>
      </c>
      <c r="DD15" s="63">
        <v>77.102152478949805</v>
      </c>
      <c r="DE15" s="63">
        <v>78.773423166773597</v>
      </c>
      <c r="DF15" s="63">
        <v>79.736059024478195</v>
      </c>
      <c r="DG15" s="63">
        <v>80.613670854193202</v>
      </c>
      <c r="DH15" s="63">
        <v>81.606407452820406</v>
      </c>
      <c r="DI15" s="63">
        <v>81.740543355081599</v>
      </c>
      <c r="DJ15" s="63">
        <v>82.302839071088698</v>
      </c>
      <c r="DK15" s="63">
        <v>83.531390496450598</v>
      </c>
      <c r="DL15" s="63">
        <v>84.760590256311303</v>
      </c>
      <c r="DM15" s="63">
        <v>86.096377029923701</v>
      </c>
      <c r="DN15" s="63">
        <v>86.727262608641794</v>
      </c>
      <c r="DO15" s="63">
        <v>86.487257502515902</v>
      </c>
      <c r="DP15" s="63">
        <v>85.469918744293807</v>
      </c>
      <c r="DQ15" s="63">
        <v>84.481637670411999</v>
      </c>
      <c r="DR15" s="63">
        <v>84.202393966667302</v>
      </c>
      <c r="DS15" s="63">
        <v>84.393458285206805</v>
      </c>
      <c r="DT15" s="63">
        <v>84.575545856813307</v>
      </c>
      <c r="DU15" s="63">
        <v>84.728681155109598</v>
      </c>
      <c r="DV15" s="63">
        <v>85.316367195696003</v>
      </c>
      <c r="DW15" s="63">
        <v>85.242194662614693</v>
      </c>
      <c r="DX15" s="63">
        <v>85.727946090792301</v>
      </c>
      <c r="DY15" s="63">
        <v>86.327943812393102</v>
      </c>
      <c r="DZ15" s="63">
        <v>86.346438742424695</v>
      </c>
      <c r="EA15" s="63">
        <v>86.971713147708002</v>
      </c>
      <c r="EB15" s="63">
        <v>87.328702461352407</v>
      </c>
      <c r="EC15" s="63">
        <v>86.568864863952498</v>
      </c>
      <c r="ED15" s="63">
        <v>86.650175734699801</v>
      </c>
      <c r="EE15" s="63">
        <v>87.298300441701201</v>
      </c>
      <c r="EF15" s="63">
        <v>87.938977589784699</v>
      </c>
      <c r="EG15" s="63">
        <v>88.446310690599304</v>
      </c>
      <c r="EH15" s="63">
        <v>89.311994928745307</v>
      </c>
      <c r="EI15" s="63">
        <v>90.212784583895598</v>
      </c>
      <c r="EJ15" s="63">
        <v>91.200776719758395</v>
      </c>
      <c r="EK15" s="63">
        <v>92.663600184306205</v>
      </c>
      <c r="EL15" s="63">
        <v>92.404843516608196</v>
      </c>
      <c r="EM15" s="63">
        <v>92.450058368700198</v>
      </c>
      <c r="EN15" s="63">
        <v>93.439040080519405</v>
      </c>
      <c r="EO15" s="63">
        <v>95.364138646783303</v>
      </c>
      <c r="EP15" s="63">
        <v>97.197813396179697</v>
      </c>
      <c r="EQ15" s="63">
        <v>99.157345653929795</v>
      </c>
      <c r="ER15" s="63">
        <v>101.22345188524299</v>
      </c>
      <c r="ES15" s="63">
        <v>103.233240316397</v>
      </c>
      <c r="ET15" s="63">
        <v>105.04517859416499</v>
      </c>
      <c r="EU15" s="63">
        <v>106.889234163916</v>
      </c>
      <c r="EV15" s="63">
        <v>107.90514327024199</v>
      </c>
      <c r="EW15" s="63">
        <v>108.974744750318</v>
      </c>
      <c r="EX15" s="63">
        <v>110.340811627524</v>
      </c>
      <c r="EY15" s="63">
        <v>111.98988239137201</v>
      </c>
      <c r="EZ15" s="63">
        <v>114.783362610846</v>
      </c>
      <c r="FA15" s="63">
        <v>117.232760558222</v>
      </c>
      <c r="FB15" s="63">
        <v>118.93050607022801</v>
      </c>
      <c r="FC15" s="63">
        <v>122.881574246665</v>
      </c>
      <c r="FD15" s="63">
        <v>124.812867376185</v>
      </c>
      <c r="FE15" s="63">
        <v>125.9525</v>
      </c>
      <c r="FF15" s="63">
        <v>126.7778</v>
      </c>
      <c r="FG15" s="65">
        <v>127.2377</v>
      </c>
      <c r="FH15" s="65">
        <v>127.6373</v>
      </c>
      <c r="FI15" s="65">
        <v>128.03110000000001</v>
      </c>
      <c r="FJ15" s="65">
        <v>128.40710000000001</v>
      </c>
      <c r="FK15" s="65">
        <v>128.77889999999999</v>
      </c>
      <c r="FL15" s="65">
        <v>129.11269999999999</v>
      </c>
      <c r="FM15" s="65">
        <v>129.44390000000001</v>
      </c>
      <c r="FN15" s="65">
        <v>129.7903</v>
      </c>
      <c r="FO15" s="65">
        <v>130.1292</v>
      </c>
      <c r="FP15" s="65">
        <v>130.446</v>
      </c>
      <c r="FQ15" s="65">
        <v>130.76259999999999</v>
      </c>
      <c r="FR15" s="65">
        <v>131.0728</v>
      </c>
      <c r="FS15" s="65">
        <v>131.51130000000001</v>
      </c>
      <c r="FT15" s="65">
        <v>131.92519999999999</v>
      </c>
      <c r="FU15" s="65">
        <v>132.34180000000001</v>
      </c>
      <c r="FV15" s="65">
        <v>132.7662</v>
      </c>
      <c r="FW15" s="65">
        <v>133.2227</v>
      </c>
      <c r="FX15" s="65">
        <v>133.66630000000001</v>
      </c>
      <c r="FY15" s="65">
        <v>134.12280000000001</v>
      </c>
      <c r="FZ15" s="65">
        <v>134.5933</v>
      </c>
      <c r="GA15" s="65">
        <v>135.0968</v>
      </c>
      <c r="GB15" s="65">
        <v>135.5839</v>
      </c>
      <c r="GC15" s="65">
        <v>136.07560000000001</v>
      </c>
      <c r="GD15" s="65">
        <v>136.57040000000001</v>
      </c>
      <c r="GE15" s="65">
        <v>137.0891</v>
      </c>
      <c r="GF15" s="65">
        <v>137.58590000000001</v>
      </c>
      <c r="GG15" s="65">
        <v>138.08080000000001</v>
      </c>
      <c r="GH15" s="65">
        <v>138.57640000000001</v>
      </c>
      <c r="GI15" s="65">
        <v>139.09729999999999</v>
      </c>
      <c r="GJ15" s="65">
        <v>139.5942</v>
      </c>
      <c r="GK15" s="65">
        <v>140.0915</v>
      </c>
      <c r="GL15" s="65">
        <v>140.5916</v>
      </c>
      <c r="GM15" s="65">
        <v>141.11940000000001</v>
      </c>
      <c r="GN15" s="65">
        <v>141.62309999999999</v>
      </c>
      <c r="GO15" s="65">
        <v>142.13239999999999</v>
      </c>
      <c r="GP15" s="65">
        <v>142.64279999999999</v>
      </c>
      <c r="GQ15" s="65">
        <v>143.1842</v>
      </c>
      <c r="GR15" s="65">
        <v>143.6996</v>
      </c>
      <c r="GS15" s="65">
        <v>144.21770000000001</v>
      </c>
      <c r="GT15" s="65" t="e">
        <v>#N/A</v>
      </c>
    </row>
    <row r="16" spans="2:202" x14ac:dyDescent="0.25">
      <c r="B16" s="24" t="s">
        <v>8</v>
      </c>
      <c r="C16" s="63">
        <v>53.692194591004998</v>
      </c>
      <c r="D16" s="63">
        <v>54.284753883204203</v>
      </c>
      <c r="E16" s="63">
        <v>54.746781835850697</v>
      </c>
      <c r="F16" s="63">
        <v>55.776987358482401</v>
      </c>
      <c r="G16" s="63">
        <v>55.373305277597403</v>
      </c>
      <c r="H16" s="63">
        <v>55.514311024998101</v>
      </c>
      <c r="I16" s="63">
        <v>55.887002053152798</v>
      </c>
      <c r="J16" s="63">
        <v>55.622036086521398</v>
      </c>
      <c r="K16" s="63">
        <v>56.192563738587197</v>
      </c>
      <c r="L16" s="63">
        <v>55.216791800250199</v>
      </c>
      <c r="M16" s="63">
        <v>54.810180781064098</v>
      </c>
      <c r="N16" s="63">
        <v>54.668348480723303</v>
      </c>
      <c r="O16" s="63">
        <v>54.9906290891306</v>
      </c>
      <c r="P16" s="63">
        <v>55.777521843360702</v>
      </c>
      <c r="Q16" s="63">
        <v>56.244154569556997</v>
      </c>
      <c r="R16" s="63">
        <v>56.976177241741901</v>
      </c>
      <c r="S16" s="63">
        <v>57.762451962274902</v>
      </c>
      <c r="T16" s="63">
        <v>58.2962920746089</v>
      </c>
      <c r="U16" s="63">
        <v>58.818454777153399</v>
      </c>
      <c r="V16" s="63">
        <v>59.246048032182301</v>
      </c>
      <c r="W16" s="63">
        <v>59.738253590080198</v>
      </c>
      <c r="X16" s="63">
        <v>60.318025083176501</v>
      </c>
      <c r="Y16" s="63">
        <v>61.197362112273602</v>
      </c>
      <c r="Z16" s="63">
        <v>61.643673549038603</v>
      </c>
      <c r="AA16" s="63">
        <v>63.148810861241401</v>
      </c>
      <c r="AB16" s="63">
        <v>64.083020865838506</v>
      </c>
      <c r="AC16" s="63">
        <v>64.6543723381793</v>
      </c>
      <c r="AD16" s="63">
        <v>65.056839858535099</v>
      </c>
      <c r="AE16" s="63">
        <v>65.304341890089901</v>
      </c>
      <c r="AF16" s="63">
        <v>65.545210800089393</v>
      </c>
      <c r="AG16" s="63">
        <v>65.488569779702104</v>
      </c>
      <c r="AH16" s="63">
        <v>65.581330674276899</v>
      </c>
      <c r="AI16" s="63">
        <v>66.187171566986095</v>
      </c>
      <c r="AJ16" s="63">
        <v>66.444911364088995</v>
      </c>
      <c r="AK16" s="63">
        <v>66.663438456608702</v>
      </c>
      <c r="AL16" s="63">
        <v>67.066441513712306</v>
      </c>
      <c r="AM16" s="63">
        <v>67.129428579596805</v>
      </c>
      <c r="AN16" s="63">
        <v>67.564283746353595</v>
      </c>
      <c r="AO16" s="63">
        <v>69.015210828902298</v>
      </c>
      <c r="AP16" s="63">
        <v>69.908892822596499</v>
      </c>
      <c r="AQ16" s="63">
        <v>68.872866247621801</v>
      </c>
      <c r="AR16" s="63">
        <v>69.452143601817596</v>
      </c>
      <c r="AS16" s="63">
        <v>69.413099827586095</v>
      </c>
      <c r="AT16" s="63">
        <v>69.120625281412799</v>
      </c>
      <c r="AU16" s="63">
        <v>68.889320408836099</v>
      </c>
      <c r="AV16" s="63">
        <v>69.510899099207606</v>
      </c>
      <c r="AW16" s="63">
        <v>69.154109340089406</v>
      </c>
      <c r="AX16" s="63">
        <v>69.034420797089993</v>
      </c>
      <c r="AY16" s="63">
        <v>69.596507951253102</v>
      </c>
      <c r="AZ16" s="63">
        <v>69.888033047240995</v>
      </c>
      <c r="BA16" s="63">
        <v>70.646076578906005</v>
      </c>
      <c r="BB16" s="63">
        <v>71.993456597401106</v>
      </c>
      <c r="BC16" s="63">
        <v>71.972803746301693</v>
      </c>
      <c r="BD16" s="63">
        <v>72.436988528155894</v>
      </c>
      <c r="BE16" s="63">
        <v>72.819679339864194</v>
      </c>
      <c r="BF16" s="63">
        <v>74.022575811285805</v>
      </c>
      <c r="BG16" s="63">
        <v>76.174646094693202</v>
      </c>
      <c r="BH16" s="63">
        <v>74.850393849284302</v>
      </c>
      <c r="BI16" s="63">
        <v>73.964944844657694</v>
      </c>
      <c r="BJ16" s="63">
        <v>72.424654001737494</v>
      </c>
      <c r="BK16" s="63">
        <v>71.785177163603393</v>
      </c>
      <c r="BL16" s="63">
        <v>71.517577555646</v>
      </c>
      <c r="BM16" s="63">
        <v>72.608374338524001</v>
      </c>
      <c r="BN16" s="63">
        <v>73.2613676331775</v>
      </c>
      <c r="BO16" s="63">
        <v>73.819811228791096</v>
      </c>
      <c r="BP16" s="63">
        <v>74.259384549111005</v>
      </c>
      <c r="BQ16" s="63">
        <v>74.659871461950502</v>
      </c>
      <c r="BR16" s="63">
        <v>74.698748153646605</v>
      </c>
      <c r="BS16" s="63">
        <v>74.769519201910995</v>
      </c>
      <c r="BT16" s="63">
        <v>75.855113679167701</v>
      </c>
      <c r="BU16" s="63">
        <v>76.787175376870195</v>
      </c>
      <c r="BV16" s="63">
        <v>78.738728191463295</v>
      </c>
      <c r="BW16" s="63">
        <v>78.0815239256724</v>
      </c>
      <c r="BX16" s="63">
        <v>81.627428645209704</v>
      </c>
      <c r="BY16" s="63">
        <v>83.126629244250495</v>
      </c>
      <c r="BZ16" s="63">
        <v>85.912928558064806</v>
      </c>
      <c r="CA16" s="63">
        <v>86.277358238368194</v>
      </c>
      <c r="CB16" s="63">
        <v>86.847961207513507</v>
      </c>
      <c r="CC16" s="63">
        <v>87.482054121874896</v>
      </c>
      <c r="CD16" s="63">
        <v>87.211613111799707</v>
      </c>
      <c r="CE16" s="63">
        <v>89.085060801731601</v>
      </c>
      <c r="CF16" s="63">
        <v>88.651010151777101</v>
      </c>
      <c r="CG16" s="63">
        <v>88.069065038877</v>
      </c>
      <c r="CH16" s="63">
        <v>88.573725666138301</v>
      </c>
      <c r="CI16" s="63">
        <v>89.913424790894595</v>
      </c>
      <c r="CJ16" s="63">
        <v>90.045758479939394</v>
      </c>
      <c r="CK16" s="63">
        <v>91.486260236691606</v>
      </c>
      <c r="CL16" s="63">
        <v>91.076031646904198</v>
      </c>
      <c r="CM16" s="63">
        <v>89.592204858805104</v>
      </c>
      <c r="CN16" s="63">
        <v>90.050609640344305</v>
      </c>
      <c r="CO16" s="63">
        <v>89.825243415713899</v>
      </c>
      <c r="CP16" s="63">
        <v>90.696880187065901</v>
      </c>
      <c r="CQ16" s="63">
        <v>91.887712890959406</v>
      </c>
      <c r="CR16" s="63">
        <v>92.652201037587403</v>
      </c>
      <c r="CS16" s="63">
        <v>93.073558372846094</v>
      </c>
      <c r="CT16" s="63">
        <v>92.746752121984599</v>
      </c>
      <c r="CU16" s="63">
        <v>92.5083961072243</v>
      </c>
      <c r="CV16" s="63">
        <v>91.866117488169607</v>
      </c>
      <c r="CW16" s="63">
        <v>91.441905827009705</v>
      </c>
      <c r="CX16" s="63">
        <v>91.4644018126167</v>
      </c>
      <c r="CY16" s="63">
        <v>91.144769829783598</v>
      </c>
      <c r="CZ16" s="63">
        <v>91.679442822209793</v>
      </c>
      <c r="DA16" s="63">
        <v>93.133870044463094</v>
      </c>
      <c r="DB16" s="63">
        <v>93.878604093374605</v>
      </c>
      <c r="DC16" s="63">
        <v>94.223230435155898</v>
      </c>
      <c r="DD16" s="63">
        <v>94.211270801981797</v>
      </c>
      <c r="DE16" s="63">
        <v>93.744301919277603</v>
      </c>
      <c r="DF16" s="63">
        <v>93.605163476627595</v>
      </c>
      <c r="DG16" s="63">
        <v>93.775007146413202</v>
      </c>
      <c r="DH16" s="63">
        <v>93.808592846650697</v>
      </c>
      <c r="DI16" s="63">
        <v>93.070192213330003</v>
      </c>
      <c r="DJ16" s="63">
        <v>93.192107197220594</v>
      </c>
      <c r="DK16" s="63">
        <v>93.298658849964895</v>
      </c>
      <c r="DL16" s="63">
        <v>92.549944486490702</v>
      </c>
      <c r="DM16" s="63">
        <v>91.289012667049093</v>
      </c>
      <c r="DN16" s="63">
        <v>89.381526133170496</v>
      </c>
      <c r="DO16" s="63">
        <v>87.1493995901766</v>
      </c>
      <c r="DP16" s="63">
        <v>85.210995287733695</v>
      </c>
      <c r="DQ16" s="63">
        <v>83.194343470716106</v>
      </c>
      <c r="DR16" s="63">
        <v>81.569617995639007</v>
      </c>
      <c r="DS16" s="63">
        <v>80.362121145094605</v>
      </c>
      <c r="DT16" s="63">
        <v>79.893645935841903</v>
      </c>
      <c r="DU16" s="63">
        <v>79.924846700049898</v>
      </c>
      <c r="DV16" s="63">
        <v>80.117056260278403</v>
      </c>
      <c r="DW16" s="63">
        <v>79.471648693323999</v>
      </c>
      <c r="DX16" s="63">
        <v>78.828160059432605</v>
      </c>
      <c r="DY16" s="63">
        <v>78.066966460368903</v>
      </c>
      <c r="DZ16" s="63">
        <v>77.751679197884201</v>
      </c>
      <c r="EA16" s="63">
        <v>77.421024417228196</v>
      </c>
      <c r="EB16" s="63">
        <v>77.565616533030095</v>
      </c>
      <c r="EC16" s="63">
        <v>77.860569760138205</v>
      </c>
      <c r="ED16" s="63">
        <v>78.402476719512805</v>
      </c>
      <c r="EE16" s="63">
        <v>79.585399861252</v>
      </c>
      <c r="EF16" s="63">
        <v>80.279342021819204</v>
      </c>
      <c r="EG16" s="63">
        <v>80.5802468512871</v>
      </c>
      <c r="EH16" s="63">
        <v>80.643813242082999</v>
      </c>
      <c r="EI16" s="63">
        <v>80.575855899545203</v>
      </c>
      <c r="EJ16" s="63">
        <v>80.637980712040402</v>
      </c>
      <c r="EK16" s="63">
        <v>81.115429157388505</v>
      </c>
      <c r="EL16" s="63">
        <v>81.603592980211602</v>
      </c>
      <c r="EM16" s="63">
        <v>81.769847763147695</v>
      </c>
      <c r="EN16" s="63">
        <v>81.876754247752601</v>
      </c>
      <c r="EO16" s="63">
        <v>82.156057603198505</v>
      </c>
      <c r="EP16" s="63">
        <v>82.468743811975699</v>
      </c>
      <c r="EQ16" s="63">
        <v>83.037171296884495</v>
      </c>
      <c r="ER16" s="63">
        <v>82.954547299754907</v>
      </c>
      <c r="ES16" s="63">
        <v>83.552823844301301</v>
      </c>
      <c r="ET16" s="63">
        <v>83.458295506666701</v>
      </c>
      <c r="EU16" s="63">
        <v>83.464395039917605</v>
      </c>
      <c r="EV16" s="63">
        <v>83.962617897406005</v>
      </c>
      <c r="EW16" s="63">
        <v>84.469982209279607</v>
      </c>
      <c r="EX16" s="63">
        <v>85.230020166804806</v>
      </c>
      <c r="EY16" s="63">
        <v>86.1804760428046</v>
      </c>
      <c r="EZ16" s="63">
        <v>86.773817563532404</v>
      </c>
      <c r="FA16" s="63">
        <v>86.685573085355301</v>
      </c>
      <c r="FB16" s="63">
        <v>86.637611992801197</v>
      </c>
      <c r="FC16" s="63">
        <v>87.285706949891207</v>
      </c>
      <c r="FD16" s="63">
        <v>87.773346583458405</v>
      </c>
      <c r="FE16" s="63">
        <v>88.317409999999995</v>
      </c>
      <c r="FF16" s="63">
        <v>88.754980000000003</v>
      </c>
      <c r="FG16" s="65">
        <v>89.086340000000007</v>
      </c>
      <c r="FH16" s="65">
        <v>89.547089999999997</v>
      </c>
      <c r="FI16" s="65">
        <v>90.102739999999997</v>
      </c>
      <c r="FJ16" s="65">
        <v>90.486429999999999</v>
      </c>
      <c r="FK16" s="65">
        <v>90.570610000000002</v>
      </c>
      <c r="FL16" s="65">
        <v>90.572100000000006</v>
      </c>
      <c r="FM16" s="65">
        <v>90.586010000000002</v>
      </c>
      <c r="FN16" s="65">
        <v>90.582740000000001</v>
      </c>
      <c r="FO16" s="65">
        <v>90.525220000000004</v>
      </c>
      <c r="FP16" s="65">
        <v>90.471959999999996</v>
      </c>
      <c r="FQ16" s="65">
        <v>90.45626</v>
      </c>
      <c r="FR16" s="65">
        <v>90.440119999999993</v>
      </c>
      <c r="FS16" s="65">
        <v>90.39282</v>
      </c>
      <c r="FT16" s="65">
        <v>90.333889999999997</v>
      </c>
      <c r="FU16" s="65">
        <v>90.294300000000007</v>
      </c>
      <c r="FV16" s="65">
        <v>90.267039999999994</v>
      </c>
      <c r="FW16" s="65">
        <v>90.250680000000003</v>
      </c>
      <c r="FX16" s="65">
        <v>90.255020000000002</v>
      </c>
      <c r="FY16" s="65">
        <v>90.299689999999998</v>
      </c>
      <c r="FZ16" s="65">
        <v>90.388329999999996</v>
      </c>
      <c r="GA16" s="65">
        <v>90.50788</v>
      </c>
      <c r="GB16" s="65">
        <v>90.657820000000001</v>
      </c>
      <c r="GC16" s="65">
        <v>90.838089999999994</v>
      </c>
      <c r="GD16" s="65">
        <v>91.041920000000005</v>
      </c>
      <c r="GE16" s="65">
        <v>91.257570000000001</v>
      </c>
      <c r="GF16" s="65">
        <v>91.480530000000002</v>
      </c>
      <c r="GG16" s="65">
        <v>91.708209999999994</v>
      </c>
      <c r="GH16" s="65">
        <v>91.936329999999998</v>
      </c>
      <c r="GI16" s="65">
        <v>92.161280000000005</v>
      </c>
      <c r="GJ16" s="65">
        <v>92.380080000000007</v>
      </c>
      <c r="GK16" s="65">
        <v>92.594660000000005</v>
      </c>
      <c r="GL16" s="65">
        <v>92.807500000000005</v>
      </c>
      <c r="GM16" s="65">
        <v>93.018020000000007</v>
      </c>
      <c r="GN16" s="65">
        <v>93.227519999999998</v>
      </c>
      <c r="GO16" s="65">
        <v>93.437730000000002</v>
      </c>
      <c r="GP16" s="65">
        <v>93.650800000000004</v>
      </c>
      <c r="GQ16" s="65">
        <v>93.86721</v>
      </c>
      <c r="GR16" s="65">
        <v>94.087280000000007</v>
      </c>
      <c r="GS16" s="65">
        <v>94.309799999999996</v>
      </c>
      <c r="GT16" s="65" t="e">
        <v>#N/A</v>
      </c>
    </row>
    <row r="17" spans="2:202" x14ac:dyDescent="0.25">
      <c r="B17" s="24" t="s">
        <v>9</v>
      </c>
      <c r="C17" s="63">
        <v>61.205267062415601</v>
      </c>
      <c r="D17" s="63">
        <v>62.2073909034834</v>
      </c>
      <c r="E17" s="63">
        <v>62.285086304954902</v>
      </c>
      <c r="F17" s="63">
        <v>62.9027729619417</v>
      </c>
      <c r="G17" s="63">
        <v>63.955549619503302</v>
      </c>
      <c r="H17" s="63">
        <v>64.079647203507804</v>
      </c>
      <c r="I17" s="63">
        <v>63.117195650084497</v>
      </c>
      <c r="J17" s="63">
        <v>63.877986645806899</v>
      </c>
      <c r="K17" s="63">
        <v>56.738942155473602</v>
      </c>
      <c r="L17" s="63">
        <v>56.073282339533399</v>
      </c>
      <c r="M17" s="63">
        <v>56.0146927727126</v>
      </c>
      <c r="N17" s="63">
        <v>56.680472878110599</v>
      </c>
      <c r="O17" s="63">
        <v>57.8978909855391</v>
      </c>
      <c r="P17" s="63">
        <v>59.251468294814103</v>
      </c>
      <c r="Q17" s="63">
        <v>60.389782410644898</v>
      </c>
      <c r="R17" s="63">
        <v>62.861604856674496</v>
      </c>
      <c r="S17" s="63">
        <v>65.614309751075496</v>
      </c>
      <c r="T17" s="63">
        <v>67.964016311268693</v>
      </c>
      <c r="U17" s="63">
        <v>69.666415344470806</v>
      </c>
      <c r="V17" s="63">
        <v>70.714533420057407</v>
      </c>
      <c r="W17" s="63">
        <v>72.266849243690601</v>
      </c>
      <c r="X17" s="63">
        <v>74.418181780980106</v>
      </c>
      <c r="Y17" s="63">
        <v>76.459889791675195</v>
      </c>
      <c r="Z17" s="63">
        <v>78.015798591321499</v>
      </c>
      <c r="AA17" s="63">
        <v>77.634792679049497</v>
      </c>
      <c r="AB17" s="63">
        <v>79.400387318217199</v>
      </c>
      <c r="AC17" s="63">
        <v>81.311036523042702</v>
      </c>
      <c r="AD17" s="63">
        <v>84.451945103893905</v>
      </c>
      <c r="AE17" s="63">
        <v>89.121160695467196</v>
      </c>
      <c r="AF17" s="63">
        <v>92.7783343597266</v>
      </c>
      <c r="AG17" s="63">
        <v>95.726938191185297</v>
      </c>
      <c r="AH17" s="63">
        <v>99.499021880062102</v>
      </c>
      <c r="AI17" s="63">
        <v>96.106612707232202</v>
      </c>
      <c r="AJ17" s="63">
        <v>99.775667394780299</v>
      </c>
      <c r="AK17" s="63">
        <v>101.81027457637801</v>
      </c>
      <c r="AL17" s="63">
        <v>104.688426326086</v>
      </c>
      <c r="AM17" s="63">
        <v>106.928710652661</v>
      </c>
      <c r="AN17" s="63">
        <v>110.091703284837</v>
      </c>
      <c r="AO17" s="63">
        <v>113.064737802143</v>
      </c>
      <c r="AP17" s="63">
        <v>115.507819667731</v>
      </c>
      <c r="AQ17" s="63">
        <v>121.25606491104401</v>
      </c>
      <c r="AR17" s="63">
        <v>124.053299283878</v>
      </c>
      <c r="AS17" s="63">
        <v>126.175026072623</v>
      </c>
      <c r="AT17" s="63">
        <v>126.155952921035</v>
      </c>
      <c r="AU17" s="63">
        <v>123.869814471376</v>
      </c>
      <c r="AV17" s="63">
        <v>123.270581942609</v>
      </c>
      <c r="AW17" s="63">
        <v>124.274254030081</v>
      </c>
      <c r="AX17" s="63">
        <v>125.34042334266201</v>
      </c>
      <c r="AY17" s="63">
        <v>127.474025596761</v>
      </c>
      <c r="AZ17" s="63">
        <v>126.06292397288701</v>
      </c>
      <c r="BA17" s="63">
        <v>124.658327846706</v>
      </c>
      <c r="BB17" s="63">
        <v>125.05535250776001</v>
      </c>
      <c r="BC17" s="63">
        <v>128.655328339026</v>
      </c>
      <c r="BD17" s="63">
        <v>130.507087913177</v>
      </c>
      <c r="BE17" s="63">
        <v>132.07964669890799</v>
      </c>
      <c r="BF17" s="63">
        <v>133.60512897750201</v>
      </c>
      <c r="BG17" s="63">
        <v>135.42431493878101</v>
      </c>
      <c r="BH17" s="63">
        <v>138.96582197571999</v>
      </c>
      <c r="BI17" s="63">
        <v>142.30682935668801</v>
      </c>
      <c r="BJ17" s="63">
        <v>144.963521673191</v>
      </c>
      <c r="BK17" s="63">
        <v>144.878379502066</v>
      </c>
      <c r="BL17" s="63">
        <v>144.338303589167</v>
      </c>
      <c r="BM17" s="63">
        <v>146.19317835788701</v>
      </c>
      <c r="BN17" s="63">
        <v>148.32158335253499</v>
      </c>
      <c r="BO17" s="63">
        <v>150.16072572483799</v>
      </c>
      <c r="BP17" s="63">
        <v>153.35480294362301</v>
      </c>
      <c r="BQ17" s="63">
        <v>156.67401746920399</v>
      </c>
      <c r="BR17" s="63">
        <v>160.229991956888</v>
      </c>
      <c r="BS17" s="63">
        <v>164.48482705192399</v>
      </c>
      <c r="BT17" s="63">
        <v>169.202078949542</v>
      </c>
      <c r="BU17" s="63">
        <v>170.43152756498301</v>
      </c>
      <c r="BV17" s="63">
        <v>173.38533945725399</v>
      </c>
      <c r="BW17" s="63">
        <v>177.44242670534399</v>
      </c>
      <c r="BX17" s="63">
        <v>177.840023447177</v>
      </c>
      <c r="BY17" s="63">
        <v>179.71008931201999</v>
      </c>
      <c r="BZ17" s="63">
        <v>180.70471547243901</v>
      </c>
      <c r="CA17" s="63">
        <v>183.22193754931499</v>
      </c>
      <c r="CB17" s="63">
        <v>187.88134154917199</v>
      </c>
      <c r="CC17" s="63">
        <v>191.47752115166</v>
      </c>
      <c r="CD17" s="63">
        <v>195.37960062615599</v>
      </c>
      <c r="CE17" s="63">
        <v>198.879352521149</v>
      </c>
      <c r="CF17" s="63">
        <v>200.75683770598599</v>
      </c>
      <c r="CG17" s="63">
        <v>204.28892754676701</v>
      </c>
      <c r="CH17" s="63">
        <v>204.66297736399801</v>
      </c>
      <c r="CI17" s="63">
        <v>198.48880023817199</v>
      </c>
      <c r="CJ17" s="63">
        <v>194.68364185823401</v>
      </c>
      <c r="CK17" s="63">
        <v>185.94719029535401</v>
      </c>
      <c r="CL17" s="63">
        <v>180.605790814096</v>
      </c>
      <c r="CM17" s="63">
        <v>178.89615392763599</v>
      </c>
      <c r="CN17" s="63">
        <v>178.59238678637601</v>
      </c>
      <c r="CO17" s="63">
        <v>178.672840724498</v>
      </c>
      <c r="CP17" s="63">
        <v>178.079439850547</v>
      </c>
      <c r="CQ17" s="63">
        <v>176.81984827764501</v>
      </c>
      <c r="CR17" s="63">
        <v>175.671270555636</v>
      </c>
      <c r="CS17" s="63">
        <v>175.50196725259499</v>
      </c>
      <c r="CT17" s="63">
        <v>176.47329900912399</v>
      </c>
      <c r="CU17" s="63">
        <v>178.44308402468201</v>
      </c>
      <c r="CV17" s="63">
        <v>180.72058266050999</v>
      </c>
      <c r="CW17" s="63">
        <v>182.525256101016</v>
      </c>
      <c r="CX17" s="63">
        <v>185.214382973716</v>
      </c>
      <c r="CY17" s="63">
        <v>187.38467546622701</v>
      </c>
      <c r="CZ17" s="63">
        <v>189.931674902341</v>
      </c>
      <c r="DA17" s="63">
        <v>193.181455747472</v>
      </c>
      <c r="DB17" s="63">
        <v>195.77168195788201</v>
      </c>
      <c r="DC17" s="63">
        <v>197.68829702457199</v>
      </c>
      <c r="DD17" s="63">
        <v>201.849145232203</v>
      </c>
      <c r="DE17" s="63">
        <v>204.74842079589999</v>
      </c>
      <c r="DF17" s="63">
        <v>207.52975856463999</v>
      </c>
      <c r="DG17" s="63">
        <v>210.41749393038199</v>
      </c>
      <c r="DH17" s="63">
        <v>212.32154903400399</v>
      </c>
      <c r="DI17" s="63">
        <v>213.74065350223799</v>
      </c>
      <c r="DJ17" s="63">
        <v>215.77806967072601</v>
      </c>
      <c r="DK17" s="63">
        <v>218.23369128379801</v>
      </c>
      <c r="DL17" s="63">
        <v>219.275233403025</v>
      </c>
      <c r="DM17" s="63">
        <v>217.71015601575101</v>
      </c>
      <c r="DN17" s="63">
        <v>212.41299033494201</v>
      </c>
      <c r="DO17" s="63">
        <v>206.11944543000899</v>
      </c>
      <c r="DP17" s="63">
        <v>196.944717466432</v>
      </c>
      <c r="DQ17" s="63">
        <v>193.86778470325899</v>
      </c>
      <c r="DR17" s="63">
        <v>193.39871750215499</v>
      </c>
      <c r="DS17" s="63">
        <v>194.13444183884701</v>
      </c>
      <c r="DT17" s="63">
        <v>196.275017618775</v>
      </c>
      <c r="DU17" s="63">
        <v>197.99649712719199</v>
      </c>
      <c r="DV17" s="63">
        <v>199.90918864778999</v>
      </c>
      <c r="DW17" s="63">
        <v>202.25000700830401</v>
      </c>
      <c r="DX17" s="63">
        <v>204.584928581306</v>
      </c>
      <c r="DY17" s="63">
        <v>207.53794421399499</v>
      </c>
      <c r="DZ17" s="63">
        <v>209.37339490458501</v>
      </c>
      <c r="EA17" s="63">
        <v>211.37546140219101</v>
      </c>
      <c r="EB17" s="63">
        <v>215.29491132066801</v>
      </c>
      <c r="EC17" s="63">
        <v>216.33629065911501</v>
      </c>
      <c r="ED17" s="63">
        <v>219.33944638502601</v>
      </c>
      <c r="EE17" s="63">
        <v>221.904491336425</v>
      </c>
      <c r="EF17" s="63">
        <v>223.31140241370099</v>
      </c>
      <c r="EG17" s="63">
        <v>224.62586668834899</v>
      </c>
      <c r="EH17" s="63">
        <v>226.91487167195501</v>
      </c>
      <c r="EI17" s="63">
        <v>228.70561729144001</v>
      </c>
      <c r="EJ17" s="63">
        <v>228.919310433036</v>
      </c>
      <c r="EK17" s="63">
        <v>232.73226180904601</v>
      </c>
      <c r="EL17" s="63">
        <v>235.08852364141299</v>
      </c>
      <c r="EM17" s="63">
        <v>236.84977585692599</v>
      </c>
      <c r="EN17" s="63">
        <v>239.539413163631</v>
      </c>
      <c r="EO17" s="63">
        <v>242.70824270478599</v>
      </c>
      <c r="EP17" s="63">
        <v>244.71138559429599</v>
      </c>
      <c r="EQ17" s="63">
        <v>247.196059144488</v>
      </c>
      <c r="ER17" s="63">
        <v>249.131993884416</v>
      </c>
      <c r="ES17" s="63">
        <v>250.24534018632099</v>
      </c>
      <c r="ET17" s="63">
        <v>251.52993659356201</v>
      </c>
      <c r="EU17" s="63">
        <v>253.712548525198</v>
      </c>
      <c r="EV17" s="63">
        <v>255.27687452601899</v>
      </c>
      <c r="EW17" s="63">
        <v>256.03713963939902</v>
      </c>
      <c r="EX17" s="63">
        <v>257.54657000142299</v>
      </c>
      <c r="EY17" s="63">
        <v>260.605747757367</v>
      </c>
      <c r="EZ17" s="63">
        <v>260.717804376137</v>
      </c>
      <c r="FA17" s="63">
        <v>263.11366000686701</v>
      </c>
      <c r="FB17" s="63">
        <v>264.66790605433403</v>
      </c>
      <c r="FC17" s="63">
        <v>265.10977559325801</v>
      </c>
      <c r="FD17" s="63">
        <v>267.10634309362803</v>
      </c>
      <c r="FE17" s="63">
        <v>270.08370000000002</v>
      </c>
      <c r="FF17" s="63">
        <v>273.49</v>
      </c>
      <c r="FG17" s="65">
        <v>276.58980000000003</v>
      </c>
      <c r="FH17" s="65">
        <v>279.41770000000002</v>
      </c>
      <c r="FI17" s="65">
        <v>281.8845</v>
      </c>
      <c r="FJ17" s="65">
        <v>284.56869999999998</v>
      </c>
      <c r="FK17" s="65">
        <v>287.23050000000001</v>
      </c>
      <c r="FL17" s="65">
        <v>289.75139999999999</v>
      </c>
      <c r="FM17" s="65">
        <v>291.9907</v>
      </c>
      <c r="FN17" s="65">
        <v>294.16609999999997</v>
      </c>
      <c r="FO17" s="65">
        <v>296.21629999999999</v>
      </c>
      <c r="FP17" s="65">
        <v>298.15570000000002</v>
      </c>
      <c r="FQ17" s="65">
        <v>299.87400000000002</v>
      </c>
      <c r="FR17" s="65">
        <v>301.31720000000001</v>
      </c>
      <c r="FS17" s="65">
        <v>302.60329999999999</v>
      </c>
      <c r="FT17" s="65">
        <v>303.74079999999998</v>
      </c>
      <c r="FU17" s="65">
        <v>304.90039999999999</v>
      </c>
      <c r="FV17" s="65">
        <v>306.09769999999997</v>
      </c>
      <c r="FW17" s="65">
        <v>307.57749999999999</v>
      </c>
      <c r="FX17" s="65">
        <v>309.15179999999998</v>
      </c>
      <c r="FY17" s="65">
        <v>310.98770000000002</v>
      </c>
      <c r="FZ17" s="65">
        <v>313.13720000000001</v>
      </c>
      <c r="GA17" s="65">
        <v>315.44740000000002</v>
      </c>
      <c r="GB17" s="65">
        <v>318.0874</v>
      </c>
      <c r="GC17" s="65">
        <v>320.94880000000001</v>
      </c>
      <c r="GD17" s="65">
        <v>323.9864</v>
      </c>
      <c r="GE17" s="65">
        <v>327.1807</v>
      </c>
      <c r="GF17" s="65">
        <v>330.41680000000002</v>
      </c>
      <c r="GG17" s="65">
        <v>333.71010000000001</v>
      </c>
      <c r="GH17" s="65">
        <v>336.96390000000002</v>
      </c>
      <c r="GI17" s="65">
        <v>340.20400000000001</v>
      </c>
      <c r="GJ17" s="65">
        <v>343.36630000000002</v>
      </c>
      <c r="GK17" s="65">
        <v>346.5102</v>
      </c>
      <c r="GL17" s="65">
        <v>349.68029999999999</v>
      </c>
      <c r="GM17" s="65">
        <v>352.8383</v>
      </c>
      <c r="GN17" s="65">
        <v>356.02120000000002</v>
      </c>
      <c r="GO17" s="65">
        <v>359.23289999999997</v>
      </c>
      <c r="GP17" s="65">
        <v>362.49990000000003</v>
      </c>
      <c r="GQ17" s="65">
        <v>365.80939999999998</v>
      </c>
      <c r="GR17" s="65">
        <v>369.16539999999998</v>
      </c>
      <c r="GS17" s="65">
        <v>372.54289999999997</v>
      </c>
      <c r="GT17" s="65" t="e">
        <v>#N/A</v>
      </c>
    </row>
    <row r="18" spans="2:202" x14ac:dyDescent="0.25">
      <c r="B18" s="24" t="s">
        <v>10</v>
      </c>
      <c r="C18" s="63">
        <v>148.38755772586899</v>
      </c>
      <c r="D18" s="63">
        <v>148.81180913081599</v>
      </c>
      <c r="E18" s="63">
        <v>149.24259546520099</v>
      </c>
      <c r="F18" s="63">
        <v>149.98584069095699</v>
      </c>
      <c r="G18" s="63">
        <v>150.25562785832801</v>
      </c>
      <c r="H18" s="63">
        <v>152.95777183506701</v>
      </c>
      <c r="I18" s="63">
        <v>154.51377677868001</v>
      </c>
      <c r="J18" s="63">
        <v>155.20847808309199</v>
      </c>
      <c r="K18" s="63">
        <v>157.80840995308699</v>
      </c>
      <c r="L18" s="63">
        <v>157.58829204277501</v>
      </c>
      <c r="M18" s="63">
        <v>157.573490937656</v>
      </c>
      <c r="N18" s="63">
        <v>159.39295423027701</v>
      </c>
      <c r="O18" s="63">
        <v>161.84493877681601</v>
      </c>
      <c r="P18" s="63">
        <v>163.22379184948301</v>
      </c>
      <c r="Q18" s="63">
        <v>165.078550087331</v>
      </c>
      <c r="R18" s="63">
        <v>169.993366372542</v>
      </c>
      <c r="S18" s="63">
        <v>170.84729003345299</v>
      </c>
      <c r="T18" s="63">
        <v>173.508043631427</v>
      </c>
      <c r="U18" s="63">
        <v>175.387339111133</v>
      </c>
      <c r="V18" s="63">
        <v>175.13482567195999</v>
      </c>
      <c r="W18" s="63">
        <v>175.94381156423799</v>
      </c>
      <c r="X18" s="63">
        <v>178.39253002629999</v>
      </c>
      <c r="Y18" s="63">
        <v>181.048217496094</v>
      </c>
      <c r="Z18" s="63">
        <v>182.61336778503599</v>
      </c>
      <c r="AA18" s="63">
        <v>184.978368304242</v>
      </c>
      <c r="AB18" s="63">
        <v>186.28579328590399</v>
      </c>
      <c r="AC18" s="63">
        <v>186.84316848472</v>
      </c>
      <c r="AD18" s="63">
        <v>188.816792557631</v>
      </c>
      <c r="AE18" s="63">
        <v>190.03074160842601</v>
      </c>
      <c r="AF18" s="63">
        <v>190.878789912401</v>
      </c>
      <c r="AG18" s="63">
        <v>194.03927713060801</v>
      </c>
      <c r="AH18" s="63">
        <v>194.77537452905301</v>
      </c>
      <c r="AI18" s="63">
        <v>203.64657515100501</v>
      </c>
      <c r="AJ18" s="63">
        <v>206.34948790485799</v>
      </c>
      <c r="AK18" s="63">
        <v>209.10221477017399</v>
      </c>
      <c r="AL18" s="63">
        <v>212.198047443798</v>
      </c>
      <c r="AM18" s="63">
        <v>214.08479825564601</v>
      </c>
      <c r="AN18" s="63">
        <v>217.56687525468601</v>
      </c>
      <c r="AO18" s="63">
        <v>220.68472485451699</v>
      </c>
      <c r="AP18" s="63">
        <v>220.854310131256</v>
      </c>
      <c r="AQ18" s="63">
        <v>224.99101426423701</v>
      </c>
      <c r="AR18" s="63">
        <v>227.74913225344801</v>
      </c>
      <c r="AS18" s="63">
        <v>230.18471566227299</v>
      </c>
      <c r="AT18" s="63">
        <v>231.80807725510499</v>
      </c>
      <c r="AU18" s="63">
        <v>233.07298795843599</v>
      </c>
      <c r="AV18" s="63">
        <v>234.390935465891</v>
      </c>
      <c r="AW18" s="63">
        <v>235.048063025494</v>
      </c>
      <c r="AX18" s="63">
        <v>237.41036901928601</v>
      </c>
      <c r="AY18" s="63">
        <v>238.27007903933799</v>
      </c>
      <c r="AZ18" s="63">
        <v>239.75223833864399</v>
      </c>
      <c r="BA18" s="63">
        <v>243.38133908467799</v>
      </c>
      <c r="BB18" s="63">
        <v>245.366396733687</v>
      </c>
      <c r="BC18" s="63">
        <v>246.88614016727999</v>
      </c>
      <c r="BD18" s="63">
        <v>250.34293669504001</v>
      </c>
      <c r="BE18" s="63">
        <v>246.37636997431201</v>
      </c>
      <c r="BF18" s="63">
        <v>253.18293675845501</v>
      </c>
      <c r="BG18" s="63">
        <v>255.27783087919201</v>
      </c>
      <c r="BH18" s="63">
        <v>256.26654773188801</v>
      </c>
      <c r="BI18" s="63">
        <v>258.58805295461298</v>
      </c>
      <c r="BJ18" s="63">
        <v>260.39750619090103</v>
      </c>
      <c r="BK18" s="63">
        <v>262.00806382991101</v>
      </c>
      <c r="BL18" s="63">
        <v>266.26666921596598</v>
      </c>
      <c r="BM18" s="63">
        <v>267.72685555096501</v>
      </c>
      <c r="BN18" s="63">
        <v>267.76537632877802</v>
      </c>
      <c r="BO18" s="63">
        <v>268.04471257593701</v>
      </c>
      <c r="BP18" s="63">
        <v>270.88134426157001</v>
      </c>
      <c r="BQ18" s="63">
        <v>273.87378721646701</v>
      </c>
      <c r="BR18" s="63">
        <v>278.20945016874401</v>
      </c>
      <c r="BS18" s="63">
        <v>281.36599731378402</v>
      </c>
      <c r="BT18" s="63">
        <v>282.68455460036</v>
      </c>
      <c r="BU18" s="63">
        <v>285.78272263820998</v>
      </c>
      <c r="BV18" s="63">
        <v>288.076884874808</v>
      </c>
      <c r="BW18" s="63">
        <v>291.15371750857202</v>
      </c>
      <c r="BX18" s="63">
        <v>295.66307380078399</v>
      </c>
      <c r="BY18" s="63">
        <v>297.64666081708799</v>
      </c>
      <c r="BZ18" s="63">
        <v>299.25014167461399</v>
      </c>
      <c r="CA18" s="63">
        <v>301.99515840785301</v>
      </c>
      <c r="CB18" s="63">
        <v>301.63336249576099</v>
      </c>
      <c r="CC18" s="63">
        <v>303.553005931999</v>
      </c>
      <c r="CD18" s="63">
        <v>306.74762453668899</v>
      </c>
      <c r="CE18" s="63">
        <v>310.04970274510498</v>
      </c>
      <c r="CF18" s="63">
        <v>309.10077250360899</v>
      </c>
      <c r="CG18" s="63">
        <v>310.75163177077002</v>
      </c>
      <c r="CH18" s="63">
        <v>313.75280915349998</v>
      </c>
      <c r="CI18" s="63">
        <v>312.07199570210997</v>
      </c>
      <c r="CJ18" s="63">
        <v>313.37827773790201</v>
      </c>
      <c r="CK18" s="63">
        <v>313.01476424159102</v>
      </c>
      <c r="CL18" s="63">
        <v>311.80973137013899</v>
      </c>
      <c r="CM18" s="63">
        <v>313.03153735381397</v>
      </c>
      <c r="CN18" s="63">
        <v>314.43725063704198</v>
      </c>
      <c r="CO18" s="63">
        <v>315.49338404036502</v>
      </c>
      <c r="CP18" s="63">
        <v>316.59336153146302</v>
      </c>
      <c r="CQ18" s="63">
        <v>318.34017408509499</v>
      </c>
      <c r="CR18" s="63">
        <v>319.319383473399</v>
      </c>
      <c r="CS18" s="63">
        <v>320.96566053426801</v>
      </c>
      <c r="CT18" s="63">
        <v>323.370111016679</v>
      </c>
      <c r="CU18" s="63">
        <v>322.45013176644801</v>
      </c>
      <c r="CV18" s="63">
        <v>324.468903819687</v>
      </c>
      <c r="CW18" s="63">
        <v>325.42918606884302</v>
      </c>
      <c r="CX18" s="63">
        <v>327.32396415829601</v>
      </c>
      <c r="CY18" s="63">
        <v>329.11092809678001</v>
      </c>
      <c r="CZ18" s="63">
        <v>332.25111686990402</v>
      </c>
      <c r="DA18" s="63">
        <v>333.93206924540601</v>
      </c>
      <c r="DB18" s="63">
        <v>335.14955547485903</v>
      </c>
      <c r="DC18" s="63">
        <v>336.71748405372199</v>
      </c>
      <c r="DD18" s="63">
        <v>338.08879141497403</v>
      </c>
      <c r="DE18" s="63">
        <v>339.75418865442703</v>
      </c>
      <c r="DF18" s="63">
        <v>341.61254997157101</v>
      </c>
      <c r="DG18" s="63">
        <v>344.759827804471</v>
      </c>
      <c r="DH18" s="63">
        <v>347.11714583528499</v>
      </c>
      <c r="DI18" s="63">
        <v>349.43857090654001</v>
      </c>
      <c r="DJ18" s="63">
        <v>352.85783055474798</v>
      </c>
      <c r="DK18" s="63">
        <v>355.51343964477201</v>
      </c>
      <c r="DL18" s="63">
        <v>357.51132733135398</v>
      </c>
      <c r="DM18" s="63">
        <v>359.95320893434899</v>
      </c>
      <c r="DN18" s="63">
        <v>359.17554730711299</v>
      </c>
      <c r="DO18" s="63">
        <v>358.77216880085803</v>
      </c>
      <c r="DP18" s="63">
        <v>357.227443200072</v>
      </c>
      <c r="DQ18" s="63">
        <v>358.191940168445</v>
      </c>
      <c r="DR18" s="63">
        <v>359.30195077215802</v>
      </c>
      <c r="DS18" s="63">
        <v>359.52127865301702</v>
      </c>
      <c r="DT18" s="63">
        <v>361.83968624969202</v>
      </c>
      <c r="DU18" s="63">
        <v>364.46941638877797</v>
      </c>
      <c r="DV18" s="63">
        <v>368.54994578962499</v>
      </c>
      <c r="DW18" s="63">
        <v>370.53272510290998</v>
      </c>
      <c r="DX18" s="63">
        <v>373.62360987958698</v>
      </c>
      <c r="DY18" s="63">
        <v>375.55935342494598</v>
      </c>
      <c r="DZ18" s="63">
        <v>377.22020161719098</v>
      </c>
      <c r="EA18" s="63">
        <v>380.05420658440102</v>
      </c>
      <c r="EB18" s="63">
        <v>382.19975510673498</v>
      </c>
      <c r="EC18" s="63">
        <v>383.36725882408302</v>
      </c>
      <c r="ED18" s="63">
        <v>386.39515494060697</v>
      </c>
      <c r="EE18" s="63">
        <v>387.613702072308</v>
      </c>
      <c r="EF18" s="63">
        <v>390.07866340814098</v>
      </c>
      <c r="EG18" s="63">
        <v>392.74371222663802</v>
      </c>
      <c r="EH18" s="63">
        <v>396.00944335550702</v>
      </c>
      <c r="EI18" s="63">
        <v>399.81099375919598</v>
      </c>
      <c r="EJ18" s="63">
        <v>399.74845463563202</v>
      </c>
      <c r="EK18" s="63">
        <v>403.05558945604298</v>
      </c>
      <c r="EL18" s="63">
        <v>403.80130379997598</v>
      </c>
      <c r="EM18" s="63">
        <v>406.35242825523898</v>
      </c>
      <c r="EN18" s="63">
        <v>409.797633112109</v>
      </c>
      <c r="EO18" s="63">
        <v>414.01668654759402</v>
      </c>
      <c r="EP18" s="63">
        <v>417.50524433399301</v>
      </c>
      <c r="EQ18" s="63">
        <v>422.41135357035301</v>
      </c>
      <c r="ER18" s="63">
        <v>426.10790036767997</v>
      </c>
      <c r="ES18" s="63">
        <v>429.43033110505002</v>
      </c>
      <c r="ET18" s="63">
        <v>432.71826602414501</v>
      </c>
      <c r="EU18" s="63">
        <v>434.53283204385798</v>
      </c>
      <c r="EV18" s="63">
        <v>438.11484764740197</v>
      </c>
      <c r="EW18" s="63">
        <v>440.60830646063101</v>
      </c>
      <c r="EX18" s="63">
        <v>444.43880374763302</v>
      </c>
      <c r="EY18" s="63">
        <v>448.676235740104</v>
      </c>
      <c r="EZ18" s="63">
        <v>450.96817867624497</v>
      </c>
      <c r="FA18" s="63">
        <v>453.97224387576199</v>
      </c>
      <c r="FB18" s="63">
        <v>456.39724490401801</v>
      </c>
      <c r="FC18" s="63">
        <v>460.08471940120899</v>
      </c>
      <c r="FD18" s="63">
        <v>462.44656876745</v>
      </c>
      <c r="FE18" s="63">
        <v>465.08580000000001</v>
      </c>
      <c r="FF18" s="63">
        <v>467.27789999999999</v>
      </c>
      <c r="FG18" s="65">
        <v>469.43169999999998</v>
      </c>
      <c r="FH18" s="65">
        <v>471.5367</v>
      </c>
      <c r="FI18" s="65">
        <v>473.75990000000002</v>
      </c>
      <c r="FJ18" s="65">
        <v>475.63170000000002</v>
      </c>
      <c r="FK18" s="65">
        <v>477.12119999999999</v>
      </c>
      <c r="FL18" s="65">
        <v>479.10629999999998</v>
      </c>
      <c r="FM18" s="65">
        <v>481.14240000000001</v>
      </c>
      <c r="FN18" s="65">
        <v>482.98840000000001</v>
      </c>
      <c r="FO18" s="65">
        <v>484.66789999999997</v>
      </c>
      <c r="FP18" s="65">
        <v>486.5736</v>
      </c>
      <c r="FQ18" s="65">
        <v>488.33620000000002</v>
      </c>
      <c r="FR18" s="65">
        <v>489.96260000000001</v>
      </c>
      <c r="FS18" s="65">
        <v>491.41329999999999</v>
      </c>
      <c r="FT18" s="65">
        <v>492.94330000000002</v>
      </c>
      <c r="FU18" s="65">
        <v>494.40679999999998</v>
      </c>
      <c r="FV18" s="65">
        <v>495.88069999999999</v>
      </c>
      <c r="FW18" s="65">
        <v>497.32190000000003</v>
      </c>
      <c r="FX18" s="65">
        <v>498.87630000000001</v>
      </c>
      <c r="FY18" s="65">
        <v>500.34789999999998</v>
      </c>
      <c r="FZ18" s="65">
        <v>501.86559999999997</v>
      </c>
      <c r="GA18" s="65">
        <v>503.24470000000002</v>
      </c>
      <c r="GB18" s="65">
        <v>504.81130000000002</v>
      </c>
      <c r="GC18" s="65">
        <v>506.41109999999998</v>
      </c>
      <c r="GD18" s="65">
        <v>508.0093</v>
      </c>
      <c r="GE18" s="65">
        <v>509.5813</v>
      </c>
      <c r="GF18" s="65">
        <v>511.31349999999998</v>
      </c>
      <c r="GG18" s="65">
        <v>513.01840000000004</v>
      </c>
      <c r="GH18" s="65">
        <v>514.74339999999995</v>
      </c>
      <c r="GI18" s="65">
        <v>516.68489999999997</v>
      </c>
      <c r="GJ18" s="65">
        <v>518.69039999999995</v>
      </c>
      <c r="GK18" s="65">
        <v>520.75360000000001</v>
      </c>
      <c r="GL18" s="65">
        <v>522.78869999999995</v>
      </c>
      <c r="GM18" s="65">
        <v>524.83759999999995</v>
      </c>
      <c r="GN18" s="65">
        <v>526.97040000000004</v>
      </c>
      <c r="GO18" s="65">
        <v>529.09479999999996</v>
      </c>
      <c r="GP18" s="65">
        <v>531.19169999999997</v>
      </c>
      <c r="GQ18" s="65">
        <v>533.29989999999998</v>
      </c>
      <c r="GR18" s="65">
        <v>535.43330000000003</v>
      </c>
      <c r="GS18" s="65">
        <v>537.5403</v>
      </c>
      <c r="GT18" s="65" t="e">
        <v>#N/A</v>
      </c>
    </row>
    <row r="19" spans="2:202" x14ac:dyDescent="0.25">
      <c r="B19" s="24" t="s">
        <v>11</v>
      </c>
      <c r="C19" s="63">
        <v>119.644141933162</v>
      </c>
      <c r="D19" s="63">
        <v>121.1415779854286</v>
      </c>
      <c r="E19" s="63">
        <v>119.9385134698602</v>
      </c>
      <c r="F19" s="63">
        <v>119.9479882516937</v>
      </c>
      <c r="G19" s="63">
        <v>120.87914725714171</v>
      </c>
      <c r="H19" s="63">
        <v>120.55884751687191</v>
      </c>
      <c r="I19" s="63">
        <v>117.73920762207629</v>
      </c>
      <c r="J19" s="63">
        <v>115.93171239353239</v>
      </c>
      <c r="K19" s="63">
        <v>115.68113663152749</v>
      </c>
      <c r="L19" s="63">
        <v>116.2930876314885</v>
      </c>
      <c r="M19" s="63">
        <v>114.53109101801491</v>
      </c>
      <c r="N19" s="63">
        <v>116.05476484951589</v>
      </c>
      <c r="O19" s="63">
        <v>114.7230229342982</v>
      </c>
      <c r="P19" s="63">
        <v>115.87861378044531</v>
      </c>
      <c r="Q19" s="63">
        <v>118.2179348990677</v>
      </c>
      <c r="R19" s="63">
        <v>117.52895935271509</v>
      </c>
      <c r="S19" s="63">
        <v>119.3011387044763</v>
      </c>
      <c r="T19" s="63">
        <v>119.679396808175</v>
      </c>
      <c r="U19" s="63">
        <v>122.61141929786049</v>
      </c>
      <c r="V19" s="63">
        <v>122.7169692518615</v>
      </c>
      <c r="W19" s="63">
        <v>123.47503433734889</v>
      </c>
      <c r="X19" s="63">
        <v>124.54833848334249</v>
      </c>
      <c r="Y19" s="63">
        <v>124.1897965097746</v>
      </c>
      <c r="Z19" s="63">
        <v>125.60712810287521</v>
      </c>
      <c r="AA19" s="63">
        <v>125.97070484057559</v>
      </c>
      <c r="AB19" s="63">
        <v>126.6877466536782</v>
      </c>
      <c r="AC19" s="63">
        <v>129.1141959451034</v>
      </c>
      <c r="AD19" s="63">
        <v>127.96233046061241</v>
      </c>
      <c r="AE19" s="63">
        <v>129.7516764171707</v>
      </c>
      <c r="AF19" s="63">
        <v>130.6509588620269</v>
      </c>
      <c r="AG19" s="63">
        <v>131.1642775131258</v>
      </c>
      <c r="AH19" s="63">
        <v>132.1062567831988</v>
      </c>
      <c r="AI19" s="63">
        <v>132.71286132510681</v>
      </c>
      <c r="AJ19" s="63">
        <v>134.21590852747778</v>
      </c>
      <c r="AK19" s="63">
        <v>136.61251133383141</v>
      </c>
      <c r="AL19" s="63">
        <v>138.53275178392559</v>
      </c>
      <c r="AM19" s="63">
        <v>138.2548236091086</v>
      </c>
      <c r="AN19" s="63">
        <v>139.04600466946809</v>
      </c>
      <c r="AO19" s="63">
        <v>139.8029226196773</v>
      </c>
      <c r="AP19" s="63">
        <v>142.7685374787888</v>
      </c>
      <c r="AQ19" s="63">
        <v>145.5007039000067</v>
      </c>
      <c r="AR19" s="63">
        <v>146.549176560565</v>
      </c>
      <c r="AS19" s="63">
        <v>149.15006423515581</v>
      </c>
      <c r="AT19" s="63">
        <v>148.94882381812221</v>
      </c>
      <c r="AU19" s="63">
        <v>150.44368050127741</v>
      </c>
      <c r="AV19" s="63">
        <v>153.55646917454268</v>
      </c>
      <c r="AW19" s="63">
        <v>154.92777910282661</v>
      </c>
      <c r="AX19" s="63">
        <v>155.13142397503668</v>
      </c>
      <c r="AY19" s="63">
        <v>157.68173133876019</v>
      </c>
      <c r="AZ19" s="63">
        <v>158.27822894549192</v>
      </c>
      <c r="BA19" s="63">
        <v>158.35307762370942</v>
      </c>
      <c r="BB19" s="63">
        <v>161.04469530483181</v>
      </c>
      <c r="BC19" s="63">
        <v>160.42320507316072</v>
      </c>
      <c r="BD19" s="63">
        <v>161.20341343689782</v>
      </c>
      <c r="BE19" s="63">
        <v>162.83735413300531</v>
      </c>
      <c r="BF19" s="63">
        <v>163.289321368206</v>
      </c>
      <c r="BG19" s="63">
        <v>163.52802462780511</v>
      </c>
      <c r="BH19" s="63">
        <v>164.22245812478761</v>
      </c>
      <c r="BI19" s="63">
        <v>163.8443726572645</v>
      </c>
      <c r="BJ19" s="63">
        <v>166.88285178731098</v>
      </c>
      <c r="BK19" s="63">
        <v>167.6692182304441</v>
      </c>
      <c r="BL19" s="63">
        <v>167.69633029156631</v>
      </c>
      <c r="BM19" s="63">
        <v>167.5502450170346</v>
      </c>
      <c r="BN19" s="63">
        <v>168.52133498376261</v>
      </c>
      <c r="BO19" s="63">
        <v>171.16634429790361</v>
      </c>
      <c r="BP19" s="63">
        <v>170.4121421642177</v>
      </c>
      <c r="BQ19" s="63">
        <v>170.65902227310931</v>
      </c>
      <c r="BR19" s="63">
        <v>170.91179027882959</v>
      </c>
      <c r="BS19" s="63">
        <v>171.08268673941652</v>
      </c>
      <c r="BT19" s="63">
        <v>174.19393343771949</v>
      </c>
      <c r="BU19" s="63">
        <v>174.66141731744179</v>
      </c>
      <c r="BV19" s="63">
        <v>175.32701648037019</v>
      </c>
      <c r="BW19" s="63">
        <v>176.78650279844891</v>
      </c>
      <c r="BX19" s="63">
        <v>178.00178623736429</v>
      </c>
      <c r="BY19" s="63">
        <v>179.14208727113419</v>
      </c>
      <c r="BZ19" s="63">
        <v>180.42915144971329</v>
      </c>
      <c r="CA19" s="63">
        <v>180.6240402558376</v>
      </c>
      <c r="CB19" s="63">
        <v>182.00040213732589</v>
      </c>
      <c r="CC19" s="63">
        <v>183.9083296017742</v>
      </c>
      <c r="CD19" s="63">
        <v>184.34621157213738</v>
      </c>
      <c r="CE19" s="63">
        <v>184.9493379962135</v>
      </c>
      <c r="CF19" s="63">
        <v>186.6304760682138</v>
      </c>
      <c r="CG19" s="63">
        <v>185.71842192199861</v>
      </c>
      <c r="CH19" s="63">
        <v>186.04074855844499</v>
      </c>
      <c r="CI19" s="63">
        <v>189.4800872898731</v>
      </c>
      <c r="CJ19" s="63">
        <v>191.19599935482842</v>
      </c>
      <c r="CK19" s="63">
        <v>192.6180451087771</v>
      </c>
      <c r="CL19" s="63">
        <v>194.1343383472225</v>
      </c>
      <c r="CM19" s="63">
        <v>194.63802009371929</v>
      </c>
      <c r="CN19" s="63">
        <v>195.37778564825791</v>
      </c>
      <c r="CO19" s="63">
        <v>196.1724619518989</v>
      </c>
      <c r="CP19" s="63">
        <v>197.01629968767838</v>
      </c>
      <c r="CQ19" s="63">
        <v>197.559572210113</v>
      </c>
      <c r="CR19" s="63">
        <v>198.56286330060541</v>
      </c>
      <c r="CS19" s="63">
        <v>197.68929376712322</v>
      </c>
      <c r="CT19" s="63">
        <v>197.9592396176109</v>
      </c>
      <c r="CU19" s="63">
        <v>197.51887634942551</v>
      </c>
      <c r="CV19" s="63">
        <v>197.74241119210032</v>
      </c>
      <c r="CW19" s="63">
        <v>198.42208460627052</v>
      </c>
      <c r="CX19" s="63">
        <v>198.2087964722231</v>
      </c>
      <c r="CY19" s="63">
        <v>197.3851606983707</v>
      </c>
      <c r="CZ19" s="63">
        <v>197.71017723953639</v>
      </c>
      <c r="DA19" s="63">
        <v>197.93427960550241</v>
      </c>
      <c r="DB19" s="63">
        <v>198.1237579033432</v>
      </c>
      <c r="DC19" s="63">
        <v>198.8473405648914</v>
      </c>
      <c r="DD19" s="63">
        <v>198.39009637161001</v>
      </c>
      <c r="DE19" s="63">
        <v>198.09769131222922</v>
      </c>
      <c r="DF19" s="63">
        <v>198.68631594731119</v>
      </c>
      <c r="DG19" s="63">
        <v>199.11815068656009</v>
      </c>
      <c r="DH19" s="63">
        <v>199.53352603859</v>
      </c>
      <c r="DI19" s="63">
        <v>200.6979089284419</v>
      </c>
      <c r="DJ19" s="63">
        <v>201.25191274596679</v>
      </c>
      <c r="DK19" s="63">
        <v>202.61143894300432</v>
      </c>
      <c r="DL19" s="63">
        <v>202.49131227934501</v>
      </c>
      <c r="DM19" s="63">
        <v>206.17508573961481</v>
      </c>
      <c r="DN19" s="63">
        <v>206.8230459580831</v>
      </c>
      <c r="DO19" s="63">
        <v>206.2610337312764</v>
      </c>
      <c r="DP19" s="63">
        <v>206.99154911371011</v>
      </c>
      <c r="DQ19" s="63">
        <v>205.95991123744801</v>
      </c>
      <c r="DR19" s="63">
        <v>205.47465079268801</v>
      </c>
      <c r="DS19" s="63">
        <v>205.19340073370279</v>
      </c>
      <c r="DT19" s="63">
        <v>207.8588185177901</v>
      </c>
      <c r="DU19" s="63">
        <v>206.1093763214559</v>
      </c>
      <c r="DV19" s="63">
        <v>204.08201215397139</v>
      </c>
      <c r="DW19" s="63">
        <v>203.17683626237829</v>
      </c>
      <c r="DX19" s="63">
        <v>202.62540075207801</v>
      </c>
      <c r="DY19" s="63">
        <v>201.01128925990159</v>
      </c>
      <c r="DZ19" s="63">
        <v>201.92698376275482</v>
      </c>
      <c r="EA19" s="63">
        <v>202.4243255772615</v>
      </c>
      <c r="EB19" s="63">
        <v>202.3577041787029</v>
      </c>
      <c r="EC19" s="63">
        <v>202.3751658875903</v>
      </c>
      <c r="ED19" s="63">
        <v>203.5187805773906</v>
      </c>
      <c r="EE19" s="63">
        <v>204.134977510786</v>
      </c>
      <c r="EF19" s="63">
        <v>204.29578192279959</v>
      </c>
      <c r="EG19" s="63">
        <v>204.53599303024811</v>
      </c>
      <c r="EH19" s="63">
        <v>206.0875602768738</v>
      </c>
      <c r="EI19" s="63">
        <v>206.78598709882951</v>
      </c>
      <c r="EJ19" s="63">
        <v>207.05631678631909</v>
      </c>
      <c r="EK19" s="63">
        <v>208.18635390466582</v>
      </c>
      <c r="EL19" s="63">
        <v>208.8881901239933</v>
      </c>
      <c r="EM19" s="63">
        <v>210.72974168785251</v>
      </c>
      <c r="EN19" s="63">
        <v>212.30175248720241</v>
      </c>
      <c r="EO19" s="63">
        <v>214.07084288934732</v>
      </c>
      <c r="EP19" s="63">
        <v>214.4373384842786</v>
      </c>
      <c r="EQ19" s="63">
        <v>215.5368480424271</v>
      </c>
      <c r="ER19" s="63">
        <v>217.34459393735509</v>
      </c>
      <c r="ES19" s="63">
        <v>218.66049586393501</v>
      </c>
      <c r="ET19" s="63">
        <v>219.71744909200231</v>
      </c>
      <c r="EU19" s="63">
        <v>220.50188817342891</v>
      </c>
      <c r="EV19" s="63">
        <v>221.34594907029799</v>
      </c>
      <c r="EW19" s="63">
        <v>221.83576778037119</v>
      </c>
      <c r="EX19" s="63">
        <v>221.45140934117458</v>
      </c>
      <c r="EY19" s="63">
        <v>220.3935800670607</v>
      </c>
      <c r="EZ19" s="63">
        <v>218.99297518139952</v>
      </c>
      <c r="FA19" s="63">
        <v>217.82261082001821</v>
      </c>
      <c r="FB19" s="63">
        <v>216.67062324837772</v>
      </c>
      <c r="FC19" s="63">
        <v>214.5445853057719</v>
      </c>
      <c r="FD19" s="63">
        <v>215.24432238396329</v>
      </c>
      <c r="FE19" s="63">
        <v>216.16370000000001</v>
      </c>
      <c r="FF19" s="63">
        <v>217.1174</v>
      </c>
      <c r="FG19" s="65">
        <v>218.0942</v>
      </c>
      <c r="FH19" s="65">
        <v>219.03720000000001</v>
      </c>
      <c r="FI19" s="65">
        <v>219.8476</v>
      </c>
      <c r="FJ19" s="65">
        <v>220.6515</v>
      </c>
      <c r="FK19" s="65">
        <v>221.4246</v>
      </c>
      <c r="FL19" s="65">
        <v>222.17570000000001</v>
      </c>
      <c r="FM19" s="65">
        <v>222.9033</v>
      </c>
      <c r="FN19" s="65">
        <v>223.61179999999999</v>
      </c>
      <c r="FO19" s="65">
        <v>224.29239999999999</v>
      </c>
      <c r="FP19" s="65">
        <v>224.9434</v>
      </c>
      <c r="FQ19" s="65">
        <v>225.56319999999999</v>
      </c>
      <c r="FR19" s="65">
        <v>226.14519999999999</v>
      </c>
      <c r="FS19" s="65">
        <v>226.68119999999999</v>
      </c>
      <c r="FT19" s="65">
        <v>227.16929999999999</v>
      </c>
      <c r="FU19" s="65">
        <v>227.61580000000001</v>
      </c>
      <c r="FV19" s="65">
        <v>228.03460000000001</v>
      </c>
      <c r="FW19" s="65">
        <v>228.4451</v>
      </c>
      <c r="FX19" s="65">
        <v>228.85980000000001</v>
      </c>
      <c r="FY19" s="65">
        <v>229.2895</v>
      </c>
      <c r="FZ19" s="65">
        <v>229.74080000000001</v>
      </c>
      <c r="GA19" s="65">
        <v>230.214</v>
      </c>
      <c r="GB19" s="65">
        <v>230.7089</v>
      </c>
      <c r="GC19" s="65">
        <v>231.22800000000001</v>
      </c>
      <c r="GD19" s="65">
        <v>231.77</v>
      </c>
      <c r="GE19" s="65">
        <v>232.33340000000001</v>
      </c>
      <c r="GF19" s="65">
        <v>232.917</v>
      </c>
      <c r="GG19" s="65">
        <v>233.51480000000001</v>
      </c>
      <c r="GH19" s="65">
        <v>234.1224</v>
      </c>
      <c r="GI19" s="65">
        <v>234.73509999999999</v>
      </c>
      <c r="GJ19" s="65">
        <v>235.34819999999999</v>
      </c>
      <c r="GK19" s="65">
        <v>235.95959999999999</v>
      </c>
      <c r="GL19" s="65">
        <v>236.5693</v>
      </c>
      <c r="GM19" s="65">
        <v>237.1782</v>
      </c>
      <c r="GN19" s="65">
        <v>237.78790000000001</v>
      </c>
      <c r="GO19" s="65">
        <v>238.4</v>
      </c>
      <c r="GP19" s="65">
        <v>239.0147</v>
      </c>
      <c r="GQ19" s="65">
        <v>239.63140000000001</v>
      </c>
      <c r="GR19" s="65">
        <v>240.2508</v>
      </c>
      <c r="GS19" s="65">
        <v>240.8717</v>
      </c>
      <c r="GT19" s="65" t="e">
        <v>#N/A</v>
      </c>
    </row>
    <row r="20" spans="2:202" x14ac:dyDescent="0.25">
      <c r="B20" s="24" t="s">
        <v>12</v>
      </c>
      <c r="C20" s="63">
        <v>101.15927391959001</v>
      </c>
      <c r="D20" s="63">
        <v>101.484129538231</v>
      </c>
      <c r="E20" s="63">
        <v>101.177484834105</v>
      </c>
      <c r="F20" s="63">
        <v>101.293281949486</v>
      </c>
      <c r="G20" s="63">
        <v>102.244456259342</v>
      </c>
      <c r="H20" s="63">
        <v>102.420279229827</v>
      </c>
      <c r="I20" s="63">
        <v>99.589564973832495</v>
      </c>
      <c r="J20" s="63">
        <v>98.183636877700096</v>
      </c>
      <c r="K20" s="63">
        <v>98.457116221994298</v>
      </c>
      <c r="L20" s="63">
        <v>99.344205228370001</v>
      </c>
      <c r="M20" s="63">
        <v>97.544096751545297</v>
      </c>
      <c r="N20" s="63">
        <v>98.912524978704795</v>
      </c>
      <c r="O20" s="63">
        <v>97.694886123372598</v>
      </c>
      <c r="P20" s="63">
        <v>98.773604087932299</v>
      </c>
      <c r="Q20" s="63">
        <v>101.05318448326101</v>
      </c>
      <c r="R20" s="63">
        <v>100.15691341940099</v>
      </c>
      <c r="S20" s="63">
        <v>101.137134439943</v>
      </c>
      <c r="T20" s="63">
        <v>101.32843727202101</v>
      </c>
      <c r="U20" s="63">
        <v>103.916371880805</v>
      </c>
      <c r="V20" s="63">
        <v>103.952643694862</v>
      </c>
      <c r="W20" s="63">
        <v>104.44567110972</v>
      </c>
      <c r="X20" s="63">
        <v>105.092063075963</v>
      </c>
      <c r="Y20" s="63">
        <v>104.699454750049</v>
      </c>
      <c r="Z20" s="63">
        <v>106.027939896663</v>
      </c>
      <c r="AA20" s="63">
        <v>106.584699323737</v>
      </c>
      <c r="AB20" s="63">
        <v>107.53085443784001</v>
      </c>
      <c r="AC20" s="63">
        <v>109.608902115243</v>
      </c>
      <c r="AD20" s="63">
        <v>108.49062427509401</v>
      </c>
      <c r="AE20" s="63">
        <v>110.325633631882</v>
      </c>
      <c r="AF20" s="63">
        <v>111.183991733045</v>
      </c>
      <c r="AG20" s="63">
        <v>111.728082132967</v>
      </c>
      <c r="AH20" s="63">
        <v>112.065824271126</v>
      </c>
      <c r="AI20" s="63">
        <v>112.448761772666</v>
      </c>
      <c r="AJ20" s="63">
        <v>113.37473648377799</v>
      </c>
      <c r="AK20" s="63">
        <v>116.037463287609</v>
      </c>
      <c r="AL20" s="63">
        <v>117.793078313903</v>
      </c>
      <c r="AM20" s="63">
        <v>117.284505000731</v>
      </c>
      <c r="AN20" s="63">
        <v>118.281466315926</v>
      </c>
      <c r="AO20" s="63">
        <v>118.738646287758</v>
      </c>
      <c r="AP20" s="63">
        <v>121.409011194173</v>
      </c>
      <c r="AQ20" s="63">
        <v>123.784312964127</v>
      </c>
      <c r="AR20" s="63">
        <v>124.313334941886</v>
      </c>
      <c r="AS20" s="63">
        <v>127.41884428041899</v>
      </c>
      <c r="AT20" s="63">
        <v>127.652073092913</v>
      </c>
      <c r="AU20" s="63">
        <v>129.07046531137601</v>
      </c>
      <c r="AV20" s="63">
        <v>132.10251256438499</v>
      </c>
      <c r="AW20" s="63">
        <v>133.12025458234299</v>
      </c>
      <c r="AX20" s="63">
        <v>133.300055088932</v>
      </c>
      <c r="AY20" s="63">
        <v>136.01096491668099</v>
      </c>
      <c r="AZ20" s="63">
        <v>136.60609604979501</v>
      </c>
      <c r="BA20" s="63">
        <v>136.58615906608301</v>
      </c>
      <c r="BB20" s="63">
        <v>139.07809672053699</v>
      </c>
      <c r="BC20" s="63">
        <v>138.264178406658</v>
      </c>
      <c r="BD20" s="63">
        <v>138.95554579658301</v>
      </c>
      <c r="BE20" s="63">
        <v>140.37279389368001</v>
      </c>
      <c r="BF20" s="63">
        <v>140.91603402865499</v>
      </c>
      <c r="BG20" s="63">
        <v>141.238817277587</v>
      </c>
      <c r="BH20" s="63">
        <v>141.93392810863301</v>
      </c>
      <c r="BI20" s="63">
        <v>141.642241257287</v>
      </c>
      <c r="BJ20" s="63">
        <v>144.60888851640399</v>
      </c>
      <c r="BK20" s="63">
        <v>145.82149976781301</v>
      </c>
      <c r="BL20" s="63">
        <v>145.85648887342401</v>
      </c>
      <c r="BM20" s="63">
        <v>145.75803875252299</v>
      </c>
      <c r="BN20" s="63">
        <v>146.767250507802</v>
      </c>
      <c r="BO20" s="63">
        <v>149.491194403327</v>
      </c>
      <c r="BP20" s="63">
        <v>148.80334493997901</v>
      </c>
      <c r="BQ20" s="63">
        <v>149.21046293611801</v>
      </c>
      <c r="BR20" s="63">
        <v>149.34152889651099</v>
      </c>
      <c r="BS20" s="63">
        <v>149.62264990402201</v>
      </c>
      <c r="BT20" s="63">
        <v>152.568136530901</v>
      </c>
      <c r="BU20" s="63">
        <v>152.70678071912999</v>
      </c>
      <c r="BV20" s="63">
        <v>153.42101544426399</v>
      </c>
      <c r="BW20" s="63">
        <v>154.58400903084001</v>
      </c>
      <c r="BX20" s="63">
        <v>155.70834164203799</v>
      </c>
      <c r="BY20" s="63">
        <v>156.506033094397</v>
      </c>
      <c r="BZ20" s="63">
        <v>157.36222470804699</v>
      </c>
      <c r="CA20" s="63">
        <v>157.47100663259999</v>
      </c>
      <c r="CB20" s="63">
        <v>159.098026072881</v>
      </c>
      <c r="CC20" s="63">
        <v>160.939311791069</v>
      </c>
      <c r="CD20" s="63">
        <v>161.08570486699199</v>
      </c>
      <c r="CE20" s="63">
        <v>161.95876475407201</v>
      </c>
      <c r="CF20" s="63">
        <v>161.138080826069</v>
      </c>
      <c r="CG20" s="63">
        <v>161.922164587015</v>
      </c>
      <c r="CH20" s="63">
        <v>162.80575706905</v>
      </c>
      <c r="CI20" s="63">
        <v>165.996248811469</v>
      </c>
      <c r="CJ20" s="63">
        <v>167.698495845617</v>
      </c>
      <c r="CK20" s="63">
        <v>168.76823638196501</v>
      </c>
      <c r="CL20" s="63">
        <v>170.31260327275999</v>
      </c>
      <c r="CM20" s="63">
        <v>171.00498995205899</v>
      </c>
      <c r="CN20" s="63">
        <v>171.65265561197501</v>
      </c>
      <c r="CO20" s="63">
        <v>172.17275346027699</v>
      </c>
      <c r="CP20" s="63">
        <v>172.068870301495</v>
      </c>
      <c r="CQ20" s="63">
        <v>172.564667876675</v>
      </c>
      <c r="CR20" s="63">
        <v>173.64882811281601</v>
      </c>
      <c r="CS20" s="63">
        <v>172.843913416226</v>
      </c>
      <c r="CT20" s="63">
        <v>173.25055573117001</v>
      </c>
      <c r="CU20" s="63">
        <v>172.87214480327</v>
      </c>
      <c r="CV20" s="63">
        <v>173.01615684188201</v>
      </c>
      <c r="CW20" s="63">
        <v>173.726116991628</v>
      </c>
      <c r="CX20" s="63">
        <v>173.621233665061</v>
      </c>
      <c r="CY20" s="63">
        <v>173.07203457583199</v>
      </c>
      <c r="CZ20" s="63">
        <v>173.467973052004</v>
      </c>
      <c r="DA20" s="63">
        <v>173.585922038408</v>
      </c>
      <c r="DB20" s="63">
        <v>174.276655675222</v>
      </c>
      <c r="DC20" s="63">
        <v>175.05107914600299</v>
      </c>
      <c r="DD20" s="63">
        <v>174.723450196415</v>
      </c>
      <c r="DE20" s="63">
        <v>174.42548898919301</v>
      </c>
      <c r="DF20" s="63">
        <v>174.99043936215199</v>
      </c>
      <c r="DG20" s="63">
        <v>175.41453883633599</v>
      </c>
      <c r="DH20" s="63">
        <v>175.962881599258</v>
      </c>
      <c r="DI20" s="63">
        <v>177.050734063232</v>
      </c>
      <c r="DJ20" s="63">
        <v>177.50124574391899</v>
      </c>
      <c r="DK20" s="63">
        <v>178.74197967573701</v>
      </c>
      <c r="DL20" s="63">
        <v>178.788542232157</v>
      </c>
      <c r="DM20" s="63">
        <v>182.241903915422</v>
      </c>
      <c r="DN20" s="63">
        <v>182.617930643271</v>
      </c>
      <c r="DO20" s="63">
        <v>182.043499273506</v>
      </c>
      <c r="DP20" s="63">
        <v>182.241854629361</v>
      </c>
      <c r="DQ20" s="63">
        <v>181.563768259867</v>
      </c>
      <c r="DR20" s="63">
        <v>181.141657399694</v>
      </c>
      <c r="DS20" s="63">
        <v>181.53375203356899</v>
      </c>
      <c r="DT20" s="63">
        <v>181.81238105358099</v>
      </c>
      <c r="DU20" s="63">
        <v>181.96960680734699</v>
      </c>
      <c r="DV20" s="63">
        <v>180.321349835603</v>
      </c>
      <c r="DW20" s="63">
        <v>179.51467201288199</v>
      </c>
      <c r="DX20" s="63">
        <v>179.19026462750301</v>
      </c>
      <c r="DY20" s="63">
        <v>177.66134700992399</v>
      </c>
      <c r="DZ20" s="63">
        <v>178.63247060711001</v>
      </c>
      <c r="EA20" s="63">
        <v>179.26040318858699</v>
      </c>
      <c r="EB20" s="63">
        <v>179.392428152105</v>
      </c>
      <c r="EC20" s="63">
        <v>179.412573139899</v>
      </c>
      <c r="ED20" s="63">
        <v>180.47972091903401</v>
      </c>
      <c r="EE20" s="63">
        <v>181.32787331036801</v>
      </c>
      <c r="EF20" s="63">
        <v>181.790179396627</v>
      </c>
      <c r="EG20" s="63">
        <v>182.16678502608301</v>
      </c>
      <c r="EH20" s="63">
        <v>183.74845829962501</v>
      </c>
      <c r="EI20" s="63">
        <v>184.48208395314001</v>
      </c>
      <c r="EJ20" s="63">
        <v>184.858682016779</v>
      </c>
      <c r="EK20" s="63">
        <v>186.11267302399301</v>
      </c>
      <c r="EL20" s="63">
        <v>186.97646710087</v>
      </c>
      <c r="EM20" s="63">
        <v>188.818091704663</v>
      </c>
      <c r="EN20" s="63">
        <v>190.29116334732501</v>
      </c>
      <c r="EO20" s="63">
        <v>192.03372511762001</v>
      </c>
      <c r="EP20" s="63">
        <v>192.37287575699199</v>
      </c>
      <c r="EQ20" s="63">
        <v>193.481961662717</v>
      </c>
      <c r="ER20" s="63">
        <v>195.26256290850699</v>
      </c>
      <c r="ES20" s="63">
        <v>196.458956215439</v>
      </c>
      <c r="ET20" s="63">
        <v>197.464754570173</v>
      </c>
      <c r="EU20" s="63">
        <v>198.203659197375</v>
      </c>
      <c r="EV20" s="63">
        <v>199.09414120366799</v>
      </c>
      <c r="EW20" s="63">
        <v>199.66879086467199</v>
      </c>
      <c r="EX20" s="63">
        <v>199.40809763225599</v>
      </c>
      <c r="EY20" s="63">
        <v>198.58948280938</v>
      </c>
      <c r="EZ20" s="63">
        <v>197.338185180869</v>
      </c>
      <c r="FA20" s="63">
        <v>196.323033967284</v>
      </c>
      <c r="FB20" s="63">
        <v>195.16493607925801</v>
      </c>
      <c r="FC20" s="63">
        <v>193.272231211357</v>
      </c>
      <c r="FD20" s="63">
        <v>194.05409327672399</v>
      </c>
      <c r="FE20" s="63">
        <v>195.00640000000001</v>
      </c>
      <c r="FF20" s="63">
        <v>195.97290000000001</v>
      </c>
      <c r="FG20" s="65">
        <v>196.95400000000001</v>
      </c>
      <c r="FH20" s="65">
        <v>197.89779999999999</v>
      </c>
      <c r="FI20" s="65">
        <v>198.70769999999999</v>
      </c>
      <c r="FJ20" s="65">
        <v>199.51050000000001</v>
      </c>
      <c r="FK20" s="65">
        <v>200.28219999999999</v>
      </c>
      <c r="FL20" s="65">
        <v>201.0318</v>
      </c>
      <c r="FM20" s="65">
        <v>201.75790000000001</v>
      </c>
      <c r="FN20" s="65">
        <v>202.4648</v>
      </c>
      <c r="FO20" s="65">
        <v>203.1439</v>
      </c>
      <c r="FP20" s="65">
        <v>203.79339999999999</v>
      </c>
      <c r="FQ20" s="65">
        <v>204.41159999999999</v>
      </c>
      <c r="FR20" s="65">
        <v>204.99209999999999</v>
      </c>
      <c r="FS20" s="65">
        <v>205.5266</v>
      </c>
      <c r="FT20" s="65">
        <v>206.01310000000001</v>
      </c>
      <c r="FU20" s="65">
        <v>206.458</v>
      </c>
      <c r="FV20" s="65">
        <v>206.87530000000001</v>
      </c>
      <c r="FW20" s="65">
        <v>207.2842</v>
      </c>
      <c r="FX20" s="65">
        <v>207.69739999999999</v>
      </c>
      <c r="FY20" s="65">
        <v>208.12549999999999</v>
      </c>
      <c r="FZ20" s="65">
        <v>208.5753</v>
      </c>
      <c r="GA20" s="65">
        <v>209.047</v>
      </c>
      <c r="GB20" s="65">
        <v>209.5403</v>
      </c>
      <c r="GC20" s="65">
        <v>210.05789999999999</v>
      </c>
      <c r="GD20" s="65">
        <v>210.59829999999999</v>
      </c>
      <c r="GE20" s="65">
        <v>211.1601</v>
      </c>
      <c r="GF20" s="65">
        <v>211.7422</v>
      </c>
      <c r="GG20" s="65">
        <v>212.33850000000001</v>
      </c>
      <c r="GH20" s="65">
        <v>212.94450000000001</v>
      </c>
      <c r="GI20" s="65">
        <v>213.5556</v>
      </c>
      <c r="GJ20" s="65">
        <v>214.16720000000001</v>
      </c>
      <c r="GK20" s="65">
        <v>214.77709999999999</v>
      </c>
      <c r="GL20" s="65">
        <v>215.3852</v>
      </c>
      <c r="GM20" s="65">
        <v>215.99250000000001</v>
      </c>
      <c r="GN20" s="65">
        <v>216.60069999999999</v>
      </c>
      <c r="GO20" s="65">
        <v>217.21119999999999</v>
      </c>
      <c r="GP20" s="65">
        <v>217.8244</v>
      </c>
      <c r="GQ20" s="65">
        <v>218.43950000000001</v>
      </c>
      <c r="GR20" s="65">
        <v>219.0573</v>
      </c>
      <c r="GS20" s="65">
        <v>219.67670000000001</v>
      </c>
      <c r="GT20" s="65" t="e">
        <v>#N/A</v>
      </c>
    </row>
    <row r="21" spans="2:202" x14ac:dyDescent="0.25">
      <c r="B21" s="24" t="s">
        <v>13</v>
      </c>
      <c r="C21" s="63">
        <v>18.484868013572001</v>
      </c>
      <c r="D21" s="63">
        <v>19.657448447197599</v>
      </c>
      <c r="E21" s="63">
        <v>18.761028635755199</v>
      </c>
      <c r="F21" s="63">
        <v>18.6547063022077</v>
      </c>
      <c r="G21" s="63">
        <v>18.634690997799702</v>
      </c>
      <c r="H21" s="63">
        <v>18.138568287044901</v>
      </c>
      <c r="I21" s="63">
        <v>18.149642648243798</v>
      </c>
      <c r="J21" s="63">
        <v>17.748075515832301</v>
      </c>
      <c r="K21" s="63">
        <v>17.2240204095332</v>
      </c>
      <c r="L21" s="63">
        <v>16.9488824031185</v>
      </c>
      <c r="M21" s="63">
        <v>16.986994266469601</v>
      </c>
      <c r="N21" s="63">
        <v>17.1422398708111</v>
      </c>
      <c r="O21" s="63">
        <v>17.028136810925599</v>
      </c>
      <c r="P21" s="63">
        <v>17.105009692513001</v>
      </c>
      <c r="Q21" s="63">
        <v>17.164750415806701</v>
      </c>
      <c r="R21" s="63">
        <v>17.372045933314102</v>
      </c>
      <c r="S21" s="63">
        <v>18.1640042645333</v>
      </c>
      <c r="T21" s="63">
        <v>18.350959536154001</v>
      </c>
      <c r="U21" s="63">
        <v>18.695047417055498</v>
      </c>
      <c r="V21" s="63">
        <v>18.764325556999498</v>
      </c>
      <c r="W21" s="63">
        <v>19.029363227628899</v>
      </c>
      <c r="X21" s="63">
        <v>19.456275407379501</v>
      </c>
      <c r="Y21" s="63">
        <v>19.490341759725599</v>
      </c>
      <c r="Z21" s="63">
        <v>19.579188206212201</v>
      </c>
      <c r="AA21" s="63">
        <v>19.386005516838601</v>
      </c>
      <c r="AB21" s="63">
        <v>19.156892215838202</v>
      </c>
      <c r="AC21" s="63">
        <v>19.505293829860399</v>
      </c>
      <c r="AD21" s="63">
        <v>19.4717061855184</v>
      </c>
      <c r="AE21" s="63">
        <v>19.426042785288701</v>
      </c>
      <c r="AF21" s="63">
        <v>19.466967128981899</v>
      </c>
      <c r="AG21" s="63">
        <v>19.4361953801588</v>
      </c>
      <c r="AH21" s="63">
        <v>20.040432512072801</v>
      </c>
      <c r="AI21" s="63">
        <v>20.264099552440801</v>
      </c>
      <c r="AJ21" s="63">
        <v>20.8411720436998</v>
      </c>
      <c r="AK21" s="63">
        <v>20.575048046222399</v>
      </c>
      <c r="AL21" s="63">
        <v>20.739673470022598</v>
      </c>
      <c r="AM21" s="63">
        <v>20.9703186083776</v>
      </c>
      <c r="AN21" s="63">
        <v>20.7645383535421</v>
      </c>
      <c r="AO21" s="63">
        <v>21.064276331919299</v>
      </c>
      <c r="AP21" s="63">
        <v>21.3595262846158</v>
      </c>
      <c r="AQ21" s="63">
        <v>21.716390935879701</v>
      </c>
      <c r="AR21" s="63">
        <v>22.235841618679</v>
      </c>
      <c r="AS21" s="63">
        <v>21.731219954736801</v>
      </c>
      <c r="AT21" s="63">
        <v>21.296750725209201</v>
      </c>
      <c r="AU21" s="63">
        <v>21.373215189901401</v>
      </c>
      <c r="AV21" s="63">
        <v>21.4539566101577</v>
      </c>
      <c r="AW21" s="63">
        <v>21.8075245204836</v>
      </c>
      <c r="AX21" s="63">
        <v>21.831368886104698</v>
      </c>
      <c r="AY21" s="63">
        <v>21.6707664220792</v>
      </c>
      <c r="AZ21" s="63">
        <v>21.672132895696901</v>
      </c>
      <c r="BA21" s="63">
        <v>21.766918557626401</v>
      </c>
      <c r="BB21" s="63">
        <v>21.9665985842948</v>
      </c>
      <c r="BC21" s="63">
        <v>22.159026666502701</v>
      </c>
      <c r="BD21" s="63">
        <v>22.247867640314801</v>
      </c>
      <c r="BE21" s="63">
        <v>22.464560239325301</v>
      </c>
      <c r="BF21" s="63">
        <v>22.373287339550998</v>
      </c>
      <c r="BG21" s="63">
        <v>22.289207350218099</v>
      </c>
      <c r="BH21" s="63">
        <v>22.288530016154599</v>
      </c>
      <c r="BI21" s="63">
        <v>22.2021313999775</v>
      </c>
      <c r="BJ21" s="63">
        <v>22.273963270907</v>
      </c>
      <c r="BK21" s="63">
        <v>21.8477184626311</v>
      </c>
      <c r="BL21" s="63">
        <v>21.839841418142299</v>
      </c>
      <c r="BM21" s="63">
        <v>21.792206264511599</v>
      </c>
      <c r="BN21" s="63">
        <v>21.7540844759606</v>
      </c>
      <c r="BO21" s="63">
        <v>21.675149894576599</v>
      </c>
      <c r="BP21" s="63">
        <v>21.6087972242387</v>
      </c>
      <c r="BQ21" s="63">
        <v>21.448559336991298</v>
      </c>
      <c r="BR21" s="63">
        <v>21.570261382318598</v>
      </c>
      <c r="BS21" s="63">
        <v>21.460036835394501</v>
      </c>
      <c r="BT21" s="63">
        <v>21.625796906818501</v>
      </c>
      <c r="BU21" s="63">
        <v>21.954636598311801</v>
      </c>
      <c r="BV21" s="63">
        <v>21.906001036106201</v>
      </c>
      <c r="BW21" s="63">
        <v>22.2024937676089</v>
      </c>
      <c r="BX21" s="63">
        <v>22.293444595326299</v>
      </c>
      <c r="BY21" s="63">
        <v>22.636054176737201</v>
      </c>
      <c r="BZ21" s="63">
        <v>23.0669267416663</v>
      </c>
      <c r="CA21" s="63">
        <v>23.153033623237601</v>
      </c>
      <c r="CB21" s="63">
        <v>22.902376064444901</v>
      </c>
      <c r="CC21" s="63">
        <v>22.9690178107052</v>
      </c>
      <c r="CD21" s="63">
        <v>23.260506705145399</v>
      </c>
      <c r="CE21" s="63">
        <v>22.990573242141501</v>
      </c>
      <c r="CF21" s="63">
        <v>25.492395242144799</v>
      </c>
      <c r="CG21" s="63">
        <v>23.796257334983601</v>
      </c>
      <c r="CH21" s="63">
        <v>23.234991489395</v>
      </c>
      <c r="CI21" s="63">
        <v>23.483838478404099</v>
      </c>
      <c r="CJ21" s="63">
        <v>23.497503509211398</v>
      </c>
      <c r="CK21" s="63">
        <v>23.8498087268121</v>
      </c>
      <c r="CL21" s="63">
        <v>23.821735074462499</v>
      </c>
      <c r="CM21" s="63">
        <v>23.633030141660299</v>
      </c>
      <c r="CN21" s="63">
        <v>23.725130036282899</v>
      </c>
      <c r="CO21" s="63">
        <v>23.999708491621899</v>
      </c>
      <c r="CP21" s="63">
        <v>24.947429386183401</v>
      </c>
      <c r="CQ21" s="63">
        <v>24.994904333438001</v>
      </c>
      <c r="CR21" s="63">
        <v>24.914035187789398</v>
      </c>
      <c r="CS21" s="63">
        <v>24.845380350897202</v>
      </c>
      <c r="CT21" s="63">
        <v>24.708683886440902</v>
      </c>
      <c r="CU21" s="63">
        <v>24.6467315461555</v>
      </c>
      <c r="CV21" s="63">
        <v>24.726254350218301</v>
      </c>
      <c r="CW21" s="63">
        <v>24.695967614642498</v>
      </c>
      <c r="CX21" s="63">
        <v>24.587562807162101</v>
      </c>
      <c r="CY21" s="63">
        <v>24.313126122538701</v>
      </c>
      <c r="CZ21" s="63">
        <v>24.242204187532401</v>
      </c>
      <c r="DA21" s="63">
        <v>24.3483575670944</v>
      </c>
      <c r="DB21" s="63">
        <v>23.847102228121202</v>
      </c>
      <c r="DC21" s="63">
        <v>23.796261418888399</v>
      </c>
      <c r="DD21" s="63">
        <v>23.666646175195002</v>
      </c>
      <c r="DE21" s="63">
        <v>23.672202323036199</v>
      </c>
      <c r="DF21" s="63">
        <v>23.695876585159201</v>
      </c>
      <c r="DG21" s="63">
        <v>23.7036118502241</v>
      </c>
      <c r="DH21" s="63">
        <v>23.570644439332</v>
      </c>
      <c r="DI21" s="63">
        <v>23.647174865209902</v>
      </c>
      <c r="DJ21" s="63">
        <v>23.750667002047798</v>
      </c>
      <c r="DK21" s="63">
        <v>23.869459267267299</v>
      </c>
      <c r="DL21" s="63">
        <v>23.702770047188</v>
      </c>
      <c r="DM21" s="63">
        <v>23.9331818241928</v>
      </c>
      <c r="DN21" s="63">
        <v>24.205115314812101</v>
      </c>
      <c r="DO21" s="63">
        <v>24.217534457770402</v>
      </c>
      <c r="DP21" s="63">
        <v>24.749694484349099</v>
      </c>
      <c r="DQ21" s="63">
        <v>24.396142977581</v>
      </c>
      <c r="DR21" s="63">
        <v>24.332993392993998</v>
      </c>
      <c r="DS21" s="63">
        <v>23.659648700133801</v>
      </c>
      <c r="DT21" s="63">
        <v>26.046437464209099</v>
      </c>
      <c r="DU21" s="63">
        <v>24.139769514108899</v>
      </c>
      <c r="DV21" s="63">
        <v>23.7606623183684</v>
      </c>
      <c r="DW21" s="63">
        <v>23.6621642494963</v>
      </c>
      <c r="DX21" s="63">
        <v>23.435136124574999</v>
      </c>
      <c r="DY21" s="63">
        <v>23.349942249977602</v>
      </c>
      <c r="DZ21" s="63">
        <v>23.2945131556448</v>
      </c>
      <c r="EA21" s="63">
        <v>23.1639223886745</v>
      </c>
      <c r="EB21" s="63">
        <v>22.965276026597898</v>
      </c>
      <c r="EC21" s="63">
        <v>22.9625927476913</v>
      </c>
      <c r="ED21" s="63">
        <v>23.039059658356599</v>
      </c>
      <c r="EE21" s="63">
        <v>22.807104200417999</v>
      </c>
      <c r="EF21" s="63">
        <v>22.505602526172598</v>
      </c>
      <c r="EG21" s="63">
        <v>22.369208004165099</v>
      </c>
      <c r="EH21" s="63">
        <v>22.339101977248799</v>
      </c>
      <c r="EI21" s="63">
        <v>22.3039031456895</v>
      </c>
      <c r="EJ21" s="63">
        <v>22.197634769540102</v>
      </c>
      <c r="EK21" s="63">
        <v>22.0736808806728</v>
      </c>
      <c r="EL21" s="63">
        <v>21.911723023123301</v>
      </c>
      <c r="EM21" s="63">
        <v>21.911649983189498</v>
      </c>
      <c r="EN21" s="63">
        <v>22.0105891398774</v>
      </c>
      <c r="EO21" s="63">
        <v>22.037117771727299</v>
      </c>
      <c r="EP21" s="63">
        <v>22.0644627272866</v>
      </c>
      <c r="EQ21" s="63">
        <v>22.054886379710101</v>
      </c>
      <c r="ER21" s="63">
        <v>22.0820310288481</v>
      </c>
      <c r="ES21" s="63">
        <v>22.201539648495999</v>
      </c>
      <c r="ET21" s="63">
        <v>22.252694521829302</v>
      </c>
      <c r="EU21" s="63">
        <v>22.298228976053899</v>
      </c>
      <c r="EV21" s="63">
        <v>22.251807866629999</v>
      </c>
      <c r="EW21" s="63">
        <v>22.166976915699198</v>
      </c>
      <c r="EX21" s="63">
        <v>22.043311708918601</v>
      </c>
      <c r="EY21" s="63">
        <v>21.804097257680699</v>
      </c>
      <c r="EZ21" s="63">
        <v>21.6547900005305</v>
      </c>
      <c r="FA21" s="63">
        <v>21.499576852734201</v>
      </c>
      <c r="FB21" s="63">
        <v>21.5056871691197</v>
      </c>
      <c r="FC21" s="63">
        <v>21.272354094414901</v>
      </c>
      <c r="FD21" s="63">
        <v>21.190229107239301</v>
      </c>
      <c r="FE21" s="63">
        <v>21.15728</v>
      </c>
      <c r="FF21" s="63">
        <v>21.144580000000001</v>
      </c>
      <c r="FG21" s="65">
        <v>21.140239999999999</v>
      </c>
      <c r="FH21" s="65">
        <v>21.13936</v>
      </c>
      <c r="FI21" s="65">
        <v>21.139900000000001</v>
      </c>
      <c r="FJ21" s="65">
        <v>21.141030000000001</v>
      </c>
      <c r="FK21" s="65">
        <v>21.142410000000002</v>
      </c>
      <c r="FL21" s="65">
        <v>21.143879999999999</v>
      </c>
      <c r="FM21" s="65">
        <v>21.145399999999999</v>
      </c>
      <c r="FN21" s="65">
        <v>21.146940000000001</v>
      </c>
      <c r="FO21" s="65">
        <v>21.148479999999999</v>
      </c>
      <c r="FP21" s="65">
        <v>21.150030000000001</v>
      </c>
      <c r="FQ21" s="65">
        <v>21.15157</v>
      </c>
      <c r="FR21" s="65">
        <v>21.153120000000001</v>
      </c>
      <c r="FS21" s="65">
        <v>21.154669999999999</v>
      </c>
      <c r="FT21" s="65">
        <v>21.156220000000001</v>
      </c>
      <c r="FU21" s="65">
        <v>21.157769999999999</v>
      </c>
      <c r="FV21" s="65">
        <v>21.159320000000001</v>
      </c>
      <c r="FW21" s="65">
        <v>21.16086</v>
      </c>
      <c r="FX21" s="65">
        <v>21.162410000000001</v>
      </c>
      <c r="FY21" s="65">
        <v>21.163959999999999</v>
      </c>
      <c r="FZ21" s="65">
        <v>21.165510000000001</v>
      </c>
      <c r="GA21" s="65">
        <v>21.167059999999999</v>
      </c>
      <c r="GB21" s="65">
        <v>21.168610000000001</v>
      </c>
      <c r="GC21" s="65">
        <v>21.170159999999999</v>
      </c>
      <c r="GD21" s="65">
        <v>21.171710000000001</v>
      </c>
      <c r="GE21" s="65">
        <v>21.173259999999999</v>
      </c>
      <c r="GF21" s="65">
        <v>21.174810000000001</v>
      </c>
      <c r="GG21" s="65">
        <v>21.176359999999999</v>
      </c>
      <c r="GH21" s="65">
        <v>21.177910000000001</v>
      </c>
      <c r="GI21" s="65">
        <v>21.179459999999999</v>
      </c>
      <c r="GJ21" s="65">
        <v>21.181010000000001</v>
      </c>
      <c r="GK21" s="65">
        <v>21.182559999999999</v>
      </c>
      <c r="GL21" s="65">
        <v>21.18411</v>
      </c>
      <c r="GM21" s="65">
        <v>21.185659999999999</v>
      </c>
      <c r="GN21" s="65">
        <v>21.18721</v>
      </c>
      <c r="GO21" s="65">
        <v>21.188759999999998</v>
      </c>
      <c r="GP21" s="65">
        <v>21.19031</v>
      </c>
      <c r="GQ21" s="65">
        <v>21.191870000000002</v>
      </c>
      <c r="GR21" s="65">
        <v>21.19342</v>
      </c>
      <c r="GS21" s="65">
        <v>21.194970000000001</v>
      </c>
      <c r="GT21" s="65" t="e">
        <v>#N/A</v>
      </c>
    </row>
    <row r="22" spans="2:202" x14ac:dyDescent="0.25">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row>
    <row r="23" spans="2:202" x14ac:dyDescent="0.25">
      <c r="B23" s="24" t="s">
        <v>218</v>
      </c>
      <c r="C23" s="5">
        <v>49888.537404733121</v>
      </c>
      <c r="D23" s="5">
        <v>49889.837399534459</v>
      </c>
      <c r="E23" s="5">
        <v>50510.895141560548</v>
      </c>
      <c r="F23" s="5">
        <v>51311.718020463195</v>
      </c>
      <c r="G23" s="5">
        <v>50671.552591012653</v>
      </c>
      <c r="H23" s="5">
        <v>51266.496546202849</v>
      </c>
      <c r="I23" s="5">
        <v>52300.899567177621</v>
      </c>
      <c r="J23" s="5">
        <v>52142.162429838187</v>
      </c>
      <c r="K23" s="5">
        <v>52205.508748090084</v>
      </c>
      <c r="L23" s="5">
        <v>52404.590651131584</v>
      </c>
      <c r="M23" s="5">
        <v>52120.634477975764</v>
      </c>
      <c r="N23" s="5">
        <v>52246.931967955126</v>
      </c>
      <c r="O23" s="5">
        <v>52697.895528209185</v>
      </c>
      <c r="P23" s="5">
        <v>52653.468251072227</v>
      </c>
      <c r="Q23" s="5">
        <v>52109.837678542011</v>
      </c>
      <c r="R23" s="5">
        <v>53401.427762107844</v>
      </c>
      <c r="S23" s="5">
        <v>53897.207798820396</v>
      </c>
      <c r="T23" s="5">
        <v>54467.016206407185</v>
      </c>
      <c r="U23" s="5">
        <v>55347.148769248088</v>
      </c>
      <c r="V23" s="5">
        <v>55719.793925334918</v>
      </c>
      <c r="W23" s="5">
        <v>56625.145955486951</v>
      </c>
      <c r="X23" s="5">
        <v>57204.99944293531</v>
      </c>
      <c r="Y23" s="5">
        <v>57789.840081478193</v>
      </c>
      <c r="Z23" s="5">
        <v>58672.099637748135</v>
      </c>
      <c r="AA23" s="5">
        <v>59599.056650830644</v>
      </c>
      <c r="AB23" s="5">
        <v>60452.777359067601</v>
      </c>
      <c r="AC23" s="5">
        <v>61298.362953893389</v>
      </c>
      <c r="AD23" s="5">
        <v>62577.26377461158</v>
      </c>
      <c r="AE23" s="5">
        <v>62135.797261211737</v>
      </c>
      <c r="AF23" s="5">
        <v>62593.841594457714</v>
      </c>
      <c r="AG23" s="5">
        <v>63491.835200063077</v>
      </c>
      <c r="AH23" s="5">
        <v>65400.102495168219</v>
      </c>
      <c r="AI23" s="5">
        <v>65930.020704300303</v>
      </c>
      <c r="AJ23" s="5">
        <v>67023.709782798891</v>
      </c>
      <c r="AK23" s="5">
        <v>68058.587245484741</v>
      </c>
      <c r="AL23" s="5">
        <v>69339.727827609109</v>
      </c>
      <c r="AM23" s="5">
        <v>71007.976304658354</v>
      </c>
      <c r="AN23" s="5">
        <v>71584.712937479082</v>
      </c>
      <c r="AO23" s="5">
        <v>72444.664564486317</v>
      </c>
      <c r="AP23" s="5">
        <v>73172.060954700908</v>
      </c>
      <c r="AQ23" s="5">
        <v>75033.776979510832</v>
      </c>
      <c r="AR23" s="5">
        <v>75956.03068651192</v>
      </c>
      <c r="AS23" s="5">
        <v>76280.937147550008</v>
      </c>
      <c r="AT23" s="5">
        <v>76261.282728829377</v>
      </c>
      <c r="AU23" s="5">
        <v>76869.684454752423</v>
      </c>
      <c r="AV23" s="5">
        <v>77517.653080402553</v>
      </c>
      <c r="AW23" s="5">
        <v>78306.181507466768</v>
      </c>
      <c r="AX23" s="5">
        <v>79335.269036812781</v>
      </c>
      <c r="AY23" s="5">
        <v>81071.929576314418</v>
      </c>
      <c r="AZ23" s="5">
        <v>81368.460487081204</v>
      </c>
      <c r="BA23" s="5">
        <v>81708.726513479734</v>
      </c>
      <c r="BB23" s="5">
        <v>83187.349969269548</v>
      </c>
      <c r="BC23" s="5">
        <v>82160.424999355149</v>
      </c>
      <c r="BD23" s="5">
        <v>83012.160319268121</v>
      </c>
      <c r="BE23" s="5">
        <v>82424.887540917887</v>
      </c>
      <c r="BF23" s="5">
        <v>83340.055501024224</v>
      </c>
      <c r="BG23" s="5">
        <v>84075.559887475014</v>
      </c>
      <c r="BH23" s="5">
        <v>85081.441520457389</v>
      </c>
      <c r="BI23" s="5">
        <v>85063.188040744601</v>
      </c>
      <c r="BJ23" s="5">
        <v>86559.49455335227</v>
      </c>
      <c r="BK23" s="5">
        <v>87264.657058328754</v>
      </c>
      <c r="BL23" s="5">
        <v>88075.608559505941</v>
      </c>
      <c r="BM23" s="5">
        <v>89299.575397759996</v>
      </c>
      <c r="BN23" s="5">
        <v>89574.436278957888</v>
      </c>
      <c r="BO23" s="5">
        <v>92089.601911094913</v>
      </c>
      <c r="BP23" s="5">
        <v>93330.568887260306</v>
      </c>
      <c r="BQ23" s="5">
        <v>94683.830868414298</v>
      </c>
      <c r="BR23" s="5">
        <v>95742.24936707117</v>
      </c>
      <c r="BS23" s="5">
        <v>98409.268413668673</v>
      </c>
      <c r="BT23" s="5">
        <v>100146.50289611665</v>
      </c>
      <c r="BU23" s="5">
        <v>101277.42851245108</v>
      </c>
      <c r="BV23" s="5">
        <v>103397.78612216628</v>
      </c>
      <c r="BW23" s="5">
        <v>109010.88607199586</v>
      </c>
      <c r="BX23" s="5">
        <v>111635.24262480864</v>
      </c>
      <c r="BY23" s="5">
        <v>114334.21555240173</v>
      </c>
      <c r="BZ23" s="5">
        <v>116388.51658330944</v>
      </c>
      <c r="CA23" s="5">
        <v>120335.23231484219</v>
      </c>
      <c r="CB23" s="5">
        <v>119903.367251748</v>
      </c>
      <c r="CC23" s="5">
        <v>122437.14159962337</v>
      </c>
      <c r="CD23" s="5">
        <v>125031.566734475</v>
      </c>
      <c r="CE23" s="5">
        <v>127894.01813391672</v>
      </c>
      <c r="CF23" s="5">
        <v>126495.06896691912</v>
      </c>
      <c r="CG23" s="5">
        <v>125760.89381704862</v>
      </c>
      <c r="CH23" s="5">
        <v>126404.62814852165</v>
      </c>
      <c r="CI23" s="5">
        <v>126243.9378027054</v>
      </c>
      <c r="CJ23" s="5">
        <v>127369.59091947769</v>
      </c>
      <c r="CK23" s="5">
        <v>124258.26530571943</v>
      </c>
      <c r="CL23" s="5">
        <v>124726.43571242124</v>
      </c>
      <c r="CM23" s="5">
        <v>126026.31370209024</v>
      </c>
      <c r="CN23" s="5">
        <v>124818.96305223841</v>
      </c>
      <c r="CO23" s="5">
        <v>124156.44669598607</v>
      </c>
      <c r="CP23" s="5">
        <v>125228.37648450902</v>
      </c>
      <c r="CQ23" s="5">
        <v>124980.83700295686</v>
      </c>
      <c r="CR23" s="5">
        <v>126616.21852900196</v>
      </c>
      <c r="CS23" s="5">
        <v>126866.92731752829</v>
      </c>
      <c r="CT23" s="5">
        <v>125884.21263949038</v>
      </c>
      <c r="CU23" s="5">
        <v>124534.28265128059</v>
      </c>
      <c r="CV23" s="5">
        <v>125835.22720018146</v>
      </c>
      <c r="CW23" s="5">
        <v>124864.12271727793</v>
      </c>
      <c r="CX23" s="5">
        <v>160943.26708409152</v>
      </c>
      <c r="CY23" s="5">
        <v>129452.2228377079</v>
      </c>
      <c r="CZ23" s="5">
        <v>132708.06531966408</v>
      </c>
      <c r="DA23" s="5">
        <v>134860.33195261651</v>
      </c>
      <c r="DB23" s="5">
        <v>140765.0898844084</v>
      </c>
      <c r="DC23" s="5">
        <v>144039.95079994769</v>
      </c>
      <c r="DD23" s="5">
        <v>144425.70633756244</v>
      </c>
      <c r="DE23" s="5">
        <v>144573.86811771602</v>
      </c>
      <c r="DF23" s="5">
        <v>147465.622291212</v>
      </c>
      <c r="DG23" s="5">
        <v>150435.59875273771</v>
      </c>
      <c r="DH23" s="5">
        <v>153453.10643019469</v>
      </c>
      <c r="DI23" s="5">
        <v>155015.22684550393</v>
      </c>
      <c r="DJ23" s="5">
        <v>155864.06065873068</v>
      </c>
      <c r="DK23" s="5">
        <v>155058.96361747483</v>
      </c>
      <c r="DL23" s="5">
        <v>156260.25025021305</v>
      </c>
      <c r="DM23" s="5">
        <v>152794.00872742973</v>
      </c>
      <c r="DN23" s="5">
        <v>151231.81735448053</v>
      </c>
      <c r="DO23" s="5">
        <v>146036.40899482727</v>
      </c>
      <c r="DP23" s="5">
        <v>144947.38992923868</v>
      </c>
      <c r="DQ23" s="5">
        <v>141419.20902842752</v>
      </c>
      <c r="DR23" s="5">
        <v>139606.42477158376</v>
      </c>
      <c r="DS23" s="5">
        <v>140523.7686994567</v>
      </c>
      <c r="DT23" s="5">
        <v>143048.0773368197</v>
      </c>
      <c r="DU23" s="5">
        <v>145348.439451207</v>
      </c>
      <c r="DV23" s="5">
        <v>146823.43069382457</v>
      </c>
      <c r="DW23" s="5">
        <v>149751.89416262877</v>
      </c>
      <c r="DX23" s="5">
        <v>149452.43873653997</v>
      </c>
      <c r="DY23" s="5">
        <v>150707.81664532662</v>
      </c>
      <c r="DZ23" s="5">
        <v>152888.47168994966</v>
      </c>
      <c r="EA23" s="5">
        <v>159445.67336676957</v>
      </c>
      <c r="EB23" s="5">
        <v>163521.49575162932</v>
      </c>
      <c r="EC23" s="5">
        <v>165447.58093971584</v>
      </c>
      <c r="ED23" s="5">
        <v>171981.12935595974</v>
      </c>
      <c r="EE23" s="5">
        <v>167222.42360490622</v>
      </c>
      <c r="EF23" s="5">
        <v>167587.90514332149</v>
      </c>
      <c r="EG23" s="5">
        <v>168268.24185694064</v>
      </c>
      <c r="EH23" s="5">
        <v>167914.06813117766</v>
      </c>
      <c r="EI23" s="5">
        <v>174378.55500372502</v>
      </c>
      <c r="EJ23" s="5">
        <v>178854.6721050085</v>
      </c>
      <c r="EK23" s="5">
        <v>184608.90658417303</v>
      </c>
      <c r="EL23" s="5">
        <v>189658.51682162043</v>
      </c>
      <c r="EM23" s="5">
        <v>191611.71361164251</v>
      </c>
      <c r="EN23" s="5">
        <v>193145.753527072</v>
      </c>
      <c r="EO23" s="5">
        <v>194471.76508521949</v>
      </c>
      <c r="EP23" s="5">
        <v>194258.90115769755</v>
      </c>
      <c r="EQ23" s="5">
        <v>199476.12800007517</v>
      </c>
      <c r="ER23" s="5">
        <v>201956.42942836165</v>
      </c>
      <c r="ES23" s="5">
        <v>205030.9589263917</v>
      </c>
      <c r="ET23" s="5">
        <v>209760.0985179155</v>
      </c>
      <c r="EU23" s="5">
        <v>212284.68770106861</v>
      </c>
      <c r="EV23" s="5">
        <v>214357.34665786335</v>
      </c>
      <c r="EW23" s="5">
        <v>216501.63877005724</v>
      </c>
      <c r="EX23" s="5">
        <v>219536.60148093564</v>
      </c>
      <c r="EY23" s="5">
        <v>225039.7991250843</v>
      </c>
      <c r="EZ23" s="5">
        <v>226937.59979508806</v>
      </c>
      <c r="FA23" s="5">
        <v>230838.47444144968</v>
      </c>
      <c r="FB23" s="5">
        <v>232597.60120135688</v>
      </c>
      <c r="FC23" s="9">
        <v>237513.02705733621</v>
      </c>
      <c r="FD23" s="9">
        <v>239672.57110101733</v>
      </c>
      <c r="FE23" s="9">
        <v>241691.2</v>
      </c>
      <c r="FF23" s="9">
        <v>243482.9</v>
      </c>
      <c r="FG23" s="9">
        <v>245619.5</v>
      </c>
      <c r="FH23" s="9">
        <v>247825.8</v>
      </c>
      <c r="FI23" s="9">
        <v>250382.8</v>
      </c>
      <c r="FJ23" s="9">
        <v>252888.1</v>
      </c>
      <c r="FK23" s="9">
        <v>255426.7</v>
      </c>
      <c r="FL23" s="9">
        <v>257451.3</v>
      </c>
      <c r="FM23" s="9">
        <v>259453.7</v>
      </c>
      <c r="FN23" s="9">
        <v>261686.8</v>
      </c>
      <c r="FO23" s="9">
        <v>263807</v>
      </c>
      <c r="FP23" s="9">
        <v>265594.8</v>
      </c>
      <c r="FQ23" s="9">
        <v>267376.09999999998</v>
      </c>
      <c r="FR23" s="9">
        <v>269053.2</v>
      </c>
      <c r="FS23" s="9">
        <v>271148.40000000002</v>
      </c>
      <c r="FT23" s="9">
        <v>272867.7</v>
      </c>
      <c r="FU23" s="9">
        <v>274620.5</v>
      </c>
      <c r="FV23" s="9">
        <v>276484.09999999998</v>
      </c>
      <c r="FW23" s="9">
        <v>278825.90000000002</v>
      </c>
      <c r="FX23" s="9">
        <v>280966.90000000002</v>
      </c>
      <c r="FY23" s="9">
        <v>283298.40000000002</v>
      </c>
      <c r="FZ23" s="9">
        <v>285840.3</v>
      </c>
      <c r="GA23" s="9">
        <v>288887.8</v>
      </c>
      <c r="GB23" s="9">
        <v>291683.90000000002</v>
      </c>
      <c r="GC23" s="9">
        <v>294548.7</v>
      </c>
      <c r="GD23" s="9">
        <v>297463</v>
      </c>
      <c r="GE23" s="9">
        <v>300751.2</v>
      </c>
      <c r="GF23" s="9">
        <v>303695.8</v>
      </c>
      <c r="GG23" s="9">
        <v>306610.3</v>
      </c>
      <c r="GH23" s="9">
        <v>309533.2</v>
      </c>
      <c r="GI23" s="9">
        <v>312862.7</v>
      </c>
      <c r="GJ23" s="9">
        <v>315804.2</v>
      </c>
      <c r="GK23" s="9">
        <v>318752.40000000002</v>
      </c>
      <c r="GL23" s="9">
        <v>321742.59999999998</v>
      </c>
      <c r="GM23" s="9">
        <v>325184.59999999998</v>
      </c>
      <c r="GN23" s="9">
        <v>328230.5</v>
      </c>
      <c r="GO23" s="9">
        <v>331368</v>
      </c>
      <c r="GP23" s="9">
        <v>334522.40000000002</v>
      </c>
      <c r="GQ23" s="9">
        <v>338192.3</v>
      </c>
      <c r="GR23" s="9">
        <v>341428.1</v>
      </c>
      <c r="GS23" s="9">
        <v>344708.4</v>
      </c>
      <c r="GT23" s="9" t="e">
        <v>#N/A</v>
      </c>
    </row>
    <row r="24" spans="2:202" x14ac:dyDescent="0.25">
      <c r="B24" s="24" t="s">
        <v>219</v>
      </c>
      <c r="C24" s="5">
        <v>19854.141230961639</v>
      </c>
      <c r="D24" s="5">
        <v>20340.585606164197</v>
      </c>
      <c r="E24" s="5">
        <v>21075.165888864722</v>
      </c>
      <c r="F24" s="5">
        <v>21939.351274009448</v>
      </c>
      <c r="G24" s="5">
        <v>22227.58325957361</v>
      </c>
      <c r="H24" s="5">
        <v>22865.370124571931</v>
      </c>
      <c r="I24" s="5">
        <v>23711.135827775648</v>
      </c>
      <c r="J24" s="5">
        <v>24001.558788078815</v>
      </c>
      <c r="K24" s="5">
        <v>24336.119958009673</v>
      </c>
      <c r="L24" s="5">
        <v>24663.696544048569</v>
      </c>
      <c r="M24" s="5">
        <v>24917.832931230652</v>
      </c>
      <c r="N24" s="5">
        <v>25253.554566711111</v>
      </c>
      <c r="O24" s="5">
        <v>25682.319385672745</v>
      </c>
      <c r="P24" s="5">
        <v>25894.975685877322</v>
      </c>
      <c r="Q24" s="5">
        <v>25964.768820087127</v>
      </c>
      <c r="R24" s="5">
        <v>26784.020108362809</v>
      </c>
      <c r="S24" s="5">
        <v>27324.806409845965</v>
      </c>
      <c r="T24" s="5">
        <v>27881.120925897776</v>
      </c>
      <c r="U24" s="5">
        <v>28550.273221128933</v>
      </c>
      <c r="V24" s="5">
        <v>28919.687443127332</v>
      </c>
      <c r="W24" s="5">
        <v>29736.129147064417</v>
      </c>
      <c r="X24" s="5">
        <v>30284.326705089952</v>
      </c>
      <c r="Y24" s="5">
        <v>30833.769175472684</v>
      </c>
      <c r="Z24" s="5">
        <v>31522.758972372936</v>
      </c>
      <c r="AA24" s="5">
        <v>32247.857572631441</v>
      </c>
      <c r="AB24" s="5">
        <v>32675.33069034963</v>
      </c>
      <c r="AC24" s="5">
        <v>33307.078494627509</v>
      </c>
      <c r="AD24" s="5">
        <v>34207.861242391424</v>
      </c>
      <c r="AE24" s="5">
        <v>34285.911570764023</v>
      </c>
      <c r="AF24" s="5">
        <v>34871.655090688335</v>
      </c>
      <c r="AG24" s="5">
        <v>35707.173198163473</v>
      </c>
      <c r="AH24" s="5">
        <v>37098.208140384173</v>
      </c>
      <c r="AI24" s="5">
        <v>37694.170737269618</v>
      </c>
      <c r="AJ24" s="5">
        <v>38743.055439946897</v>
      </c>
      <c r="AK24" s="5">
        <v>39825.843498440307</v>
      </c>
      <c r="AL24" s="5">
        <v>40985.326324343194</v>
      </c>
      <c r="AM24" s="5">
        <v>42453.538793266089</v>
      </c>
      <c r="AN24" s="5">
        <v>43375.325110206701</v>
      </c>
      <c r="AO24" s="5">
        <v>44155.023052054414</v>
      </c>
      <c r="AP24" s="5">
        <v>44949.597044472765</v>
      </c>
      <c r="AQ24" s="5">
        <v>46761.049813631151</v>
      </c>
      <c r="AR24" s="5">
        <v>47765.709457519886</v>
      </c>
      <c r="AS24" s="5">
        <v>48579.51482241723</v>
      </c>
      <c r="AT24" s="5">
        <v>49209.117906431726</v>
      </c>
      <c r="AU24" s="5">
        <v>49862.289518419711</v>
      </c>
      <c r="AV24" s="5">
        <v>50557.788515569351</v>
      </c>
      <c r="AW24" s="5">
        <v>51418.97102506298</v>
      </c>
      <c r="AX24" s="5">
        <v>52472.346940947973</v>
      </c>
      <c r="AY24" s="5">
        <v>53957.422729516067</v>
      </c>
      <c r="AZ24" s="5">
        <v>54515.241157134667</v>
      </c>
      <c r="BA24" s="5">
        <v>55092.10885171371</v>
      </c>
      <c r="BB24" s="5">
        <v>56480.051261635555</v>
      </c>
      <c r="BC24" s="5">
        <v>56114.748670309586</v>
      </c>
      <c r="BD24" s="5">
        <v>57077.501192322365</v>
      </c>
      <c r="BE24" s="5">
        <v>56920.154589131664</v>
      </c>
      <c r="BF24" s="5">
        <v>57883.83554823637</v>
      </c>
      <c r="BG24" s="5">
        <v>58604.028263965578</v>
      </c>
      <c r="BH24" s="5">
        <v>59636.134804934205</v>
      </c>
      <c r="BI24" s="5">
        <v>60051.208229244061</v>
      </c>
      <c r="BJ24" s="5">
        <v>61394.05270185617</v>
      </c>
      <c r="BK24" s="5">
        <v>62197.011671753229</v>
      </c>
      <c r="BL24" s="5">
        <v>63140.523020224209</v>
      </c>
      <c r="BM24" s="5">
        <v>64278.72736706162</v>
      </c>
      <c r="BN24" s="5">
        <v>64760.525940960979</v>
      </c>
      <c r="BO24" s="5">
        <v>66949.140589365998</v>
      </c>
      <c r="BP24" s="5">
        <v>68305.843451519206</v>
      </c>
      <c r="BQ24" s="5">
        <v>69591.668849975817</v>
      </c>
      <c r="BR24" s="5">
        <v>70848.307109138987</v>
      </c>
      <c r="BS24" s="5">
        <v>73143.672841143372</v>
      </c>
      <c r="BT24" s="5">
        <v>74621.162237954442</v>
      </c>
      <c r="BU24" s="5">
        <v>75663.35406736708</v>
      </c>
      <c r="BV24" s="5">
        <v>77489.402853535081</v>
      </c>
      <c r="BW24" s="5">
        <v>81702.569002100165</v>
      </c>
      <c r="BX24" s="5">
        <v>83820.205572411331</v>
      </c>
      <c r="BY24" s="5">
        <v>86113.101127602393</v>
      </c>
      <c r="BZ24" s="5">
        <v>87890.788297886116</v>
      </c>
      <c r="CA24" s="5">
        <v>91109.414442536465</v>
      </c>
      <c r="CB24" s="5">
        <v>91278.836387738193</v>
      </c>
      <c r="CC24" s="5">
        <v>93701.144466191778</v>
      </c>
      <c r="CD24" s="5">
        <v>96251.800703533532</v>
      </c>
      <c r="CE24" s="5">
        <v>99277.731576452847</v>
      </c>
      <c r="CF24" s="5">
        <v>98632.00012557584</v>
      </c>
      <c r="CG24" s="5">
        <v>98665.709244165497</v>
      </c>
      <c r="CH24" s="5">
        <v>99718.083053805763</v>
      </c>
      <c r="CI24" s="5">
        <v>100266.72272104272</v>
      </c>
      <c r="CJ24" s="5">
        <v>101634.56507419723</v>
      </c>
      <c r="CK24" s="5">
        <v>99210.284185392491</v>
      </c>
      <c r="CL24" s="5">
        <v>99646.444019367584</v>
      </c>
      <c r="CM24" s="5">
        <v>100872.72175029005</v>
      </c>
      <c r="CN24" s="5">
        <v>100667.7418912608</v>
      </c>
      <c r="CO24" s="5">
        <v>100622.59222476192</v>
      </c>
      <c r="CP24" s="5">
        <v>101960.94413368724</v>
      </c>
      <c r="CQ24" s="5">
        <v>102476.78749220444</v>
      </c>
      <c r="CR24" s="5">
        <v>103844.29162656095</v>
      </c>
      <c r="CS24" s="5">
        <v>104693.1257609707</v>
      </c>
      <c r="CT24" s="5">
        <v>104359.27112026392</v>
      </c>
      <c r="CU24" s="5">
        <v>104096.96152537892</v>
      </c>
      <c r="CV24" s="5">
        <v>105905.44391621673</v>
      </c>
      <c r="CW24" s="5">
        <v>105617.5668416367</v>
      </c>
      <c r="CX24" s="5">
        <v>137299.09171676764</v>
      </c>
      <c r="CY24" s="5">
        <v>111063.5345836115</v>
      </c>
      <c r="CZ24" s="5">
        <v>114540.33117740208</v>
      </c>
      <c r="DA24" s="5">
        <v>117641.36476890644</v>
      </c>
      <c r="DB24" s="5">
        <v>123750.81347007994</v>
      </c>
      <c r="DC24" s="5">
        <v>127272.26012732576</v>
      </c>
      <c r="DD24" s="5">
        <v>128638.53237780348</v>
      </c>
      <c r="DE24" s="5">
        <v>129698.66282708423</v>
      </c>
      <c r="DF24" s="5">
        <v>132068.73666778655</v>
      </c>
      <c r="DG24" s="5">
        <v>136002.80740840008</v>
      </c>
      <c r="DH24" s="5">
        <v>139855.62666941513</v>
      </c>
      <c r="DI24" s="5">
        <v>142076.10586070974</v>
      </c>
      <c r="DJ24" s="5">
        <v>144256.864061475</v>
      </c>
      <c r="DK24" s="5">
        <v>144714.98015455308</v>
      </c>
      <c r="DL24" s="5">
        <v>147336.22735842341</v>
      </c>
      <c r="DM24" s="5">
        <v>145560.74035427321</v>
      </c>
      <c r="DN24" s="5">
        <v>141909.88813275035</v>
      </c>
      <c r="DO24" s="5">
        <v>136214.00012583518</v>
      </c>
      <c r="DP24" s="5">
        <v>135805.55804640159</v>
      </c>
      <c r="DQ24" s="5">
        <v>133414.88179741852</v>
      </c>
      <c r="DR24" s="5">
        <v>132723.82803034468</v>
      </c>
      <c r="DS24" s="5">
        <v>134052.6491508467</v>
      </c>
      <c r="DT24" s="5">
        <v>136615.20529898291</v>
      </c>
      <c r="DU24" s="5">
        <v>139056.30550736428</v>
      </c>
      <c r="DV24" s="5">
        <v>141317.55204280614</v>
      </c>
      <c r="DW24" s="5">
        <v>145395.61156143789</v>
      </c>
      <c r="DX24" s="5">
        <v>146535.1271324027</v>
      </c>
      <c r="DY24" s="5">
        <v>148481.86219347513</v>
      </c>
      <c r="DZ24" s="5">
        <v>151145.54311268424</v>
      </c>
      <c r="EA24" s="5">
        <v>158709.03435581506</v>
      </c>
      <c r="EB24" s="5">
        <v>163155.20760114567</v>
      </c>
      <c r="EC24" s="5">
        <v>165550.15843989846</v>
      </c>
      <c r="ED24" s="5">
        <v>173054.29160314091</v>
      </c>
      <c r="EE24" s="5">
        <v>168864.54780470638</v>
      </c>
      <c r="EF24" s="5">
        <v>169359.30930068641</v>
      </c>
      <c r="EG24" s="5">
        <v>170735.05428256339</v>
      </c>
      <c r="EH24" s="5">
        <v>171070.85261204379</v>
      </c>
      <c r="EI24" s="5">
        <v>178488.65754516283</v>
      </c>
      <c r="EJ24" s="5">
        <v>183944.87607311705</v>
      </c>
      <c r="EK24" s="5">
        <v>190374.24273679676</v>
      </c>
      <c r="EL24" s="5">
        <v>195333.09964492335</v>
      </c>
      <c r="EM24" s="5">
        <v>196482.48337165048</v>
      </c>
      <c r="EN24" s="5">
        <v>199032.83609457716</v>
      </c>
      <c r="EO24" s="5">
        <v>200965.17732141499</v>
      </c>
      <c r="EP24" s="5">
        <v>200578.14321235745</v>
      </c>
      <c r="EQ24" s="5">
        <v>206052.85594023767</v>
      </c>
      <c r="ER24" s="5">
        <v>209852.92581901056</v>
      </c>
      <c r="ES24" s="5">
        <v>213937.50378215415</v>
      </c>
      <c r="ET24" s="5">
        <v>219853.7544585976</v>
      </c>
      <c r="EU24" s="5">
        <v>223652.53272746084</v>
      </c>
      <c r="EV24" s="5">
        <v>226352.78377683737</v>
      </c>
      <c r="EW24" s="5">
        <v>229563.18263705479</v>
      </c>
      <c r="EX24" s="5">
        <v>234318.00085864705</v>
      </c>
      <c r="EY24" s="5">
        <v>241694.99465833177</v>
      </c>
      <c r="EZ24" s="5">
        <v>245065.37526671967</v>
      </c>
      <c r="FA24" s="5">
        <v>250258.91529620884</v>
      </c>
      <c r="FB24" s="5">
        <v>253001.0627787399</v>
      </c>
      <c r="FC24" s="9">
        <v>258601.80872975709</v>
      </c>
      <c r="FD24" s="9">
        <v>262494.1933212562</v>
      </c>
      <c r="FE24" s="9">
        <v>265808.59999999998</v>
      </c>
      <c r="FF24" s="9">
        <v>269460.09999999998</v>
      </c>
      <c r="FG24" s="9">
        <v>273331.5</v>
      </c>
      <c r="FH24" s="9">
        <v>276968.90000000002</v>
      </c>
      <c r="FI24" s="9">
        <v>281173.59999999998</v>
      </c>
      <c r="FJ24" s="9">
        <v>285112.40000000002</v>
      </c>
      <c r="FK24" s="9">
        <v>289248</v>
      </c>
      <c r="FL24" s="9">
        <v>293084.40000000002</v>
      </c>
      <c r="FM24" s="9">
        <v>296788.59999999998</v>
      </c>
      <c r="FN24" s="9">
        <v>300631.8</v>
      </c>
      <c r="FO24" s="9">
        <v>304812.3</v>
      </c>
      <c r="FP24" s="9">
        <v>308688.90000000002</v>
      </c>
      <c r="FQ24" s="9">
        <v>312521.2</v>
      </c>
      <c r="FR24" s="9">
        <v>316233.3</v>
      </c>
      <c r="FS24" s="9">
        <v>320409.5</v>
      </c>
      <c r="FT24" s="9">
        <v>324129.40000000002</v>
      </c>
      <c r="FU24" s="9">
        <v>327916.59999999998</v>
      </c>
      <c r="FV24" s="9">
        <v>331863.5</v>
      </c>
      <c r="FW24" s="9">
        <v>336416.5</v>
      </c>
      <c r="FX24" s="9">
        <v>340746.8</v>
      </c>
      <c r="FY24" s="9">
        <v>345327.1</v>
      </c>
      <c r="FZ24" s="9">
        <v>350182.9</v>
      </c>
      <c r="GA24" s="9">
        <v>355703.6</v>
      </c>
      <c r="GB24" s="9">
        <v>360935.2</v>
      </c>
      <c r="GC24" s="9">
        <v>366294.9</v>
      </c>
      <c r="GD24" s="9">
        <v>371754.9</v>
      </c>
      <c r="GE24" s="9">
        <v>377760.7</v>
      </c>
      <c r="GF24" s="9">
        <v>383362.8</v>
      </c>
      <c r="GG24" s="9">
        <v>388977.4</v>
      </c>
      <c r="GH24" s="9">
        <v>394634.7</v>
      </c>
      <c r="GI24" s="9">
        <v>400879.4</v>
      </c>
      <c r="GJ24" s="9">
        <v>406660.1</v>
      </c>
      <c r="GK24" s="9">
        <v>412528.1</v>
      </c>
      <c r="GL24" s="9">
        <v>418443.9</v>
      </c>
      <c r="GM24" s="9">
        <v>425028.3</v>
      </c>
      <c r="GN24" s="9">
        <v>431162.6</v>
      </c>
      <c r="GO24" s="9">
        <v>437409</v>
      </c>
      <c r="GP24" s="9">
        <v>443791.7</v>
      </c>
      <c r="GQ24" s="9">
        <v>450901.6</v>
      </c>
      <c r="GR24" s="9">
        <v>457461.5</v>
      </c>
      <c r="GS24" s="9">
        <v>464055.8</v>
      </c>
      <c r="GT24" s="9" t="e">
        <v>#N/A</v>
      </c>
    </row>
    <row r="25" spans="2:202" x14ac:dyDescent="0.25">
      <c r="B25" s="24" t="s">
        <v>220</v>
      </c>
      <c r="C25" s="5">
        <v>13228.911074119504</v>
      </c>
      <c r="D25" s="5">
        <v>13536.039961702609</v>
      </c>
      <c r="E25" s="5">
        <v>13896.787436860355</v>
      </c>
      <c r="F25" s="5">
        <v>14417.46552731753</v>
      </c>
      <c r="G25" s="5">
        <v>14690.116166240356</v>
      </c>
      <c r="H25" s="5">
        <v>15117.584045021322</v>
      </c>
      <c r="I25" s="5">
        <v>15425.051392601759</v>
      </c>
      <c r="J25" s="5">
        <v>15591.500396136567</v>
      </c>
      <c r="K25" s="5">
        <v>15772.299958405618</v>
      </c>
      <c r="L25" s="5">
        <v>15826.766608250367</v>
      </c>
      <c r="M25" s="5">
        <v>15840.438330436553</v>
      </c>
      <c r="N25" s="5">
        <v>15861.991102907465</v>
      </c>
      <c r="O25" s="5">
        <v>15853.512575261106</v>
      </c>
      <c r="P25" s="5">
        <v>16080.736686621358</v>
      </c>
      <c r="Q25" s="5">
        <v>16090.633640437476</v>
      </c>
      <c r="R25" s="5">
        <v>16686.497097680054</v>
      </c>
      <c r="S25" s="5">
        <v>16924.373496149994</v>
      </c>
      <c r="T25" s="5">
        <v>17120.31454823451</v>
      </c>
      <c r="U25" s="5">
        <v>17434.284626309738</v>
      </c>
      <c r="V25" s="5">
        <v>17489.803329305756</v>
      </c>
      <c r="W25" s="5">
        <v>18066.2012534776</v>
      </c>
      <c r="X25" s="5">
        <v>18524.845489325096</v>
      </c>
      <c r="Y25" s="5">
        <v>18913.472648908988</v>
      </c>
      <c r="Z25" s="5">
        <v>19409.820608288304</v>
      </c>
      <c r="AA25" s="5">
        <v>19784.356090162382</v>
      </c>
      <c r="AB25" s="5">
        <v>20108.343645498928</v>
      </c>
      <c r="AC25" s="5">
        <v>20617.199703915896</v>
      </c>
      <c r="AD25" s="5">
        <v>21611.092560422792</v>
      </c>
      <c r="AE25" s="5">
        <v>21538.06889953588</v>
      </c>
      <c r="AF25" s="5">
        <v>21889.527010305563</v>
      </c>
      <c r="AG25" s="5">
        <v>22334.219346318179</v>
      </c>
      <c r="AH25" s="5">
        <v>23207.552743840388</v>
      </c>
      <c r="AI25" s="5">
        <v>23442.827816159319</v>
      </c>
      <c r="AJ25" s="5">
        <v>24211.452521211577</v>
      </c>
      <c r="AK25" s="5">
        <v>24695.58508667244</v>
      </c>
      <c r="AL25" s="5">
        <v>25363.274575956671</v>
      </c>
      <c r="AM25" s="5">
        <v>25941.933233757041</v>
      </c>
      <c r="AN25" s="5">
        <v>26678.039679100897</v>
      </c>
      <c r="AO25" s="5">
        <v>27460.127261649857</v>
      </c>
      <c r="AP25" s="5">
        <v>28270.927825492206</v>
      </c>
      <c r="AQ25" s="5">
        <v>29171.552644021151</v>
      </c>
      <c r="AR25" s="5">
        <v>29941.678814624385</v>
      </c>
      <c r="AS25" s="5">
        <v>30450.477466094577</v>
      </c>
      <c r="AT25" s="5">
        <v>30870.867075259896</v>
      </c>
      <c r="AU25" s="5">
        <v>31154.851703595861</v>
      </c>
      <c r="AV25" s="5">
        <v>31561.885212551548</v>
      </c>
      <c r="AW25" s="5">
        <v>32248.677236193595</v>
      </c>
      <c r="AX25" s="5">
        <v>32928.045847659014</v>
      </c>
      <c r="AY25" s="5">
        <v>34195.435150603829</v>
      </c>
      <c r="AZ25" s="5">
        <v>34482.174161668991</v>
      </c>
      <c r="BA25" s="5">
        <v>34890.285125440969</v>
      </c>
      <c r="BB25" s="5">
        <v>35996.757562286228</v>
      </c>
      <c r="BC25" s="5">
        <v>35054.482117768319</v>
      </c>
      <c r="BD25" s="5">
        <v>35516.614459713237</v>
      </c>
      <c r="BE25" s="5">
        <v>35053.847666275455</v>
      </c>
      <c r="BF25" s="5">
        <v>35413.827756242972</v>
      </c>
      <c r="BG25" s="5">
        <v>35983.450137695647</v>
      </c>
      <c r="BH25" s="5">
        <v>36502.691278355174</v>
      </c>
      <c r="BI25" s="5">
        <v>36472.053632116877</v>
      </c>
      <c r="BJ25" s="5">
        <v>37196.272951832289</v>
      </c>
      <c r="BK25" s="5">
        <v>37885.535034147812</v>
      </c>
      <c r="BL25" s="5">
        <v>38531.922850763942</v>
      </c>
      <c r="BM25" s="5">
        <v>39351.682426894055</v>
      </c>
      <c r="BN25" s="5">
        <v>39473.951688194211</v>
      </c>
      <c r="BO25" s="5">
        <v>41202.490106357742</v>
      </c>
      <c r="BP25" s="5">
        <v>42156.059025560477</v>
      </c>
      <c r="BQ25" s="5">
        <v>43407.899121470713</v>
      </c>
      <c r="BR25" s="5">
        <v>44495.35174661105</v>
      </c>
      <c r="BS25" s="5">
        <v>46795.467268214961</v>
      </c>
      <c r="BT25" s="5">
        <v>48396.363106266872</v>
      </c>
      <c r="BU25" s="5">
        <v>49344.609391134458</v>
      </c>
      <c r="BV25" s="5">
        <v>51008.300234383685</v>
      </c>
      <c r="BW25" s="5">
        <v>53895.210223707298</v>
      </c>
      <c r="BX25" s="5">
        <v>55241.251110414945</v>
      </c>
      <c r="BY25" s="5">
        <v>56894.385106163762</v>
      </c>
      <c r="BZ25" s="5">
        <v>58176.221559713995</v>
      </c>
      <c r="CA25" s="5">
        <v>61671.123925197273</v>
      </c>
      <c r="CB25" s="5">
        <v>61611.304996571038</v>
      </c>
      <c r="CC25" s="5">
        <v>63879.16354743675</v>
      </c>
      <c r="CD25" s="5">
        <v>66072.683530794951</v>
      </c>
      <c r="CE25" s="5">
        <v>68264.713023923192</v>
      </c>
      <c r="CF25" s="5">
        <v>66533.204865020278</v>
      </c>
      <c r="CG25" s="5">
        <v>65823.162820223544</v>
      </c>
      <c r="CH25" s="5">
        <v>66177.15129083299</v>
      </c>
      <c r="CI25" s="5">
        <v>66156.455203410995</v>
      </c>
      <c r="CJ25" s="5">
        <v>67133.187327032618</v>
      </c>
      <c r="CK25" s="5">
        <v>64701.978874431225</v>
      </c>
      <c r="CL25" s="5">
        <v>64954.846595125171</v>
      </c>
      <c r="CM25" s="5">
        <v>65333.00963132731</v>
      </c>
      <c r="CN25" s="5">
        <v>64618.874622383722</v>
      </c>
      <c r="CO25" s="5">
        <v>64090.950210506853</v>
      </c>
      <c r="CP25" s="5">
        <v>64455.437535782126</v>
      </c>
      <c r="CQ25" s="5">
        <v>64386.567314945933</v>
      </c>
      <c r="CR25" s="5">
        <v>65290.871345550877</v>
      </c>
      <c r="CS25" s="5">
        <v>65818.56609950398</v>
      </c>
      <c r="CT25" s="5">
        <v>65138.187239999206</v>
      </c>
      <c r="CU25" s="5">
        <v>65029.085793932456</v>
      </c>
      <c r="CV25" s="5">
        <v>67009.623702791418</v>
      </c>
      <c r="CW25" s="5">
        <v>67300.785327555481</v>
      </c>
      <c r="CX25" s="5">
        <v>68946.301175720597</v>
      </c>
      <c r="CY25" s="5">
        <v>69325.233997559611</v>
      </c>
      <c r="CZ25" s="5">
        <v>69890.11082133239</v>
      </c>
      <c r="DA25" s="5">
        <v>70423.991403850217</v>
      </c>
      <c r="DB25" s="5">
        <v>72561.12777725776</v>
      </c>
      <c r="DC25" s="5">
        <v>75103.022090393584</v>
      </c>
      <c r="DD25" s="5">
        <v>76417.001347639074</v>
      </c>
      <c r="DE25" s="5">
        <v>77710.715761719053</v>
      </c>
      <c r="DF25" s="5">
        <v>80220.272800248305</v>
      </c>
      <c r="DG25" s="5">
        <v>82201.479754464221</v>
      </c>
      <c r="DH25" s="5">
        <v>83770.492747589567</v>
      </c>
      <c r="DI25" s="5">
        <v>84703.096938553077</v>
      </c>
      <c r="DJ25" s="5">
        <v>85523.574559393091</v>
      </c>
      <c r="DK25" s="5">
        <v>85910.609539123485</v>
      </c>
      <c r="DL25" s="5">
        <v>86151.146467246974</v>
      </c>
      <c r="DM25" s="5">
        <v>87267.268604433018</v>
      </c>
      <c r="DN25" s="5">
        <v>86077.135389196497</v>
      </c>
      <c r="DO25" s="5">
        <v>83672.997089522731</v>
      </c>
      <c r="DP25" s="5">
        <v>83766.402400289895</v>
      </c>
      <c r="DQ25" s="5">
        <v>82587.81630101944</v>
      </c>
      <c r="DR25" s="5">
        <v>82549.628209167873</v>
      </c>
      <c r="DS25" s="5">
        <v>82095.430157510913</v>
      </c>
      <c r="DT25" s="5">
        <v>83691.903579035963</v>
      </c>
      <c r="DU25" s="5">
        <v>85010.873935118187</v>
      </c>
      <c r="DV25" s="5">
        <v>86169.864328334937</v>
      </c>
      <c r="DW25" s="5">
        <v>87917.952168440956</v>
      </c>
      <c r="DX25" s="5">
        <v>88796.976274296918</v>
      </c>
      <c r="DY25" s="5">
        <v>90501.897824233733</v>
      </c>
      <c r="DZ25" s="5">
        <v>91637.261733028441</v>
      </c>
      <c r="EA25" s="5">
        <v>94634.230334481559</v>
      </c>
      <c r="EB25" s="5">
        <v>95727.051670293047</v>
      </c>
      <c r="EC25" s="5">
        <v>97072.826490316089</v>
      </c>
      <c r="ED25" s="5">
        <v>98626.875504909345</v>
      </c>
      <c r="EE25" s="5">
        <v>99802.900844412172</v>
      </c>
      <c r="EF25" s="5">
        <v>100500.57530322672</v>
      </c>
      <c r="EG25" s="5">
        <v>101596.60382147843</v>
      </c>
      <c r="EH25" s="5">
        <v>102338.18803088258</v>
      </c>
      <c r="EI25" s="5">
        <v>106227.11317743229</v>
      </c>
      <c r="EJ25" s="5">
        <v>107269.9521879341</v>
      </c>
      <c r="EK25" s="5">
        <v>110358.69847652304</v>
      </c>
      <c r="EL25" s="5">
        <v>112702.80015811056</v>
      </c>
      <c r="EM25" s="5">
        <v>113215.3559944772</v>
      </c>
      <c r="EN25" s="5">
        <v>115162.82489252368</v>
      </c>
      <c r="EO25" s="5">
        <v>116768.30749270288</v>
      </c>
      <c r="EP25" s="5">
        <v>116854.71162029624</v>
      </c>
      <c r="EQ25" s="5">
        <v>120449.37110426076</v>
      </c>
      <c r="ER25" s="5">
        <v>122137.66595559176</v>
      </c>
      <c r="ES25" s="5">
        <v>124293.79396207083</v>
      </c>
      <c r="ET25" s="5">
        <v>128114.7209780766</v>
      </c>
      <c r="EU25" s="5">
        <v>130085.04611944324</v>
      </c>
      <c r="EV25" s="5">
        <v>132571.5989766116</v>
      </c>
      <c r="EW25" s="5">
        <v>135237.36907498259</v>
      </c>
      <c r="EX25" s="5">
        <v>138062.10182896262</v>
      </c>
      <c r="EY25" s="5">
        <v>143794.62070121145</v>
      </c>
      <c r="EZ25" s="5">
        <v>145843.58184699263</v>
      </c>
      <c r="FA25" s="5">
        <v>149818.27966750602</v>
      </c>
      <c r="FB25" s="5">
        <v>151280.01378429003</v>
      </c>
      <c r="FC25" s="9">
        <v>155975.80204351433</v>
      </c>
      <c r="FD25" s="9">
        <v>157785.5976316403</v>
      </c>
      <c r="FE25" s="9">
        <v>160080.20000000001</v>
      </c>
      <c r="FF25" s="9">
        <v>162291.79999999999</v>
      </c>
      <c r="FG25" s="9">
        <v>165195</v>
      </c>
      <c r="FH25" s="9">
        <v>167959.6</v>
      </c>
      <c r="FI25" s="9">
        <v>170823.2</v>
      </c>
      <c r="FJ25" s="9">
        <v>173481.7</v>
      </c>
      <c r="FK25" s="9">
        <v>176032.3</v>
      </c>
      <c r="FL25" s="9">
        <v>178532.7</v>
      </c>
      <c r="FM25" s="9">
        <v>180996.9</v>
      </c>
      <c r="FN25" s="9">
        <v>183492.6</v>
      </c>
      <c r="FO25" s="9">
        <v>186076.6</v>
      </c>
      <c r="FP25" s="9">
        <v>188630.9</v>
      </c>
      <c r="FQ25" s="9">
        <v>191141.7</v>
      </c>
      <c r="FR25" s="9">
        <v>193587.6</v>
      </c>
      <c r="FS25" s="9">
        <v>196071.5</v>
      </c>
      <c r="FT25" s="9">
        <v>198466.5</v>
      </c>
      <c r="FU25" s="9">
        <v>200884.4</v>
      </c>
      <c r="FV25" s="9">
        <v>203385.3</v>
      </c>
      <c r="FW25" s="9">
        <v>206052.6</v>
      </c>
      <c r="FX25" s="9">
        <v>208812.79999999999</v>
      </c>
      <c r="FY25" s="9">
        <v>211759.4</v>
      </c>
      <c r="FZ25" s="9">
        <v>214898.8</v>
      </c>
      <c r="GA25" s="9">
        <v>218284.79999999999</v>
      </c>
      <c r="GB25" s="9">
        <v>221732.1</v>
      </c>
      <c r="GC25" s="9">
        <v>225292.3</v>
      </c>
      <c r="GD25" s="9">
        <v>228954.9</v>
      </c>
      <c r="GE25" s="9">
        <v>232772.1</v>
      </c>
      <c r="GF25" s="9">
        <v>236586.3</v>
      </c>
      <c r="GG25" s="9">
        <v>240429.6</v>
      </c>
      <c r="GH25" s="9">
        <v>244309.8</v>
      </c>
      <c r="GI25" s="9">
        <v>248340.7</v>
      </c>
      <c r="GJ25" s="9">
        <v>252312.4</v>
      </c>
      <c r="GK25" s="9">
        <v>256329.7</v>
      </c>
      <c r="GL25" s="9">
        <v>260376.8</v>
      </c>
      <c r="GM25" s="9">
        <v>264586.90000000002</v>
      </c>
      <c r="GN25" s="9">
        <v>268771.20000000001</v>
      </c>
      <c r="GO25" s="9">
        <v>273047.8</v>
      </c>
      <c r="GP25" s="9">
        <v>277414.90000000002</v>
      </c>
      <c r="GQ25" s="9">
        <v>282022.7</v>
      </c>
      <c r="GR25" s="9">
        <v>286572.7</v>
      </c>
      <c r="GS25" s="9">
        <v>291185.2</v>
      </c>
      <c r="GT25" s="9" t="e">
        <v>#N/A</v>
      </c>
    </row>
    <row r="26" spans="2:202" x14ac:dyDescent="0.25">
      <c r="B26" s="24" t="s">
        <v>15</v>
      </c>
      <c r="C26" s="5">
        <v>12425.402269841694</v>
      </c>
      <c r="D26" s="5">
        <v>12618.66450947962</v>
      </c>
      <c r="E26" s="5">
        <v>12975.198462408101</v>
      </c>
      <c r="F26" s="5">
        <v>13425.106692974578</v>
      </c>
      <c r="G26" s="5">
        <v>13537.948532055656</v>
      </c>
      <c r="H26" s="5">
        <v>13864.576558955725</v>
      </c>
      <c r="I26" s="5">
        <v>14325.860472518752</v>
      </c>
      <c r="J26" s="5">
        <v>14458.405373369504</v>
      </c>
      <c r="K26" s="5">
        <v>14626.440797764282</v>
      </c>
      <c r="L26" s="5">
        <v>14794.183054540099</v>
      </c>
      <c r="M26" s="5">
        <v>14926.243494217721</v>
      </c>
      <c r="N26" s="5">
        <v>15109.502486731506</v>
      </c>
      <c r="O26" s="5">
        <v>15359.282631651729</v>
      </c>
      <c r="P26" s="5">
        <v>15466.20851621052</v>
      </c>
      <c r="Q26" s="5">
        <v>15480.796096245065</v>
      </c>
      <c r="R26" s="5">
        <v>15929.539503578288</v>
      </c>
      <c r="S26" s="5">
        <v>16202.990307195087</v>
      </c>
      <c r="T26" s="5">
        <v>16476.572531968042</v>
      </c>
      <c r="U26" s="5">
        <v>16803.322105485098</v>
      </c>
      <c r="V26" s="5">
        <v>16942.234491107305</v>
      </c>
      <c r="W26" s="5">
        <v>17324.803531905807</v>
      </c>
      <c r="X26" s="5">
        <v>17552.917608125772</v>
      </c>
      <c r="Y26" s="5">
        <v>17779.298911325572</v>
      </c>
      <c r="Z26" s="5">
        <v>18084.656715128345</v>
      </c>
      <c r="AA26" s="5">
        <v>18410.366512021159</v>
      </c>
      <c r="AB26" s="5">
        <v>18553.638862549735</v>
      </c>
      <c r="AC26" s="5">
        <v>18805.470809117098</v>
      </c>
      <c r="AD26" s="5">
        <v>19198.568238974</v>
      </c>
      <c r="AE26" s="5">
        <v>19123.393063322932</v>
      </c>
      <c r="AF26" s="5">
        <v>19323.443240351622</v>
      </c>
      <c r="AG26" s="5">
        <v>19650.093058451097</v>
      </c>
      <c r="AH26" s="5">
        <v>20268.721102919586</v>
      </c>
      <c r="AI26" s="5">
        <v>20435.344948577222</v>
      </c>
      <c r="AJ26" s="5">
        <v>20846.376948619898</v>
      </c>
      <c r="AK26" s="5">
        <v>21269.317188266647</v>
      </c>
      <c r="AL26" s="5">
        <v>21726.8326002291</v>
      </c>
      <c r="AM26" s="5">
        <v>22351.940520853699</v>
      </c>
      <c r="AN26" s="5">
        <v>22662.607241387486</v>
      </c>
      <c r="AO26" s="5">
        <v>22876.532511497313</v>
      </c>
      <c r="AP26" s="5">
        <v>23084.782369595054</v>
      </c>
      <c r="AQ26" s="5">
        <v>23767.488948151869</v>
      </c>
      <c r="AR26" s="5">
        <v>24084.412400850015</v>
      </c>
      <c r="AS26" s="5">
        <v>24335.970343218341</v>
      </c>
      <c r="AT26" s="5">
        <v>24527.909452100565</v>
      </c>
      <c r="AU26" s="5">
        <v>24787.910777454363</v>
      </c>
      <c r="AV26" s="5">
        <v>25024.319775823991</v>
      </c>
      <c r="AW26" s="5">
        <v>25326.776398656744</v>
      </c>
      <c r="AX26" s="5">
        <v>25700.833168828678</v>
      </c>
      <c r="AY26" s="5">
        <v>26255.309718134147</v>
      </c>
      <c r="AZ26" s="5">
        <v>26379.347502366349</v>
      </c>
      <c r="BA26" s="5">
        <v>26516.419101632579</v>
      </c>
      <c r="BB26" s="5">
        <v>27051.922880481947</v>
      </c>
      <c r="BC26" s="5">
        <v>26749.510656082999</v>
      </c>
      <c r="BD26" s="5">
        <v>27093.183117974844</v>
      </c>
      <c r="BE26" s="5">
        <v>26920.450538796456</v>
      </c>
      <c r="BF26" s="5">
        <v>27289.744903871106</v>
      </c>
      <c r="BG26" s="5">
        <v>27564.612804166962</v>
      </c>
      <c r="BH26" s="5">
        <v>27968.678027493304</v>
      </c>
      <c r="BI26" s="5">
        <v>28077.644483749962</v>
      </c>
      <c r="BJ26" s="5">
        <v>28608.79402951428</v>
      </c>
      <c r="BK26" s="5">
        <v>28873.751189092691</v>
      </c>
      <c r="BL26" s="5">
        <v>29206.102206479911</v>
      </c>
      <c r="BM26" s="5">
        <v>29626.612777967359</v>
      </c>
      <c r="BN26" s="5">
        <v>29739.199990550482</v>
      </c>
      <c r="BO26" s="5">
        <v>30643.712674428942</v>
      </c>
      <c r="BP26" s="5">
        <v>31131.106658845601</v>
      </c>
      <c r="BQ26" s="5">
        <v>31556.601179106874</v>
      </c>
      <c r="BR26" s="5">
        <v>31942.355673349444</v>
      </c>
      <c r="BS26" s="5">
        <v>32755.871815772614</v>
      </c>
      <c r="BT26" s="5">
        <v>33217.028909649562</v>
      </c>
      <c r="BU26" s="5">
        <v>33480.889924042094</v>
      </c>
      <c r="BV26" s="5">
        <v>34100.369011192663</v>
      </c>
      <c r="BW26" s="5">
        <v>35755.652499231561</v>
      </c>
      <c r="BX26" s="5">
        <v>36507.821236380827</v>
      </c>
      <c r="BY26" s="5">
        <v>37355.583669491141</v>
      </c>
      <c r="BZ26" s="5">
        <v>38001.245005153396</v>
      </c>
      <c r="CA26" s="5">
        <v>39296.62549540199</v>
      </c>
      <c r="CB26" s="5">
        <v>39267.967621827069</v>
      </c>
      <c r="CC26" s="5">
        <v>40217.914631977103</v>
      </c>
      <c r="CD26" s="5">
        <v>41219.494087550331</v>
      </c>
      <c r="CE26" s="5">
        <v>42441.599468833694</v>
      </c>
      <c r="CF26" s="5">
        <v>42069.649452759993</v>
      </c>
      <c r="CG26" s="5">
        <v>41969.15593656298</v>
      </c>
      <c r="CH26" s="5">
        <v>42285.461498585093</v>
      </c>
      <c r="CI26" s="5">
        <v>42350.461751736628</v>
      </c>
      <c r="CJ26" s="5">
        <v>42804.51923518836</v>
      </c>
      <c r="CK26" s="5">
        <v>41685.504080848266</v>
      </c>
      <c r="CL26" s="5">
        <v>41797.774180266286</v>
      </c>
      <c r="CM26" s="5">
        <v>42267.64975205894</v>
      </c>
      <c r="CN26" s="5">
        <v>42131.862574132763</v>
      </c>
      <c r="CO26" s="5">
        <v>42075.539727698088</v>
      </c>
      <c r="CP26" s="5">
        <v>42599.15794580795</v>
      </c>
      <c r="CQ26" s="5">
        <v>42794.432990366637</v>
      </c>
      <c r="CR26" s="5">
        <v>43322.114929299882</v>
      </c>
      <c r="CS26" s="5">
        <v>43619.316359050783</v>
      </c>
      <c r="CT26" s="5">
        <v>43403.517073438939</v>
      </c>
      <c r="CU26" s="5">
        <v>43199.959089940858</v>
      </c>
      <c r="CV26" s="5">
        <v>43847.75536250713</v>
      </c>
      <c r="CW26" s="5">
        <v>43613.98208717136</v>
      </c>
      <c r="CX26" s="5">
        <v>56531.413451891851</v>
      </c>
      <c r="CY26" s="5">
        <v>45590.252776078822</v>
      </c>
      <c r="CZ26" s="5">
        <v>46852.775840949136</v>
      </c>
      <c r="DA26" s="5">
        <v>47928.930668849061</v>
      </c>
      <c r="DB26" s="5">
        <v>50199.883056344675</v>
      </c>
      <c r="DC26" s="5">
        <v>51369.102387571365</v>
      </c>
      <c r="DD26" s="5">
        <v>51688.736077258756</v>
      </c>
      <c r="DE26" s="5">
        <v>51893.901017883261</v>
      </c>
      <c r="DF26" s="5">
        <v>52636.547989090453</v>
      </c>
      <c r="DG26" s="5">
        <v>54009.266248524254</v>
      </c>
      <c r="DH26" s="5">
        <v>55332.870843276498</v>
      </c>
      <c r="DI26" s="5">
        <v>56010.786068038615</v>
      </c>
      <c r="DJ26" s="5">
        <v>56667.400588709905</v>
      </c>
      <c r="DK26" s="5">
        <v>56668.922417516835</v>
      </c>
      <c r="DL26" s="5">
        <v>57476.294038635053</v>
      </c>
      <c r="DM26" s="5">
        <v>56537.44749161751</v>
      </c>
      <c r="DN26" s="5">
        <v>54857.970152723901</v>
      </c>
      <c r="DO26" s="5">
        <v>52360.363564790627</v>
      </c>
      <c r="DP26" s="5">
        <v>51962.357716901701</v>
      </c>
      <c r="DQ26" s="5">
        <v>50835.012917875392</v>
      </c>
      <c r="DR26" s="5">
        <v>50392.929426455601</v>
      </c>
      <c r="DS26" s="5">
        <v>50728.231378165648</v>
      </c>
      <c r="DT26" s="5">
        <v>51589.536838113265</v>
      </c>
      <c r="DU26" s="5">
        <v>52431.308495665442</v>
      </c>
      <c r="DV26" s="5">
        <v>53246.483800192662</v>
      </c>
      <c r="DW26" s="5">
        <v>54711.582697462007</v>
      </c>
      <c r="DX26" s="5">
        <v>55064.030210242927</v>
      </c>
      <c r="DY26" s="5">
        <v>55700.790874552593</v>
      </c>
      <c r="DZ26" s="5">
        <v>56594.728850075</v>
      </c>
      <c r="EA26" s="5">
        <v>59301.997650236102</v>
      </c>
      <c r="EB26" s="5">
        <v>60818.380599205484</v>
      </c>
      <c r="EC26" s="5">
        <v>61543.090591495777</v>
      </c>
      <c r="ED26" s="5">
        <v>64141.183980883456</v>
      </c>
      <c r="EE26" s="5">
        <v>62382.019807899596</v>
      </c>
      <c r="EF26" s="5">
        <v>62335.607750071627</v>
      </c>
      <c r="EG26" s="5">
        <v>62592.111203074557</v>
      </c>
      <c r="EH26" s="5">
        <v>62434.496794934137</v>
      </c>
      <c r="EI26" s="5">
        <v>64855.857218230398</v>
      </c>
      <c r="EJ26" s="5">
        <v>66543.5894745806</v>
      </c>
      <c r="EK26" s="5">
        <v>68562.910784613719</v>
      </c>
      <c r="EL26" s="5">
        <v>70052.032352204435</v>
      </c>
      <c r="EM26" s="5">
        <v>70119.466504240801</v>
      </c>
      <c r="EN26" s="5">
        <v>70646.505818299032</v>
      </c>
      <c r="EO26" s="5">
        <v>70917.623537945983</v>
      </c>
      <c r="EP26" s="5">
        <v>70326.140625087501</v>
      </c>
      <c r="EQ26" s="5">
        <v>71810.155837022889</v>
      </c>
      <c r="ER26" s="5">
        <v>72694.596897423442</v>
      </c>
      <c r="ES26" s="5">
        <v>73681.595934377314</v>
      </c>
      <c r="ET26" s="5">
        <v>75279.045549136004</v>
      </c>
      <c r="EU26" s="5">
        <v>76167.420537234066</v>
      </c>
      <c r="EV26" s="5">
        <v>76703.597998192228</v>
      </c>
      <c r="EW26" s="5">
        <v>77436.134315241652</v>
      </c>
      <c r="EX26" s="5">
        <v>78726.013912421418</v>
      </c>
      <c r="EY26" s="5">
        <v>80863.006131409915</v>
      </c>
      <c r="EZ26" s="5">
        <v>81645.324471289248</v>
      </c>
      <c r="FA26" s="5">
        <v>83021.746601164166</v>
      </c>
      <c r="FB26" s="5">
        <v>83559.430867457428</v>
      </c>
      <c r="FC26" s="9">
        <v>85070.676804374263</v>
      </c>
      <c r="FD26" s="9">
        <v>86035.281371270656</v>
      </c>
      <c r="FE26" s="9">
        <v>86794.75</v>
      </c>
      <c r="FF26" s="9">
        <v>87672.36</v>
      </c>
      <c r="FG26" s="9">
        <v>88589.18</v>
      </c>
      <c r="FH26" s="9">
        <v>89430.99</v>
      </c>
      <c r="FI26" s="9">
        <v>90446.42</v>
      </c>
      <c r="FJ26" s="9">
        <v>91370.22</v>
      </c>
      <c r="FK26" s="9">
        <v>92354.44</v>
      </c>
      <c r="FL26" s="9">
        <v>93244.4</v>
      </c>
      <c r="FM26" s="9">
        <v>94097.63</v>
      </c>
      <c r="FN26" s="9">
        <v>94999.21</v>
      </c>
      <c r="FO26" s="9">
        <v>96012.18</v>
      </c>
      <c r="FP26" s="9">
        <v>96937.31</v>
      </c>
      <c r="FQ26" s="9">
        <v>97854.47</v>
      </c>
      <c r="FR26" s="9">
        <v>98741.8</v>
      </c>
      <c r="FS26" s="9">
        <v>99776.33</v>
      </c>
      <c r="FT26" s="9">
        <v>100668</v>
      </c>
      <c r="FU26" s="9">
        <v>101579.3</v>
      </c>
      <c r="FV26" s="9">
        <v>102537.8</v>
      </c>
      <c r="FW26" s="9">
        <v>103679.9</v>
      </c>
      <c r="FX26" s="9">
        <v>104748.3</v>
      </c>
      <c r="FY26" s="9">
        <v>105886.9</v>
      </c>
      <c r="FZ26" s="9">
        <v>107101.5</v>
      </c>
      <c r="GA26" s="9">
        <v>108509.1</v>
      </c>
      <c r="GB26" s="9">
        <v>109816.7</v>
      </c>
      <c r="GC26" s="9">
        <v>111151</v>
      </c>
      <c r="GD26" s="9">
        <v>112502.6</v>
      </c>
      <c r="GE26" s="9">
        <v>114006</v>
      </c>
      <c r="GF26" s="9">
        <v>115374.3</v>
      </c>
      <c r="GG26" s="9">
        <v>116734.3</v>
      </c>
      <c r="GH26" s="9">
        <v>118096</v>
      </c>
      <c r="GI26" s="9">
        <v>119622.5</v>
      </c>
      <c r="GJ26" s="9">
        <v>120999.9</v>
      </c>
      <c r="GK26" s="9">
        <v>122393.5</v>
      </c>
      <c r="GL26" s="9">
        <v>123791.9</v>
      </c>
      <c r="GM26" s="9">
        <v>125378.7</v>
      </c>
      <c r="GN26" s="9">
        <v>126823.6</v>
      </c>
      <c r="GO26" s="9">
        <v>128293</v>
      </c>
      <c r="GP26" s="9">
        <v>129793.60000000001</v>
      </c>
      <c r="GQ26" s="9">
        <v>131496.70000000001</v>
      </c>
      <c r="GR26" s="9">
        <v>133028.1</v>
      </c>
      <c r="GS26" s="9">
        <v>134558</v>
      </c>
      <c r="GT26" s="9" t="e">
        <v>#N/A</v>
      </c>
    </row>
    <row r="27" spans="2:202" x14ac:dyDescent="0.25">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row>
    <row r="28" spans="2:202" x14ac:dyDescent="0.25">
      <c r="B28" s="24" t="s">
        <v>247</v>
      </c>
      <c r="C28" s="3">
        <v>78.664249181747437</v>
      </c>
      <c r="D28" s="3">
        <v>81.844919919967651</v>
      </c>
      <c r="E28" s="3">
        <v>84.140247106552124</v>
      </c>
      <c r="F28" s="3">
        <v>86.33720874786377</v>
      </c>
      <c r="G28" s="3">
        <v>87.878358364105239</v>
      </c>
      <c r="H28" s="3">
        <v>90.075320005416884</v>
      </c>
      <c r="I28" s="3">
        <v>93.583899736404419</v>
      </c>
      <c r="J28" s="3">
        <v>94.829928874969482</v>
      </c>
      <c r="K28" s="3">
        <v>96.600621938705444</v>
      </c>
      <c r="L28" s="3">
        <v>98.764789104461684</v>
      </c>
      <c r="M28" s="3">
        <v>98.174548149108887</v>
      </c>
      <c r="N28" s="3">
        <v>97.551542520523071</v>
      </c>
      <c r="O28" s="3">
        <v>97.584331035614014</v>
      </c>
      <c r="P28" s="3">
        <v>98.666417598724365</v>
      </c>
      <c r="Q28" s="3">
        <v>100.10919570922852</v>
      </c>
      <c r="R28" s="3">
        <v>100.69940090179443</v>
      </c>
      <c r="S28" s="3">
        <v>101.48639678955078</v>
      </c>
      <c r="T28" s="3">
        <v>102.63409614562988</v>
      </c>
      <c r="U28" s="3">
        <v>103.4209966659546</v>
      </c>
      <c r="V28" s="3">
        <v>104.30639982223512</v>
      </c>
      <c r="W28" s="3">
        <v>105.0933003425598</v>
      </c>
      <c r="X28" s="3">
        <v>105.25729656219482</v>
      </c>
      <c r="Y28" s="3">
        <v>105.55239915847778</v>
      </c>
      <c r="Z28" s="3">
        <v>106.24099969863892</v>
      </c>
      <c r="AA28" s="3">
        <v>106.89680576324464</v>
      </c>
      <c r="AB28" s="3">
        <v>106.07709884643556</v>
      </c>
      <c r="AC28" s="3">
        <v>106.56889677047728</v>
      </c>
      <c r="AD28" s="3">
        <v>106.86399936676024</v>
      </c>
      <c r="AE28" s="3">
        <v>107.59999752044678</v>
      </c>
      <c r="AF28" s="3">
        <v>108.59999656677246</v>
      </c>
      <c r="AG28" s="3">
        <v>109.70000028610228</v>
      </c>
      <c r="AH28" s="3">
        <v>110.80000400543211</v>
      </c>
      <c r="AI28" s="3">
        <v>111.50000095367432</v>
      </c>
      <c r="AJ28" s="3">
        <v>112.30000257492064</v>
      </c>
      <c r="AK28" s="3">
        <v>113.30000162124634</v>
      </c>
      <c r="AL28" s="3">
        <v>114.30000066757202</v>
      </c>
      <c r="AM28" s="3">
        <v>115.79999923706056</v>
      </c>
      <c r="AN28" s="3">
        <v>117.59999990463255</v>
      </c>
      <c r="AO28" s="3">
        <v>119.0000057220459</v>
      </c>
      <c r="AP28" s="3">
        <v>120.20000219345091</v>
      </c>
      <c r="AQ28" s="3">
        <v>123.50000143051147</v>
      </c>
      <c r="AR28" s="3">
        <v>124.89999532699584</v>
      </c>
      <c r="AS28" s="3">
        <v>127.79999971389772</v>
      </c>
      <c r="AT28" s="3">
        <v>130.9999942779541</v>
      </c>
      <c r="AU28" s="3">
        <v>132.50000476837158</v>
      </c>
      <c r="AV28" s="3">
        <v>133.50000381469729</v>
      </c>
      <c r="AW28" s="3">
        <v>134.59999561309814</v>
      </c>
      <c r="AX28" s="3">
        <v>135.80000400543213</v>
      </c>
      <c r="AY28" s="3">
        <v>137.10000514984131</v>
      </c>
      <c r="AZ28" s="3">
        <v>138.49999904632568</v>
      </c>
      <c r="BA28" s="3">
        <v>139.60000276565552</v>
      </c>
      <c r="BB28" s="3">
        <v>140.79999923706055</v>
      </c>
      <c r="BC28" s="3">
        <v>141.49999618530271</v>
      </c>
      <c r="BD28" s="3">
        <v>142.29999780654907</v>
      </c>
      <c r="BE28" s="3">
        <v>143.20000410079956</v>
      </c>
      <c r="BF28" s="3">
        <v>144.59999799728394</v>
      </c>
      <c r="BG28" s="3">
        <v>145.79999446868896</v>
      </c>
      <c r="BH28" s="3">
        <v>147.00000286102295</v>
      </c>
      <c r="BI28" s="3">
        <v>148.50000143051147</v>
      </c>
      <c r="BJ28" s="3">
        <v>149.89999532699585</v>
      </c>
      <c r="BK28" s="3">
        <v>150.69999694824219</v>
      </c>
      <c r="BL28" s="3">
        <v>151.69999599456787</v>
      </c>
      <c r="BM28" s="3">
        <v>152.79999971389773</v>
      </c>
      <c r="BN28" s="3">
        <v>153.79999876022339</v>
      </c>
      <c r="BO28" s="3">
        <v>154.90000247955322</v>
      </c>
      <c r="BP28" s="3">
        <v>156.2999963760376</v>
      </c>
      <c r="BQ28" s="3">
        <v>158.29999446868896</v>
      </c>
      <c r="BR28" s="3">
        <v>160.50000190734863</v>
      </c>
      <c r="BS28" s="3">
        <v>161.60000562667847</v>
      </c>
      <c r="BT28" s="3">
        <v>162.1999979019165</v>
      </c>
      <c r="BU28" s="3">
        <v>163.49999904632568</v>
      </c>
      <c r="BV28" s="3">
        <v>164.69999551773071</v>
      </c>
      <c r="BW28" s="3">
        <v>166.40000343322754</v>
      </c>
      <c r="BX28" s="3">
        <v>166.90000295639038</v>
      </c>
      <c r="BY28" s="3">
        <v>168.4999942779541</v>
      </c>
      <c r="BZ28" s="3">
        <v>169.40000057220459</v>
      </c>
      <c r="CA28" s="3">
        <v>170.59999704360962</v>
      </c>
      <c r="CB28" s="3">
        <v>172.50000238418579</v>
      </c>
      <c r="CC28" s="3">
        <v>173.39999675750732</v>
      </c>
      <c r="CD28" s="3">
        <v>174.60000514984131</v>
      </c>
      <c r="CE28" s="3">
        <v>176.10000371932983</v>
      </c>
      <c r="CF28" s="3">
        <v>178.49999666213989</v>
      </c>
      <c r="CG28" s="3">
        <v>180.29999732971191</v>
      </c>
      <c r="CH28" s="3">
        <v>181.79999589920044</v>
      </c>
      <c r="CI28" s="3">
        <v>184.00000333786011</v>
      </c>
      <c r="CJ28" s="3">
        <v>185.19999980926511</v>
      </c>
      <c r="CK28" s="3">
        <v>186.80000305175781</v>
      </c>
      <c r="CL28" s="3">
        <v>187.00000047683716</v>
      </c>
      <c r="CM28" s="3">
        <v>187.60000467300415</v>
      </c>
      <c r="CN28" s="3">
        <v>189.10000324249268</v>
      </c>
      <c r="CO28" s="3">
        <v>190.29999971389773</v>
      </c>
      <c r="CP28" s="3">
        <v>190.45000076293945</v>
      </c>
      <c r="CQ28" s="3">
        <v>191.29999876022339</v>
      </c>
      <c r="CR28" s="3">
        <v>192</v>
      </c>
      <c r="CS28" s="3">
        <v>194.4</v>
      </c>
      <c r="CT28" s="3">
        <v>192.35</v>
      </c>
      <c r="CU28" s="3">
        <v>193.5</v>
      </c>
      <c r="CV28" s="3">
        <v>194.8</v>
      </c>
      <c r="CW28" s="3">
        <v>194.6</v>
      </c>
      <c r="CX28" s="3">
        <v>195.8</v>
      </c>
      <c r="CY28" s="3">
        <v>197.6</v>
      </c>
      <c r="CZ28" s="3">
        <v>200.59999999999997</v>
      </c>
      <c r="DA28" s="3">
        <v>199.9</v>
      </c>
      <c r="DB28" s="3">
        <v>202.1</v>
      </c>
      <c r="DC28" s="3">
        <v>203.6</v>
      </c>
      <c r="DD28" s="3">
        <v>207.8</v>
      </c>
      <c r="DE28" s="3">
        <v>209.6</v>
      </c>
      <c r="DF28" s="3">
        <v>209.55</v>
      </c>
      <c r="DG28" s="3">
        <v>211.7</v>
      </c>
      <c r="DH28" s="3">
        <v>215.64</v>
      </c>
      <c r="DI28" s="3">
        <v>215.98</v>
      </c>
      <c r="DJ28" s="3">
        <v>218.7</v>
      </c>
      <c r="DK28" s="3">
        <v>221.73</v>
      </c>
      <c r="DL28" s="3">
        <v>225.63</v>
      </c>
      <c r="DM28" s="3">
        <v>227.75</v>
      </c>
      <c r="DN28" s="3">
        <v>224.25000000000003</v>
      </c>
      <c r="DO28" s="3">
        <v>224.74</v>
      </c>
      <c r="DP28" s="3">
        <v>226.58999999999995</v>
      </c>
      <c r="DQ28" s="3">
        <v>227.14</v>
      </c>
      <c r="DR28" s="3">
        <v>225.94</v>
      </c>
      <c r="DS28" s="3">
        <v>226.09</v>
      </c>
      <c r="DT28" s="3">
        <v>226.32</v>
      </c>
      <c r="DU28" s="3">
        <v>227.65</v>
      </c>
      <c r="DV28" s="3">
        <v>227.06</v>
      </c>
      <c r="DW28" s="3">
        <v>229.48</v>
      </c>
      <c r="DX28" s="3">
        <v>232.28</v>
      </c>
      <c r="DY28" s="3">
        <v>233.80999999999997</v>
      </c>
      <c r="DZ28" s="3">
        <v>235.36</v>
      </c>
      <c r="EA28" s="3">
        <v>235.74</v>
      </c>
      <c r="EB28" s="3">
        <v>238.74</v>
      </c>
      <c r="EC28" s="3">
        <v>240.21</v>
      </c>
      <c r="ED28" s="3">
        <v>239.67</v>
      </c>
      <c r="EE28" s="3">
        <v>239.9</v>
      </c>
      <c r="EF28" s="3">
        <v>241.82</v>
      </c>
      <c r="EG28" s="3">
        <v>242.77</v>
      </c>
      <c r="EH28" s="3">
        <v>241.92</v>
      </c>
      <c r="EI28" s="3">
        <v>242.77</v>
      </c>
      <c r="EJ28" s="3">
        <v>247.13</v>
      </c>
      <c r="EK28" s="3">
        <v>247.19000000000003</v>
      </c>
      <c r="EL28" s="3">
        <v>246.45</v>
      </c>
      <c r="EM28" s="3">
        <v>245.5</v>
      </c>
      <c r="EN28" s="3">
        <v>249.62</v>
      </c>
      <c r="EO28" s="3">
        <v>251.62</v>
      </c>
      <c r="EP28" s="3">
        <v>250.61</v>
      </c>
      <c r="EQ28" s="3">
        <v>250.94</v>
      </c>
      <c r="ER28" s="3">
        <v>254.96</v>
      </c>
      <c r="ES28" s="3">
        <v>256.91000000000003</v>
      </c>
      <c r="ET28" s="3">
        <v>256.88099999999997</v>
      </c>
      <c r="EU28" s="3">
        <v>259.50299999999999</v>
      </c>
      <c r="EV28" s="3">
        <v>262.65800000000002</v>
      </c>
      <c r="EW28" s="3">
        <v>263.33300000000003</v>
      </c>
      <c r="EX28" s="3">
        <v>265.25150000000002</v>
      </c>
      <c r="EY28" s="3">
        <v>268.03100000000001</v>
      </c>
      <c r="EZ28" s="3">
        <v>271.35199999999998</v>
      </c>
      <c r="FA28" s="3">
        <v>271.625</v>
      </c>
      <c r="FB28" s="3">
        <v>273.04899999999998</v>
      </c>
      <c r="FC28" s="3">
        <v>275.30399999999997</v>
      </c>
      <c r="FD28" s="3">
        <v>277.69799999999998</v>
      </c>
      <c r="FE28" s="3">
        <v>278.0333</v>
      </c>
      <c r="FF28" s="3">
        <v>279.2903</v>
      </c>
      <c r="FG28" s="8">
        <v>281.8777</v>
      </c>
      <c r="FH28" s="8">
        <v>284.71140000000003</v>
      </c>
      <c r="FI28" s="8">
        <v>285.06439999999998</v>
      </c>
      <c r="FJ28" s="8">
        <v>285.20190000000002</v>
      </c>
      <c r="FK28" s="8">
        <v>287.4042</v>
      </c>
      <c r="FL28" s="8">
        <v>291.3175</v>
      </c>
      <c r="FM28" s="8">
        <v>291.64139999999998</v>
      </c>
      <c r="FN28" s="8">
        <v>291.78980000000001</v>
      </c>
      <c r="FO28" s="8">
        <v>294.64530000000002</v>
      </c>
      <c r="FP28" s="8">
        <v>298.98349999999999</v>
      </c>
      <c r="FQ28" s="8">
        <v>299.46660000000003</v>
      </c>
      <c r="FR28" s="8">
        <v>299.99759999999998</v>
      </c>
      <c r="FS28" s="8">
        <v>302.60759999999999</v>
      </c>
      <c r="FT28" s="8">
        <v>306.7577</v>
      </c>
      <c r="FU28" s="8">
        <v>306.97399999999999</v>
      </c>
      <c r="FV28" s="8">
        <v>307.35809999999998</v>
      </c>
      <c r="FW28" s="8">
        <v>310.02339999999998</v>
      </c>
      <c r="FX28" s="8">
        <v>314.34739999999999</v>
      </c>
      <c r="FY28" s="8">
        <v>314.45350000000002</v>
      </c>
      <c r="FZ28" s="8">
        <v>314.75</v>
      </c>
      <c r="GA28" s="8">
        <v>317.46179999999998</v>
      </c>
      <c r="GB28" s="8">
        <v>321.90589999999997</v>
      </c>
      <c r="GC28" s="8">
        <v>321.89049999999997</v>
      </c>
      <c r="GD28" s="8">
        <v>322.10910000000001</v>
      </c>
      <c r="GE28" s="8">
        <v>324.94049999999999</v>
      </c>
      <c r="GF28" s="8">
        <v>329.59539999999998</v>
      </c>
      <c r="GG28" s="8">
        <v>329.55270000000002</v>
      </c>
      <c r="GH28" s="8">
        <v>329.77820000000003</v>
      </c>
      <c r="GI28" s="8">
        <v>332.74329999999998</v>
      </c>
      <c r="GJ28" s="8">
        <v>337.61079999999998</v>
      </c>
      <c r="GK28" s="8">
        <v>337.52870000000001</v>
      </c>
      <c r="GL28" s="8">
        <v>337.7158</v>
      </c>
      <c r="GM28" s="8">
        <v>340.80709999999999</v>
      </c>
      <c r="GN28" s="8">
        <v>345.93090000000001</v>
      </c>
      <c r="GO28" s="8">
        <v>345.68740000000003</v>
      </c>
      <c r="GP28" s="8">
        <v>345.91879999999998</v>
      </c>
      <c r="GQ28" s="8">
        <v>349.14280000000002</v>
      </c>
      <c r="GR28" s="8">
        <v>354.45780000000002</v>
      </c>
      <c r="GS28" s="8">
        <v>354.02929999999998</v>
      </c>
      <c r="GT28" s="8" t="e">
        <v>#N/A</v>
      </c>
    </row>
    <row r="29" spans="2:202" x14ac:dyDescent="0.25">
      <c r="B29" s="24" t="s">
        <v>248</v>
      </c>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v>162.19999999999999</v>
      </c>
      <c r="BX29" s="3">
        <v>162.35000000000002</v>
      </c>
      <c r="BY29" s="3">
        <v>163.80000000000001</v>
      </c>
      <c r="BZ29" s="3">
        <v>164.9</v>
      </c>
      <c r="CA29" s="3">
        <v>166</v>
      </c>
      <c r="CB29" s="3">
        <v>167.9</v>
      </c>
      <c r="CC29" s="3">
        <v>168.8</v>
      </c>
      <c r="CD29" s="3">
        <v>170.14999999999998</v>
      </c>
      <c r="CE29" s="3">
        <v>171.6</v>
      </c>
      <c r="CF29" s="3">
        <v>173.9</v>
      </c>
      <c r="CG29" s="3">
        <v>175.4</v>
      </c>
      <c r="CH29" s="3">
        <v>177.25</v>
      </c>
      <c r="CI29" s="3">
        <v>179.2</v>
      </c>
      <c r="CJ29" s="3">
        <v>180.35</v>
      </c>
      <c r="CK29" s="3">
        <v>181.5</v>
      </c>
      <c r="CL29" s="3">
        <v>182.1</v>
      </c>
      <c r="CM29" s="3">
        <v>182.5</v>
      </c>
      <c r="CN29" s="3">
        <v>183.85</v>
      </c>
      <c r="CO29" s="3">
        <v>184.8</v>
      </c>
      <c r="CP29" s="3">
        <v>185.05</v>
      </c>
      <c r="CQ29" s="3">
        <v>186.2</v>
      </c>
      <c r="CR29" s="3">
        <v>186.35</v>
      </c>
      <c r="CS29" s="3">
        <v>188.2</v>
      </c>
      <c r="CT29" s="3">
        <v>186.55</v>
      </c>
      <c r="CU29" s="3">
        <v>187.8</v>
      </c>
      <c r="CV29" s="3">
        <v>189.75</v>
      </c>
      <c r="CW29" s="3">
        <v>189.6</v>
      </c>
      <c r="CX29" s="3">
        <v>190.95</v>
      </c>
      <c r="CY29" s="3">
        <v>192.4</v>
      </c>
      <c r="CZ29" s="3">
        <v>195.5</v>
      </c>
      <c r="DA29" s="3">
        <v>195.3</v>
      </c>
      <c r="DB29" s="3">
        <v>197.35</v>
      </c>
      <c r="DC29" s="3">
        <v>198</v>
      </c>
      <c r="DD29" s="3">
        <v>203.15</v>
      </c>
      <c r="DE29" s="3">
        <v>205.1</v>
      </c>
      <c r="DF29" s="3">
        <v>204.1</v>
      </c>
      <c r="DG29" s="3">
        <v>205.74600000000001</v>
      </c>
      <c r="DH29" s="3">
        <v>210.46899999999999</v>
      </c>
      <c r="DI29" s="3">
        <v>210.22</v>
      </c>
      <c r="DJ29" s="3">
        <v>213.56549999999999</v>
      </c>
      <c r="DK29" s="3">
        <v>216.33199999999999</v>
      </c>
      <c r="DL29" s="3">
        <v>221.02799999999999</v>
      </c>
      <c r="DM29" s="3">
        <v>223.273</v>
      </c>
      <c r="DN29" s="3">
        <v>218.55549999999999</v>
      </c>
      <c r="DO29" s="3">
        <v>218.75200000000001</v>
      </c>
      <c r="DP29" s="3">
        <v>221.10050000000001</v>
      </c>
      <c r="DQ29" s="3">
        <v>221.87299999999999</v>
      </c>
      <c r="DR29" s="3">
        <v>221.12200000000001</v>
      </c>
      <c r="DS29" s="3">
        <v>221.215</v>
      </c>
      <c r="DT29" s="3">
        <v>222.083</v>
      </c>
      <c r="DU29" s="3">
        <v>223.44399999999999</v>
      </c>
      <c r="DV29" s="3">
        <v>222.98249999999999</v>
      </c>
      <c r="DW29" s="3">
        <v>225.79</v>
      </c>
      <c r="DX29" s="3">
        <v>229.1925</v>
      </c>
      <c r="DY29" s="3">
        <v>230.55799999999999</v>
      </c>
      <c r="DZ29" s="3">
        <v>231.99700000000001</v>
      </c>
      <c r="EA29" s="3">
        <v>232.08099999999999</v>
      </c>
      <c r="EB29" s="3">
        <v>235.51499999999999</v>
      </c>
      <c r="EC29" s="3">
        <v>236.75</v>
      </c>
      <c r="ED29" s="3">
        <v>236.26750000000001</v>
      </c>
      <c r="EE29" s="3">
        <v>236.542</v>
      </c>
      <c r="EF29" s="3">
        <v>238.184</v>
      </c>
      <c r="EG29" s="3">
        <v>239.34299999999999</v>
      </c>
      <c r="EH29" s="3">
        <v>238.69200000000001</v>
      </c>
      <c r="EI29" s="3">
        <v>239.607</v>
      </c>
      <c r="EJ29" s="3">
        <v>243.9915</v>
      </c>
      <c r="EK29" s="3">
        <v>244.471</v>
      </c>
      <c r="EL29" s="3">
        <v>242.50749999999999</v>
      </c>
      <c r="EM29" s="3">
        <v>240.73500000000001</v>
      </c>
      <c r="EN29" s="3">
        <v>245.04499999999999</v>
      </c>
      <c r="EO29" s="3">
        <v>247.5</v>
      </c>
      <c r="EP29" s="3">
        <v>246.22649999999999</v>
      </c>
      <c r="EQ29" s="3">
        <v>246.464</v>
      </c>
      <c r="ER29" s="3">
        <v>250.62200000000001</v>
      </c>
      <c r="ES29" s="3">
        <v>252.393</v>
      </c>
      <c r="ET29" s="3">
        <v>252.46250000000001</v>
      </c>
      <c r="EU29" s="3">
        <v>255.471</v>
      </c>
      <c r="EV29" s="3">
        <v>258.5675</v>
      </c>
      <c r="EW29" s="3">
        <v>259.52800000000002</v>
      </c>
      <c r="EX29" s="3">
        <v>261.85149999999999</v>
      </c>
      <c r="EY29" s="3">
        <v>264.47699999999998</v>
      </c>
      <c r="EZ29" s="3">
        <v>267.83850000000001</v>
      </c>
      <c r="FA29" s="3">
        <v>267.75700000000001</v>
      </c>
      <c r="FB29" s="3">
        <v>269.59450000000004</v>
      </c>
      <c r="FC29" s="3">
        <v>271.03899999999999</v>
      </c>
      <c r="FD29" s="3">
        <v>272.94049999999999</v>
      </c>
      <c r="FE29" s="3">
        <v>273.08550000000002</v>
      </c>
      <c r="FF29" s="3">
        <v>274.41070000000002</v>
      </c>
      <c r="FG29" s="8">
        <v>276.86669999999998</v>
      </c>
      <c r="FH29" s="8">
        <v>279.67070000000001</v>
      </c>
      <c r="FI29" s="8">
        <v>279.8723</v>
      </c>
      <c r="FJ29" s="8">
        <v>279.87849999999997</v>
      </c>
      <c r="FK29" s="8">
        <v>282.072</v>
      </c>
      <c r="FL29" s="8">
        <v>286.16980000000001</v>
      </c>
      <c r="FM29" s="8">
        <v>286.346</v>
      </c>
      <c r="FN29" s="8">
        <v>286.33929999999998</v>
      </c>
      <c r="FO29" s="8">
        <v>289.2912</v>
      </c>
      <c r="FP29" s="8">
        <v>293.8827</v>
      </c>
      <c r="FQ29" s="8">
        <v>294.23250000000002</v>
      </c>
      <c r="FR29" s="8">
        <v>294.63740000000001</v>
      </c>
      <c r="FS29" s="8">
        <v>297.32709999999997</v>
      </c>
      <c r="FT29" s="8">
        <v>301.71660000000003</v>
      </c>
      <c r="FU29" s="8">
        <v>301.76830000000001</v>
      </c>
      <c r="FV29" s="8">
        <v>302.00540000000001</v>
      </c>
      <c r="FW29" s="8">
        <v>304.75569999999999</v>
      </c>
      <c r="FX29" s="8">
        <v>309.3365</v>
      </c>
      <c r="FY29" s="8">
        <v>309.26229999999998</v>
      </c>
      <c r="FZ29" s="8">
        <v>309.39800000000002</v>
      </c>
      <c r="GA29" s="8">
        <v>312.1968</v>
      </c>
      <c r="GB29" s="8">
        <v>316.90809999999999</v>
      </c>
      <c r="GC29" s="8">
        <v>316.69510000000002</v>
      </c>
      <c r="GD29" s="8">
        <v>316.74040000000002</v>
      </c>
      <c r="GE29" s="8">
        <v>319.66789999999997</v>
      </c>
      <c r="GF29" s="8">
        <v>324.60930000000002</v>
      </c>
      <c r="GG29" s="8">
        <v>324.3614</v>
      </c>
      <c r="GH29" s="8">
        <v>324.40960000000001</v>
      </c>
      <c r="GI29" s="8">
        <v>327.4812</v>
      </c>
      <c r="GJ29" s="8">
        <v>332.6549</v>
      </c>
      <c r="GK29" s="8">
        <v>332.35840000000002</v>
      </c>
      <c r="GL29" s="8">
        <v>332.35930000000002</v>
      </c>
      <c r="GM29" s="8">
        <v>335.5668</v>
      </c>
      <c r="GN29" s="8">
        <v>341.02120000000002</v>
      </c>
      <c r="GO29" s="8">
        <v>340.5412</v>
      </c>
      <c r="GP29" s="8">
        <v>340.58600000000001</v>
      </c>
      <c r="GQ29" s="8">
        <v>343.93669999999997</v>
      </c>
      <c r="GR29" s="8">
        <v>349.6001</v>
      </c>
      <c r="GS29" s="8">
        <v>348.90989999999999</v>
      </c>
      <c r="GT29" s="8" t="e">
        <v>#N/A</v>
      </c>
    </row>
    <row r="30" spans="2:202" x14ac:dyDescent="0.25">
      <c r="B30" s="24" t="s">
        <v>16</v>
      </c>
      <c r="C30" s="3">
        <v>17.572951520154106</v>
      </c>
      <c r="D30" s="3">
        <v>11.964263454808453</v>
      </c>
      <c r="E30" s="3">
        <v>20.566289232966781</v>
      </c>
      <c r="F30" s="3">
        <v>19.36431876560723</v>
      </c>
      <c r="G30" s="3">
        <v>15.045827067523296</v>
      </c>
      <c r="H30" s="3">
        <v>14.152539239873159</v>
      </c>
      <c r="I30" s="3">
        <v>9.9147718028441041</v>
      </c>
      <c r="J30" s="3">
        <v>9.4662336842072516</v>
      </c>
      <c r="K30" s="3">
        <v>7.0288269863676476</v>
      </c>
      <c r="L30" s="3">
        <v>7.6136020176117958</v>
      </c>
      <c r="M30" s="3">
        <v>8.3135250564330008</v>
      </c>
      <c r="N30" s="3">
        <v>11.555931430268521</v>
      </c>
      <c r="O30" s="3">
        <v>12.071897916408385</v>
      </c>
      <c r="P30" s="3">
        <v>16.318320403644783</v>
      </c>
      <c r="Q30" s="3">
        <v>13.573845706712927</v>
      </c>
      <c r="R30" s="3">
        <v>12.241586905686155</v>
      </c>
      <c r="S30" s="3">
        <v>18.311809893898868</v>
      </c>
      <c r="T30" s="3">
        <v>15.724628383996667</v>
      </c>
      <c r="U30" s="3">
        <v>16.496151161642306</v>
      </c>
      <c r="V30" s="3">
        <v>15.696081958858365</v>
      </c>
      <c r="W30" s="3">
        <v>16.025726328849757</v>
      </c>
      <c r="X30" s="3">
        <v>18.351377663140717</v>
      </c>
      <c r="Y30" s="3">
        <v>22.258484124855098</v>
      </c>
      <c r="Z30" s="3">
        <v>18.852566746704674</v>
      </c>
      <c r="AA30" s="3">
        <v>23.566365859087977</v>
      </c>
      <c r="AB30" s="3">
        <v>21.545769825305161</v>
      </c>
      <c r="AC30" s="3">
        <v>17.984402587810283</v>
      </c>
      <c r="AD30" s="3">
        <v>18.986555137404181</v>
      </c>
      <c r="AE30" s="3">
        <v>20.267553654752351</v>
      </c>
      <c r="AF30" s="3">
        <v>20.162519438984148</v>
      </c>
      <c r="AG30" s="3">
        <v>24.427150185270154</v>
      </c>
      <c r="AH30" s="3">
        <v>24.631845638466672</v>
      </c>
      <c r="AI30" s="3">
        <v>23.964608084838947</v>
      </c>
      <c r="AJ30" s="3">
        <v>20.951879707988951</v>
      </c>
      <c r="AK30" s="3">
        <v>33.661980272154487</v>
      </c>
      <c r="AL30" s="3">
        <v>26.693398142267881</v>
      </c>
      <c r="AM30" s="3">
        <v>21.81712953532039</v>
      </c>
      <c r="AN30" s="3">
        <v>25.729202438332919</v>
      </c>
      <c r="AO30" s="3">
        <v>29.865052763893203</v>
      </c>
      <c r="AP30" s="3">
        <v>31.790288669162042</v>
      </c>
      <c r="AQ30" s="3">
        <v>36.51252452290764</v>
      </c>
      <c r="AR30" s="3">
        <v>24.449245269167161</v>
      </c>
      <c r="AS30" s="3">
        <v>18.77727899031666</v>
      </c>
      <c r="AT30" s="3">
        <v>14.962385155462286</v>
      </c>
      <c r="AU30" s="3">
        <v>10.420021902261396</v>
      </c>
      <c r="AV30" s="3">
        <v>10.825847793896855</v>
      </c>
      <c r="AW30" s="3">
        <v>11.622948169605252</v>
      </c>
      <c r="AX30" s="3">
        <v>8.7234316257798969</v>
      </c>
      <c r="AY30" s="3">
        <v>14.459524572706655</v>
      </c>
      <c r="AZ30" s="3">
        <v>14.830469555567918</v>
      </c>
      <c r="BA30" s="3">
        <v>12.034061250938365</v>
      </c>
      <c r="BB30" s="3">
        <v>12.491744023194613</v>
      </c>
      <c r="BC30" s="3">
        <v>10.967278650598104</v>
      </c>
      <c r="BD30" s="3">
        <v>12.205594859588004</v>
      </c>
      <c r="BE30" s="3">
        <v>13.150869843402564</v>
      </c>
      <c r="BF30" s="3">
        <v>15.861262062471898</v>
      </c>
      <c r="BG30" s="3">
        <v>13.226712182011704</v>
      </c>
      <c r="BH30" s="3">
        <v>14.429682536398056</v>
      </c>
      <c r="BI30" s="3">
        <v>16.605751675444619</v>
      </c>
      <c r="BJ30" s="3">
        <v>15.142909855651164</v>
      </c>
      <c r="BK30" s="3">
        <v>14.106750235081549</v>
      </c>
      <c r="BL30" s="3">
        <v>14.825368260498658</v>
      </c>
      <c r="BM30" s="3">
        <v>12.808174873282992</v>
      </c>
      <c r="BN30" s="3">
        <v>14.364806228888185</v>
      </c>
      <c r="BO30" s="3">
        <v>15.746053587167976</v>
      </c>
      <c r="BP30" s="3">
        <v>15.89451660319655</v>
      </c>
      <c r="BQ30" s="3">
        <v>15.559960496240759</v>
      </c>
      <c r="BR30" s="3">
        <v>16.910965720717162</v>
      </c>
      <c r="BS30" s="3">
        <v>17.920126390458314</v>
      </c>
      <c r="BT30" s="3">
        <v>15.360542021443933</v>
      </c>
      <c r="BU30" s="3">
        <v>21.444475329280948</v>
      </c>
      <c r="BV30" s="3">
        <v>16.445879056708332</v>
      </c>
      <c r="BW30" s="3">
        <v>20.146170411403236</v>
      </c>
      <c r="BX30" s="3">
        <v>18.897538093877301</v>
      </c>
      <c r="BY30" s="3">
        <v>21.360683232621014</v>
      </c>
      <c r="BZ30" s="3">
        <v>23.700915905261759</v>
      </c>
      <c r="CA30" s="3">
        <v>16.683302882420818</v>
      </c>
      <c r="CB30" s="3">
        <v>23.598086371832817</v>
      </c>
      <c r="CC30" s="3">
        <v>18.492819965004099</v>
      </c>
      <c r="CD30" s="3">
        <v>19.529656229433574</v>
      </c>
      <c r="CE30" s="3">
        <v>20.623988455410949</v>
      </c>
      <c r="CF30" s="3">
        <v>17.927875851213635</v>
      </c>
      <c r="CG30" s="3">
        <v>18.723620372422623</v>
      </c>
      <c r="CH30" s="3">
        <v>18.162085575787092</v>
      </c>
      <c r="CI30" s="3">
        <v>18.449756115756085</v>
      </c>
      <c r="CJ30" s="3">
        <v>17.081216704385895</v>
      </c>
      <c r="CK30" s="3">
        <v>14.443296557916479</v>
      </c>
      <c r="CL30" s="3">
        <v>12.389887426139003</v>
      </c>
      <c r="CM30" s="3">
        <v>12.903316658902572</v>
      </c>
      <c r="CN30" s="3">
        <v>17.998035539881617</v>
      </c>
      <c r="CO30" s="3">
        <v>12.958256747741762</v>
      </c>
      <c r="CP30" s="3">
        <v>15.326642589382729</v>
      </c>
      <c r="CQ30" s="3">
        <v>14.57782736270299</v>
      </c>
      <c r="CR30" s="3">
        <v>16.190603834106888</v>
      </c>
      <c r="CS30" s="3">
        <v>17.34617040800077</v>
      </c>
      <c r="CT30" s="3">
        <v>13.835691726571717</v>
      </c>
      <c r="CU30" s="3">
        <v>16.41642781957901</v>
      </c>
      <c r="CV30" s="3">
        <v>16.174022531053897</v>
      </c>
      <c r="CW30" s="3">
        <v>18.302067921957587</v>
      </c>
      <c r="CX30" s="3">
        <v>18.881131433123247</v>
      </c>
      <c r="CY30" s="3">
        <v>18.282424162802702</v>
      </c>
      <c r="CZ30" s="3">
        <v>17.237974996169505</v>
      </c>
      <c r="DA30" s="3">
        <v>18.101070527838399</v>
      </c>
      <c r="DB30" s="3">
        <v>22.303494740194644</v>
      </c>
      <c r="DC30" s="3">
        <v>16.574566506445166</v>
      </c>
      <c r="DD30" s="3">
        <v>22.145853773902761</v>
      </c>
      <c r="DE30" s="3">
        <v>21.98070939877627</v>
      </c>
      <c r="DF30" s="3">
        <v>16.726156346144279</v>
      </c>
      <c r="DG30" s="3">
        <v>28.255546972078683</v>
      </c>
      <c r="DH30" s="3">
        <v>19.072601414457612</v>
      </c>
      <c r="DI30" s="3">
        <v>19.531312229790924</v>
      </c>
      <c r="DJ30" s="3">
        <v>18.546595775736122</v>
      </c>
      <c r="DK30" s="3">
        <v>15.249775376663148</v>
      </c>
      <c r="DL30" s="3">
        <v>16.241304321706632</v>
      </c>
      <c r="DM30" s="3">
        <v>11.358592763075736</v>
      </c>
      <c r="DN30" s="3">
        <v>8.2081335064674708</v>
      </c>
      <c r="DO30" s="3">
        <v>5.5789360284803404</v>
      </c>
      <c r="DP30" s="3">
        <v>5.0228734604838357</v>
      </c>
      <c r="DQ30" s="3">
        <v>5.0812546059351318</v>
      </c>
      <c r="DR30" s="3">
        <v>6.2679171640181517</v>
      </c>
      <c r="DS30" s="3">
        <v>8.8716929832913927</v>
      </c>
      <c r="DT30" s="3">
        <v>5.647802103719485</v>
      </c>
      <c r="DU30" s="3">
        <v>8.453134136282257</v>
      </c>
      <c r="DV30" s="3">
        <v>9.0925844312376256</v>
      </c>
      <c r="DW30" s="3">
        <v>5.2169045618177883</v>
      </c>
      <c r="DX30" s="3">
        <v>11.729095946995658</v>
      </c>
      <c r="DY30" s="3">
        <v>8.6952429841589165</v>
      </c>
      <c r="DZ30" s="3">
        <v>8.6208387860870044</v>
      </c>
      <c r="EA30" s="3">
        <v>12.296223561249455</v>
      </c>
      <c r="EB30" s="3">
        <v>15.329629509477156</v>
      </c>
      <c r="EC30" s="3">
        <v>15.299386069759247</v>
      </c>
      <c r="ED30" s="3">
        <v>14.377521678252167</v>
      </c>
      <c r="EE30" s="3">
        <v>14.382982195985351</v>
      </c>
      <c r="EF30" s="3">
        <v>13.764495440839248</v>
      </c>
      <c r="EG30" s="3">
        <v>15.573914513640336</v>
      </c>
      <c r="EH30" s="3">
        <v>17.816769312665578</v>
      </c>
      <c r="EI30" s="3">
        <v>14.210221229191811</v>
      </c>
      <c r="EJ30" s="3">
        <v>19.5260567075184</v>
      </c>
      <c r="EK30" s="3">
        <v>18.667554935579783</v>
      </c>
      <c r="EL30" s="3">
        <v>17.67237709682416</v>
      </c>
      <c r="EM30" s="3">
        <v>33.394757992319164</v>
      </c>
      <c r="EN30" s="3">
        <v>18.115917343616484</v>
      </c>
      <c r="EO30" s="3">
        <v>22.157808687092604</v>
      </c>
      <c r="EP30" s="3">
        <v>17.944629479829949</v>
      </c>
      <c r="EQ30" s="3">
        <v>16.90046941888534</v>
      </c>
      <c r="ER30" s="3">
        <v>23.241827082703413</v>
      </c>
      <c r="ES30" s="3">
        <v>20.710981656442872</v>
      </c>
      <c r="ET30" s="3">
        <v>22.701094359631703</v>
      </c>
      <c r="EU30" s="3">
        <v>20.757428241510059</v>
      </c>
      <c r="EV30" s="3">
        <v>19.020780139202078</v>
      </c>
      <c r="EW30" s="3">
        <v>22.154339517109619</v>
      </c>
      <c r="EX30" s="3">
        <v>24.412899159065795</v>
      </c>
      <c r="EY30" s="3">
        <v>24.143951608830257</v>
      </c>
      <c r="EZ30" s="3">
        <v>18.473501034831035</v>
      </c>
      <c r="FA30" s="3">
        <v>15.990718889628683</v>
      </c>
      <c r="FB30" s="3">
        <v>19.318963725740957</v>
      </c>
      <c r="FC30" s="3">
        <v>19.883230318879736</v>
      </c>
      <c r="FD30" s="3">
        <v>24.841078915273719</v>
      </c>
      <c r="FE30" s="3">
        <v>22.93205</v>
      </c>
      <c r="FF30" s="3">
        <v>21.956689999999998</v>
      </c>
      <c r="FG30" s="8">
        <v>22.565480000000001</v>
      </c>
      <c r="FH30" s="8">
        <v>20.64958</v>
      </c>
      <c r="FI30" s="8">
        <v>21.272509999999997</v>
      </c>
      <c r="FJ30" s="8">
        <v>20.412680000000002</v>
      </c>
      <c r="FK30" s="8">
        <v>20.008470000000003</v>
      </c>
      <c r="FL30" s="8">
        <v>19.857089999999999</v>
      </c>
      <c r="FM30" s="8">
        <v>19.678369999999997</v>
      </c>
      <c r="FN30" s="8">
        <v>19.799389999999999</v>
      </c>
      <c r="FO30" s="8">
        <v>19.637430000000002</v>
      </c>
      <c r="FP30" s="8">
        <v>19.399729999999998</v>
      </c>
      <c r="FQ30" s="8">
        <v>19.030159999999999</v>
      </c>
      <c r="FR30" s="8">
        <v>18.718619999999998</v>
      </c>
      <c r="FS30" s="8">
        <v>18.41619</v>
      </c>
      <c r="FT30" s="8">
        <v>18.07977</v>
      </c>
      <c r="FU30" s="8">
        <v>17.84282</v>
      </c>
      <c r="FV30" s="8">
        <v>17.615089999999999</v>
      </c>
      <c r="FW30" s="8">
        <v>17.440740000000002</v>
      </c>
      <c r="FX30" s="8">
        <v>17.33268</v>
      </c>
      <c r="FY30" s="8">
        <v>17.371590000000001</v>
      </c>
      <c r="FZ30" s="8">
        <v>17.448880000000003</v>
      </c>
      <c r="GA30" s="8">
        <v>17.457699999999999</v>
      </c>
      <c r="GB30" s="8">
        <v>17.585740000000001</v>
      </c>
      <c r="GC30" s="8">
        <v>17.570820000000001</v>
      </c>
      <c r="GD30" s="8">
        <v>17.541740000000001</v>
      </c>
      <c r="GE30" s="8">
        <v>17.526009999999999</v>
      </c>
      <c r="GF30" s="8">
        <v>17.51107</v>
      </c>
      <c r="GG30" s="8">
        <v>17.427529999999997</v>
      </c>
      <c r="GH30" s="8">
        <v>17.351970000000001</v>
      </c>
      <c r="GI30" s="8">
        <v>17.26285</v>
      </c>
      <c r="GJ30" s="8">
        <v>17.16705</v>
      </c>
      <c r="GK30" s="8">
        <v>17.184439999999999</v>
      </c>
      <c r="GL30" s="8">
        <v>17.208179999999999</v>
      </c>
      <c r="GM30" s="8">
        <v>17.22194</v>
      </c>
      <c r="GN30" s="8">
        <v>17.24577</v>
      </c>
      <c r="GO30" s="8">
        <v>17.294180000000001</v>
      </c>
      <c r="GP30" s="8">
        <v>17.347819999999999</v>
      </c>
      <c r="GQ30" s="8">
        <v>17.40025</v>
      </c>
      <c r="GR30" s="8">
        <v>17.462910000000001</v>
      </c>
      <c r="GS30" s="8">
        <v>17.520589999999999</v>
      </c>
      <c r="GT30" s="8" t="e">
        <v>#N/A</v>
      </c>
    </row>
    <row r="31" spans="2:202" x14ac:dyDescent="0.25">
      <c r="B31" s="24" t="s">
        <v>17</v>
      </c>
      <c r="C31" s="63">
        <v>1597.8670790522897</v>
      </c>
      <c r="D31" s="63">
        <v>1611.944401159376</v>
      </c>
      <c r="E31" s="63">
        <v>1624.2653975524106</v>
      </c>
      <c r="F31" s="63">
        <v>1634.2031222359235</v>
      </c>
      <c r="G31" s="63">
        <v>1641.8723418058737</v>
      </c>
      <c r="H31" s="63">
        <v>1649.1935420705081</v>
      </c>
      <c r="I31" s="63">
        <v>1655.1282118976824</v>
      </c>
      <c r="J31" s="63">
        <v>1660.0419042259359</v>
      </c>
      <c r="K31" s="63">
        <v>1663.8442868294767</v>
      </c>
      <c r="L31" s="63">
        <v>1667.1212227889578</v>
      </c>
      <c r="M31" s="63">
        <v>1669.3974569611955</v>
      </c>
      <c r="N31" s="63">
        <v>1671.3690334203698</v>
      </c>
      <c r="O31" s="63">
        <v>1672.1040950667682</v>
      </c>
      <c r="P31" s="63">
        <v>1674.2937132094237</v>
      </c>
      <c r="Q31" s="63">
        <v>1677.22439199267</v>
      </c>
      <c r="R31" s="63">
        <v>1681.4057997311384</v>
      </c>
      <c r="S31" s="63">
        <v>1686.4051568130687</v>
      </c>
      <c r="T31" s="63">
        <v>1692.1675228147417</v>
      </c>
      <c r="U31" s="63">
        <v>1699.0850405592885</v>
      </c>
      <c r="V31" s="63">
        <v>1706.9582798129013</v>
      </c>
      <c r="W31" s="63">
        <v>1716.3905548655482</v>
      </c>
      <c r="X31" s="63">
        <v>1725.3158353042363</v>
      </c>
      <c r="Y31" s="63">
        <v>1734.2511270695436</v>
      </c>
      <c r="Z31" s="63">
        <v>1743.066482760672</v>
      </c>
      <c r="AA31" s="63">
        <v>1751.6141002176685</v>
      </c>
      <c r="AB31" s="63">
        <v>1761.1278807578999</v>
      </c>
      <c r="AC31" s="63">
        <v>1771.1377094839804</v>
      </c>
      <c r="AD31" s="63">
        <v>1781.7923095404508</v>
      </c>
      <c r="AE31" s="63">
        <v>1792.8780450850811</v>
      </c>
      <c r="AF31" s="63">
        <v>1804.6294677890849</v>
      </c>
      <c r="AG31" s="63">
        <v>1817.1503357235531</v>
      </c>
      <c r="AH31" s="63">
        <v>1830.3181514022808</v>
      </c>
      <c r="AI31" s="63">
        <v>1844.5575952900183</v>
      </c>
      <c r="AJ31" s="63">
        <v>1858.5030643663872</v>
      </c>
      <c r="AK31" s="63">
        <v>1872.4551966534441</v>
      </c>
      <c r="AL31" s="63">
        <v>1886.3921436901496</v>
      </c>
      <c r="AM31" s="63">
        <v>1899.3222871928365</v>
      </c>
      <c r="AN31" s="63">
        <v>1913.9600597672056</v>
      </c>
      <c r="AO31" s="63">
        <v>1930.1449216511696</v>
      </c>
      <c r="AP31" s="63">
        <v>1947.1527313887889</v>
      </c>
      <c r="AQ31" s="63">
        <v>1967.4375326581244</v>
      </c>
      <c r="AR31" s="63">
        <v>1983.2623965463276</v>
      </c>
      <c r="AS31" s="63">
        <v>1996.2020884018209</v>
      </c>
      <c r="AT31" s="63">
        <v>2006.2499823937285</v>
      </c>
      <c r="AU31" s="63">
        <v>2011.55676111968</v>
      </c>
      <c r="AV31" s="63">
        <v>2020.3461659890256</v>
      </c>
      <c r="AW31" s="63">
        <v>2030.2216995839267</v>
      </c>
      <c r="AX31" s="63">
        <v>2041.659373307368</v>
      </c>
      <c r="AY31" s="63">
        <v>2055.1051695363735</v>
      </c>
      <c r="AZ31" s="63">
        <v>2066.5879302831277</v>
      </c>
      <c r="BA31" s="63">
        <v>2077.6602089654621</v>
      </c>
      <c r="BB31" s="63">
        <v>2087.8386912150377</v>
      </c>
      <c r="BC31" s="63">
        <v>2097.7859891260759</v>
      </c>
      <c r="BD31" s="63">
        <v>2106.7107893444445</v>
      </c>
      <c r="BE31" s="63">
        <v>2114.383431551455</v>
      </c>
      <c r="BF31" s="63">
        <v>2121.0837899780231</v>
      </c>
      <c r="BG31" s="63">
        <v>2126.0602744656135</v>
      </c>
      <c r="BH31" s="63">
        <v>2132.2471783010869</v>
      </c>
      <c r="BI31" s="63">
        <v>2138.7552030583947</v>
      </c>
      <c r="BJ31" s="63">
        <v>2145.9853441749051</v>
      </c>
      <c r="BK31" s="63">
        <v>2154.1022246963425</v>
      </c>
      <c r="BL31" s="63">
        <v>2161.8948866862256</v>
      </c>
      <c r="BM31" s="63">
        <v>2169.6279574310383</v>
      </c>
      <c r="BN31" s="63">
        <v>2177.6149311863933</v>
      </c>
      <c r="BO31" s="63">
        <v>2184.7594415422323</v>
      </c>
      <c r="BP31" s="63">
        <v>2194.1347668766784</v>
      </c>
      <c r="BQ31" s="63">
        <v>2205.2967128808332</v>
      </c>
      <c r="BR31" s="63">
        <v>2218.0050787002556</v>
      </c>
      <c r="BS31" s="63">
        <v>2232.9942323783066</v>
      </c>
      <c r="BT31" s="63">
        <v>2246.4731099498472</v>
      </c>
      <c r="BU31" s="63">
        <v>2259.8967422617529</v>
      </c>
      <c r="BV31" s="63">
        <v>2272.3919154100931</v>
      </c>
      <c r="BW31" s="63">
        <v>2285.0252559048131</v>
      </c>
      <c r="BX31" s="63">
        <v>2295.9520106579985</v>
      </c>
      <c r="BY31" s="63">
        <v>2305.2270281599763</v>
      </c>
      <c r="BZ31" s="63">
        <v>2312.8397052772125</v>
      </c>
      <c r="CA31" s="63">
        <v>2318.5047900155441</v>
      </c>
      <c r="CB31" s="63">
        <v>2324.5113489652804</v>
      </c>
      <c r="CC31" s="63">
        <v>2329.8359779124494</v>
      </c>
      <c r="CD31" s="63">
        <v>2335.1038831067267</v>
      </c>
      <c r="CE31" s="63">
        <v>2339.1609368858931</v>
      </c>
      <c r="CF31" s="63">
        <v>2344.4930349688248</v>
      </c>
      <c r="CG31" s="63">
        <v>2350.9100205231725</v>
      </c>
      <c r="CH31" s="63">
        <v>2358.2120076221095</v>
      </c>
      <c r="CI31" s="63">
        <v>2367.5473318052118</v>
      </c>
      <c r="CJ31" s="63">
        <v>2374.3886601264849</v>
      </c>
      <c r="CK31" s="63">
        <v>2379.9708405343013</v>
      </c>
      <c r="CL31" s="63">
        <v>2384.0131675340026</v>
      </c>
      <c r="CM31" s="63">
        <v>2386.5230818843038</v>
      </c>
      <c r="CN31" s="63">
        <v>2389.3494315408375</v>
      </c>
      <c r="CO31" s="63">
        <v>2391.4747826401058</v>
      </c>
      <c r="CP31" s="63">
        <v>2393.4967039347521</v>
      </c>
      <c r="CQ31" s="63">
        <v>2394.6289349194735</v>
      </c>
      <c r="CR31" s="63">
        <v>2397.0272872418873</v>
      </c>
      <c r="CS31" s="63">
        <v>2400.1551262104413</v>
      </c>
      <c r="CT31" s="63">
        <v>2404.396651628198</v>
      </c>
      <c r="CU31" s="63">
        <v>2409.6541690850349</v>
      </c>
      <c r="CV31" s="63">
        <v>2415.2990966277198</v>
      </c>
      <c r="CW31" s="63">
        <v>2421.6446604334051</v>
      </c>
      <c r="CX31" s="63">
        <v>2428.7220738538399</v>
      </c>
      <c r="CY31" s="63">
        <v>2436.1245621758535</v>
      </c>
      <c r="CZ31" s="63">
        <v>2444.6861284426673</v>
      </c>
      <c r="DA31" s="63">
        <v>2454.4959198383763</v>
      </c>
      <c r="DB31" s="63">
        <v>2465.1613895431037</v>
      </c>
      <c r="DC31" s="63">
        <v>2477.6033493261698</v>
      </c>
      <c r="DD31" s="63">
        <v>2488.7149917059</v>
      </c>
      <c r="DE31" s="63">
        <v>2499.3045479928078</v>
      </c>
      <c r="DF31" s="63">
        <v>2509.0691109751224</v>
      </c>
      <c r="DG31" s="63">
        <v>2518.1384020768141</v>
      </c>
      <c r="DH31" s="63">
        <v>2527.5324511091944</v>
      </c>
      <c r="DI31" s="63">
        <v>2536.5847515177529</v>
      </c>
      <c r="DJ31" s="63">
        <v>2545.6763952962392</v>
      </c>
      <c r="DK31" s="63">
        <v>2553.6921116717845</v>
      </c>
      <c r="DL31" s="63">
        <v>2563.4260145475855</v>
      </c>
      <c r="DM31" s="63">
        <v>2574.5898835608855</v>
      </c>
      <c r="DN31" s="63">
        <v>2586.8599902197438</v>
      </c>
      <c r="DO31" s="63">
        <v>2601.4716257132977</v>
      </c>
      <c r="DP31" s="63">
        <v>2613.5372606895467</v>
      </c>
      <c r="DQ31" s="63">
        <v>2624.4683366748027</v>
      </c>
      <c r="DR31" s="63">
        <v>2633.7787769223528</v>
      </c>
      <c r="DS31" s="63">
        <v>2642.5650078655294</v>
      </c>
      <c r="DT31" s="63">
        <v>2648.1184688220433</v>
      </c>
      <c r="DU31" s="63">
        <v>2652.1616472505207</v>
      </c>
      <c r="DV31" s="63">
        <v>2654.0259930233142</v>
      </c>
      <c r="DW31" s="63">
        <v>2657.4923333040883</v>
      </c>
      <c r="DX31" s="63">
        <v>2661.1769347958925</v>
      </c>
      <c r="DY31" s="63">
        <v>2665.7047388767041</v>
      </c>
      <c r="DZ31" s="63">
        <v>2670.6646746746264</v>
      </c>
      <c r="EA31" s="63">
        <v>2676.2847904700084</v>
      </c>
      <c r="EB31" s="63">
        <v>2682.6628067646557</v>
      </c>
      <c r="EC31" s="63">
        <v>2689.9877280907099</v>
      </c>
      <c r="ED31" s="63">
        <v>2698.0214717383105</v>
      </c>
      <c r="EE31" s="63">
        <v>2706.9426146301635</v>
      </c>
      <c r="EF31" s="63">
        <v>2716.8951328703747</v>
      </c>
      <c r="EG31" s="63">
        <v>2727.7407807611512</v>
      </c>
      <c r="EH31" s="63">
        <v>2740.0053078657038</v>
      </c>
      <c r="EI31" s="63">
        <v>2752.0823130064382</v>
      </c>
      <c r="EJ31" s="63">
        <v>2764.2764318174222</v>
      </c>
      <c r="EK31" s="63">
        <v>2776.6359473104353</v>
      </c>
      <c r="EL31" s="63">
        <v>2788.4001803521764</v>
      </c>
      <c r="EM31" s="63">
        <v>2802.1103577530394</v>
      </c>
      <c r="EN31" s="63">
        <v>2817.3061609937849</v>
      </c>
      <c r="EO31" s="63">
        <v>2833.7833009009992</v>
      </c>
      <c r="EP31" s="63">
        <v>2852.1136156418775</v>
      </c>
      <c r="EQ31" s="63">
        <v>2869.4110678145021</v>
      </c>
      <c r="ER31" s="63">
        <v>2886.7747367129086</v>
      </c>
      <c r="ES31" s="63">
        <v>2903.540579830712</v>
      </c>
      <c r="ET31" s="63">
        <v>2920.5172947509686</v>
      </c>
      <c r="EU31" s="63">
        <v>2936.3280409125764</v>
      </c>
      <c r="EV31" s="63">
        <v>2951.0060764316704</v>
      </c>
      <c r="EW31" s="63">
        <v>2964.5485879047837</v>
      </c>
      <c r="EX31" s="63">
        <v>2976.3732369241197</v>
      </c>
      <c r="EY31" s="63">
        <v>2988.9439710608199</v>
      </c>
      <c r="EZ31" s="63">
        <v>3001.5849266775522</v>
      </c>
      <c r="FA31" s="63">
        <v>3014.3778653375089</v>
      </c>
      <c r="FB31" s="63">
        <v>3027.7978218886151</v>
      </c>
      <c r="FC31" s="63">
        <v>3039.8466127691604</v>
      </c>
      <c r="FD31" s="63">
        <v>3051.0063910700433</v>
      </c>
      <c r="FE31" s="63">
        <v>3062.4960000000001</v>
      </c>
      <c r="FF31" s="63">
        <v>3073.489</v>
      </c>
      <c r="FG31" s="65">
        <v>3085.3829999999998</v>
      </c>
      <c r="FH31" s="65">
        <v>3097.0120000000002</v>
      </c>
      <c r="FI31" s="65">
        <v>3108.7310000000002</v>
      </c>
      <c r="FJ31" s="65">
        <v>3120.4079999999999</v>
      </c>
      <c r="FK31" s="65">
        <v>3131.933</v>
      </c>
      <c r="FL31" s="65">
        <v>3143.1849999999999</v>
      </c>
      <c r="FM31" s="65">
        <v>3154.049</v>
      </c>
      <c r="FN31" s="65">
        <v>3164.5709999999999</v>
      </c>
      <c r="FO31" s="65">
        <v>3174.7260000000001</v>
      </c>
      <c r="FP31" s="65">
        <v>3184.4180000000001</v>
      </c>
      <c r="FQ31" s="65">
        <v>3193.7339999999999</v>
      </c>
      <c r="FR31" s="65">
        <v>3202.6280000000002</v>
      </c>
      <c r="FS31" s="65">
        <v>3211.2779999999998</v>
      </c>
      <c r="FT31" s="65">
        <v>3219.7860000000001</v>
      </c>
      <c r="FU31" s="65">
        <v>3228.1849999999999</v>
      </c>
      <c r="FV31" s="65">
        <v>3236.5010000000002</v>
      </c>
      <c r="FW31" s="65">
        <v>3244.761</v>
      </c>
      <c r="FX31" s="65">
        <v>3253.0070000000001</v>
      </c>
      <c r="FY31" s="65">
        <v>3261.2820000000002</v>
      </c>
      <c r="FZ31" s="65">
        <v>3269.6350000000002</v>
      </c>
      <c r="GA31" s="65">
        <v>3278.0990000000002</v>
      </c>
      <c r="GB31" s="65">
        <v>3286.7049999999999</v>
      </c>
      <c r="GC31" s="65">
        <v>3295.473</v>
      </c>
      <c r="GD31" s="65">
        <v>3304.4110000000001</v>
      </c>
      <c r="GE31" s="65">
        <v>3313.5149999999999</v>
      </c>
      <c r="GF31" s="65">
        <v>3322.7750000000001</v>
      </c>
      <c r="GG31" s="65">
        <v>3332.1610000000001</v>
      </c>
      <c r="GH31" s="65">
        <v>3341.6419999999998</v>
      </c>
      <c r="GI31" s="65">
        <v>3351.203</v>
      </c>
      <c r="GJ31" s="65">
        <v>3360.83</v>
      </c>
      <c r="GK31" s="65">
        <v>3370.5070000000001</v>
      </c>
      <c r="GL31" s="65">
        <v>3380.22</v>
      </c>
      <c r="GM31" s="65">
        <v>3389.9549999999999</v>
      </c>
      <c r="GN31" s="65">
        <v>3399.703</v>
      </c>
      <c r="GO31" s="65">
        <v>3409.4540000000002</v>
      </c>
      <c r="GP31" s="65">
        <v>3419.21</v>
      </c>
      <c r="GQ31" s="65">
        <v>3428.9960000000001</v>
      </c>
      <c r="GR31" s="65">
        <v>3438.8339999999998</v>
      </c>
      <c r="GS31" s="65">
        <v>3448.74</v>
      </c>
      <c r="GT31" s="65" t="e">
        <v>#N/A</v>
      </c>
    </row>
    <row r="32" spans="2:202" x14ac:dyDescent="0.25">
      <c r="B32" s="24"/>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row>
    <row r="33" spans="2:202" x14ac:dyDescent="0.25">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row>
    <row r="34" spans="2:202" x14ac:dyDescent="0.25">
      <c r="B34" s="23" t="s">
        <v>222</v>
      </c>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row>
    <row r="35" spans="2:202" x14ac:dyDescent="0.25">
      <c r="B35" s="14" t="s">
        <v>223</v>
      </c>
      <c r="C35" s="21" t="str">
        <f t="shared" ref="C35:AH35" si="0">C4</f>
        <v>1980Q1</v>
      </c>
      <c r="D35" s="21" t="str">
        <f t="shared" si="0"/>
        <v>1980Q2</v>
      </c>
      <c r="E35" s="21" t="str">
        <f t="shared" si="0"/>
        <v>1980Q3</v>
      </c>
      <c r="F35" s="21" t="str">
        <f t="shared" si="0"/>
        <v>1980Q4</v>
      </c>
      <c r="G35" s="21" t="str">
        <f t="shared" si="0"/>
        <v>1981Q1</v>
      </c>
      <c r="H35" s="21" t="str">
        <f t="shared" si="0"/>
        <v>1981Q2</v>
      </c>
      <c r="I35" s="21" t="str">
        <f t="shared" si="0"/>
        <v>1981Q3</v>
      </c>
      <c r="J35" s="21" t="str">
        <f t="shared" si="0"/>
        <v>1981Q4</v>
      </c>
      <c r="K35" s="21" t="str">
        <f t="shared" si="0"/>
        <v>1982Q1</v>
      </c>
      <c r="L35" s="21" t="str">
        <f t="shared" si="0"/>
        <v>1982Q2</v>
      </c>
      <c r="M35" s="21" t="str">
        <f t="shared" si="0"/>
        <v>1982Q3</v>
      </c>
      <c r="N35" s="21" t="str">
        <f t="shared" si="0"/>
        <v>1982Q4</v>
      </c>
      <c r="O35" s="21" t="str">
        <f t="shared" si="0"/>
        <v>1983Q1</v>
      </c>
      <c r="P35" s="21" t="str">
        <f t="shared" si="0"/>
        <v>1983Q2</v>
      </c>
      <c r="Q35" s="21" t="str">
        <f t="shared" si="0"/>
        <v>1983Q3</v>
      </c>
      <c r="R35" s="21" t="str">
        <f t="shared" si="0"/>
        <v>1983Q4</v>
      </c>
      <c r="S35" s="21" t="str">
        <f t="shared" si="0"/>
        <v>1984Q1</v>
      </c>
      <c r="T35" s="21" t="str">
        <f t="shared" si="0"/>
        <v>1984Q2</v>
      </c>
      <c r="U35" s="21" t="str">
        <f t="shared" si="0"/>
        <v>1984Q3</v>
      </c>
      <c r="V35" s="21" t="str">
        <f t="shared" si="0"/>
        <v>1984Q4</v>
      </c>
      <c r="W35" s="21" t="str">
        <f t="shared" si="0"/>
        <v>1985Q1</v>
      </c>
      <c r="X35" s="21" t="str">
        <f t="shared" si="0"/>
        <v>1985Q2</v>
      </c>
      <c r="Y35" s="21" t="str">
        <f t="shared" si="0"/>
        <v>1985Q3</v>
      </c>
      <c r="Z35" s="21" t="str">
        <f t="shared" si="0"/>
        <v>1985Q4</v>
      </c>
      <c r="AA35" s="21" t="str">
        <f t="shared" si="0"/>
        <v>1986Q1</v>
      </c>
      <c r="AB35" s="21" t="str">
        <f t="shared" si="0"/>
        <v>1986Q2</v>
      </c>
      <c r="AC35" s="21" t="str">
        <f t="shared" si="0"/>
        <v>1986Q3</v>
      </c>
      <c r="AD35" s="21" t="str">
        <f t="shared" si="0"/>
        <v>1986Q4</v>
      </c>
      <c r="AE35" s="21" t="str">
        <f t="shared" si="0"/>
        <v>1987Q1</v>
      </c>
      <c r="AF35" s="21" t="str">
        <f t="shared" si="0"/>
        <v>1987Q2</v>
      </c>
      <c r="AG35" s="21" t="str">
        <f t="shared" si="0"/>
        <v>1987Q3</v>
      </c>
      <c r="AH35" s="21" t="str">
        <f t="shared" si="0"/>
        <v>1987Q4</v>
      </c>
      <c r="AI35" s="21" t="str">
        <f t="shared" ref="AI35:BN35" si="1">AI4</f>
        <v>1988Q1</v>
      </c>
      <c r="AJ35" s="21" t="str">
        <f t="shared" si="1"/>
        <v>1988Q2</v>
      </c>
      <c r="AK35" s="21" t="str">
        <f t="shared" si="1"/>
        <v>1988Q3</v>
      </c>
      <c r="AL35" s="21" t="str">
        <f t="shared" si="1"/>
        <v>1988Q4</v>
      </c>
      <c r="AM35" s="21" t="str">
        <f t="shared" si="1"/>
        <v>1989Q1</v>
      </c>
      <c r="AN35" s="21" t="str">
        <f t="shared" si="1"/>
        <v>1989Q2</v>
      </c>
      <c r="AO35" s="21" t="str">
        <f t="shared" si="1"/>
        <v>1989Q3</v>
      </c>
      <c r="AP35" s="21" t="str">
        <f t="shared" si="1"/>
        <v>1989Q4</v>
      </c>
      <c r="AQ35" s="21" t="str">
        <f t="shared" si="1"/>
        <v>1990Q1</v>
      </c>
      <c r="AR35" s="21" t="str">
        <f t="shared" si="1"/>
        <v>1990Q2</v>
      </c>
      <c r="AS35" s="21" t="str">
        <f t="shared" si="1"/>
        <v>1990Q3</v>
      </c>
      <c r="AT35" s="21" t="str">
        <f t="shared" si="1"/>
        <v>1990Q4</v>
      </c>
      <c r="AU35" s="21" t="str">
        <f t="shared" si="1"/>
        <v>1991Q1</v>
      </c>
      <c r="AV35" s="21" t="str">
        <f t="shared" si="1"/>
        <v>1991Q2</v>
      </c>
      <c r="AW35" s="21" t="str">
        <f t="shared" si="1"/>
        <v>1991Q3</v>
      </c>
      <c r="AX35" s="21" t="str">
        <f t="shared" si="1"/>
        <v>1991Q4</v>
      </c>
      <c r="AY35" s="21" t="str">
        <f t="shared" si="1"/>
        <v>1992Q1</v>
      </c>
      <c r="AZ35" s="21" t="str">
        <f t="shared" si="1"/>
        <v>1992Q2</v>
      </c>
      <c r="BA35" s="21" t="str">
        <f t="shared" si="1"/>
        <v>1992Q3</v>
      </c>
      <c r="BB35" s="21" t="str">
        <f t="shared" si="1"/>
        <v>1992Q4</v>
      </c>
      <c r="BC35" s="21" t="str">
        <f t="shared" si="1"/>
        <v>1993Q1</v>
      </c>
      <c r="BD35" s="21" t="str">
        <f t="shared" si="1"/>
        <v>1993Q2</v>
      </c>
      <c r="BE35" s="21" t="str">
        <f t="shared" si="1"/>
        <v>1993Q3</v>
      </c>
      <c r="BF35" s="21" t="str">
        <f t="shared" si="1"/>
        <v>1993Q4</v>
      </c>
      <c r="BG35" s="21" t="str">
        <f t="shared" si="1"/>
        <v>1994Q1</v>
      </c>
      <c r="BH35" s="21" t="str">
        <f t="shared" si="1"/>
        <v>1994Q2</v>
      </c>
      <c r="BI35" s="21" t="str">
        <f t="shared" si="1"/>
        <v>1994Q3</v>
      </c>
      <c r="BJ35" s="21" t="str">
        <f t="shared" si="1"/>
        <v>1994Q4</v>
      </c>
      <c r="BK35" s="21" t="str">
        <f t="shared" si="1"/>
        <v>1995Q1</v>
      </c>
      <c r="BL35" s="21" t="str">
        <f t="shared" si="1"/>
        <v>1995Q2</v>
      </c>
      <c r="BM35" s="21" t="str">
        <f t="shared" si="1"/>
        <v>1995Q3</v>
      </c>
      <c r="BN35" s="21" t="str">
        <f t="shared" si="1"/>
        <v>1995Q4</v>
      </c>
      <c r="BO35" s="21" t="str">
        <f t="shared" ref="BO35:CT35" si="2">BO4</f>
        <v>1996Q1</v>
      </c>
      <c r="BP35" s="21" t="str">
        <f t="shared" si="2"/>
        <v>1996Q2</v>
      </c>
      <c r="BQ35" s="21" t="str">
        <f t="shared" si="2"/>
        <v>1996Q3</v>
      </c>
      <c r="BR35" s="21" t="str">
        <f t="shared" si="2"/>
        <v>1996Q4</v>
      </c>
      <c r="BS35" s="21" t="str">
        <f t="shared" si="2"/>
        <v>1997Q1</v>
      </c>
      <c r="BT35" s="21" t="str">
        <f t="shared" si="2"/>
        <v>1997Q2</v>
      </c>
      <c r="BU35" s="21" t="str">
        <f t="shared" si="2"/>
        <v>1997Q3</v>
      </c>
      <c r="BV35" s="21" t="str">
        <f t="shared" si="2"/>
        <v>1997Q4</v>
      </c>
      <c r="BW35" s="21" t="str">
        <f t="shared" si="2"/>
        <v>1998Q1</v>
      </c>
      <c r="BX35" s="21" t="str">
        <f t="shared" si="2"/>
        <v>1998Q2</v>
      </c>
      <c r="BY35" s="21" t="str">
        <f t="shared" si="2"/>
        <v>1998Q3</v>
      </c>
      <c r="BZ35" s="21" t="str">
        <f t="shared" si="2"/>
        <v>1998Q4</v>
      </c>
      <c r="CA35" s="21" t="str">
        <f t="shared" si="2"/>
        <v>1999Q1</v>
      </c>
      <c r="CB35" s="21" t="str">
        <f t="shared" si="2"/>
        <v>1999Q2</v>
      </c>
      <c r="CC35" s="21" t="str">
        <f t="shared" si="2"/>
        <v>1999Q3</v>
      </c>
      <c r="CD35" s="21" t="str">
        <f t="shared" si="2"/>
        <v>1999Q4</v>
      </c>
      <c r="CE35" s="21" t="str">
        <f t="shared" si="2"/>
        <v>2000Q1</v>
      </c>
      <c r="CF35" s="21" t="str">
        <f t="shared" si="2"/>
        <v>2000Q2</v>
      </c>
      <c r="CG35" s="21" t="str">
        <f t="shared" si="2"/>
        <v>2000Q3</v>
      </c>
      <c r="CH35" s="21" t="str">
        <f t="shared" si="2"/>
        <v>2000Q4</v>
      </c>
      <c r="CI35" s="21" t="str">
        <f t="shared" si="2"/>
        <v>2001Q1</v>
      </c>
      <c r="CJ35" s="21" t="str">
        <f t="shared" si="2"/>
        <v>2001Q2</v>
      </c>
      <c r="CK35" s="21" t="str">
        <f t="shared" si="2"/>
        <v>2001Q3</v>
      </c>
      <c r="CL35" s="21" t="str">
        <f t="shared" si="2"/>
        <v>2001Q4</v>
      </c>
      <c r="CM35" s="21" t="str">
        <f t="shared" si="2"/>
        <v>2002Q1</v>
      </c>
      <c r="CN35" s="21" t="str">
        <f t="shared" si="2"/>
        <v>2002Q2</v>
      </c>
      <c r="CO35" s="21" t="str">
        <f t="shared" si="2"/>
        <v>2002Q3</v>
      </c>
      <c r="CP35" s="21" t="str">
        <f t="shared" si="2"/>
        <v>2002Q4</v>
      </c>
      <c r="CQ35" s="21" t="str">
        <f t="shared" si="2"/>
        <v>2003Q1</v>
      </c>
      <c r="CR35" s="21" t="str">
        <f t="shared" si="2"/>
        <v>2003Q2</v>
      </c>
      <c r="CS35" s="21" t="str">
        <f t="shared" si="2"/>
        <v>2003Q3</v>
      </c>
      <c r="CT35" s="21" t="str">
        <f t="shared" si="2"/>
        <v>2003Q4</v>
      </c>
      <c r="CU35" s="21" t="str">
        <f t="shared" ref="CU35:DZ35" si="3">CU4</f>
        <v>2004Q1</v>
      </c>
      <c r="CV35" s="21" t="str">
        <f t="shared" si="3"/>
        <v>2004Q2</v>
      </c>
      <c r="CW35" s="21" t="str">
        <f t="shared" si="3"/>
        <v>2004Q3</v>
      </c>
      <c r="CX35" s="21" t="str">
        <f t="shared" si="3"/>
        <v>2004Q4</v>
      </c>
      <c r="CY35" s="21" t="str">
        <f t="shared" si="3"/>
        <v>2005Q1</v>
      </c>
      <c r="CZ35" s="21" t="str">
        <f t="shared" si="3"/>
        <v>2005Q2</v>
      </c>
      <c r="DA35" s="21" t="str">
        <f t="shared" si="3"/>
        <v>2005Q3</v>
      </c>
      <c r="DB35" s="21" t="str">
        <f t="shared" si="3"/>
        <v>2005Q4</v>
      </c>
      <c r="DC35" s="21" t="str">
        <f t="shared" si="3"/>
        <v>2006Q1</v>
      </c>
      <c r="DD35" s="21" t="str">
        <f t="shared" si="3"/>
        <v>2006Q2</v>
      </c>
      <c r="DE35" s="21" t="str">
        <f t="shared" si="3"/>
        <v>2006Q3</v>
      </c>
      <c r="DF35" s="21" t="str">
        <f t="shared" si="3"/>
        <v>2006Q4</v>
      </c>
      <c r="DG35" s="21" t="str">
        <f t="shared" si="3"/>
        <v>2007Q1</v>
      </c>
      <c r="DH35" s="21" t="str">
        <f t="shared" si="3"/>
        <v>2007Q2</v>
      </c>
      <c r="DI35" s="21" t="str">
        <f t="shared" si="3"/>
        <v>2007Q3</v>
      </c>
      <c r="DJ35" s="21" t="str">
        <f t="shared" si="3"/>
        <v>2007Q4</v>
      </c>
      <c r="DK35" s="21" t="str">
        <f t="shared" si="3"/>
        <v>2008Q1</v>
      </c>
      <c r="DL35" s="21" t="str">
        <f t="shared" si="3"/>
        <v>2008Q2</v>
      </c>
      <c r="DM35" s="21" t="str">
        <f t="shared" si="3"/>
        <v>2008Q3</v>
      </c>
      <c r="DN35" s="21" t="str">
        <f t="shared" si="3"/>
        <v>2008Q4</v>
      </c>
      <c r="DO35" s="21" t="str">
        <f t="shared" si="3"/>
        <v>2009Q1</v>
      </c>
      <c r="DP35" s="21" t="str">
        <f t="shared" si="3"/>
        <v>2009Q2</v>
      </c>
      <c r="DQ35" s="21" t="str">
        <f t="shared" si="3"/>
        <v>2009Q3</v>
      </c>
      <c r="DR35" s="21" t="str">
        <f t="shared" si="3"/>
        <v>2009Q4</v>
      </c>
      <c r="DS35" s="21" t="str">
        <f t="shared" si="3"/>
        <v>2010Q1</v>
      </c>
      <c r="DT35" s="21" t="str">
        <f t="shared" si="3"/>
        <v>2010Q2</v>
      </c>
      <c r="DU35" s="21" t="str">
        <f t="shared" si="3"/>
        <v>2010Q3</v>
      </c>
      <c r="DV35" s="21" t="str">
        <f t="shared" si="3"/>
        <v>2010Q4</v>
      </c>
      <c r="DW35" s="21" t="str">
        <f t="shared" si="3"/>
        <v>2011Q1</v>
      </c>
      <c r="DX35" s="21" t="str">
        <f t="shared" si="3"/>
        <v>2011Q2</v>
      </c>
      <c r="DY35" s="21" t="str">
        <f t="shared" si="3"/>
        <v>2011Q3</v>
      </c>
      <c r="DZ35" s="21" t="str">
        <f t="shared" si="3"/>
        <v>2011Q4</v>
      </c>
      <c r="EA35" s="21" t="str">
        <f t="shared" ref="EA35:FF35" si="4">EA4</f>
        <v>2012Q1</v>
      </c>
      <c r="EB35" s="21" t="str">
        <f t="shared" si="4"/>
        <v>2012Q2</v>
      </c>
      <c r="EC35" s="21" t="str">
        <f t="shared" si="4"/>
        <v>2012Q3</v>
      </c>
      <c r="ED35" s="21" t="str">
        <f t="shared" si="4"/>
        <v>2012Q4</v>
      </c>
      <c r="EE35" s="21" t="str">
        <f t="shared" si="4"/>
        <v>2013Q1</v>
      </c>
      <c r="EF35" s="21" t="str">
        <f t="shared" si="4"/>
        <v>2013Q2</v>
      </c>
      <c r="EG35" s="21" t="str">
        <f t="shared" si="4"/>
        <v>2013Q3</v>
      </c>
      <c r="EH35" s="21" t="str">
        <f t="shared" si="4"/>
        <v>2013Q4</v>
      </c>
      <c r="EI35" s="21" t="str">
        <f t="shared" si="4"/>
        <v>2014Q1</v>
      </c>
      <c r="EJ35" s="21" t="str">
        <f t="shared" si="4"/>
        <v>2014Q2</v>
      </c>
      <c r="EK35" s="21" t="str">
        <f t="shared" si="4"/>
        <v>2014Q3</v>
      </c>
      <c r="EL35" s="21" t="str">
        <f t="shared" si="4"/>
        <v>2014Q4</v>
      </c>
      <c r="EM35" s="21" t="str">
        <f t="shared" si="4"/>
        <v>2015Q1</v>
      </c>
      <c r="EN35" s="21" t="str">
        <f t="shared" si="4"/>
        <v>2015Q2</v>
      </c>
      <c r="EO35" s="21" t="str">
        <f t="shared" si="4"/>
        <v>2015Q3</v>
      </c>
      <c r="EP35" s="21" t="str">
        <f t="shared" si="4"/>
        <v>2015Q4</v>
      </c>
      <c r="EQ35" s="21" t="str">
        <f t="shared" si="4"/>
        <v>2016Q1</v>
      </c>
      <c r="ER35" s="21" t="str">
        <f t="shared" si="4"/>
        <v>2016Q2</v>
      </c>
      <c r="ES35" s="21" t="str">
        <f t="shared" si="4"/>
        <v>2016Q3</v>
      </c>
      <c r="ET35" s="21" t="str">
        <f t="shared" si="4"/>
        <v>2016Q4</v>
      </c>
      <c r="EU35" s="21" t="str">
        <f t="shared" si="4"/>
        <v>2017Q1</v>
      </c>
      <c r="EV35" s="21" t="str">
        <f t="shared" si="4"/>
        <v>2017Q2</v>
      </c>
      <c r="EW35" s="21" t="str">
        <f t="shared" si="4"/>
        <v>2017Q3</v>
      </c>
      <c r="EX35" s="21" t="str">
        <f t="shared" si="4"/>
        <v>2017Q4</v>
      </c>
      <c r="EY35" s="21" t="str">
        <f t="shared" si="4"/>
        <v>2018Q1</v>
      </c>
      <c r="EZ35" s="21" t="str">
        <f t="shared" si="4"/>
        <v>2018Q2</v>
      </c>
      <c r="FA35" s="21" t="str">
        <f t="shared" si="4"/>
        <v>2018Q3</v>
      </c>
      <c r="FB35" s="21" t="str">
        <f t="shared" si="4"/>
        <v>2018Q4</v>
      </c>
      <c r="FC35" s="21" t="str">
        <f t="shared" si="4"/>
        <v>2019Q1</v>
      </c>
      <c r="FD35" s="21" t="str">
        <f t="shared" si="4"/>
        <v>2019Q2</v>
      </c>
      <c r="FE35" s="21" t="str">
        <f t="shared" si="4"/>
        <v>2019Q3</v>
      </c>
      <c r="FF35" s="21" t="str">
        <f t="shared" si="4"/>
        <v>2019Q4</v>
      </c>
      <c r="FG35" s="21" t="str">
        <f t="shared" ref="FG35:GL35" si="5">FG4</f>
        <v>2020Q1</v>
      </c>
      <c r="FH35" s="21" t="str">
        <f t="shared" si="5"/>
        <v>2020Q2</v>
      </c>
      <c r="FI35" s="21" t="str">
        <f t="shared" si="5"/>
        <v>2020Q3</v>
      </c>
      <c r="FJ35" s="21" t="str">
        <f t="shared" si="5"/>
        <v>2020Q4</v>
      </c>
      <c r="FK35" s="21" t="str">
        <f t="shared" si="5"/>
        <v>2021Q1</v>
      </c>
      <c r="FL35" s="21" t="str">
        <f t="shared" si="5"/>
        <v>2021Q2</v>
      </c>
      <c r="FM35" s="21" t="str">
        <f t="shared" si="5"/>
        <v>2021Q3</v>
      </c>
      <c r="FN35" s="21" t="str">
        <f t="shared" si="5"/>
        <v>2021Q4</v>
      </c>
      <c r="FO35" s="21" t="str">
        <f t="shared" si="5"/>
        <v>2022Q1</v>
      </c>
      <c r="FP35" s="21" t="str">
        <f t="shared" si="5"/>
        <v>2022Q2</v>
      </c>
      <c r="FQ35" s="21" t="str">
        <f t="shared" si="5"/>
        <v>2022Q3</v>
      </c>
      <c r="FR35" s="21" t="str">
        <f t="shared" si="5"/>
        <v>2022Q4</v>
      </c>
      <c r="FS35" s="21" t="str">
        <f t="shared" si="5"/>
        <v>2023Q1</v>
      </c>
      <c r="FT35" s="21" t="str">
        <f t="shared" si="5"/>
        <v>2023Q2</v>
      </c>
      <c r="FU35" s="21" t="str">
        <f t="shared" si="5"/>
        <v>2023Q3</v>
      </c>
      <c r="FV35" s="21" t="str">
        <f t="shared" si="5"/>
        <v>2023Q4</v>
      </c>
      <c r="FW35" s="21" t="str">
        <f t="shared" si="5"/>
        <v>2024Q1</v>
      </c>
      <c r="FX35" s="21" t="str">
        <f t="shared" si="5"/>
        <v>2024Q2</v>
      </c>
      <c r="FY35" s="21" t="str">
        <f t="shared" si="5"/>
        <v>2024Q3</v>
      </c>
      <c r="FZ35" s="21" t="str">
        <f t="shared" si="5"/>
        <v>2024Q4</v>
      </c>
      <c r="GA35" s="21" t="str">
        <f t="shared" si="5"/>
        <v>2025Q1</v>
      </c>
      <c r="GB35" s="21" t="str">
        <f t="shared" si="5"/>
        <v>2025Q2</v>
      </c>
      <c r="GC35" s="21" t="str">
        <f t="shared" si="5"/>
        <v>2025Q3</v>
      </c>
      <c r="GD35" s="21" t="str">
        <f t="shared" si="5"/>
        <v>2025Q4</v>
      </c>
      <c r="GE35" s="21" t="str">
        <f t="shared" si="5"/>
        <v>2026Q1</v>
      </c>
      <c r="GF35" s="21" t="str">
        <f t="shared" si="5"/>
        <v>2026Q2</v>
      </c>
      <c r="GG35" s="21" t="str">
        <f t="shared" si="5"/>
        <v>2026Q3</v>
      </c>
      <c r="GH35" s="21" t="str">
        <f t="shared" si="5"/>
        <v>2026Q4</v>
      </c>
      <c r="GI35" s="21" t="str">
        <f t="shared" si="5"/>
        <v>2027Q1</v>
      </c>
      <c r="GJ35" s="21" t="str">
        <f t="shared" si="5"/>
        <v>2027Q2</v>
      </c>
      <c r="GK35" s="21" t="str">
        <f t="shared" si="5"/>
        <v>2027Q3</v>
      </c>
      <c r="GL35" s="21" t="str">
        <f t="shared" si="5"/>
        <v>2027Q4</v>
      </c>
      <c r="GM35" s="21" t="str">
        <f t="shared" ref="GM35:GT35" si="6">GM4</f>
        <v>2028Q1</v>
      </c>
      <c r="GN35" s="21" t="str">
        <f t="shared" si="6"/>
        <v>2028Q2</v>
      </c>
      <c r="GO35" s="21" t="str">
        <f t="shared" si="6"/>
        <v>2028Q3</v>
      </c>
      <c r="GP35" s="21" t="str">
        <f t="shared" si="6"/>
        <v>2028Q4</v>
      </c>
      <c r="GQ35" s="21" t="str">
        <f t="shared" si="6"/>
        <v>2029Q1</v>
      </c>
      <c r="GR35" s="21" t="str">
        <f t="shared" si="6"/>
        <v>2029Q2</v>
      </c>
      <c r="GS35" s="21" t="str">
        <f t="shared" si="6"/>
        <v>2029Q3</v>
      </c>
      <c r="GT35" s="21" t="str">
        <f t="shared" si="6"/>
        <v>2029Q4</v>
      </c>
    </row>
    <row r="36" spans="2:202" x14ac:dyDescent="0.25">
      <c r="B36" t="str">
        <f t="shared" ref="B36:B50" si="7">B7</f>
        <v>Employment (thous.)</v>
      </c>
      <c r="C36" s="20"/>
      <c r="D36" s="20">
        <f t="shared" ref="D36:AI36" si="8">100*((D7/C7)^4-1)</f>
        <v>-2.6938611042257254</v>
      </c>
      <c r="E36" s="20">
        <f t="shared" si="8"/>
        <v>-0.37788554477621306</v>
      </c>
      <c r="F36" s="20">
        <f t="shared" si="8"/>
        <v>2.0474781699103106</v>
      </c>
      <c r="G36" s="20">
        <f t="shared" si="8"/>
        <v>0.19756088472022704</v>
      </c>
      <c r="H36" s="20">
        <f t="shared" si="8"/>
        <v>2.2262504252426263</v>
      </c>
      <c r="I36" s="20">
        <f t="shared" si="8"/>
        <v>-1.8890061776364209</v>
      </c>
      <c r="J36" s="20">
        <f t="shared" si="8"/>
        <v>-4.1055128908721876</v>
      </c>
      <c r="K36" s="20">
        <f t="shared" si="8"/>
        <v>-0.63676603369561269</v>
      </c>
      <c r="L36" s="20">
        <f t="shared" si="8"/>
        <v>-3.9015562463945108</v>
      </c>
      <c r="M36" s="20">
        <f t="shared" si="8"/>
        <v>-3.6587174226371477</v>
      </c>
      <c r="N36" s="20">
        <f t="shared" si="8"/>
        <v>-0.44959834256184106</v>
      </c>
      <c r="O36" s="20">
        <f t="shared" si="8"/>
        <v>-0.83483067674566813</v>
      </c>
      <c r="P36" s="20">
        <f t="shared" si="8"/>
        <v>2.7463710807497543</v>
      </c>
      <c r="Q36" s="20">
        <f t="shared" si="8"/>
        <v>3.4374997658580764</v>
      </c>
      <c r="R36" s="20">
        <f t="shared" si="8"/>
        <v>9.9117790604269942</v>
      </c>
      <c r="S36" s="20">
        <f t="shared" si="8"/>
        <v>4.9034315704601594</v>
      </c>
      <c r="T36" s="20">
        <f t="shared" si="8"/>
        <v>6.1425714619473215</v>
      </c>
      <c r="U36" s="20">
        <f t="shared" si="8"/>
        <v>6.5630966370874289</v>
      </c>
      <c r="V36" s="20">
        <f t="shared" si="8"/>
        <v>1.730543555636066</v>
      </c>
      <c r="W36" s="20">
        <f t="shared" si="8"/>
        <v>3.6926770929858188</v>
      </c>
      <c r="X36" s="20">
        <f t="shared" si="8"/>
        <v>5.3985934105934108</v>
      </c>
      <c r="Y36" s="20">
        <f t="shared" si="8"/>
        <v>4.4538665787836607</v>
      </c>
      <c r="Z36" s="20">
        <f t="shared" si="8"/>
        <v>4.0463445273545506</v>
      </c>
      <c r="AA36" s="20">
        <f t="shared" si="8"/>
        <v>6.4197933250723427</v>
      </c>
      <c r="AB36" s="20">
        <f t="shared" si="8"/>
        <v>4.369720005341704</v>
      </c>
      <c r="AC36" s="20">
        <f t="shared" si="8"/>
        <v>4.135619028220594</v>
      </c>
      <c r="AD36" s="20">
        <f t="shared" si="8"/>
        <v>4.3107691092114431</v>
      </c>
      <c r="AE36" s="20">
        <f t="shared" si="8"/>
        <v>6.0175778229061505</v>
      </c>
      <c r="AF36" s="20">
        <f t="shared" si="8"/>
        <v>5.1051572178650861</v>
      </c>
      <c r="AG36" s="20">
        <f t="shared" si="8"/>
        <v>7.322194927595449</v>
      </c>
      <c r="AH36" s="20">
        <f t="shared" si="8"/>
        <v>6.1019782627983021</v>
      </c>
      <c r="AI36" s="20">
        <f t="shared" si="8"/>
        <v>4.5304258182302659</v>
      </c>
      <c r="AJ36" s="20">
        <f t="shared" ref="AJ36:BO36" si="9">100*((AJ7/AI7)^4-1)</f>
        <v>5.4214336239759353</v>
      </c>
      <c r="AK36" s="20">
        <f t="shared" si="9"/>
        <v>7.100202940217426</v>
      </c>
      <c r="AL36" s="20">
        <f t="shared" si="9"/>
        <v>6.697929502318356</v>
      </c>
      <c r="AM36" s="20">
        <f t="shared" si="9"/>
        <v>4.7653905734053481</v>
      </c>
      <c r="AN36" s="20">
        <f t="shared" si="9"/>
        <v>8.4656305611658933</v>
      </c>
      <c r="AO36" s="20">
        <f t="shared" si="9"/>
        <v>6.7889095695202961</v>
      </c>
      <c r="AP36" s="20">
        <f t="shared" si="9"/>
        <v>5.8571719322901616</v>
      </c>
      <c r="AQ36" s="20">
        <f t="shared" si="9"/>
        <v>6.04520177987109</v>
      </c>
      <c r="AR36" s="20">
        <f t="shared" si="9"/>
        <v>3.0612740700543872</v>
      </c>
      <c r="AS36" s="20">
        <f t="shared" si="9"/>
        <v>2.7455533279659772</v>
      </c>
      <c r="AT36" s="20">
        <f t="shared" si="9"/>
        <v>-0.65327993796258088</v>
      </c>
      <c r="AU36" s="20">
        <f t="shared" si="9"/>
        <v>-1.1115446617491642</v>
      </c>
      <c r="AV36" s="20">
        <f t="shared" si="9"/>
        <v>0.73697852906808858</v>
      </c>
      <c r="AW36" s="20">
        <f t="shared" si="9"/>
        <v>1.5903847792464454</v>
      </c>
      <c r="AX36" s="20">
        <f t="shared" si="9"/>
        <v>1.2618808533509052</v>
      </c>
      <c r="AY36" s="20">
        <f t="shared" si="9"/>
        <v>2.8157928179925351</v>
      </c>
      <c r="AZ36" s="20">
        <f t="shared" si="9"/>
        <v>8.3393541909826396E-2</v>
      </c>
      <c r="BA36" s="20">
        <f t="shared" si="9"/>
        <v>-0.54670939568205457</v>
      </c>
      <c r="BB36" s="20">
        <f t="shared" si="9"/>
        <v>1.9725154883911911</v>
      </c>
      <c r="BC36" s="20">
        <f t="shared" si="9"/>
        <v>0.46070964209201648</v>
      </c>
      <c r="BD36" s="20">
        <f t="shared" si="9"/>
        <v>0.77085793862616825</v>
      </c>
      <c r="BE36" s="20">
        <f t="shared" si="9"/>
        <v>-0.16717526377229008</v>
      </c>
      <c r="BF36" s="20">
        <f t="shared" si="9"/>
        <v>1.4294162553609713</v>
      </c>
      <c r="BG36" s="20">
        <f t="shared" si="9"/>
        <v>1.2093693611149314</v>
      </c>
      <c r="BH36" s="20">
        <f t="shared" si="9"/>
        <v>1.1365459745728002</v>
      </c>
      <c r="BI36" s="20">
        <f t="shared" si="9"/>
        <v>2.2036123993157242</v>
      </c>
      <c r="BJ36" s="20">
        <f t="shared" si="9"/>
        <v>3.7830957364307638</v>
      </c>
      <c r="BK36" s="20">
        <f t="shared" si="9"/>
        <v>2.9222233324835756</v>
      </c>
      <c r="BL36" s="20">
        <f t="shared" si="9"/>
        <v>1.1085361637290791</v>
      </c>
      <c r="BM36" s="20">
        <f t="shared" si="9"/>
        <v>1.4153300819882642</v>
      </c>
      <c r="BN36" s="20">
        <f t="shared" si="9"/>
        <v>-2.8604255973908366</v>
      </c>
      <c r="BO36" s="20">
        <f t="shared" si="9"/>
        <v>9.7525314838035726</v>
      </c>
      <c r="BP36" s="20">
        <f t="shared" ref="BP36:CU36" si="10">100*((BP7/BO7)^4-1)</f>
        <v>3.4871439247942781</v>
      </c>
      <c r="BQ36" s="20">
        <f t="shared" si="10"/>
        <v>5.3387341113107167</v>
      </c>
      <c r="BR36" s="20">
        <f t="shared" si="10"/>
        <v>6.9277911634751499</v>
      </c>
      <c r="BS36" s="20">
        <f t="shared" si="10"/>
        <v>5.3318149384617763</v>
      </c>
      <c r="BT36" s="20">
        <f t="shared" si="10"/>
        <v>7.504577627596043</v>
      </c>
      <c r="BU36" s="20">
        <f t="shared" si="10"/>
        <v>4.783851185760124</v>
      </c>
      <c r="BV36" s="20">
        <f t="shared" si="10"/>
        <v>5.5771921589607087</v>
      </c>
      <c r="BW36" s="20">
        <f t="shared" si="10"/>
        <v>4.2598988046205433</v>
      </c>
      <c r="BX36" s="20">
        <f t="shared" si="10"/>
        <v>5.1969762053607482</v>
      </c>
      <c r="BY36" s="20">
        <f t="shared" si="10"/>
        <v>3.4789895751960787</v>
      </c>
      <c r="BZ36" s="20">
        <f t="shared" si="10"/>
        <v>3.0685859602517684</v>
      </c>
      <c r="CA36" s="20">
        <f t="shared" si="10"/>
        <v>1.6746944516262241</v>
      </c>
      <c r="CB36" s="20">
        <f t="shared" si="10"/>
        <v>1.3725535378102061</v>
      </c>
      <c r="CC36" s="20">
        <f t="shared" si="10"/>
        <v>3.0131103562496708</v>
      </c>
      <c r="CD36" s="20">
        <f t="shared" si="10"/>
        <v>2.7841325756501112</v>
      </c>
      <c r="CE36" s="20">
        <f t="shared" si="10"/>
        <v>2.6318777529712678</v>
      </c>
      <c r="CF36" s="20">
        <f t="shared" si="10"/>
        <v>2.4521702583167437</v>
      </c>
      <c r="CG36" s="20">
        <f t="shared" si="10"/>
        <v>1.0334556810070339</v>
      </c>
      <c r="CH36" s="20">
        <f t="shared" si="10"/>
        <v>2.2705751566103993</v>
      </c>
      <c r="CI36" s="20">
        <f t="shared" si="10"/>
        <v>-1.7396408929333251</v>
      </c>
      <c r="CJ36" s="20">
        <f t="shared" si="10"/>
        <v>-2.5741659599494149</v>
      </c>
      <c r="CK36" s="20">
        <f t="shared" si="10"/>
        <v>-4.0932911468808282</v>
      </c>
      <c r="CL36" s="20">
        <f t="shared" si="10"/>
        <v>-5.8003615268654389</v>
      </c>
      <c r="CM36" s="20">
        <f t="shared" si="10"/>
        <v>-4.1362909237338759</v>
      </c>
      <c r="CN36" s="20">
        <f t="shared" si="10"/>
        <v>-1.4074844211444892</v>
      </c>
      <c r="CO36" s="20">
        <f t="shared" si="10"/>
        <v>-1.330600591599862</v>
      </c>
      <c r="CP36" s="20">
        <f t="shared" si="10"/>
        <v>-1.3093770323116649</v>
      </c>
      <c r="CQ36" s="20">
        <f t="shared" si="10"/>
        <v>-1.282572528403525</v>
      </c>
      <c r="CR36" s="20">
        <f t="shared" si="10"/>
        <v>-1.1509157196719633</v>
      </c>
      <c r="CS36" s="20">
        <f t="shared" si="10"/>
        <v>-0.30054853308720819</v>
      </c>
      <c r="CT36" s="20">
        <f t="shared" si="10"/>
        <v>0.9066849952964251</v>
      </c>
      <c r="CU36" s="20">
        <f t="shared" si="10"/>
        <v>-5.7561707080155955E-2</v>
      </c>
      <c r="CV36" s="20">
        <f t="shared" ref="CV36:EA36" si="11">100*((CV7/CU7)^4-1)</f>
        <v>1.9065440819856727</v>
      </c>
      <c r="CW36" s="20">
        <f t="shared" si="11"/>
        <v>1.0730357511209876</v>
      </c>
      <c r="CX36" s="20">
        <f t="shared" si="11"/>
        <v>2.7983017550892164</v>
      </c>
      <c r="CY36" s="20">
        <f t="shared" si="11"/>
        <v>1.8257604295351282</v>
      </c>
      <c r="CZ36" s="20">
        <f t="shared" si="11"/>
        <v>3.6929363682927097</v>
      </c>
      <c r="DA36" s="20">
        <f t="shared" si="11"/>
        <v>2.3693831757392259</v>
      </c>
      <c r="DB36" s="20">
        <f t="shared" si="11"/>
        <v>4.7426643097102872</v>
      </c>
      <c r="DC36" s="20">
        <f t="shared" si="11"/>
        <v>3.1701121356489947</v>
      </c>
      <c r="DD36" s="20">
        <f t="shared" si="11"/>
        <v>3.0667039364827842</v>
      </c>
      <c r="DE36" s="20">
        <f t="shared" si="11"/>
        <v>2.1209999556934811</v>
      </c>
      <c r="DF36" s="20">
        <f t="shared" si="11"/>
        <v>2.6300119582404635</v>
      </c>
      <c r="DG36" s="20">
        <f t="shared" si="11"/>
        <v>4.6542842718087174</v>
      </c>
      <c r="DH36" s="20">
        <f t="shared" si="11"/>
        <v>2.9574737677213747</v>
      </c>
      <c r="DI36" s="20">
        <f t="shared" si="11"/>
        <v>1.8810586758597481</v>
      </c>
      <c r="DJ36" s="20">
        <f t="shared" si="11"/>
        <v>2.7783976367098395</v>
      </c>
      <c r="DK36" s="20">
        <f t="shared" si="11"/>
        <v>3.1248485312307395</v>
      </c>
      <c r="DL36" s="20">
        <f t="shared" si="11"/>
        <v>-0.24991520537100964</v>
      </c>
      <c r="DM36" s="20">
        <f t="shared" si="11"/>
        <v>3.4632196638173518E-2</v>
      </c>
      <c r="DN36" s="20">
        <f t="shared" si="11"/>
        <v>-6.8428557483090513</v>
      </c>
      <c r="DO36" s="20">
        <f t="shared" si="11"/>
        <v>-5.7887253909529761</v>
      </c>
      <c r="DP36" s="20">
        <f t="shared" si="11"/>
        <v>-8.4500795190546878</v>
      </c>
      <c r="DQ36" s="20">
        <f t="shared" si="11"/>
        <v>-4.6370006222486886</v>
      </c>
      <c r="DR36" s="20">
        <f t="shared" si="11"/>
        <v>-2.7117839213352424</v>
      </c>
      <c r="DS36" s="20">
        <f t="shared" si="11"/>
        <v>-0.9534310927432732</v>
      </c>
      <c r="DT36" s="20">
        <f t="shared" si="11"/>
        <v>1.888774674675453</v>
      </c>
      <c r="DU36" s="20">
        <f t="shared" si="11"/>
        <v>0.92582224321011708</v>
      </c>
      <c r="DV36" s="20">
        <f t="shared" si="11"/>
        <v>2.2780436915839752</v>
      </c>
      <c r="DW36" s="20">
        <f t="shared" si="11"/>
        <v>1.1058423289443065</v>
      </c>
      <c r="DX36" s="20">
        <f t="shared" si="11"/>
        <v>2.7391159520610664</v>
      </c>
      <c r="DY36" s="20">
        <f t="shared" si="11"/>
        <v>2.3471480978549231</v>
      </c>
      <c r="DZ36" s="20">
        <f t="shared" si="11"/>
        <v>2.1564207003898606</v>
      </c>
      <c r="EA36" s="20">
        <f t="shared" si="11"/>
        <v>2.3047112324341645</v>
      </c>
      <c r="EB36" s="20">
        <f t="shared" ref="EB36:FG36" si="12">100*((EB7/EA7)^4-1)</f>
        <v>3.6570593865433043</v>
      </c>
      <c r="EC36" s="20">
        <f t="shared" si="12"/>
        <v>2.0945985706690706</v>
      </c>
      <c r="ED36" s="20">
        <f t="shared" si="12"/>
        <v>3.5544827927946221</v>
      </c>
      <c r="EE36" s="20">
        <f t="shared" si="12"/>
        <v>2.8792454236534537</v>
      </c>
      <c r="EF36" s="20">
        <f t="shared" si="12"/>
        <v>2.5359419852212017</v>
      </c>
      <c r="EG36" s="20">
        <f t="shared" si="12"/>
        <v>2.8026088673844374</v>
      </c>
      <c r="EH36" s="20">
        <f t="shared" si="12"/>
        <v>3.2698023481147143</v>
      </c>
      <c r="EI36" s="20">
        <f t="shared" si="12"/>
        <v>2.7853329517350645</v>
      </c>
      <c r="EJ36" s="20">
        <f t="shared" si="12"/>
        <v>1.1725332214648887</v>
      </c>
      <c r="EK36" s="20">
        <f t="shared" si="12"/>
        <v>4.633369976648094</v>
      </c>
      <c r="EL36" s="20">
        <f t="shared" si="12"/>
        <v>2.5624042317238693</v>
      </c>
      <c r="EM36" s="20">
        <f t="shared" si="12"/>
        <v>3.1850780138231061</v>
      </c>
      <c r="EN36" s="20">
        <f t="shared" si="12"/>
        <v>3.0077515721911752</v>
      </c>
      <c r="EO36" s="20">
        <f t="shared" si="12"/>
        <v>4.0459790687569219</v>
      </c>
      <c r="EP36" s="20">
        <f t="shared" si="12"/>
        <v>2.8767096672499992</v>
      </c>
      <c r="EQ36" s="20">
        <f t="shared" si="12"/>
        <v>3.5133766674866118</v>
      </c>
      <c r="ER36" s="20">
        <f t="shared" si="12"/>
        <v>3.4901741638313721</v>
      </c>
      <c r="ES36" s="20">
        <f t="shared" si="12"/>
        <v>2.7640049779586784</v>
      </c>
      <c r="ET36" s="20">
        <f t="shared" si="12"/>
        <v>2.1989602229494754</v>
      </c>
      <c r="EU36" s="20">
        <f t="shared" si="12"/>
        <v>2.5069764188245802</v>
      </c>
      <c r="EV36" s="20">
        <f t="shared" si="12"/>
        <v>2.8072544930976884</v>
      </c>
      <c r="EW36" s="20">
        <f t="shared" si="12"/>
        <v>1.7438462153584355</v>
      </c>
      <c r="EX36" s="20">
        <f t="shared" si="12"/>
        <v>2.1904381652301241</v>
      </c>
      <c r="EY36" s="20">
        <f t="shared" si="12"/>
        <v>3.2758146432156687</v>
      </c>
      <c r="EZ36" s="20">
        <f t="shared" si="12"/>
        <v>1.4127026933100417</v>
      </c>
      <c r="FA36" s="20">
        <f t="shared" si="12"/>
        <v>2.2000141023759801</v>
      </c>
      <c r="FB36" s="20">
        <f t="shared" si="12"/>
        <v>2.200196057184578</v>
      </c>
      <c r="FC36" s="20">
        <f t="shared" si="12"/>
        <v>2.2320552637563162</v>
      </c>
      <c r="FD36" s="20">
        <f t="shared" si="12"/>
        <v>2.6011754899538886</v>
      </c>
      <c r="FE36" s="20">
        <f t="shared" si="12"/>
        <v>2.1684495621436595</v>
      </c>
      <c r="FF36" s="20">
        <f t="shared" si="12"/>
        <v>1.5655627286623286</v>
      </c>
      <c r="FG36" s="19">
        <f t="shared" si="12"/>
        <v>2.4673852142664598</v>
      </c>
      <c r="FH36" s="19">
        <f t="shared" ref="FH36:GM36" si="13">100*((FH7/FG7)^4-1)</f>
        <v>2.1878542467172135</v>
      </c>
      <c r="FI36" s="19">
        <f t="shared" si="13"/>
        <v>2.0519061740200684</v>
      </c>
      <c r="FJ36" s="19">
        <f t="shared" si="13"/>
        <v>1.7165587176937391</v>
      </c>
      <c r="FK36" s="19">
        <f t="shared" si="13"/>
        <v>1.4599234512022941</v>
      </c>
      <c r="FL36" s="19">
        <f t="shared" si="13"/>
        <v>1.3868098329551604</v>
      </c>
      <c r="FM36" s="19">
        <f t="shared" si="13"/>
        <v>1.2275118224463588</v>
      </c>
      <c r="FN36" s="19">
        <f t="shared" si="13"/>
        <v>1.2030263496576099</v>
      </c>
      <c r="FO36" s="19">
        <f t="shared" si="13"/>
        <v>1.068451081655053</v>
      </c>
      <c r="FP36" s="19">
        <f t="shared" si="13"/>
        <v>1.0091014831296263</v>
      </c>
      <c r="FQ36" s="19">
        <f t="shared" si="13"/>
        <v>0.84002155909723708</v>
      </c>
      <c r="FR36" s="19">
        <f t="shared" si="13"/>
        <v>0.68379915931604529</v>
      </c>
      <c r="FS36" s="19">
        <f t="shared" si="13"/>
        <v>0.58173952344140467</v>
      </c>
      <c r="FT36" s="19">
        <f t="shared" si="13"/>
        <v>0.53996803139042537</v>
      </c>
      <c r="FU36" s="19">
        <f t="shared" si="13"/>
        <v>0.54507810757378206</v>
      </c>
      <c r="FV36" s="19">
        <f t="shared" si="13"/>
        <v>0.57737805625472927</v>
      </c>
      <c r="FW36" s="19">
        <f t="shared" si="13"/>
        <v>0.71270491130401847</v>
      </c>
      <c r="FX36" s="19">
        <f t="shared" si="13"/>
        <v>0.83584270238183933</v>
      </c>
      <c r="FY36" s="19">
        <f t="shared" si="13"/>
        <v>0.96848656834864766</v>
      </c>
      <c r="FZ36" s="19">
        <f t="shared" si="13"/>
        <v>1.1696424539930028</v>
      </c>
      <c r="GA36" s="19">
        <f t="shared" si="13"/>
        <v>1.2160387223872915</v>
      </c>
      <c r="GB36" s="19">
        <f t="shared" si="13"/>
        <v>1.4304511111922658</v>
      </c>
      <c r="GC36" s="19">
        <f t="shared" si="13"/>
        <v>1.5332885180110889</v>
      </c>
      <c r="GD36" s="19">
        <f t="shared" si="13"/>
        <v>1.6073307113561031</v>
      </c>
      <c r="GE36" s="19">
        <f t="shared" si="13"/>
        <v>1.6461176339418904</v>
      </c>
      <c r="GF36" s="19">
        <f t="shared" si="13"/>
        <v>1.7089591970228524</v>
      </c>
      <c r="GG36" s="19">
        <f t="shared" si="13"/>
        <v>1.710958513706462</v>
      </c>
      <c r="GH36" s="19">
        <f t="shared" si="13"/>
        <v>1.686890553511522</v>
      </c>
      <c r="GI36" s="19">
        <f t="shared" si="13"/>
        <v>1.7424794643343899</v>
      </c>
      <c r="GJ36" s="19">
        <f t="shared" si="13"/>
        <v>1.7203595499219571</v>
      </c>
      <c r="GK36" s="19">
        <f t="shared" si="13"/>
        <v>1.6891747927993528</v>
      </c>
      <c r="GL36" s="19">
        <f t="shared" si="13"/>
        <v>1.6791846938033705</v>
      </c>
      <c r="GM36" s="19">
        <f t="shared" si="13"/>
        <v>1.6561493734482013</v>
      </c>
      <c r="GN36" s="19">
        <f t="shared" ref="GN36:GT36" si="14">100*((GN7/GM7)^4-1)</f>
        <v>1.6781535927153257</v>
      </c>
      <c r="GO36" s="19">
        <f t="shared" si="14"/>
        <v>1.6970087537670819</v>
      </c>
      <c r="GP36" s="19">
        <f t="shared" si="14"/>
        <v>1.7247298836864822</v>
      </c>
      <c r="GQ36" s="19">
        <f t="shared" si="14"/>
        <v>1.7716739565527329</v>
      </c>
      <c r="GR36" s="19">
        <f t="shared" si="14"/>
        <v>1.7789512709778466</v>
      </c>
      <c r="GS36" s="19">
        <f t="shared" si="14"/>
        <v>1.7640641824701042</v>
      </c>
      <c r="GT36" s="19" t="e">
        <f t="shared" si="14"/>
        <v>#N/A</v>
      </c>
    </row>
    <row r="37" spans="2:202" x14ac:dyDescent="0.25">
      <c r="B37" t="str">
        <f t="shared" si="7"/>
        <v xml:space="preserve">  Goods producing</v>
      </c>
      <c r="C37" s="20"/>
      <c r="D37" s="20">
        <f t="shared" ref="D37:AI37" si="15">100*((D8/C8)^4-1)</f>
        <v>-11.340456709343737</v>
      </c>
      <c r="E37" s="20">
        <f t="shared" si="15"/>
        <v>-0.30244316099095059</v>
      </c>
      <c r="F37" s="20">
        <f t="shared" si="15"/>
        <v>0.82861335523789492</v>
      </c>
      <c r="G37" s="20">
        <f t="shared" si="15"/>
        <v>-1.8178894496727049</v>
      </c>
      <c r="H37" s="20">
        <f t="shared" si="15"/>
        <v>-4.3014636419829833</v>
      </c>
      <c r="I37" s="20">
        <f t="shared" si="15"/>
        <v>-4.4243906149317951</v>
      </c>
      <c r="J37" s="20">
        <f t="shared" si="15"/>
        <v>-9.7649452109497723</v>
      </c>
      <c r="K37" s="20">
        <f t="shared" si="15"/>
        <v>0.56528756483245068</v>
      </c>
      <c r="L37" s="20">
        <f t="shared" si="15"/>
        <v>-10.144087463805207</v>
      </c>
      <c r="M37" s="20">
        <f t="shared" si="15"/>
        <v>-6.7922004037425765</v>
      </c>
      <c r="N37" s="20">
        <f t="shared" si="15"/>
        <v>-7.1862430404205817</v>
      </c>
      <c r="O37" s="20">
        <f t="shared" si="15"/>
        <v>-7.3024361272447491</v>
      </c>
      <c r="P37" s="20">
        <f t="shared" si="15"/>
        <v>-5.6970823202820098</v>
      </c>
      <c r="Q37" s="20">
        <f t="shared" si="15"/>
        <v>-3.2504723072714237</v>
      </c>
      <c r="R37" s="20">
        <f t="shared" si="15"/>
        <v>12.294239150950537</v>
      </c>
      <c r="S37" s="20">
        <f t="shared" si="15"/>
        <v>4.5704629831933019</v>
      </c>
      <c r="T37" s="20">
        <f t="shared" si="15"/>
        <v>8.2773036259847785</v>
      </c>
      <c r="U37" s="20">
        <f t="shared" si="15"/>
        <v>6.5050445902264054</v>
      </c>
      <c r="V37" s="20">
        <f t="shared" si="15"/>
        <v>2.9003044177384751</v>
      </c>
      <c r="W37" s="20">
        <f t="shared" si="15"/>
        <v>4.0425701554596793</v>
      </c>
      <c r="X37" s="20">
        <f t="shared" si="15"/>
        <v>6.1751562500281132</v>
      </c>
      <c r="Y37" s="20">
        <f t="shared" si="15"/>
        <v>6.5355887180913452</v>
      </c>
      <c r="Z37" s="20">
        <f t="shared" si="15"/>
        <v>6.0181480247121666</v>
      </c>
      <c r="AA37" s="20">
        <f t="shared" si="15"/>
        <v>8.905729029313413</v>
      </c>
      <c r="AB37" s="20">
        <f t="shared" si="15"/>
        <v>4.2623509466432452</v>
      </c>
      <c r="AC37" s="20">
        <f t="shared" si="15"/>
        <v>3.6950971701991353</v>
      </c>
      <c r="AD37" s="20">
        <f t="shared" si="15"/>
        <v>6.7177344687206597</v>
      </c>
      <c r="AE37" s="20">
        <f t="shared" si="15"/>
        <v>4.9180935145404447</v>
      </c>
      <c r="AF37" s="20">
        <f t="shared" si="15"/>
        <v>4.6129512355510549</v>
      </c>
      <c r="AG37" s="20">
        <f t="shared" si="15"/>
        <v>11.089657418275856</v>
      </c>
      <c r="AH37" s="20">
        <f t="shared" si="15"/>
        <v>9.9251623008524081</v>
      </c>
      <c r="AI37" s="20">
        <f t="shared" si="15"/>
        <v>8.1781140561177033</v>
      </c>
      <c r="AJ37" s="20">
        <f t="shared" ref="AJ37:BO37" si="16">100*((AJ8/AI8)^4-1)</f>
        <v>5.2673260369222819</v>
      </c>
      <c r="AK37" s="20">
        <f t="shared" si="16"/>
        <v>5.9696608199458101</v>
      </c>
      <c r="AL37" s="20">
        <f t="shared" si="16"/>
        <v>7.6275558968276869</v>
      </c>
      <c r="AM37" s="20">
        <f t="shared" si="16"/>
        <v>11.576840939747314</v>
      </c>
      <c r="AN37" s="20">
        <f t="shared" si="16"/>
        <v>14.745301021818481</v>
      </c>
      <c r="AO37" s="20">
        <f t="shared" si="16"/>
        <v>10.832756490672036</v>
      </c>
      <c r="AP37" s="20">
        <f t="shared" si="16"/>
        <v>5.9350285217103949</v>
      </c>
      <c r="AQ37" s="20">
        <f t="shared" si="16"/>
        <v>-0.5790742134950233</v>
      </c>
      <c r="AR37" s="20">
        <f t="shared" si="16"/>
        <v>-1.1825893161283685</v>
      </c>
      <c r="AS37" s="20">
        <f t="shared" si="16"/>
        <v>-1.3362926338930992</v>
      </c>
      <c r="AT37" s="20">
        <f t="shared" si="16"/>
        <v>-4.9106292060066785</v>
      </c>
      <c r="AU37" s="20">
        <f t="shared" si="16"/>
        <v>-1.946470527854316</v>
      </c>
      <c r="AV37" s="20">
        <f t="shared" si="16"/>
        <v>-4.0667258103108894</v>
      </c>
      <c r="AW37" s="20">
        <f t="shared" si="16"/>
        <v>0.85436834337451195</v>
      </c>
      <c r="AX37" s="20">
        <f t="shared" si="16"/>
        <v>0.58441215611830799</v>
      </c>
      <c r="AY37" s="20">
        <f t="shared" si="16"/>
        <v>1.498254013612299</v>
      </c>
      <c r="AZ37" s="20">
        <f t="shared" si="16"/>
        <v>-1.8266386204308871</v>
      </c>
      <c r="BA37" s="20">
        <f t="shared" si="16"/>
        <v>-5.3818954210506753</v>
      </c>
      <c r="BB37" s="20">
        <f t="shared" si="16"/>
        <v>-2.9260564828708646</v>
      </c>
      <c r="BC37" s="20">
        <f t="shared" si="16"/>
        <v>-6.4933158513257432</v>
      </c>
      <c r="BD37" s="20">
        <f t="shared" si="16"/>
        <v>-7.4701710282921834</v>
      </c>
      <c r="BE37" s="20">
        <f t="shared" si="16"/>
        <v>-1.4381849490014864</v>
      </c>
      <c r="BF37" s="20">
        <f t="shared" si="16"/>
        <v>-7.6981822590389655</v>
      </c>
      <c r="BG37" s="20">
        <f t="shared" si="16"/>
        <v>-6.7680971328387134</v>
      </c>
      <c r="BH37" s="20">
        <f t="shared" si="16"/>
        <v>-4.4813279892302109</v>
      </c>
      <c r="BI37" s="20">
        <f t="shared" si="16"/>
        <v>-0.53985902646688233</v>
      </c>
      <c r="BJ37" s="20">
        <f t="shared" si="16"/>
        <v>1.887350720798664</v>
      </c>
      <c r="BK37" s="20">
        <f t="shared" si="16"/>
        <v>7.3383818925204736</v>
      </c>
      <c r="BL37" s="20">
        <f t="shared" si="16"/>
        <v>-5.231902747394912</v>
      </c>
      <c r="BM37" s="20">
        <f t="shared" si="16"/>
        <v>-7.1901343892565972</v>
      </c>
      <c r="BN37" s="20">
        <f t="shared" si="16"/>
        <v>-23.771493640068584</v>
      </c>
      <c r="BO37" s="20">
        <f t="shared" si="16"/>
        <v>35.472919904264153</v>
      </c>
      <c r="BP37" s="20">
        <f t="shared" ref="BP37:CU37" si="17">100*((BP8/BO8)^4-1)</f>
        <v>5.8867620467115911</v>
      </c>
      <c r="BQ37" s="20">
        <f t="shared" si="17"/>
        <v>9.5653388803471415</v>
      </c>
      <c r="BR37" s="20">
        <f t="shared" si="17"/>
        <v>15.039499857219019</v>
      </c>
      <c r="BS37" s="20">
        <f t="shared" si="17"/>
        <v>13.794877587306242</v>
      </c>
      <c r="BT37" s="20">
        <f t="shared" si="17"/>
        <v>8.3929115541250709</v>
      </c>
      <c r="BU37" s="20">
        <f t="shared" si="17"/>
        <v>10.858274424940294</v>
      </c>
      <c r="BV37" s="20">
        <f t="shared" si="17"/>
        <v>13.480010083643524</v>
      </c>
      <c r="BW37" s="20">
        <f t="shared" si="17"/>
        <v>1.456540476681556</v>
      </c>
      <c r="BX37" s="20">
        <f t="shared" si="17"/>
        <v>4.4444743464939984</v>
      </c>
      <c r="BY37" s="20">
        <f t="shared" si="17"/>
        <v>2.2272978381104203</v>
      </c>
      <c r="BZ37" s="20">
        <f t="shared" si="17"/>
        <v>-0.65220784993218484</v>
      </c>
      <c r="CA37" s="20">
        <f t="shared" si="17"/>
        <v>-6.7556501257395425</v>
      </c>
      <c r="CB37" s="20">
        <f t="shared" si="17"/>
        <v>-4.6650896830233606</v>
      </c>
      <c r="CC37" s="20">
        <f t="shared" si="17"/>
        <v>-5.2839966455709098</v>
      </c>
      <c r="CD37" s="20">
        <f t="shared" si="17"/>
        <v>-2.30257234100254</v>
      </c>
      <c r="CE37" s="20">
        <f t="shared" si="17"/>
        <v>-7.1020922400725217</v>
      </c>
      <c r="CF37" s="20">
        <f t="shared" si="17"/>
        <v>2.9037576189606229</v>
      </c>
      <c r="CG37" s="20">
        <f t="shared" si="17"/>
        <v>-3.6861217857409034</v>
      </c>
      <c r="CH37" s="20">
        <f t="shared" si="17"/>
        <v>0.66328492733433997</v>
      </c>
      <c r="CI37" s="20">
        <f t="shared" si="17"/>
        <v>-2.4823799384998679</v>
      </c>
      <c r="CJ37" s="20">
        <f t="shared" si="17"/>
        <v>-5.8626635809363448</v>
      </c>
      <c r="CK37" s="20">
        <f t="shared" si="17"/>
        <v>-5.0074050098991236</v>
      </c>
      <c r="CL37" s="20">
        <f t="shared" si="17"/>
        <v>-12.140099382101877</v>
      </c>
      <c r="CM37" s="20">
        <f t="shared" si="17"/>
        <v>-13.113361115202638</v>
      </c>
      <c r="CN37" s="20">
        <f t="shared" si="17"/>
        <v>-8.3610708901175386</v>
      </c>
      <c r="CO37" s="20">
        <f t="shared" si="17"/>
        <v>-7.4328276516416603</v>
      </c>
      <c r="CP37" s="20">
        <f t="shared" si="17"/>
        <v>-7.1295140692932186</v>
      </c>
      <c r="CQ37" s="20">
        <f t="shared" si="17"/>
        <v>-10.007029876049977</v>
      </c>
      <c r="CR37" s="20">
        <f t="shared" si="17"/>
        <v>-5.3140636582402205</v>
      </c>
      <c r="CS37" s="20">
        <f t="shared" si="17"/>
        <v>-4.4414739147059397</v>
      </c>
      <c r="CT37" s="20">
        <f t="shared" si="17"/>
        <v>-1.3783817608580051</v>
      </c>
      <c r="CU37" s="20">
        <f t="shared" si="17"/>
        <v>-0.41308856695663199</v>
      </c>
      <c r="CV37" s="20">
        <f t="shared" ref="CV37:EA37" si="18">100*((CV8/CU8)^4-1)</f>
        <v>0.10261911705415905</v>
      </c>
      <c r="CW37" s="20">
        <f t="shared" si="18"/>
        <v>2.0454268861278546</v>
      </c>
      <c r="CX37" s="20">
        <f t="shared" si="18"/>
        <v>6.7806622329763977</v>
      </c>
      <c r="CY37" s="20">
        <f t="shared" si="18"/>
        <v>4.7066232539664687</v>
      </c>
      <c r="CZ37" s="20">
        <f t="shared" si="18"/>
        <v>8.0707793230178062</v>
      </c>
      <c r="DA37" s="20">
        <f t="shared" si="18"/>
        <v>0.44127644466525062</v>
      </c>
      <c r="DB37" s="20">
        <f t="shared" si="18"/>
        <v>16.891924713054806</v>
      </c>
      <c r="DC37" s="20">
        <f t="shared" si="18"/>
        <v>9.0176424512791833</v>
      </c>
      <c r="DD37" s="20">
        <f t="shared" si="18"/>
        <v>5.3501923979886401</v>
      </c>
      <c r="DE37" s="20">
        <f t="shared" si="18"/>
        <v>2.9606587005277962</v>
      </c>
      <c r="DF37" s="20">
        <f t="shared" si="18"/>
        <v>5.1314264644462204</v>
      </c>
      <c r="DG37" s="20">
        <f t="shared" si="18"/>
        <v>9.8039766637550976</v>
      </c>
      <c r="DH37" s="20">
        <f t="shared" si="18"/>
        <v>5.612513141630826</v>
      </c>
      <c r="DI37" s="20">
        <f t="shared" si="18"/>
        <v>3.1807329906688997</v>
      </c>
      <c r="DJ37" s="20">
        <f t="shared" si="18"/>
        <v>2.7187699825209632</v>
      </c>
      <c r="DK37" s="20">
        <f t="shared" si="18"/>
        <v>2.3394092967033098</v>
      </c>
      <c r="DL37" s="20">
        <f t="shared" si="18"/>
        <v>-3.958067441952251</v>
      </c>
      <c r="DM37" s="20">
        <f t="shared" si="18"/>
        <v>-4.8617630355687229</v>
      </c>
      <c r="DN37" s="20">
        <f t="shared" si="18"/>
        <v>-20.635417168115332</v>
      </c>
      <c r="DO37" s="20">
        <f t="shared" si="18"/>
        <v>-8.1971552945176214</v>
      </c>
      <c r="DP37" s="20">
        <f t="shared" si="18"/>
        <v>-18.394092257835037</v>
      </c>
      <c r="DQ37" s="20">
        <f t="shared" si="18"/>
        <v>-12.80922433720364</v>
      </c>
      <c r="DR37" s="20">
        <f t="shared" si="18"/>
        <v>-9.5619180979410796</v>
      </c>
      <c r="DS37" s="20">
        <f t="shared" si="18"/>
        <v>-5.1928098576759503</v>
      </c>
      <c r="DT37" s="20">
        <f t="shared" si="18"/>
        <v>-2.2634940556536143</v>
      </c>
      <c r="DU37" s="20">
        <f t="shared" si="18"/>
        <v>1.0622242733019149</v>
      </c>
      <c r="DV37" s="20">
        <f t="shared" si="18"/>
        <v>1.1306863259966438</v>
      </c>
      <c r="DW37" s="20">
        <f t="shared" si="18"/>
        <v>-1.7273849806076491E-2</v>
      </c>
      <c r="DX37" s="20">
        <f t="shared" si="18"/>
        <v>6.2267280481786536</v>
      </c>
      <c r="DY37" s="20">
        <f t="shared" si="18"/>
        <v>7.4485379339715108</v>
      </c>
      <c r="DZ37" s="20">
        <f t="shared" si="18"/>
        <v>4.7416498985102917</v>
      </c>
      <c r="EA37" s="20">
        <f t="shared" si="18"/>
        <v>1.9059570344574617</v>
      </c>
      <c r="EB37" s="20">
        <f t="shared" ref="EB37:FG37" si="19">100*((EB8/EA8)^4-1)</f>
        <v>7.1080608947816648</v>
      </c>
      <c r="EC37" s="20">
        <f t="shared" si="19"/>
        <v>6.7069118347022005</v>
      </c>
      <c r="ED37" s="20">
        <f t="shared" si="19"/>
        <v>5.1700055754671626</v>
      </c>
      <c r="EE37" s="20">
        <f t="shared" si="19"/>
        <v>3.2750675778518756</v>
      </c>
      <c r="EF37" s="20">
        <f t="shared" si="19"/>
        <v>2.4417660690908782</v>
      </c>
      <c r="EG37" s="20">
        <f t="shared" si="19"/>
        <v>3.4636466064889015</v>
      </c>
      <c r="EH37" s="20">
        <f t="shared" si="19"/>
        <v>0.74791619699039469</v>
      </c>
      <c r="EI37" s="20">
        <f t="shared" si="19"/>
        <v>1.0487469856514942</v>
      </c>
      <c r="EJ37" s="20">
        <f t="shared" si="19"/>
        <v>2.3593551175781657</v>
      </c>
      <c r="EK37" s="20">
        <f t="shared" si="19"/>
        <v>6.3729818074692801</v>
      </c>
      <c r="EL37" s="20">
        <f t="shared" si="19"/>
        <v>5.2497941447436025</v>
      </c>
      <c r="EM37" s="20">
        <f t="shared" si="19"/>
        <v>4.0588406549313172</v>
      </c>
      <c r="EN37" s="20">
        <f t="shared" si="19"/>
        <v>1.7530670325089481</v>
      </c>
      <c r="EO37" s="20">
        <f t="shared" si="19"/>
        <v>3.1993561231666856</v>
      </c>
      <c r="EP37" s="20">
        <f t="shared" si="19"/>
        <v>0.94942165412339463</v>
      </c>
      <c r="EQ37" s="20">
        <f t="shared" si="19"/>
        <v>2.5536965801897571</v>
      </c>
      <c r="ER37" s="20">
        <f t="shared" si="19"/>
        <v>1.6166708802213048</v>
      </c>
      <c r="ES37" s="20">
        <f t="shared" si="19"/>
        <v>-0.33666932172767838</v>
      </c>
      <c r="ET37" s="20">
        <f t="shared" si="19"/>
        <v>-2.2423233133990861</v>
      </c>
      <c r="EU37" s="20">
        <f t="shared" si="19"/>
        <v>-0.85548312767049772</v>
      </c>
      <c r="EV37" s="20">
        <f t="shared" si="19"/>
        <v>-0.58711142999930965</v>
      </c>
      <c r="EW37" s="20">
        <f t="shared" si="19"/>
        <v>-2.61505054989285</v>
      </c>
      <c r="EX37" s="20">
        <f t="shared" si="19"/>
        <v>0.4313474012149987</v>
      </c>
      <c r="EY37" s="20">
        <f t="shared" si="19"/>
        <v>3.6641847090556068</v>
      </c>
      <c r="EZ37" s="20">
        <f t="shared" si="19"/>
        <v>2.9076315604911418</v>
      </c>
      <c r="FA37" s="20">
        <f t="shared" si="19"/>
        <v>3.7381283234206197</v>
      </c>
      <c r="FB37" s="20">
        <f t="shared" si="19"/>
        <v>5.8731190265955524</v>
      </c>
      <c r="FC37" s="20">
        <f t="shared" si="19"/>
        <v>0.15231004255400471</v>
      </c>
      <c r="FD37" s="20">
        <f t="shared" si="19"/>
        <v>3.4029414304782568</v>
      </c>
      <c r="FE37" s="20">
        <f t="shared" si="19"/>
        <v>0.3051061810004807</v>
      </c>
      <c r="FF37" s="20">
        <f t="shared" si="19"/>
        <v>-3.2963295267725345</v>
      </c>
      <c r="FG37" s="19">
        <f t="shared" si="19"/>
        <v>4.7819000967595615</v>
      </c>
      <c r="FH37" s="19">
        <f t="shared" ref="FH37:GM37" si="20">100*((FH8/FG8)^4-1)</f>
        <v>3.7134357110728766</v>
      </c>
      <c r="FI37" s="19">
        <f t="shared" si="20"/>
        <v>2.8903026274561094</v>
      </c>
      <c r="FJ37" s="19">
        <f t="shared" si="20"/>
        <v>1.4583804439490589</v>
      </c>
      <c r="FK37" s="19">
        <f t="shared" si="20"/>
        <v>0.6985636960464614</v>
      </c>
      <c r="FL37" s="19">
        <f t="shared" si="20"/>
        <v>0.24776207701568964</v>
      </c>
      <c r="FM37" s="19">
        <f t="shared" si="20"/>
        <v>5.135001672853523E-2</v>
      </c>
      <c r="FN37" s="19">
        <f t="shared" si="20"/>
        <v>-8.8012264785919392E-2</v>
      </c>
      <c r="FO37" s="19">
        <f t="shared" si="20"/>
        <v>-0.41784716931259069</v>
      </c>
      <c r="FP37" s="19">
        <f t="shared" si="20"/>
        <v>-0.52172023135705903</v>
      </c>
      <c r="FQ37" s="19">
        <f t="shared" si="20"/>
        <v>-0.76789810234311195</v>
      </c>
      <c r="FR37" s="19">
        <f t="shared" si="20"/>
        <v>-0.89776747362817488</v>
      </c>
      <c r="FS37" s="19">
        <f t="shared" si="20"/>
        <v>-0.96615825427802671</v>
      </c>
      <c r="FT37" s="19">
        <f t="shared" si="20"/>
        <v>-1.0334160044875862</v>
      </c>
      <c r="FU37" s="19">
        <f t="shared" si="20"/>
        <v>-0.89882748822671665</v>
      </c>
      <c r="FV37" s="19">
        <f t="shared" si="20"/>
        <v>-0.7152692862906318</v>
      </c>
      <c r="FW37" s="19">
        <f t="shared" si="20"/>
        <v>-0.34902387435095106</v>
      </c>
      <c r="FX37" s="19">
        <f t="shared" si="20"/>
        <v>5.8323448708152981E-3</v>
      </c>
      <c r="FY37" s="19">
        <f t="shared" si="20"/>
        <v>0.41677243122550944</v>
      </c>
      <c r="FZ37" s="19">
        <f t="shared" si="20"/>
        <v>0.8973055892572912</v>
      </c>
      <c r="GA37" s="19">
        <f t="shared" si="20"/>
        <v>1.0698018020316669</v>
      </c>
      <c r="GB37" s="19">
        <f t="shared" si="20"/>
        <v>1.2821777557541436</v>
      </c>
      <c r="GC37" s="19">
        <f t="shared" si="20"/>
        <v>1.3848946202125845</v>
      </c>
      <c r="GD37" s="19">
        <f t="shared" si="20"/>
        <v>1.4594217433633094</v>
      </c>
      <c r="GE37" s="19">
        <f t="shared" si="20"/>
        <v>1.5135897647795327</v>
      </c>
      <c r="GF37" s="19">
        <f t="shared" si="20"/>
        <v>1.4856269132246247</v>
      </c>
      <c r="GG37" s="19">
        <f t="shared" si="20"/>
        <v>1.4432764977518442</v>
      </c>
      <c r="GH37" s="19">
        <f t="shared" si="20"/>
        <v>1.3231153416145336</v>
      </c>
      <c r="GI37" s="19">
        <f t="shared" si="20"/>
        <v>1.3053287035678762</v>
      </c>
      <c r="GJ37" s="19">
        <f t="shared" si="20"/>
        <v>1.3425103224412593</v>
      </c>
      <c r="GK37" s="19">
        <f t="shared" si="20"/>
        <v>1.3656940189611833</v>
      </c>
      <c r="GL37" s="19">
        <f t="shared" si="20"/>
        <v>1.3297905033914148</v>
      </c>
      <c r="GM37" s="19">
        <f t="shared" si="20"/>
        <v>1.2054929064120756</v>
      </c>
      <c r="GN37" s="19">
        <f t="shared" ref="GN37:GT37" si="21">100*((GN8/GM8)^4-1)</f>
        <v>1.2414681641547132</v>
      </c>
      <c r="GO37" s="19">
        <f t="shared" si="21"/>
        <v>1.4163854904940543</v>
      </c>
      <c r="GP37" s="19">
        <f t="shared" si="21"/>
        <v>1.6259795535607635</v>
      </c>
      <c r="GQ37" s="19">
        <f t="shared" si="21"/>
        <v>1.7974511992531861</v>
      </c>
      <c r="GR37" s="19">
        <f t="shared" si="21"/>
        <v>1.888895715858796</v>
      </c>
      <c r="GS37" s="19">
        <f t="shared" si="21"/>
        <v>1.8653549171080197</v>
      </c>
      <c r="GT37" s="19" t="e">
        <f t="shared" si="21"/>
        <v>#N/A</v>
      </c>
    </row>
    <row r="38" spans="2:202" x14ac:dyDescent="0.25">
      <c r="B38" t="str">
        <f t="shared" si="7"/>
        <v xml:space="preserve">    Natural resources</v>
      </c>
      <c r="C38" s="20"/>
      <c r="D38" s="20">
        <f t="shared" ref="D38:AI38" si="22">100*((D9/C9)^4-1)</f>
        <v>-9.0829870032034794</v>
      </c>
      <c r="E38" s="20">
        <f t="shared" si="22"/>
        <v>0.80707479270547555</v>
      </c>
      <c r="F38" s="20">
        <f t="shared" si="22"/>
        <v>-5.0549792657884174</v>
      </c>
      <c r="G38" s="20">
        <f t="shared" si="22"/>
        <v>6.3906802101816096</v>
      </c>
      <c r="H38" s="20">
        <f t="shared" si="22"/>
        <v>-13.393582788369706</v>
      </c>
      <c r="I38" s="20">
        <f t="shared" si="22"/>
        <v>-1.4497780266487847</v>
      </c>
      <c r="J38" s="20">
        <f t="shared" si="22"/>
        <v>-10.158773999412773</v>
      </c>
      <c r="K38" s="20">
        <f t="shared" si="22"/>
        <v>0.60741065021738816</v>
      </c>
      <c r="L38" s="20">
        <f t="shared" si="22"/>
        <v>-8.7973544302233364</v>
      </c>
      <c r="M38" s="20">
        <f t="shared" si="22"/>
        <v>-8.3857713098903996</v>
      </c>
      <c r="N38" s="20">
        <f t="shared" si="22"/>
        <v>1.7286217353497557</v>
      </c>
      <c r="O38" s="20">
        <f t="shared" si="22"/>
        <v>24.101876404207779</v>
      </c>
      <c r="P38" s="20">
        <f t="shared" si="22"/>
        <v>22.415647002964612</v>
      </c>
      <c r="Q38" s="20">
        <f t="shared" si="22"/>
        <v>19.534269929771387</v>
      </c>
      <c r="R38" s="20">
        <f t="shared" si="22"/>
        <v>3.0687576075921541</v>
      </c>
      <c r="S38" s="20">
        <f t="shared" si="22"/>
        <v>-11.053586902143698</v>
      </c>
      <c r="T38" s="20">
        <f t="shared" si="22"/>
        <v>-3.9267155374517304</v>
      </c>
      <c r="U38" s="20">
        <f t="shared" si="22"/>
        <v>0.36428838379394257</v>
      </c>
      <c r="V38" s="20">
        <f t="shared" si="22"/>
        <v>7.8406014806730262</v>
      </c>
      <c r="W38" s="20">
        <f t="shared" si="22"/>
        <v>-25.131678597934126</v>
      </c>
      <c r="X38" s="20">
        <f t="shared" si="22"/>
        <v>0.56019677206813334</v>
      </c>
      <c r="Y38" s="20">
        <f t="shared" si="22"/>
        <v>-2.3306624250651664</v>
      </c>
      <c r="Z38" s="20">
        <f t="shared" si="22"/>
        <v>0.50908315826012629</v>
      </c>
      <c r="AA38" s="20">
        <f t="shared" si="22"/>
        <v>14.646797379774966</v>
      </c>
      <c r="AB38" s="20">
        <f t="shared" si="22"/>
        <v>26.715522193744732</v>
      </c>
      <c r="AC38" s="20">
        <f t="shared" si="22"/>
        <v>-23.155254047160469</v>
      </c>
      <c r="AD38" s="20">
        <f t="shared" si="22"/>
        <v>24.021627309890768</v>
      </c>
      <c r="AE38" s="20">
        <f t="shared" si="22"/>
        <v>9.3451873746171366</v>
      </c>
      <c r="AF38" s="20">
        <f t="shared" si="22"/>
        <v>-10.866920320922047</v>
      </c>
      <c r="AG38" s="20">
        <f t="shared" si="22"/>
        <v>-5.5351242605938271</v>
      </c>
      <c r="AH38" s="20">
        <f t="shared" si="22"/>
        <v>13.568878780206095</v>
      </c>
      <c r="AI38" s="20">
        <f t="shared" si="22"/>
        <v>6.7957340396872956</v>
      </c>
      <c r="AJ38" s="20">
        <f t="shared" ref="AJ38:BO38" si="23">100*((AJ9/AI9)^4-1)</f>
        <v>-3.0960672466379568</v>
      </c>
      <c r="AK38" s="20">
        <f t="shared" si="23"/>
        <v>-1.6678770297584244</v>
      </c>
      <c r="AL38" s="20">
        <f t="shared" si="23"/>
        <v>-1.0833467045095024</v>
      </c>
      <c r="AM38" s="20">
        <f t="shared" si="23"/>
        <v>10.285693023527509</v>
      </c>
      <c r="AN38" s="20">
        <f t="shared" si="23"/>
        <v>3.3099067324880105</v>
      </c>
      <c r="AO38" s="20">
        <f t="shared" si="23"/>
        <v>6.8484544863021357</v>
      </c>
      <c r="AP38" s="20">
        <f t="shared" si="23"/>
        <v>-7.9721446551327846</v>
      </c>
      <c r="AQ38" s="20">
        <f t="shared" si="23"/>
        <v>-58.710036370825883</v>
      </c>
      <c r="AR38" s="20">
        <f t="shared" si="23"/>
        <v>29.131943203928156</v>
      </c>
      <c r="AS38" s="20">
        <f t="shared" si="23"/>
        <v>-5.5064325988529284</v>
      </c>
      <c r="AT38" s="20">
        <f t="shared" si="23"/>
        <v>-5.4074119584089146</v>
      </c>
      <c r="AU38" s="20">
        <f t="shared" si="23"/>
        <v>-19.142564309909226</v>
      </c>
      <c r="AV38" s="20">
        <f t="shared" si="23"/>
        <v>-3.0660285781978769</v>
      </c>
      <c r="AW38" s="20">
        <f t="shared" si="23"/>
        <v>-15.259564333371511</v>
      </c>
      <c r="AX38" s="20">
        <f t="shared" si="23"/>
        <v>-7.7714640312971479</v>
      </c>
      <c r="AY38" s="20">
        <f t="shared" si="23"/>
        <v>-19.610988407318033</v>
      </c>
      <c r="AZ38" s="20">
        <f t="shared" si="23"/>
        <v>-22.24929544710762</v>
      </c>
      <c r="BA38" s="20">
        <f t="shared" si="23"/>
        <v>-5.4238633387119872</v>
      </c>
      <c r="BB38" s="20">
        <f t="shared" si="23"/>
        <v>6.26247148901804</v>
      </c>
      <c r="BC38" s="20">
        <f t="shared" si="23"/>
        <v>13.675915420641394</v>
      </c>
      <c r="BD38" s="20">
        <f t="shared" si="23"/>
        <v>12.316645985845343</v>
      </c>
      <c r="BE38" s="20">
        <f t="shared" si="23"/>
        <v>-5.049877163235827</v>
      </c>
      <c r="BF38" s="20">
        <f t="shared" si="23"/>
        <v>-7.9944015862592366</v>
      </c>
      <c r="BG38" s="20">
        <f t="shared" si="23"/>
        <v>-10.612412620009938</v>
      </c>
      <c r="BH38" s="20">
        <f t="shared" si="23"/>
        <v>10.36340038520127</v>
      </c>
      <c r="BI38" s="20">
        <f t="shared" si="23"/>
        <v>-13.538712610077564</v>
      </c>
      <c r="BJ38" s="20">
        <f t="shared" si="23"/>
        <v>9.0492011499176517</v>
      </c>
      <c r="BK38" s="20">
        <f t="shared" si="23"/>
        <v>11.060076063306967</v>
      </c>
      <c r="BL38" s="20">
        <f t="shared" si="23"/>
        <v>6.2245310746985361</v>
      </c>
      <c r="BM38" s="20">
        <f t="shared" si="23"/>
        <v>-0.87191894240719048</v>
      </c>
      <c r="BN38" s="20">
        <f t="shared" si="23"/>
        <v>-15.004034056687942</v>
      </c>
      <c r="BO38" s="20">
        <f t="shared" si="23"/>
        <v>20.040905469725811</v>
      </c>
      <c r="BP38" s="20">
        <f t="shared" ref="BP38:CU38" si="24">100*((BP9/BO9)^4-1)</f>
        <v>-6.7731092536129855</v>
      </c>
      <c r="BQ38" s="20">
        <f t="shared" si="24"/>
        <v>4.639170677255855</v>
      </c>
      <c r="BR38" s="20">
        <f t="shared" si="24"/>
        <v>7.9370254809614016</v>
      </c>
      <c r="BS38" s="20">
        <f t="shared" si="24"/>
        <v>41.992391668485539</v>
      </c>
      <c r="BT38" s="20">
        <f t="shared" si="24"/>
        <v>1.3188920687976058</v>
      </c>
      <c r="BU38" s="20">
        <f t="shared" si="24"/>
        <v>15.576805086245349</v>
      </c>
      <c r="BV38" s="20">
        <f t="shared" si="24"/>
        <v>8.499300650038899</v>
      </c>
      <c r="BW38" s="20">
        <f t="shared" si="24"/>
        <v>-32.756256656097726</v>
      </c>
      <c r="BX38" s="20">
        <f t="shared" si="24"/>
        <v>10.743684764173732</v>
      </c>
      <c r="BY38" s="20">
        <f t="shared" si="24"/>
        <v>32.32833972401987</v>
      </c>
      <c r="BZ38" s="20">
        <f t="shared" si="24"/>
        <v>92.410669652782289</v>
      </c>
      <c r="CA38" s="20">
        <f t="shared" si="24"/>
        <v>-27.232290552091808</v>
      </c>
      <c r="CB38" s="20">
        <f t="shared" si="24"/>
        <v>7.0949807221063921</v>
      </c>
      <c r="CC38" s="20">
        <f t="shared" si="24"/>
        <v>5.2039186381231062</v>
      </c>
      <c r="CD38" s="20">
        <f t="shared" si="24"/>
        <v>-9.290567560955532</v>
      </c>
      <c r="CE38" s="20">
        <f t="shared" si="24"/>
        <v>-2.6005006821510634</v>
      </c>
      <c r="CF38" s="20">
        <f t="shared" si="24"/>
        <v>23.767524593040591</v>
      </c>
      <c r="CG38" s="20">
        <f t="shared" si="24"/>
        <v>-15.763109082790116</v>
      </c>
      <c r="CH38" s="20">
        <f t="shared" si="24"/>
        <v>-5.205421703025559</v>
      </c>
      <c r="CI38" s="20">
        <f t="shared" si="24"/>
        <v>27.345209748707909</v>
      </c>
      <c r="CJ38" s="20">
        <f t="shared" si="24"/>
        <v>-24.711968189374911</v>
      </c>
      <c r="CK38" s="20">
        <f t="shared" si="24"/>
        <v>-5.540998698689803</v>
      </c>
      <c r="CL38" s="20">
        <f t="shared" si="24"/>
        <v>-36.391589727742193</v>
      </c>
      <c r="CM38" s="20">
        <f t="shared" si="24"/>
        <v>-25.425618991069609</v>
      </c>
      <c r="CN38" s="20">
        <f t="shared" si="24"/>
        <v>-6.0802700000409775</v>
      </c>
      <c r="CO38" s="20">
        <f t="shared" si="24"/>
        <v>-10.15722537711139</v>
      </c>
      <c r="CP38" s="20">
        <f t="shared" si="24"/>
        <v>-10.355145390727694</v>
      </c>
      <c r="CQ38" s="20">
        <f t="shared" si="24"/>
        <v>-13.790755806738975</v>
      </c>
      <c r="CR38" s="20">
        <f t="shared" si="24"/>
        <v>-42.255316007951073</v>
      </c>
      <c r="CS38" s="20">
        <f t="shared" si="24"/>
        <v>-25.381649123751473</v>
      </c>
      <c r="CT38" s="20">
        <f t="shared" si="24"/>
        <v>23.916390043278991</v>
      </c>
      <c r="CU38" s="20">
        <f t="shared" si="24"/>
        <v>-3.4972766093853802</v>
      </c>
      <c r="CV38" s="20">
        <f t="shared" ref="CV38:EA38" si="25">100*((CV9/CU9)^4-1)</f>
        <v>12.640144579303536</v>
      </c>
      <c r="CW38" s="20">
        <f t="shared" si="25"/>
        <v>-47.225630108936137</v>
      </c>
      <c r="CX38" s="20">
        <f t="shared" si="25"/>
        <v>10.473625063093328</v>
      </c>
      <c r="CY38" s="20">
        <f t="shared" si="25"/>
        <v>-9.5566292241565538</v>
      </c>
      <c r="CZ38" s="20">
        <f t="shared" si="25"/>
        <v>-26.021856704487011</v>
      </c>
      <c r="DA38" s="20">
        <f t="shared" si="25"/>
        <v>34.549456508019503</v>
      </c>
      <c r="DB38" s="20">
        <f t="shared" si="25"/>
        <v>-1.6271150154006375</v>
      </c>
      <c r="DC38" s="20">
        <f t="shared" si="25"/>
        <v>5.0296692035806112</v>
      </c>
      <c r="DD38" s="20">
        <f t="shared" si="25"/>
        <v>3.5394874271982513</v>
      </c>
      <c r="DE38" s="20">
        <f t="shared" si="25"/>
        <v>-19.453001567783211</v>
      </c>
      <c r="DF38" s="20">
        <f t="shared" si="25"/>
        <v>15.786222972179598</v>
      </c>
      <c r="DG38" s="20">
        <f t="shared" si="25"/>
        <v>-17.185590725203713</v>
      </c>
      <c r="DH38" s="20">
        <f t="shared" si="25"/>
        <v>26.731486765224876</v>
      </c>
      <c r="DI38" s="20">
        <f t="shared" si="25"/>
        <v>14.93347070100597</v>
      </c>
      <c r="DJ38" s="20">
        <f t="shared" si="25"/>
        <v>-33.526132555189683</v>
      </c>
      <c r="DK38" s="20">
        <f t="shared" si="25"/>
        <v>-21.190550474442094</v>
      </c>
      <c r="DL38" s="20">
        <f t="shared" si="25"/>
        <v>0.60022574483955538</v>
      </c>
      <c r="DM38" s="20">
        <f t="shared" si="25"/>
        <v>-21.089591340189063</v>
      </c>
      <c r="DN38" s="20">
        <f t="shared" si="25"/>
        <v>10.173584545179647</v>
      </c>
      <c r="DO38" s="20">
        <f t="shared" si="25"/>
        <v>-2.0080206183032523</v>
      </c>
      <c r="DP38" s="20">
        <f t="shared" si="25"/>
        <v>-52.199100301679138</v>
      </c>
      <c r="DQ38" s="20">
        <f t="shared" si="25"/>
        <v>8.040527807797492</v>
      </c>
      <c r="DR38" s="20">
        <f t="shared" si="25"/>
        <v>-20.566104324594004</v>
      </c>
      <c r="DS38" s="20">
        <f t="shared" si="25"/>
        <v>-10.484809305919851</v>
      </c>
      <c r="DT38" s="20">
        <f t="shared" si="25"/>
        <v>32.855595778870274</v>
      </c>
      <c r="DU38" s="20">
        <f t="shared" si="25"/>
        <v>-10.175629590636358</v>
      </c>
      <c r="DV38" s="20">
        <f t="shared" si="25"/>
        <v>-20.537167236387198</v>
      </c>
      <c r="DW38" s="20">
        <f t="shared" si="25"/>
        <v>2.5859473764346275</v>
      </c>
      <c r="DX38" s="20">
        <f t="shared" si="25"/>
        <v>-19.598703676816452</v>
      </c>
      <c r="DY38" s="20">
        <f t="shared" si="25"/>
        <v>9.8713330342417027</v>
      </c>
      <c r="DZ38" s="20">
        <f t="shared" si="25"/>
        <v>82.874155931021548</v>
      </c>
      <c r="EA38" s="20">
        <f t="shared" si="25"/>
        <v>-66.089991661589892</v>
      </c>
      <c r="EB38" s="20">
        <f t="shared" ref="EB38:FG38" si="26">100*((EB9/EA9)^4-1)</f>
        <v>21.438714649166535</v>
      </c>
      <c r="EC38" s="20">
        <f t="shared" si="26"/>
        <v>-8.0785570509981817</v>
      </c>
      <c r="ED38" s="20">
        <f t="shared" si="26"/>
        <v>6.7855823944572791</v>
      </c>
      <c r="EE38" s="20">
        <f t="shared" si="26"/>
        <v>25.968329391136603</v>
      </c>
      <c r="EF38" s="20">
        <f t="shared" si="26"/>
        <v>16.842991313616618</v>
      </c>
      <c r="EG38" s="20">
        <f t="shared" si="26"/>
        <v>13.869619879667884</v>
      </c>
      <c r="EH38" s="20">
        <f t="shared" si="26"/>
        <v>-28.925043767310974</v>
      </c>
      <c r="EI38" s="20">
        <f t="shared" si="26"/>
        <v>7.1767509508118721</v>
      </c>
      <c r="EJ38" s="20">
        <f t="shared" si="26"/>
        <v>-5.3336276045747644</v>
      </c>
      <c r="EK38" s="20">
        <f t="shared" si="26"/>
        <v>-2.8265620732451646</v>
      </c>
      <c r="EL38" s="20">
        <f t="shared" si="26"/>
        <v>71.486769460609452</v>
      </c>
      <c r="EM38" s="20">
        <f t="shared" si="26"/>
        <v>-7.2963439142764148</v>
      </c>
      <c r="EN38" s="20">
        <f t="shared" si="26"/>
        <v>8.4538026287867893</v>
      </c>
      <c r="EO38" s="20">
        <f t="shared" si="26"/>
        <v>2.7482777018139615E-2</v>
      </c>
      <c r="EP38" s="20">
        <f t="shared" si="26"/>
        <v>16.389548770886098</v>
      </c>
      <c r="EQ38" s="20">
        <f t="shared" si="26"/>
        <v>-44.506596422192182</v>
      </c>
      <c r="ER38" s="20">
        <f t="shared" si="26"/>
        <v>53.716118680624739</v>
      </c>
      <c r="ES38" s="20">
        <f t="shared" si="26"/>
        <v>0.65956638820419133</v>
      </c>
      <c r="ET38" s="20">
        <f t="shared" si="26"/>
        <v>-0.68695588624557713</v>
      </c>
      <c r="EU38" s="20">
        <f t="shared" si="26"/>
        <v>-6.4258678732814101</v>
      </c>
      <c r="EV38" s="20">
        <f t="shared" si="26"/>
        <v>6.7875126474927105</v>
      </c>
      <c r="EW38" s="20">
        <f t="shared" si="26"/>
        <v>0.55494003650262691</v>
      </c>
      <c r="EX38" s="20">
        <f t="shared" si="26"/>
        <v>5.5973993399427435E-2</v>
      </c>
      <c r="EY38" s="20">
        <f t="shared" si="26"/>
        <v>9.8358123579419079</v>
      </c>
      <c r="EZ38" s="20">
        <f t="shared" si="26"/>
        <v>-9.1243991374842857</v>
      </c>
      <c r="FA38" s="20">
        <f t="shared" si="26"/>
        <v>-0.69917095701041987</v>
      </c>
      <c r="FB38" s="20">
        <f t="shared" si="26"/>
        <v>1.989081003249904</v>
      </c>
      <c r="FC38" s="20">
        <f t="shared" si="26"/>
        <v>7.8959263769367016</v>
      </c>
      <c r="FD38" s="20">
        <f t="shared" si="26"/>
        <v>-8.2776681131259462</v>
      </c>
      <c r="FE38" s="20">
        <f t="shared" si="26"/>
        <v>0.11466543602356438</v>
      </c>
      <c r="FF38" s="20">
        <f t="shared" si="26"/>
        <v>-1.1866485559022477</v>
      </c>
      <c r="FG38" s="19">
        <f t="shared" si="26"/>
        <v>-2.7779924095752029</v>
      </c>
      <c r="FH38" s="19">
        <f t="shared" ref="FH38:GM38" si="27">100*((FH9/FG9)^4-1)</f>
        <v>0.316878372879148</v>
      </c>
      <c r="FI38" s="19">
        <f t="shared" si="27"/>
        <v>-1.6023307596360947</v>
      </c>
      <c r="FJ38" s="19">
        <f t="shared" si="27"/>
        <v>-1.658071223813995</v>
      </c>
      <c r="FK38" s="19">
        <f t="shared" si="27"/>
        <v>-1.9230294878940679</v>
      </c>
      <c r="FL38" s="19">
        <f t="shared" si="27"/>
        <v>-2.0120573015133703</v>
      </c>
      <c r="FM38" s="19">
        <f t="shared" si="27"/>
        <v>-2.1726547075554103</v>
      </c>
      <c r="FN38" s="19">
        <f t="shared" si="27"/>
        <v>-2.1372088134432032</v>
      </c>
      <c r="FO38" s="19">
        <f t="shared" si="27"/>
        <v>-2.216021816709246</v>
      </c>
      <c r="FP38" s="19">
        <f t="shared" si="27"/>
        <v>-2.273174002536249</v>
      </c>
      <c r="FQ38" s="19">
        <f t="shared" si="27"/>
        <v>-2.4422539407314536</v>
      </c>
      <c r="FR38" s="19">
        <f t="shared" si="27"/>
        <v>-2.629629056366023</v>
      </c>
      <c r="FS38" s="19">
        <f t="shared" si="27"/>
        <v>-2.7646298606527675</v>
      </c>
      <c r="FT38" s="19">
        <f t="shared" si="27"/>
        <v>-2.8790889569362821</v>
      </c>
      <c r="FU38" s="19">
        <f t="shared" si="27"/>
        <v>-2.8594525369824209</v>
      </c>
      <c r="FV38" s="19">
        <f t="shared" si="27"/>
        <v>-2.8022072120332253</v>
      </c>
      <c r="FW38" s="19">
        <f t="shared" si="27"/>
        <v>-2.5951476797109407</v>
      </c>
      <c r="FX38" s="19">
        <f t="shared" si="27"/>
        <v>-2.43786335487719</v>
      </c>
      <c r="FY38" s="19">
        <f t="shared" si="27"/>
        <v>-2.1892444332387129</v>
      </c>
      <c r="FZ38" s="19">
        <f t="shared" si="27"/>
        <v>-1.9101092751753201</v>
      </c>
      <c r="GA38" s="19">
        <f t="shared" si="27"/>
        <v>-1.7930042651689959</v>
      </c>
      <c r="GB38" s="19">
        <f t="shared" si="27"/>
        <v>-1.5462010653427005</v>
      </c>
      <c r="GC38" s="19">
        <f t="shared" si="27"/>
        <v>-1.4301264474340214</v>
      </c>
      <c r="GD38" s="19">
        <f t="shared" si="27"/>
        <v>-1.354743916090051</v>
      </c>
      <c r="GE38" s="19">
        <f t="shared" si="27"/>
        <v>-1.3116000907120839</v>
      </c>
      <c r="GF38" s="19">
        <f t="shared" si="27"/>
        <v>-1.3051724937853226</v>
      </c>
      <c r="GG38" s="19">
        <f t="shared" si="27"/>
        <v>-1.3291744717936482</v>
      </c>
      <c r="GH38" s="19">
        <f t="shared" si="27"/>
        <v>-1.3920005221727205</v>
      </c>
      <c r="GI38" s="19">
        <f t="shared" si="27"/>
        <v>-1.4291048411159468</v>
      </c>
      <c r="GJ38" s="19">
        <f t="shared" si="27"/>
        <v>-1.4866071457404928</v>
      </c>
      <c r="GK38" s="19">
        <f t="shared" si="27"/>
        <v>-1.496715657784653</v>
      </c>
      <c r="GL38" s="19">
        <f t="shared" si="27"/>
        <v>-1.4843637717177005</v>
      </c>
      <c r="GM38" s="19">
        <f t="shared" si="27"/>
        <v>-1.506012058701256</v>
      </c>
      <c r="GN38" s="19">
        <f t="shared" ref="GN38:GT38" si="28">100*((GN9/GM9)^4-1)</f>
        <v>-1.4873450413834588</v>
      </c>
      <c r="GO38" s="19">
        <f t="shared" si="28"/>
        <v>-1.4674456129593727</v>
      </c>
      <c r="GP38" s="19">
        <f t="shared" si="28"/>
        <v>-1.4291070719002374</v>
      </c>
      <c r="GQ38" s="19">
        <f t="shared" si="28"/>
        <v>-1.4002491093020097</v>
      </c>
      <c r="GR38" s="19">
        <f t="shared" si="28"/>
        <v>-1.3645320474473199</v>
      </c>
      <c r="GS38" s="19">
        <f t="shared" si="28"/>
        <v>-1.364142314990735</v>
      </c>
      <c r="GT38" s="19" t="e">
        <f t="shared" si="28"/>
        <v>#N/A</v>
      </c>
    </row>
    <row r="39" spans="2:202" x14ac:dyDescent="0.25">
      <c r="B39" t="str">
        <f t="shared" si="7"/>
        <v xml:space="preserve">    Construction</v>
      </c>
      <c r="C39" s="20"/>
      <c r="D39" s="20">
        <f t="shared" ref="D39:AI39" si="29">100*((D10/C10)^4-1)</f>
        <v>-33.067768954292731</v>
      </c>
      <c r="E39" s="20">
        <f t="shared" si="29"/>
        <v>-0.35097283951437408</v>
      </c>
      <c r="F39" s="20">
        <f t="shared" si="29"/>
        <v>1.6448013764899461</v>
      </c>
      <c r="G39" s="20">
        <f t="shared" si="29"/>
        <v>-5.5243360504060091</v>
      </c>
      <c r="H39" s="20">
        <f t="shared" si="29"/>
        <v>-12.53014829479816</v>
      </c>
      <c r="I39" s="20">
        <f t="shared" si="29"/>
        <v>-13.499826612812038</v>
      </c>
      <c r="J39" s="20">
        <f t="shared" si="29"/>
        <v>-19.474666744641045</v>
      </c>
      <c r="K39" s="20">
        <f t="shared" si="29"/>
        <v>-5.2955727095134852</v>
      </c>
      <c r="L39" s="20">
        <f t="shared" si="29"/>
        <v>-7.2761032301685731</v>
      </c>
      <c r="M39" s="20">
        <f t="shared" si="29"/>
        <v>-2.8093184684561234</v>
      </c>
      <c r="N39" s="20">
        <f t="shared" si="29"/>
        <v>-1.2707439430608702</v>
      </c>
      <c r="O39" s="20">
        <f t="shared" si="29"/>
        <v>-3.2630861262101019</v>
      </c>
      <c r="P39" s="20">
        <f t="shared" si="29"/>
        <v>13.132330720205365</v>
      </c>
      <c r="Q39" s="20">
        <f t="shared" si="29"/>
        <v>20.153101397506124</v>
      </c>
      <c r="R39" s="20">
        <f t="shared" si="29"/>
        <v>31.006635942714688</v>
      </c>
      <c r="S39" s="20">
        <f t="shared" si="29"/>
        <v>11.491030247874502</v>
      </c>
      <c r="T39" s="20">
        <f t="shared" si="29"/>
        <v>8.3229947738080021</v>
      </c>
      <c r="U39" s="20">
        <f t="shared" si="29"/>
        <v>-1.9190227200679533</v>
      </c>
      <c r="V39" s="20">
        <f t="shared" si="29"/>
        <v>-6.1304786419371311</v>
      </c>
      <c r="W39" s="20">
        <f t="shared" si="29"/>
        <v>7.2139673086326406</v>
      </c>
      <c r="X39" s="20">
        <f t="shared" si="29"/>
        <v>15.370615104198993</v>
      </c>
      <c r="Y39" s="20">
        <f t="shared" si="29"/>
        <v>14.042922834501503</v>
      </c>
      <c r="Z39" s="20">
        <f t="shared" si="29"/>
        <v>2.7785731320483231</v>
      </c>
      <c r="AA39" s="20">
        <f t="shared" si="29"/>
        <v>18.785450362517064</v>
      </c>
      <c r="AB39" s="20">
        <f t="shared" si="29"/>
        <v>4.1120076282486373</v>
      </c>
      <c r="AC39" s="20">
        <f t="shared" si="29"/>
        <v>0.75949413371114716</v>
      </c>
      <c r="AD39" s="20">
        <f t="shared" si="29"/>
        <v>11.077083270493659</v>
      </c>
      <c r="AE39" s="20">
        <f t="shared" si="29"/>
        <v>4.5613080999352684</v>
      </c>
      <c r="AF39" s="20">
        <f t="shared" si="29"/>
        <v>1.9430233990086476</v>
      </c>
      <c r="AG39" s="20">
        <f t="shared" si="29"/>
        <v>9.8554199697535427</v>
      </c>
      <c r="AH39" s="20">
        <f t="shared" si="29"/>
        <v>14.168791772108925</v>
      </c>
      <c r="AI39" s="20">
        <f t="shared" si="29"/>
        <v>5.6052787516076119</v>
      </c>
      <c r="AJ39" s="20">
        <f t="shared" ref="AJ39:BO39" si="30">100*((AJ10/AI10)^4-1)</f>
        <v>6.5399757480876008</v>
      </c>
      <c r="AK39" s="20">
        <f t="shared" si="30"/>
        <v>11.174133833207511</v>
      </c>
      <c r="AL39" s="20">
        <f t="shared" si="30"/>
        <v>1.2147682628500522</v>
      </c>
      <c r="AM39" s="20">
        <f t="shared" si="30"/>
        <v>5.6244434277317845</v>
      </c>
      <c r="AN39" s="20">
        <f t="shared" si="30"/>
        <v>24.758057378919538</v>
      </c>
      <c r="AO39" s="20">
        <f t="shared" si="30"/>
        <v>15.346660832233416</v>
      </c>
      <c r="AP39" s="20">
        <f t="shared" si="30"/>
        <v>11.528780797127025</v>
      </c>
      <c r="AQ39" s="20">
        <f t="shared" si="30"/>
        <v>12.86859240992495</v>
      </c>
      <c r="AR39" s="20">
        <f t="shared" si="30"/>
        <v>7.7004771367294333</v>
      </c>
      <c r="AS39" s="20">
        <f t="shared" si="30"/>
        <v>-3.6570067657033634</v>
      </c>
      <c r="AT39" s="20">
        <f t="shared" si="30"/>
        <v>-12.210737999651522</v>
      </c>
      <c r="AU39" s="20">
        <f t="shared" si="30"/>
        <v>-3.2546004945415152</v>
      </c>
      <c r="AV39" s="20">
        <f t="shared" si="30"/>
        <v>-7.408568748549027</v>
      </c>
      <c r="AW39" s="20">
        <f t="shared" si="30"/>
        <v>4.6299511425497153</v>
      </c>
      <c r="AX39" s="20">
        <f t="shared" si="30"/>
        <v>7.0851375161801178</v>
      </c>
      <c r="AY39" s="20">
        <f t="shared" si="30"/>
        <v>4.409161839270892</v>
      </c>
      <c r="AZ39" s="20">
        <f t="shared" si="30"/>
        <v>6.8041258676348582</v>
      </c>
      <c r="BA39" s="20">
        <f t="shared" si="30"/>
        <v>-4.9446666095199099</v>
      </c>
      <c r="BB39" s="20">
        <f t="shared" si="30"/>
        <v>-2.3667826379575319</v>
      </c>
      <c r="BC39" s="20">
        <f t="shared" si="30"/>
        <v>-8.8807433731281744</v>
      </c>
      <c r="BD39" s="20">
        <f t="shared" si="30"/>
        <v>-12.268308265019934</v>
      </c>
      <c r="BE39" s="20">
        <f t="shared" si="30"/>
        <v>0.21086375628536214</v>
      </c>
      <c r="BF39" s="20">
        <f t="shared" si="30"/>
        <v>1.8308103717118218</v>
      </c>
      <c r="BG39" s="20">
        <f t="shared" si="30"/>
        <v>-4.2236965839421492</v>
      </c>
      <c r="BH39" s="20">
        <f t="shared" si="30"/>
        <v>-0.988562421012118</v>
      </c>
      <c r="BI39" s="20">
        <f t="shared" si="30"/>
        <v>1.7203315136059105</v>
      </c>
      <c r="BJ39" s="20">
        <f t="shared" si="30"/>
        <v>3.1911881561114575</v>
      </c>
      <c r="BK39" s="20">
        <f t="shared" si="30"/>
        <v>0.48405013916543727</v>
      </c>
      <c r="BL39" s="20">
        <f t="shared" si="30"/>
        <v>0.87811676445250786</v>
      </c>
      <c r="BM39" s="20">
        <f t="shared" si="30"/>
        <v>3.572291960351115</v>
      </c>
      <c r="BN39" s="20">
        <f t="shared" si="30"/>
        <v>-7.5209236772831538</v>
      </c>
      <c r="BO39" s="20">
        <f t="shared" si="30"/>
        <v>4.6806532361950426</v>
      </c>
      <c r="BP39" s="20">
        <f t="shared" ref="BP39:CU39" si="31">100*((BP10/BO10)^4-1)</f>
        <v>8.1087943150695896</v>
      </c>
      <c r="BQ39" s="20">
        <f t="shared" si="31"/>
        <v>9.1986808890406113</v>
      </c>
      <c r="BR39" s="20">
        <f t="shared" si="31"/>
        <v>12.420684978298112</v>
      </c>
      <c r="BS39" s="20">
        <f t="shared" si="31"/>
        <v>13.154048194133882</v>
      </c>
      <c r="BT39" s="20">
        <f t="shared" si="31"/>
        <v>5.2863131342687275</v>
      </c>
      <c r="BU39" s="20">
        <f t="shared" si="31"/>
        <v>6.3053121997683537</v>
      </c>
      <c r="BV39" s="20">
        <f t="shared" si="31"/>
        <v>14.637233001243665</v>
      </c>
      <c r="BW39" s="20">
        <f t="shared" si="31"/>
        <v>-0.5116674534619392</v>
      </c>
      <c r="BX39" s="20">
        <f t="shared" si="31"/>
        <v>13.207299969554853</v>
      </c>
      <c r="BY39" s="20">
        <f t="shared" si="31"/>
        <v>10.099239742700995</v>
      </c>
      <c r="BZ39" s="20">
        <f t="shared" si="31"/>
        <v>8.9705740428670957</v>
      </c>
      <c r="CA39" s="20">
        <f t="shared" si="31"/>
        <v>4.6420832819249913</v>
      </c>
      <c r="CB39" s="20">
        <f t="shared" si="31"/>
        <v>11.017712240131905</v>
      </c>
      <c r="CC39" s="20">
        <f t="shared" si="31"/>
        <v>8.9735396759976993</v>
      </c>
      <c r="CD39" s="20">
        <f t="shared" si="31"/>
        <v>7.2118349526373082</v>
      </c>
      <c r="CE39" s="20">
        <f t="shared" si="31"/>
        <v>8.7202554217514106</v>
      </c>
      <c r="CF39" s="20">
        <f t="shared" si="31"/>
        <v>6.5765419920464696</v>
      </c>
      <c r="CG39" s="20">
        <f t="shared" si="31"/>
        <v>-0.83490331116403693</v>
      </c>
      <c r="CH39" s="20">
        <f t="shared" si="31"/>
        <v>7.5416790787226518</v>
      </c>
      <c r="CI39" s="20">
        <f t="shared" si="31"/>
        <v>8.220345720655331E-2</v>
      </c>
      <c r="CJ39" s="20">
        <f t="shared" si="31"/>
        <v>-10.431386521610698</v>
      </c>
      <c r="CK39" s="20">
        <f t="shared" si="31"/>
        <v>-7.8021848199682609</v>
      </c>
      <c r="CL39" s="20">
        <f t="shared" si="31"/>
        <v>-15.40419385587658</v>
      </c>
      <c r="CM39" s="20">
        <f t="shared" si="31"/>
        <v>-2.7881992328238181</v>
      </c>
      <c r="CN39" s="20">
        <f t="shared" si="31"/>
        <v>-5.8657488161364064</v>
      </c>
      <c r="CO39" s="20">
        <f t="shared" si="31"/>
        <v>0.50387028447629323</v>
      </c>
      <c r="CP39" s="20">
        <f t="shared" si="31"/>
        <v>-5.2720518874172733</v>
      </c>
      <c r="CQ39" s="20">
        <f t="shared" si="31"/>
        <v>-7.244326518794364</v>
      </c>
      <c r="CR39" s="20">
        <f t="shared" si="31"/>
        <v>4.3979824368240772</v>
      </c>
      <c r="CS39" s="20">
        <f t="shared" si="31"/>
        <v>1.5105872925715413</v>
      </c>
      <c r="CT39" s="20">
        <f t="shared" si="31"/>
        <v>3.0961826428892891</v>
      </c>
      <c r="CU39" s="20">
        <f t="shared" si="31"/>
        <v>3.9559325999011907</v>
      </c>
      <c r="CV39" s="20">
        <f t="shared" ref="CV39:EA39" si="32">100*((CV10/CU10)^4-1)</f>
        <v>1.1043975399261052</v>
      </c>
      <c r="CW39" s="20">
        <f t="shared" si="32"/>
        <v>3.9119885100193263</v>
      </c>
      <c r="CX39" s="20">
        <f t="shared" si="32"/>
        <v>8.3035988739734492</v>
      </c>
      <c r="CY39" s="20">
        <f t="shared" si="32"/>
        <v>4.7893518387603029</v>
      </c>
      <c r="CZ39" s="20">
        <f t="shared" si="32"/>
        <v>10.295015269048125</v>
      </c>
      <c r="DA39" s="20">
        <f t="shared" si="32"/>
        <v>12.326206556917075</v>
      </c>
      <c r="DB39" s="20">
        <f t="shared" si="32"/>
        <v>12.218556277686353</v>
      </c>
      <c r="DC39" s="20">
        <f t="shared" si="32"/>
        <v>13.259166662006038</v>
      </c>
      <c r="DD39" s="20">
        <f t="shared" si="32"/>
        <v>10.488708169154105</v>
      </c>
      <c r="DE39" s="20">
        <f t="shared" si="32"/>
        <v>2.5893101792570761</v>
      </c>
      <c r="DF39" s="20">
        <f t="shared" si="32"/>
        <v>4.6807578642971359</v>
      </c>
      <c r="DG39" s="20">
        <f t="shared" si="32"/>
        <v>20.312463506173039</v>
      </c>
      <c r="DH39" s="20">
        <f t="shared" si="32"/>
        <v>12.141470186387071</v>
      </c>
      <c r="DI39" s="20">
        <f t="shared" si="32"/>
        <v>-0.53194965695115837</v>
      </c>
      <c r="DJ39" s="20">
        <f t="shared" si="32"/>
        <v>1.7473829161946952</v>
      </c>
      <c r="DK39" s="20">
        <f t="shared" si="32"/>
        <v>2.380275168074153</v>
      </c>
      <c r="DL39" s="20">
        <f t="shared" si="32"/>
        <v>-8.6853505845956853</v>
      </c>
      <c r="DM39" s="20">
        <f t="shared" si="32"/>
        <v>-11.116343615401547</v>
      </c>
      <c r="DN39" s="20">
        <f t="shared" si="32"/>
        <v>-19.801383100129787</v>
      </c>
      <c r="DO39" s="20">
        <f t="shared" si="32"/>
        <v>-30.157271288760757</v>
      </c>
      <c r="DP39" s="20">
        <f t="shared" si="32"/>
        <v>-26.477635675259769</v>
      </c>
      <c r="DQ39" s="20">
        <f t="shared" si="32"/>
        <v>-22.528724581842098</v>
      </c>
      <c r="DR39" s="20">
        <f t="shared" si="32"/>
        <v>-17.622966608969858</v>
      </c>
      <c r="DS39" s="20">
        <f t="shared" si="32"/>
        <v>-11.834519251160359</v>
      </c>
      <c r="DT39" s="20">
        <f t="shared" si="32"/>
        <v>-5.346003970964186</v>
      </c>
      <c r="DU39" s="20">
        <f t="shared" si="32"/>
        <v>-1.128838229908935</v>
      </c>
      <c r="DV39" s="20">
        <f t="shared" si="32"/>
        <v>-4.6176866573658382</v>
      </c>
      <c r="DW39" s="20">
        <f t="shared" si="32"/>
        <v>-11.333469979719002</v>
      </c>
      <c r="DX39" s="20">
        <f t="shared" si="32"/>
        <v>3.4109379083759661</v>
      </c>
      <c r="DY39" s="20">
        <f t="shared" si="32"/>
        <v>1.8636863180237828</v>
      </c>
      <c r="DZ39" s="20">
        <f t="shared" si="32"/>
        <v>-0.32153637841519922</v>
      </c>
      <c r="EA39" s="20">
        <f t="shared" si="32"/>
        <v>-0.36668452537681473</v>
      </c>
      <c r="EB39" s="20">
        <f t="shared" ref="EB39:FG39" si="33">100*((EB10/EA10)^4-1)</f>
        <v>13.481425846971939</v>
      </c>
      <c r="EC39" s="20">
        <f t="shared" si="33"/>
        <v>8.1118753027969781</v>
      </c>
      <c r="ED39" s="20">
        <f t="shared" si="33"/>
        <v>11.326358664485813</v>
      </c>
      <c r="EE39" s="20">
        <f t="shared" si="33"/>
        <v>7.7914252557016672</v>
      </c>
      <c r="EF39" s="20">
        <f t="shared" si="33"/>
        <v>7.8909182674914202</v>
      </c>
      <c r="EG39" s="20">
        <f t="shared" si="33"/>
        <v>10.602408354982407</v>
      </c>
      <c r="EH39" s="20">
        <f t="shared" si="33"/>
        <v>4.6606430460282677</v>
      </c>
      <c r="EI39" s="20">
        <f t="shared" si="33"/>
        <v>6.2861391131616706</v>
      </c>
      <c r="EJ39" s="20">
        <f t="shared" si="33"/>
        <v>6.8491739413273578</v>
      </c>
      <c r="EK39" s="20">
        <f t="shared" si="33"/>
        <v>15.702433898331636</v>
      </c>
      <c r="EL39" s="20">
        <f t="shared" si="33"/>
        <v>18.045240241596151</v>
      </c>
      <c r="EM39" s="20">
        <f t="shared" si="33"/>
        <v>11.231789070776399</v>
      </c>
      <c r="EN39" s="20">
        <f t="shared" si="33"/>
        <v>7.1704725202229369</v>
      </c>
      <c r="EO39" s="20">
        <f t="shared" si="33"/>
        <v>3.0091406272990895</v>
      </c>
      <c r="EP39" s="20">
        <f t="shared" si="33"/>
        <v>7.0036976353299751</v>
      </c>
      <c r="EQ39" s="20">
        <f t="shared" si="33"/>
        <v>10.963658865872162</v>
      </c>
      <c r="ER39" s="20">
        <f t="shared" si="33"/>
        <v>7.4567600881692675</v>
      </c>
      <c r="ES39" s="20">
        <f t="shared" si="33"/>
        <v>5.3362535399971822</v>
      </c>
      <c r="ET39" s="20">
        <f t="shared" si="33"/>
        <v>5.9346158705041008</v>
      </c>
      <c r="EU39" s="20">
        <f t="shared" si="33"/>
        <v>5.1012941724217331</v>
      </c>
      <c r="EV39" s="20">
        <f t="shared" si="33"/>
        <v>3.3269783501053363</v>
      </c>
      <c r="EW39" s="20">
        <f t="shared" si="33"/>
        <v>1.9165123242415483</v>
      </c>
      <c r="EX39" s="20">
        <f t="shared" si="33"/>
        <v>5.7561732262276122</v>
      </c>
      <c r="EY39" s="20">
        <f t="shared" si="33"/>
        <v>8.9997180766395743</v>
      </c>
      <c r="EZ39" s="20">
        <f t="shared" si="33"/>
        <v>4.7660984844382304</v>
      </c>
      <c r="FA39" s="20">
        <f t="shared" si="33"/>
        <v>3.9333100742302562</v>
      </c>
      <c r="FB39" s="20">
        <f t="shared" si="33"/>
        <v>6.698463853967751</v>
      </c>
      <c r="FC39" s="20">
        <f t="shared" si="33"/>
        <v>-6.8809474735365477</v>
      </c>
      <c r="FD39" s="20">
        <f t="shared" si="33"/>
        <v>5.1251934580827774</v>
      </c>
      <c r="FE39" s="20">
        <f t="shared" si="33"/>
        <v>1.8922277745265781</v>
      </c>
      <c r="FF39" s="20">
        <f t="shared" si="33"/>
        <v>2.5317485134840778</v>
      </c>
      <c r="FG39" s="19">
        <f t="shared" si="33"/>
        <v>3.2247933291445596</v>
      </c>
      <c r="FH39" s="19">
        <f t="shared" ref="FH39:GM39" si="34">100*((FH10/FG10)^4-1)</f>
        <v>2.0610849697701772</v>
      </c>
      <c r="FI39" s="19">
        <f t="shared" si="34"/>
        <v>1.62251431953091</v>
      </c>
      <c r="FJ39" s="19">
        <f t="shared" si="34"/>
        <v>0.9981543669467241</v>
      </c>
      <c r="FK39" s="19">
        <f t="shared" si="34"/>
        <v>0.38409518859441327</v>
      </c>
      <c r="FL39" s="19">
        <f t="shared" si="34"/>
        <v>0.17768753935480941</v>
      </c>
      <c r="FM39" s="19">
        <f t="shared" si="34"/>
        <v>-0.19267133666027725</v>
      </c>
      <c r="FN39" s="19">
        <f t="shared" si="34"/>
        <v>-0.11135908398295369</v>
      </c>
      <c r="FO39" s="19">
        <f t="shared" si="34"/>
        <v>-0.29285346444393179</v>
      </c>
      <c r="FP39" s="19">
        <f t="shared" si="34"/>
        <v>-0.42481287836457771</v>
      </c>
      <c r="FQ39" s="19">
        <f t="shared" si="34"/>
        <v>-0.81417670679311271</v>
      </c>
      <c r="FR39" s="19">
        <f t="shared" si="34"/>
        <v>-1.2441934968010493</v>
      </c>
      <c r="FS39" s="19">
        <f t="shared" si="34"/>
        <v>-1.5539805870274259</v>
      </c>
      <c r="FT39" s="19">
        <f t="shared" si="34"/>
        <v>-1.8157145612397119</v>
      </c>
      <c r="FU39" s="19">
        <f t="shared" si="34"/>
        <v>-1.7707941807922567</v>
      </c>
      <c r="FV39" s="19">
        <f t="shared" si="34"/>
        <v>-1.6397111963188937</v>
      </c>
      <c r="FW39" s="19">
        <f t="shared" si="34"/>
        <v>-1.1651159089175356</v>
      </c>
      <c r="FX39" s="19">
        <f t="shared" si="34"/>
        <v>-0.80396213160662811</v>
      </c>
      <c r="FY39" s="19">
        <f t="shared" si="34"/>
        <v>-0.23115897284914366</v>
      </c>
      <c r="FZ39" s="19">
        <f t="shared" si="34"/>
        <v>0.41355336971531376</v>
      </c>
      <c r="GA39" s="19">
        <f t="shared" si="34"/>
        <v>0.68551525399458413</v>
      </c>
      <c r="GB39" s="19">
        <f t="shared" si="34"/>
        <v>1.2581459433795628</v>
      </c>
      <c r="GC39" s="19">
        <f t="shared" si="34"/>
        <v>1.5289123912153979</v>
      </c>
      <c r="GD39" s="19">
        <f t="shared" si="34"/>
        <v>1.7041649161498418</v>
      </c>
      <c r="GE39" s="19">
        <f t="shared" si="34"/>
        <v>1.8050776440817096</v>
      </c>
      <c r="GF39" s="19">
        <f t="shared" si="34"/>
        <v>1.8199662345606216</v>
      </c>
      <c r="GG39" s="19">
        <f t="shared" si="34"/>
        <v>1.7640344569634925</v>
      </c>
      <c r="GH39" s="19">
        <f t="shared" si="34"/>
        <v>1.6173690819127451</v>
      </c>
      <c r="GI39" s="19">
        <f t="shared" si="34"/>
        <v>1.5311567235500645</v>
      </c>
      <c r="GJ39" s="19">
        <f t="shared" si="34"/>
        <v>1.3967318572440268</v>
      </c>
      <c r="GK39" s="19">
        <f t="shared" si="34"/>
        <v>1.3738974233798107</v>
      </c>
      <c r="GL39" s="19">
        <f t="shared" si="34"/>
        <v>1.4020360334129789</v>
      </c>
      <c r="GM39" s="19">
        <f t="shared" si="34"/>
        <v>1.3521426794253388</v>
      </c>
      <c r="GN39" s="19">
        <f t="shared" ref="GN39:GT39" si="35">100*((GN10/GM10)^4-1)</f>
        <v>1.3953967937511136</v>
      </c>
      <c r="GO39" s="19">
        <f t="shared" si="35"/>
        <v>1.441530790422374</v>
      </c>
      <c r="GP39" s="19">
        <f t="shared" si="35"/>
        <v>1.5310127031817</v>
      </c>
      <c r="GQ39" s="19">
        <f t="shared" si="35"/>
        <v>1.5986022502933128</v>
      </c>
      <c r="GR39" s="19">
        <f t="shared" si="35"/>
        <v>1.681148965826651</v>
      </c>
      <c r="GS39" s="19">
        <f t="shared" si="35"/>
        <v>1.6824959544705642</v>
      </c>
      <c r="GT39" s="19" t="e">
        <f t="shared" si="35"/>
        <v>#N/A</v>
      </c>
    </row>
    <row r="40" spans="2:202" x14ac:dyDescent="0.25">
      <c r="B40" t="str">
        <f t="shared" si="7"/>
        <v xml:space="preserve">    Manufacturing</v>
      </c>
      <c r="C40" s="20"/>
      <c r="D40" s="20">
        <f t="shared" ref="D40:AI40" si="36">100*((D11/C11)^4-1)</f>
        <v>-5.0563072052746456</v>
      </c>
      <c r="E40" s="20">
        <f t="shared" si="36"/>
        <v>-0.30531619986872149</v>
      </c>
      <c r="F40" s="20">
        <f t="shared" si="36"/>
        <v>0.71584940547930742</v>
      </c>
      <c r="G40" s="20">
        <f t="shared" si="36"/>
        <v>-1.0342769899062243</v>
      </c>
      <c r="H40" s="20">
        <f t="shared" si="36"/>
        <v>-2.1875188037962512</v>
      </c>
      <c r="I40" s="20">
        <f t="shared" si="36"/>
        <v>-2.3190742734076619</v>
      </c>
      <c r="J40" s="20">
        <f t="shared" si="36"/>
        <v>-7.5223473708767923</v>
      </c>
      <c r="K40" s="20">
        <f t="shared" si="36"/>
        <v>1.8381033021211302</v>
      </c>
      <c r="L40" s="20">
        <f t="shared" si="36"/>
        <v>-10.747811154761845</v>
      </c>
      <c r="M40" s="20">
        <f t="shared" si="36"/>
        <v>-7.5914081497431285</v>
      </c>
      <c r="N40" s="20">
        <f t="shared" si="36"/>
        <v>-8.5137919739002541</v>
      </c>
      <c r="O40" s="20">
        <f t="shared" si="36"/>
        <v>-8.5172630400343614</v>
      </c>
      <c r="P40" s="20">
        <f t="shared" si="36"/>
        <v>-9.8340413885716575</v>
      </c>
      <c r="Q40" s="20">
        <f t="shared" si="36"/>
        <v>-8.4584354102081765</v>
      </c>
      <c r="R40" s="20">
        <f t="shared" si="36"/>
        <v>8.1201084441839591</v>
      </c>
      <c r="S40" s="20">
        <f t="shared" si="36"/>
        <v>3.0791721416782991</v>
      </c>
      <c r="T40" s="20">
        <f t="shared" si="36"/>
        <v>8.459783176371527</v>
      </c>
      <c r="U40" s="20">
        <f t="shared" si="36"/>
        <v>8.9277501942233819</v>
      </c>
      <c r="V40" s="20">
        <f t="shared" si="36"/>
        <v>5.270257477240925</v>
      </c>
      <c r="W40" s="20">
        <f t="shared" si="36"/>
        <v>3.7329288431076302</v>
      </c>
      <c r="X40" s="20">
        <f t="shared" si="36"/>
        <v>4.0076490752177563</v>
      </c>
      <c r="Y40" s="20">
        <f t="shared" si="36"/>
        <v>4.7633059694254465</v>
      </c>
      <c r="Z40" s="20">
        <f t="shared" si="36"/>
        <v>6.9667273254487405</v>
      </c>
      <c r="AA40" s="20">
        <f t="shared" si="36"/>
        <v>6.3382364005090119</v>
      </c>
      <c r="AB40" s="20">
        <f t="shared" si="36"/>
        <v>4.0295100074049905</v>
      </c>
      <c r="AC40" s="20">
        <f t="shared" si="36"/>
        <v>4.9172436279041332</v>
      </c>
      <c r="AD40" s="20">
        <f t="shared" si="36"/>
        <v>5.3643654302599986</v>
      </c>
      <c r="AE40" s="20">
        <f t="shared" si="36"/>
        <v>4.9571775291196385</v>
      </c>
      <c r="AF40" s="20">
        <f t="shared" si="36"/>
        <v>5.5684905569358234</v>
      </c>
      <c r="AG40" s="20">
        <f t="shared" si="36"/>
        <v>11.651467548624229</v>
      </c>
      <c r="AH40" s="20">
        <f t="shared" si="36"/>
        <v>8.7643641604097553</v>
      </c>
      <c r="AI40" s="20">
        <f t="shared" si="36"/>
        <v>8.9013657730420128</v>
      </c>
      <c r="AJ40" s="20">
        <f t="shared" ref="AJ40:BO40" si="37">100*((AJ11/AI11)^4-1)</f>
        <v>5.033711942477459</v>
      </c>
      <c r="AK40" s="20">
        <f t="shared" si="37"/>
        <v>4.6905783372557242</v>
      </c>
      <c r="AL40" s="20">
        <f t="shared" si="37"/>
        <v>9.5470303858997241</v>
      </c>
      <c r="AM40" s="20">
        <f t="shared" si="37"/>
        <v>13.234300081137885</v>
      </c>
      <c r="AN40" s="20">
        <f t="shared" si="37"/>
        <v>12.339690810949966</v>
      </c>
      <c r="AO40" s="20">
        <f t="shared" si="37"/>
        <v>9.6773231670135083</v>
      </c>
      <c r="AP40" s="20">
        <f t="shared" si="37"/>
        <v>4.6001132539565504</v>
      </c>
      <c r="AQ40" s="20">
        <f t="shared" si="37"/>
        <v>-3.2696402977708816</v>
      </c>
      <c r="AR40" s="20">
        <f t="shared" si="37"/>
        <v>-3.8900781254368244</v>
      </c>
      <c r="AS40" s="20">
        <f t="shared" si="37"/>
        <v>-0.59511332881494461</v>
      </c>
      <c r="AT40" s="20">
        <f t="shared" si="37"/>
        <v>-2.6594897357986369</v>
      </c>
      <c r="AU40" s="20">
        <f t="shared" si="37"/>
        <v>-1.3936648959488429</v>
      </c>
      <c r="AV40" s="20">
        <f t="shared" si="37"/>
        <v>-3.0994228116806855</v>
      </c>
      <c r="AW40" s="20">
        <f t="shared" si="37"/>
        <v>-4.7292693499700889E-2</v>
      </c>
      <c r="AX40" s="20">
        <f t="shared" si="37"/>
        <v>-1.1540566541352715</v>
      </c>
      <c r="AY40" s="20">
        <f t="shared" si="37"/>
        <v>0.84848899843039671</v>
      </c>
      <c r="AZ40" s="20">
        <f t="shared" si="37"/>
        <v>-4.1014421448016041</v>
      </c>
      <c r="BA40" s="20">
        <f t="shared" si="37"/>
        <v>-5.5140357012996351</v>
      </c>
      <c r="BB40" s="20">
        <f t="shared" si="37"/>
        <v>-3.1622417619310061</v>
      </c>
      <c r="BC40" s="20">
        <f t="shared" si="37"/>
        <v>-5.9012876019677414</v>
      </c>
      <c r="BD40" s="20">
        <f t="shared" si="37"/>
        <v>-6.1316746563573332</v>
      </c>
      <c r="BE40" s="20">
        <f t="shared" si="37"/>
        <v>-1.8935673296394562</v>
      </c>
      <c r="BF40" s="20">
        <f t="shared" si="37"/>
        <v>-10.408382827783825</v>
      </c>
      <c r="BG40" s="20">
        <f t="shared" si="37"/>
        <v>-7.5100370268203598</v>
      </c>
      <c r="BH40" s="20">
        <f t="shared" si="37"/>
        <v>-5.6654140960523014</v>
      </c>
      <c r="BI40" s="20">
        <f t="shared" si="37"/>
        <v>-1.1256895736917905</v>
      </c>
      <c r="BJ40" s="20">
        <f t="shared" si="37"/>
        <v>1.417922048512299</v>
      </c>
      <c r="BK40" s="20">
        <f t="shared" si="37"/>
        <v>9.5622487195305972</v>
      </c>
      <c r="BL40" s="20">
        <f t="shared" si="37"/>
        <v>-7.1716002857511452</v>
      </c>
      <c r="BM40" s="20">
        <f t="shared" si="37"/>
        <v>-10.48648645525201</v>
      </c>
      <c r="BN40" s="20">
        <f t="shared" si="37"/>
        <v>-28.706606990381001</v>
      </c>
      <c r="BO40" s="20">
        <f t="shared" si="37"/>
        <v>47.956455778907305</v>
      </c>
      <c r="BP40" s="20">
        <f t="shared" ref="BP40:CU40" si="38">100*((BP11/BO11)^4-1)</f>
        <v>5.2952675870553856</v>
      </c>
      <c r="BQ40" s="20">
        <f t="shared" si="38"/>
        <v>9.728721625334579</v>
      </c>
      <c r="BR40" s="20">
        <f t="shared" si="38"/>
        <v>15.963411436013629</v>
      </c>
      <c r="BS40" s="20">
        <f t="shared" si="38"/>
        <v>13.781843425659623</v>
      </c>
      <c r="BT40" s="20">
        <f t="shared" si="38"/>
        <v>9.473167919462222</v>
      </c>
      <c r="BU40" s="20">
        <f t="shared" si="38"/>
        <v>12.298836553298864</v>
      </c>
      <c r="BV40" s="20">
        <f t="shared" si="38"/>
        <v>13.16273278754303</v>
      </c>
      <c r="BW40" s="20">
        <f t="shared" si="38"/>
        <v>2.4337293257965964</v>
      </c>
      <c r="BX40" s="20">
        <f t="shared" si="38"/>
        <v>1.759805463698072</v>
      </c>
      <c r="BY40" s="20">
        <f t="shared" si="38"/>
        <v>-0.42855688168697004</v>
      </c>
      <c r="BZ40" s="20">
        <f t="shared" si="38"/>
        <v>-4.285036991151614</v>
      </c>
      <c r="CA40" s="20">
        <f t="shared" si="38"/>
        <v>-10.192971166768118</v>
      </c>
      <c r="CB40" s="20">
        <f t="shared" si="38"/>
        <v>-9.902554721010226</v>
      </c>
      <c r="CC40" s="20">
        <f t="shared" si="38"/>
        <v>-10.324557227259568</v>
      </c>
      <c r="CD40" s="20">
        <f t="shared" si="38"/>
        <v>-5.7758286991992813</v>
      </c>
      <c r="CE40" s="20">
        <f t="shared" si="38"/>
        <v>-13.028296996349574</v>
      </c>
      <c r="CF40" s="20">
        <f t="shared" si="38"/>
        <v>1.1541867546631668</v>
      </c>
      <c r="CG40" s="20">
        <f t="shared" si="38"/>
        <v>-4.7587931259984284</v>
      </c>
      <c r="CH40" s="20">
        <f t="shared" si="38"/>
        <v>-2.1760555956453764</v>
      </c>
      <c r="CI40" s="20">
        <f t="shared" si="38"/>
        <v>-3.9078829266666504</v>
      </c>
      <c r="CJ40" s="20">
        <f t="shared" si="38"/>
        <v>-3.492673336751928</v>
      </c>
      <c r="CK40" s="20">
        <f t="shared" si="38"/>
        <v>-3.739342612980634</v>
      </c>
      <c r="CL40" s="20">
        <f t="shared" si="38"/>
        <v>-10.37141239517856</v>
      </c>
      <c r="CM40" s="20">
        <f t="shared" si="38"/>
        <v>-17.195055527758441</v>
      </c>
      <c r="CN40" s="20">
        <f t="shared" si="38"/>
        <v>-9.4921824540685424</v>
      </c>
      <c r="CO40" s="20">
        <f t="shared" si="38"/>
        <v>-10.861029626731945</v>
      </c>
      <c r="CP40" s="20">
        <f t="shared" si="38"/>
        <v>-7.9595121788714192</v>
      </c>
      <c r="CQ40" s="20">
        <f t="shared" si="38"/>
        <v>-11.253736652811231</v>
      </c>
      <c r="CR40" s="20">
        <f t="shared" si="38"/>
        <v>-9.2910561813965629</v>
      </c>
      <c r="CS40" s="20">
        <f t="shared" si="38"/>
        <v>-7.0927537014022324</v>
      </c>
      <c r="CT40" s="20">
        <f t="shared" si="38"/>
        <v>-3.7759155085600127</v>
      </c>
      <c r="CU40" s="20">
        <f t="shared" si="38"/>
        <v>-2.5813810657083769</v>
      </c>
      <c r="CV40" s="20">
        <f t="shared" ref="CV40:EA40" si="39">100*((CV11/CU11)^4-1)</f>
        <v>-0.52405577292661265</v>
      </c>
      <c r="CW40" s="20">
        <f t="shared" si="39"/>
        <v>1.6363849591932711</v>
      </c>
      <c r="CX40" s="20">
        <f t="shared" si="39"/>
        <v>5.9543779210694758</v>
      </c>
      <c r="CY40" s="20">
        <f t="shared" si="39"/>
        <v>4.7802427642571477</v>
      </c>
      <c r="CZ40" s="20">
        <f t="shared" si="39"/>
        <v>7.1946787918164556</v>
      </c>
      <c r="DA40" s="20">
        <f t="shared" si="39"/>
        <v>-5.7169973598799935</v>
      </c>
      <c r="DB40" s="20">
        <f t="shared" si="39"/>
        <v>19.718187568102373</v>
      </c>
      <c r="DC40" s="20">
        <f t="shared" si="39"/>
        <v>6.7640351551677691</v>
      </c>
      <c r="DD40" s="20">
        <f t="shared" si="39"/>
        <v>2.5730925040884811</v>
      </c>
      <c r="DE40" s="20">
        <f t="shared" si="39"/>
        <v>3.3473991698016681</v>
      </c>
      <c r="DF40" s="20">
        <f t="shared" si="39"/>
        <v>5.3190641249582615</v>
      </c>
      <c r="DG40" s="20">
        <f t="shared" si="39"/>
        <v>4.3587167830359652</v>
      </c>
      <c r="DH40" s="20">
        <f t="shared" si="39"/>
        <v>1.7887316718800061</v>
      </c>
      <c r="DI40" s="20">
        <f t="shared" si="39"/>
        <v>5.3862300711537525</v>
      </c>
      <c r="DJ40" s="20">
        <f t="shared" si="39"/>
        <v>3.5956498731739783</v>
      </c>
      <c r="DK40" s="20">
        <f t="shared" si="39"/>
        <v>2.4771435294370869</v>
      </c>
      <c r="DL40" s="20">
        <f t="shared" si="39"/>
        <v>-1.1092117756723474</v>
      </c>
      <c r="DM40" s="20">
        <f t="shared" si="39"/>
        <v>-0.98929306893982272</v>
      </c>
      <c r="DN40" s="20">
        <f t="shared" si="39"/>
        <v>-21.252297857609893</v>
      </c>
      <c r="DO40" s="20">
        <f t="shared" si="39"/>
        <v>6.2803219482511885</v>
      </c>
      <c r="DP40" s="20">
        <f t="shared" si="39"/>
        <v>-13.776159221881734</v>
      </c>
      <c r="DQ40" s="20">
        <f t="shared" si="39"/>
        <v>-7.8324070100232674</v>
      </c>
      <c r="DR40" s="20">
        <f t="shared" si="39"/>
        <v>-5.5221650869567318</v>
      </c>
      <c r="DS40" s="20">
        <f t="shared" si="39"/>
        <v>-2.0353411951230416</v>
      </c>
      <c r="DT40" s="20">
        <f t="shared" si="39"/>
        <v>-1.0364219099328276</v>
      </c>
      <c r="DU40" s="20">
        <f t="shared" si="39"/>
        <v>2.0929780953408805</v>
      </c>
      <c r="DV40" s="20">
        <f t="shared" si="39"/>
        <v>3.8230950733183944</v>
      </c>
      <c r="DW40" s="20">
        <f t="shared" si="39"/>
        <v>5.0786573397441082</v>
      </c>
      <c r="DX40" s="20">
        <f t="shared" si="39"/>
        <v>7.5257494646101986</v>
      </c>
      <c r="DY40" s="20">
        <f t="shared" si="39"/>
        <v>9.7475556464375899</v>
      </c>
      <c r="DZ40" s="20">
        <f t="shared" si="39"/>
        <v>6.5079884892675244</v>
      </c>
      <c r="EA40" s="20">
        <f t="shared" si="39"/>
        <v>3.3065287972523949</v>
      </c>
      <c r="EB40" s="20">
        <f t="shared" ref="EB40:FG40" si="40">100*((EB11/EA11)^4-1)</f>
        <v>4.6762386620916585</v>
      </c>
      <c r="EC40" s="20">
        <f t="shared" si="40"/>
        <v>6.2217812850194676</v>
      </c>
      <c r="ED40" s="20">
        <f t="shared" si="40"/>
        <v>2.8073810246652453</v>
      </c>
      <c r="EE40" s="20">
        <f t="shared" si="40"/>
        <v>1.4171046878299842</v>
      </c>
      <c r="EF40" s="20">
        <f t="shared" si="40"/>
        <v>0.22029379587857889</v>
      </c>
      <c r="EG40" s="20">
        <f t="shared" si="40"/>
        <v>0.55496124620870724</v>
      </c>
      <c r="EH40" s="20">
        <f t="shared" si="40"/>
        <v>-0.73779335915844513</v>
      </c>
      <c r="EI40" s="20">
        <f t="shared" si="40"/>
        <v>-1.1760777279843593</v>
      </c>
      <c r="EJ40" s="20">
        <f t="shared" si="40"/>
        <v>0.4629986136030162</v>
      </c>
      <c r="EK40" s="20">
        <f t="shared" si="40"/>
        <v>2.4321579026914897</v>
      </c>
      <c r="EL40" s="20">
        <f t="shared" si="40"/>
        <v>-0.4905132850377858</v>
      </c>
      <c r="EM40" s="20">
        <f t="shared" si="40"/>
        <v>0.79237072959372767</v>
      </c>
      <c r="EN40" s="20">
        <f t="shared" si="40"/>
        <v>-0.86719570330102691</v>
      </c>
      <c r="EO40" s="20">
        <f t="shared" si="40"/>
        <v>3.3099245945267253</v>
      </c>
      <c r="EP40" s="20">
        <f t="shared" si="40"/>
        <v>-2.0558926482420414</v>
      </c>
      <c r="EQ40" s="20">
        <f t="shared" si="40"/>
        <v>-1.2970190912513169</v>
      </c>
      <c r="ER40" s="20">
        <f t="shared" si="40"/>
        <v>-1.5512793881922282</v>
      </c>
      <c r="ES40" s="20">
        <f t="shared" si="40"/>
        <v>-3.3072194819758094</v>
      </c>
      <c r="ET40" s="20">
        <f t="shared" si="40"/>
        <v>-6.5520462429544235</v>
      </c>
      <c r="EU40" s="20">
        <f t="shared" si="40"/>
        <v>-4.104223212470326</v>
      </c>
      <c r="EV40" s="20">
        <f t="shared" si="40"/>
        <v>-2.8482944774146368</v>
      </c>
      <c r="EW40" s="20">
        <f t="shared" si="40"/>
        <v>-5.2379156840838377</v>
      </c>
      <c r="EX40" s="20">
        <f t="shared" si="40"/>
        <v>-2.675270653215811</v>
      </c>
      <c r="EY40" s="20">
        <f t="shared" si="40"/>
        <v>0.45267722729469551</v>
      </c>
      <c r="EZ40" s="20">
        <f t="shared" si="40"/>
        <v>1.8175670722059722</v>
      </c>
      <c r="FA40" s="20">
        <f t="shared" si="40"/>
        <v>3.6371970701476686</v>
      </c>
      <c r="FB40" s="20">
        <f t="shared" si="40"/>
        <v>5.372739189963105</v>
      </c>
      <c r="FC40" s="20">
        <f t="shared" si="40"/>
        <v>4.7792124515427359</v>
      </c>
      <c r="FD40" s="20">
        <f t="shared" si="40"/>
        <v>2.4117614904038298</v>
      </c>
      <c r="FE40" s="20">
        <f t="shared" si="40"/>
        <v>-0.66878531890223192</v>
      </c>
      <c r="FF40" s="20">
        <f t="shared" si="40"/>
        <v>-6.8152190760164988</v>
      </c>
      <c r="FG40" s="19">
        <f t="shared" si="40"/>
        <v>5.8243264651854476</v>
      </c>
      <c r="FH40" s="19">
        <f t="shared" ref="FH40:GM40" si="41">100*((FH11/FG11)^4-1)</f>
        <v>4.7898853099295646</v>
      </c>
      <c r="FI40" s="19">
        <f t="shared" si="41"/>
        <v>3.7179983308080589</v>
      </c>
      <c r="FJ40" s="19">
        <f t="shared" si="41"/>
        <v>1.7625582773558524</v>
      </c>
      <c r="FK40" s="19">
        <f t="shared" si="41"/>
        <v>0.9081883324688178</v>
      </c>
      <c r="FL40" s="19">
        <f t="shared" si="41"/>
        <v>0.30190982305025038</v>
      </c>
      <c r="FM40" s="19">
        <f t="shared" si="41"/>
        <v>0.21478210768628436</v>
      </c>
      <c r="FN40" s="19">
        <f t="shared" si="41"/>
        <v>-6.4472873746246329E-2</v>
      </c>
      <c r="FO40" s="19">
        <f t="shared" si="41"/>
        <v>-0.48752149319195581</v>
      </c>
      <c r="FP40" s="19">
        <f t="shared" si="41"/>
        <v>-0.57457580344172365</v>
      </c>
      <c r="FQ40" s="19">
        <f t="shared" si="41"/>
        <v>-0.73138993206043335</v>
      </c>
      <c r="FR40" s="19">
        <f t="shared" si="41"/>
        <v>-0.67271849494986435</v>
      </c>
      <c r="FS40" s="19">
        <f t="shared" si="41"/>
        <v>-0.59007045694758897</v>
      </c>
      <c r="FT40" s="19">
        <f t="shared" si="41"/>
        <v>-0.53560160661129119</v>
      </c>
      <c r="FU40" s="19">
        <f t="shared" si="41"/>
        <v>-0.34594923716386727</v>
      </c>
      <c r="FV40" s="19">
        <f t="shared" si="41"/>
        <v>-0.1306856340218876</v>
      </c>
      <c r="FW40" s="19">
        <f t="shared" si="41"/>
        <v>0.16607284555429924</v>
      </c>
      <c r="FX40" s="19">
        <f t="shared" si="41"/>
        <v>0.51616136825249903</v>
      </c>
      <c r="FY40" s="19">
        <f t="shared" si="41"/>
        <v>0.82627068548515314</v>
      </c>
      <c r="FZ40" s="19">
        <f t="shared" si="41"/>
        <v>1.2054098588005546</v>
      </c>
      <c r="GA40" s="19">
        <f t="shared" si="41"/>
        <v>1.3165922926007045</v>
      </c>
      <c r="GB40" s="19">
        <f t="shared" si="41"/>
        <v>1.3084966127290043</v>
      </c>
      <c r="GC40" s="19">
        <f t="shared" si="41"/>
        <v>1.3091705453576408</v>
      </c>
      <c r="GD40" s="19">
        <f t="shared" si="41"/>
        <v>1.3220183880307657</v>
      </c>
      <c r="GE40" s="19">
        <f t="shared" si="41"/>
        <v>1.3480531672766638</v>
      </c>
      <c r="GF40" s="19">
        <f t="shared" si="41"/>
        <v>1.2934388503075489</v>
      </c>
      <c r="GG40" s="19">
        <f t="shared" si="41"/>
        <v>1.2588599850808624</v>
      </c>
      <c r="GH40" s="19">
        <f t="shared" si="41"/>
        <v>1.1542981836486721</v>
      </c>
      <c r="GI40" s="19">
        <f t="shared" si="41"/>
        <v>1.1781830991776987</v>
      </c>
      <c r="GJ40" s="19">
        <f t="shared" si="41"/>
        <v>1.32033146117565</v>
      </c>
      <c r="GK40" s="19">
        <f t="shared" si="41"/>
        <v>1.3719709894577381</v>
      </c>
      <c r="GL40" s="19">
        <f t="shared" si="41"/>
        <v>1.2964032875209419</v>
      </c>
      <c r="GM40" s="19">
        <f t="shared" si="41"/>
        <v>1.1264516783616507</v>
      </c>
      <c r="GN40" s="19">
        <f t="shared" ref="GN40:GT40" si="42">100*((GN11/GM11)^4-1)</f>
        <v>1.1575570116586276</v>
      </c>
      <c r="GO40" s="19">
        <f t="shared" si="42"/>
        <v>1.4120100927349055</v>
      </c>
      <c r="GP40" s="19">
        <f t="shared" si="42"/>
        <v>1.6958847826467061</v>
      </c>
      <c r="GQ40" s="19">
        <f t="shared" si="42"/>
        <v>1.9317707446623755</v>
      </c>
      <c r="GR40" s="19">
        <f t="shared" si="42"/>
        <v>2.0281731669465453</v>
      </c>
      <c r="GS40" s="19">
        <f t="shared" si="42"/>
        <v>1.9897445824069049</v>
      </c>
      <c r="GT40" s="19" t="e">
        <f t="shared" si="42"/>
        <v>#N/A</v>
      </c>
    </row>
    <row r="41" spans="2:202" x14ac:dyDescent="0.25">
      <c r="B41" t="str">
        <f t="shared" si="7"/>
        <v xml:space="preserve"> Services providing</v>
      </c>
      <c r="C41" s="20"/>
      <c r="D41" s="20">
        <f t="shared" ref="D41:AI41" si="43">100*((D12/C12)^4-1)</f>
        <v>0.77207832756556183</v>
      </c>
      <c r="E41" s="20">
        <f t="shared" si="43"/>
        <v>-0.405797432530286</v>
      </c>
      <c r="F41" s="20">
        <f t="shared" si="43"/>
        <v>2.5015125155146034</v>
      </c>
      <c r="G41" s="20">
        <f t="shared" si="43"/>
        <v>0.94842260363630082</v>
      </c>
      <c r="H41" s="20">
        <f t="shared" si="43"/>
        <v>4.6978956182690768</v>
      </c>
      <c r="I41" s="20">
        <f t="shared" si="43"/>
        <v>-0.96916849151931217</v>
      </c>
      <c r="J41" s="20">
        <f t="shared" si="43"/>
        <v>-2.0346938099306877</v>
      </c>
      <c r="K41" s="20">
        <f t="shared" si="43"/>
        <v>-1.0520974617871492</v>
      </c>
      <c r="L41" s="20">
        <f t="shared" si="43"/>
        <v>-1.6479336886999429</v>
      </c>
      <c r="M41" s="20">
        <f t="shared" si="43"/>
        <v>-2.5715702920882655</v>
      </c>
      <c r="N41" s="20">
        <f t="shared" si="43"/>
        <v>1.9046060276724175</v>
      </c>
      <c r="O41" s="20">
        <f t="shared" si="43"/>
        <v>1.3698764434183053</v>
      </c>
      <c r="P41" s="20">
        <f t="shared" si="43"/>
        <v>5.5856883709717087</v>
      </c>
      <c r="Q41" s="20">
        <f t="shared" si="43"/>
        <v>5.6032963803044344</v>
      </c>
      <c r="R41" s="20">
        <f t="shared" si="43"/>
        <v>9.1888839832290348</v>
      </c>
      <c r="S41" s="20">
        <f t="shared" si="43"/>
        <v>5.0064107088420462</v>
      </c>
      <c r="T41" s="20">
        <f t="shared" si="43"/>
        <v>5.4904812849894569</v>
      </c>
      <c r="U41" s="20">
        <f t="shared" si="43"/>
        <v>6.5811260579032416</v>
      </c>
      <c r="V41" s="20">
        <f t="shared" si="43"/>
        <v>1.369446120958373</v>
      </c>
      <c r="W41" s="20">
        <f t="shared" si="43"/>
        <v>3.5838308846974254</v>
      </c>
      <c r="X41" s="20">
        <f t="shared" si="43"/>
        <v>5.1572227712687546</v>
      </c>
      <c r="Y41" s="20">
        <f t="shared" si="43"/>
        <v>3.8092250110139281</v>
      </c>
      <c r="Z41" s="20">
        <f t="shared" si="43"/>
        <v>3.4314881438267442</v>
      </c>
      <c r="AA41" s="20">
        <f t="shared" si="43"/>
        <v>5.6414955692867919</v>
      </c>
      <c r="AB41" s="20">
        <f t="shared" si="43"/>
        <v>4.4039987074904641</v>
      </c>
      <c r="AC41" s="20">
        <f t="shared" si="43"/>
        <v>4.2764358054083962</v>
      </c>
      <c r="AD41" s="20">
        <f t="shared" si="43"/>
        <v>3.5526657668845996</v>
      </c>
      <c r="AE41" s="20">
        <f t="shared" si="43"/>
        <v>6.3722831684174253</v>
      </c>
      <c r="AF41" s="20">
        <f t="shared" si="43"/>
        <v>5.2629544517128979</v>
      </c>
      <c r="AG41" s="20">
        <f t="shared" si="43"/>
        <v>6.1394840245039495</v>
      </c>
      <c r="AH41" s="20">
        <f t="shared" si="43"/>
        <v>4.8886212693170172</v>
      </c>
      <c r="AI41" s="20">
        <f t="shared" si="43"/>
        <v>3.3585263233120832</v>
      </c>
      <c r="AJ41" s="20">
        <f t="shared" ref="AJ41:BO41" si="44">100*((AJ12/AI12)^4-1)</f>
        <v>5.4724138922758847</v>
      </c>
      <c r="AK41" s="20">
        <f t="shared" si="44"/>
        <v>7.4757230299614008</v>
      </c>
      <c r="AL41" s="20">
        <f t="shared" si="44"/>
        <v>6.3931776996006828</v>
      </c>
      <c r="AM41" s="20">
        <f t="shared" si="44"/>
        <v>2.5863359607162906</v>
      </c>
      <c r="AN41" s="20">
        <f t="shared" si="44"/>
        <v>6.4073984012704255</v>
      </c>
      <c r="AO41" s="20">
        <f t="shared" si="44"/>
        <v>5.4252383098618129</v>
      </c>
      <c r="AP41" s="20">
        <f t="shared" si="44"/>
        <v>5.8300920488520536</v>
      </c>
      <c r="AQ41" s="20">
        <f t="shared" si="44"/>
        <v>8.4265246731144661</v>
      </c>
      <c r="AR41" s="20">
        <f t="shared" si="44"/>
        <v>4.5373376515790653</v>
      </c>
      <c r="AS41" s="20">
        <f t="shared" si="44"/>
        <v>4.1442791332792606</v>
      </c>
      <c r="AT41" s="20">
        <f t="shared" si="44"/>
        <v>0.78822605939055101</v>
      </c>
      <c r="AU41" s="20">
        <f t="shared" si="44"/>
        <v>-0.83777487584092425</v>
      </c>
      <c r="AV41" s="20">
        <f t="shared" si="44"/>
        <v>2.3393169937387048</v>
      </c>
      <c r="AW41" s="20">
        <f t="shared" si="44"/>
        <v>1.827041228992643</v>
      </c>
      <c r="AX41" s="20">
        <f t="shared" si="44"/>
        <v>1.4791295584834385</v>
      </c>
      <c r="AY41" s="20">
        <f t="shared" si="44"/>
        <v>3.2386509166022037</v>
      </c>
      <c r="AZ41" s="20">
        <f t="shared" si="44"/>
        <v>0.69572342589632186</v>
      </c>
      <c r="BA41" s="20">
        <f t="shared" si="44"/>
        <v>1.0167874413367306</v>
      </c>
      <c r="BB41" s="20">
        <f t="shared" si="44"/>
        <v>3.5301970425138274</v>
      </c>
      <c r="BC41" s="20">
        <f t="shared" si="44"/>
        <v>2.6602681391352245</v>
      </c>
      <c r="BD41" s="20">
        <f t="shared" si="44"/>
        <v>3.3334655217948539</v>
      </c>
      <c r="BE41" s="20">
        <f t="shared" si="44"/>
        <v>0.2040833236408135</v>
      </c>
      <c r="BF41" s="20">
        <f t="shared" si="44"/>
        <v>4.1899528469865777</v>
      </c>
      <c r="BG41" s="20">
        <f t="shared" si="44"/>
        <v>3.5359750094231535</v>
      </c>
      <c r="BH41" s="20">
        <f t="shared" si="44"/>
        <v>2.713638786833994</v>
      </c>
      <c r="BI41" s="20">
        <f t="shared" si="44"/>
        <v>2.9492508209276957</v>
      </c>
      <c r="BJ41" s="20">
        <f t="shared" si="44"/>
        <v>4.2917865887789786</v>
      </c>
      <c r="BK41" s="20">
        <f t="shared" si="44"/>
        <v>1.77749791496431</v>
      </c>
      <c r="BL41" s="20">
        <f t="shared" si="44"/>
        <v>2.8604878402701983</v>
      </c>
      <c r="BM41" s="20">
        <f t="shared" si="44"/>
        <v>3.7706913244495599</v>
      </c>
      <c r="BN41" s="20">
        <f t="shared" si="44"/>
        <v>3.1062894374518368</v>
      </c>
      <c r="BO41" s="20">
        <f t="shared" si="44"/>
        <v>4.2418255181119191</v>
      </c>
      <c r="BP41" s="20">
        <f t="shared" ref="BP41:CU41" si="45">100*((BP12/BO12)^4-1)</f>
        <v>2.8870469968659052</v>
      </c>
      <c r="BQ41" s="20">
        <f t="shared" si="45"/>
        <v>4.2823861782621764</v>
      </c>
      <c r="BR41" s="20">
        <f t="shared" si="45"/>
        <v>4.9081813469863622</v>
      </c>
      <c r="BS41" s="20">
        <f t="shared" si="45"/>
        <v>3.180275154318446</v>
      </c>
      <c r="BT41" s="20">
        <f t="shared" si="45"/>
        <v>7.2653744905426088</v>
      </c>
      <c r="BU41" s="20">
        <f t="shared" si="45"/>
        <v>3.1813526680078752</v>
      </c>
      <c r="BV41" s="20">
        <f t="shared" si="45"/>
        <v>3.4710651980835339</v>
      </c>
      <c r="BW41" s="20">
        <f t="shared" si="45"/>
        <v>5.061947772315345</v>
      </c>
      <c r="BX41" s="20">
        <f t="shared" si="45"/>
        <v>5.408353512122499</v>
      </c>
      <c r="BY41" s="20">
        <f t="shared" si="45"/>
        <v>3.8306209713112382</v>
      </c>
      <c r="BZ41" s="20">
        <f t="shared" si="45"/>
        <v>4.122067930008555</v>
      </c>
      <c r="CA41" s="20">
        <f t="shared" si="45"/>
        <v>4.0897069922127161</v>
      </c>
      <c r="CB41" s="20">
        <f t="shared" si="45"/>
        <v>3.035139110409224</v>
      </c>
      <c r="CC41" s="20">
        <f t="shared" si="45"/>
        <v>5.2773616084908825</v>
      </c>
      <c r="CD41" s="20">
        <f t="shared" si="45"/>
        <v>4.1151137146554939</v>
      </c>
      <c r="CE41" s="20">
        <f t="shared" si="45"/>
        <v>5.1956886661857382</v>
      </c>
      <c r="CF41" s="20">
        <f t="shared" si="45"/>
        <v>2.3423052107334197</v>
      </c>
      <c r="CG41" s="20">
        <f t="shared" si="45"/>
        <v>2.2114649438695011</v>
      </c>
      <c r="CH41" s="20">
        <f t="shared" si="45"/>
        <v>2.6600142478899302</v>
      </c>
      <c r="CI41" s="20">
        <f t="shared" si="45"/>
        <v>-1.5612452151649081</v>
      </c>
      <c r="CJ41" s="20">
        <f t="shared" si="45"/>
        <v>-1.7763622393863421</v>
      </c>
      <c r="CK41" s="20">
        <f t="shared" si="45"/>
        <v>-3.8763659164631536</v>
      </c>
      <c r="CL41" s="20">
        <f t="shared" si="45"/>
        <v>-4.2583657075719206</v>
      </c>
      <c r="CM41" s="20">
        <f t="shared" si="45"/>
        <v>-1.9715812654456877</v>
      </c>
      <c r="CN41" s="20">
        <f t="shared" si="45"/>
        <v>0.20071649184414397</v>
      </c>
      <c r="CO41" s="20">
        <f t="shared" si="45"/>
        <v>4.358550376866166E-2</v>
      </c>
      <c r="CP41" s="20">
        <f t="shared" si="45"/>
        <v>-2.5812819020265554E-2</v>
      </c>
      <c r="CQ41" s="20">
        <f t="shared" si="45"/>
        <v>0.63316959383759031</v>
      </c>
      <c r="CR41" s="20">
        <f t="shared" si="45"/>
        <v>-0.28149430662778308</v>
      </c>
      <c r="CS41" s="20">
        <f t="shared" si="45"/>
        <v>0.55284061491485126</v>
      </c>
      <c r="CT41" s="20">
        <f t="shared" si="45"/>
        <v>1.3675926444048914</v>
      </c>
      <c r="CU41" s="20">
        <f t="shared" si="45"/>
        <v>1.3043510289323379E-2</v>
      </c>
      <c r="CV41" s="20">
        <f t="shared" ref="CV41:EA41" si="46">100*((CV12/CU12)^4-1)</f>
        <v>2.2667096412981591</v>
      </c>
      <c r="CW41" s="20">
        <f t="shared" si="46"/>
        <v>0.8822895483534765</v>
      </c>
      <c r="CX41" s="20">
        <f t="shared" si="46"/>
        <v>2.0248644749498279</v>
      </c>
      <c r="CY41" s="20">
        <f t="shared" si="46"/>
        <v>1.2572622180139437</v>
      </c>
      <c r="CZ41" s="20">
        <f t="shared" si="46"/>
        <v>2.8270841873097252</v>
      </c>
      <c r="DA41" s="20">
        <f t="shared" si="46"/>
        <v>2.7661759922911866</v>
      </c>
      <c r="DB41" s="20">
        <f t="shared" si="46"/>
        <v>2.3983154957176289</v>
      </c>
      <c r="DC41" s="20">
        <f t="shared" si="46"/>
        <v>1.9743457755393656</v>
      </c>
      <c r="DD41" s="20">
        <f t="shared" si="46"/>
        <v>2.5846335756924965</v>
      </c>
      <c r="DE41" s="20">
        <f t="shared" si="46"/>
        <v>1.9414350184949969</v>
      </c>
      <c r="DF41" s="20">
        <f t="shared" si="46"/>
        <v>2.0976247592685349</v>
      </c>
      <c r="DG41" s="20">
        <f t="shared" si="46"/>
        <v>3.5623103195868255</v>
      </c>
      <c r="DH41" s="20">
        <f t="shared" si="46"/>
        <v>2.3802399457112822</v>
      </c>
      <c r="DI41" s="20">
        <f t="shared" si="46"/>
        <v>1.5946163027430904</v>
      </c>
      <c r="DJ41" s="20">
        <f t="shared" si="46"/>
        <v>2.7916707721688416</v>
      </c>
      <c r="DK41" s="20">
        <f t="shared" si="46"/>
        <v>3.3002231611802602</v>
      </c>
      <c r="DL41" s="20">
        <f t="shared" si="46"/>
        <v>0.58758389754465234</v>
      </c>
      <c r="DM41" s="20">
        <f t="shared" si="46"/>
        <v>1.1338571908304562</v>
      </c>
      <c r="DN41" s="20">
        <f t="shared" si="46"/>
        <v>-3.6403350606698859</v>
      </c>
      <c r="DO41" s="20">
        <f t="shared" si="46"/>
        <v>-5.2870754099442863</v>
      </c>
      <c r="DP41" s="20">
        <f t="shared" si="46"/>
        <v>-6.311923130904928</v>
      </c>
      <c r="DQ41" s="20">
        <f t="shared" si="46"/>
        <v>-2.958746357459463</v>
      </c>
      <c r="DR41" s="20">
        <f t="shared" si="46"/>
        <v>-1.3523517725817502</v>
      </c>
      <c r="DS41" s="20">
        <f t="shared" si="46"/>
        <v>-0.14081218368978687</v>
      </c>
      <c r="DT41" s="20">
        <f t="shared" si="46"/>
        <v>2.6736618598927953</v>
      </c>
      <c r="DU41" s="20">
        <f t="shared" si="46"/>
        <v>0.90083408364891593</v>
      </c>
      <c r="DV41" s="20">
        <f t="shared" si="46"/>
        <v>2.4894984938427012</v>
      </c>
      <c r="DW41" s="20">
        <f t="shared" si="46"/>
        <v>1.3121293888115337</v>
      </c>
      <c r="DX41" s="20">
        <f t="shared" si="46"/>
        <v>2.1131626567355788</v>
      </c>
      <c r="DY41" s="20">
        <f t="shared" si="46"/>
        <v>1.4287899077127797</v>
      </c>
      <c r="DZ41" s="20">
        <f t="shared" si="46"/>
        <v>1.6792562546306566</v>
      </c>
      <c r="EA41" s="20">
        <f t="shared" si="46"/>
        <v>2.3798206198193395</v>
      </c>
      <c r="EB41" s="20">
        <f t="shared" ref="EB41:FG41" si="47">100*((EB12/EA12)^4-1)</f>
        <v>3.018329573709666</v>
      </c>
      <c r="EC41" s="20">
        <f t="shared" si="47"/>
        <v>1.2370202327097513</v>
      </c>
      <c r="ED41" s="20">
        <f t="shared" si="47"/>
        <v>3.2461834264244649</v>
      </c>
      <c r="EE41" s="20">
        <f t="shared" si="47"/>
        <v>2.8029623293035266</v>
      </c>
      <c r="EF41" s="20">
        <f t="shared" si="47"/>
        <v>2.5541511705449604</v>
      </c>
      <c r="EG41" s="20">
        <f t="shared" si="47"/>
        <v>2.675248915543782</v>
      </c>
      <c r="EH41" s="20">
        <f t="shared" si="47"/>
        <v>3.7634330389374027</v>
      </c>
      <c r="EI41" s="20">
        <f t="shared" si="47"/>
        <v>3.1215967015732149</v>
      </c>
      <c r="EJ41" s="20">
        <f t="shared" si="47"/>
        <v>0.94679919354860864</v>
      </c>
      <c r="EK41" s="20">
        <f t="shared" si="47"/>
        <v>4.302062247602545</v>
      </c>
      <c r="EL41" s="20">
        <f t="shared" si="47"/>
        <v>2.0502364864943612</v>
      </c>
      <c r="EM41" s="20">
        <f t="shared" si="47"/>
        <v>3.0159467651652561</v>
      </c>
      <c r="EN41" s="20">
        <f t="shared" si="47"/>
        <v>3.2534948723353274</v>
      </c>
      <c r="EO41" s="20">
        <f t="shared" si="47"/>
        <v>4.2108916541307773</v>
      </c>
      <c r="EP41" s="20">
        <f t="shared" si="47"/>
        <v>3.2530082965080531</v>
      </c>
      <c r="EQ41" s="20">
        <f t="shared" si="47"/>
        <v>3.698901132323007</v>
      </c>
      <c r="ER41" s="20">
        <f t="shared" si="47"/>
        <v>3.8527975570507467</v>
      </c>
      <c r="ES41" s="20">
        <f t="shared" si="47"/>
        <v>3.3641792025979056</v>
      </c>
      <c r="ET41" s="20">
        <f t="shared" si="47"/>
        <v>3.0560217648149202</v>
      </c>
      <c r="EU41" s="20">
        <f t="shared" si="47"/>
        <v>3.1441960293207671</v>
      </c>
      <c r="EV41" s="20">
        <f t="shared" si="47"/>
        <v>3.4442395809510806</v>
      </c>
      <c r="EW41" s="20">
        <f t="shared" si="47"/>
        <v>2.5573743907658653</v>
      </c>
      <c r="EX41" s="20">
        <f t="shared" si="47"/>
        <v>2.5107709849449433</v>
      </c>
      <c r="EY41" s="20">
        <f t="shared" si="47"/>
        <v>3.2061071010146103</v>
      </c>
      <c r="EZ41" s="20">
        <f t="shared" si="47"/>
        <v>1.1453772629478776</v>
      </c>
      <c r="FA41" s="20">
        <f t="shared" si="47"/>
        <v>1.9238144515497435</v>
      </c>
      <c r="FB41" s="20">
        <f t="shared" si="47"/>
        <v>1.5437197637662825</v>
      </c>
      <c r="FC41" s="20">
        <f t="shared" si="47"/>
        <v>2.6171107661108195</v>
      </c>
      <c r="FD41" s="20">
        <f t="shared" si="47"/>
        <v>2.4554725456598092</v>
      </c>
      <c r="FE41" s="20">
        <f t="shared" si="47"/>
        <v>2.5116192498761514</v>
      </c>
      <c r="FF41" s="20">
        <f t="shared" si="47"/>
        <v>2.4690013137228295</v>
      </c>
      <c r="FG41" s="19">
        <f t="shared" si="47"/>
        <v>2.0568005938191636</v>
      </c>
      <c r="FH41" s="19">
        <f t="shared" ref="FH41:GM41" si="48">100*((FH12/FG12)^4-1)</f>
        <v>1.9142386894491326</v>
      </c>
      <c r="FI41" s="19">
        <f t="shared" si="48"/>
        <v>1.9005835934002402</v>
      </c>
      <c r="FJ41" s="19">
        <f t="shared" si="48"/>
        <v>1.7635996719403524</v>
      </c>
      <c r="FK41" s="19">
        <f t="shared" si="48"/>
        <v>1.5987177725272028</v>
      </c>
      <c r="FL41" s="19">
        <f t="shared" si="48"/>
        <v>1.5939309469334972</v>
      </c>
      <c r="FM41" s="19">
        <f t="shared" si="48"/>
        <v>1.4407891497387304</v>
      </c>
      <c r="FN41" s="19">
        <f t="shared" si="48"/>
        <v>1.4366606493817269</v>
      </c>
      <c r="FO41" s="19">
        <f t="shared" si="48"/>
        <v>1.3362494414755677</v>
      </c>
      <c r="FP41" s="19">
        <f t="shared" si="48"/>
        <v>1.2842207436197128</v>
      </c>
      <c r="FQ41" s="19">
        <f t="shared" si="48"/>
        <v>1.1273762032182111</v>
      </c>
      <c r="FR41" s="19">
        <f t="shared" si="48"/>
        <v>0.96515347595660383</v>
      </c>
      <c r="FS41" s="19">
        <f t="shared" si="48"/>
        <v>0.85596157048872801</v>
      </c>
      <c r="FT41" s="19">
        <f t="shared" si="48"/>
        <v>0.81741626250131372</v>
      </c>
      <c r="FU41" s="19">
        <f t="shared" si="48"/>
        <v>0.79819495903963311</v>
      </c>
      <c r="FV41" s="19">
        <f t="shared" si="48"/>
        <v>0.80320653186842783</v>
      </c>
      <c r="FW41" s="19">
        <f t="shared" si="48"/>
        <v>0.89715795673803722</v>
      </c>
      <c r="FX41" s="19">
        <f t="shared" si="48"/>
        <v>0.9794250573566865</v>
      </c>
      <c r="FY41" s="19">
        <f t="shared" si="48"/>
        <v>1.0636805262891347</v>
      </c>
      <c r="FZ41" s="19">
        <f t="shared" si="48"/>
        <v>1.2161969007619122</v>
      </c>
      <c r="GA41" s="19">
        <f t="shared" si="48"/>
        <v>1.2411898432196145</v>
      </c>
      <c r="GB41" s="19">
        <f t="shared" si="48"/>
        <v>1.4559912270662112</v>
      </c>
      <c r="GC41" s="19">
        <f t="shared" si="48"/>
        <v>1.5586373358085881</v>
      </c>
      <c r="GD41" s="19">
        <f t="shared" si="48"/>
        <v>1.6327110051114202</v>
      </c>
      <c r="GE41" s="19">
        <f t="shared" si="48"/>
        <v>1.6688498408225616</v>
      </c>
      <c r="GF41" s="19">
        <f t="shared" si="48"/>
        <v>1.747398679653811</v>
      </c>
      <c r="GG41" s="19">
        <f t="shared" si="48"/>
        <v>1.7565798358764928</v>
      </c>
      <c r="GH41" s="19">
        <f t="shared" si="48"/>
        <v>1.749145524753537</v>
      </c>
      <c r="GI41" s="19">
        <f t="shared" si="48"/>
        <v>1.8173888071044475</v>
      </c>
      <c r="GJ41" s="19">
        <f t="shared" si="48"/>
        <v>1.7848053841729605</v>
      </c>
      <c r="GK41" s="19">
        <f t="shared" si="48"/>
        <v>1.7443825177959393</v>
      </c>
      <c r="GL41" s="19">
        <f t="shared" si="48"/>
        <v>1.7387398300381385</v>
      </c>
      <c r="GM41" s="19">
        <f t="shared" si="48"/>
        <v>1.7328972083981542</v>
      </c>
      <c r="GN41" s="19">
        <f t="shared" ref="GN41:GT41" si="49">100*((GN12/GM12)^4-1)</f>
        <v>1.7524683036610034</v>
      </c>
      <c r="GO41" s="19">
        <f t="shared" si="49"/>
        <v>1.7445857938987785</v>
      </c>
      <c r="GP41" s="19">
        <f t="shared" si="49"/>
        <v>1.7415183656969146</v>
      </c>
      <c r="GQ41" s="19">
        <f t="shared" si="49"/>
        <v>1.7672842411533773</v>
      </c>
      <c r="GR41" s="19">
        <f t="shared" si="49"/>
        <v>1.7604515810861754</v>
      </c>
      <c r="GS41" s="19">
        <f t="shared" si="49"/>
        <v>1.7468822667300987</v>
      </c>
      <c r="GT41" s="19" t="e">
        <f t="shared" si="49"/>
        <v>#N/A</v>
      </c>
    </row>
    <row r="42" spans="2:202" x14ac:dyDescent="0.25">
      <c r="B42" t="str">
        <f t="shared" si="7"/>
        <v xml:space="preserve">  Wholesale and retail trade</v>
      </c>
      <c r="C42" s="20"/>
      <c r="D42" s="20">
        <f t="shared" ref="D42:AI42" si="50">100*((D13/C13)^4-1)</f>
        <v>-6.8293142426613329</v>
      </c>
      <c r="E42" s="20">
        <f t="shared" si="50"/>
        <v>0.38716808391920932</v>
      </c>
      <c r="F42" s="20">
        <f t="shared" si="50"/>
        <v>3.7717953219603029</v>
      </c>
      <c r="G42" s="20">
        <f t="shared" si="50"/>
        <v>-8.8585316587663776E-2</v>
      </c>
      <c r="H42" s="20">
        <f t="shared" si="50"/>
        <v>12.458170025213299</v>
      </c>
      <c r="I42" s="20">
        <f t="shared" si="50"/>
        <v>0.93927514082097208</v>
      </c>
      <c r="J42" s="20">
        <f t="shared" si="50"/>
        <v>-6.6285426437804107</v>
      </c>
      <c r="K42" s="20">
        <f t="shared" si="50"/>
        <v>6.1076938251908963</v>
      </c>
      <c r="L42" s="20">
        <f t="shared" si="50"/>
        <v>-3.5017234695753241</v>
      </c>
      <c r="M42" s="20">
        <f t="shared" si="50"/>
        <v>-2.9985811225617609</v>
      </c>
      <c r="N42" s="20">
        <f t="shared" si="50"/>
        <v>-3.519930883530431</v>
      </c>
      <c r="O42" s="20">
        <f t="shared" si="50"/>
        <v>-0.256404928466758</v>
      </c>
      <c r="P42" s="20">
        <f t="shared" si="50"/>
        <v>6.7245098091667677</v>
      </c>
      <c r="Q42" s="20">
        <f t="shared" si="50"/>
        <v>6.9660853808111378</v>
      </c>
      <c r="R42" s="20">
        <f t="shared" si="50"/>
        <v>11.109125538291821</v>
      </c>
      <c r="S42" s="20">
        <f t="shared" si="50"/>
        <v>4.1218114010730167</v>
      </c>
      <c r="T42" s="20">
        <f t="shared" si="50"/>
        <v>5.2613220269691618</v>
      </c>
      <c r="U42" s="20">
        <f t="shared" si="50"/>
        <v>7.1780450161525788</v>
      </c>
      <c r="V42" s="20">
        <f t="shared" si="50"/>
        <v>1.1437248656331223</v>
      </c>
      <c r="W42" s="20">
        <f t="shared" si="50"/>
        <v>4.3530744604619587</v>
      </c>
      <c r="X42" s="20">
        <f t="shared" si="50"/>
        <v>2.7456718549036419</v>
      </c>
      <c r="Y42" s="20">
        <f t="shared" si="50"/>
        <v>0.74920979516124309</v>
      </c>
      <c r="Z42" s="20">
        <f t="shared" si="50"/>
        <v>-0.36005452053090581</v>
      </c>
      <c r="AA42" s="20">
        <f t="shared" si="50"/>
        <v>10.590177204931827</v>
      </c>
      <c r="AB42" s="20">
        <f t="shared" si="50"/>
        <v>5.1247133929053446</v>
      </c>
      <c r="AC42" s="20">
        <f t="shared" si="50"/>
        <v>3.0799849644604471</v>
      </c>
      <c r="AD42" s="20">
        <f t="shared" si="50"/>
        <v>3.0721113875332939</v>
      </c>
      <c r="AE42" s="20">
        <f t="shared" si="50"/>
        <v>5.0275890680808066</v>
      </c>
      <c r="AF42" s="20">
        <f t="shared" si="50"/>
        <v>5.8940694042424191</v>
      </c>
      <c r="AG42" s="20">
        <f t="shared" si="50"/>
        <v>6.4650266849958227</v>
      </c>
      <c r="AH42" s="20">
        <f t="shared" si="50"/>
        <v>4.1859244871363055</v>
      </c>
      <c r="AI42" s="20">
        <f t="shared" si="50"/>
        <v>4.0648000960115782</v>
      </c>
      <c r="AJ42" s="20">
        <f t="shared" ref="AJ42:BO42" si="51">100*((AJ13/AI13)^4-1)</f>
        <v>2.929451649907433</v>
      </c>
      <c r="AK42" s="20">
        <f t="shared" si="51"/>
        <v>11.708968127342212</v>
      </c>
      <c r="AL42" s="20">
        <f t="shared" si="51"/>
        <v>5.5145191251642522</v>
      </c>
      <c r="AM42" s="20">
        <f t="shared" si="51"/>
        <v>0.24055864902010615</v>
      </c>
      <c r="AN42" s="20">
        <f t="shared" si="51"/>
        <v>4.9552779101912581</v>
      </c>
      <c r="AO42" s="20">
        <f t="shared" si="51"/>
        <v>1.9554433162263907</v>
      </c>
      <c r="AP42" s="20">
        <f t="shared" si="51"/>
        <v>6.8603610087301536</v>
      </c>
      <c r="AQ42" s="20">
        <f t="shared" si="51"/>
        <v>7.6376629347997937</v>
      </c>
      <c r="AR42" s="20">
        <f t="shared" si="51"/>
        <v>2.1923241540265259</v>
      </c>
      <c r="AS42" s="20">
        <f t="shared" si="51"/>
        <v>1.397451696010954</v>
      </c>
      <c r="AT42" s="20">
        <f t="shared" si="51"/>
        <v>2.9343523889956424</v>
      </c>
      <c r="AU42" s="20">
        <f t="shared" si="51"/>
        <v>-8.1007371204570013</v>
      </c>
      <c r="AV42" s="20">
        <f t="shared" si="51"/>
        <v>0.19068943983100439</v>
      </c>
      <c r="AW42" s="20">
        <f t="shared" si="51"/>
        <v>-0.26794540118347809</v>
      </c>
      <c r="AX42" s="20">
        <f t="shared" si="51"/>
        <v>-2.116763572551239</v>
      </c>
      <c r="AY42" s="20">
        <f t="shared" si="51"/>
        <v>3.5969941467306921</v>
      </c>
      <c r="AZ42" s="20">
        <f t="shared" si="51"/>
        <v>0.3640396923517919</v>
      </c>
      <c r="BA42" s="20">
        <f t="shared" si="51"/>
        <v>-1.899585847429619</v>
      </c>
      <c r="BB42" s="20">
        <f t="shared" si="51"/>
        <v>0.89019103494478724</v>
      </c>
      <c r="BC42" s="20">
        <f t="shared" si="51"/>
        <v>0.96675720512022778</v>
      </c>
      <c r="BD42" s="20">
        <f t="shared" si="51"/>
        <v>1.2069830732967857</v>
      </c>
      <c r="BE42" s="20">
        <f t="shared" si="51"/>
        <v>1.0246189856091492</v>
      </c>
      <c r="BF42" s="20">
        <f t="shared" si="51"/>
        <v>0.58561414198958772</v>
      </c>
      <c r="BG42" s="20">
        <f t="shared" si="51"/>
        <v>-2.6368190629392885</v>
      </c>
      <c r="BH42" s="20">
        <f t="shared" si="51"/>
        <v>2.4113767921366769</v>
      </c>
      <c r="BI42" s="20">
        <f t="shared" si="51"/>
        <v>4.2208282371204442</v>
      </c>
      <c r="BJ42" s="20">
        <f t="shared" si="51"/>
        <v>1.590549225292226</v>
      </c>
      <c r="BK42" s="20">
        <f t="shared" si="51"/>
        <v>5.4656531362148542</v>
      </c>
      <c r="BL42" s="20">
        <f t="shared" si="51"/>
        <v>2.3820522741275774</v>
      </c>
      <c r="BM42" s="20">
        <f t="shared" si="51"/>
        <v>4.1776320792165311</v>
      </c>
      <c r="BN42" s="20">
        <f t="shared" si="51"/>
        <v>3.285042148767614</v>
      </c>
      <c r="BO42" s="20">
        <f t="shared" si="51"/>
        <v>6.883080235217931</v>
      </c>
      <c r="BP42" s="20">
        <f t="shared" ref="BP42:CU42" si="52">100*((BP13/BO13)^4-1)</f>
        <v>3.1981006172572934</v>
      </c>
      <c r="BQ42" s="20">
        <f t="shared" si="52"/>
        <v>2.0005885618040731</v>
      </c>
      <c r="BR42" s="20">
        <f t="shared" si="52"/>
        <v>2.3471705511526997</v>
      </c>
      <c r="BS42" s="20">
        <f t="shared" si="52"/>
        <v>-0.85975023743427581</v>
      </c>
      <c r="BT42" s="20">
        <f t="shared" si="52"/>
        <v>10.967286856619808</v>
      </c>
      <c r="BU42" s="20">
        <f t="shared" si="52"/>
        <v>3.1614401668890402</v>
      </c>
      <c r="BV42" s="20">
        <f t="shared" si="52"/>
        <v>5.3163853762590918</v>
      </c>
      <c r="BW42" s="20">
        <f t="shared" si="52"/>
        <v>0.41738011368972483</v>
      </c>
      <c r="BX42" s="20">
        <f t="shared" si="52"/>
        <v>4.826401944410641</v>
      </c>
      <c r="BY42" s="20">
        <f t="shared" si="52"/>
        <v>3.1497297008610037</v>
      </c>
      <c r="BZ42" s="20">
        <f t="shared" si="52"/>
        <v>5.8279995022183062</v>
      </c>
      <c r="CA42" s="20">
        <f t="shared" si="52"/>
        <v>4.38909437536108</v>
      </c>
      <c r="CB42" s="20">
        <f t="shared" si="52"/>
        <v>1.9159162647157668</v>
      </c>
      <c r="CC42" s="20">
        <f t="shared" si="52"/>
        <v>4.8467469695850696</v>
      </c>
      <c r="CD42" s="20">
        <f t="shared" si="52"/>
        <v>4.0705543974010272</v>
      </c>
      <c r="CE42" s="20">
        <f t="shared" si="52"/>
        <v>1.8971325944979744</v>
      </c>
      <c r="CF42" s="20">
        <f t="shared" si="52"/>
        <v>1.9634413119970384</v>
      </c>
      <c r="CG42" s="20">
        <f t="shared" si="52"/>
        <v>-1.1071854332855513</v>
      </c>
      <c r="CH42" s="20">
        <f t="shared" si="52"/>
        <v>2.0202310241722587</v>
      </c>
      <c r="CI42" s="20">
        <f t="shared" si="52"/>
        <v>-1.4092714347482715</v>
      </c>
      <c r="CJ42" s="20">
        <f t="shared" si="52"/>
        <v>-4.2053518790767903</v>
      </c>
      <c r="CK42" s="20">
        <f t="shared" si="52"/>
        <v>-2.8916562693357184</v>
      </c>
      <c r="CL42" s="20">
        <f t="shared" si="52"/>
        <v>-7.0480593561381033</v>
      </c>
      <c r="CM42" s="20">
        <f t="shared" si="52"/>
        <v>-3.3709655124993687</v>
      </c>
      <c r="CN42" s="20">
        <f t="shared" si="52"/>
        <v>-2.2718858727867386</v>
      </c>
      <c r="CO42" s="20">
        <f t="shared" si="52"/>
        <v>-3.1086791121181845</v>
      </c>
      <c r="CP42" s="20">
        <f t="shared" si="52"/>
        <v>-2.4583617222372123</v>
      </c>
      <c r="CQ42" s="20">
        <f t="shared" si="52"/>
        <v>0.81830631303365653</v>
      </c>
      <c r="CR42" s="20">
        <f t="shared" si="52"/>
        <v>-2.5203872875515843</v>
      </c>
      <c r="CS42" s="20">
        <f t="shared" si="52"/>
        <v>0.38730753519005123</v>
      </c>
      <c r="CT42" s="20">
        <f t="shared" si="52"/>
        <v>0.77258049915445159</v>
      </c>
      <c r="CU42" s="20">
        <f t="shared" si="52"/>
        <v>-0.69632457624885236</v>
      </c>
      <c r="CV42" s="20">
        <f t="shared" ref="CV42:EA42" si="53">100*((CV13/CU13)^4-1)</f>
        <v>2.3821961634549416</v>
      </c>
      <c r="CW42" s="20">
        <f t="shared" si="53"/>
        <v>-0.84538633001796093</v>
      </c>
      <c r="CX42" s="20">
        <f t="shared" si="53"/>
        <v>0.76254708892977696</v>
      </c>
      <c r="CY42" s="20">
        <f t="shared" si="53"/>
        <v>1.3622680479684401</v>
      </c>
      <c r="CZ42" s="20">
        <f t="shared" si="53"/>
        <v>3.0112158487789475</v>
      </c>
      <c r="DA42" s="20">
        <f t="shared" si="53"/>
        <v>2.4783766818927688</v>
      </c>
      <c r="DB42" s="20">
        <f t="shared" si="53"/>
        <v>2.8979693792254846</v>
      </c>
      <c r="DC42" s="20">
        <f t="shared" si="53"/>
        <v>0.33051973904232312</v>
      </c>
      <c r="DD42" s="20">
        <f t="shared" si="53"/>
        <v>0.73476128630447501</v>
      </c>
      <c r="DE42" s="20">
        <f t="shared" si="53"/>
        <v>-5.1940161165242582E-2</v>
      </c>
      <c r="DF42" s="20">
        <f t="shared" si="53"/>
        <v>0.36602848438551661</v>
      </c>
      <c r="DG42" s="20">
        <f t="shared" si="53"/>
        <v>4.198560904780857</v>
      </c>
      <c r="DH42" s="20">
        <f t="shared" si="53"/>
        <v>1.8543180106758594</v>
      </c>
      <c r="DI42" s="20">
        <f t="shared" si="53"/>
        <v>0.77747237910164024</v>
      </c>
      <c r="DJ42" s="20">
        <f t="shared" si="53"/>
        <v>2.834504022738682</v>
      </c>
      <c r="DK42" s="20">
        <f t="shared" si="53"/>
        <v>4.0537572933563748</v>
      </c>
      <c r="DL42" s="20">
        <f t="shared" si="53"/>
        <v>-2.7133970641135763</v>
      </c>
      <c r="DM42" s="20">
        <f t="shared" si="53"/>
        <v>-0.98419947332950564</v>
      </c>
      <c r="DN42" s="20">
        <f t="shared" si="53"/>
        <v>-6.404707731926262</v>
      </c>
      <c r="DO42" s="20">
        <f t="shared" si="53"/>
        <v>-10.647938981468219</v>
      </c>
      <c r="DP42" s="20">
        <f t="shared" si="53"/>
        <v>-8.9676831856902783</v>
      </c>
      <c r="DQ42" s="20">
        <f t="shared" si="53"/>
        <v>-3.9695605878974471</v>
      </c>
      <c r="DR42" s="20">
        <f t="shared" si="53"/>
        <v>-3.3162166869659226</v>
      </c>
      <c r="DS42" s="20">
        <f t="shared" si="53"/>
        <v>0.63354266566015838</v>
      </c>
      <c r="DT42" s="20">
        <f t="shared" si="53"/>
        <v>2.2309591581608945</v>
      </c>
      <c r="DU42" s="20">
        <f t="shared" si="53"/>
        <v>-0.86021246803861251</v>
      </c>
      <c r="DV42" s="20">
        <f t="shared" si="53"/>
        <v>4.3020386075339756</v>
      </c>
      <c r="DW42" s="20">
        <f t="shared" si="53"/>
        <v>1.7911536782165394</v>
      </c>
      <c r="DX42" s="20">
        <f t="shared" si="53"/>
        <v>2.3921482889984746</v>
      </c>
      <c r="DY42" s="20">
        <f t="shared" si="53"/>
        <v>1.3206852817956305</v>
      </c>
      <c r="DZ42" s="20">
        <f t="shared" si="53"/>
        <v>2.198586152187465</v>
      </c>
      <c r="EA42" s="20">
        <f t="shared" si="53"/>
        <v>2.617635245728267</v>
      </c>
      <c r="EB42" s="20">
        <f t="shared" ref="EB42:FG42" si="54">100*((EB13/EA13)^4-1)</f>
        <v>4.6026366074679581</v>
      </c>
      <c r="EC42" s="20">
        <f t="shared" si="54"/>
        <v>3.8640222192565465</v>
      </c>
      <c r="ED42" s="20">
        <f t="shared" si="54"/>
        <v>4.2929414831292867</v>
      </c>
      <c r="EE42" s="20">
        <f t="shared" si="54"/>
        <v>4.7631454746323909</v>
      </c>
      <c r="EF42" s="20">
        <f t="shared" si="54"/>
        <v>3.813859845845613</v>
      </c>
      <c r="EG42" s="20">
        <f t="shared" si="54"/>
        <v>5.0908021667527503</v>
      </c>
      <c r="EH42" s="20">
        <f t="shared" si="54"/>
        <v>5.5117628232925986</v>
      </c>
      <c r="EI42" s="20">
        <f t="shared" si="54"/>
        <v>3.1539485494156194</v>
      </c>
      <c r="EJ42" s="20">
        <f t="shared" si="54"/>
        <v>1.1650727703869768</v>
      </c>
      <c r="EK42" s="20">
        <f t="shared" si="54"/>
        <v>5.1137105865829202</v>
      </c>
      <c r="EL42" s="20">
        <f t="shared" si="54"/>
        <v>3.3874673988242954</v>
      </c>
      <c r="EM42" s="20">
        <f t="shared" si="54"/>
        <v>4.5702841962670604</v>
      </c>
      <c r="EN42" s="20">
        <f t="shared" si="54"/>
        <v>3.0888655190750125</v>
      </c>
      <c r="EO42" s="20">
        <f t="shared" si="54"/>
        <v>2.7606286632019472</v>
      </c>
      <c r="EP42" s="20">
        <f t="shared" si="54"/>
        <v>2.7750029920805108</v>
      </c>
      <c r="EQ42" s="20">
        <f t="shared" si="54"/>
        <v>2.209114919255506</v>
      </c>
      <c r="ER42" s="20">
        <f t="shared" si="54"/>
        <v>4.8062268868534819</v>
      </c>
      <c r="ES42" s="20">
        <f t="shared" si="54"/>
        <v>3.6871644142815629</v>
      </c>
      <c r="ET42" s="20">
        <f t="shared" si="54"/>
        <v>4.3999417748102454</v>
      </c>
      <c r="EU42" s="20">
        <f t="shared" si="54"/>
        <v>6.3208137383052865</v>
      </c>
      <c r="EV42" s="20">
        <f t="shared" si="54"/>
        <v>6.7983215866284308</v>
      </c>
      <c r="EW42" s="20">
        <f t="shared" si="54"/>
        <v>5.2184136362212197</v>
      </c>
      <c r="EX42" s="20">
        <f t="shared" si="54"/>
        <v>1.7187882810909771</v>
      </c>
      <c r="EY42" s="20">
        <f t="shared" si="54"/>
        <v>3.1936782417323117</v>
      </c>
      <c r="EZ42" s="20">
        <f t="shared" si="54"/>
        <v>-0.53244164982466646</v>
      </c>
      <c r="FA42" s="20">
        <f t="shared" si="54"/>
        <v>0.55863759085474918</v>
      </c>
      <c r="FB42" s="20">
        <f t="shared" si="54"/>
        <v>1.020342504516325</v>
      </c>
      <c r="FC42" s="20">
        <f t="shared" si="54"/>
        <v>3.8257945573163088</v>
      </c>
      <c r="FD42" s="20">
        <f t="shared" si="54"/>
        <v>1.9780207056478982</v>
      </c>
      <c r="FE42" s="20">
        <f t="shared" si="54"/>
        <v>1.5314817699231043</v>
      </c>
      <c r="FF42" s="20">
        <f t="shared" si="54"/>
        <v>1.8779032925066774</v>
      </c>
      <c r="FG42" s="19">
        <f t="shared" si="54"/>
        <v>0.83914013104451346</v>
      </c>
      <c r="FH42" s="19">
        <f t="shared" ref="FH42:GM42" si="55">100*((FH13/FG13)^4-1)</f>
        <v>0.52271393620391127</v>
      </c>
      <c r="FI42" s="19">
        <f t="shared" si="55"/>
        <v>0.94219043540944014</v>
      </c>
      <c r="FJ42" s="19">
        <f t="shared" si="55"/>
        <v>0.70241393217098658</v>
      </c>
      <c r="FK42" s="19">
        <f t="shared" si="55"/>
        <v>0.92640851299301552</v>
      </c>
      <c r="FL42" s="19">
        <f t="shared" si="55"/>
        <v>0.72110853991356194</v>
      </c>
      <c r="FM42" s="19">
        <f t="shared" si="55"/>
        <v>0.29457689416136912</v>
      </c>
      <c r="FN42" s="19">
        <f t="shared" si="55"/>
        <v>0.66417348320260139</v>
      </c>
      <c r="FO42" s="19">
        <f t="shared" si="55"/>
        <v>0.71079001385510043</v>
      </c>
      <c r="FP42" s="19">
        <f t="shared" si="55"/>
        <v>0.39680302400360024</v>
      </c>
      <c r="FQ42" s="19">
        <f t="shared" si="55"/>
        <v>8.3707696238355389E-2</v>
      </c>
      <c r="FR42" s="19">
        <f t="shared" si="55"/>
        <v>-0.11039644551069649</v>
      </c>
      <c r="FS42" s="19">
        <f t="shared" si="55"/>
        <v>-0.35497920515502601</v>
      </c>
      <c r="FT42" s="19">
        <f t="shared" si="55"/>
        <v>-0.27375474598118066</v>
      </c>
      <c r="FU42" s="19">
        <f t="shared" si="55"/>
        <v>-0.29709498678365254</v>
      </c>
      <c r="FV42" s="19">
        <f t="shared" si="55"/>
        <v>-0.34364360151193374</v>
      </c>
      <c r="FW42" s="19">
        <f t="shared" si="55"/>
        <v>-0.31032420136584138</v>
      </c>
      <c r="FX42" s="19">
        <f t="shared" si="55"/>
        <v>-0.12132132066972057</v>
      </c>
      <c r="FY42" s="19">
        <f t="shared" si="55"/>
        <v>-2.7769513595454764E-2</v>
      </c>
      <c r="FZ42" s="19">
        <f t="shared" si="55"/>
        <v>0.17752480162340767</v>
      </c>
      <c r="GA42" s="19">
        <f t="shared" si="55"/>
        <v>0.12389648649260288</v>
      </c>
      <c r="GB42" s="19">
        <f t="shared" si="55"/>
        <v>0.59708651762953036</v>
      </c>
      <c r="GC42" s="19">
        <f t="shared" si="55"/>
        <v>0.75266472985480171</v>
      </c>
      <c r="GD42" s="19">
        <f t="shared" si="55"/>
        <v>0.88165616826443305</v>
      </c>
      <c r="GE42" s="19">
        <f t="shared" si="55"/>
        <v>0.80701032663619277</v>
      </c>
      <c r="GF42" s="19">
        <f t="shared" si="55"/>
        <v>1.0554468207120138</v>
      </c>
      <c r="GG42" s="19">
        <f t="shared" si="55"/>
        <v>1.0922509495585375</v>
      </c>
      <c r="GH42" s="19">
        <f t="shared" si="55"/>
        <v>1.1132844169236211</v>
      </c>
      <c r="GI42" s="19">
        <f t="shared" si="55"/>
        <v>1.1842076010452063</v>
      </c>
      <c r="GJ42" s="19">
        <f t="shared" si="55"/>
        <v>1.1628713442305871</v>
      </c>
      <c r="GK42" s="19">
        <f t="shared" si="55"/>
        <v>0.92459263695119365</v>
      </c>
      <c r="GL42" s="19">
        <f t="shared" si="55"/>
        <v>0.93274726136787223</v>
      </c>
      <c r="GM42" s="19">
        <f t="shared" si="55"/>
        <v>0.85789898581165591</v>
      </c>
      <c r="GN42" s="19">
        <f t="shared" ref="GN42:GT42" si="56">100*((GN13/GM13)^4-1)</f>
        <v>0.94494363992727592</v>
      </c>
      <c r="GO42" s="19">
        <f t="shared" si="56"/>
        <v>0.89376325168324389</v>
      </c>
      <c r="GP42" s="19">
        <f t="shared" si="56"/>
        <v>0.86799227148595115</v>
      </c>
      <c r="GQ42" s="19">
        <f t="shared" si="56"/>
        <v>0.88447245790299611</v>
      </c>
      <c r="GR42" s="19">
        <f t="shared" si="56"/>
        <v>0.86687930345750175</v>
      </c>
      <c r="GS42" s="19">
        <f t="shared" si="56"/>
        <v>0.82760953278573357</v>
      </c>
      <c r="GT42" s="19" t="e">
        <f t="shared" si="56"/>
        <v>#N/A</v>
      </c>
    </row>
    <row r="43" spans="2:202" x14ac:dyDescent="0.25">
      <c r="B43" t="str">
        <f t="shared" si="7"/>
        <v xml:space="preserve">  Transportation and public utilities</v>
      </c>
      <c r="C43" s="20"/>
      <c r="D43" s="20">
        <f t="shared" ref="D43:AI43" si="57">100*((D14/C14)^4-1)</f>
        <v>-4.0388714588057484</v>
      </c>
      <c r="E43" s="20">
        <f t="shared" si="57"/>
        <v>-6.4484334076166601</v>
      </c>
      <c r="F43" s="20">
        <f t="shared" si="57"/>
        <v>-1.3590108934573575</v>
      </c>
      <c r="G43" s="20">
        <f t="shared" si="57"/>
        <v>-7.762092515252272</v>
      </c>
      <c r="H43" s="20">
        <f t="shared" si="57"/>
        <v>0.96499732391421844</v>
      </c>
      <c r="I43" s="20">
        <f t="shared" si="57"/>
        <v>-0.18821277402601977</v>
      </c>
      <c r="J43" s="20">
        <f t="shared" si="57"/>
        <v>-5.3581007016145321</v>
      </c>
      <c r="K43" s="20">
        <f t="shared" si="57"/>
        <v>3.6846748569202781</v>
      </c>
      <c r="L43" s="20">
        <f t="shared" si="57"/>
        <v>1.6561245824115556</v>
      </c>
      <c r="M43" s="20">
        <f t="shared" si="57"/>
        <v>-4.2722357945031657</v>
      </c>
      <c r="N43" s="20">
        <f t="shared" si="57"/>
        <v>-1.5013162877368647</v>
      </c>
      <c r="O43" s="20">
        <f t="shared" si="57"/>
        <v>-3.709271354850685</v>
      </c>
      <c r="P43" s="20">
        <f t="shared" si="57"/>
        <v>10.385154687485155</v>
      </c>
      <c r="Q43" s="20">
        <f t="shared" si="57"/>
        <v>7.1696513516458005</v>
      </c>
      <c r="R43" s="20">
        <f t="shared" si="57"/>
        <v>8.7117544810556335</v>
      </c>
      <c r="S43" s="20">
        <f t="shared" si="57"/>
        <v>10.102352634379663</v>
      </c>
      <c r="T43" s="20">
        <f t="shared" si="57"/>
        <v>4.7150961516183143</v>
      </c>
      <c r="U43" s="20">
        <f t="shared" si="57"/>
        <v>3.6441583967688373</v>
      </c>
      <c r="V43" s="20">
        <f t="shared" si="57"/>
        <v>4.4562246908885106</v>
      </c>
      <c r="W43" s="20">
        <f t="shared" si="57"/>
        <v>1.7995911918007979</v>
      </c>
      <c r="X43" s="20">
        <f t="shared" si="57"/>
        <v>2.5511577161525967</v>
      </c>
      <c r="Y43" s="20">
        <f t="shared" si="57"/>
        <v>1.7857072681034314</v>
      </c>
      <c r="Z43" s="20">
        <f t="shared" si="57"/>
        <v>4.4768392210606356</v>
      </c>
      <c r="AA43" s="20">
        <f t="shared" si="57"/>
        <v>13.377947978971783</v>
      </c>
      <c r="AB43" s="20">
        <f t="shared" si="57"/>
        <v>3.0555499887235493</v>
      </c>
      <c r="AC43" s="20">
        <f t="shared" si="57"/>
        <v>7.0561360157149089</v>
      </c>
      <c r="AD43" s="20">
        <f t="shared" si="57"/>
        <v>1.5576192693164126</v>
      </c>
      <c r="AE43" s="20">
        <f t="shared" si="57"/>
        <v>0.48624135725854334</v>
      </c>
      <c r="AF43" s="20">
        <f t="shared" si="57"/>
        <v>7.2481928572035503</v>
      </c>
      <c r="AG43" s="20">
        <f t="shared" si="57"/>
        <v>5.9092333316734136</v>
      </c>
      <c r="AH43" s="20">
        <f t="shared" si="57"/>
        <v>1.0689358079462252</v>
      </c>
      <c r="AI43" s="20">
        <f t="shared" si="57"/>
        <v>3.037185114458274</v>
      </c>
      <c r="AJ43" s="20">
        <f t="shared" ref="AJ43:BO43" si="58">100*((AJ14/AI14)^4-1)</f>
        <v>-0.47713985490139832</v>
      </c>
      <c r="AK43" s="20">
        <f t="shared" si="58"/>
        <v>8.6160214950367511</v>
      </c>
      <c r="AL43" s="20">
        <f t="shared" si="58"/>
        <v>4.545973785340518</v>
      </c>
      <c r="AM43" s="20">
        <f t="shared" si="58"/>
        <v>0.74016765116824423</v>
      </c>
      <c r="AN43" s="20">
        <f t="shared" si="58"/>
        <v>12.567003824758217</v>
      </c>
      <c r="AO43" s="20">
        <f t="shared" si="58"/>
        <v>8.0556126301412512</v>
      </c>
      <c r="AP43" s="20">
        <f t="shared" si="58"/>
        <v>12.47561418552694</v>
      </c>
      <c r="AQ43" s="20">
        <f t="shared" si="58"/>
        <v>5.0168897964639303</v>
      </c>
      <c r="AR43" s="20">
        <f t="shared" si="58"/>
        <v>7.7335449463407979</v>
      </c>
      <c r="AS43" s="20">
        <f t="shared" si="58"/>
        <v>0.86095381388158199</v>
      </c>
      <c r="AT43" s="20">
        <f t="shared" si="58"/>
        <v>-1.9509240040166853</v>
      </c>
      <c r="AU43" s="20">
        <f t="shared" si="58"/>
        <v>12.223409067074043</v>
      </c>
      <c r="AV43" s="20">
        <f t="shared" si="58"/>
        <v>-4.1557000743708166</v>
      </c>
      <c r="AW43" s="20">
        <f t="shared" si="58"/>
        <v>4.2132632002545467</v>
      </c>
      <c r="AX43" s="20">
        <f t="shared" si="58"/>
        <v>-0.66657757163643971</v>
      </c>
      <c r="AY43" s="20">
        <f t="shared" si="58"/>
        <v>-8.9423517728502429</v>
      </c>
      <c r="AZ43" s="20">
        <f t="shared" si="58"/>
        <v>0.72486958493822584</v>
      </c>
      <c r="BA43" s="20">
        <f t="shared" si="58"/>
        <v>-5.7190346802760921</v>
      </c>
      <c r="BB43" s="20">
        <f t="shared" si="58"/>
        <v>0.77966137175968786</v>
      </c>
      <c r="BC43" s="20">
        <f t="shared" si="58"/>
        <v>0.7859144564370979</v>
      </c>
      <c r="BD43" s="20">
        <f t="shared" si="58"/>
        <v>-5.7554014746125537</v>
      </c>
      <c r="BE43" s="20">
        <f t="shared" si="58"/>
        <v>0.25125540968151672</v>
      </c>
      <c r="BF43" s="20">
        <f t="shared" si="58"/>
        <v>-14.02517721631108</v>
      </c>
      <c r="BG43" s="20">
        <f t="shared" si="58"/>
        <v>18.154592972587302</v>
      </c>
      <c r="BH43" s="20">
        <f t="shared" si="58"/>
        <v>3.3593056237312569</v>
      </c>
      <c r="BI43" s="20">
        <f t="shared" si="58"/>
        <v>-1.5246411939525917</v>
      </c>
      <c r="BJ43" s="20">
        <f t="shared" si="58"/>
        <v>4.0534598603309435</v>
      </c>
      <c r="BK43" s="20">
        <f t="shared" si="58"/>
        <v>-5.8980524467474149</v>
      </c>
      <c r="BL43" s="20">
        <f t="shared" si="58"/>
        <v>2.6315157149155999</v>
      </c>
      <c r="BM43" s="20">
        <f t="shared" si="58"/>
        <v>7.5428718838041364</v>
      </c>
      <c r="BN43" s="20">
        <f t="shared" si="58"/>
        <v>2.2811021455388936</v>
      </c>
      <c r="BO43" s="20">
        <f t="shared" si="58"/>
        <v>5.2500437649960485</v>
      </c>
      <c r="BP43" s="20">
        <f t="shared" ref="BP43:CU43" si="59">100*((BP14/BO14)^4-1)</f>
        <v>-12.989700596312026</v>
      </c>
      <c r="BQ43" s="20">
        <f t="shared" si="59"/>
        <v>22.854819550990314</v>
      </c>
      <c r="BR43" s="20">
        <f t="shared" si="59"/>
        <v>13.025213740933239</v>
      </c>
      <c r="BS43" s="20">
        <f t="shared" si="59"/>
        <v>-3.9068966134783389</v>
      </c>
      <c r="BT43" s="20">
        <f t="shared" si="59"/>
        <v>6.6435749010959055</v>
      </c>
      <c r="BU43" s="20">
        <f t="shared" si="59"/>
        <v>-6.6812971009796884</v>
      </c>
      <c r="BV43" s="20">
        <f t="shared" si="59"/>
        <v>-16.173461863290083</v>
      </c>
      <c r="BW43" s="20">
        <f t="shared" si="59"/>
        <v>34.703821688143364</v>
      </c>
      <c r="BX43" s="20">
        <f t="shared" si="59"/>
        <v>7.1801235683665476</v>
      </c>
      <c r="BY43" s="20">
        <f t="shared" si="59"/>
        <v>3.7281812351807053</v>
      </c>
      <c r="BZ43" s="20">
        <f t="shared" si="59"/>
        <v>-0.52714094051757865</v>
      </c>
      <c r="CA43" s="20">
        <f t="shared" si="59"/>
        <v>1.6133944531248057</v>
      </c>
      <c r="CB43" s="20">
        <f t="shared" si="59"/>
        <v>-2.7508033116704245</v>
      </c>
      <c r="CC43" s="20">
        <f t="shared" si="59"/>
        <v>0.73787598563201939</v>
      </c>
      <c r="CD43" s="20">
        <f t="shared" si="59"/>
        <v>7.0976238488852372</v>
      </c>
      <c r="CE43" s="20">
        <f t="shared" si="59"/>
        <v>-2.0196157217665101</v>
      </c>
      <c r="CF43" s="20">
        <f t="shared" si="59"/>
        <v>-0.13734788667102427</v>
      </c>
      <c r="CG43" s="20">
        <f t="shared" si="59"/>
        <v>-0.10737900158991343</v>
      </c>
      <c r="CH43" s="20">
        <f t="shared" si="59"/>
        <v>5.9691620754140029</v>
      </c>
      <c r="CI43" s="20">
        <f t="shared" si="59"/>
        <v>-2.8973722225949072</v>
      </c>
      <c r="CJ43" s="20">
        <f t="shared" si="59"/>
        <v>-6.4882730649327147</v>
      </c>
      <c r="CK43" s="20">
        <f t="shared" si="59"/>
        <v>-10.68159805936455</v>
      </c>
      <c r="CL43" s="20">
        <f t="shared" si="59"/>
        <v>-14.304300421289629</v>
      </c>
      <c r="CM43" s="20">
        <f t="shared" si="59"/>
        <v>-4.9866058477461506</v>
      </c>
      <c r="CN43" s="20">
        <f t="shared" si="59"/>
        <v>-2.0941244440013218</v>
      </c>
      <c r="CO43" s="20">
        <f t="shared" si="59"/>
        <v>4.6951441744746303</v>
      </c>
      <c r="CP43" s="20">
        <f t="shared" si="59"/>
        <v>-5.7333024520312525</v>
      </c>
      <c r="CQ43" s="20">
        <f t="shared" si="59"/>
        <v>-1.6653429920549301</v>
      </c>
      <c r="CR43" s="20">
        <f t="shared" si="59"/>
        <v>-4.6016304141864861</v>
      </c>
      <c r="CS43" s="20">
        <f t="shared" si="59"/>
        <v>-9.8824431095123622E-2</v>
      </c>
      <c r="CT43" s="20">
        <f t="shared" si="59"/>
        <v>-2.3317697394128145</v>
      </c>
      <c r="CU43" s="20">
        <f t="shared" si="59"/>
        <v>-2.3181577783291218</v>
      </c>
      <c r="CV43" s="20">
        <f t="shared" ref="CV43:EA43" si="60">100*((CV14/CU14)^4-1)</f>
        <v>6.222615164626788</v>
      </c>
      <c r="CW43" s="20">
        <f t="shared" si="60"/>
        <v>0.75175167803009924</v>
      </c>
      <c r="CX43" s="20">
        <f t="shared" si="60"/>
        <v>2.9269862177803807</v>
      </c>
      <c r="CY43" s="20">
        <f t="shared" si="60"/>
        <v>-5.0706569348163866</v>
      </c>
      <c r="CZ43" s="20">
        <f t="shared" si="60"/>
        <v>-3.3850848892939212</v>
      </c>
      <c r="DA43" s="20">
        <f t="shared" si="60"/>
        <v>-2.9945064782929798</v>
      </c>
      <c r="DB43" s="20">
        <f t="shared" si="60"/>
        <v>2.1789989335378346</v>
      </c>
      <c r="DC43" s="20">
        <f t="shared" si="60"/>
        <v>3.6166807092876008</v>
      </c>
      <c r="DD43" s="20">
        <f t="shared" si="60"/>
        <v>0.69714409326477877</v>
      </c>
      <c r="DE43" s="20">
        <f t="shared" si="60"/>
        <v>1.6509263035360267</v>
      </c>
      <c r="DF43" s="20">
        <f t="shared" si="60"/>
        <v>-0.87850607743108489</v>
      </c>
      <c r="DG43" s="20">
        <f t="shared" si="60"/>
        <v>5.6286349064067487</v>
      </c>
      <c r="DH43" s="20">
        <f t="shared" si="60"/>
        <v>2.8125754078721421</v>
      </c>
      <c r="DI43" s="20">
        <f t="shared" si="60"/>
        <v>0.35402233755881252</v>
      </c>
      <c r="DJ43" s="20">
        <f t="shared" si="60"/>
        <v>0.94767649564504453</v>
      </c>
      <c r="DK43" s="20">
        <f t="shared" si="60"/>
        <v>-0.6330394550630114</v>
      </c>
      <c r="DL43" s="20">
        <f t="shared" si="60"/>
        <v>-0.676010008802852</v>
      </c>
      <c r="DM43" s="20">
        <f t="shared" si="60"/>
        <v>-4.7962580411658573</v>
      </c>
      <c r="DN43" s="20">
        <f t="shared" si="60"/>
        <v>-8.1005564533943915</v>
      </c>
      <c r="DO43" s="20">
        <f t="shared" si="60"/>
        <v>-5.8202534305381803</v>
      </c>
      <c r="DP43" s="20">
        <f t="shared" si="60"/>
        <v>-12.777579404534068</v>
      </c>
      <c r="DQ43" s="20">
        <f t="shared" si="60"/>
        <v>-5.3369733490958744</v>
      </c>
      <c r="DR43" s="20">
        <f t="shared" si="60"/>
        <v>-4.5761531739570094</v>
      </c>
      <c r="DS43" s="20">
        <f t="shared" si="60"/>
        <v>-3.3152022526158453</v>
      </c>
      <c r="DT43" s="20">
        <f t="shared" si="60"/>
        <v>-1.7711798733759831</v>
      </c>
      <c r="DU43" s="20">
        <f t="shared" si="60"/>
        <v>2.6176957228939646</v>
      </c>
      <c r="DV43" s="20">
        <f t="shared" si="60"/>
        <v>3.5308608455340007</v>
      </c>
      <c r="DW43" s="20">
        <f t="shared" si="60"/>
        <v>2.3771911109639943</v>
      </c>
      <c r="DX43" s="20">
        <f t="shared" si="60"/>
        <v>2.7556839504245367</v>
      </c>
      <c r="DY43" s="20">
        <f t="shared" si="60"/>
        <v>4.0491978939192208</v>
      </c>
      <c r="DZ43" s="20">
        <f t="shared" si="60"/>
        <v>-1.8929010482825581</v>
      </c>
      <c r="EA43" s="20">
        <f t="shared" si="60"/>
        <v>1.2460892891163144</v>
      </c>
      <c r="EB43" s="20">
        <f t="shared" ref="EB43:FG43" si="61">100*((EB14/EA14)^4-1)</f>
        <v>1.6759900921548221</v>
      </c>
      <c r="EC43" s="20">
        <f t="shared" si="61"/>
        <v>-8.3769257591681523E-2</v>
      </c>
      <c r="ED43" s="20">
        <f t="shared" si="61"/>
        <v>-1.7743774866755935</v>
      </c>
      <c r="EE43" s="20">
        <f t="shared" si="61"/>
        <v>-1.4833312974258828</v>
      </c>
      <c r="EF43" s="20">
        <f t="shared" si="61"/>
        <v>3.9715088386889974</v>
      </c>
      <c r="EG43" s="20">
        <f t="shared" si="61"/>
        <v>4.4609127623797651</v>
      </c>
      <c r="EH43" s="20">
        <f t="shared" si="61"/>
        <v>5.6230615945656481</v>
      </c>
      <c r="EI43" s="20">
        <f t="shared" si="61"/>
        <v>7.955789702145033</v>
      </c>
      <c r="EJ43" s="20">
        <f t="shared" si="61"/>
        <v>7.4144970538265298</v>
      </c>
      <c r="EK43" s="20">
        <f t="shared" si="61"/>
        <v>4.5243312492576182</v>
      </c>
      <c r="EL43" s="20">
        <f t="shared" si="61"/>
        <v>5.1464984596493846</v>
      </c>
      <c r="EM43" s="20">
        <f t="shared" si="61"/>
        <v>5.9792184127619885</v>
      </c>
      <c r="EN43" s="20">
        <f t="shared" si="61"/>
        <v>-0.18006431728107009</v>
      </c>
      <c r="EO43" s="20">
        <f t="shared" si="61"/>
        <v>6.0124294059602956</v>
      </c>
      <c r="EP43" s="20">
        <f t="shared" si="61"/>
        <v>8.7404044890212251</v>
      </c>
      <c r="EQ43" s="20">
        <f t="shared" si="61"/>
        <v>-6.0071959946639275E-2</v>
      </c>
      <c r="ER43" s="20">
        <f t="shared" si="61"/>
        <v>5.0055881434624361</v>
      </c>
      <c r="ES43" s="20">
        <f t="shared" si="61"/>
        <v>6.3119751545205549</v>
      </c>
      <c r="ET43" s="20">
        <f t="shared" si="61"/>
        <v>3.3540387659954041</v>
      </c>
      <c r="EU43" s="20">
        <f t="shared" si="61"/>
        <v>2.6783536015689613</v>
      </c>
      <c r="EV43" s="20">
        <f t="shared" si="61"/>
        <v>1.9062411453615757</v>
      </c>
      <c r="EW43" s="20">
        <f t="shared" si="61"/>
        <v>2.6791186014028856</v>
      </c>
      <c r="EX43" s="20">
        <f t="shared" si="61"/>
        <v>4.9721055676497317</v>
      </c>
      <c r="EY43" s="20">
        <f t="shared" si="61"/>
        <v>3.4389205024226488</v>
      </c>
      <c r="EZ43" s="20">
        <f t="shared" si="61"/>
        <v>0.69212140617538331</v>
      </c>
      <c r="FA43" s="20">
        <f t="shared" si="61"/>
        <v>-6.5086228634891885E-2</v>
      </c>
      <c r="FB43" s="20">
        <f t="shared" si="61"/>
        <v>3.1839793948981399</v>
      </c>
      <c r="FC43" s="20">
        <f t="shared" si="61"/>
        <v>2.7684761665486057</v>
      </c>
      <c r="FD43" s="20">
        <f t="shared" si="61"/>
        <v>1.3131978736374839</v>
      </c>
      <c r="FE43" s="20">
        <f t="shared" si="61"/>
        <v>1.3884611674064296E-2</v>
      </c>
      <c r="FF43" s="20">
        <f t="shared" si="61"/>
        <v>0.4786367039423256</v>
      </c>
      <c r="FG43" s="19">
        <f t="shared" si="61"/>
        <v>0.60156422797115194</v>
      </c>
      <c r="FH43" s="19">
        <f t="shared" ref="FH43:GM43" si="62">100*((FH14/FG14)^4-1)</f>
        <v>0.64317907768562943</v>
      </c>
      <c r="FI43" s="19">
        <f t="shared" si="62"/>
        <v>0.53467339928645607</v>
      </c>
      <c r="FJ43" s="19">
        <f t="shared" si="62"/>
        <v>0.60057007189022737</v>
      </c>
      <c r="FK43" s="19">
        <f t="shared" si="62"/>
        <v>0.53757008782115978</v>
      </c>
      <c r="FL43" s="19">
        <f t="shared" si="62"/>
        <v>8.6841813610027963E-2</v>
      </c>
      <c r="FM43" s="19">
        <f t="shared" si="62"/>
        <v>-7.959343172669886E-2</v>
      </c>
      <c r="FN43" s="19">
        <f t="shared" si="62"/>
        <v>8.8902233883603188E-2</v>
      </c>
      <c r="FO43" s="19">
        <f t="shared" si="62"/>
        <v>-3.136396512103401E-2</v>
      </c>
      <c r="FP43" s="19">
        <f t="shared" si="62"/>
        <v>-0.28083846532761525</v>
      </c>
      <c r="FQ43" s="19">
        <f t="shared" si="62"/>
        <v>-0.40449042043029237</v>
      </c>
      <c r="FR43" s="19">
        <f t="shared" si="62"/>
        <v>-0.60844548875428339</v>
      </c>
      <c r="FS43" s="19">
        <f t="shared" si="62"/>
        <v>-0.39248742812716397</v>
      </c>
      <c r="FT43" s="19">
        <f t="shared" si="62"/>
        <v>-0.69730754676357032</v>
      </c>
      <c r="FU43" s="19">
        <f t="shared" si="62"/>
        <v>-0.63126677592714175</v>
      </c>
      <c r="FV43" s="19">
        <f t="shared" si="62"/>
        <v>-0.52031447120176599</v>
      </c>
      <c r="FW43" s="19">
        <f t="shared" si="62"/>
        <v>-5.1487306691921919E-2</v>
      </c>
      <c r="FX43" s="19">
        <f t="shared" si="62"/>
        <v>-0.16359872288910227</v>
      </c>
      <c r="FY43" s="19">
        <f t="shared" si="62"/>
        <v>4.5293307414451256E-2</v>
      </c>
      <c r="FZ43" s="19">
        <f t="shared" si="62"/>
        <v>0.28466485134399644</v>
      </c>
      <c r="GA43" s="19">
        <f t="shared" si="62"/>
        <v>0.57370522849748973</v>
      </c>
      <c r="GB43" s="19">
        <f t="shared" si="62"/>
        <v>0.52482547749848063</v>
      </c>
      <c r="GC43" s="19">
        <f t="shared" si="62"/>
        <v>0.59214133318674644</v>
      </c>
      <c r="GD43" s="19">
        <f t="shared" si="62"/>
        <v>0.63954959417171775</v>
      </c>
      <c r="GE43" s="19">
        <f t="shared" si="62"/>
        <v>0.87344712048071926</v>
      </c>
      <c r="GF43" s="19">
        <f t="shared" si="62"/>
        <v>0.63252818724552906</v>
      </c>
      <c r="GG43" s="19">
        <f t="shared" si="62"/>
        <v>0.5976446018378212</v>
      </c>
      <c r="GH43" s="19">
        <f t="shared" si="62"/>
        <v>0.54475277571772729</v>
      </c>
      <c r="GI43" s="19">
        <f t="shared" si="62"/>
        <v>0.73161083756088097</v>
      </c>
      <c r="GJ43" s="19">
        <f t="shared" si="62"/>
        <v>0.4435880156943961</v>
      </c>
      <c r="GK43" s="19">
        <f t="shared" si="62"/>
        <v>0.41276506978931149</v>
      </c>
      <c r="GL43" s="19">
        <f t="shared" si="62"/>
        <v>0.43582497356025041</v>
      </c>
      <c r="GM43" s="19">
        <f t="shared" si="62"/>
        <v>0.6432980259646115</v>
      </c>
      <c r="GN43" s="19">
        <f t="shared" ref="GN43:GT43" si="63">100*((GN14/GM14)^4-1)</f>
        <v>0.42132413931665891</v>
      </c>
      <c r="GO43" s="19">
        <f t="shared" si="63"/>
        <v>0.44975138919911561</v>
      </c>
      <c r="GP43" s="19">
        <f t="shared" si="63"/>
        <v>0.45833352785034087</v>
      </c>
      <c r="GQ43" s="19">
        <f t="shared" si="63"/>
        <v>0.70430247381483291</v>
      </c>
      <c r="GR43" s="19">
        <f t="shared" si="63"/>
        <v>0.46606651240910235</v>
      </c>
      <c r="GS43" s="19">
        <f t="shared" si="63"/>
        <v>0.45686668018851684</v>
      </c>
      <c r="GT43" s="19" t="e">
        <f t="shared" si="63"/>
        <v>#N/A</v>
      </c>
    </row>
    <row r="44" spans="2:202" x14ac:dyDescent="0.25">
      <c r="B44" t="str">
        <f t="shared" si="7"/>
        <v xml:space="preserve">  Information</v>
      </c>
      <c r="C44" s="20"/>
      <c r="D44" s="20">
        <f t="shared" ref="D44:AI44" si="64">100*((D15/C15)^4-1)</f>
        <v>3.5334486816507304</v>
      </c>
      <c r="E44" s="20">
        <f t="shared" si="64"/>
        <v>2.3065129901572501</v>
      </c>
      <c r="F44" s="20">
        <f t="shared" si="64"/>
        <v>1.4290817948940715</v>
      </c>
      <c r="G44" s="20">
        <f t="shared" si="64"/>
        <v>4.307952587360564</v>
      </c>
      <c r="H44" s="20">
        <f t="shared" si="64"/>
        <v>2.170891776121997</v>
      </c>
      <c r="I44" s="20">
        <f t="shared" si="64"/>
        <v>2.7287573102239726</v>
      </c>
      <c r="J44" s="20">
        <f t="shared" si="64"/>
        <v>6.2233344300171023</v>
      </c>
      <c r="K44" s="20">
        <f t="shared" si="64"/>
        <v>8.3694411241428845</v>
      </c>
      <c r="L44" s="20">
        <f t="shared" si="64"/>
        <v>-1.9711081619565363</v>
      </c>
      <c r="M44" s="20">
        <f t="shared" si="64"/>
        <v>-2.0113135846270169</v>
      </c>
      <c r="N44" s="20">
        <f t="shared" si="64"/>
        <v>1.6646045419367539</v>
      </c>
      <c r="O44" s="20">
        <f t="shared" si="64"/>
        <v>-5.2346722217772923</v>
      </c>
      <c r="P44" s="20">
        <f t="shared" si="64"/>
        <v>4.2380274907667381</v>
      </c>
      <c r="Q44" s="20">
        <f t="shared" si="64"/>
        <v>-10.264890574731766</v>
      </c>
      <c r="R44" s="20">
        <f t="shared" si="64"/>
        <v>27.394049020130584</v>
      </c>
      <c r="S44" s="20">
        <f t="shared" si="64"/>
        <v>-15.749808301891221</v>
      </c>
      <c r="T44" s="20">
        <f t="shared" si="64"/>
        <v>1.6411035004849195</v>
      </c>
      <c r="U44" s="20">
        <f t="shared" si="64"/>
        <v>2.4354253395678427</v>
      </c>
      <c r="V44" s="20">
        <f t="shared" si="64"/>
        <v>-2.7739553383998583E-2</v>
      </c>
      <c r="W44" s="20">
        <f t="shared" si="64"/>
        <v>4.8890419451731004</v>
      </c>
      <c r="X44" s="20">
        <f t="shared" si="64"/>
        <v>10.189745385073511</v>
      </c>
      <c r="Y44" s="20">
        <f t="shared" si="64"/>
        <v>6.5706648536294043</v>
      </c>
      <c r="Z44" s="20">
        <f t="shared" si="64"/>
        <v>3.6934897891813812</v>
      </c>
      <c r="AA44" s="20">
        <f t="shared" si="64"/>
        <v>4.8998334446845204</v>
      </c>
      <c r="AB44" s="20">
        <f t="shared" si="64"/>
        <v>5.1459590194777638</v>
      </c>
      <c r="AC44" s="20">
        <f t="shared" si="64"/>
        <v>-3.6016832511802876</v>
      </c>
      <c r="AD44" s="20">
        <f t="shared" si="64"/>
        <v>4.5626390763983338</v>
      </c>
      <c r="AE44" s="20">
        <f t="shared" si="64"/>
        <v>13.441819075183027</v>
      </c>
      <c r="AF44" s="20">
        <f t="shared" si="64"/>
        <v>5.9966543630900038</v>
      </c>
      <c r="AG44" s="20">
        <f t="shared" si="64"/>
        <v>14.857366997197552</v>
      </c>
      <c r="AH44" s="20">
        <f t="shared" si="64"/>
        <v>20.162817269506572</v>
      </c>
      <c r="AI44" s="20">
        <f t="shared" si="64"/>
        <v>-31.619466310902567</v>
      </c>
      <c r="AJ44" s="20">
        <f t="shared" ref="AJ44:BO44" si="65">100*((AJ15/AI15)^4-1)</f>
        <v>8.3103400976836781</v>
      </c>
      <c r="AK44" s="20">
        <f t="shared" si="65"/>
        <v>8.9876653045449562</v>
      </c>
      <c r="AL44" s="20">
        <f t="shared" si="65"/>
        <v>10.707865871669231</v>
      </c>
      <c r="AM44" s="20">
        <f t="shared" si="65"/>
        <v>11.875159368947518</v>
      </c>
      <c r="AN44" s="20">
        <f t="shared" si="65"/>
        <v>11.037104571388113</v>
      </c>
      <c r="AO44" s="20">
        <f t="shared" si="65"/>
        <v>4.901207161245047</v>
      </c>
      <c r="AP44" s="20">
        <f t="shared" si="65"/>
        <v>7.4727558943335604</v>
      </c>
      <c r="AQ44" s="20">
        <f t="shared" si="65"/>
        <v>13.440987329700826</v>
      </c>
      <c r="AR44" s="20">
        <f t="shared" si="65"/>
        <v>0.86507019942083652</v>
      </c>
      <c r="AS44" s="20">
        <f t="shared" si="65"/>
        <v>7.8597998065238484</v>
      </c>
      <c r="AT44" s="20">
        <f t="shared" si="65"/>
        <v>-6.3930671148625606</v>
      </c>
      <c r="AU44" s="20">
        <f t="shared" si="65"/>
        <v>4.2429288653951236</v>
      </c>
      <c r="AV44" s="20">
        <f t="shared" si="65"/>
        <v>11.093392841592253</v>
      </c>
      <c r="AW44" s="20">
        <f t="shared" si="65"/>
        <v>9.2983441561716127</v>
      </c>
      <c r="AX44" s="20">
        <f t="shared" si="65"/>
        <v>7.6881445193093034</v>
      </c>
      <c r="AY44" s="20">
        <f t="shared" si="65"/>
        <v>3.5049729887104863</v>
      </c>
      <c r="AZ44" s="20">
        <f t="shared" si="65"/>
        <v>3.2048490070897717</v>
      </c>
      <c r="BA44" s="20">
        <f t="shared" si="65"/>
        <v>8.2115549741976324</v>
      </c>
      <c r="BB44" s="20">
        <f t="shared" si="65"/>
        <v>6.6081012875990774</v>
      </c>
      <c r="BC44" s="20">
        <f t="shared" si="65"/>
        <v>8.044373859234577</v>
      </c>
      <c r="BD44" s="20">
        <f t="shared" si="65"/>
        <v>9.1867568036552161</v>
      </c>
      <c r="BE44" s="20">
        <f t="shared" si="65"/>
        <v>3.6702889127550042</v>
      </c>
      <c r="BF44" s="20">
        <f t="shared" si="65"/>
        <v>6.783033431786456</v>
      </c>
      <c r="BG44" s="20">
        <f t="shared" si="65"/>
        <v>6.9156660013076188</v>
      </c>
      <c r="BH44" s="20">
        <f t="shared" si="65"/>
        <v>6.8269543063388616</v>
      </c>
      <c r="BI44" s="20">
        <f t="shared" si="65"/>
        <v>5.2288190155272307</v>
      </c>
      <c r="BJ44" s="20">
        <f t="shared" si="65"/>
        <v>26.41356706702247</v>
      </c>
      <c r="BK44" s="20">
        <f t="shared" si="65"/>
        <v>6.6798492211640026</v>
      </c>
      <c r="BL44" s="20">
        <f t="shared" si="65"/>
        <v>16.05156432918724</v>
      </c>
      <c r="BM44" s="20">
        <f t="shared" si="65"/>
        <v>14.712477168690508</v>
      </c>
      <c r="BN44" s="20">
        <f t="shared" si="65"/>
        <v>14.521947793787128</v>
      </c>
      <c r="BO44" s="20">
        <f t="shared" si="65"/>
        <v>6.2033301436077437</v>
      </c>
      <c r="BP44" s="20">
        <f t="shared" ref="BP44:CU44" si="66">100*((BP15/BO15)^4-1)</f>
        <v>11.294694374756698</v>
      </c>
      <c r="BQ44" s="20">
        <f t="shared" si="66"/>
        <v>-2.9942033815141711</v>
      </c>
      <c r="BR44" s="20">
        <f t="shared" si="66"/>
        <v>6.4735760598802372</v>
      </c>
      <c r="BS44" s="20">
        <f t="shared" si="66"/>
        <v>8.3425703312124391</v>
      </c>
      <c r="BT44" s="20">
        <f t="shared" si="66"/>
        <v>10.481546519183805</v>
      </c>
      <c r="BU44" s="20">
        <f t="shared" si="66"/>
        <v>12.291293850018192</v>
      </c>
      <c r="BV44" s="20">
        <f t="shared" si="66"/>
        <v>3.6673885380900328</v>
      </c>
      <c r="BW44" s="20">
        <f t="shared" si="66"/>
        <v>5.0547983414698683</v>
      </c>
      <c r="BX44" s="20">
        <f t="shared" si="66"/>
        <v>5.2427776190844266</v>
      </c>
      <c r="BY44" s="20">
        <f t="shared" si="66"/>
        <v>9.6772541470463214</v>
      </c>
      <c r="BZ44" s="20">
        <f t="shared" si="66"/>
        <v>8.6047859849642361</v>
      </c>
      <c r="CA44" s="20">
        <f t="shared" si="66"/>
        <v>17.85155072152056</v>
      </c>
      <c r="CB44" s="20">
        <f t="shared" si="66"/>
        <v>8.43218435318005</v>
      </c>
      <c r="CC44" s="20">
        <f t="shared" si="66"/>
        <v>23.561864572096127</v>
      </c>
      <c r="CD44" s="20">
        <f t="shared" si="66"/>
        <v>4.9049290401719015</v>
      </c>
      <c r="CE44" s="20">
        <f t="shared" si="66"/>
        <v>27.626198489024901</v>
      </c>
      <c r="CF44" s="20">
        <f t="shared" si="66"/>
        <v>20.108748062524651</v>
      </c>
      <c r="CG44" s="20">
        <f t="shared" si="66"/>
        <v>18.207991235977229</v>
      </c>
      <c r="CH44" s="20">
        <f t="shared" si="66"/>
        <v>7.4024491654208102</v>
      </c>
      <c r="CI44" s="20">
        <f t="shared" si="66"/>
        <v>-1.2041193614561574</v>
      </c>
      <c r="CJ44" s="20">
        <f t="shared" si="66"/>
        <v>-5.7942283731392319</v>
      </c>
      <c r="CK44" s="20">
        <f t="shared" si="66"/>
        <v>-9.1308447520712548</v>
      </c>
      <c r="CL44" s="20">
        <f t="shared" si="66"/>
        <v>-4.1603738229333835</v>
      </c>
      <c r="CM44" s="20">
        <f t="shared" si="66"/>
        <v>-8.2596814131675185</v>
      </c>
      <c r="CN44" s="20">
        <f t="shared" si="66"/>
        <v>-1.3947646542478265</v>
      </c>
      <c r="CO44" s="20">
        <f t="shared" si="66"/>
        <v>-2.8192505737252627</v>
      </c>
      <c r="CP44" s="20">
        <f t="shared" si="66"/>
        <v>-1.3060786102760402</v>
      </c>
      <c r="CQ44" s="20">
        <f t="shared" si="66"/>
        <v>-3.6614456089177572</v>
      </c>
      <c r="CR44" s="20">
        <f t="shared" si="66"/>
        <v>-2.5689198354390319</v>
      </c>
      <c r="CS44" s="20">
        <f t="shared" si="66"/>
        <v>1.8362713630510674</v>
      </c>
      <c r="CT44" s="20">
        <f t="shared" si="66"/>
        <v>2.1092295902021219</v>
      </c>
      <c r="CU44" s="20">
        <f t="shared" si="66"/>
        <v>1.7873556304265792</v>
      </c>
      <c r="CV44" s="20">
        <f t="shared" ref="CV44:EA44" si="67">100*((CV15/CU15)^4-1)</f>
        <v>2.4443666868896097</v>
      </c>
      <c r="CW44" s="20">
        <f t="shared" si="67"/>
        <v>-1.0858198702726085</v>
      </c>
      <c r="CX44" s="20">
        <f t="shared" si="67"/>
        <v>2.8773676877446253</v>
      </c>
      <c r="CY44" s="20">
        <f t="shared" si="67"/>
        <v>3.8195464102564136</v>
      </c>
      <c r="CZ44" s="20">
        <f t="shared" si="67"/>
        <v>1.5695722665631129</v>
      </c>
      <c r="DA44" s="20">
        <f t="shared" si="67"/>
        <v>1.7371356625549783</v>
      </c>
      <c r="DB44" s="20">
        <f t="shared" si="67"/>
        <v>1.78464354846537</v>
      </c>
      <c r="DC44" s="20">
        <f t="shared" si="67"/>
        <v>2.7791023041931595</v>
      </c>
      <c r="DD44" s="20">
        <f t="shared" si="67"/>
        <v>10.625310976795422</v>
      </c>
      <c r="DE44" s="20">
        <f t="shared" si="67"/>
        <v>8.9564297534195028</v>
      </c>
      <c r="DF44" s="20">
        <f t="shared" si="67"/>
        <v>4.9784588781015326</v>
      </c>
      <c r="DG44" s="20">
        <f t="shared" si="67"/>
        <v>4.4758045463813678</v>
      </c>
      <c r="DH44" s="20">
        <f t="shared" si="67"/>
        <v>5.0176380564469492</v>
      </c>
      <c r="DI44" s="20">
        <f t="shared" si="67"/>
        <v>0.65910011933856261</v>
      </c>
      <c r="DJ44" s="20">
        <f t="shared" si="67"/>
        <v>2.7801353952920715</v>
      </c>
      <c r="DK44" s="20">
        <f t="shared" si="67"/>
        <v>6.105910653347757</v>
      </c>
      <c r="DL44" s="20">
        <f t="shared" si="67"/>
        <v>6.0173747809455946</v>
      </c>
      <c r="DM44" s="20">
        <f t="shared" si="67"/>
        <v>6.4544000312451333</v>
      </c>
      <c r="DN44" s="20">
        <f t="shared" si="67"/>
        <v>2.963441283473256</v>
      </c>
      <c r="DO44" s="20">
        <f t="shared" si="67"/>
        <v>-1.1023554382444956</v>
      </c>
      <c r="DP44" s="20">
        <f t="shared" si="67"/>
        <v>-4.6227797952583245</v>
      </c>
      <c r="DQ44" s="20">
        <f t="shared" si="67"/>
        <v>-4.5455605010130684</v>
      </c>
      <c r="DR44" s="20">
        <f t="shared" si="67"/>
        <v>-1.3156101183085522</v>
      </c>
      <c r="DS44" s="20">
        <f t="shared" si="67"/>
        <v>0.91073715206280159</v>
      </c>
      <c r="DT44" s="20">
        <f t="shared" si="67"/>
        <v>0.86583833605933247</v>
      </c>
      <c r="DU44" s="20">
        <f t="shared" si="67"/>
        <v>0.72622272458342518</v>
      </c>
      <c r="DV44" s="20">
        <f t="shared" si="67"/>
        <v>2.8034366761180429</v>
      </c>
      <c r="DW44" s="20">
        <f t="shared" si="67"/>
        <v>-0.34729965722994915</v>
      </c>
      <c r="DX44" s="20">
        <f t="shared" si="67"/>
        <v>2.2989520512741279</v>
      </c>
      <c r="DY44" s="20">
        <f t="shared" si="67"/>
        <v>2.8290709821197746</v>
      </c>
      <c r="DZ44" s="20">
        <f t="shared" si="67"/>
        <v>8.5723688549910193E-2</v>
      </c>
      <c r="EA44" s="20">
        <f t="shared" si="67"/>
        <v>2.9281999961721095</v>
      </c>
      <c r="EB44" s="20">
        <f t="shared" ref="EB44:FG44" si="68">100*((EB15/EA15)^4-1)</f>
        <v>1.6520006383667685</v>
      </c>
      <c r="EC44" s="20">
        <f t="shared" si="68"/>
        <v>-3.4351963460905188</v>
      </c>
      <c r="ED44" s="20">
        <f t="shared" si="68"/>
        <v>0.37623457800148863</v>
      </c>
      <c r="EE44" s="20">
        <f t="shared" si="68"/>
        <v>3.0256501175983885</v>
      </c>
      <c r="EF44" s="20">
        <f t="shared" si="68"/>
        <v>2.9680511694076595</v>
      </c>
      <c r="EG44" s="20">
        <f t="shared" si="68"/>
        <v>2.3277065323928481</v>
      </c>
      <c r="EH44" s="20">
        <f t="shared" si="68"/>
        <v>3.9729274261357528</v>
      </c>
      <c r="EI44" s="20">
        <f t="shared" si="68"/>
        <v>4.0957965300204346</v>
      </c>
      <c r="EJ44" s="20">
        <f t="shared" si="68"/>
        <v>4.4532109326249403</v>
      </c>
      <c r="EK44" s="20">
        <f t="shared" si="68"/>
        <v>6.5718561115365448</v>
      </c>
      <c r="EL44" s="20">
        <f t="shared" si="68"/>
        <v>-1.1123023212616379</v>
      </c>
      <c r="EM44" s="20">
        <f t="shared" si="68"/>
        <v>0.19586873367531954</v>
      </c>
      <c r="EN44" s="20">
        <f t="shared" si="68"/>
        <v>4.3481404350003583</v>
      </c>
      <c r="EO44" s="20">
        <f t="shared" si="68"/>
        <v>8.4992882205570766</v>
      </c>
      <c r="EP44" s="20">
        <f t="shared" si="68"/>
        <v>7.9159449594058406</v>
      </c>
      <c r="EQ44" s="20">
        <f t="shared" si="68"/>
        <v>8.3112556407759275</v>
      </c>
      <c r="ER44" s="20">
        <f t="shared" si="68"/>
        <v>8.5987941690408789</v>
      </c>
      <c r="ES44" s="20">
        <f t="shared" si="68"/>
        <v>8.1816656205753411</v>
      </c>
      <c r="ET44" s="20">
        <f t="shared" si="68"/>
        <v>7.2077688534034845</v>
      </c>
      <c r="EU44" s="20">
        <f t="shared" si="68"/>
        <v>7.2090300264974871</v>
      </c>
      <c r="EV44" s="20">
        <f t="shared" si="68"/>
        <v>3.856270031356468</v>
      </c>
      <c r="EW44" s="20">
        <f t="shared" si="68"/>
        <v>4.0243136400214041</v>
      </c>
      <c r="EX44" s="20">
        <f t="shared" si="68"/>
        <v>5.1093268598026542</v>
      </c>
      <c r="EY44" s="20">
        <f t="shared" si="68"/>
        <v>6.113455607115803</v>
      </c>
      <c r="EZ44" s="20">
        <f t="shared" si="68"/>
        <v>10.357186353236303</v>
      </c>
      <c r="FA44" s="20">
        <f t="shared" si="68"/>
        <v>8.8128520109861839</v>
      </c>
      <c r="FB44" s="20">
        <f t="shared" si="68"/>
        <v>5.91978745867352</v>
      </c>
      <c r="FC44" s="20">
        <f t="shared" si="68"/>
        <v>13.96565699396084</v>
      </c>
      <c r="FD44" s="20">
        <f t="shared" si="68"/>
        <v>6.4364487935975712</v>
      </c>
      <c r="FE44" s="20">
        <f t="shared" si="68"/>
        <v>3.7026194286926772</v>
      </c>
      <c r="FF44" s="20">
        <f t="shared" si="68"/>
        <v>2.6468617062643363</v>
      </c>
      <c r="FG44" s="19">
        <f t="shared" si="68"/>
        <v>1.4589575211329864</v>
      </c>
      <c r="FH44" s="19">
        <f t="shared" ref="FH44:GM44" si="69">100*((FH15/FG15)^4-1)</f>
        <v>1.2621617877920599</v>
      </c>
      <c r="FI44" s="19">
        <f t="shared" si="69"/>
        <v>1.2398452213570721</v>
      </c>
      <c r="FJ44" s="19">
        <f t="shared" si="69"/>
        <v>1.1798995488844444</v>
      </c>
      <c r="FK44" s="19">
        <f t="shared" si="69"/>
        <v>1.1632314030075586</v>
      </c>
      <c r="FL44" s="19">
        <f t="shared" si="69"/>
        <v>1.0408539856757937</v>
      </c>
      <c r="FM44" s="19">
        <f t="shared" si="69"/>
        <v>1.0300352251342515</v>
      </c>
      <c r="FN44" s="19">
        <f t="shared" si="69"/>
        <v>1.0747295609817797</v>
      </c>
      <c r="FO44" s="19">
        <f t="shared" si="69"/>
        <v>1.0485519569160218</v>
      </c>
      <c r="FP44" s="19">
        <f t="shared" si="69"/>
        <v>0.97736328155308971</v>
      </c>
      <c r="FQ44" s="19">
        <f t="shared" si="69"/>
        <v>0.97436326422994934</v>
      </c>
      <c r="FR44" s="19">
        <f t="shared" si="69"/>
        <v>0.95227702416507132</v>
      </c>
      <c r="FS44" s="19">
        <f t="shared" si="69"/>
        <v>1.3449179209036766</v>
      </c>
      <c r="FT44" s="19">
        <f t="shared" si="69"/>
        <v>1.264858846877992</v>
      </c>
      <c r="FU44" s="19">
        <f t="shared" si="69"/>
        <v>1.2691358379475437</v>
      </c>
      <c r="FV44" s="19">
        <f t="shared" si="69"/>
        <v>1.2889226147293265</v>
      </c>
      <c r="FW44" s="19">
        <f t="shared" si="69"/>
        <v>1.3824597795066174</v>
      </c>
      <c r="FX44" s="19">
        <f t="shared" si="69"/>
        <v>1.3385723203145572</v>
      </c>
      <c r="FY44" s="19">
        <f t="shared" si="69"/>
        <v>1.3731027247809502</v>
      </c>
      <c r="FZ44" s="19">
        <f t="shared" si="69"/>
        <v>1.4105925357104088</v>
      </c>
      <c r="GA44" s="19">
        <f t="shared" si="69"/>
        <v>1.5047773315101987</v>
      </c>
      <c r="GB44" s="19">
        <f t="shared" si="69"/>
        <v>1.4500439463476678</v>
      </c>
      <c r="GC44" s="19">
        <f t="shared" si="69"/>
        <v>1.4585248684813035</v>
      </c>
      <c r="GD44" s="19">
        <f t="shared" si="69"/>
        <v>1.462438074834238</v>
      </c>
      <c r="GE44" s="19">
        <f t="shared" si="69"/>
        <v>1.5278934683784051</v>
      </c>
      <c r="GF44" s="19">
        <f t="shared" si="69"/>
        <v>1.4574669345513103</v>
      </c>
      <c r="GG44" s="19">
        <f t="shared" si="69"/>
        <v>1.4465920155996681</v>
      </c>
      <c r="GH44" s="19">
        <f t="shared" si="69"/>
        <v>1.4434290752336043</v>
      </c>
      <c r="GI44" s="19">
        <f t="shared" si="69"/>
        <v>1.5120739539951078</v>
      </c>
      <c r="GJ44" s="19">
        <f t="shared" si="69"/>
        <v>1.4366029396412738</v>
      </c>
      <c r="GK44" s="19">
        <f t="shared" si="69"/>
        <v>1.4326203829210016</v>
      </c>
      <c r="GL44" s="19">
        <f t="shared" si="69"/>
        <v>1.4355882305574275</v>
      </c>
      <c r="GM44" s="19">
        <f t="shared" si="69"/>
        <v>1.5101317435631589</v>
      </c>
      <c r="GN44" s="19">
        <f t="shared" ref="GN44:GT44" si="70">100*((GN15/GM15)^4-1)</f>
        <v>1.4353893823707997</v>
      </c>
      <c r="GO44" s="19">
        <f t="shared" si="70"/>
        <v>1.4462439600715582</v>
      </c>
      <c r="GP44" s="19">
        <f t="shared" si="70"/>
        <v>1.4441629665589817</v>
      </c>
      <c r="GQ44" s="19">
        <f t="shared" si="70"/>
        <v>1.5268632639992452</v>
      </c>
      <c r="GR44" s="19">
        <f t="shared" si="70"/>
        <v>1.4476164357558607</v>
      </c>
      <c r="GS44" s="19">
        <f t="shared" si="70"/>
        <v>1.4499934783329005</v>
      </c>
      <c r="GT44" s="19" t="e">
        <f t="shared" si="70"/>
        <v>#N/A</v>
      </c>
    </row>
    <row r="45" spans="2:202" x14ac:dyDescent="0.25">
      <c r="B45" t="str">
        <f t="shared" si="7"/>
        <v xml:space="preserve">  Financial activities</v>
      </c>
      <c r="C45" s="20"/>
      <c r="D45" s="20">
        <f t="shared" ref="D45:AI45" si="71">100*((D16/C16)^4-1)</f>
        <v>4.4881092879383244</v>
      </c>
      <c r="E45" s="20">
        <f t="shared" si="71"/>
        <v>3.4481881018935789</v>
      </c>
      <c r="F45" s="20">
        <f t="shared" si="71"/>
        <v>7.7421982890488517</v>
      </c>
      <c r="G45" s="20">
        <f t="shared" si="71"/>
        <v>-2.8636954051282415</v>
      </c>
      <c r="H45" s="20">
        <f t="shared" si="71"/>
        <v>1.0224801228742031</v>
      </c>
      <c r="I45" s="20">
        <f t="shared" si="71"/>
        <v>2.712532283165614</v>
      </c>
      <c r="J45" s="20">
        <f t="shared" si="71"/>
        <v>-1.8829964742270167</v>
      </c>
      <c r="K45" s="20">
        <f t="shared" si="71"/>
        <v>4.1664485281954322</v>
      </c>
      <c r="L45" s="20">
        <f t="shared" si="71"/>
        <v>-6.7670789101184177</v>
      </c>
      <c r="M45" s="20">
        <f t="shared" si="71"/>
        <v>-2.9131838306461488</v>
      </c>
      <c r="N45" s="20">
        <f t="shared" si="71"/>
        <v>-1.0310691794930382</v>
      </c>
      <c r="O45" s="20">
        <f t="shared" si="71"/>
        <v>2.3790123178820677</v>
      </c>
      <c r="P45" s="20">
        <f t="shared" si="71"/>
        <v>5.8478662813927107</v>
      </c>
      <c r="Q45" s="20">
        <f t="shared" si="71"/>
        <v>3.3886138137418254</v>
      </c>
      <c r="R45" s="20">
        <f t="shared" si="71"/>
        <v>5.3085558190479221</v>
      </c>
      <c r="S45" s="20">
        <f t="shared" si="71"/>
        <v>5.6353442727577141</v>
      </c>
      <c r="T45" s="20">
        <f t="shared" si="71"/>
        <v>3.7483618919835981</v>
      </c>
      <c r="U45" s="20">
        <f t="shared" si="71"/>
        <v>3.6312446281897115</v>
      </c>
      <c r="V45" s="20">
        <f t="shared" si="71"/>
        <v>2.9397481829759986</v>
      </c>
      <c r="W45" s="20">
        <f t="shared" si="71"/>
        <v>3.3647701437391042</v>
      </c>
      <c r="X45" s="20">
        <f t="shared" si="71"/>
        <v>3.9389596705898144</v>
      </c>
      <c r="Y45" s="20">
        <f t="shared" si="71"/>
        <v>5.9600990703427614</v>
      </c>
      <c r="Z45" s="20">
        <f t="shared" si="71"/>
        <v>2.9492619718276325</v>
      </c>
      <c r="AA45" s="20">
        <f t="shared" si="71"/>
        <v>10.130258882755761</v>
      </c>
      <c r="AB45" s="20">
        <f t="shared" si="71"/>
        <v>6.0501280063878005</v>
      </c>
      <c r="AC45" s="20">
        <f t="shared" si="71"/>
        <v>3.6142994979313281</v>
      </c>
      <c r="AD45" s="20">
        <f t="shared" si="71"/>
        <v>2.5133095274409545</v>
      </c>
      <c r="AE45" s="20">
        <f t="shared" si="71"/>
        <v>1.5304648157056677</v>
      </c>
      <c r="AF45" s="20">
        <f t="shared" si="71"/>
        <v>1.4835449912276921</v>
      </c>
      <c r="AG45" s="20">
        <f t="shared" si="71"/>
        <v>-0.34521297476488577</v>
      </c>
      <c r="AH45" s="20">
        <f t="shared" si="71"/>
        <v>0.56778254272902284</v>
      </c>
      <c r="AI45" s="20">
        <f t="shared" si="71"/>
        <v>3.7467239762190019</v>
      </c>
      <c r="AJ45" s="20">
        <f t="shared" ref="AJ45:BO45" si="72">100*((AJ16/AI16)^4-1)</f>
        <v>1.5667640837772057</v>
      </c>
      <c r="AK45" s="20">
        <f t="shared" si="72"/>
        <v>1.3220426163160992</v>
      </c>
      <c r="AL45" s="20">
        <f t="shared" si="72"/>
        <v>2.4401516145923674</v>
      </c>
      <c r="AM45" s="20">
        <f t="shared" si="72"/>
        <v>0.37619920642484317</v>
      </c>
      <c r="AN45" s="20">
        <f t="shared" si="72"/>
        <v>2.6164312782584798</v>
      </c>
      <c r="AO45" s="20">
        <f t="shared" si="72"/>
        <v>8.8705877449107398</v>
      </c>
      <c r="AP45" s="20">
        <f t="shared" si="72"/>
        <v>5.2811015381874604</v>
      </c>
      <c r="AQ45" s="20">
        <f t="shared" si="72"/>
        <v>-5.7973906964113864</v>
      </c>
      <c r="AR45" s="20">
        <f t="shared" si="72"/>
        <v>3.4070120717786034</v>
      </c>
      <c r="AS45" s="20">
        <f t="shared" si="72"/>
        <v>-0.22467766034987013</v>
      </c>
      <c r="AT45" s="20">
        <f t="shared" si="72"/>
        <v>-1.6747916819610853</v>
      </c>
      <c r="AU45" s="20">
        <f t="shared" si="72"/>
        <v>-1.3318537192938851</v>
      </c>
      <c r="AV45" s="20">
        <f t="shared" si="72"/>
        <v>3.6582856730554614</v>
      </c>
      <c r="AW45" s="20">
        <f t="shared" si="72"/>
        <v>-2.0373905303712414</v>
      </c>
      <c r="AX45" s="20">
        <f t="shared" si="72"/>
        <v>-0.69050516832315223</v>
      </c>
      <c r="AY45" s="20">
        <f t="shared" si="72"/>
        <v>3.2968444767651706</v>
      </c>
      <c r="AZ45" s="20">
        <f t="shared" si="72"/>
        <v>1.6860726539077442</v>
      </c>
      <c r="BA45" s="20">
        <f t="shared" si="72"/>
        <v>4.409717366881627</v>
      </c>
      <c r="BB45" s="20">
        <f t="shared" si="72"/>
        <v>7.8499409851470858</v>
      </c>
      <c r="BC45" s="20">
        <f t="shared" si="72"/>
        <v>-0.11469912245675173</v>
      </c>
      <c r="BD45" s="20">
        <f t="shared" si="72"/>
        <v>2.6048434921827734</v>
      </c>
      <c r="BE45" s="20">
        <f t="shared" si="72"/>
        <v>2.1300399004144932</v>
      </c>
      <c r="BF45" s="20">
        <f t="shared" si="72"/>
        <v>6.7730687772147968</v>
      </c>
      <c r="BG45" s="20">
        <f t="shared" si="72"/>
        <v>12.146314792492818</v>
      </c>
      <c r="BH45" s="20">
        <f t="shared" si="72"/>
        <v>-6.7745306034996062</v>
      </c>
      <c r="BI45" s="20">
        <f t="shared" si="72"/>
        <v>-4.6485302886022595</v>
      </c>
      <c r="BJ45" s="20">
        <f t="shared" si="72"/>
        <v>-8.0732374633321839</v>
      </c>
      <c r="BK45" s="20">
        <f t="shared" si="72"/>
        <v>-3.4853167359143011</v>
      </c>
      <c r="BL45" s="20">
        <f t="shared" si="72"/>
        <v>-1.4827963293521873</v>
      </c>
      <c r="BM45" s="20">
        <f t="shared" si="72"/>
        <v>6.2418612704151943</v>
      </c>
      <c r="BN45" s="20">
        <f t="shared" si="72"/>
        <v>3.646164179543776</v>
      </c>
      <c r="BO45" s="20">
        <f t="shared" si="72"/>
        <v>3.0840882665047697</v>
      </c>
      <c r="BP45" s="20">
        <f t="shared" ref="BP45:CU45" si="73">100*((BP16/BO16)^4-1)</f>
        <v>2.4032313278225859</v>
      </c>
      <c r="BQ45" s="20">
        <f t="shared" si="73"/>
        <v>2.1747466243020153</v>
      </c>
      <c r="BR45" s="20">
        <f t="shared" si="73"/>
        <v>0.20844969127169488</v>
      </c>
      <c r="BS45" s="20">
        <f t="shared" si="73"/>
        <v>0.37950668978488089</v>
      </c>
      <c r="BT45" s="20">
        <f t="shared" si="73"/>
        <v>5.9353979284002767</v>
      </c>
      <c r="BU45" s="20">
        <f t="shared" si="73"/>
        <v>5.0062901295290674</v>
      </c>
      <c r="BV45" s="20">
        <f t="shared" si="73"/>
        <v>10.560199427090389</v>
      </c>
      <c r="BW45" s="20">
        <f t="shared" si="73"/>
        <v>-3.2970904842119286</v>
      </c>
      <c r="BX45" s="20">
        <f t="shared" si="73"/>
        <v>19.440425031065821</v>
      </c>
      <c r="BY45" s="20">
        <f t="shared" si="73"/>
        <v>7.5514370652423279</v>
      </c>
      <c r="BZ45" s="20">
        <f t="shared" si="73"/>
        <v>14.096786217556323</v>
      </c>
      <c r="CA45" s="20">
        <f t="shared" si="73"/>
        <v>1.7075661802095743</v>
      </c>
      <c r="CB45" s="20">
        <f t="shared" si="73"/>
        <v>2.6717951508830939</v>
      </c>
      <c r="CC45" s="20">
        <f t="shared" si="73"/>
        <v>2.9526137960843579</v>
      </c>
      <c r="CD45" s="20">
        <f t="shared" si="73"/>
        <v>-1.2308331713686504</v>
      </c>
      <c r="CE45" s="20">
        <f t="shared" si="73"/>
        <v>8.8735151372008723</v>
      </c>
      <c r="CF45" s="20">
        <f t="shared" si="73"/>
        <v>-1.9347292987775933</v>
      </c>
      <c r="CG45" s="20">
        <f t="shared" si="73"/>
        <v>-2.6000377148545195</v>
      </c>
      <c r="CH45" s="20">
        <f t="shared" si="73"/>
        <v>2.3118900779377061</v>
      </c>
      <c r="CI45" s="20">
        <f t="shared" si="73"/>
        <v>6.1887503209595573</v>
      </c>
      <c r="CJ45" s="20">
        <f t="shared" si="73"/>
        <v>0.59001701797876116</v>
      </c>
      <c r="CK45" s="20">
        <f t="shared" si="73"/>
        <v>6.5541716589489818</v>
      </c>
      <c r="CL45" s="20">
        <f t="shared" si="73"/>
        <v>-1.7815903812428258</v>
      </c>
      <c r="CM45" s="20">
        <f t="shared" si="73"/>
        <v>-6.3593323743698082</v>
      </c>
      <c r="CN45" s="20">
        <f t="shared" si="73"/>
        <v>2.0623891933971628</v>
      </c>
      <c r="CO45" s="20">
        <f t="shared" si="73"/>
        <v>-0.99731301323781052</v>
      </c>
      <c r="CP45" s="20">
        <f t="shared" si="73"/>
        <v>3.9383414184408272</v>
      </c>
      <c r="CQ45" s="20">
        <f t="shared" si="73"/>
        <v>5.3562670463137341</v>
      </c>
      <c r="CR45" s="20">
        <f t="shared" si="73"/>
        <v>3.3696856379304974</v>
      </c>
      <c r="CS45" s="20">
        <f t="shared" si="73"/>
        <v>1.831539391070014</v>
      </c>
      <c r="CT45" s="20">
        <f t="shared" si="73"/>
        <v>-1.3971272850326844</v>
      </c>
      <c r="CU45" s="20">
        <f t="shared" si="73"/>
        <v>-1.0240304150959889</v>
      </c>
      <c r="CV45" s="20">
        <f t="shared" ref="CV45:EA45" si="74">100*((CV16/CU16)^4-1)</f>
        <v>-2.7483801108567851</v>
      </c>
      <c r="CW45" s="20">
        <f t="shared" si="74"/>
        <v>-1.8343318482367699</v>
      </c>
      <c r="CX45" s="20">
        <f t="shared" si="74"/>
        <v>9.8441904747770259E-2</v>
      </c>
      <c r="CY45" s="20">
        <f t="shared" si="74"/>
        <v>-1.3905318140093992</v>
      </c>
      <c r="CZ45" s="20">
        <f t="shared" si="74"/>
        <v>2.3672062094666213</v>
      </c>
      <c r="DA45" s="20">
        <f t="shared" si="74"/>
        <v>6.4983154578016622</v>
      </c>
      <c r="DB45" s="20">
        <f t="shared" si="74"/>
        <v>3.2371232124676963</v>
      </c>
      <c r="DC45" s="20">
        <f t="shared" si="74"/>
        <v>1.4764968757909447</v>
      </c>
      <c r="DD45" s="20">
        <f t="shared" si="74"/>
        <v>-5.0761818631428479E-2</v>
      </c>
      <c r="DE45" s="20">
        <f t="shared" si="74"/>
        <v>-1.9679533476105293</v>
      </c>
      <c r="DF45" s="20">
        <f t="shared" si="74"/>
        <v>-0.59237297747852802</v>
      </c>
      <c r="DG45" s="20">
        <f t="shared" si="74"/>
        <v>0.72776537963024079</v>
      </c>
      <c r="DH45" s="20">
        <f t="shared" si="74"/>
        <v>0.14333775594952414</v>
      </c>
      <c r="DI45" s="20">
        <f t="shared" si="74"/>
        <v>-3.1115613274743548</v>
      </c>
      <c r="DJ45" s="20">
        <f t="shared" si="74"/>
        <v>0.52500049479076161</v>
      </c>
      <c r="DK45" s="20">
        <f t="shared" si="74"/>
        <v>0.4581269157525103</v>
      </c>
      <c r="DL45" s="20">
        <f t="shared" si="74"/>
        <v>-3.1715350775365247</v>
      </c>
      <c r="DM45" s="20">
        <f t="shared" si="74"/>
        <v>-5.3393701861775273</v>
      </c>
      <c r="DN45" s="20">
        <f t="shared" si="74"/>
        <v>-8.0996801857996186</v>
      </c>
      <c r="DO45" s="20">
        <f t="shared" si="74"/>
        <v>-9.6212074545464432</v>
      </c>
      <c r="DP45" s="20">
        <f t="shared" si="74"/>
        <v>-8.6044702627012697</v>
      </c>
      <c r="DQ45" s="20">
        <f t="shared" si="74"/>
        <v>-9.1358342941706532</v>
      </c>
      <c r="DR45" s="20">
        <f t="shared" si="74"/>
        <v>-7.5858404248314359</v>
      </c>
      <c r="DS45" s="20">
        <f t="shared" si="74"/>
        <v>-5.7911176215793558</v>
      </c>
      <c r="DT45" s="20">
        <f t="shared" si="74"/>
        <v>-2.3115099435467967</v>
      </c>
      <c r="DU45" s="20">
        <f t="shared" si="74"/>
        <v>0.15630302406957064</v>
      </c>
      <c r="DV45" s="20">
        <f t="shared" si="74"/>
        <v>0.96542710561688949</v>
      </c>
      <c r="DW45" s="20">
        <f t="shared" si="74"/>
        <v>-3.1835939974229843</v>
      </c>
      <c r="DX45" s="20">
        <f t="shared" si="74"/>
        <v>-3.1997079478305768</v>
      </c>
      <c r="DY45" s="20">
        <f t="shared" si="74"/>
        <v>-3.8069586222980512</v>
      </c>
      <c r="DZ45" s="20">
        <f t="shared" si="74"/>
        <v>-1.6057105789943682</v>
      </c>
      <c r="EA45" s="20">
        <f t="shared" si="74"/>
        <v>-1.6902605473797849</v>
      </c>
      <c r="EB45" s="20">
        <f t="shared" ref="EB45:FG45" si="75">100*((EB16/EA16)^4-1)</f>
        <v>0.74913853710394385</v>
      </c>
      <c r="EC45" s="20">
        <f t="shared" si="75"/>
        <v>1.5297494213511786</v>
      </c>
      <c r="ED45" s="20">
        <f t="shared" si="75"/>
        <v>2.8131863857290051</v>
      </c>
      <c r="EE45" s="20">
        <f t="shared" si="75"/>
        <v>6.1730960777327315</v>
      </c>
      <c r="EF45" s="20">
        <f t="shared" si="75"/>
        <v>3.5336694611748154</v>
      </c>
      <c r="EG45" s="20">
        <f t="shared" si="75"/>
        <v>1.5077395534794036</v>
      </c>
      <c r="EH45" s="20">
        <f t="shared" si="75"/>
        <v>0.31591686624652393</v>
      </c>
      <c r="EI45" s="20">
        <f t="shared" si="75"/>
        <v>-0.33664822182065679</v>
      </c>
      <c r="EJ45" s="20">
        <f t="shared" si="75"/>
        <v>0.30876096588117186</v>
      </c>
      <c r="EK45" s="20">
        <f t="shared" si="75"/>
        <v>2.3894724636366771</v>
      </c>
      <c r="EL45" s="20">
        <f t="shared" si="75"/>
        <v>2.4290731887278927</v>
      </c>
      <c r="EM45" s="20">
        <f t="shared" si="75"/>
        <v>0.81743239555531755</v>
      </c>
      <c r="EN45" s="20">
        <f t="shared" si="75"/>
        <v>0.52398934711022083</v>
      </c>
      <c r="EO45" s="20">
        <f t="shared" si="75"/>
        <v>1.371504172921334</v>
      </c>
      <c r="EP45" s="20">
        <f t="shared" si="75"/>
        <v>1.5311147040924178</v>
      </c>
      <c r="EQ45" s="20">
        <f t="shared" si="75"/>
        <v>2.7856929077998416</v>
      </c>
      <c r="ER45" s="20">
        <f t="shared" si="75"/>
        <v>-0.39741604058184388</v>
      </c>
      <c r="ES45" s="20">
        <f t="shared" si="75"/>
        <v>2.9161992214677968</v>
      </c>
      <c r="ET45" s="20">
        <f t="shared" si="75"/>
        <v>-0.45177666466387212</v>
      </c>
      <c r="EU45" s="20">
        <f t="shared" si="75"/>
        <v>2.9237126980619088E-2</v>
      </c>
      <c r="EV45" s="20">
        <f t="shared" si="75"/>
        <v>2.4091790939664071</v>
      </c>
      <c r="EW45" s="20">
        <f t="shared" si="75"/>
        <v>2.4390934216180327</v>
      </c>
      <c r="EX45" s="20">
        <f t="shared" si="75"/>
        <v>3.6479588628235415</v>
      </c>
      <c r="EY45" s="20">
        <f t="shared" si="75"/>
        <v>4.5358343805111723</v>
      </c>
      <c r="EZ45" s="20">
        <f t="shared" si="75"/>
        <v>2.7825203214760119</v>
      </c>
      <c r="FA45" s="20">
        <f t="shared" si="75"/>
        <v>-0.40615919314422877</v>
      </c>
      <c r="FB45" s="20">
        <f t="shared" si="75"/>
        <v>-0.22112700837374488</v>
      </c>
      <c r="FC45" s="20">
        <f t="shared" si="75"/>
        <v>3.0259533402130501</v>
      </c>
      <c r="FD45" s="20">
        <f t="shared" si="75"/>
        <v>2.2534792519695701</v>
      </c>
      <c r="FE45" s="20">
        <f t="shared" si="75"/>
        <v>2.5025497725342349</v>
      </c>
      <c r="FF45" s="20">
        <f t="shared" si="75"/>
        <v>1.9965833492074925</v>
      </c>
      <c r="FG45" s="19">
        <f t="shared" si="75"/>
        <v>1.5017536331018766</v>
      </c>
      <c r="FH45" s="19">
        <f t="shared" ref="FH45:GM45" si="76">100*((FH16/FG16)^4-1)</f>
        <v>2.0848844110586962</v>
      </c>
      <c r="FI45" s="19">
        <f t="shared" si="76"/>
        <v>2.5052438261816912</v>
      </c>
      <c r="FJ45" s="19">
        <f t="shared" si="76"/>
        <v>1.7142555306950191</v>
      </c>
      <c r="FK45" s="19">
        <f t="shared" si="76"/>
        <v>0.37264169893633792</v>
      </c>
      <c r="FL45" s="19">
        <f t="shared" si="76"/>
        <v>6.5806635019871607E-3</v>
      </c>
      <c r="FM45" s="19">
        <f t="shared" si="76"/>
        <v>6.1445874657906074E-2</v>
      </c>
      <c r="FN45" s="19">
        <f t="shared" si="76"/>
        <v>-1.4438533906746542E-2</v>
      </c>
      <c r="FO45" s="19">
        <f t="shared" si="76"/>
        <v>-0.25375799154581102</v>
      </c>
      <c r="FP45" s="19">
        <f t="shared" si="76"/>
        <v>-0.23513012442096803</v>
      </c>
      <c r="FQ45" s="19">
        <f t="shared" si="76"/>
        <v>-6.9395705528829676E-2</v>
      </c>
      <c r="FR45" s="19">
        <f t="shared" si="76"/>
        <v>-7.1352411665492887E-2</v>
      </c>
      <c r="FS45" s="19">
        <f t="shared" si="76"/>
        <v>-0.20903513276848695</v>
      </c>
      <c r="FT45" s="19">
        <f t="shared" si="76"/>
        <v>-0.26051802559323711</v>
      </c>
      <c r="FU45" s="19">
        <f t="shared" si="76"/>
        <v>-0.17518998177185052</v>
      </c>
      <c r="FV45" s="19">
        <f t="shared" si="76"/>
        <v>-0.12070599240538993</v>
      </c>
      <c r="FW45" s="19">
        <f t="shared" si="76"/>
        <v>-7.247630101664404E-2</v>
      </c>
      <c r="FX45" s="19">
        <f t="shared" si="76"/>
        <v>1.9236699666880241E-2</v>
      </c>
      <c r="FY45" s="19">
        <f t="shared" si="76"/>
        <v>0.19811939010059287</v>
      </c>
      <c r="FZ45" s="19">
        <f t="shared" si="76"/>
        <v>0.39322660644653951</v>
      </c>
      <c r="GA45" s="19">
        <f t="shared" si="76"/>
        <v>0.5301011278729062</v>
      </c>
      <c r="GB45" s="19">
        <f t="shared" si="76"/>
        <v>0.66430904858663098</v>
      </c>
      <c r="GC45" s="19">
        <f t="shared" si="76"/>
        <v>0.79776197712200236</v>
      </c>
      <c r="GD45" s="19">
        <f t="shared" si="76"/>
        <v>0.90057852477907208</v>
      </c>
      <c r="GE45" s="19">
        <f t="shared" si="76"/>
        <v>0.95084735627430916</v>
      </c>
      <c r="GF45" s="19">
        <f t="shared" si="76"/>
        <v>0.98086518718178972</v>
      </c>
      <c r="GG45" s="19">
        <f t="shared" si="76"/>
        <v>0.99925699307295002</v>
      </c>
      <c r="GH45" s="19">
        <f t="shared" si="76"/>
        <v>0.99870041967395906</v>
      </c>
      <c r="GI45" s="19">
        <f t="shared" si="76"/>
        <v>0.98231878406553896</v>
      </c>
      <c r="GJ45" s="19">
        <f t="shared" si="76"/>
        <v>0.95302675156712091</v>
      </c>
      <c r="GK45" s="19">
        <f t="shared" si="76"/>
        <v>0.93236029447503199</v>
      </c>
      <c r="GL45" s="19">
        <f t="shared" si="76"/>
        <v>0.92262332560837379</v>
      </c>
      <c r="GM45" s="19">
        <f t="shared" si="76"/>
        <v>0.9104323842612505</v>
      </c>
      <c r="GN45" s="19">
        <f t="shared" ref="GN45:GT45" si="77">100*((GN16/GM16)^4-1)</f>
        <v>0.90394886252846973</v>
      </c>
      <c r="GO45" s="19">
        <f t="shared" si="77"/>
        <v>0.90497760143073425</v>
      </c>
      <c r="GP45" s="19">
        <f t="shared" si="77"/>
        <v>0.91526160731947304</v>
      </c>
      <c r="GQ45" s="19">
        <f t="shared" si="77"/>
        <v>0.92753626286059543</v>
      </c>
      <c r="GR45" s="19">
        <f t="shared" si="77"/>
        <v>0.94109598285094798</v>
      </c>
      <c r="GS45" s="19">
        <f t="shared" si="77"/>
        <v>0.94937656946012527</v>
      </c>
      <c r="GT45" s="19" t="e">
        <f t="shared" si="77"/>
        <v>#N/A</v>
      </c>
    </row>
    <row r="46" spans="2:202" x14ac:dyDescent="0.25">
      <c r="B46" t="str">
        <f t="shared" si="7"/>
        <v xml:space="preserve">  Professional and business services</v>
      </c>
      <c r="C46" s="20"/>
      <c r="D46" s="20">
        <f t="shared" ref="D46:AI46" si="78">100*((D17/C17)^4-1)</f>
        <v>6.7118765819995874</v>
      </c>
      <c r="E46" s="20">
        <f t="shared" si="78"/>
        <v>0.50052626133312295</v>
      </c>
      <c r="F46" s="20">
        <f t="shared" si="78"/>
        <v>4.0262353154195463</v>
      </c>
      <c r="G46" s="20">
        <f t="shared" si="78"/>
        <v>6.8645787268740932</v>
      </c>
      <c r="H46" s="20">
        <f t="shared" si="78"/>
        <v>0.77841091506209992</v>
      </c>
      <c r="I46" s="20">
        <f t="shared" si="78"/>
        <v>-5.8738424543210543</v>
      </c>
      <c r="J46" s="20">
        <f t="shared" si="78"/>
        <v>4.9093264673391701</v>
      </c>
      <c r="K46" s="20">
        <f t="shared" si="78"/>
        <v>-37.752765567808545</v>
      </c>
      <c r="L46" s="20">
        <f t="shared" si="78"/>
        <v>-4.610850237290598</v>
      </c>
      <c r="M46" s="20">
        <f t="shared" si="78"/>
        <v>-0.417295369026216</v>
      </c>
      <c r="N46" s="20">
        <f t="shared" si="78"/>
        <v>4.8397619516053592</v>
      </c>
      <c r="O46" s="20">
        <f t="shared" si="78"/>
        <v>8.8722297181455403</v>
      </c>
      <c r="P46" s="20">
        <f t="shared" si="78"/>
        <v>9.6845583707138019</v>
      </c>
      <c r="Q46" s="20">
        <f t="shared" si="78"/>
        <v>7.9089313043060328</v>
      </c>
      <c r="R46" s="20">
        <f t="shared" si="78"/>
        <v>17.405379907013451</v>
      </c>
      <c r="S46" s="20">
        <f t="shared" si="78"/>
        <v>18.700459612237097</v>
      </c>
      <c r="T46" s="20">
        <f t="shared" si="78"/>
        <v>15.112340383378786</v>
      </c>
      <c r="U46" s="20">
        <f t="shared" si="78"/>
        <v>10.402197250664557</v>
      </c>
      <c r="V46" s="20">
        <f t="shared" si="78"/>
        <v>6.1550996034331229</v>
      </c>
      <c r="W46" s="20">
        <f t="shared" si="78"/>
        <v>9.0741307439872863</v>
      </c>
      <c r="X46" s="20">
        <f t="shared" si="78"/>
        <v>12.450072114972709</v>
      </c>
      <c r="Y46" s="20">
        <f t="shared" si="78"/>
        <v>11.434187553059294</v>
      </c>
      <c r="Z46" s="20">
        <f t="shared" si="78"/>
        <v>8.3915839713261988</v>
      </c>
      <c r="AA46" s="20">
        <f t="shared" si="78"/>
        <v>-1.9392170108968876</v>
      </c>
      <c r="AB46" s="20">
        <f t="shared" si="78"/>
        <v>9.4119840400828103</v>
      </c>
      <c r="AC46" s="20">
        <f t="shared" si="78"/>
        <v>9.9784274530371633</v>
      </c>
      <c r="AD46" s="20">
        <f t="shared" si="78"/>
        <v>16.369893700208827</v>
      </c>
      <c r="AE46" s="20">
        <f t="shared" si="78"/>
        <v>24.01799596418288</v>
      </c>
      <c r="AF46" s="20">
        <f t="shared" si="78"/>
        <v>17.452685054408136</v>
      </c>
      <c r="AG46" s="20">
        <f t="shared" si="78"/>
        <v>13.331434938155784</v>
      </c>
      <c r="AH46" s="20">
        <f t="shared" si="78"/>
        <v>16.718197650737011</v>
      </c>
      <c r="AI46" s="20">
        <f t="shared" si="78"/>
        <v>-12.956201055211414</v>
      </c>
      <c r="AJ46" s="20">
        <f t="shared" ref="AJ46:BO46" si="79">100*((AJ17/AI17)^4-1)</f>
        <v>16.167724590295141</v>
      </c>
      <c r="AK46" s="20">
        <f t="shared" si="79"/>
        <v>8.4096317243615548</v>
      </c>
      <c r="AL46" s="20">
        <f t="shared" si="79"/>
        <v>11.796511322251902</v>
      </c>
      <c r="AM46" s="20">
        <f t="shared" si="79"/>
        <v>8.8385216939845357</v>
      </c>
      <c r="AN46" s="20">
        <f t="shared" si="79"/>
        <v>12.367584024309597</v>
      </c>
      <c r="AO46" s="20">
        <f t="shared" si="79"/>
        <v>11.247524534858421</v>
      </c>
      <c r="AP46" s="20">
        <f t="shared" si="79"/>
        <v>8.9273215850903753</v>
      </c>
      <c r="AQ46" s="20">
        <f t="shared" si="79"/>
        <v>21.441839157485788</v>
      </c>
      <c r="AR46" s="20">
        <f t="shared" si="79"/>
        <v>9.5517693444801424</v>
      </c>
      <c r="AS46" s="20">
        <f t="shared" si="79"/>
        <v>7.0188638617173726</v>
      </c>
      <c r="AT46" s="20">
        <f t="shared" si="79"/>
        <v>-6.0451985942866493E-2</v>
      </c>
      <c r="AU46" s="20">
        <f t="shared" si="79"/>
        <v>-7.0539463686408066</v>
      </c>
      <c r="AV46" s="20">
        <f t="shared" si="79"/>
        <v>-1.9210435326981634</v>
      </c>
      <c r="AW46" s="20">
        <f t="shared" si="79"/>
        <v>3.2968016434934189</v>
      </c>
      <c r="AX46" s="20">
        <f t="shared" si="79"/>
        <v>3.4760803032894527</v>
      </c>
      <c r="AY46" s="20">
        <f t="shared" si="79"/>
        <v>6.9848235848678053</v>
      </c>
      <c r="AZ46" s="20">
        <f t="shared" si="79"/>
        <v>-4.3549054201653998</v>
      </c>
      <c r="BA46" s="20">
        <f t="shared" si="79"/>
        <v>-4.3828745342199156</v>
      </c>
      <c r="BB46" s="20">
        <f t="shared" si="79"/>
        <v>1.2800602281858531</v>
      </c>
      <c r="BC46" s="20">
        <f t="shared" si="79"/>
        <v>12.021651477978734</v>
      </c>
      <c r="BD46" s="20">
        <f t="shared" si="79"/>
        <v>5.882768061128818</v>
      </c>
      <c r="BE46" s="20">
        <f t="shared" si="79"/>
        <v>4.9076594707651244</v>
      </c>
      <c r="BF46" s="20">
        <f t="shared" si="79"/>
        <v>4.7005416093446994</v>
      </c>
      <c r="BG46" s="20">
        <f t="shared" si="79"/>
        <v>5.5587082073884631</v>
      </c>
      <c r="BH46" s="20">
        <f t="shared" si="79"/>
        <v>10.878007520719258</v>
      </c>
      <c r="BI46" s="20">
        <f t="shared" si="79"/>
        <v>9.9691752058747021</v>
      </c>
      <c r="BJ46" s="20">
        <f t="shared" si="79"/>
        <v>7.6792331114614587</v>
      </c>
      <c r="BK46" s="20">
        <f t="shared" si="79"/>
        <v>-0.23472716177275199</v>
      </c>
      <c r="BL46" s="20">
        <f t="shared" si="79"/>
        <v>-1.482798137154151</v>
      </c>
      <c r="BM46" s="20">
        <f t="shared" si="79"/>
        <v>5.2402922847932354</v>
      </c>
      <c r="BN46" s="20">
        <f t="shared" si="79"/>
        <v>5.9519561758874406</v>
      </c>
      <c r="BO46" s="20">
        <f t="shared" si="79"/>
        <v>5.0528943540796067</v>
      </c>
      <c r="BP46" s="20">
        <f t="shared" ref="BP46:CU46" si="80">100*((BP17/BO17)^4-1)</f>
        <v>8.7837673046790243</v>
      </c>
      <c r="BQ46" s="20">
        <f t="shared" si="80"/>
        <v>8.9427641691741666</v>
      </c>
      <c r="BR46" s="20">
        <f t="shared" si="80"/>
        <v>9.3924437277477235</v>
      </c>
      <c r="BS46" s="20">
        <f t="shared" si="80"/>
        <v>11.052445469793359</v>
      </c>
      <c r="BT46" s="20">
        <f t="shared" si="80"/>
        <v>11.97457150439134</v>
      </c>
      <c r="BU46" s="20">
        <f t="shared" si="80"/>
        <v>2.9382941380040162</v>
      </c>
      <c r="BV46" s="20">
        <f t="shared" si="80"/>
        <v>7.1148652980816962</v>
      </c>
      <c r="BW46" s="20">
        <f t="shared" si="80"/>
        <v>9.6933704376249707</v>
      </c>
      <c r="BX46" s="20">
        <f t="shared" si="80"/>
        <v>0.89930034019558569</v>
      </c>
      <c r="BY46" s="20">
        <f t="shared" si="80"/>
        <v>4.2729864685636887</v>
      </c>
      <c r="BZ46" s="20">
        <f t="shared" si="80"/>
        <v>2.2322930962958232</v>
      </c>
      <c r="CA46" s="20">
        <f t="shared" si="80"/>
        <v>5.6895243609651036</v>
      </c>
      <c r="CB46" s="20">
        <f t="shared" si="80"/>
        <v>10.566795918055604</v>
      </c>
      <c r="CC46" s="20">
        <f t="shared" si="80"/>
        <v>7.8789164798537037</v>
      </c>
      <c r="CD46" s="20">
        <f t="shared" si="80"/>
        <v>8.4040939854094674</v>
      </c>
      <c r="CE46" s="20">
        <f t="shared" si="80"/>
        <v>7.3598557887593952</v>
      </c>
      <c r="CF46" s="20">
        <f t="shared" si="80"/>
        <v>3.8299380490506518</v>
      </c>
      <c r="CG46" s="20">
        <f t="shared" si="80"/>
        <v>7.2254628580387115</v>
      </c>
      <c r="CH46" s="20">
        <f t="shared" si="80"/>
        <v>0.73440767509389548</v>
      </c>
      <c r="CI46" s="20">
        <f t="shared" si="80"/>
        <v>-11.531864299126015</v>
      </c>
      <c r="CJ46" s="20">
        <f t="shared" si="80"/>
        <v>-7.450554607740334</v>
      </c>
      <c r="CK46" s="20">
        <f t="shared" si="80"/>
        <v>-16.777523609045808</v>
      </c>
      <c r="CL46" s="20">
        <f t="shared" si="80"/>
        <v>-11.004468191545802</v>
      </c>
      <c r="CM46" s="20">
        <f t="shared" si="80"/>
        <v>-3.7330237516975506</v>
      </c>
      <c r="CN46" s="20">
        <f t="shared" si="80"/>
        <v>-0.67747530935551303</v>
      </c>
      <c r="CO46" s="20">
        <f t="shared" si="80"/>
        <v>0.18031747342190929</v>
      </c>
      <c r="CP46" s="20">
        <f t="shared" si="80"/>
        <v>-1.321860096040739</v>
      </c>
      <c r="CQ46" s="20">
        <f t="shared" si="80"/>
        <v>-2.7994033776829963</v>
      </c>
      <c r="CR46" s="20">
        <f t="shared" si="80"/>
        <v>-2.5730930229608151</v>
      </c>
      <c r="CS46" s="20">
        <f t="shared" si="80"/>
        <v>-0.38494333299846639</v>
      </c>
      <c r="CT46" s="20">
        <f t="shared" si="80"/>
        <v>2.232283669079127</v>
      </c>
      <c r="CU46" s="20">
        <f t="shared" si="80"/>
        <v>4.540088657268404</v>
      </c>
      <c r="CV46" s="20">
        <f t="shared" ref="CV46:EA46" si="81">100*((CV17/CU17)^4-1)</f>
        <v>5.2038395808384763</v>
      </c>
      <c r="CW46" s="20">
        <f t="shared" si="81"/>
        <v>4.0546261942881801</v>
      </c>
      <c r="CX46" s="20">
        <f t="shared" si="81"/>
        <v>6.0246800833340552</v>
      </c>
      <c r="CY46" s="20">
        <f t="shared" si="81"/>
        <v>4.7701213718849056</v>
      </c>
      <c r="CZ46" s="20">
        <f t="shared" si="81"/>
        <v>5.5488020701707885</v>
      </c>
      <c r="DA46" s="20">
        <f t="shared" si="81"/>
        <v>7.0217739757465703</v>
      </c>
      <c r="DB46" s="20">
        <f t="shared" si="81"/>
        <v>5.4721382143133157</v>
      </c>
      <c r="DC46" s="20">
        <f t="shared" si="81"/>
        <v>3.9739043738679314</v>
      </c>
      <c r="DD46" s="20">
        <f t="shared" si="81"/>
        <v>8.6885557052852391</v>
      </c>
      <c r="DE46" s="20">
        <f t="shared" si="81"/>
        <v>5.8704074518194593</v>
      </c>
      <c r="DF46" s="20">
        <f t="shared" si="81"/>
        <v>5.5453927238829692</v>
      </c>
      <c r="DG46" s="20">
        <f t="shared" si="81"/>
        <v>5.6831749920933872</v>
      </c>
      <c r="DH46" s="20">
        <f t="shared" si="81"/>
        <v>3.6690027027989514</v>
      </c>
      <c r="DI46" s="20">
        <f t="shared" si="81"/>
        <v>2.7004237451510704</v>
      </c>
      <c r="DJ46" s="20">
        <f t="shared" si="81"/>
        <v>3.8677401846803017</v>
      </c>
      <c r="DK46" s="20">
        <f t="shared" si="81"/>
        <v>4.6304226572138729</v>
      </c>
      <c r="DL46" s="20">
        <f t="shared" si="81"/>
        <v>1.9227501697193672</v>
      </c>
      <c r="DM46" s="20">
        <f t="shared" si="81"/>
        <v>-2.8245795715563626</v>
      </c>
      <c r="DN46" s="20">
        <f t="shared" si="81"/>
        <v>-9.3830301465265933</v>
      </c>
      <c r="DO46" s="20">
        <f t="shared" si="81"/>
        <v>-11.335132490009148</v>
      </c>
      <c r="DP46" s="20">
        <f t="shared" si="81"/>
        <v>-16.65079061436877</v>
      </c>
      <c r="DQ46" s="20">
        <f t="shared" si="81"/>
        <v>-6.1043992402500358</v>
      </c>
      <c r="DR46" s="20">
        <f t="shared" si="81"/>
        <v>-0.96430166386081151</v>
      </c>
      <c r="DS46" s="20">
        <f t="shared" si="81"/>
        <v>1.530378794520848</v>
      </c>
      <c r="DT46" s="20">
        <f t="shared" si="81"/>
        <v>4.4839865085598785</v>
      </c>
      <c r="DU46" s="20">
        <f t="shared" si="81"/>
        <v>3.5547269366574596</v>
      </c>
      <c r="DV46" s="20">
        <f t="shared" si="81"/>
        <v>3.9204451182482947</v>
      </c>
      <c r="DW46" s="20">
        <f t="shared" si="81"/>
        <v>4.7666736363565443</v>
      </c>
      <c r="DX46" s="20">
        <f t="shared" si="81"/>
        <v>4.6984774192487366</v>
      </c>
      <c r="DY46" s="20">
        <f t="shared" si="81"/>
        <v>5.8998864854253874</v>
      </c>
      <c r="DZ46" s="20">
        <f t="shared" si="81"/>
        <v>3.5847776488289851</v>
      </c>
      <c r="EA46" s="20">
        <f t="shared" si="81"/>
        <v>3.8800845387862992</v>
      </c>
      <c r="EB46" s="20">
        <f t="shared" ref="EB46:FG46" si="82">100*((EB17/EA17)^4-1)</f>
        <v>7.6258973928116092</v>
      </c>
      <c r="EC46" s="20">
        <f t="shared" si="82"/>
        <v>1.9488792155588186</v>
      </c>
      <c r="ED46" s="20">
        <f t="shared" si="82"/>
        <v>5.6694522247836332</v>
      </c>
      <c r="EE46" s="20">
        <f t="shared" si="82"/>
        <v>4.7604602570024745</v>
      </c>
      <c r="EF46" s="20">
        <f t="shared" si="82"/>
        <v>2.5602866988075013</v>
      </c>
      <c r="EG46" s="20">
        <f t="shared" si="82"/>
        <v>2.3753659631474466</v>
      </c>
      <c r="EH46" s="20">
        <f t="shared" si="82"/>
        <v>4.1388497063360452</v>
      </c>
      <c r="EI46" s="20">
        <f t="shared" si="82"/>
        <v>3.1942470953191915</v>
      </c>
      <c r="EJ46" s="20">
        <f t="shared" si="82"/>
        <v>0.37426772439517197</v>
      </c>
      <c r="EK46" s="20">
        <f t="shared" si="82"/>
        <v>6.8308403875601664</v>
      </c>
      <c r="EL46" s="20">
        <f t="shared" si="82"/>
        <v>4.1116557900571893</v>
      </c>
      <c r="EM46" s="20">
        <f t="shared" si="82"/>
        <v>3.0305926172526032</v>
      </c>
      <c r="EN46" s="20">
        <f t="shared" si="82"/>
        <v>4.6203124634542903</v>
      </c>
      <c r="EO46" s="20">
        <f t="shared" si="82"/>
        <v>5.3974681038692074</v>
      </c>
      <c r="EP46" s="20">
        <f t="shared" si="82"/>
        <v>3.3424137427285228</v>
      </c>
      <c r="EQ46" s="20">
        <f t="shared" si="82"/>
        <v>4.123670001510793</v>
      </c>
      <c r="ER46" s="20">
        <f t="shared" si="82"/>
        <v>3.1696230874468156</v>
      </c>
      <c r="ES46" s="20">
        <f t="shared" si="82"/>
        <v>1.7995789238825166</v>
      </c>
      <c r="ET46" s="20">
        <f t="shared" si="82"/>
        <v>2.0692041194131372</v>
      </c>
      <c r="EU46" s="20">
        <f t="shared" si="82"/>
        <v>3.5163775325298907</v>
      </c>
      <c r="EV46" s="20">
        <f t="shared" si="82"/>
        <v>2.4892003432715804</v>
      </c>
      <c r="EW46" s="20">
        <f t="shared" si="82"/>
        <v>1.1966116293720575</v>
      </c>
      <c r="EX46" s="20">
        <f t="shared" si="82"/>
        <v>2.3790780486530272</v>
      </c>
      <c r="EY46" s="20">
        <f t="shared" si="82"/>
        <v>4.8365881700815017</v>
      </c>
      <c r="EZ46" s="20">
        <f t="shared" si="82"/>
        <v>0.1721050506202193</v>
      </c>
      <c r="FA46" s="20">
        <f t="shared" si="82"/>
        <v>3.7267625025812157</v>
      </c>
      <c r="FB46" s="20">
        <f t="shared" si="82"/>
        <v>2.3838702361006714</v>
      </c>
      <c r="FC46" s="20">
        <f t="shared" si="82"/>
        <v>0.66948402723274736</v>
      </c>
      <c r="FD46" s="20">
        <f t="shared" si="82"/>
        <v>3.0466405325502155</v>
      </c>
      <c r="FE46" s="20">
        <f t="shared" si="82"/>
        <v>4.5337889569784906</v>
      </c>
      <c r="FF46" s="20">
        <f t="shared" si="82"/>
        <v>5.1410492238691319</v>
      </c>
      <c r="FG46" s="19">
        <f t="shared" si="82"/>
        <v>4.6113571062874392</v>
      </c>
      <c r="FH46" s="19">
        <f t="shared" ref="FH46:GM46" si="83">100*((FH17/FG17)^4-1)</f>
        <v>4.1528150989964097</v>
      </c>
      <c r="FI46" s="19">
        <f t="shared" si="83"/>
        <v>3.5783837368080773</v>
      </c>
      <c r="FJ46" s="19">
        <f t="shared" si="83"/>
        <v>3.8636871001529904</v>
      </c>
      <c r="FK46" s="19">
        <f t="shared" si="83"/>
        <v>3.7943461394610578</v>
      </c>
      <c r="FL46" s="19">
        <f t="shared" si="83"/>
        <v>3.5571179358163896</v>
      </c>
      <c r="FM46" s="19">
        <f t="shared" si="83"/>
        <v>3.1273611026248815</v>
      </c>
      <c r="FN46" s="19">
        <f t="shared" si="83"/>
        <v>3.0135642566895049</v>
      </c>
      <c r="FO46" s="19">
        <f t="shared" si="83"/>
        <v>2.8170930123711413</v>
      </c>
      <c r="FP46" s="19">
        <f t="shared" si="83"/>
        <v>2.6447293478564671</v>
      </c>
      <c r="FQ46" s="19">
        <f t="shared" si="83"/>
        <v>2.3252431465319079</v>
      </c>
      <c r="FR46" s="19">
        <f t="shared" si="83"/>
        <v>1.9390170198692713</v>
      </c>
      <c r="FS46" s="19">
        <f t="shared" si="83"/>
        <v>1.7182657585123273</v>
      </c>
      <c r="FT46" s="19">
        <f t="shared" si="83"/>
        <v>1.5121182911946196</v>
      </c>
      <c r="FU46" s="19">
        <f t="shared" si="83"/>
        <v>1.535858830737391</v>
      </c>
      <c r="FV46" s="19">
        <f t="shared" si="83"/>
        <v>1.5800188100346002</v>
      </c>
      <c r="FW46" s="19">
        <f t="shared" si="83"/>
        <v>1.947829799240286</v>
      </c>
      <c r="FX46" s="19">
        <f t="shared" si="83"/>
        <v>2.0631263416212464</v>
      </c>
      <c r="FY46" s="19">
        <f t="shared" si="83"/>
        <v>2.3966460451769755</v>
      </c>
      <c r="FZ46" s="19">
        <f t="shared" si="83"/>
        <v>2.7935360733730485</v>
      </c>
      <c r="GA46" s="19">
        <f t="shared" si="83"/>
        <v>2.9838569927574499</v>
      </c>
      <c r="GB46" s="19">
        <f t="shared" si="83"/>
        <v>3.3898859788127123</v>
      </c>
      <c r="GC46" s="19">
        <f t="shared" si="83"/>
        <v>3.6471010918802449</v>
      </c>
      <c r="GD46" s="19">
        <f t="shared" si="83"/>
        <v>3.8398604433372618</v>
      </c>
      <c r="GE46" s="19">
        <f t="shared" si="83"/>
        <v>4.002454332362948</v>
      </c>
      <c r="GF46" s="19">
        <f t="shared" si="83"/>
        <v>4.0154313604120251</v>
      </c>
      <c r="GG46" s="19">
        <f t="shared" si="83"/>
        <v>4.0468462845009379</v>
      </c>
      <c r="GH46" s="19">
        <f t="shared" si="83"/>
        <v>3.9575652855113441</v>
      </c>
      <c r="GI46" s="19">
        <f t="shared" si="83"/>
        <v>3.9020600250234017</v>
      </c>
      <c r="GJ46" s="19">
        <f t="shared" si="83"/>
        <v>3.7702856891774772</v>
      </c>
      <c r="GK46" s="19">
        <f t="shared" si="83"/>
        <v>3.7130528148488384</v>
      </c>
      <c r="GL46" s="19">
        <f t="shared" si="83"/>
        <v>3.7099850252819699</v>
      </c>
      <c r="GM46" s="19">
        <f t="shared" si="83"/>
        <v>3.661674394449177</v>
      </c>
      <c r="GN46" s="19">
        <f t="shared" ref="GN46:GT46" si="84">100*((GN17/GM17)^4-1)</f>
        <v>3.6574581288587593</v>
      </c>
      <c r="GO46" s="19">
        <f t="shared" si="84"/>
        <v>3.6575591787269435</v>
      </c>
      <c r="GP46" s="19">
        <f t="shared" si="84"/>
        <v>3.6876776295511338</v>
      </c>
      <c r="GQ46" s="19">
        <f t="shared" si="84"/>
        <v>3.702178546000745</v>
      </c>
      <c r="GR46" s="19">
        <f t="shared" si="84"/>
        <v>3.7204794756912962</v>
      </c>
      <c r="GS46" s="19">
        <f t="shared" si="84"/>
        <v>3.7101359539877254</v>
      </c>
      <c r="GT46" s="19" t="e">
        <f t="shared" si="84"/>
        <v>#N/A</v>
      </c>
    </row>
    <row r="47" spans="2:202" x14ac:dyDescent="0.25">
      <c r="B47" t="str">
        <f t="shared" si="7"/>
        <v xml:space="preserve">  Other services</v>
      </c>
      <c r="C47" s="20"/>
      <c r="D47" s="20">
        <f t="shared" ref="D47:AI47" si="85">100*((D18/C18)^4-1)</f>
        <v>1.1485446161810353</v>
      </c>
      <c r="E47" s="20">
        <f t="shared" si="85"/>
        <v>1.1629736527951851</v>
      </c>
      <c r="F47" s="20">
        <f t="shared" si="85"/>
        <v>2.0069762243902334</v>
      </c>
      <c r="G47" s="20">
        <f t="shared" si="85"/>
        <v>0.72144399573739193</v>
      </c>
      <c r="H47" s="20">
        <f t="shared" si="85"/>
        <v>7.3898420968602663</v>
      </c>
      <c r="I47" s="20">
        <f t="shared" si="85"/>
        <v>4.1316232299799971</v>
      </c>
      <c r="J47" s="20">
        <f t="shared" si="85"/>
        <v>1.810584125348691</v>
      </c>
      <c r="K47" s="20">
        <f t="shared" si="85"/>
        <v>6.8707394516989151</v>
      </c>
      <c r="L47" s="20">
        <f t="shared" si="85"/>
        <v>-0.55677081770807435</v>
      </c>
      <c r="M47" s="20">
        <f t="shared" si="85"/>
        <v>-3.7563755073166671E-2</v>
      </c>
      <c r="N47" s="20">
        <f t="shared" si="85"/>
        <v>4.6993182058818306</v>
      </c>
      <c r="O47" s="20">
        <f t="shared" si="85"/>
        <v>6.2967559472524082</v>
      </c>
      <c r="P47" s="20">
        <f t="shared" si="85"/>
        <v>3.4516353236404562</v>
      </c>
      <c r="Q47" s="20">
        <f t="shared" si="85"/>
        <v>4.6233765478520761</v>
      </c>
      <c r="R47" s="20">
        <f t="shared" si="85"/>
        <v>12.451515877528818</v>
      </c>
      <c r="S47" s="20">
        <f t="shared" si="85"/>
        <v>2.0245012978383325</v>
      </c>
      <c r="T47" s="20">
        <f t="shared" si="85"/>
        <v>6.3765923647360445</v>
      </c>
      <c r="U47" s="20">
        <f t="shared" si="85"/>
        <v>4.403367046391482</v>
      </c>
      <c r="V47" s="20">
        <f t="shared" si="85"/>
        <v>-0.57465637005548187</v>
      </c>
      <c r="W47" s="20">
        <f t="shared" si="85"/>
        <v>1.8605288663193997</v>
      </c>
      <c r="X47" s="20">
        <f t="shared" si="85"/>
        <v>5.6843486407802901</v>
      </c>
      <c r="Y47" s="20">
        <f t="shared" si="85"/>
        <v>6.088999556872654</v>
      </c>
      <c r="Z47" s="20">
        <f t="shared" si="85"/>
        <v>3.5030744221375532</v>
      </c>
      <c r="AA47" s="20">
        <f t="shared" si="85"/>
        <v>5.2818513671021305</v>
      </c>
      <c r="AB47" s="20">
        <f t="shared" si="85"/>
        <v>2.857310766944865</v>
      </c>
      <c r="AC47" s="20">
        <f t="shared" si="85"/>
        <v>1.2021995209524849</v>
      </c>
      <c r="AD47" s="20">
        <f t="shared" si="85"/>
        <v>4.2926181636403937</v>
      </c>
      <c r="AE47" s="20">
        <f t="shared" si="85"/>
        <v>2.5966047910737755</v>
      </c>
      <c r="AF47" s="20">
        <f t="shared" si="85"/>
        <v>1.7970609809870419</v>
      </c>
      <c r="AG47" s="20">
        <f t="shared" si="85"/>
        <v>6.7893393559887105</v>
      </c>
      <c r="AH47" s="20">
        <f t="shared" si="85"/>
        <v>1.5260758426599574</v>
      </c>
      <c r="AI47" s="20">
        <f t="shared" si="85"/>
        <v>19.501195571369934</v>
      </c>
      <c r="AJ47" s="20">
        <f t="shared" ref="AJ47:BO47" si="86">100*((AJ18/AI18)^4-1)</f>
        <v>5.4156616468990615</v>
      </c>
      <c r="AK47" s="20">
        <f t="shared" si="86"/>
        <v>5.4437759129482677</v>
      </c>
      <c r="AL47" s="20">
        <f t="shared" si="86"/>
        <v>6.0549643568697631</v>
      </c>
      <c r="AM47" s="20">
        <f t="shared" si="86"/>
        <v>3.6043013368729504</v>
      </c>
      <c r="AN47" s="20">
        <f t="shared" si="86"/>
        <v>6.6664342848446578</v>
      </c>
      <c r="AO47" s="20">
        <f t="shared" si="86"/>
        <v>5.856613717344028</v>
      </c>
      <c r="AP47" s="20">
        <f t="shared" si="86"/>
        <v>0.30773467232414475</v>
      </c>
      <c r="AQ47" s="20">
        <f t="shared" si="86"/>
        <v>7.7053253819771905</v>
      </c>
      <c r="AR47" s="20">
        <f t="shared" si="86"/>
        <v>4.9944226335016939</v>
      </c>
      <c r="AS47" s="20">
        <f t="shared" si="86"/>
        <v>4.3467694757778341</v>
      </c>
      <c r="AT47" s="20">
        <f t="shared" si="86"/>
        <v>2.8509546121836093</v>
      </c>
      <c r="AU47" s="20">
        <f t="shared" si="86"/>
        <v>2.2006166826040507</v>
      </c>
      <c r="AV47" s="20">
        <f t="shared" si="86"/>
        <v>2.2811197974655251</v>
      </c>
      <c r="AW47" s="20">
        <f t="shared" si="86"/>
        <v>1.1261462230463426</v>
      </c>
      <c r="AX47" s="20">
        <f t="shared" si="86"/>
        <v>4.0811364940035677</v>
      </c>
      <c r="AY47" s="20">
        <f t="shared" si="86"/>
        <v>1.4563661695849994</v>
      </c>
      <c r="AZ47" s="20">
        <f t="shared" si="86"/>
        <v>2.5115136681282513</v>
      </c>
      <c r="BA47" s="20">
        <f t="shared" si="86"/>
        <v>6.1936194259301747</v>
      </c>
      <c r="BB47" s="20">
        <f t="shared" si="86"/>
        <v>3.302596091652954</v>
      </c>
      <c r="BC47" s="20">
        <f t="shared" si="86"/>
        <v>2.5006215384346886</v>
      </c>
      <c r="BD47" s="20">
        <f t="shared" si="86"/>
        <v>5.7193611802835997</v>
      </c>
      <c r="BE47" s="20">
        <f t="shared" si="86"/>
        <v>-6.1887681587184389</v>
      </c>
      <c r="BF47" s="20">
        <f t="shared" si="86"/>
        <v>11.517114520416394</v>
      </c>
      <c r="BG47" s="20">
        <f t="shared" si="86"/>
        <v>3.3509972261448029</v>
      </c>
      <c r="BH47" s="20">
        <f t="shared" si="86"/>
        <v>1.558264257904729</v>
      </c>
      <c r="BI47" s="20">
        <f t="shared" si="86"/>
        <v>3.6731157920316893</v>
      </c>
      <c r="BJ47" s="20">
        <f t="shared" si="86"/>
        <v>2.8284899743252767</v>
      </c>
      <c r="BK47" s="20">
        <f t="shared" si="86"/>
        <v>2.4970458564240294</v>
      </c>
      <c r="BL47" s="20">
        <f t="shared" si="86"/>
        <v>6.6617220982516878</v>
      </c>
      <c r="BM47" s="20">
        <f t="shared" si="86"/>
        <v>2.2116799522402975</v>
      </c>
      <c r="BN47" s="20">
        <f t="shared" si="86"/>
        <v>5.7564777559315772E-2</v>
      </c>
      <c r="BO47" s="20">
        <f t="shared" si="86"/>
        <v>0.4179385188092466</v>
      </c>
      <c r="BP47" s="20">
        <f t="shared" ref="BP47:CU47" si="87">100*((BP18/BO18)^4-1)</f>
        <v>4.3007436095984675</v>
      </c>
      <c r="BQ47" s="20">
        <f t="shared" si="87"/>
        <v>4.4925880232882465</v>
      </c>
      <c r="BR47" s="20">
        <f t="shared" si="87"/>
        <v>6.4843151655770148</v>
      </c>
      <c r="BS47" s="20">
        <f t="shared" si="87"/>
        <v>4.6161992280199016</v>
      </c>
      <c r="BT47" s="20">
        <f t="shared" si="87"/>
        <v>1.8877262571365572</v>
      </c>
      <c r="BU47" s="20">
        <f t="shared" si="87"/>
        <v>4.4565210707510294</v>
      </c>
      <c r="BV47" s="20">
        <f t="shared" si="87"/>
        <v>3.2499311850300305</v>
      </c>
      <c r="BW47" s="20">
        <f t="shared" si="87"/>
        <v>4.3411718629064122</v>
      </c>
      <c r="BX47" s="20">
        <f t="shared" si="87"/>
        <v>6.3405719989831244</v>
      </c>
      <c r="BY47" s="20">
        <f t="shared" si="87"/>
        <v>2.710704563591948</v>
      </c>
      <c r="BZ47" s="20">
        <f t="shared" si="87"/>
        <v>2.1723540925144835</v>
      </c>
      <c r="CA47" s="20">
        <f t="shared" si="87"/>
        <v>3.7199891896490866</v>
      </c>
      <c r="CB47" s="20">
        <f t="shared" si="87"/>
        <v>-0.47834710409079273</v>
      </c>
      <c r="CC47" s="20">
        <f t="shared" si="87"/>
        <v>2.5700694056832951</v>
      </c>
      <c r="CD47" s="20">
        <f t="shared" si="87"/>
        <v>4.2765566061154781</v>
      </c>
      <c r="CE47" s="20">
        <f t="shared" si="87"/>
        <v>4.3759507262323805</v>
      </c>
      <c r="CF47" s="20">
        <f t="shared" si="87"/>
        <v>-1.2186210241733275</v>
      </c>
      <c r="CG47" s="20">
        <f t="shared" si="87"/>
        <v>2.1535137314668606</v>
      </c>
      <c r="CH47" s="20">
        <f t="shared" si="87"/>
        <v>3.919445417907319</v>
      </c>
      <c r="CI47" s="20">
        <f t="shared" si="87"/>
        <v>-2.1256926858994496</v>
      </c>
      <c r="CJ47" s="20">
        <f t="shared" si="87"/>
        <v>1.6848762952942353</v>
      </c>
      <c r="CK47" s="20">
        <f t="shared" si="87"/>
        <v>-0.4631865152448067</v>
      </c>
      <c r="CL47" s="20">
        <f t="shared" si="87"/>
        <v>-1.5310358652203981</v>
      </c>
      <c r="CM47" s="20">
        <f t="shared" si="87"/>
        <v>1.5766103339338144</v>
      </c>
      <c r="CN47" s="20">
        <f t="shared" si="87"/>
        <v>1.8083935081373292</v>
      </c>
      <c r="CO47" s="20">
        <f t="shared" si="87"/>
        <v>1.3503061042839715</v>
      </c>
      <c r="CP47" s="20">
        <f t="shared" si="87"/>
        <v>1.401922941626732</v>
      </c>
      <c r="CQ47" s="20">
        <f t="shared" si="87"/>
        <v>2.2253441147553454</v>
      </c>
      <c r="CR47" s="20">
        <f t="shared" si="87"/>
        <v>1.2360823918355468</v>
      </c>
      <c r="CS47" s="20">
        <f t="shared" si="87"/>
        <v>2.0782354397495428</v>
      </c>
      <c r="CT47" s="20">
        <f t="shared" si="87"/>
        <v>3.0303607713570546</v>
      </c>
      <c r="CU47" s="20">
        <f t="shared" si="87"/>
        <v>-1.1331421002293118</v>
      </c>
      <c r="CV47" s="20">
        <f t="shared" ref="CV47:EA47" si="88">100*((CV18/CU18)^4-1)</f>
        <v>2.5279068913500069</v>
      </c>
      <c r="CW47" s="20">
        <f t="shared" si="88"/>
        <v>1.1890861175660516</v>
      </c>
      <c r="CX47" s="20">
        <f t="shared" si="88"/>
        <v>2.3493782675310104</v>
      </c>
      <c r="CY47" s="20">
        <f t="shared" si="88"/>
        <v>2.2016727892959942</v>
      </c>
      <c r="CZ47" s="20">
        <f t="shared" si="88"/>
        <v>3.871543480149886</v>
      </c>
      <c r="DA47" s="20">
        <f t="shared" si="88"/>
        <v>2.0391228085372415</v>
      </c>
      <c r="DB47" s="20">
        <f t="shared" si="88"/>
        <v>1.4663589492349693</v>
      </c>
      <c r="DC47" s="20">
        <f t="shared" si="88"/>
        <v>1.8844909788633402</v>
      </c>
      <c r="DD47" s="20">
        <f t="shared" si="88"/>
        <v>1.6390087514069451</v>
      </c>
      <c r="DE47" s="20">
        <f t="shared" si="88"/>
        <v>1.984973361244835</v>
      </c>
      <c r="DF47" s="20">
        <f t="shared" si="88"/>
        <v>2.2059054887917151</v>
      </c>
      <c r="DG47" s="20">
        <f t="shared" si="88"/>
        <v>3.7364428363623858</v>
      </c>
      <c r="DH47" s="20">
        <f t="shared" si="88"/>
        <v>2.7632058182484487</v>
      </c>
      <c r="DI47" s="20">
        <f t="shared" si="88"/>
        <v>2.702046487404397</v>
      </c>
      <c r="DJ47" s="20">
        <f t="shared" si="88"/>
        <v>3.971827211644241</v>
      </c>
      <c r="DK47" s="20">
        <f t="shared" si="88"/>
        <v>3.0445564632932909</v>
      </c>
      <c r="DL47" s="20">
        <f t="shared" si="88"/>
        <v>2.2669097872143773</v>
      </c>
      <c r="DM47" s="20">
        <f t="shared" si="88"/>
        <v>2.7602074857334014</v>
      </c>
      <c r="DN47" s="20">
        <f t="shared" si="88"/>
        <v>-0.86138429650860493</v>
      </c>
      <c r="DO47" s="20">
        <f t="shared" si="88"/>
        <v>-0.44847093379634106</v>
      </c>
      <c r="DP47" s="20">
        <f t="shared" si="88"/>
        <v>-1.7111447416976122</v>
      </c>
      <c r="DQ47" s="20">
        <f t="shared" si="88"/>
        <v>1.0843625436282478</v>
      </c>
      <c r="DR47" s="20">
        <f t="shared" si="88"/>
        <v>1.2453446425179315</v>
      </c>
      <c r="DS47" s="20">
        <f t="shared" si="88"/>
        <v>0.24439476363855572</v>
      </c>
      <c r="DT47" s="20">
        <f t="shared" si="88"/>
        <v>2.6044966045001283</v>
      </c>
      <c r="DU47" s="20">
        <f t="shared" si="88"/>
        <v>2.938911782529785</v>
      </c>
      <c r="DV47" s="20">
        <f t="shared" si="88"/>
        <v>4.5540935468534993</v>
      </c>
      <c r="DW47" s="20">
        <f t="shared" si="88"/>
        <v>2.1694076204152646</v>
      </c>
      <c r="DX47" s="20">
        <f t="shared" si="88"/>
        <v>3.378676257821156</v>
      </c>
      <c r="DY47" s="20">
        <f t="shared" si="88"/>
        <v>2.088560947206175</v>
      </c>
      <c r="DZ47" s="20">
        <f t="shared" si="88"/>
        <v>1.7807016948101939</v>
      </c>
      <c r="EA47" s="20">
        <f t="shared" si="88"/>
        <v>3.0391823836389165</v>
      </c>
      <c r="EB47" s="20">
        <f t="shared" ref="EB47:FG47" si="89">100*((EB18/EA18)^4-1)</f>
        <v>2.2773442309793834</v>
      </c>
      <c r="EC47" s="20">
        <f t="shared" si="89"/>
        <v>1.2274881456427966</v>
      </c>
      <c r="ED47" s="20">
        <f t="shared" si="89"/>
        <v>3.1968902048158832</v>
      </c>
      <c r="EE47" s="20">
        <f t="shared" si="89"/>
        <v>1.2674315541026493</v>
      </c>
      <c r="EF47" s="20">
        <f t="shared" si="89"/>
        <v>2.5680974643389698</v>
      </c>
      <c r="EG47" s="20">
        <f t="shared" si="89"/>
        <v>2.7609663617827795</v>
      </c>
      <c r="EH47" s="20">
        <f t="shared" si="89"/>
        <v>3.3677840932093472</v>
      </c>
      <c r="EI47" s="20">
        <f t="shared" si="89"/>
        <v>3.8955049587162449</v>
      </c>
      <c r="EJ47" s="20">
        <f t="shared" si="89"/>
        <v>-6.2554009123383381E-2</v>
      </c>
      <c r="EK47" s="20">
        <f t="shared" si="89"/>
        <v>3.3505087380679255</v>
      </c>
      <c r="EL47" s="20">
        <f t="shared" si="89"/>
        <v>0.74211741039671431</v>
      </c>
      <c r="EM47" s="20">
        <f t="shared" si="89"/>
        <v>2.5511582562334434</v>
      </c>
      <c r="EN47" s="20">
        <f t="shared" si="89"/>
        <v>3.434720557323101</v>
      </c>
      <c r="EO47" s="20">
        <f t="shared" si="89"/>
        <v>4.1822178190888293</v>
      </c>
      <c r="EP47" s="20">
        <f t="shared" si="89"/>
        <v>3.4132909743836759</v>
      </c>
      <c r="EQ47" s="20">
        <f t="shared" si="89"/>
        <v>4.783907637376017</v>
      </c>
      <c r="ER47" s="20">
        <f t="shared" si="89"/>
        <v>3.5466409893024409</v>
      </c>
      <c r="ES47" s="20">
        <f t="shared" si="89"/>
        <v>3.1555306954503815</v>
      </c>
      <c r="ET47" s="20">
        <f t="shared" si="89"/>
        <v>3.0979545890655213</v>
      </c>
      <c r="EU47" s="20">
        <f t="shared" si="89"/>
        <v>1.6879451965363002</v>
      </c>
      <c r="EV47" s="20">
        <f t="shared" si="89"/>
        <v>3.338345069073001</v>
      </c>
      <c r="EW47" s="20">
        <f t="shared" si="89"/>
        <v>2.2960430361796735</v>
      </c>
      <c r="EX47" s="20">
        <f t="shared" si="89"/>
        <v>3.523073812934352</v>
      </c>
      <c r="EY47" s="20">
        <f t="shared" si="89"/>
        <v>3.8686269224209369</v>
      </c>
      <c r="EZ47" s="20">
        <f t="shared" si="89"/>
        <v>2.0590031776350548</v>
      </c>
      <c r="FA47" s="20">
        <f t="shared" si="89"/>
        <v>2.6912901127776223</v>
      </c>
      <c r="FB47" s="20">
        <f t="shared" si="89"/>
        <v>2.1538769659922741</v>
      </c>
      <c r="FC47" s="20">
        <f t="shared" si="89"/>
        <v>3.2711900181184195</v>
      </c>
      <c r="FD47" s="20">
        <f t="shared" si="89"/>
        <v>2.0692698125415854</v>
      </c>
      <c r="FE47" s="20">
        <f t="shared" si="89"/>
        <v>2.3024591838958219</v>
      </c>
      <c r="FF47" s="20">
        <f t="shared" si="89"/>
        <v>1.8987007314976267</v>
      </c>
      <c r="FG47" s="19">
        <f t="shared" si="89"/>
        <v>1.8564857529002055</v>
      </c>
      <c r="FH47" s="19">
        <f t="shared" ref="FH47:GM47" si="90">100*((FH18/FG18)^4-1)</f>
        <v>1.8057588040825578</v>
      </c>
      <c r="FI47" s="19">
        <f t="shared" si="90"/>
        <v>1.8992985146497388</v>
      </c>
      <c r="FJ47" s="19">
        <f t="shared" si="90"/>
        <v>1.589769264975005</v>
      </c>
      <c r="FK47" s="19">
        <f t="shared" si="90"/>
        <v>1.2585464355324483</v>
      </c>
      <c r="FL47" s="19">
        <f t="shared" si="90"/>
        <v>1.6746463111829923</v>
      </c>
      <c r="FM47" s="19">
        <f t="shared" si="90"/>
        <v>1.7107821802104795</v>
      </c>
      <c r="FN47" s="19">
        <f t="shared" si="90"/>
        <v>1.5435355749108037</v>
      </c>
      <c r="FO47" s="19">
        <f t="shared" si="90"/>
        <v>1.3981955150856873</v>
      </c>
      <c r="FP47" s="19">
        <f t="shared" si="90"/>
        <v>1.5820888709856096</v>
      </c>
      <c r="FQ47" s="19">
        <f t="shared" si="90"/>
        <v>1.4568818433044139</v>
      </c>
      <c r="FR47" s="19">
        <f t="shared" si="90"/>
        <v>1.3388670547766157</v>
      </c>
      <c r="FS47" s="19">
        <f t="shared" si="90"/>
        <v>1.1896056222322482</v>
      </c>
      <c r="FT47" s="19">
        <f t="shared" si="90"/>
        <v>1.2512158330989953</v>
      </c>
      <c r="FU47" s="19">
        <f t="shared" si="90"/>
        <v>1.1928596168949035</v>
      </c>
      <c r="FV47" s="19">
        <f t="shared" si="90"/>
        <v>1.1978022797672683</v>
      </c>
      <c r="FW47" s="19">
        <f t="shared" si="90"/>
        <v>1.1676156118467729</v>
      </c>
      <c r="FX47" s="19">
        <f t="shared" si="90"/>
        <v>1.2560900360575777</v>
      </c>
      <c r="FY47" s="19">
        <f t="shared" si="90"/>
        <v>1.1851629496787863</v>
      </c>
      <c r="FZ47" s="19">
        <f t="shared" si="90"/>
        <v>1.2188474537654592</v>
      </c>
      <c r="GA47" s="19">
        <f t="shared" si="90"/>
        <v>1.1037177772725837</v>
      </c>
      <c r="GB47" s="19">
        <f t="shared" si="90"/>
        <v>1.2510259351380837</v>
      </c>
      <c r="GC47" s="19">
        <f t="shared" si="90"/>
        <v>1.273680665294763</v>
      </c>
      <c r="GD47" s="19">
        <f t="shared" si="90"/>
        <v>1.2683621279550694</v>
      </c>
      <c r="GE47" s="19">
        <f t="shared" si="90"/>
        <v>1.2435297809784807</v>
      </c>
      <c r="GF47" s="19">
        <f t="shared" si="90"/>
        <v>1.366653237249138</v>
      </c>
      <c r="GG47" s="19">
        <f t="shared" si="90"/>
        <v>1.3404270216715419</v>
      </c>
      <c r="GH47" s="19">
        <f t="shared" si="90"/>
        <v>1.3517798700628525</v>
      </c>
      <c r="GI47" s="19">
        <f t="shared" si="90"/>
        <v>1.5172701732423244</v>
      </c>
      <c r="GJ47" s="19">
        <f t="shared" si="90"/>
        <v>1.561653296887644</v>
      </c>
      <c r="GK47" s="19">
        <f t="shared" si="90"/>
        <v>1.6006025125892442</v>
      </c>
      <c r="GL47" s="19">
        <f t="shared" si="90"/>
        <v>1.5723834363808864</v>
      </c>
      <c r="GM47" s="19">
        <f t="shared" si="90"/>
        <v>1.5769097502711382</v>
      </c>
      <c r="GN47" s="19">
        <f t="shared" ref="GN47:GT47" si="91">100*((GN18/GM18)^4-1)</f>
        <v>1.6354285227007326</v>
      </c>
      <c r="GO47" s="19">
        <f t="shared" si="91"/>
        <v>1.6223156724492149</v>
      </c>
      <c r="GP47" s="19">
        <f t="shared" si="91"/>
        <v>1.5947225856684399</v>
      </c>
      <c r="GQ47" s="19">
        <f t="shared" si="91"/>
        <v>1.597000717008612</v>
      </c>
      <c r="GR47" s="19">
        <f t="shared" si="91"/>
        <v>1.6097777460455376</v>
      </c>
      <c r="GS47" s="19">
        <f t="shared" si="91"/>
        <v>1.5833678181810917</v>
      </c>
      <c r="GT47" s="19" t="e">
        <f t="shared" si="91"/>
        <v>#N/A</v>
      </c>
    </row>
    <row r="48" spans="2:202" x14ac:dyDescent="0.25">
      <c r="B48" t="str">
        <f t="shared" si="7"/>
        <v xml:space="preserve">  Government</v>
      </c>
      <c r="C48" s="20"/>
      <c r="D48" s="20">
        <f t="shared" ref="D48:AI48" si="92">100*((D19/C19)^4-1)</f>
        <v>5.1010726529248096</v>
      </c>
      <c r="E48" s="20">
        <f t="shared" si="92"/>
        <v>-3.9136399963482837</v>
      </c>
      <c r="F48" s="20">
        <f t="shared" si="92"/>
        <v>3.1602541460262756E-2</v>
      </c>
      <c r="G48" s="20">
        <f t="shared" si="92"/>
        <v>3.1415554600596973</v>
      </c>
      <c r="H48" s="20">
        <f t="shared" si="92"/>
        <v>-1.0556954534304719</v>
      </c>
      <c r="I48" s="20">
        <f t="shared" si="92"/>
        <v>-9.0321178067343961</v>
      </c>
      <c r="J48" s="20">
        <f t="shared" si="92"/>
        <v>-6.0007111081720854</v>
      </c>
      <c r="K48" s="20">
        <f t="shared" si="92"/>
        <v>-0.86176433364179017</v>
      </c>
      <c r="L48" s="20">
        <f t="shared" si="92"/>
        <v>2.1328419791494468</v>
      </c>
      <c r="M48" s="20">
        <f t="shared" si="92"/>
        <v>-5.9241857963033944</v>
      </c>
      <c r="N48" s="20">
        <f t="shared" si="92"/>
        <v>5.4285691806654324</v>
      </c>
      <c r="O48" s="20">
        <f t="shared" si="92"/>
        <v>-4.5116421904878745</v>
      </c>
      <c r="P48" s="20">
        <f t="shared" si="92"/>
        <v>4.0904381590211703</v>
      </c>
      <c r="Q48" s="20">
        <f t="shared" si="92"/>
        <v>8.3229077275271948</v>
      </c>
      <c r="R48" s="20">
        <f t="shared" si="92"/>
        <v>-2.3109044418266445</v>
      </c>
      <c r="S48" s="20">
        <f t="shared" si="92"/>
        <v>6.1692605870541817</v>
      </c>
      <c r="T48" s="20">
        <f t="shared" si="92"/>
        <v>1.2742908582779933</v>
      </c>
      <c r="U48" s="20">
        <f t="shared" si="92"/>
        <v>10.165627383057663</v>
      </c>
      <c r="V48" s="20">
        <f t="shared" si="92"/>
        <v>0.34478461059330723</v>
      </c>
      <c r="W48" s="20">
        <f t="shared" si="92"/>
        <v>2.4939282868513324</v>
      </c>
      <c r="X48" s="20">
        <f t="shared" si="92"/>
        <v>3.5225904142386799</v>
      </c>
      <c r="Y48" s="20">
        <f t="shared" si="92"/>
        <v>-1.1465322611903028</v>
      </c>
      <c r="Z48" s="20">
        <f t="shared" si="92"/>
        <v>4.6437951464427973</v>
      </c>
      <c r="AA48" s="20">
        <f t="shared" si="92"/>
        <v>1.1628587673708557</v>
      </c>
      <c r="AB48" s="20">
        <f t="shared" si="92"/>
        <v>2.2963666795206894</v>
      </c>
      <c r="AC48" s="20">
        <f t="shared" si="92"/>
        <v>7.8841225729888498</v>
      </c>
      <c r="AD48" s="20">
        <f t="shared" si="92"/>
        <v>-3.5210466362856963</v>
      </c>
      <c r="AE48" s="20">
        <f t="shared" si="92"/>
        <v>5.7117706774458155</v>
      </c>
      <c r="AF48" s="20">
        <f t="shared" si="92"/>
        <v>2.8012735030387814</v>
      </c>
      <c r="AG48" s="20">
        <f t="shared" si="92"/>
        <v>1.5808587333827617</v>
      </c>
      <c r="AH48" s="20">
        <f t="shared" si="92"/>
        <v>2.9037644803675988</v>
      </c>
      <c r="AI48" s="20">
        <f t="shared" si="92"/>
        <v>1.8494065758552836</v>
      </c>
      <c r="AJ48" s="20">
        <f t="shared" ref="AJ48:BO48" si="93">100*((AJ19/AI19)^4-1)</f>
        <v>4.6077668691142382</v>
      </c>
      <c r="AK48" s="20">
        <f t="shared" si="93"/>
        <v>7.3361263154107625</v>
      </c>
      <c r="AL48" s="20">
        <f t="shared" si="93"/>
        <v>5.742103178873581</v>
      </c>
      <c r="AM48" s="20">
        <f t="shared" si="93"/>
        <v>-0.80007914009596615</v>
      </c>
      <c r="AN48" s="20">
        <f t="shared" si="93"/>
        <v>2.3087757521169872</v>
      </c>
      <c r="AO48" s="20">
        <f t="shared" si="93"/>
        <v>2.1953050963715359</v>
      </c>
      <c r="AP48" s="20">
        <f t="shared" si="93"/>
        <v>8.7589585653484967</v>
      </c>
      <c r="AQ48" s="20">
        <f t="shared" si="93"/>
        <v>7.8773662404729716</v>
      </c>
      <c r="AR48" s="20">
        <f t="shared" si="93"/>
        <v>2.9136906024708864</v>
      </c>
      <c r="AS48" s="20">
        <f t="shared" si="93"/>
        <v>7.2902479082419758</v>
      </c>
      <c r="AT48" s="20">
        <f t="shared" si="93"/>
        <v>-0.53860787647561637</v>
      </c>
      <c r="AU48" s="20">
        <f t="shared" si="93"/>
        <v>4.0752555256285516</v>
      </c>
      <c r="AV48" s="20">
        <f t="shared" si="93"/>
        <v>8.5367146999764323</v>
      </c>
      <c r="AW48" s="20">
        <f t="shared" si="93"/>
        <v>3.620267952384526</v>
      </c>
      <c r="AX48" s="20">
        <f t="shared" si="93"/>
        <v>0.52681771330782556</v>
      </c>
      <c r="AY48" s="20">
        <f t="shared" si="93"/>
        <v>6.7398046070705098</v>
      </c>
      <c r="AZ48" s="20">
        <f t="shared" si="93"/>
        <v>1.5217765591265975</v>
      </c>
      <c r="BA48" s="20">
        <f t="shared" si="93"/>
        <v>0.18929144858150782</v>
      </c>
      <c r="BB48" s="20">
        <f t="shared" si="93"/>
        <v>6.9743515600526829</v>
      </c>
      <c r="BC48" s="20">
        <f t="shared" si="93"/>
        <v>-1.5347338762839891</v>
      </c>
      <c r="BD48" s="20">
        <f t="shared" si="93"/>
        <v>1.9596132192882143</v>
      </c>
      <c r="BE48" s="20">
        <f t="shared" si="93"/>
        <v>4.1164169554963381</v>
      </c>
      <c r="BF48" s="20">
        <f t="shared" si="93"/>
        <v>1.1148607151436396</v>
      </c>
      <c r="BG48" s="20">
        <f t="shared" si="93"/>
        <v>0.58602041509698832</v>
      </c>
      <c r="BH48" s="20">
        <f t="shared" si="93"/>
        <v>1.7094794054969942</v>
      </c>
      <c r="BI48" s="20">
        <f t="shared" si="93"/>
        <v>-0.91773509886021731</v>
      </c>
      <c r="BJ48" s="20">
        <f t="shared" si="93"/>
        <v>7.6268751407468693</v>
      </c>
      <c r="BK48" s="20">
        <f t="shared" si="93"/>
        <v>1.8981987798853073</v>
      </c>
      <c r="BL48" s="20">
        <f t="shared" si="93"/>
        <v>6.4695566986672226E-2</v>
      </c>
      <c r="BM48" s="20">
        <f t="shared" si="93"/>
        <v>-0.34799687328685991</v>
      </c>
      <c r="BN48" s="20">
        <f t="shared" si="93"/>
        <v>2.3385582484345413</v>
      </c>
      <c r="BO48" s="20">
        <f t="shared" si="93"/>
        <v>6.4275189026363533</v>
      </c>
      <c r="BP48" s="20">
        <f t="shared" ref="BP48:CU48" si="94">100*((BP19/BO19)^4-1)</f>
        <v>-1.7508861474983761</v>
      </c>
      <c r="BQ48" s="20">
        <f t="shared" si="94"/>
        <v>0.580749976347672</v>
      </c>
      <c r="BR48" s="20">
        <f t="shared" si="94"/>
        <v>0.59376909593729099</v>
      </c>
      <c r="BS48" s="20">
        <f t="shared" si="94"/>
        <v>0.40056441492923867</v>
      </c>
      <c r="BT48" s="20">
        <f t="shared" si="94"/>
        <v>7.4750995766554862</v>
      </c>
      <c r="BU48" s="20">
        <f t="shared" si="94"/>
        <v>1.0778082057189442</v>
      </c>
      <c r="BV48" s="20">
        <f t="shared" si="94"/>
        <v>1.5330541640222739</v>
      </c>
      <c r="BW48" s="20">
        <f t="shared" si="94"/>
        <v>3.3715548046069133</v>
      </c>
      <c r="BX48" s="20">
        <f t="shared" si="94"/>
        <v>2.7782037244851843</v>
      </c>
      <c r="BY48" s="20">
        <f t="shared" si="94"/>
        <v>2.5871768801360551</v>
      </c>
      <c r="BZ48" s="20">
        <f t="shared" si="94"/>
        <v>2.9049595553903407</v>
      </c>
      <c r="CA48" s="20">
        <f t="shared" si="94"/>
        <v>0.43275666462645468</v>
      </c>
      <c r="CB48" s="20">
        <f t="shared" si="94"/>
        <v>3.0830311247442399</v>
      </c>
      <c r="CC48" s="20">
        <f t="shared" si="94"/>
        <v>4.2596370998153832</v>
      </c>
      <c r="CD48" s="20">
        <f t="shared" si="94"/>
        <v>0.95579865728292468</v>
      </c>
      <c r="CE48" s="20">
        <f t="shared" si="94"/>
        <v>1.3151184560850071</v>
      </c>
      <c r="CF48" s="20">
        <f t="shared" si="94"/>
        <v>3.6857637307775137</v>
      </c>
      <c r="CG48" s="20">
        <f t="shared" si="94"/>
        <v>-1.940497979988276</v>
      </c>
      <c r="CH48" s="20">
        <f t="shared" si="94"/>
        <v>0.69603593075904246</v>
      </c>
      <c r="CI48" s="20">
        <f t="shared" si="94"/>
        <v>7.6024082490073752</v>
      </c>
      <c r="CJ48" s="20">
        <f t="shared" si="94"/>
        <v>3.671861908604912</v>
      </c>
      <c r="CK48" s="20">
        <f t="shared" si="94"/>
        <v>3.0084092823789321</v>
      </c>
      <c r="CL48" s="20">
        <f t="shared" si="94"/>
        <v>3.1861850178704021</v>
      </c>
      <c r="CM48" s="20">
        <f t="shared" si="94"/>
        <v>1.0418462756035973</v>
      </c>
      <c r="CN48" s="20">
        <f t="shared" si="94"/>
        <v>1.5289792170806393</v>
      </c>
      <c r="CO48" s="20">
        <f t="shared" si="94"/>
        <v>1.6369063465832667</v>
      </c>
      <c r="CP48" s="20">
        <f t="shared" si="94"/>
        <v>1.7317375168084848</v>
      </c>
      <c r="CQ48" s="20">
        <f t="shared" si="94"/>
        <v>1.1075708322058953</v>
      </c>
      <c r="CR48" s="20">
        <f t="shared" si="94"/>
        <v>2.0468959154610555</v>
      </c>
      <c r="CS48" s="20">
        <f t="shared" si="94"/>
        <v>-1.7482051905239882</v>
      </c>
      <c r="CT48" s="20">
        <f t="shared" si="94"/>
        <v>0.5473220481079677</v>
      </c>
      <c r="CU48" s="20">
        <f t="shared" si="94"/>
        <v>-0.88684126085760706</v>
      </c>
      <c r="CV48" s="20">
        <f t="shared" ref="CV48:EA48" si="95">100*((CV19/CU19)^4-1)</f>
        <v>0.45345457487284691</v>
      </c>
      <c r="CW48" s="20">
        <f t="shared" si="95"/>
        <v>1.3819709627443277</v>
      </c>
      <c r="CX48" s="20">
        <f t="shared" si="95"/>
        <v>-0.42927576110678434</v>
      </c>
      <c r="CY48" s="20">
        <f t="shared" si="95"/>
        <v>-1.651826151159641</v>
      </c>
      <c r="CZ48" s="20">
        <f t="shared" si="95"/>
        <v>0.66027291055019699</v>
      </c>
      <c r="DA48" s="20">
        <f t="shared" si="95"/>
        <v>0.45416717247734884</v>
      </c>
      <c r="DB48" s="20">
        <f t="shared" si="95"/>
        <v>0.38346171717866806</v>
      </c>
      <c r="DC48" s="20">
        <f t="shared" si="95"/>
        <v>1.4688925858979296</v>
      </c>
      <c r="DD48" s="20">
        <f t="shared" si="95"/>
        <v>-0.91662171984325802</v>
      </c>
      <c r="DE48" s="20">
        <f t="shared" si="95"/>
        <v>-0.58825362881357313</v>
      </c>
      <c r="DF48" s="20">
        <f t="shared" si="95"/>
        <v>1.1938622368633078</v>
      </c>
      <c r="DG48" s="20">
        <f t="shared" si="95"/>
        <v>0.87221837082971376</v>
      </c>
      <c r="DH48" s="20">
        <f t="shared" si="95"/>
        <v>0.83704456915891789</v>
      </c>
      <c r="DI48" s="20">
        <f t="shared" si="95"/>
        <v>2.3547216358967837</v>
      </c>
      <c r="DJ48" s="20">
        <f t="shared" si="95"/>
        <v>1.1087348978123801</v>
      </c>
      <c r="DK48" s="20">
        <f t="shared" si="95"/>
        <v>2.729642522827791</v>
      </c>
      <c r="DL48" s="20">
        <f t="shared" si="95"/>
        <v>-0.236945896703189</v>
      </c>
      <c r="DM48" s="20">
        <f t="shared" si="95"/>
        <v>7.47789592158139</v>
      </c>
      <c r="DN48" s="20">
        <f t="shared" si="95"/>
        <v>1.2630453439432143</v>
      </c>
      <c r="DO48" s="20">
        <f t="shared" si="95"/>
        <v>-1.0825207390408154</v>
      </c>
      <c r="DP48" s="20">
        <f t="shared" si="95"/>
        <v>1.4242253007337835</v>
      </c>
      <c r="DQ48" s="20">
        <f t="shared" si="95"/>
        <v>-1.9787300680566888</v>
      </c>
      <c r="DR48" s="20">
        <f t="shared" si="95"/>
        <v>-0.93911122187824159</v>
      </c>
      <c r="DS48" s="20">
        <f t="shared" si="95"/>
        <v>-0.5463897945970464</v>
      </c>
      <c r="DT48" s="20">
        <f t="shared" si="95"/>
        <v>5.2980335261690881</v>
      </c>
      <c r="DU48" s="20">
        <f t="shared" si="95"/>
        <v>-3.3243325887012731</v>
      </c>
      <c r="DV48" s="20">
        <f t="shared" si="95"/>
        <v>-3.8768678604819917</v>
      </c>
      <c r="DW48" s="20">
        <f t="shared" si="95"/>
        <v>-1.7623728942159245</v>
      </c>
      <c r="DX48" s="20">
        <f t="shared" si="95"/>
        <v>-1.0812150250473773</v>
      </c>
      <c r="DY48" s="20">
        <f t="shared" si="95"/>
        <v>-3.1485227813406236</v>
      </c>
      <c r="DZ48" s="20">
        <f t="shared" si="95"/>
        <v>1.8346643413990504</v>
      </c>
      <c r="EA48" s="20">
        <f t="shared" si="95"/>
        <v>0.98883712784574307</v>
      </c>
      <c r="EB48" s="20">
        <f t="shared" ref="EB48:FG48" si="96">100*((EB19/EA19)^4-1)</f>
        <v>-0.13158204415797403</v>
      </c>
      <c r="EC48" s="20">
        <f t="shared" si="96"/>
        <v>3.4520987038400008E-2</v>
      </c>
      <c r="ED48" s="20">
        <f t="shared" si="96"/>
        <v>2.2796177450961741</v>
      </c>
      <c r="EE48" s="20">
        <f t="shared" si="96"/>
        <v>1.2165974815462555</v>
      </c>
      <c r="EF48" s="20">
        <f t="shared" si="96"/>
        <v>0.31546679720866333</v>
      </c>
      <c r="EG48" s="20">
        <f t="shared" si="96"/>
        <v>0.4711504034575098</v>
      </c>
      <c r="EH48" s="20">
        <f t="shared" si="96"/>
        <v>3.0690177765949178</v>
      </c>
      <c r="EI48" s="20">
        <f t="shared" si="96"/>
        <v>1.3624990896066613</v>
      </c>
      <c r="EJ48" s="20">
        <f t="shared" si="96"/>
        <v>0.52394314186401392</v>
      </c>
      <c r="EK48" s="20">
        <f t="shared" si="96"/>
        <v>2.2009892391613439</v>
      </c>
      <c r="EL48" s="20">
        <f t="shared" si="96"/>
        <v>1.3553111937677054</v>
      </c>
      <c r="EM48" s="20">
        <f t="shared" si="96"/>
        <v>3.5732945840101893</v>
      </c>
      <c r="EN48" s="20">
        <f t="shared" si="96"/>
        <v>3.0174931393354365</v>
      </c>
      <c r="EO48" s="20">
        <f t="shared" si="96"/>
        <v>3.3750564414518403</v>
      </c>
      <c r="EP48" s="20">
        <f t="shared" si="96"/>
        <v>0.68657242909637706</v>
      </c>
      <c r="EQ48" s="20">
        <f t="shared" si="96"/>
        <v>2.0667948498852784</v>
      </c>
      <c r="ER48" s="20">
        <f t="shared" si="96"/>
        <v>3.3973145164590157</v>
      </c>
      <c r="ES48" s="20">
        <f t="shared" si="96"/>
        <v>2.4438626328552537</v>
      </c>
      <c r="ET48" s="20">
        <f t="shared" si="96"/>
        <v>1.9475699867323337</v>
      </c>
      <c r="EU48" s="20">
        <f t="shared" si="96"/>
        <v>1.4357530903956972</v>
      </c>
      <c r="EV48" s="20">
        <f t="shared" si="96"/>
        <v>1.539977302852491</v>
      </c>
      <c r="EW48" s="20">
        <f t="shared" si="96"/>
        <v>0.8881066029492013</v>
      </c>
      <c r="EX48" s="20">
        <f t="shared" si="96"/>
        <v>-0.69125132017058277</v>
      </c>
      <c r="EY48" s="20">
        <f t="shared" si="96"/>
        <v>-1.8970731794560103</v>
      </c>
      <c r="EZ48" s="20">
        <f t="shared" si="96"/>
        <v>-2.5178774433245454</v>
      </c>
      <c r="FA48" s="20">
        <f t="shared" si="96"/>
        <v>-2.1206444163974214</v>
      </c>
      <c r="FB48" s="20">
        <f t="shared" si="96"/>
        <v>-2.0987372373316493</v>
      </c>
      <c r="FC48" s="20">
        <f t="shared" si="96"/>
        <v>-3.8675296392920555</v>
      </c>
      <c r="FD48" s="20">
        <f t="shared" si="96"/>
        <v>1.310996154805788</v>
      </c>
      <c r="FE48" s="20">
        <f t="shared" si="96"/>
        <v>1.7195061546999346</v>
      </c>
      <c r="FF48" s="20">
        <f t="shared" si="96"/>
        <v>1.7764871284738026</v>
      </c>
      <c r="FG48" s="19">
        <f t="shared" si="96"/>
        <v>1.8117601860178745</v>
      </c>
      <c r="FH48" s="19">
        <f t="shared" ref="FH48:GM48" si="97">100*((FH19/FG19)^4-1)</f>
        <v>1.7407775022187932</v>
      </c>
      <c r="FI48" s="19">
        <f t="shared" si="97"/>
        <v>1.4881647769676265</v>
      </c>
      <c r="FJ48" s="19">
        <f t="shared" si="97"/>
        <v>1.4706916949457804</v>
      </c>
      <c r="FK48" s="19">
        <f t="shared" si="97"/>
        <v>1.4088688853865161</v>
      </c>
      <c r="FL48" s="19">
        <f t="shared" si="97"/>
        <v>1.3637696767278218</v>
      </c>
      <c r="FM48" s="19">
        <f t="shared" si="97"/>
        <v>1.3164032249237678</v>
      </c>
      <c r="FN48" s="19">
        <f t="shared" si="97"/>
        <v>1.2774779437557893</v>
      </c>
      <c r="FO48" s="19">
        <f t="shared" si="97"/>
        <v>1.2230366914664614</v>
      </c>
      <c r="FP48" s="19">
        <f t="shared" si="97"/>
        <v>1.1660488569361194</v>
      </c>
      <c r="FQ48" s="19">
        <f t="shared" si="97"/>
        <v>1.1067074948933442</v>
      </c>
      <c r="FR48" s="19">
        <f t="shared" si="97"/>
        <v>1.0360846074840779</v>
      </c>
      <c r="FS48" s="19">
        <f t="shared" si="97"/>
        <v>0.95143937681343438</v>
      </c>
      <c r="FT48" s="19">
        <f t="shared" si="97"/>
        <v>0.86408358890495141</v>
      </c>
      <c r="FU48" s="19">
        <f t="shared" si="97"/>
        <v>0.78851872267073908</v>
      </c>
      <c r="FV48" s="19">
        <f t="shared" si="97"/>
        <v>0.73801075386741299</v>
      </c>
      <c r="FW48" s="19">
        <f t="shared" si="97"/>
        <v>0.72201285720059349</v>
      </c>
      <c r="FX48" s="19">
        <f t="shared" si="97"/>
        <v>0.72810593776033716</v>
      </c>
      <c r="FY48" s="19">
        <f t="shared" si="97"/>
        <v>0.7531452923242421</v>
      </c>
      <c r="FZ48" s="19">
        <f t="shared" si="97"/>
        <v>0.78962910874673664</v>
      </c>
      <c r="GA48" s="19">
        <f t="shared" si="97"/>
        <v>0.82643395075661097</v>
      </c>
      <c r="GB48" s="19">
        <f t="shared" si="97"/>
        <v>0.86267237796124885</v>
      </c>
      <c r="GC48" s="19">
        <f t="shared" si="97"/>
        <v>0.90305074275534025</v>
      </c>
      <c r="GD48" s="19">
        <f t="shared" si="97"/>
        <v>0.94090448770141055</v>
      </c>
      <c r="GE48" s="19">
        <f t="shared" si="97"/>
        <v>0.97589446337420505</v>
      </c>
      <c r="GF48" s="19">
        <f t="shared" si="97"/>
        <v>1.008555134008482</v>
      </c>
      <c r="GG48" s="19">
        <f t="shared" si="97"/>
        <v>1.0305909697970295</v>
      </c>
      <c r="GH48" s="19">
        <f t="shared" si="97"/>
        <v>1.0448597820694516</v>
      </c>
      <c r="GI48" s="19">
        <f t="shared" si="97"/>
        <v>1.0509192788076938</v>
      </c>
      <c r="GJ48" s="19">
        <f t="shared" si="97"/>
        <v>1.0488524315835468</v>
      </c>
      <c r="GK48" s="19">
        <f t="shared" si="97"/>
        <v>1.0431974747201256</v>
      </c>
      <c r="GL48" s="19">
        <f t="shared" si="97"/>
        <v>1.0375796442728236</v>
      </c>
      <c r="GM48" s="19">
        <f t="shared" si="97"/>
        <v>1.0335320532883996</v>
      </c>
      <c r="GN48" s="19">
        <f t="shared" ref="GN48:GT48" si="98">100*((GN19/GM19)^4-1)</f>
        <v>1.0322281074942152</v>
      </c>
      <c r="GO48" s="19">
        <f t="shared" si="98"/>
        <v>1.0336396556499317</v>
      </c>
      <c r="GP48" s="19">
        <f t="shared" si="98"/>
        <v>1.035371710748767</v>
      </c>
      <c r="GQ48" s="19">
        <f t="shared" si="98"/>
        <v>1.0360716726591779</v>
      </c>
      <c r="GR48" s="19">
        <f t="shared" si="98"/>
        <v>1.0379369008070682</v>
      </c>
      <c r="GS48" s="19">
        <f t="shared" si="98"/>
        <v>1.0377673905363372</v>
      </c>
      <c r="GT48" s="19" t="e">
        <f t="shared" si="98"/>
        <v>#N/A</v>
      </c>
    </row>
    <row r="49" spans="2:202" x14ac:dyDescent="0.25">
      <c r="B49" t="str">
        <f t="shared" si="7"/>
        <v xml:space="preserve">   State and local</v>
      </c>
      <c r="C49" s="20"/>
      <c r="D49" s="20">
        <f t="shared" ref="D49:AI49" si="99">100*((D20/C20)^4-1)</f>
        <v>1.2907320733393179</v>
      </c>
      <c r="E49" s="20">
        <f t="shared" si="99"/>
        <v>-1.2031739956330001</v>
      </c>
      <c r="F49" s="20">
        <f t="shared" si="99"/>
        <v>0.45858448094679982</v>
      </c>
      <c r="G49" s="20">
        <f t="shared" si="99"/>
        <v>3.8093586418660896</v>
      </c>
      <c r="H49" s="20">
        <f t="shared" si="99"/>
        <v>0.68962963329193272</v>
      </c>
      <c r="I49" s="20">
        <f t="shared" si="99"/>
        <v>-10.605351909188032</v>
      </c>
      <c r="J49" s="20">
        <f t="shared" si="99"/>
        <v>-5.5284330351766169</v>
      </c>
      <c r="K49" s="20">
        <f t="shared" si="99"/>
        <v>1.1188181437789213</v>
      </c>
      <c r="L49" s="20">
        <f t="shared" si="99"/>
        <v>3.6529611816021879</v>
      </c>
      <c r="M49" s="20">
        <f t="shared" si="99"/>
        <v>-7.0533358663479762</v>
      </c>
      <c r="N49" s="20">
        <f t="shared" si="99"/>
        <v>5.7307194511752479</v>
      </c>
      <c r="O49" s="20">
        <f t="shared" si="99"/>
        <v>-4.8339222407128961</v>
      </c>
      <c r="P49" s="20">
        <f t="shared" si="99"/>
        <v>4.4903728882069283</v>
      </c>
      <c r="Q49" s="20">
        <f t="shared" si="99"/>
        <v>9.5560619281152661</v>
      </c>
      <c r="R49" s="20">
        <f t="shared" si="99"/>
        <v>-3.5007999821504043</v>
      </c>
      <c r="S49" s="20">
        <f t="shared" si="99"/>
        <v>3.9725867075569132</v>
      </c>
      <c r="T49" s="20">
        <f t="shared" si="99"/>
        <v>0.75875709703272509</v>
      </c>
      <c r="U49" s="20">
        <f t="shared" si="99"/>
        <v>10.614108232438756</v>
      </c>
      <c r="V49" s="20">
        <f t="shared" si="99"/>
        <v>0.13969236505226856</v>
      </c>
      <c r="W49" s="20">
        <f t="shared" si="99"/>
        <v>1.9106624019219698</v>
      </c>
      <c r="X49" s="20">
        <f t="shared" si="99"/>
        <v>2.4985902354836664</v>
      </c>
      <c r="Y49" s="20">
        <f t="shared" si="99"/>
        <v>-1.4859874259698924</v>
      </c>
      <c r="Z49" s="20">
        <f t="shared" si="99"/>
        <v>5.172842803603106</v>
      </c>
      <c r="AA49" s="20">
        <f t="shared" si="99"/>
        <v>2.1170275238358016</v>
      </c>
      <c r="AB49" s="20">
        <f t="shared" si="99"/>
        <v>3.5983716576821312</v>
      </c>
      <c r="AC49" s="20">
        <f t="shared" si="99"/>
        <v>7.9570289565943142</v>
      </c>
      <c r="AD49" s="20">
        <f t="shared" si="99"/>
        <v>-4.0189443944564811</v>
      </c>
      <c r="AE49" s="20">
        <f t="shared" si="99"/>
        <v>6.9391896294080269</v>
      </c>
      <c r="AF49" s="20">
        <f t="shared" si="99"/>
        <v>3.1485973245946264</v>
      </c>
      <c r="AG49" s="20">
        <f t="shared" si="99"/>
        <v>1.9718568512830492</v>
      </c>
      <c r="AH49" s="20">
        <f t="shared" si="99"/>
        <v>1.2146513508111134</v>
      </c>
      <c r="AI49" s="20">
        <f t="shared" si="99"/>
        <v>1.3738524455291223</v>
      </c>
      <c r="AJ49" s="20">
        <f t="shared" ref="AJ49:BO49" si="100">100*((AJ20/AI20)^4-1)</f>
        <v>3.3347640770058362</v>
      </c>
      <c r="AK49" s="20">
        <f t="shared" si="100"/>
        <v>9.7305969084699573</v>
      </c>
      <c r="AL49" s="20">
        <f t="shared" si="100"/>
        <v>6.1906261386972083</v>
      </c>
      <c r="AM49" s="20">
        <f t="shared" si="100"/>
        <v>-1.7158533643523599</v>
      </c>
      <c r="AN49" s="20">
        <f t="shared" si="100"/>
        <v>3.4437466748983958</v>
      </c>
      <c r="AO49" s="20">
        <f t="shared" si="100"/>
        <v>1.5550616742112</v>
      </c>
      <c r="AP49" s="20">
        <f t="shared" si="100"/>
        <v>9.3038136468194477</v>
      </c>
      <c r="AQ49" s="20">
        <f t="shared" si="100"/>
        <v>8.0584550622328379</v>
      </c>
      <c r="AR49" s="20">
        <f t="shared" si="100"/>
        <v>1.7204861956261253</v>
      </c>
      <c r="AS49" s="20">
        <f t="shared" si="100"/>
        <v>10.373236304362932</v>
      </c>
      <c r="AT49" s="20">
        <f t="shared" si="100"/>
        <v>0.7341769652497554</v>
      </c>
      <c r="AU49" s="20">
        <f t="shared" si="100"/>
        <v>4.5191848649589916</v>
      </c>
      <c r="AV49" s="20">
        <f t="shared" si="100"/>
        <v>9.7328878304705704</v>
      </c>
      <c r="AW49" s="20">
        <f t="shared" si="100"/>
        <v>3.1174693924022945</v>
      </c>
      <c r="AX49" s="20">
        <f t="shared" si="100"/>
        <v>0.54136047115100894</v>
      </c>
      <c r="AY49" s="20">
        <f t="shared" si="100"/>
        <v>8.3862950584201901</v>
      </c>
      <c r="AZ49" s="20">
        <f t="shared" si="100"/>
        <v>1.7617657052774405</v>
      </c>
      <c r="BA49" s="20">
        <f t="shared" si="100"/>
        <v>-5.836524183576719E-2</v>
      </c>
      <c r="BB49" s="20">
        <f t="shared" si="100"/>
        <v>7.4999309502203459</v>
      </c>
      <c r="BC49" s="20">
        <f t="shared" si="100"/>
        <v>-2.3204265820749859</v>
      </c>
      <c r="BD49" s="20">
        <f t="shared" si="100"/>
        <v>2.0151866094422433</v>
      </c>
      <c r="BE49" s="20">
        <f t="shared" si="100"/>
        <v>4.1425573457209319</v>
      </c>
      <c r="BF49" s="20">
        <f t="shared" si="100"/>
        <v>1.5570019166481597</v>
      </c>
      <c r="BG49" s="20">
        <f t="shared" si="100"/>
        <v>0.91939572406085635</v>
      </c>
      <c r="BH49" s="20">
        <f t="shared" si="100"/>
        <v>1.9831919106827467</v>
      </c>
      <c r="BI49" s="20">
        <f t="shared" si="100"/>
        <v>-0.81950502700938177</v>
      </c>
      <c r="BJ49" s="20">
        <f t="shared" si="100"/>
        <v>8.6447617207345608</v>
      </c>
      <c r="BK49" s="20">
        <f t="shared" si="100"/>
        <v>3.3966076448268323</v>
      </c>
      <c r="BL49" s="20">
        <f t="shared" si="100"/>
        <v>9.6012455942151576E-2</v>
      </c>
      <c r="BM49" s="20">
        <f t="shared" si="100"/>
        <v>-0.26971851250743306</v>
      </c>
      <c r="BN49" s="20">
        <f t="shared" si="100"/>
        <v>2.798450712576761</v>
      </c>
      <c r="BO49" s="20">
        <f t="shared" si="100"/>
        <v>7.6330913301457581</v>
      </c>
      <c r="BP49" s="20">
        <f t="shared" ref="BP49:CU49" si="101">100*((BP20/BO20)^4-1)</f>
        <v>-1.827844214675145</v>
      </c>
      <c r="BQ49" s="20">
        <f t="shared" si="101"/>
        <v>1.098878053951502</v>
      </c>
      <c r="BR49" s="20">
        <f t="shared" si="101"/>
        <v>0.35182185162561108</v>
      </c>
      <c r="BS49" s="20">
        <f t="shared" si="101"/>
        <v>0.75509011036878348</v>
      </c>
      <c r="BT49" s="20">
        <f t="shared" si="101"/>
        <v>8.1100327255074092</v>
      </c>
      <c r="BU49" s="20">
        <f t="shared" si="101"/>
        <v>0.36399026007125634</v>
      </c>
      <c r="BV49" s="20">
        <f t="shared" si="101"/>
        <v>1.8840322725999226</v>
      </c>
      <c r="BW49" s="20">
        <f t="shared" si="101"/>
        <v>3.0668145006052416</v>
      </c>
      <c r="BX49" s="20">
        <f t="shared" si="101"/>
        <v>2.9412060958044606</v>
      </c>
      <c r="BY49" s="20">
        <f t="shared" si="101"/>
        <v>2.0649947144698366</v>
      </c>
      <c r="BZ49" s="20">
        <f t="shared" si="101"/>
        <v>2.2062872805275635</v>
      </c>
      <c r="CA49" s="20">
        <f t="shared" si="101"/>
        <v>0.27680029432202158</v>
      </c>
      <c r="CB49" s="20">
        <f t="shared" si="101"/>
        <v>4.1973684219872132</v>
      </c>
      <c r="CC49" s="20">
        <f t="shared" si="101"/>
        <v>4.7102975920794599</v>
      </c>
      <c r="CD49" s="20">
        <f t="shared" si="101"/>
        <v>0.36434339829523044</v>
      </c>
      <c r="CE49" s="20">
        <f t="shared" si="101"/>
        <v>2.1856274461701242</v>
      </c>
      <c r="CF49" s="20">
        <f t="shared" si="101"/>
        <v>-2.011541818224527</v>
      </c>
      <c r="CG49" s="20">
        <f t="shared" si="101"/>
        <v>1.9606173003288818</v>
      </c>
      <c r="CH49" s="20">
        <f t="shared" si="101"/>
        <v>2.2006902898379144</v>
      </c>
      <c r="CI49" s="20">
        <f t="shared" si="101"/>
        <v>8.0722176074836227</v>
      </c>
      <c r="CJ49" s="20">
        <f t="shared" si="101"/>
        <v>4.1654209501133188</v>
      </c>
      <c r="CK49" s="20">
        <f t="shared" si="101"/>
        <v>2.5760991195850735</v>
      </c>
      <c r="CL49" s="20">
        <f t="shared" si="101"/>
        <v>3.7108756121699837</v>
      </c>
      <c r="CM49" s="20">
        <f t="shared" si="101"/>
        <v>1.6360982118837741</v>
      </c>
      <c r="CN49" s="20">
        <f t="shared" si="101"/>
        <v>1.5235916107973146</v>
      </c>
      <c r="CO49" s="20">
        <f t="shared" si="101"/>
        <v>1.2174968700307431</v>
      </c>
      <c r="CP49" s="20">
        <f t="shared" si="101"/>
        <v>-0.24112799542166385</v>
      </c>
      <c r="CQ49" s="20">
        <f t="shared" si="101"/>
        <v>1.157547145115112</v>
      </c>
      <c r="CR49" s="20">
        <f t="shared" si="101"/>
        <v>2.5368348671914065</v>
      </c>
      <c r="CS49" s="20">
        <f t="shared" si="101"/>
        <v>-1.8412688321327808</v>
      </c>
      <c r="CT49" s="20">
        <f t="shared" si="101"/>
        <v>0.94438871082205278</v>
      </c>
      <c r="CU49" s="20">
        <f t="shared" si="101"/>
        <v>-0.87081499389485284</v>
      </c>
      <c r="CV49" s="20">
        <f t="shared" ref="CV49:EA49" si="102">100*((CV20/CU20)^4-1)</f>
        <v>0.3336386985983486</v>
      </c>
      <c r="CW49" s="20">
        <f t="shared" si="102"/>
        <v>1.6515036282763518</v>
      </c>
      <c r="CX49" s="20">
        <f t="shared" si="102"/>
        <v>-0.2412726079374039</v>
      </c>
      <c r="CY49" s="20">
        <f t="shared" si="102"/>
        <v>-1.2592900690723496</v>
      </c>
      <c r="CZ49" s="20">
        <f t="shared" si="102"/>
        <v>0.91822861764727648</v>
      </c>
      <c r="DA49" s="20">
        <f t="shared" si="102"/>
        <v>0.27225622670032923</v>
      </c>
      <c r="DB49" s="20">
        <f t="shared" si="102"/>
        <v>1.6012068969191606</v>
      </c>
      <c r="DC49" s="20">
        <f t="shared" si="102"/>
        <v>1.7893404487899556</v>
      </c>
      <c r="DD49" s="20">
        <f t="shared" si="102"/>
        <v>-0.74654850092400471</v>
      </c>
      <c r="DE49" s="20">
        <f t="shared" si="102"/>
        <v>-0.68038924274449464</v>
      </c>
      <c r="DF49" s="20">
        <f t="shared" si="102"/>
        <v>1.3018763533501732</v>
      </c>
      <c r="DG49" s="20">
        <f t="shared" si="102"/>
        <v>0.97295306587339425</v>
      </c>
      <c r="DH49" s="20">
        <f t="shared" si="102"/>
        <v>1.2562682518540536</v>
      </c>
      <c r="DI49" s="20">
        <f t="shared" si="102"/>
        <v>2.4959405428833126</v>
      </c>
      <c r="DJ49" s="20">
        <f t="shared" si="102"/>
        <v>1.0217051412670486</v>
      </c>
      <c r="DK49" s="20">
        <f t="shared" si="102"/>
        <v>2.8254534271717979</v>
      </c>
      <c r="DL49" s="20">
        <f t="shared" si="102"/>
        <v>0.10424132951685205</v>
      </c>
      <c r="DM49" s="20">
        <f t="shared" si="102"/>
        <v>7.952882298181807</v>
      </c>
      <c r="DN49" s="20">
        <f t="shared" si="102"/>
        <v>0.82789331556309964</v>
      </c>
      <c r="DO49" s="20">
        <f t="shared" si="102"/>
        <v>-1.25229040688144</v>
      </c>
      <c r="DP49" s="20">
        <f t="shared" si="102"/>
        <v>0.43655452777189296</v>
      </c>
      <c r="DQ49" s="20">
        <f t="shared" si="102"/>
        <v>-1.480035877126229</v>
      </c>
      <c r="DR49" s="20">
        <f t="shared" si="102"/>
        <v>-0.92670717201930319</v>
      </c>
      <c r="DS49" s="20">
        <f t="shared" si="102"/>
        <v>0.86864513611757399</v>
      </c>
      <c r="DT49" s="20">
        <f t="shared" si="102"/>
        <v>0.61535920152377965</v>
      </c>
      <c r="DU49" s="20">
        <f t="shared" si="102"/>
        <v>0.34635664842828096</v>
      </c>
      <c r="DV49" s="20">
        <f t="shared" si="102"/>
        <v>-3.5742174315521846</v>
      </c>
      <c r="DW49" s="20">
        <f t="shared" si="102"/>
        <v>-1.7774509129854676</v>
      </c>
      <c r="DX49" s="20">
        <f t="shared" si="102"/>
        <v>-0.72089722453664296</v>
      </c>
      <c r="DY49" s="20">
        <f t="shared" si="102"/>
        <v>-3.3695150896239756</v>
      </c>
      <c r="DZ49" s="20">
        <f t="shared" si="102"/>
        <v>2.2044527532958158</v>
      </c>
      <c r="EA49" s="20">
        <f t="shared" si="102"/>
        <v>1.4135197882184425</v>
      </c>
      <c r="EB49" s="20">
        <f t="shared" ref="EB49:FG49" si="103">100*((EB20/EA20)^4-1)</f>
        <v>0.29492489588467397</v>
      </c>
      <c r="EC49" s="20">
        <f t="shared" si="103"/>
        <v>4.4925823340680182E-2</v>
      </c>
      <c r="ED49" s="20">
        <f t="shared" si="103"/>
        <v>2.4005155923183308</v>
      </c>
      <c r="EE49" s="20">
        <f t="shared" si="103"/>
        <v>1.8930656439644311</v>
      </c>
      <c r="EF49" s="20">
        <f t="shared" si="103"/>
        <v>1.0237303282191412</v>
      </c>
      <c r="EG49" s="20">
        <f t="shared" si="103"/>
        <v>0.83123860800373706</v>
      </c>
      <c r="EH49" s="20">
        <f t="shared" si="103"/>
        <v>3.5185167680979568</v>
      </c>
      <c r="EI49" s="20">
        <f t="shared" si="103"/>
        <v>1.6066114001546339</v>
      </c>
      <c r="EJ49" s="20">
        <f t="shared" si="103"/>
        <v>0.81905580299796998</v>
      </c>
      <c r="EK49" s="20">
        <f t="shared" si="103"/>
        <v>2.7411393150417851</v>
      </c>
      <c r="EL49" s="20">
        <f t="shared" si="103"/>
        <v>1.8694617799225322</v>
      </c>
      <c r="EM49" s="20">
        <f t="shared" si="103"/>
        <v>3.9983905017749066</v>
      </c>
      <c r="EN49" s="20">
        <f t="shared" si="103"/>
        <v>3.157324172006426</v>
      </c>
      <c r="EO49" s="20">
        <f t="shared" si="103"/>
        <v>3.7135599105970085</v>
      </c>
      <c r="EP49" s="20">
        <f t="shared" si="103"/>
        <v>0.70831341332253661</v>
      </c>
      <c r="EQ49" s="20">
        <f t="shared" si="103"/>
        <v>2.3261369378957841</v>
      </c>
      <c r="ER49" s="20">
        <f t="shared" si="103"/>
        <v>3.7323014722741021</v>
      </c>
      <c r="ES49" s="20">
        <f t="shared" si="103"/>
        <v>2.4734570818938817</v>
      </c>
      <c r="ET49" s="20">
        <f t="shared" si="103"/>
        <v>2.0636345686199098</v>
      </c>
      <c r="EU49" s="20">
        <f t="shared" si="103"/>
        <v>1.5052051367245856</v>
      </c>
      <c r="EV49" s="20">
        <f t="shared" si="103"/>
        <v>1.8092523436273211</v>
      </c>
      <c r="EW49" s="20">
        <f t="shared" si="103"/>
        <v>1.1595366566327536</v>
      </c>
      <c r="EX49" s="20">
        <f t="shared" si="103"/>
        <v>-0.52122942765290281</v>
      </c>
      <c r="EY49" s="20">
        <f t="shared" si="103"/>
        <v>-1.6320053580128446</v>
      </c>
      <c r="EZ49" s="20">
        <f t="shared" si="103"/>
        <v>-2.4966492902815163</v>
      </c>
      <c r="FA49" s="20">
        <f t="shared" si="103"/>
        <v>-2.0418649314264181</v>
      </c>
      <c r="FB49" s="20">
        <f t="shared" si="103"/>
        <v>-2.33877967058429</v>
      </c>
      <c r="FC49" s="20">
        <f t="shared" si="103"/>
        <v>-3.8231239165787301</v>
      </c>
      <c r="FD49" s="20">
        <f t="shared" si="103"/>
        <v>1.6280026929835767</v>
      </c>
      <c r="FE49" s="20">
        <f t="shared" si="103"/>
        <v>1.9774687278444114</v>
      </c>
      <c r="FF49" s="20">
        <f t="shared" si="103"/>
        <v>1.997286429252787</v>
      </c>
      <c r="FG49" s="19">
        <f t="shared" si="103"/>
        <v>2.017609879939708</v>
      </c>
      <c r="FH49" s="19">
        <f t="shared" ref="FH49:GM49" si="104">100*((FH20/FG20)^4-1)</f>
        <v>1.9306146760799336</v>
      </c>
      <c r="FI49" s="19">
        <f t="shared" si="104"/>
        <v>1.64708323637901</v>
      </c>
      <c r="FJ49" s="19">
        <f t="shared" si="104"/>
        <v>1.6258619298726407</v>
      </c>
      <c r="FK49" s="19">
        <f t="shared" si="104"/>
        <v>1.5561866101750699</v>
      </c>
      <c r="FL49" s="19">
        <f t="shared" si="104"/>
        <v>1.5055133675405008</v>
      </c>
      <c r="FM49" s="19">
        <f t="shared" si="104"/>
        <v>1.452592764363092</v>
      </c>
      <c r="FN49" s="19">
        <f t="shared" si="104"/>
        <v>1.4088644622198832</v>
      </c>
      <c r="FO49" s="19">
        <f t="shared" si="104"/>
        <v>1.3484306704136806</v>
      </c>
      <c r="FP49" s="19">
        <f t="shared" si="104"/>
        <v>1.285042881895504</v>
      </c>
      <c r="FQ49" s="19">
        <f t="shared" si="104"/>
        <v>1.218918030439986</v>
      </c>
      <c r="FR49" s="19">
        <f t="shared" si="104"/>
        <v>1.1407914064415436</v>
      </c>
      <c r="FS49" s="19">
        <f t="shared" si="104"/>
        <v>1.047053292802147</v>
      </c>
      <c r="FT49" s="19">
        <f t="shared" si="104"/>
        <v>0.95020325661017147</v>
      </c>
      <c r="FU49" s="19">
        <f t="shared" si="104"/>
        <v>0.86663084240705679</v>
      </c>
      <c r="FV49" s="19">
        <f t="shared" si="104"/>
        <v>0.81094827486665189</v>
      </c>
      <c r="FW49" s="19">
        <f t="shared" si="104"/>
        <v>0.7929683573866253</v>
      </c>
      <c r="FX49" s="19">
        <f t="shared" si="104"/>
        <v>0.79974672662084245</v>
      </c>
      <c r="FY49" s="19">
        <f t="shared" si="104"/>
        <v>0.82702123586957388</v>
      </c>
      <c r="FZ49" s="19">
        <f t="shared" si="104"/>
        <v>0.86728490452931961</v>
      </c>
      <c r="GA49" s="19">
        <f t="shared" si="104"/>
        <v>0.90768669506213762</v>
      </c>
      <c r="GB49" s="19">
        <f t="shared" si="104"/>
        <v>0.94724889675308344</v>
      </c>
      <c r="GC49" s="19">
        <f t="shared" si="104"/>
        <v>0.99173476337199862</v>
      </c>
      <c r="GD49" s="19">
        <f t="shared" si="104"/>
        <v>1.0330274613134849</v>
      </c>
      <c r="GE49" s="19">
        <f t="shared" si="104"/>
        <v>1.0713325207853508</v>
      </c>
      <c r="GF49" s="19">
        <f t="shared" si="104"/>
        <v>1.1072383813275799</v>
      </c>
      <c r="GG49" s="19">
        <f t="shared" si="104"/>
        <v>1.1312315582190591</v>
      </c>
      <c r="GH49" s="19">
        <f t="shared" si="104"/>
        <v>1.1464697453979822</v>
      </c>
      <c r="GI49" s="19">
        <f t="shared" si="104"/>
        <v>1.1528555159395326</v>
      </c>
      <c r="GJ49" s="19">
        <f t="shared" si="104"/>
        <v>1.1504869994108935</v>
      </c>
      <c r="GK49" s="19">
        <f t="shared" si="104"/>
        <v>1.1439851418322045</v>
      </c>
      <c r="GL49" s="19">
        <f t="shared" si="104"/>
        <v>1.1373418399633684</v>
      </c>
      <c r="GM49" s="19">
        <f t="shared" si="104"/>
        <v>1.1326188534388493</v>
      </c>
      <c r="GN49" s="19">
        <f t="shared" ref="GN49:GT49" si="105">100*((GN20/GM20)^4-1)</f>
        <v>1.1311017100230636</v>
      </c>
      <c r="GO49" s="19">
        <f t="shared" si="105"/>
        <v>1.1321956779280606</v>
      </c>
      <c r="GP49" s="19">
        <f t="shared" si="105"/>
        <v>1.1340143417531756</v>
      </c>
      <c r="GQ49" s="19">
        <f t="shared" si="105"/>
        <v>1.1343271349953055</v>
      </c>
      <c r="GR49" s="19">
        <f t="shared" si="105"/>
        <v>1.1361056550577286</v>
      </c>
      <c r="GS49" s="19">
        <f t="shared" si="105"/>
        <v>1.1358344170671497</v>
      </c>
      <c r="GT49" s="19" t="e">
        <f t="shared" si="105"/>
        <v>#N/A</v>
      </c>
    </row>
    <row r="50" spans="2:202" x14ac:dyDescent="0.25">
      <c r="B50" t="str">
        <f t="shared" si="7"/>
        <v xml:space="preserve">   Federal</v>
      </c>
      <c r="C50" s="20"/>
      <c r="D50" s="20">
        <f t="shared" ref="D50:AI50" si="106">100*((D21/C21)^4-1)</f>
        <v>27.89193718611638</v>
      </c>
      <c r="E50" s="20">
        <f t="shared" si="106"/>
        <v>-17.030589614478863</v>
      </c>
      <c r="F50" s="20">
        <f t="shared" si="106"/>
        <v>-2.2476788890627097</v>
      </c>
      <c r="G50" s="20">
        <f t="shared" si="106"/>
        <v>-0.42848414573912752</v>
      </c>
      <c r="H50" s="20">
        <f t="shared" si="106"/>
        <v>-10.231651605311177</v>
      </c>
      <c r="I50" s="20">
        <f t="shared" si="106"/>
        <v>0.24444062396355992</v>
      </c>
      <c r="J50" s="20">
        <f t="shared" si="106"/>
        <v>-8.5607284774611099</v>
      </c>
      <c r="K50" s="20">
        <f t="shared" si="106"/>
        <v>-11.298073139487997</v>
      </c>
      <c r="L50" s="20">
        <f t="shared" si="106"/>
        <v>-6.2381559984979624</v>
      </c>
      <c r="M50" s="20">
        <f t="shared" si="106"/>
        <v>0.902492679021627</v>
      </c>
      <c r="N50" s="20">
        <f t="shared" si="106"/>
        <v>3.7060542316953438</v>
      </c>
      <c r="O50" s="20">
        <f t="shared" si="106"/>
        <v>-2.6360349579253262</v>
      </c>
      <c r="P50" s="20">
        <f t="shared" si="106"/>
        <v>1.8180499839971498</v>
      </c>
      <c r="Q50" s="20">
        <f t="shared" si="106"/>
        <v>1.4043704900047915</v>
      </c>
      <c r="R50" s="20">
        <f t="shared" si="106"/>
        <v>4.9189424158130768</v>
      </c>
      <c r="S50" s="20">
        <f t="shared" si="106"/>
        <v>19.520528469077437</v>
      </c>
      <c r="T50" s="20">
        <f t="shared" si="106"/>
        <v>4.1810498624524683</v>
      </c>
      <c r="U50" s="20">
        <f t="shared" si="106"/>
        <v>7.7137568825012659</v>
      </c>
      <c r="V50" s="20">
        <f t="shared" si="106"/>
        <v>1.4905375969331169</v>
      </c>
      <c r="W50" s="20">
        <f t="shared" si="106"/>
        <v>5.7706532408908995</v>
      </c>
      <c r="X50" s="20">
        <f t="shared" si="106"/>
        <v>9.2802794834651703</v>
      </c>
      <c r="Y50" s="20">
        <f t="shared" si="106"/>
        <v>0.70220897317043729</v>
      </c>
      <c r="Z50" s="20">
        <f t="shared" si="106"/>
        <v>1.8359001356361704</v>
      </c>
      <c r="AA50" s="20">
        <f t="shared" si="106"/>
        <v>-3.8886663487365136</v>
      </c>
      <c r="AB50" s="20">
        <f t="shared" si="106"/>
        <v>-4.6442481068235004</v>
      </c>
      <c r="AC50" s="20">
        <f t="shared" si="106"/>
        <v>7.4755719292616929</v>
      </c>
      <c r="AD50" s="20">
        <f t="shared" si="106"/>
        <v>-0.68701324918925</v>
      </c>
      <c r="AE50" s="20">
        <f t="shared" si="106"/>
        <v>-0.93475162074668772</v>
      </c>
      <c r="AF50" s="20">
        <f t="shared" si="106"/>
        <v>0.84533627889578078</v>
      </c>
      <c r="AG50" s="20">
        <f t="shared" si="106"/>
        <v>-0.6307888307053422</v>
      </c>
      <c r="AH50" s="20">
        <f t="shared" si="106"/>
        <v>13.027295625780578</v>
      </c>
      <c r="AI50" s="20">
        <f t="shared" si="106"/>
        <v>4.5396112014246759</v>
      </c>
      <c r="AJ50" s="20">
        <f t="shared" ref="AJ50:BO50" si="107">100*((AJ21/AI21)^4-1)</f>
        <v>11.886918585515115</v>
      </c>
      <c r="AK50" s="20">
        <f t="shared" si="107"/>
        <v>-5.010658429550463</v>
      </c>
      <c r="AL50" s="20">
        <f t="shared" si="107"/>
        <v>3.2391037793924493</v>
      </c>
      <c r="AM50" s="20">
        <f t="shared" si="107"/>
        <v>4.5231423195178477</v>
      </c>
      <c r="AN50" s="20">
        <f t="shared" si="107"/>
        <v>-3.8677726300073267</v>
      </c>
      <c r="AO50" s="20">
        <f t="shared" si="107"/>
        <v>5.9002665508110619</v>
      </c>
      <c r="AP50" s="20">
        <f t="shared" si="107"/>
        <v>5.7256326716633499</v>
      </c>
      <c r="AQ50" s="20">
        <f t="shared" si="107"/>
        <v>6.8523648227498013</v>
      </c>
      <c r="AR50" s="20">
        <f t="shared" si="107"/>
        <v>9.9167005215447865</v>
      </c>
      <c r="AS50" s="20">
        <f t="shared" si="107"/>
        <v>-8.7732627734984696</v>
      </c>
      <c r="AT50" s="20">
        <f t="shared" si="107"/>
        <v>-7.7604957762980931</v>
      </c>
      <c r="AU50" s="20">
        <f t="shared" si="107"/>
        <v>1.4439247112771003</v>
      </c>
      <c r="AV50" s="20">
        <f t="shared" si="107"/>
        <v>1.5196608874220141</v>
      </c>
      <c r="AW50" s="20">
        <f t="shared" si="107"/>
        <v>6.7568832426684988</v>
      </c>
      <c r="AX50" s="20">
        <f t="shared" si="107"/>
        <v>0.43807817411070094</v>
      </c>
      <c r="AY50" s="20">
        <f t="shared" si="107"/>
        <v>-2.9102880784328877</v>
      </c>
      <c r="AZ50" s="20">
        <f t="shared" si="107"/>
        <v>2.5224818416225148E-2</v>
      </c>
      <c r="BA50" s="20">
        <f t="shared" si="107"/>
        <v>1.7609584087523222</v>
      </c>
      <c r="BB50" s="20">
        <f t="shared" si="107"/>
        <v>3.7202240115946639</v>
      </c>
      <c r="BC50" s="20">
        <f t="shared" si="107"/>
        <v>3.5503247221302381</v>
      </c>
      <c r="BD50" s="20">
        <f t="shared" si="107"/>
        <v>1.6133683579065083</v>
      </c>
      <c r="BE50" s="20">
        <f t="shared" si="107"/>
        <v>3.9532608598537466</v>
      </c>
      <c r="BF50" s="20">
        <f t="shared" si="107"/>
        <v>-1.6153113171714306</v>
      </c>
      <c r="BG50" s="20">
        <f t="shared" si="107"/>
        <v>-1.4947684509711623</v>
      </c>
      <c r="BH50" s="20">
        <f t="shared" si="107"/>
        <v>-1.2154818765919284E-2</v>
      </c>
      <c r="BI50" s="20">
        <f t="shared" si="107"/>
        <v>-1.5415560100395909</v>
      </c>
      <c r="BJ50" s="20">
        <f t="shared" si="107"/>
        <v>1.3004377823329083</v>
      </c>
      <c r="BK50" s="20">
        <f t="shared" si="107"/>
        <v>-7.4376512873651208</v>
      </c>
      <c r="BL50" s="20">
        <f t="shared" si="107"/>
        <v>-0.14413927028356088</v>
      </c>
      <c r="BM50" s="20">
        <f t="shared" si="107"/>
        <v>-0.86959484290701772</v>
      </c>
      <c r="BN50" s="20">
        <f t="shared" si="107"/>
        <v>-0.69789856502396885</v>
      </c>
      <c r="BO50" s="20">
        <f t="shared" si="107"/>
        <v>-1.4435174085505653</v>
      </c>
      <c r="BP50" s="20">
        <f t="shared" ref="BP50:CU50" si="108">100*((BP21/BO21)^4-1)</f>
        <v>-1.2188817253108164</v>
      </c>
      <c r="BQ50" s="20">
        <f t="shared" si="108"/>
        <v>-2.9333301298590686</v>
      </c>
      <c r="BR50" s="20">
        <f t="shared" si="108"/>
        <v>2.2890451188225303</v>
      </c>
      <c r="BS50" s="20">
        <f t="shared" si="108"/>
        <v>-2.0283953811872535</v>
      </c>
      <c r="BT50" s="20">
        <f t="shared" si="108"/>
        <v>3.1256331836501561</v>
      </c>
      <c r="BU50" s="20">
        <f t="shared" si="108"/>
        <v>6.2225030777408596</v>
      </c>
      <c r="BV50" s="20">
        <f t="shared" si="108"/>
        <v>-0.88316996366082368</v>
      </c>
      <c r="BW50" s="20">
        <f t="shared" si="108"/>
        <v>5.5248180008759862</v>
      </c>
      <c r="BX50" s="20">
        <f t="shared" si="108"/>
        <v>1.6486655270762318</v>
      </c>
      <c r="BY50" s="20">
        <f t="shared" si="108"/>
        <v>6.290436368709762</v>
      </c>
      <c r="BZ50" s="20">
        <f t="shared" si="108"/>
        <v>7.8340822741469696</v>
      </c>
      <c r="CA50" s="20">
        <f t="shared" si="108"/>
        <v>1.5015477018123224</v>
      </c>
      <c r="CB50" s="20">
        <f t="shared" si="108"/>
        <v>-4.2606318938531178</v>
      </c>
      <c r="CC50" s="20">
        <f t="shared" si="108"/>
        <v>1.1690172892223405</v>
      </c>
      <c r="CD50" s="20">
        <f t="shared" si="108"/>
        <v>5.1736597636147019</v>
      </c>
      <c r="CE50" s="20">
        <f t="shared" si="108"/>
        <v>-4.5617394075612383</v>
      </c>
      <c r="CF50" s="20">
        <f t="shared" si="108"/>
        <v>51.162258884216349</v>
      </c>
      <c r="CG50" s="20">
        <f t="shared" si="108"/>
        <v>-24.073731934079479</v>
      </c>
      <c r="CH50" s="20">
        <f t="shared" si="108"/>
        <v>-9.1059523097132384</v>
      </c>
      <c r="CI50" s="20">
        <f t="shared" si="108"/>
        <v>4.3533192590030412</v>
      </c>
      <c r="CJ50" s="20">
        <f t="shared" si="108"/>
        <v>0.23295957825875124</v>
      </c>
      <c r="CK50" s="20">
        <f t="shared" si="108"/>
        <v>6.1335544208359405</v>
      </c>
      <c r="CL50" s="20">
        <f t="shared" si="108"/>
        <v>-0.47001002377539125</v>
      </c>
      <c r="CM50" s="20">
        <f t="shared" si="108"/>
        <v>-3.131165692215232</v>
      </c>
      <c r="CN50" s="20">
        <f t="shared" si="108"/>
        <v>1.5679695013476325</v>
      </c>
      <c r="CO50" s="20">
        <f t="shared" si="108"/>
        <v>4.7103137332433098</v>
      </c>
      <c r="CP50" s="20">
        <f t="shared" si="108"/>
        <v>16.756035917896629</v>
      </c>
      <c r="CQ50" s="20">
        <f t="shared" si="108"/>
        <v>0.76337542808804226</v>
      </c>
      <c r="CR50" s="20">
        <f t="shared" si="108"/>
        <v>-1.2879028670465309</v>
      </c>
      <c r="CS50" s="20">
        <f t="shared" si="108"/>
        <v>-1.0977197767282454</v>
      </c>
      <c r="CT50" s="20">
        <f t="shared" si="108"/>
        <v>-2.1826587010148835</v>
      </c>
      <c r="CU50" s="20">
        <f t="shared" si="108"/>
        <v>-0.9991585010909021</v>
      </c>
      <c r="CV50" s="20">
        <f t="shared" ref="CV50:EA50" si="109">100*((CV21/CU21)^4-1)</f>
        <v>1.2968616716512837</v>
      </c>
      <c r="CW50" s="20">
        <f t="shared" si="109"/>
        <v>-0.48905319945905523</v>
      </c>
      <c r="CX50" s="20">
        <f t="shared" si="109"/>
        <v>-1.7443028605743982</v>
      </c>
      <c r="CY50" s="20">
        <f t="shared" si="109"/>
        <v>-4.3904481286399788</v>
      </c>
      <c r="CZ50" s="20">
        <f t="shared" si="109"/>
        <v>-1.1617134936965479</v>
      </c>
      <c r="DA50" s="20">
        <f t="shared" si="109"/>
        <v>1.7630849676851801</v>
      </c>
      <c r="DB50" s="20">
        <f t="shared" si="109"/>
        <v>-7.9839110656241496</v>
      </c>
      <c r="DC50" s="20">
        <f t="shared" si="109"/>
        <v>-0.85005640814738159</v>
      </c>
      <c r="DD50" s="20">
        <f t="shared" si="109"/>
        <v>-2.1610131906841357</v>
      </c>
      <c r="DE50" s="20">
        <f t="shared" si="109"/>
        <v>9.3939879890880817E-2</v>
      </c>
      <c r="DF50" s="20">
        <f t="shared" si="109"/>
        <v>0.40063531000464891</v>
      </c>
      <c r="DG50" s="20">
        <f t="shared" si="109"/>
        <v>0.130639666408916</v>
      </c>
      <c r="DH50" s="20">
        <f t="shared" si="109"/>
        <v>-2.2250238003109879</v>
      </c>
      <c r="DI50" s="20">
        <f t="shared" si="109"/>
        <v>1.305080276839421</v>
      </c>
      <c r="DJ50" s="20">
        <f t="shared" si="109"/>
        <v>1.7621305494854855</v>
      </c>
      <c r="DK50" s="20">
        <f t="shared" si="109"/>
        <v>2.0157155963766993</v>
      </c>
      <c r="DL50" s="20">
        <f t="shared" si="109"/>
        <v>-2.7642227630801819</v>
      </c>
      <c r="DM50" s="20">
        <f t="shared" si="109"/>
        <v>3.9454175202222608</v>
      </c>
      <c r="DN50" s="20">
        <f t="shared" si="109"/>
        <v>4.6229262965271412</v>
      </c>
      <c r="DO50" s="20">
        <f t="shared" si="109"/>
        <v>0.20538971326793387</v>
      </c>
      <c r="DP50" s="20">
        <f t="shared" si="109"/>
        <v>9.083650624518036</v>
      </c>
      <c r="DQ50" s="20">
        <f t="shared" si="109"/>
        <v>-5.5927579387136444</v>
      </c>
      <c r="DR50" s="20">
        <f t="shared" si="109"/>
        <v>-1.0313894748475438</v>
      </c>
      <c r="DS50" s="20">
        <f t="shared" si="109"/>
        <v>-10.617805161299787</v>
      </c>
      <c r="DT50" s="20">
        <f t="shared" si="109"/>
        <v>46.879151278722354</v>
      </c>
      <c r="DU50" s="20">
        <f t="shared" si="109"/>
        <v>-26.219914426773517</v>
      </c>
      <c r="DV50" s="20">
        <f t="shared" si="109"/>
        <v>-6.1354305502248296</v>
      </c>
      <c r="DW50" s="20">
        <f t="shared" si="109"/>
        <v>-1.6478881566363679</v>
      </c>
      <c r="DX50" s="20">
        <f t="shared" si="109"/>
        <v>-3.7829442512513523</v>
      </c>
      <c r="DY50" s="20">
        <f t="shared" si="109"/>
        <v>-1.446212053264273</v>
      </c>
      <c r="DZ50" s="20">
        <f t="shared" si="109"/>
        <v>-0.94616142454283514</v>
      </c>
      <c r="EA50" s="20">
        <f t="shared" si="109"/>
        <v>-2.2236431779938837</v>
      </c>
      <c r="EB50" s="20">
        <f t="shared" ref="EB50:FG50" si="110">100*((EB21/EA21)^4-1)</f>
        <v>-3.3863979549873524</v>
      </c>
      <c r="EC50" s="20">
        <f t="shared" si="110"/>
        <v>-4.672808923955607E-2</v>
      </c>
      <c r="ED50" s="20">
        <f t="shared" si="110"/>
        <v>1.3386941061567681</v>
      </c>
      <c r="EE50" s="20">
        <f t="shared" si="110"/>
        <v>-3.9667581861351664</v>
      </c>
      <c r="EF50" s="20">
        <f t="shared" si="110"/>
        <v>-5.1839211651881438</v>
      </c>
      <c r="EG50" s="20">
        <f t="shared" si="110"/>
        <v>-2.4022392048250407</v>
      </c>
      <c r="EH50" s="20">
        <f t="shared" si="110"/>
        <v>-0.53726181572694154</v>
      </c>
      <c r="EI50" s="20">
        <f t="shared" si="110"/>
        <v>-0.62877597958038711</v>
      </c>
      <c r="EJ50" s="20">
        <f t="shared" si="110"/>
        <v>-1.8922482089018144</v>
      </c>
      <c r="EK50" s="20">
        <f t="shared" si="110"/>
        <v>-2.2150016052888022</v>
      </c>
      <c r="EL50" s="20">
        <f t="shared" si="110"/>
        <v>-2.9027165542386046</v>
      </c>
      <c r="EM50" s="20">
        <f t="shared" si="110"/>
        <v>-1.3333423122041665E-3</v>
      </c>
      <c r="EN50" s="20">
        <f t="shared" si="110"/>
        <v>1.8184170754130813</v>
      </c>
      <c r="EO50" s="20">
        <f t="shared" si="110"/>
        <v>0.48297901247176256</v>
      </c>
      <c r="EP50" s="20">
        <f t="shared" si="110"/>
        <v>0.49726819651576548</v>
      </c>
      <c r="EQ50" s="20">
        <f t="shared" si="110"/>
        <v>-0.17349373161443804</v>
      </c>
      <c r="ER50" s="20">
        <f t="shared" si="110"/>
        <v>0.49322047405531144</v>
      </c>
      <c r="ES50" s="20">
        <f t="shared" si="110"/>
        <v>2.1824496313307851</v>
      </c>
      <c r="ET50" s="20">
        <f t="shared" si="110"/>
        <v>0.92483577000670447</v>
      </c>
      <c r="EU50" s="20">
        <f t="shared" si="110"/>
        <v>0.82101350695398256</v>
      </c>
      <c r="EV50" s="20">
        <f t="shared" si="110"/>
        <v>-0.83013497279318393</v>
      </c>
      <c r="EW50" s="20">
        <f t="shared" si="110"/>
        <v>-1.5162287833527799</v>
      </c>
      <c r="EX50" s="20">
        <f t="shared" si="110"/>
        <v>-2.2129168970232538</v>
      </c>
      <c r="EY50" s="20">
        <f t="shared" si="110"/>
        <v>-4.27065786567481</v>
      </c>
      <c r="EZ50" s="20">
        <f t="shared" si="110"/>
        <v>-2.7110617668004378</v>
      </c>
      <c r="FA50" s="20">
        <f t="shared" si="110"/>
        <v>-2.8363673059799144</v>
      </c>
      <c r="FB50" s="20">
        <f t="shared" si="110"/>
        <v>0.11373101539775554</v>
      </c>
      <c r="FC50" s="20">
        <f t="shared" si="110"/>
        <v>-4.2698106672273362</v>
      </c>
      <c r="FD50" s="20">
        <f t="shared" si="110"/>
        <v>-1.5353378691516539</v>
      </c>
      <c r="FE50" s="20">
        <f t="shared" si="110"/>
        <v>-0.62051876599639177</v>
      </c>
      <c r="FF50" s="20">
        <f t="shared" si="110"/>
        <v>-0.23989037351345166</v>
      </c>
      <c r="FG50" s="19">
        <f t="shared" si="110"/>
        <v>-8.2076144000142737E-2</v>
      </c>
      <c r="FH50" s="19">
        <f t="shared" ref="FH50:GM50" si="111">100*((FH21/FG21)^4-1)</f>
        <v>-1.6649670092305779E-2</v>
      </c>
      <c r="FI50" s="19">
        <f t="shared" si="111"/>
        <v>1.0218297840869361E-2</v>
      </c>
      <c r="FJ50" s="19">
        <f t="shared" si="111"/>
        <v>2.1383083302772832E-2</v>
      </c>
      <c r="FK50" s="19">
        <f t="shared" si="111"/>
        <v>2.6112921215637463E-2</v>
      </c>
      <c r="FL50" s="19">
        <f t="shared" si="111"/>
        <v>2.7814299645934071E-2</v>
      </c>
      <c r="FM50" s="19">
        <f t="shared" si="111"/>
        <v>2.8758466533829186E-2</v>
      </c>
      <c r="FN50" s="19">
        <f t="shared" si="111"/>
        <v>2.9134814065301384E-2</v>
      </c>
      <c r="FO50" s="19">
        <f t="shared" si="111"/>
        <v>2.9132692126343507E-2</v>
      </c>
      <c r="FP50" s="19">
        <f t="shared" si="111"/>
        <v>2.9319750840572922E-2</v>
      </c>
      <c r="FQ50" s="19">
        <f t="shared" si="111"/>
        <v>2.9128435401881703E-2</v>
      </c>
      <c r="FR50" s="19">
        <f t="shared" si="111"/>
        <v>2.9315467092994041E-2</v>
      </c>
      <c r="FS50" s="19">
        <f t="shared" si="111"/>
        <v>2.931331875881682E-2</v>
      </c>
      <c r="FT50" s="19">
        <f t="shared" si="111"/>
        <v>2.931117073965428E-2</v>
      </c>
      <c r="FU50" s="19">
        <f t="shared" si="111"/>
        <v>2.9309023035151149E-2</v>
      </c>
      <c r="FV50" s="19">
        <f t="shared" si="111"/>
        <v>2.9306875645507269E-2</v>
      </c>
      <c r="FW50" s="19">
        <f t="shared" si="111"/>
        <v>2.9115645165411763E-2</v>
      </c>
      <c r="FX50" s="19">
        <f t="shared" si="111"/>
        <v>2.9302595659075337E-2</v>
      </c>
      <c r="FY50" s="19">
        <f t="shared" si="111"/>
        <v>2.9300449210922785E-2</v>
      </c>
      <c r="FZ50" s="19">
        <f t="shared" si="111"/>
        <v>2.929830307736303E-2</v>
      </c>
      <c r="GA50" s="19">
        <f t="shared" si="111"/>
        <v>2.9296157258085209E-2</v>
      </c>
      <c r="GB50" s="19">
        <f t="shared" si="111"/>
        <v>2.9294011753244753E-2</v>
      </c>
      <c r="GC50" s="19">
        <f t="shared" si="111"/>
        <v>2.9291866562486391E-2</v>
      </c>
      <c r="GD50" s="19">
        <f t="shared" si="111"/>
        <v>2.9289721686032166E-2</v>
      </c>
      <c r="GE50" s="19">
        <f t="shared" si="111"/>
        <v>2.9287577123526809E-2</v>
      </c>
      <c r="GF50" s="19">
        <f t="shared" si="111"/>
        <v>2.9285432875170159E-2</v>
      </c>
      <c r="GG50" s="19">
        <f t="shared" si="111"/>
        <v>2.9283288940651353E-2</v>
      </c>
      <c r="GH50" s="19">
        <f t="shared" si="111"/>
        <v>2.9281145320103619E-2</v>
      </c>
      <c r="GI50" s="19">
        <f t="shared" si="111"/>
        <v>2.9279002013304911E-2</v>
      </c>
      <c r="GJ50" s="19">
        <f t="shared" si="111"/>
        <v>2.9276859020344048E-2</v>
      </c>
      <c r="GK50" s="19">
        <f t="shared" si="111"/>
        <v>2.9274716340932372E-2</v>
      </c>
      <c r="GL50" s="19">
        <f t="shared" si="111"/>
        <v>2.9272573975247518E-2</v>
      </c>
      <c r="GM50" s="19">
        <f t="shared" si="111"/>
        <v>2.9270431922978624E-2</v>
      </c>
      <c r="GN50" s="19">
        <f t="shared" ref="GN50:GT50" si="112">100*((GN21/GM21)^4-1)</f>
        <v>2.9268290184347734E-2</v>
      </c>
      <c r="GO50" s="19">
        <f t="shared" si="112"/>
        <v>2.9266148758932964E-2</v>
      </c>
      <c r="GP50" s="19">
        <f t="shared" si="112"/>
        <v>2.9264007647045176E-2</v>
      </c>
      <c r="GQ50" s="19">
        <f t="shared" si="112"/>
        <v>2.9450673933029137E-2</v>
      </c>
      <c r="GR50" s="19">
        <f t="shared" si="112"/>
        <v>2.925971255411941E-2</v>
      </c>
      <c r="GS50" s="19">
        <f t="shared" si="112"/>
        <v>2.9257572383833974E-2</v>
      </c>
      <c r="GT50" s="19" t="e">
        <f t="shared" si="112"/>
        <v>#N/A</v>
      </c>
    </row>
    <row r="51" spans="2:202" x14ac:dyDescent="0.25">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19"/>
      <c r="FH51" s="19"/>
      <c r="FI51" s="19"/>
      <c r="FJ51" s="19"/>
      <c r="FK51" s="19"/>
      <c r="FL51" s="19"/>
      <c r="FM51" s="19"/>
      <c r="FN51" s="19"/>
      <c r="FO51" s="19"/>
      <c r="FP51" s="19"/>
      <c r="FQ51" s="19"/>
      <c r="FR51" s="19"/>
      <c r="FS51" s="19"/>
      <c r="FT51" s="19"/>
      <c r="FU51" s="19"/>
      <c r="FV51" s="19"/>
      <c r="FW51" s="19"/>
      <c r="FX51" s="19"/>
      <c r="FY51" s="19"/>
      <c r="FZ51" s="19"/>
      <c r="GA51" s="19"/>
      <c r="GB51" s="19"/>
      <c r="GC51" s="19"/>
      <c r="GD51" s="19"/>
      <c r="GE51" s="19"/>
      <c r="GF51" s="19"/>
      <c r="GG51" s="19"/>
      <c r="GH51" s="19"/>
      <c r="GI51" s="19"/>
      <c r="GJ51" s="19"/>
      <c r="GK51" s="19"/>
      <c r="GL51" s="19"/>
      <c r="GM51" s="19"/>
      <c r="GN51" s="19"/>
      <c r="GO51" s="19"/>
      <c r="GP51" s="19"/>
      <c r="GQ51" s="19"/>
      <c r="GR51" s="19"/>
      <c r="GS51" s="19"/>
      <c r="GT51" s="19"/>
    </row>
    <row r="52" spans="2:202" x14ac:dyDescent="0.25">
      <c r="B52" t="str">
        <f>B23</f>
        <v>Personal income (mil. $2012)</v>
      </c>
      <c r="C52" s="20"/>
      <c r="D52" s="20">
        <f t="shared" ref="D52:AI52" si="113">100*((D23/C23)^4-1)</f>
        <v>1.0423601754783185E-2</v>
      </c>
      <c r="E52" s="20">
        <f t="shared" si="113"/>
        <v>5.0731872512975507</v>
      </c>
      <c r="F52" s="20">
        <f t="shared" si="113"/>
        <v>6.4942020271618661</v>
      </c>
      <c r="G52" s="20">
        <f t="shared" si="113"/>
        <v>-4.897787259227071</v>
      </c>
      <c r="H52" s="20">
        <f t="shared" si="113"/>
        <v>4.7798356251202767</v>
      </c>
      <c r="I52" s="20">
        <f t="shared" si="113"/>
        <v>8.3183601398355336</v>
      </c>
      <c r="J52" s="20">
        <f t="shared" si="113"/>
        <v>-1.2085140497971936</v>
      </c>
      <c r="K52" s="20">
        <f t="shared" si="113"/>
        <v>0.48683710688675053</v>
      </c>
      <c r="L52" s="20">
        <f t="shared" si="113"/>
        <v>1.5341183885786425</v>
      </c>
      <c r="M52" s="20">
        <f t="shared" si="113"/>
        <v>-2.1498617220276794</v>
      </c>
      <c r="N52" s="20">
        <f t="shared" si="113"/>
        <v>0.97279931397715735</v>
      </c>
      <c r="O52" s="20">
        <f t="shared" si="113"/>
        <v>3.497513634997218</v>
      </c>
      <c r="P52" s="20">
        <f t="shared" si="113"/>
        <v>-0.33679619451941756</v>
      </c>
      <c r="Q52" s="20">
        <f t="shared" si="113"/>
        <v>-4.0663543590669038</v>
      </c>
      <c r="R52" s="20">
        <f t="shared" si="113"/>
        <v>10.2891001277996</v>
      </c>
      <c r="S52" s="20">
        <f t="shared" si="113"/>
        <v>3.7656455192922378</v>
      </c>
      <c r="T52" s="20">
        <f t="shared" si="113"/>
        <v>4.2963887872983886</v>
      </c>
      <c r="U52" s="20">
        <f t="shared" si="113"/>
        <v>6.6219628879944592</v>
      </c>
      <c r="V52" s="20">
        <f t="shared" si="113"/>
        <v>2.7204692024274557</v>
      </c>
      <c r="W52" s="20">
        <f t="shared" si="113"/>
        <v>6.6594479617272606</v>
      </c>
      <c r="X52" s="20">
        <f t="shared" si="113"/>
        <v>4.1594325031196755</v>
      </c>
      <c r="Y52" s="20">
        <f t="shared" si="113"/>
        <v>4.1525788884434922</v>
      </c>
      <c r="Z52" s="20">
        <f t="shared" si="113"/>
        <v>6.2479476944294898</v>
      </c>
      <c r="AA52" s="20">
        <f t="shared" si="113"/>
        <v>6.4709237638700623</v>
      </c>
      <c r="AB52" s="20">
        <f t="shared" si="113"/>
        <v>5.8540528198923969</v>
      </c>
      <c r="AC52" s="20">
        <f t="shared" si="113"/>
        <v>5.7135049436808361</v>
      </c>
      <c r="AD52" s="20">
        <f t="shared" si="113"/>
        <v>8.6102397965136532</v>
      </c>
      <c r="AE52" s="20">
        <f t="shared" si="113"/>
        <v>-2.7921757560660065</v>
      </c>
      <c r="AF52" s="20">
        <f t="shared" si="113"/>
        <v>2.981431734782225</v>
      </c>
      <c r="AG52" s="20">
        <f t="shared" si="113"/>
        <v>5.8632189607281227</v>
      </c>
      <c r="AH52" s="20">
        <f t="shared" si="113"/>
        <v>12.575061921410224</v>
      </c>
      <c r="AI52" s="20">
        <f t="shared" si="113"/>
        <v>3.2806904728325481</v>
      </c>
      <c r="AJ52" s="20">
        <f t="shared" ref="AJ52:BO52" si="114">100*((AJ23/AI23)^4-1)</f>
        <v>6.8023974101264262</v>
      </c>
      <c r="AK52" s="20">
        <f t="shared" si="114"/>
        <v>6.3207102712099728</v>
      </c>
      <c r="AL52" s="20">
        <f t="shared" si="114"/>
        <v>7.7449220532074703</v>
      </c>
      <c r="AM52" s="20">
        <f t="shared" si="114"/>
        <v>9.9765298401295333</v>
      </c>
      <c r="AN52" s="20">
        <f t="shared" si="114"/>
        <v>3.2886517243233993</v>
      </c>
      <c r="AO52" s="20">
        <f t="shared" si="114"/>
        <v>4.8925087240882403</v>
      </c>
      <c r="AP52" s="20">
        <f t="shared" si="114"/>
        <v>4.0771824073396523</v>
      </c>
      <c r="AQ52" s="20">
        <f t="shared" si="114"/>
        <v>10.572233571153667</v>
      </c>
      <c r="AR52" s="20">
        <f t="shared" si="114"/>
        <v>5.0078611582802468</v>
      </c>
      <c r="AS52" s="20">
        <f t="shared" si="114"/>
        <v>1.7220337589058055</v>
      </c>
      <c r="AT52" s="20">
        <f t="shared" si="114"/>
        <v>-0.1030235053371964</v>
      </c>
      <c r="AU52" s="20">
        <f t="shared" si="114"/>
        <v>3.2295346627069232</v>
      </c>
      <c r="AV52" s="20">
        <f t="shared" si="114"/>
        <v>3.4146506050727998</v>
      </c>
      <c r="AW52" s="20">
        <f t="shared" si="114"/>
        <v>4.1314041375938526</v>
      </c>
      <c r="AX52" s="20">
        <f t="shared" si="114"/>
        <v>5.3612728119039721</v>
      </c>
      <c r="AY52" s="20">
        <f t="shared" si="114"/>
        <v>9.0477837264484773</v>
      </c>
      <c r="AZ52" s="20">
        <f t="shared" si="114"/>
        <v>1.4710974927508724</v>
      </c>
      <c r="BA52" s="20">
        <f t="shared" si="114"/>
        <v>1.6832387579357677</v>
      </c>
      <c r="BB52" s="20">
        <f t="shared" si="114"/>
        <v>7.4373755906831596</v>
      </c>
      <c r="BC52" s="20">
        <f t="shared" si="114"/>
        <v>-4.8472048838192343</v>
      </c>
      <c r="BD52" s="20">
        <f t="shared" si="114"/>
        <v>4.2116221451280023</v>
      </c>
      <c r="BE52" s="20">
        <f t="shared" si="114"/>
        <v>-2.7999275778945787</v>
      </c>
      <c r="BF52" s="20">
        <f t="shared" si="114"/>
        <v>4.5157372223788794</v>
      </c>
      <c r="BG52" s="20">
        <f t="shared" si="114"/>
        <v>3.5771438334556871</v>
      </c>
      <c r="BH52" s="20">
        <f t="shared" si="114"/>
        <v>4.8721774830156717</v>
      </c>
      <c r="BI52" s="20">
        <f t="shared" si="114"/>
        <v>-8.5788891396265665E-2</v>
      </c>
      <c r="BJ52" s="20">
        <f t="shared" si="114"/>
        <v>7.2240545736740325</v>
      </c>
      <c r="BK52" s="20">
        <f t="shared" si="114"/>
        <v>3.2986624096558392</v>
      </c>
      <c r="BL52" s="20">
        <f t="shared" si="114"/>
        <v>3.7693425880520826</v>
      </c>
      <c r="BM52" s="20">
        <f t="shared" si="114"/>
        <v>5.6756590788982653</v>
      </c>
      <c r="BN52" s="20">
        <f t="shared" si="114"/>
        <v>1.2368816036373742</v>
      </c>
      <c r="BO52" s="20">
        <f t="shared" si="114"/>
        <v>11.713600075860398</v>
      </c>
      <c r="BP52" s="20">
        <f t="shared" ref="BP52:CU52" si="115">100*((BP23/BO23)^4-1)</f>
        <v>5.5001968066123785</v>
      </c>
      <c r="BQ52" s="20">
        <f t="shared" si="115"/>
        <v>5.9272339478276592</v>
      </c>
      <c r="BR52" s="20">
        <f t="shared" si="115"/>
        <v>4.5469150704341876</v>
      </c>
      <c r="BS52" s="20">
        <f t="shared" si="115"/>
        <v>11.616784385232259</v>
      </c>
      <c r="BT52" s="20">
        <f t="shared" si="115"/>
        <v>7.2504543411301636</v>
      </c>
      <c r="BU52" s="20">
        <f t="shared" si="115"/>
        <v>4.5941776811134316</v>
      </c>
      <c r="BV52" s="20">
        <f t="shared" si="115"/>
        <v>8.6411356807784223</v>
      </c>
      <c r="BW52" s="20">
        <f t="shared" si="115"/>
        <v>23.547658411862614</v>
      </c>
      <c r="BX52" s="20">
        <f t="shared" si="115"/>
        <v>9.9830612208918534</v>
      </c>
      <c r="BY52" s="20">
        <f t="shared" si="115"/>
        <v>10.027078950249969</v>
      </c>
      <c r="BZ52" s="20">
        <f t="shared" si="115"/>
        <v>7.3830329809085216</v>
      </c>
      <c r="CA52" s="20">
        <f t="shared" si="115"/>
        <v>14.269590507021368</v>
      </c>
      <c r="CB52" s="20">
        <f t="shared" si="115"/>
        <v>-1.4278304499437677</v>
      </c>
      <c r="CC52" s="20">
        <f t="shared" si="115"/>
        <v>8.7244476315137867</v>
      </c>
      <c r="CD52" s="20">
        <f t="shared" si="115"/>
        <v>8.749173421349866</v>
      </c>
      <c r="CE52" s="20">
        <f t="shared" si="115"/>
        <v>9.4768355396610993</v>
      </c>
      <c r="CF52" s="20">
        <f t="shared" si="115"/>
        <v>-4.3040724581866918</v>
      </c>
      <c r="CG52" s="20">
        <f t="shared" si="115"/>
        <v>-2.3014593124347393</v>
      </c>
      <c r="CH52" s="20">
        <f t="shared" si="115"/>
        <v>2.0632609711844996</v>
      </c>
      <c r="CI52" s="20">
        <f t="shared" si="115"/>
        <v>-0.50752632809369924</v>
      </c>
      <c r="CJ52" s="20">
        <f t="shared" si="115"/>
        <v>3.6145834679062849</v>
      </c>
      <c r="CK52" s="20">
        <f t="shared" si="115"/>
        <v>-9.4187875034440705</v>
      </c>
      <c r="CL52" s="20">
        <f t="shared" si="115"/>
        <v>1.5156270229208957</v>
      </c>
      <c r="CM52" s="20">
        <f t="shared" si="115"/>
        <v>4.2343556158426887</v>
      </c>
      <c r="CN52" s="20">
        <f t="shared" si="115"/>
        <v>-3.7773422504765231</v>
      </c>
      <c r="CO52" s="20">
        <f t="shared" si="115"/>
        <v>-2.106283231141981</v>
      </c>
      <c r="CP52" s="20">
        <f t="shared" si="115"/>
        <v>3.4984633542049837</v>
      </c>
      <c r="CQ52" s="20">
        <f t="shared" si="115"/>
        <v>-0.7883404278128614</v>
      </c>
      <c r="CR52" s="20">
        <f t="shared" si="115"/>
        <v>5.337653623280314</v>
      </c>
      <c r="CS52" s="20">
        <f t="shared" si="115"/>
        <v>0.79438291792652826</v>
      </c>
      <c r="CT52" s="20">
        <f t="shared" si="115"/>
        <v>-3.0625958905459827</v>
      </c>
      <c r="CU52" s="20">
        <f t="shared" si="115"/>
        <v>-4.2209285734810091</v>
      </c>
      <c r="CV52" s="20">
        <f t="shared" ref="CV52:EA52" si="116">100*((CV23/CU23)^4-1)</f>
        <v>4.2445254225427664</v>
      </c>
      <c r="CW52" s="20">
        <f t="shared" si="116"/>
        <v>-3.0513579197500862</v>
      </c>
      <c r="CX52" s="20">
        <f t="shared" si="116"/>
        <v>176.0200126961565</v>
      </c>
      <c r="CY52" s="20">
        <f t="shared" si="116"/>
        <v>-58.14505300613844</v>
      </c>
      <c r="CZ52" s="20">
        <f t="shared" si="116"/>
        <v>10.446313093670012</v>
      </c>
      <c r="DA52" s="20">
        <f t="shared" si="116"/>
        <v>6.6467501872336854</v>
      </c>
      <c r="DB52" s="20">
        <f t="shared" si="116"/>
        <v>18.697876783846247</v>
      </c>
      <c r="DC52" s="20">
        <f t="shared" si="116"/>
        <v>9.6357039623659269</v>
      </c>
      <c r="DD52" s="20">
        <f t="shared" si="116"/>
        <v>1.0755570258020652</v>
      </c>
      <c r="DE52" s="20">
        <f t="shared" si="116"/>
        <v>0.4109792685352387</v>
      </c>
      <c r="DF52" s="20">
        <f t="shared" si="116"/>
        <v>8.2440287472246077</v>
      </c>
      <c r="DG52" s="20">
        <f t="shared" si="116"/>
        <v>8.3027101050583632</v>
      </c>
      <c r="DH52" s="20">
        <f t="shared" si="116"/>
        <v>8.26803691321809</v>
      </c>
      <c r="DI52" s="20">
        <f t="shared" si="116"/>
        <v>4.1345159592495184</v>
      </c>
      <c r="DJ52" s="20">
        <f t="shared" si="116"/>
        <v>2.2083801582645668</v>
      </c>
      <c r="DK52" s="20">
        <f t="shared" si="116"/>
        <v>-2.0501982132067331</v>
      </c>
      <c r="DL52" s="20">
        <f t="shared" si="116"/>
        <v>3.1351143288014693</v>
      </c>
      <c r="DM52" s="20">
        <f t="shared" si="116"/>
        <v>-8.5821003432007377</v>
      </c>
      <c r="DN52" s="20">
        <f t="shared" si="116"/>
        <v>-4.0273728347085651</v>
      </c>
      <c r="DO52" s="20">
        <f t="shared" si="116"/>
        <v>-13.049537512871989</v>
      </c>
      <c r="DP52" s="20">
        <f t="shared" si="116"/>
        <v>-2.94966991082245</v>
      </c>
      <c r="DQ52" s="20">
        <f t="shared" si="116"/>
        <v>-9.386685235871294</v>
      </c>
      <c r="DR52" s="20">
        <f t="shared" si="116"/>
        <v>-5.0296572228464953</v>
      </c>
      <c r="DS52" s="20">
        <f t="shared" si="116"/>
        <v>2.6543916031556369</v>
      </c>
      <c r="DT52" s="20">
        <f t="shared" si="116"/>
        <v>7.3813712310407897</v>
      </c>
      <c r="DU52" s="20">
        <f t="shared" si="116"/>
        <v>6.5892467827214585</v>
      </c>
      <c r="DV52" s="20">
        <f t="shared" si="116"/>
        <v>4.1213948354714702</v>
      </c>
      <c r="DW52" s="20">
        <f t="shared" si="116"/>
        <v>8.2200740727510713</v>
      </c>
      <c r="DX52" s="20">
        <f t="shared" si="116"/>
        <v>-0.7974747922342762</v>
      </c>
      <c r="DY52" s="20">
        <f t="shared" si="116"/>
        <v>3.4025116191098492</v>
      </c>
      <c r="DZ52" s="20">
        <f t="shared" si="116"/>
        <v>5.9146035684872533</v>
      </c>
      <c r="EA52" s="20">
        <f t="shared" si="116"/>
        <v>18.291080385817239</v>
      </c>
      <c r="EB52" s="20">
        <f t="shared" ref="EB52:FG52" si="117">100*((EB23/EA23)^4-1)</f>
        <v>10.623768305013792</v>
      </c>
      <c r="EC52" s="20">
        <f t="shared" si="117"/>
        <v>4.795415103534939</v>
      </c>
      <c r="ED52" s="20">
        <f t="shared" si="117"/>
        <v>16.756616149622694</v>
      </c>
      <c r="EE52" s="20">
        <f t="shared" si="117"/>
        <v>-10.617012155146666</v>
      </c>
      <c r="EF52" s="20">
        <f t="shared" si="117"/>
        <v>0.87711079095245115</v>
      </c>
      <c r="EG52" s="20">
        <f t="shared" si="117"/>
        <v>1.633747398952079</v>
      </c>
      <c r="EH52" s="20">
        <f t="shared" si="117"/>
        <v>-0.83927206753362515</v>
      </c>
      <c r="EI52" s="20">
        <f t="shared" si="117"/>
        <v>16.311850074843413</v>
      </c>
      <c r="EJ52" s="20">
        <f t="shared" si="117"/>
        <v>10.669732330247129</v>
      </c>
      <c r="EK52" s="20">
        <f t="shared" si="117"/>
        <v>13.503549332086063</v>
      </c>
      <c r="EL52" s="20">
        <f t="shared" si="117"/>
        <v>11.39836061828008</v>
      </c>
      <c r="EM52" s="20">
        <f t="shared" si="117"/>
        <v>4.1834703423447861</v>
      </c>
      <c r="EN52" s="20">
        <f t="shared" si="117"/>
        <v>3.2410558877545625</v>
      </c>
      <c r="EO52" s="20">
        <f t="shared" si="117"/>
        <v>2.774546005840306</v>
      </c>
      <c r="EP52" s="20">
        <f t="shared" si="117"/>
        <v>-0.43711165802955421</v>
      </c>
      <c r="EQ52" s="20">
        <f t="shared" si="117"/>
        <v>11.183414494666399</v>
      </c>
      <c r="ER52" s="20">
        <f t="shared" si="117"/>
        <v>5.0671656848091828</v>
      </c>
      <c r="ES52" s="20">
        <f t="shared" si="117"/>
        <v>6.2299644988057512</v>
      </c>
      <c r="ET52" s="20">
        <f t="shared" si="117"/>
        <v>9.550343015756436</v>
      </c>
      <c r="EU52" s="20">
        <f t="shared" si="117"/>
        <v>4.9018539388868243</v>
      </c>
      <c r="EV52" s="20">
        <f t="shared" si="117"/>
        <v>3.963002526189352</v>
      </c>
      <c r="EW52" s="20">
        <f t="shared" si="117"/>
        <v>4.0617826647652677</v>
      </c>
      <c r="EX52" s="20">
        <f t="shared" si="117"/>
        <v>5.7262906244796685</v>
      </c>
      <c r="EY52" s="20">
        <f t="shared" si="117"/>
        <v>10.410297108842602</v>
      </c>
      <c r="EZ52" s="20">
        <f t="shared" si="117"/>
        <v>3.4161826785667371</v>
      </c>
      <c r="FA52" s="20">
        <f t="shared" si="117"/>
        <v>7.0549993134142452</v>
      </c>
      <c r="FB52" s="20">
        <f t="shared" si="117"/>
        <v>3.0832598578564019</v>
      </c>
      <c r="FC52" s="19">
        <f t="shared" si="117"/>
        <v>8.724848898762394</v>
      </c>
      <c r="FD52" s="19">
        <f t="shared" si="117"/>
        <v>3.6868308225902036</v>
      </c>
      <c r="FE52" s="19">
        <f t="shared" si="117"/>
        <v>3.4117797830049312</v>
      </c>
      <c r="FF52" s="19">
        <f t="shared" si="117"/>
        <v>2.9984077757645666</v>
      </c>
      <c r="FG52" s="25">
        <f t="shared" si="117"/>
        <v>3.5565345706755958</v>
      </c>
      <c r="FH52" s="25">
        <f t="shared" ref="FH52:GM52" si="118">100*((FH23/FG23)^4-1)</f>
        <v>3.6417399462700395</v>
      </c>
      <c r="FI52" s="25">
        <f t="shared" si="118"/>
        <v>4.1914063301610627</v>
      </c>
      <c r="FJ52" s="25">
        <f t="shared" si="118"/>
        <v>4.0628238761940327</v>
      </c>
      <c r="FK52" s="25">
        <f t="shared" si="118"/>
        <v>4.0762405226605791</v>
      </c>
      <c r="FL52" s="25">
        <f t="shared" si="118"/>
        <v>3.2084335221977289</v>
      </c>
      <c r="FM52" s="25">
        <f t="shared" si="118"/>
        <v>3.1475975666030553</v>
      </c>
      <c r="FN52" s="25">
        <f t="shared" si="118"/>
        <v>3.4874753954999616</v>
      </c>
      <c r="FO52" s="25">
        <f t="shared" si="118"/>
        <v>3.2804198208519875</v>
      </c>
      <c r="FP52" s="25">
        <f t="shared" si="118"/>
        <v>2.7384503429530582</v>
      </c>
      <c r="FQ52" s="25">
        <f t="shared" si="118"/>
        <v>2.7098430885449165</v>
      </c>
      <c r="FR52" s="25">
        <f t="shared" si="118"/>
        <v>2.5326801385415321</v>
      </c>
      <c r="FS52" s="25">
        <f t="shared" si="118"/>
        <v>3.1514975548224022</v>
      </c>
      <c r="FT52" s="25">
        <f t="shared" si="118"/>
        <v>2.5605489286595118</v>
      </c>
      <c r="FU52" s="25">
        <f t="shared" si="118"/>
        <v>2.5943142978887224</v>
      </c>
      <c r="FV52" s="25">
        <f t="shared" si="118"/>
        <v>2.7421926740727187</v>
      </c>
      <c r="FW52" s="25">
        <f t="shared" si="118"/>
        <v>3.4312579514086172</v>
      </c>
      <c r="FX52" s="25">
        <f t="shared" si="118"/>
        <v>3.1070089086171704</v>
      </c>
      <c r="FY52" s="25">
        <f t="shared" si="118"/>
        <v>3.3607966128458067</v>
      </c>
      <c r="FZ52" s="25">
        <f t="shared" si="118"/>
        <v>3.6376004421908359</v>
      </c>
      <c r="GA52" s="25">
        <f t="shared" si="118"/>
        <v>4.3333062950139167</v>
      </c>
      <c r="GB52" s="19">
        <f t="shared" si="118"/>
        <v>3.9281092477086332</v>
      </c>
      <c r="GC52" s="19">
        <f t="shared" si="118"/>
        <v>3.9868945374732068</v>
      </c>
      <c r="GD52" s="19">
        <f t="shared" si="118"/>
        <v>4.0167722962463071</v>
      </c>
      <c r="GE52" s="19">
        <f t="shared" si="118"/>
        <v>4.4955174701381884</v>
      </c>
      <c r="GF52" s="19">
        <f t="shared" si="118"/>
        <v>3.9742192493097184</v>
      </c>
      <c r="GG52" s="19">
        <f t="shared" si="118"/>
        <v>3.8943228864883661</v>
      </c>
      <c r="GH52" s="19">
        <f t="shared" si="118"/>
        <v>3.8680527531010256</v>
      </c>
      <c r="GI52" s="19">
        <f t="shared" si="118"/>
        <v>4.3725287203310703</v>
      </c>
      <c r="GJ52" s="19">
        <f t="shared" si="118"/>
        <v>3.8141256288065861</v>
      </c>
      <c r="GK52" s="19">
        <f t="shared" si="118"/>
        <v>3.7868300190833981</v>
      </c>
      <c r="GL52" s="19">
        <f t="shared" si="118"/>
        <v>3.8055119042386787</v>
      </c>
      <c r="GM52" s="19">
        <f t="shared" si="118"/>
        <v>4.3483563778394796</v>
      </c>
      <c r="GN52" s="19">
        <f t="shared" ref="GN52:GT52" si="119">100*((GN23/GM23)^4-1)</f>
        <v>3.7996421866500318</v>
      </c>
      <c r="GO52" s="19">
        <f t="shared" si="119"/>
        <v>3.8787054981539892</v>
      </c>
      <c r="GP52" s="19">
        <f t="shared" si="119"/>
        <v>3.8624467866026801</v>
      </c>
      <c r="GQ52" s="19">
        <f t="shared" si="119"/>
        <v>4.4609678934991237</v>
      </c>
      <c r="GR52" s="19">
        <f t="shared" si="119"/>
        <v>3.8824500604587975</v>
      </c>
      <c r="GS52" s="19">
        <f t="shared" si="119"/>
        <v>3.8987736119561411</v>
      </c>
      <c r="GT52" s="19" t="e">
        <f t="shared" si="119"/>
        <v>#N/A</v>
      </c>
    </row>
    <row r="53" spans="2:202" x14ac:dyDescent="0.25">
      <c r="B53" t="str">
        <f>B24</f>
        <v>Personal income (mil. $)</v>
      </c>
      <c r="C53" s="20"/>
      <c r="D53" s="20">
        <f t="shared" ref="D53:AI53" si="120">100*((D24/C24)^4-1)</f>
        <v>10.166456597506478</v>
      </c>
      <c r="E53" s="20">
        <f t="shared" si="120"/>
        <v>15.247151134980408</v>
      </c>
      <c r="F53" s="20">
        <f t="shared" si="120"/>
        <v>17.438668844019322</v>
      </c>
      <c r="G53" s="20">
        <f t="shared" si="120"/>
        <v>5.3595375596184658</v>
      </c>
      <c r="H53" s="20">
        <f t="shared" si="120"/>
        <v>11.980901704269375</v>
      </c>
      <c r="I53" s="20">
        <f t="shared" si="120"/>
        <v>15.636913278772546</v>
      </c>
      <c r="J53" s="20">
        <f t="shared" si="120"/>
        <v>4.9901022258686867</v>
      </c>
      <c r="K53" s="20">
        <f t="shared" si="120"/>
        <v>5.6933243179150272</v>
      </c>
      <c r="L53" s="20">
        <f t="shared" si="120"/>
        <v>5.4938940189716012</v>
      </c>
      <c r="M53" s="20">
        <f t="shared" si="120"/>
        <v>4.1857699064940856</v>
      </c>
      <c r="N53" s="20">
        <f t="shared" si="120"/>
        <v>5.499155956487245</v>
      </c>
      <c r="O53" s="20">
        <f t="shared" si="120"/>
        <v>6.9662834709631749</v>
      </c>
      <c r="P53" s="20">
        <f t="shared" si="120"/>
        <v>3.3534694722677116</v>
      </c>
      <c r="Q53" s="20">
        <f t="shared" si="120"/>
        <v>1.0824618043144385</v>
      </c>
      <c r="R53" s="20">
        <f t="shared" si="120"/>
        <v>13.230965061841049</v>
      </c>
      <c r="S53" s="20">
        <f t="shared" si="120"/>
        <v>8.3241588962122961</v>
      </c>
      <c r="T53" s="20">
        <f t="shared" si="120"/>
        <v>8.3958225159265218</v>
      </c>
      <c r="U53" s="20">
        <f t="shared" si="120"/>
        <v>9.9512458546274107</v>
      </c>
      <c r="V53" s="20">
        <f t="shared" si="120"/>
        <v>5.2769524931620904</v>
      </c>
      <c r="W53" s="20">
        <f t="shared" si="120"/>
        <v>11.779807536904908</v>
      </c>
      <c r="X53" s="20">
        <f t="shared" si="120"/>
        <v>7.5805978901372084</v>
      </c>
      <c r="Y53" s="20">
        <f t="shared" si="120"/>
        <v>7.4570161425359993</v>
      </c>
      <c r="Z53" s="20">
        <f t="shared" si="120"/>
        <v>9.2421949521026328</v>
      </c>
      <c r="AA53" s="20">
        <f t="shared" si="120"/>
        <v>9.5233156245855923</v>
      </c>
      <c r="AB53" s="20">
        <f t="shared" si="120"/>
        <v>5.4087099171701514</v>
      </c>
      <c r="AC53" s="20">
        <f t="shared" si="120"/>
        <v>7.9608253408127938</v>
      </c>
      <c r="AD53" s="20">
        <f t="shared" si="120"/>
        <v>11.264731799313953</v>
      </c>
      <c r="AE53" s="20">
        <f t="shared" si="120"/>
        <v>0.9157878598731406</v>
      </c>
      <c r="AF53" s="20">
        <f t="shared" si="120"/>
        <v>7.0107577334367566</v>
      </c>
      <c r="AG53" s="20">
        <f t="shared" si="120"/>
        <v>9.9339008069156733</v>
      </c>
      <c r="AH53" s="20">
        <f t="shared" si="120"/>
        <v>16.5171500935819</v>
      </c>
      <c r="AI53" s="20">
        <f t="shared" si="120"/>
        <v>6.5822881184575355</v>
      </c>
      <c r="AJ53" s="20">
        <f t="shared" ref="AJ53:BO53" si="121">100*((AJ24/AI24)^4-1)</f>
        <v>11.603727123090124</v>
      </c>
      <c r="AK53" s="20">
        <f t="shared" si="121"/>
        <v>11.656615385146928</v>
      </c>
      <c r="AL53" s="20">
        <f t="shared" si="121"/>
        <v>12.164043708347805</v>
      </c>
      <c r="AM53" s="20">
        <f t="shared" si="121"/>
        <v>15.117672673538763</v>
      </c>
      <c r="AN53" s="20">
        <f t="shared" si="121"/>
        <v>8.9721154521714688</v>
      </c>
      <c r="AO53" s="20">
        <f t="shared" si="121"/>
        <v>7.3864514403695569</v>
      </c>
      <c r="AP53" s="20">
        <f t="shared" si="121"/>
        <v>7.3946749547953994</v>
      </c>
      <c r="AQ53" s="20">
        <f t="shared" si="121"/>
        <v>17.120737881843095</v>
      </c>
      <c r="AR53" s="20">
        <f t="shared" si="121"/>
        <v>8.8749376985726833</v>
      </c>
      <c r="AS53" s="20">
        <f t="shared" si="121"/>
        <v>6.9911268677853355</v>
      </c>
      <c r="AT53" s="20">
        <f t="shared" si="121"/>
        <v>5.2857580873727716</v>
      </c>
      <c r="AU53" s="20">
        <f t="shared" si="121"/>
        <v>5.4160025466002404</v>
      </c>
      <c r="AV53" s="20">
        <f t="shared" si="121"/>
        <v>5.6971826567042694</v>
      </c>
      <c r="AW53" s="20">
        <f t="shared" si="121"/>
        <v>6.9895227557139616</v>
      </c>
      <c r="AX53" s="20">
        <f t="shared" si="121"/>
        <v>8.4497191658022395</v>
      </c>
      <c r="AY53" s="20">
        <f t="shared" si="121"/>
        <v>11.810562472911833</v>
      </c>
      <c r="AZ53" s="20">
        <f t="shared" si="121"/>
        <v>4.1998180301983767</v>
      </c>
      <c r="BA53" s="20">
        <f t="shared" si="121"/>
        <v>4.3003671503939689</v>
      </c>
      <c r="BB53" s="20">
        <f t="shared" si="121"/>
        <v>10.464502573917155</v>
      </c>
      <c r="BC53" s="20">
        <f t="shared" si="121"/>
        <v>-2.5621349490624779</v>
      </c>
      <c r="BD53" s="20">
        <f t="shared" si="121"/>
        <v>7.0413847372443383</v>
      </c>
      <c r="BE53" s="20">
        <f t="shared" si="121"/>
        <v>-1.0981360740155766</v>
      </c>
      <c r="BF53" s="20">
        <f t="shared" si="121"/>
        <v>6.9460922507946332</v>
      </c>
      <c r="BG53" s="20">
        <f t="shared" si="121"/>
        <v>5.0704694259661176</v>
      </c>
      <c r="BH53" s="20">
        <f t="shared" si="121"/>
        <v>7.2329057745186276</v>
      </c>
      <c r="BI53" s="20">
        <f t="shared" si="121"/>
        <v>2.8132406399770993</v>
      </c>
      <c r="BJ53" s="20">
        <f t="shared" si="121"/>
        <v>9.2491864055486381</v>
      </c>
      <c r="BK53" s="20">
        <f t="shared" si="121"/>
        <v>5.3350401968921046</v>
      </c>
      <c r="BL53" s="20">
        <f t="shared" si="121"/>
        <v>6.207362533089289</v>
      </c>
      <c r="BM53" s="20">
        <f t="shared" si="121"/>
        <v>7.4079379194599504</v>
      </c>
      <c r="BN53" s="20">
        <f t="shared" si="121"/>
        <v>3.032061555802823</v>
      </c>
      <c r="BO53" s="20">
        <f t="shared" si="121"/>
        <v>14.219053566118255</v>
      </c>
      <c r="BP53" s="20">
        <f t="shared" ref="BP53:CU53" si="122">100*((BP24/BO24)^4-1)</f>
        <v>8.3556116467642827</v>
      </c>
      <c r="BQ53" s="20">
        <f t="shared" si="122"/>
        <v>7.7451105966018785</v>
      </c>
      <c r="BR53" s="20">
        <f t="shared" si="122"/>
        <v>7.4209291745706674</v>
      </c>
      <c r="BS53" s="20">
        <f t="shared" si="122"/>
        <v>13.602829190800181</v>
      </c>
      <c r="BT53" s="20">
        <f t="shared" si="122"/>
        <v>8.3280633169196872</v>
      </c>
      <c r="BU53" s="20">
        <f t="shared" si="122"/>
        <v>5.7047055281005843</v>
      </c>
      <c r="BV53" s="20">
        <f t="shared" si="122"/>
        <v>10.008666438584978</v>
      </c>
      <c r="BW53" s="20">
        <f t="shared" si="122"/>
        <v>23.587228483900958</v>
      </c>
      <c r="BX53" s="20">
        <f t="shared" si="122"/>
        <v>10.777621658702241</v>
      </c>
      <c r="BY53" s="20">
        <f t="shared" si="122"/>
        <v>11.399189546903221</v>
      </c>
      <c r="BZ53" s="20">
        <f t="shared" si="122"/>
        <v>8.5166856799106849</v>
      </c>
      <c r="CA53" s="20">
        <f t="shared" si="122"/>
        <v>15.472769744824344</v>
      </c>
      <c r="CB53" s="20">
        <f t="shared" si="122"/>
        <v>0.74589482830347276</v>
      </c>
      <c r="CC53" s="20">
        <f t="shared" si="122"/>
        <v>11.045049273434216</v>
      </c>
      <c r="CD53" s="20">
        <f t="shared" si="122"/>
        <v>11.341193164060304</v>
      </c>
      <c r="CE53" s="20">
        <f t="shared" si="122"/>
        <v>13.180583492513387</v>
      </c>
      <c r="CF53" s="20">
        <f t="shared" si="122"/>
        <v>-2.5764435778562245</v>
      </c>
      <c r="CG53" s="20">
        <f t="shared" si="122"/>
        <v>0.13677671935385938</v>
      </c>
      <c r="CH53" s="20">
        <f t="shared" si="122"/>
        <v>4.3351671997622798</v>
      </c>
      <c r="CI53" s="20">
        <f t="shared" si="122"/>
        <v>2.2189922952327246</v>
      </c>
      <c r="CJ53" s="20">
        <f t="shared" si="122"/>
        <v>5.5694969586324028</v>
      </c>
      <c r="CK53" s="20">
        <f t="shared" si="122"/>
        <v>-9.2051861568065885</v>
      </c>
      <c r="CL53" s="20">
        <f t="shared" si="122"/>
        <v>1.7701572853784153</v>
      </c>
      <c r="CM53" s="20">
        <f t="shared" si="122"/>
        <v>5.014129370058007</v>
      </c>
      <c r="CN53" s="20">
        <f t="shared" si="122"/>
        <v>-0.81035151262315308</v>
      </c>
      <c r="CO53" s="20">
        <f t="shared" si="122"/>
        <v>-0.17928007590168882</v>
      </c>
      <c r="CP53" s="20">
        <f t="shared" si="122"/>
        <v>5.4273736269585315</v>
      </c>
      <c r="CQ53" s="20">
        <f t="shared" si="122"/>
        <v>2.0390993216672371</v>
      </c>
      <c r="CR53" s="20">
        <f t="shared" si="122"/>
        <v>5.4456098493429472</v>
      </c>
      <c r="CS53" s="20">
        <f t="shared" si="122"/>
        <v>3.3099504708337113</v>
      </c>
      <c r="CT53" s="20">
        <f t="shared" si="122"/>
        <v>-1.2694667124505066</v>
      </c>
      <c r="CU53" s="20">
        <f t="shared" si="122"/>
        <v>-1.0016255032499366</v>
      </c>
      <c r="CV53" s="20">
        <f t="shared" ref="CV53:EA53" si="123">100*((CV24/CU24)^4-1)</f>
        <v>7.1324229878294343</v>
      </c>
      <c r="CW53" s="20">
        <f t="shared" si="123"/>
        <v>-1.0828732063395963</v>
      </c>
      <c r="CX53" s="20">
        <f t="shared" si="123"/>
        <v>185.57883920637045</v>
      </c>
      <c r="CY53" s="20">
        <f t="shared" si="123"/>
        <v>-57.183091582730263</v>
      </c>
      <c r="CZ53" s="20">
        <f t="shared" si="123"/>
        <v>13.122182373275603</v>
      </c>
      <c r="DA53" s="20">
        <f t="shared" si="123"/>
        <v>11.277274168804796</v>
      </c>
      <c r="DB53" s="20">
        <f t="shared" si="123"/>
        <v>22.448095045468651</v>
      </c>
      <c r="DC53" s="20">
        <f t="shared" si="123"/>
        <v>11.8775059365815</v>
      </c>
      <c r="DD53" s="20">
        <f t="shared" si="123"/>
        <v>4.3636550311982436</v>
      </c>
      <c r="DE53" s="20">
        <f t="shared" si="123"/>
        <v>3.3374374905165372</v>
      </c>
      <c r="DF53" s="20">
        <f t="shared" si="123"/>
        <v>7.5122868586727343</v>
      </c>
      <c r="DG53" s="20">
        <f t="shared" si="123"/>
        <v>12.458270211509937</v>
      </c>
      <c r="DH53" s="20">
        <f t="shared" si="123"/>
        <v>11.822264068158027</v>
      </c>
      <c r="DI53" s="20">
        <f t="shared" si="123"/>
        <v>6.5036289688433335</v>
      </c>
      <c r="DJ53" s="20">
        <f t="shared" si="123"/>
        <v>6.2825015284331487</v>
      </c>
      <c r="DK53" s="20">
        <f t="shared" si="123"/>
        <v>1.2763426592737659</v>
      </c>
      <c r="DL53" s="20">
        <f t="shared" si="123"/>
        <v>7.444508484796919</v>
      </c>
      <c r="DM53" s="20">
        <f t="shared" si="123"/>
        <v>-4.7338000061212355</v>
      </c>
      <c r="DN53" s="20">
        <f t="shared" si="123"/>
        <v>-9.6613476783589007</v>
      </c>
      <c r="DO53" s="20">
        <f t="shared" si="123"/>
        <v>-15.113943852981105</v>
      </c>
      <c r="DP53" s="20">
        <f t="shared" si="123"/>
        <v>-1.1940289795012382</v>
      </c>
      <c r="DQ53" s="20">
        <f t="shared" si="123"/>
        <v>-6.8577070118101986</v>
      </c>
      <c r="DR53" s="20">
        <f t="shared" si="123"/>
        <v>-2.0558518246830637</v>
      </c>
      <c r="DS53" s="20">
        <f t="shared" si="123"/>
        <v>4.0653159598772026</v>
      </c>
      <c r="DT53" s="20">
        <f t="shared" si="123"/>
        <v>7.8684784099112726</v>
      </c>
      <c r="DU53" s="20">
        <f t="shared" si="123"/>
        <v>7.3412356992493155</v>
      </c>
      <c r="DV53" s="20">
        <f t="shared" si="123"/>
        <v>6.6649358084959864</v>
      </c>
      <c r="DW53" s="20">
        <f t="shared" si="123"/>
        <v>12.052298837352971</v>
      </c>
      <c r="DX53" s="20">
        <f t="shared" si="123"/>
        <v>3.171985328346838</v>
      </c>
      <c r="DY53" s="20">
        <f t="shared" si="123"/>
        <v>5.4208808715624945</v>
      </c>
      <c r="DZ53" s="20">
        <f t="shared" si="123"/>
        <v>7.3711882642167215</v>
      </c>
      <c r="EA53" s="20">
        <f t="shared" si="123"/>
        <v>21.569663617755076</v>
      </c>
      <c r="EB53" s="20">
        <f t="shared" ref="EB53:FG53" si="124">100*((EB24/EA24)^4-1)</f>
        <v>11.685595399043125</v>
      </c>
      <c r="EC53" s="20">
        <f t="shared" si="124"/>
        <v>6.0021422323069284</v>
      </c>
      <c r="ED53" s="20">
        <f t="shared" si="124"/>
        <v>19.401860158461549</v>
      </c>
      <c r="EE53" s="20">
        <f t="shared" si="124"/>
        <v>-9.3381806768586539</v>
      </c>
      <c r="EF53" s="20">
        <f t="shared" si="124"/>
        <v>1.1771332194850048</v>
      </c>
      <c r="EG53" s="20">
        <f t="shared" si="124"/>
        <v>3.289099836036713</v>
      </c>
      <c r="EH53" s="20">
        <f t="shared" si="124"/>
        <v>0.78903607171145751</v>
      </c>
      <c r="EI53" s="20">
        <f t="shared" si="124"/>
        <v>18.505474325294369</v>
      </c>
      <c r="EJ53" s="20">
        <f t="shared" si="124"/>
        <v>12.799788775189125</v>
      </c>
      <c r="EK53" s="20">
        <f t="shared" si="124"/>
        <v>14.731316346997602</v>
      </c>
      <c r="EL53" s="20">
        <f t="shared" si="124"/>
        <v>10.833388629778273</v>
      </c>
      <c r="EM53" s="20">
        <f t="shared" si="124"/>
        <v>2.3745456982630309</v>
      </c>
      <c r="EN53" s="20">
        <f t="shared" si="124"/>
        <v>5.2939871777603065</v>
      </c>
      <c r="EO53" s="20">
        <f t="shared" si="124"/>
        <v>3.9403839059648949</v>
      </c>
      <c r="EP53" s="20">
        <f t="shared" si="124"/>
        <v>-0.76812804921958522</v>
      </c>
      <c r="EQ53" s="20">
        <f t="shared" si="124"/>
        <v>11.373053465731942</v>
      </c>
      <c r="ER53" s="20">
        <f t="shared" si="124"/>
        <v>7.5834732920135428</v>
      </c>
      <c r="ES53" s="20">
        <f t="shared" si="124"/>
        <v>8.0158735256804281</v>
      </c>
      <c r="ET53" s="20">
        <f t="shared" si="124"/>
        <v>11.529010564559773</v>
      </c>
      <c r="EU53" s="20">
        <f t="shared" si="124"/>
        <v>7.0926675922549975</v>
      </c>
      <c r="EV53" s="20">
        <f t="shared" si="124"/>
        <v>4.9175347344604825</v>
      </c>
      <c r="EW53" s="20">
        <f t="shared" si="124"/>
        <v>5.7951085573493044</v>
      </c>
      <c r="EX53" s="20">
        <f t="shared" si="124"/>
        <v>8.5459602818938496</v>
      </c>
      <c r="EY53" s="20">
        <f t="shared" si="124"/>
        <v>13.200413333039762</v>
      </c>
      <c r="EZ53" s="20">
        <f t="shared" si="124"/>
        <v>5.695669542117332</v>
      </c>
      <c r="FA53" s="20">
        <f t="shared" si="124"/>
        <v>8.7502868183515492</v>
      </c>
      <c r="FB53" s="20">
        <f t="shared" si="124"/>
        <v>4.4554611236394148</v>
      </c>
      <c r="FC53" s="19">
        <f t="shared" si="124"/>
        <v>9.1532950484359823</v>
      </c>
      <c r="FD53" s="19">
        <f t="shared" si="124"/>
        <v>6.1579615221793782</v>
      </c>
      <c r="FE53" s="19">
        <f t="shared" si="124"/>
        <v>5.1471024271538823</v>
      </c>
      <c r="FF53" s="19">
        <f t="shared" si="124"/>
        <v>5.6092003611451169</v>
      </c>
      <c r="FG53" s="19">
        <f t="shared" si="124"/>
        <v>5.8719402839699564</v>
      </c>
      <c r="FH53" s="19">
        <f t="shared" ref="FH53:GM53" si="125">100*((FH24/FG24)^4-1)</f>
        <v>5.4302620423968273</v>
      </c>
      <c r="FI53" s="19">
        <f t="shared" si="125"/>
        <v>6.2121355094427066</v>
      </c>
      <c r="FJ53" s="19">
        <f t="shared" si="125"/>
        <v>5.7222160728835014</v>
      </c>
      <c r="FK53" s="19">
        <f t="shared" si="125"/>
        <v>5.9295275435344408</v>
      </c>
      <c r="FL53" s="19">
        <f t="shared" si="125"/>
        <v>5.4118299162218664</v>
      </c>
      <c r="FM53" s="19">
        <f t="shared" si="125"/>
        <v>5.152123911424944</v>
      </c>
      <c r="FN53" s="19">
        <f t="shared" si="125"/>
        <v>5.2811955233235564</v>
      </c>
      <c r="FO53" s="19">
        <f t="shared" si="125"/>
        <v>5.6793864768215796</v>
      </c>
      <c r="FP53" s="19">
        <f t="shared" si="125"/>
        <v>5.1850701134567023</v>
      </c>
      <c r="FQ53" s="19">
        <f t="shared" si="125"/>
        <v>5.0591493827995881</v>
      </c>
      <c r="FR53" s="19">
        <f t="shared" si="125"/>
        <v>4.8364888963693176</v>
      </c>
      <c r="FS53" s="19">
        <f t="shared" si="125"/>
        <v>5.3879936585907506</v>
      </c>
      <c r="FT53" s="19">
        <f t="shared" si="125"/>
        <v>4.725432881047964</v>
      </c>
      <c r="FU53" s="19">
        <f t="shared" si="125"/>
        <v>4.7562415177327289</v>
      </c>
      <c r="FV53" s="19">
        <f t="shared" si="125"/>
        <v>4.9021398482796741</v>
      </c>
      <c r="FW53" s="19">
        <f t="shared" si="125"/>
        <v>5.6017696728668964</v>
      </c>
      <c r="FX53" s="19">
        <f t="shared" si="125"/>
        <v>5.2490031577046681</v>
      </c>
      <c r="FY53" s="19">
        <f t="shared" si="125"/>
        <v>5.4861646160180078</v>
      </c>
      <c r="FZ53" s="19">
        <f t="shared" si="125"/>
        <v>5.7443309533383502</v>
      </c>
      <c r="GA53" s="19">
        <f t="shared" si="125"/>
        <v>6.4567742824758856</v>
      </c>
      <c r="GB53" s="19">
        <f t="shared" si="125"/>
        <v>6.0141684883264102</v>
      </c>
      <c r="GC53" s="19">
        <f t="shared" si="125"/>
        <v>6.0734108231158102</v>
      </c>
      <c r="GD53" s="19">
        <f t="shared" si="125"/>
        <v>6.0970524015814709</v>
      </c>
      <c r="GE53" s="19">
        <f t="shared" si="125"/>
        <v>6.6203961399645905</v>
      </c>
      <c r="GF53" s="19">
        <f t="shared" si="125"/>
        <v>6.0651658867104885</v>
      </c>
      <c r="GG53" s="19">
        <f t="shared" si="125"/>
        <v>5.9882210497183674</v>
      </c>
      <c r="GH53" s="19">
        <f t="shared" si="125"/>
        <v>5.9457654529556203</v>
      </c>
      <c r="GI53" s="19">
        <f t="shared" si="125"/>
        <v>6.4814311198123198</v>
      </c>
      <c r="GJ53" s="19">
        <f t="shared" si="125"/>
        <v>5.8939853854144797</v>
      </c>
      <c r="GK53" s="19">
        <f t="shared" si="125"/>
        <v>5.8980330842177908</v>
      </c>
      <c r="GL53" s="19">
        <f t="shared" si="125"/>
        <v>5.860713917013749</v>
      </c>
      <c r="GM53" s="19">
        <f t="shared" si="125"/>
        <v>6.4443041577354698</v>
      </c>
      <c r="GN53" s="19">
        <f t="shared" ref="GN53:GT53" si="126">100*((GN24/GM24)^4-1)</f>
        <v>5.89926274439172</v>
      </c>
      <c r="GO53" s="19">
        <f t="shared" si="126"/>
        <v>5.9220872687643533</v>
      </c>
      <c r="GP53" s="19">
        <f t="shared" si="126"/>
        <v>5.9658298417637035</v>
      </c>
      <c r="GQ53" s="19">
        <f t="shared" si="126"/>
        <v>6.5639728324038193</v>
      </c>
      <c r="GR53" s="19">
        <f t="shared" si="126"/>
        <v>5.9475926772676768</v>
      </c>
      <c r="GS53" s="19">
        <f t="shared" si="126"/>
        <v>5.8918709165592276</v>
      </c>
      <c r="GT53" s="19" t="e">
        <f t="shared" si="126"/>
        <v>#N/A</v>
      </c>
    </row>
    <row r="54" spans="2:202" x14ac:dyDescent="0.25">
      <c r="B54" t="str">
        <f>B25</f>
        <v xml:space="preserve">  Wage and salary disbursements (mil. $)</v>
      </c>
      <c r="C54" s="20"/>
      <c r="D54" s="20">
        <f t="shared" ref="D54:AI54" si="127">100*((D25/C25)^4-1)</f>
        <v>9.6150340146586188</v>
      </c>
      <c r="E54" s="20">
        <f t="shared" si="127"/>
        <v>11.094138961547785</v>
      </c>
      <c r="F54" s="20">
        <f t="shared" si="127"/>
        <v>15.850530815458374</v>
      </c>
      <c r="G54" s="20">
        <f t="shared" si="127"/>
        <v>7.7817507476876546</v>
      </c>
      <c r="H54" s="20">
        <f t="shared" si="127"/>
        <v>12.157584224460649</v>
      </c>
      <c r="I54" s="20">
        <f t="shared" si="127"/>
        <v>8.3869291367491883</v>
      </c>
      <c r="J54" s="20">
        <f t="shared" si="127"/>
        <v>4.3866983861316822</v>
      </c>
      <c r="K54" s="20">
        <f t="shared" si="127"/>
        <v>4.7197197581880346</v>
      </c>
      <c r="L54" s="20">
        <f t="shared" si="127"/>
        <v>1.3884959192701274</v>
      </c>
      <c r="M54" s="20">
        <f t="shared" si="127"/>
        <v>0.34598216823014116</v>
      </c>
      <c r="N54" s="20">
        <f t="shared" si="127"/>
        <v>0.54535864583522553</v>
      </c>
      <c r="O54" s="20">
        <f t="shared" si="127"/>
        <v>-0.21363603393015351</v>
      </c>
      <c r="P54" s="20">
        <f t="shared" si="127"/>
        <v>5.8575301387785883</v>
      </c>
      <c r="Q54" s="20">
        <f t="shared" si="127"/>
        <v>0.24640896591643369</v>
      </c>
      <c r="R54" s="20">
        <f t="shared" si="127"/>
        <v>15.655987785091297</v>
      </c>
      <c r="S54" s="20">
        <f t="shared" si="127"/>
        <v>5.8253454954153572</v>
      </c>
      <c r="T54" s="20">
        <f t="shared" si="127"/>
        <v>4.7120240529503699</v>
      </c>
      <c r="U54" s="20">
        <f t="shared" si="127"/>
        <v>7.5398852983496356</v>
      </c>
      <c r="V54" s="20">
        <f t="shared" si="127"/>
        <v>1.2798795682763986</v>
      </c>
      <c r="W54" s="20">
        <f t="shared" si="127"/>
        <v>13.848594061963437</v>
      </c>
      <c r="X54" s="20">
        <f t="shared" si="127"/>
        <v>10.5480285101196</v>
      </c>
      <c r="Y54" s="20">
        <f t="shared" si="127"/>
        <v>8.6592556422149691</v>
      </c>
      <c r="Z54" s="20">
        <f t="shared" si="127"/>
        <v>10.91773261137674</v>
      </c>
      <c r="AA54" s="20">
        <f t="shared" si="127"/>
        <v>7.9447672736177921</v>
      </c>
      <c r="AB54" s="20">
        <f t="shared" si="127"/>
        <v>6.7130453589901107</v>
      </c>
      <c r="AC54" s="20">
        <f t="shared" si="127"/>
        <v>10.51303760196236</v>
      </c>
      <c r="AD54" s="20">
        <f t="shared" si="127"/>
        <v>20.722489612342887</v>
      </c>
      <c r="AE54" s="20">
        <f t="shared" si="127"/>
        <v>-1.3447607875754053</v>
      </c>
      <c r="AF54" s="20">
        <f t="shared" si="127"/>
        <v>6.6887095073072</v>
      </c>
      <c r="AG54" s="20">
        <f t="shared" si="127"/>
        <v>8.3771181663213845</v>
      </c>
      <c r="AH54" s="20">
        <f t="shared" si="127"/>
        <v>16.582744875579092</v>
      </c>
      <c r="AI54" s="20">
        <f t="shared" si="127"/>
        <v>4.1172302461077503</v>
      </c>
      <c r="AJ54" s="20">
        <f t="shared" ref="AJ54:BO54" si="128">100*((AJ25/AI25)^4-1)</f>
        <v>13.774094747697085</v>
      </c>
      <c r="AK54" s="20">
        <f t="shared" si="128"/>
        <v>8.2415244035976443</v>
      </c>
      <c r="AL54" s="20">
        <f t="shared" si="128"/>
        <v>11.261270150788771</v>
      </c>
      <c r="AM54" s="20">
        <f t="shared" si="128"/>
        <v>9.4430168116762303</v>
      </c>
      <c r="AN54" s="20">
        <f t="shared" si="128"/>
        <v>11.842356129504751</v>
      </c>
      <c r="AO54" s="20">
        <f t="shared" si="128"/>
        <v>12.252113263519915</v>
      </c>
      <c r="AP54" s="20">
        <f t="shared" si="128"/>
        <v>12.344047128674207</v>
      </c>
      <c r="AQ54" s="20">
        <f t="shared" si="128"/>
        <v>13.364723233271558</v>
      </c>
      <c r="AR54" s="20">
        <f t="shared" si="128"/>
        <v>10.985542672947757</v>
      </c>
      <c r="AS54" s="20">
        <f t="shared" si="128"/>
        <v>6.9724241729568259</v>
      </c>
      <c r="AT54" s="20">
        <f t="shared" si="128"/>
        <v>5.6376870809590196</v>
      </c>
      <c r="AU54" s="20">
        <f t="shared" si="128"/>
        <v>3.7307319580816678</v>
      </c>
      <c r="AV54" s="20">
        <f t="shared" si="128"/>
        <v>5.329249710502526</v>
      </c>
      <c r="AW54" s="20">
        <f t="shared" si="128"/>
        <v>8.9923153247436041</v>
      </c>
      <c r="AX54" s="20">
        <f t="shared" si="128"/>
        <v>8.6966623125902753</v>
      </c>
      <c r="AY54" s="20">
        <f t="shared" si="128"/>
        <v>16.307764277708571</v>
      </c>
      <c r="AZ54" s="20">
        <f t="shared" si="128"/>
        <v>3.3965446313431791</v>
      </c>
      <c r="BA54" s="20">
        <f t="shared" si="128"/>
        <v>4.8188788107648151</v>
      </c>
      <c r="BB54" s="20">
        <f t="shared" si="128"/>
        <v>13.301447477360684</v>
      </c>
      <c r="BC54" s="20">
        <f t="shared" si="128"/>
        <v>-10.066666966999371</v>
      </c>
      <c r="BD54" s="20">
        <f t="shared" si="128"/>
        <v>5.3785024001955728</v>
      </c>
      <c r="BE54" s="20">
        <f t="shared" si="128"/>
        <v>-5.1108543828077169</v>
      </c>
      <c r="BF54" s="20">
        <f t="shared" si="128"/>
        <v>4.1714483883302789</v>
      </c>
      <c r="BG54" s="20">
        <f t="shared" si="128"/>
        <v>6.590800589744128</v>
      </c>
      <c r="BH54" s="20">
        <f t="shared" si="128"/>
        <v>5.8981406296874761</v>
      </c>
      <c r="BI54" s="20">
        <f t="shared" si="128"/>
        <v>-0.33530782855096808</v>
      </c>
      <c r="BJ54" s="20">
        <f t="shared" si="128"/>
        <v>8.182454964362428</v>
      </c>
      <c r="BK54" s="20">
        <f t="shared" si="128"/>
        <v>7.6207454035786881</v>
      </c>
      <c r="BL54" s="20">
        <f t="shared" si="128"/>
        <v>7.0012937207768244</v>
      </c>
      <c r="BM54" s="20">
        <f t="shared" si="128"/>
        <v>8.7853693892349085</v>
      </c>
      <c r="BN54" s="20">
        <f t="shared" si="128"/>
        <v>1.2486408471154675</v>
      </c>
      <c r="BO54" s="20">
        <f t="shared" si="128"/>
        <v>18.700195453969659</v>
      </c>
      <c r="BP54" s="20">
        <f t="shared" ref="BP54:CU54" si="129">100*((BP25/BO25)^4-1)</f>
        <v>9.5837506396608152</v>
      </c>
      <c r="BQ54" s="20">
        <f t="shared" si="129"/>
        <v>12.417792459432796</v>
      </c>
      <c r="BR54" s="20">
        <f t="shared" si="129"/>
        <v>10.403669610434862</v>
      </c>
      <c r="BS54" s="20">
        <f t="shared" si="129"/>
        <v>22.336647660357013</v>
      </c>
      <c r="BT54" s="20">
        <f t="shared" si="129"/>
        <v>14.40256269742688</v>
      </c>
      <c r="BU54" s="20">
        <f t="shared" si="129"/>
        <v>8.0706978832415075</v>
      </c>
      <c r="BV54" s="20">
        <f t="shared" si="129"/>
        <v>14.183813822510437</v>
      </c>
      <c r="BW54" s="20">
        <f t="shared" si="129"/>
        <v>24.634212666771347</v>
      </c>
      <c r="BX54" s="20">
        <f t="shared" si="129"/>
        <v>10.370584576254993</v>
      </c>
      <c r="BY54" s="20">
        <f t="shared" si="129"/>
        <v>12.518415687298546</v>
      </c>
      <c r="BZ54" s="20">
        <f t="shared" si="129"/>
        <v>9.3212055821093607</v>
      </c>
      <c r="CA54" s="20">
        <f t="shared" si="129"/>
        <v>26.283150601345962</v>
      </c>
      <c r="CB54" s="20">
        <f t="shared" si="129"/>
        <v>-0.38742249240104609</v>
      </c>
      <c r="CC54" s="20">
        <f t="shared" si="129"/>
        <v>15.556732177179322</v>
      </c>
      <c r="CD54" s="20">
        <f t="shared" si="129"/>
        <v>14.459251346996682</v>
      </c>
      <c r="CE54" s="20">
        <f t="shared" si="129"/>
        <v>13.945529670496782</v>
      </c>
      <c r="CF54" s="20">
        <f t="shared" si="129"/>
        <v>-9.7663138335081783</v>
      </c>
      <c r="CG54" s="20">
        <f t="shared" si="129"/>
        <v>-4.200948084373568</v>
      </c>
      <c r="CH54" s="20">
        <f t="shared" si="129"/>
        <v>2.1685635474962384</v>
      </c>
      <c r="CI54" s="20">
        <f t="shared" si="129"/>
        <v>-0.12503639321786997</v>
      </c>
      <c r="CJ54" s="20">
        <f t="shared" si="129"/>
        <v>6.0376661937579845</v>
      </c>
      <c r="CK54" s="20">
        <f t="shared" si="129"/>
        <v>-13.717804733576887</v>
      </c>
      <c r="CL54" s="20">
        <f t="shared" si="129"/>
        <v>1.572464857367728</v>
      </c>
      <c r="CM54" s="20">
        <f t="shared" si="129"/>
        <v>2.3491908907937065</v>
      </c>
      <c r="CN54" s="20">
        <f t="shared" si="129"/>
        <v>-4.3011097747829519</v>
      </c>
      <c r="CO54" s="20">
        <f t="shared" si="129"/>
        <v>-3.2280971194020291</v>
      </c>
      <c r="CP54" s="20">
        <f t="shared" si="129"/>
        <v>2.2942921343523937</v>
      </c>
      <c r="CQ54" s="20">
        <f t="shared" si="129"/>
        <v>-0.42671291043232529</v>
      </c>
      <c r="CR54" s="20">
        <f t="shared" si="129"/>
        <v>5.7374349437445238</v>
      </c>
      <c r="CS54" s="20">
        <f t="shared" si="129"/>
        <v>3.2722902614929605</v>
      </c>
      <c r="CT54" s="20">
        <f t="shared" si="129"/>
        <v>-4.07120123751824</v>
      </c>
      <c r="CU54" s="20">
        <f t="shared" si="129"/>
        <v>-0.66828784675884156</v>
      </c>
      <c r="CV54" s="20">
        <f t="shared" ref="CV54:EA54" si="130">100*((CV25/CU25)^4-1)</f>
        <v>12.750408052283424</v>
      </c>
      <c r="CW54" s="20">
        <f t="shared" si="130"/>
        <v>1.7493893492193324</v>
      </c>
      <c r="CX54" s="20">
        <f t="shared" si="130"/>
        <v>10.144638170920306</v>
      </c>
      <c r="CY54" s="20">
        <f t="shared" si="130"/>
        <v>2.2166134054634856</v>
      </c>
      <c r="CZ54" s="20">
        <f t="shared" si="130"/>
        <v>3.2993383616509719</v>
      </c>
      <c r="DA54" s="20">
        <f t="shared" si="130"/>
        <v>3.0907328382179688</v>
      </c>
      <c r="DB54" s="20">
        <f t="shared" si="130"/>
        <v>12.702500845861774</v>
      </c>
      <c r="DC54" s="20">
        <f t="shared" si="130"/>
        <v>14.766082070113097</v>
      </c>
      <c r="DD54" s="20">
        <f t="shared" si="130"/>
        <v>7.1840874002163879</v>
      </c>
      <c r="DE54" s="20">
        <f t="shared" si="130"/>
        <v>6.9457842536931214</v>
      </c>
      <c r="DF54" s="20">
        <f t="shared" si="130"/>
        <v>13.556736208683207</v>
      </c>
      <c r="DG54" s="20">
        <f t="shared" si="130"/>
        <v>10.25086467521119</v>
      </c>
      <c r="DH54" s="20">
        <f t="shared" si="130"/>
        <v>7.8563546255272731</v>
      </c>
      <c r="DI54" s="20">
        <f t="shared" si="130"/>
        <v>4.5280569820943306</v>
      </c>
      <c r="DJ54" s="20">
        <f t="shared" si="130"/>
        <v>3.9312666093915594</v>
      </c>
      <c r="DK54" s="20">
        <f t="shared" si="130"/>
        <v>1.8225159276940683</v>
      </c>
      <c r="DL54" s="20">
        <f t="shared" si="130"/>
        <v>1.1246527886566549</v>
      </c>
      <c r="DM54" s="20">
        <f t="shared" si="130"/>
        <v>5.2837359821034546</v>
      </c>
      <c r="DN54" s="20">
        <f t="shared" si="130"/>
        <v>-5.3445358851113012</v>
      </c>
      <c r="DO54" s="20">
        <f t="shared" si="130"/>
        <v>-10.712619997234075</v>
      </c>
      <c r="DP54" s="20">
        <f t="shared" si="130"/>
        <v>0.4472737197906973</v>
      </c>
      <c r="DQ54" s="20">
        <f t="shared" si="130"/>
        <v>-5.5102984171096487</v>
      </c>
      <c r="DR54" s="20">
        <f t="shared" si="130"/>
        <v>-0.18482926330309901</v>
      </c>
      <c r="DS54" s="20">
        <f t="shared" si="130"/>
        <v>-2.1827509757547214</v>
      </c>
      <c r="DT54" s="20">
        <f t="shared" si="130"/>
        <v>8.0084796704450447</v>
      </c>
      <c r="DU54" s="20">
        <f t="shared" si="130"/>
        <v>6.4545281537241594</v>
      </c>
      <c r="DV54" s="20">
        <f t="shared" si="130"/>
        <v>5.5659142351440538</v>
      </c>
      <c r="DW54" s="20">
        <f t="shared" si="130"/>
        <v>8.3648959211368723</v>
      </c>
      <c r="DX54" s="20">
        <f t="shared" si="130"/>
        <v>4.0596724813795282</v>
      </c>
      <c r="DY54" s="20">
        <f t="shared" si="130"/>
        <v>7.9041222460053184</v>
      </c>
      <c r="DZ54" s="20">
        <f t="shared" si="130"/>
        <v>5.1132991652644399</v>
      </c>
      <c r="EA54" s="20">
        <f t="shared" si="130"/>
        <v>13.737742534586284</v>
      </c>
      <c r="EB54" s="20">
        <f t="shared" ref="EB54:FG54" si="131">100*((EB25/EA25)^4-1)</f>
        <v>4.6997670033618988</v>
      </c>
      <c r="EC54" s="20">
        <f t="shared" si="131"/>
        <v>5.7430830266351096</v>
      </c>
      <c r="ED54" s="20">
        <f t="shared" si="131"/>
        <v>6.5590643851254349</v>
      </c>
      <c r="EE54" s="20">
        <f t="shared" si="131"/>
        <v>4.8555828326702244</v>
      </c>
      <c r="EF54" s="20">
        <f t="shared" si="131"/>
        <v>2.8256664679883192</v>
      </c>
      <c r="EG54" s="20">
        <f t="shared" si="131"/>
        <v>4.4341583237025972</v>
      </c>
      <c r="EH54" s="20">
        <f t="shared" si="131"/>
        <v>2.9518441935856954</v>
      </c>
      <c r="EI54" s="20">
        <f t="shared" si="131"/>
        <v>16.088880798921391</v>
      </c>
      <c r="EJ54" s="20">
        <f t="shared" si="131"/>
        <v>3.9850323119623443</v>
      </c>
      <c r="EK54" s="20">
        <f t="shared" si="131"/>
        <v>12.02473664360182</v>
      </c>
      <c r="EL54" s="20">
        <f t="shared" si="131"/>
        <v>8.7708559086040694</v>
      </c>
      <c r="EM54" s="20">
        <f t="shared" si="131"/>
        <v>1.8315888948238435</v>
      </c>
      <c r="EN54" s="20">
        <f t="shared" si="131"/>
        <v>7.0601608566226437</v>
      </c>
      <c r="EO54" s="20">
        <f t="shared" si="131"/>
        <v>5.6940899691785951</v>
      </c>
      <c r="EP54" s="20">
        <f t="shared" si="131"/>
        <v>0.29631354755506045</v>
      </c>
      <c r="EQ54" s="20">
        <f t="shared" si="131"/>
        <v>12.884219675117858</v>
      </c>
      <c r="ER54" s="20">
        <f t="shared" si="131"/>
        <v>5.7256389438964828</v>
      </c>
      <c r="ES54" s="20">
        <f t="shared" si="131"/>
        <v>7.2504969486002047</v>
      </c>
      <c r="ET54" s="20">
        <f t="shared" si="131"/>
        <v>12.87515547592073</v>
      </c>
      <c r="EU54" s="20">
        <f t="shared" si="131"/>
        <v>6.2951283726440321</v>
      </c>
      <c r="EV54" s="20">
        <f t="shared" si="131"/>
        <v>7.8679628019226122</v>
      </c>
      <c r="EW54" s="20">
        <f t="shared" si="131"/>
        <v>8.2891327627498725</v>
      </c>
      <c r="EX54" s="20">
        <f t="shared" si="131"/>
        <v>8.6203178785762891</v>
      </c>
      <c r="EY54" s="20">
        <f t="shared" si="131"/>
        <v>17.671864652626667</v>
      </c>
      <c r="EZ54" s="20">
        <f t="shared" si="131"/>
        <v>5.8226734367209376</v>
      </c>
      <c r="FA54" s="20">
        <f t="shared" si="131"/>
        <v>11.355054816764421</v>
      </c>
      <c r="FB54" s="20">
        <f t="shared" si="131"/>
        <v>3.9601741249557287</v>
      </c>
      <c r="FC54" s="19">
        <f t="shared" si="131"/>
        <v>13.006308497488806</v>
      </c>
      <c r="FD54" s="19">
        <f t="shared" si="131"/>
        <v>4.722626607125302</v>
      </c>
      <c r="FE54" s="19">
        <f t="shared" si="131"/>
        <v>5.9451393304022382</v>
      </c>
      <c r="FF54" s="19">
        <f t="shared" si="131"/>
        <v>5.64181047909742</v>
      </c>
      <c r="FG54" s="19">
        <f t="shared" si="131"/>
        <v>7.3498111406707922</v>
      </c>
      <c r="FH54" s="19">
        <f t="shared" ref="FH54:GM54" si="132">100*((FH25/FG25)^4-1)</f>
        <v>6.8640756639847256</v>
      </c>
      <c r="FI54" s="19">
        <f t="shared" si="132"/>
        <v>6.9961339885380225</v>
      </c>
      <c r="FJ54" s="19">
        <f t="shared" si="132"/>
        <v>6.3719851970833297</v>
      </c>
      <c r="FK54" s="19">
        <f t="shared" si="132"/>
        <v>6.0119386367169625</v>
      </c>
      <c r="FL54" s="19">
        <f t="shared" si="132"/>
        <v>5.8038907323622047</v>
      </c>
      <c r="FM54" s="19">
        <f t="shared" si="132"/>
        <v>5.6363664555102</v>
      </c>
      <c r="FN54" s="19">
        <f t="shared" si="132"/>
        <v>5.6305816835827027</v>
      </c>
      <c r="FO54" s="19">
        <f t="shared" si="132"/>
        <v>5.7530326158291345</v>
      </c>
      <c r="FP54" s="19">
        <f t="shared" si="132"/>
        <v>5.6049558728373139</v>
      </c>
      <c r="FQ54" s="19">
        <f t="shared" si="132"/>
        <v>5.4315107430775944</v>
      </c>
      <c r="FR54" s="19">
        <f t="shared" si="132"/>
        <v>5.2175937820233775</v>
      </c>
      <c r="FS54" s="19">
        <f t="shared" si="132"/>
        <v>5.2319801237260322</v>
      </c>
      <c r="FT54" s="19">
        <f t="shared" si="132"/>
        <v>4.9762266900351682</v>
      </c>
      <c r="FU54" s="19">
        <f t="shared" si="132"/>
        <v>4.9629445009534034</v>
      </c>
      <c r="FV54" s="19">
        <f t="shared" si="132"/>
        <v>5.0735468888064794</v>
      </c>
      <c r="FW54" s="19">
        <f t="shared" si="132"/>
        <v>5.3499063733446262</v>
      </c>
      <c r="FX54" s="19">
        <f t="shared" si="132"/>
        <v>5.4668735926690415</v>
      </c>
      <c r="FY54" s="19">
        <f t="shared" si="132"/>
        <v>5.7650851384203783</v>
      </c>
      <c r="FZ54" s="19">
        <f t="shared" si="132"/>
        <v>6.0633085685131149</v>
      </c>
      <c r="GA54" s="19">
        <f t="shared" si="132"/>
        <v>6.453027993105187</v>
      </c>
      <c r="GB54" s="19">
        <f t="shared" si="132"/>
        <v>6.4682951661648946</v>
      </c>
      <c r="GC54" s="19">
        <f t="shared" si="132"/>
        <v>6.5788707194331497</v>
      </c>
      <c r="GD54" s="19">
        <f t="shared" si="132"/>
        <v>6.6631426466847721</v>
      </c>
      <c r="GE54" s="19">
        <f t="shared" si="132"/>
        <v>6.8375520347828234</v>
      </c>
      <c r="GF54" s="19">
        <f t="shared" si="132"/>
        <v>6.7172611191703924</v>
      </c>
      <c r="GG54" s="19">
        <f t="shared" si="132"/>
        <v>6.6579829385933653</v>
      </c>
      <c r="GH54" s="19">
        <f t="shared" si="132"/>
        <v>6.6134057652306844</v>
      </c>
      <c r="GI54" s="19">
        <f t="shared" si="132"/>
        <v>6.7647902115709035</v>
      </c>
      <c r="GJ54" s="19">
        <f t="shared" si="132"/>
        <v>6.5522867746563129</v>
      </c>
      <c r="GK54" s="19">
        <f t="shared" si="132"/>
        <v>6.5224970567161256</v>
      </c>
      <c r="GL54" s="19">
        <f t="shared" si="132"/>
        <v>6.4666095568364002</v>
      </c>
      <c r="GM54" s="19">
        <f t="shared" si="132"/>
        <v>6.6262684797984361</v>
      </c>
      <c r="GN54" s="19">
        <f t="shared" ref="GN54:GT54" si="133">100*((GN25/GM25)^4-1)</f>
        <v>6.4774322717491506</v>
      </c>
      <c r="GO54" s="19">
        <f t="shared" si="133"/>
        <v>6.5181966922764456</v>
      </c>
      <c r="GP54" s="19">
        <f t="shared" si="133"/>
        <v>6.5526871888882843</v>
      </c>
      <c r="GQ54" s="19">
        <f t="shared" si="133"/>
        <v>6.8112827470911519</v>
      </c>
      <c r="GR54" s="19">
        <f t="shared" si="133"/>
        <v>6.6112407347128199</v>
      </c>
      <c r="GS54" s="19">
        <f t="shared" si="133"/>
        <v>6.5952684604234646</v>
      </c>
      <c r="GT54" s="19" t="e">
        <f t="shared" si="133"/>
        <v>#N/A</v>
      </c>
    </row>
    <row r="55" spans="2:202" x14ac:dyDescent="0.25">
      <c r="B55" t="str">
        <f>B26</f>
        <v>Per capita personal income ($)</v>
      </c>
      <c r="C55" s="20"/>
      <c r="D55" s="20">
        <f t="shared" ref="D55:AI55" si="134">100*((D26/C26)^4-1)</f>
        <v>6.3681839842878674</v>
      </c>
      <c r="E55" s="20">
        <f t="shared" si="134"/>
        <v>11.789872644272336</v>
      </c>
      <c r="F55" s="20">
        <f t="shared" si="134"/>
        <v>14.608003226692867</v>
      </c>
      <c r="G55" s="20">
        <f t="shared" si="134"/>
        <v>3.4047410483155183</v>
      </c>
      <c r="H55" s="20">
        <f t="shared" si="134"/>
        <v>10.005653716622698</v>
      </c>
      <c r="I55" s="20">
        <f t="shared" si="134"/>
        <v>13.987289602792874</v>
      </c>
      <c r="J55" s="20">
        <f t="shared" si="134"/>
        <v>3.7525357704484064</v>
      </c>
      <c r="K55" s="20">
        <f t="shared" si="134"/>
        <v>4.730467607956923</v>
      </c>
      <c r="L55" s="20">
        <f t="shared" si="134"/>
        <v>4.6668904402419553</v>
      </c>
      <c r="M55" s="20">
        <f t="shared" si="134"/>
        <v>3.6186991620543507</v>
      </c>
      <c r="N55" s="20">
        <f t="shared" si="134"/>
        <v>5.002241397368401</v>
      </c>
      <c r="O55" s="20">
        <f t="shared" si="134"/>
        <v>6.7783167504426922</v>
      </c>
      <c r="P55" s="20">
        <f t="shared" si="134"/>
        <v>2.8138721963378188</v>
      </c>
      <c r="Q55" s="20">
        <f t="shared" si="134"/>
        <v>0.37781027712384674</v>
      </c>
      <c r="R55" s="20">
        <f t="shared" si="134"/>
        <v>12.108805011470603</v>
      </c>
      <c r="S55" s="20">
        <f t="shared" si="134"/>
        <v>7.0453493346709584</v>
      </c>
      <c r="T55" s="20">
        <f t="shared" si="134"/>
        <v>6.9268589382937895</v>
      </c>
      <c r="U55" s="20">
        <f t="shared" si="134"/>
        <v>8.1715647548630255</v>
      </c>
      <c r="V55" s="20">
        <f t="shared" si="134"/>
        <v>3.3480158893442136</v>
      </c>
      <c r="W55" s="20">
        <f t="shared" si="134"/>
        <v>9.3428827925728477</v>
      </c>
      <c r="X55" s="20">
        <f t="shared" si="134"/>
        <v>5.37169933850008</v>
      </c>
      <c r="Y55" s="20">
        <f t="shared" si="134"/>
        <v>5.2594917819631215</v>
      </c>
      <c r="Z55" s="20">
        <f t="shared" si="134"/>
        <v>7.0489844073229557</v>
      </c>
      <c r="AA55" s="20">
        <f t="shared" si="134"/>
        <v>7.4010829664141742</v>
      </c>
      <c r="AB55" s="20">
        <f t="shared" si="134"/>
        <v>3.1493885994335447</v>
      </c>
      <c r="AC55" s="20">
        <f t="shared" si="134"/>
        <v>5.5408158604765223</v>
      </c>
      <c r="AD55" s="20">
        <f t="shared" si="134"/>
        <v>8.6271846786816653</v>
      </c>
      <c r="AE55" s="20">
        <f t="shared" si="134"/>
        <v>-1.5570908189203592</v>
      </c>
      <c r="AF55" s="20">
        <f t="shared" si="134"/>
        <v>4.2505264357603156</v>
      </c>
      <c r="AG55" s="20">
        <f t="shared" si="134"/>
        <v>6.9351252575741151</v>
      </c>
      <c r="AH55" s="20">
        <f t="shared" si="134"/>
        <v>13.200134177354862</v>
      </c>
      <c r="AI55" s="20">
        <f t="shared" si="134"/>
        <v>3.3290661988959469</v>
      </c>
      <c r="AJ55" s="20">
        <f t="shared" ref="AJ55:BO55" si="135">100*((AJ26/AI26)^4-1)</f>
        <v>8.2915211055975426</v>
      </c>
      <c r="AK55" s="20">
        <f t="shared" si="135"/>
        <v>8.3657012267480688</v>
      </c>
      <c r="AL55" s="20">
        <f t="shared" si="135"/>
        <v>8.8858589260712542</v>
      </c>
      <c r="AM55" s="20">
        <f t="shared" si="135"/>
        <v>12.014761734222446</v>
      </c>
      <c r="AN55" s="20">
        <f t="shared" si="135"/>
        <v>5.6765329628041039</v>
      </c>
      <c r="AO55" s="20">
        <f t="shared" si="135"/>
        <v>3.8296285785367035</v>
      </c>
      <c r="AP55" s="20">
        <f t="shared" si="135"/>
        <v>3.6913071086305704</v>
      </c>
      <c r="AQ55" s="20">
        <f t="shared" si="135"/>
        <v>12.364743322417615</v>
      </c>
      <c r="AR55" s="20">
        <f t="shared" si="135"/>
        <v>5.4413645914612063</v>
      </c>
      <c r="AS55" s="20">
        <f t="shared" si="135"/>
        <v>4.2438516467800946</v>
      </c>
      <c r="AT55" s="20">
        <f t="shared" si="135"/>
        <v>3.1923415505735964</v>
      </c>
      <c r="AU55" s="20">
        <f t="shared" si="135"/>
        <v>4.3079859954901378</v>
      </c>
      <c r="AV55" s="20">
        <f t="shared" si="135"/>
        <v>3.869831550109426</v>
      </c>
      <c r="AW55" s="20">
        <f t="shared" si="135"/>
        <v>4.9229614922442488</v>
      </c>
      <c r="AX55" s="20">
        <f t="shared" si="135"/>
        <v>6.0398599382161189</v>
      </c>
      <c r="AY55" s="20">
        <f t="shared" si="135"/>
        <v>8.9130130970394674</v>
      </c>
      <c r="AZ55" s="20">
        <f t="shared" si="135"/>
        <v>1.9031509214456621</v>
      </c>
      <c r="BA55" s="20">
        <f t="shared" si="135"/>
        <v>2.0947246889275073</v>
      </c>
      <c r="BB55" s="20">
        <f t="shared" si="135"/>
        <v>8.3260891673978996</v>
      </c>
      <c r="BC55" s="20">
        <f t="shared" si="135"/>
        <v>-4.39715776736268</v>
      </c>
      <c r="BD55" s="20">
        <f t="shared" si="135"/>
        <v>5.2390121337866802</v>
      </c>
      <c r="BE55" s="20">
        <f t="shared" si="135"/>
        <v>-2.5259151508171485</v>
      </c>
      <c r="BF55" s="20">
        <f t="shared" si="135"/>
        <v>5.6011404454480607</v>
      </c>
      <c r="BG55" s="20">
        <f t="shared" si="135"/>
        <v>4.0901612725414926</v>
      </c>
      <c r="BH55" s="20">
        <f t="shared" si="135"/>
        <v>5.9937291519166713</v>
      </c>
      <c r="BI55" s="20">
        <f t="shared" si="135"/>
        <v>1.5675380090672375</v>
      </c>
      <c r="BJ55" s="20">
        <f t="shared" si="135"/>
        <v>7.784303849070584</v>
      </c>
      <c r="BK55" s="20">
        <f t="shared" si="135"/>
        <v>3.7563379289725196</v>
      </c>
      <c r="BL55" s="20">
        <f t="shared" si="135"/>
        <v>4.6843025002401673</v>
      </c>
      <c r="BM55" s="20">
        <f t="shared" si="135"/>
        <v>5.8847955317126388</v>
      </c>
      <c r="BN55" s="20">
        <f t="shared" si="135"/>
        <v>1.5287690523929864</v>
      </c>
      <c r="BO55" s="20">
        <f t="shared" si="135"/>
        <v>12.732308529751935</v>
      </c>
      <c r="BP55" s="20">
        <f t="shared" ref="BP55:CU55" si="136">100*((BP26/BO26)^4-1)</f>
        <v>6.5154756835771543</v>
      </c>
      <c r="BQ55" s="20">
        <f t="shared" si="136"/>
        <v>5.5802404974199638</v>
      </c>
      <c r="BR55" s="20">
        <f t="shared" si="136"/>
        <v>4.9800753562686983</v>
      </c>
      <c r="BS55" s="20">
        <f t="shared" si="136"/>
        <v>10.583132208774582</v>
      </c>
      <c r="BT55" s="20">
        <f t="shared" si="136"/>
        <v>5.751487832694413</v>
      </c>
      <c r="BU55" s="20">
        <f t="shared" si="136"/>
        <v>3.2154794597534231</v>
      </c>
      <c r="BV55" s="20">
        <f t="shared" si="136"/>
        <v>7.6089372848560322</v>
      </c>
      <c r="BW55" s="20">
        <f t="shared" si="136"/>
        <v>20.876678186195075</v>
      </c>
      <c r="BX55" s="20">
        <f t="shared" si="136"/>
        <v>8.6838038368641577</v>
      </c>
      <c r="BY55" s="20">
        <f t="shared" si="136"/>
        <v>9.6171344618897194</v>
      </c>
      <c r="BZ55" s="20">
        <f t="shared" si="136"/>
        <v>7.0949999925279172</v>
      </c>
      <c r="CA55" s="20">
        <f t="shared" si="136"/>
        <v>14.348304809616351</v>
      </c>
      <c r="CB55" s="20">
        <f t="shared" si="136"/>
        <v>-0.29138929295461358</v>
      </c>
      <c r="CC55" s="20">
        <f t="shared" si="136"/>
        <v>10.033390388797381</v>
      </c>
      <c r="CD55" s="20">
        <f t="shared" si="136"/>
        <v>10.339862067651161</v>
      </c>
      <c r="CE55" s="20">
        <f t="shared" si="136"/>
        <v>12.397419783396192</v>
      </c>
      <c r="CF55" s="20">
        <f t="shared" si="136"/>
        <v>-3.4597091328119833</v>
      </c>
      <c r="CG55" s="20">
        <f t="shared" si="136"/>
        <v>-0.95207838465601879</v>
      </c>
      <c r="CH55" s="20">
        <f t="shared" si="136"/>
        <v>3.0488997657952099</v>
      </c>
      <c r="CI55" s="20">
        <f t="shared" si="136"/>
        <v>0.61629013723258907</v>
      </c>
      <c r="CJ55" s="20">
        <f t="shared" si="136"/>
        <v>4.3580354553939715</v>
      </c>
      <c r="CK55" s="20">
        <f t="shared" si="136"/>
        <v>-10.054024565772401</v>
      </c>
      <c r="CL55" s="20">
        <f t="shared" si="136"/>
        <v>1.0816659313818144</v>
      </c>
      <c r="CM55" s="20">
        <f t="shared" si="136"/>
        <v>4.5730509537498243</v>
      </c>
      <c r="CN55" s="20">
        <f t="shared" si="136"/>
        <v>-1.2788432116193293</v>
      </c>
      <c r="CO55" s="20">
        <f t="shared" si="136"/>
        <v>-0.53365793106925352</v>
      </c>
      <c r="CP55" s="20">
        <f t="shared" si="136"/>
        <v>5.0715830487084057</v>
      </c>
      <c r="CQ55" s="20">
        <f t="shared" si="136"/>
        <v>1.8462512102562778</v>
      </c>
      <c r="CR55" s="20">
        <f t="shared" si="136"/>
        <v>5.0242272068555804</v>
      </c>
      <c r="CS55" s="20">
        <f t="shared" si="136"/>
        <v>2.7724755805960344</v>
      </c>
      <c r="CT55" s="20">
        <f t="shared" si="136"/>
        <v>-1.9642959356220402</v>
      </c>
      <c r="CU55" s="20">
        <f t="shared" si="136"/>
        <v>-1.8628025605777476</v>
      </c>
      <c r="CV55" s="20">
        <f t="shared" ref="CV55:EA55" si="137">100*((CV26/CU26)^4-1)</f>
        <v>6.1343884845764363</v>
      </c>
      <c r="CW55" s="20">
        <f t="shared" si="137"/>
        <v>-2.115596334755232</v>
      </c>
      <c r="CX55" s="20">
        <f t="shared" si="137"/>
        <v>182.26459910166497</v>
      </c>
      <c r="CY55" s="20">
        <f t="shared" si="137"/>
        <v>-57.701143810562996</v>
      </c>
      <c r="CZ55" s="20">
        <f t="shared" si="137"/>
        <v>11.54582096269532</v>
      </c>
      <c r="DA55" s="20">
        <f t="shared" si="137"/>
        <v>9.5089598178095933</v>
      </c>
      <c r="DB55" s="20">
        <f t="shared" si="137"/>
        <v>20.342731043561592</v>
      </c>
      <c r="DC55" s="20">
        <f t="shared" si="137"/>
        <v>9.647084003222762</v>
      </c>
      <c r="DD55" s="20">
        <f t="shared" si="137"/>
        <v>2.5122445335297616</v>
      </c>
      <c r="DE55" s="20">
        <f t="shared" si="137"/>
        <v>1.5971735029848499</v>
      </c>
      <c r="DF55" s="20">
        <f t="shared" si="137"/>
        <v>5.8484059505835351</v>
      </c>
      <c r="DG55" s="20">
        <f t="shared" si="137"/>
        <v>10.846889312238183</v>
      </c>
      <c r="DH55" s="20">
        <f t="shared" si="137"/>
        <v>10.169075466246834</v>
      </c>
      <c r="DI55" s="20">
        <f t="shared" si="137"/>
        <v>4.9914315535414699</v>
      </c>
      <c r="DJ55" s="20">
        <f t="shared" si="137"/>
        <v>4.772304115936632</v>
      </c>
      <c r="DK55" s="20">
        <f t="shared" si="137"/>
        <v>1.0742614599013045E-2</v>
      </c>
      <c r="DL55" s="20">
        <f t="shared" si="137"/>
        <v>5.8218168920030733</v>
      </c>
      <c r="DM55" s="20">
        <f t="shared" si="137"/>
        <v>-6.3754468144553549</v>
      </c>
      <c r="DN55" s="20">
        <f t="shared" si="137"/>
        <v>-11.363184243696034</v>
      </c>
      <c r="DO55" s="20">
        <f t="shared" si="137"/>
        <v>-17.005047973707775</v>
      </c>
      <c r="DP55" s="20">
        <f t="shared" si="137"/>
        <v>-3.0060201450587853</v>
      </c>
      <c r="DQ55" s="20">
        <f t="shared" si="137"/>
        <v>-8.3998131244591541</v>
      </c>
      <c r="DR55" s="20">
        <f t="shared" si="137"/>
        <v>-3.4334605279363606</v>
      </c>
      <c r="DS55" s="20">
        <f t="shared" si="137"/>
        <v>2.6881814404765558</v>
      </c>
      <c r="DT55" s="20">
        <f t="shared" si="137"/>
        <v>6.9664619607609835</v>
      </c>
      <c r="DU55" s="20">
        <f t="shared" si="137"/>
        <v>6.6881709228896469</v>
      </c>
      <c r="DV55" s="20">
        <f t="shared" si="137"/>
        <v>6.365540273066439</v>
      </c>
      <c r="DW55" s="20">
        <f t="shared" si="137"/>
        <v>11.468813259828114</v>
      </c>
      <c r="DX55" s="20">
        <f t="shared" si="137"/>
        <v>2.6017731644282449</v>
      </c>
      <c r="DY55" s="20">
        <f t="shared" si="137"/>
        <v>4.7064576556904214</v>
      </c>
      <c r="DZ55" s="20">
        <f t="shared" si="137"/>
        <v>6.5757721138260505</v>
      </c>
      <c r="EA55" s="20">
        <f t="shared" si="137"/>
        <v>20.551705529040841</v>
      </c>
      <c r="EB55" s="20">
        <f t="shared" ref="EB55:FG55" si="138">100*((EB26/EA26)^4-1)</f>
        <v>10.627249610023416</v>
      </c>
      <c r="EC55" s="20">
        <f t="shared" si="138"/>
        <v>4.8522609583397047</v>
      </c>
      <c r="ED55" s="20">
        <f t="shared" si="138"/>
        <v>17.986055257230184</v>
      </c>
      <c r="EE55" s="20">
        <f t="shared" si="138"/>
        <v>-10.527444900481697</v>
      </c>
      <c r="EF55" s="20">
        <f t="shared" si="138"/>
        <v>-0.29726698804571905</v>
      </c>
      <c r="EG55" s="20">
        <f t="shared" si="138"/>
        <v>1.6561386390985033</v>
      </c>
      <c r="EH55" s="20">
        <f t="shared" si="138"/>
        <v>-1.0034495790043785</v>
      </c>
      <c r="EI55" s="20">
        <f t="shared" si="138"/>
        <v>16.438969309959649</v>
      </c>
      <c r="EJ55" s="20">
        <f t="shared" si="138"/>
        <v>10.822534802839968</v>
      </c>
      <c r="EK55" s="20">
        <f t="shared" si="138"/>
        <v>12.702121887484875</v>
      </c>
      <c r="EL55" s="20">
        <f t="shared" si="138"/>
        <v>8.9747723736565597</v>
      </c>
      <c r="EM55" s="20">
        <f t="shared" si="138"/>
        <v>0.38560814541381827</v>
      </c>
      <c r="EN55" s="20">
        <f t="shared" si="138"/>
        <v>3.0405891780292515</v>
      </c>
      <c r="EO55" s="20">
        <f t="shared" si="138"/>
        <v>1.5439257881950219</v>
      </c>
      <c r="EP55" s="20">
        <f t="shared" si="138"/>
        <v>-3.294662834561346</v>
      </c>
      <c r="EQ55" s="20">
        <f t="shared" si="138"/>
        <v>8.7117126779360898</v>
      </c>
      <c r="ER55" s="20">
        <f t="shared" si="138"/>
        <v>5.0183169385328741</v>
      </c>
      <c r="ES55" s="20">
        <f t="shared" si="138"/>
        <v>5.5425457886161711</v>
      </c>
      <c r="ET55" s="20">
        <f t="shared" si="138"/>
        <v>8.9583003924461391</v>
      </c>
      <c r="EU55" s="20">
        <f t="shared" si="138"/>
        <v>4.8046558508402892</v>
      </c>
      <c r="EV55" s="20">
        <f t="shared" si="138"/>
        <v>2.845655913203271</v>
      </c>
      <c r="EW55" s="20">
        <f t="shared" si="138"/>
        <v>3.8751617073595535</v>
      </c>
      <c r="EX55" s="20">
        <f t="shared" si="138"/>
        <v>6.8312703471150815</v>
      </c>
      <c r="EY55" s="20">
        <f t="shared" si="138"/>
        <v>11.308025627958829</v>
      </c>
      <c r="EZ55" s="20">
        <f t="shared" si="138"/>
        <v>3.9263674206256205</v>
      </c>
      <c r="FA55" s="20">
        <f t="shared" si="138"/>
        <v>6.9158728318279072</v>
      </c>
      <c r="FB55" s="20">
        <f t="shared" si="138"/>
        <v>2.6158460255271354</v>
      </c>
      <c r="FC55" s="19">
        <f t="shared" si="138"/>
        <v>7.432988974219934</v>
      </c>
      <c r="FD55" s="19">
        <f t="shared" si="138"/>
        <v>4.613270987070095</v>
      </c>
      <c r="FE55" s="19">
        <f t="shared" si="138"/>
        <v>3.5779932963382777</v>
      </c>
      <c r="FF55" s="19">
        <f t="shared" si="138"/>
        <v>4.1062882431548431</v>
      </c>
      <c r="FG55" s="19">
        <f t="shared" si="138"/>
        <v>4.2490097205888588</v>
      </c>
      <c r="FH55" s="19">
        <f t="shared" ref="FH55:GM55" si="139">100*((FH26/FG26)^4-1)</f>
        <v>3.8554822061722005</v>
      </c>
      <c r="FI55" s="19">
        <f t="shared" si="139"/>
        <v>4.6196764248607636</v>
      </c>
      <c r="FJ55" s="19">
        <f t="shared" si="139"/>
        <v>4.148532824615625</v>
      </c>
      <c r="FK55" s="19">
        <f t="shared" si="139"/>
        <v>4.3788324523035715</v>
      </c>
      <c r="FL55" s="19">
        <f t="shared" si="139"/>
        <v>3.9106156388172719</v>
      </c>
      <c r="FM55" s="19">
        <f t="shared" si="139"/>
        <v>3.7107334592414221</v>
      </c>
      <c r="FN55" s="19">
        <f t="shared" si="139"/>
        <v>3.8879638595272326</v>
      </c>
      <c r="FO55" s="19">
        <f t="shared" si="139"/>
        <v>4.333877400702324</v>
      </c>
      <c r="FP55" s="19">
        <f t="shared" si="139"/>
        <v>3.9102843064811932</v>
      </c>
      <c r="FQ55" s="19">
        <f t="shared" si="139"/>
        <v>3.8385991307167799</v>
      </c>
      <c r="FR55" s="19">
        <f t="shared" si="139"/>
        <v>3.6767759088021101</v>
      </c>
      <c r="FS55" s="19">
        <f t="shared" si="139"/>
        <v>4.2571725662613247</v>
      </c>
      <c r="FT55" s="19">
        <f t="shared" si="139"/>
        <v>3.6228802466624188</v>
      </c>
      <c r="FU55" s="19">
        <f t="shared" si="139"/>
        <v>3.6704780193939301</v>
      </c>
      <c r="FV55" s="19">
        <f t="shared" si="139"/>
        <v>3.8281505020618667</v>
      </c>
      <c r="FW55" s="19">
        <f t="shared" si="139"/>
        <v>4.5303243047187136</v>
      </c>
      <c r="FX55" s="19">
        <f t="shared" si="139"/>
        <v>4.1860696511171192</v>
      </c>
      <c r="FY55" s="19">
        <f t="shared" si="139"/>
        <v>4.4193539755951416</v>
      </c>
      <c r="FZ55" s="19">
        <f t="shared" si="139"/>
        <v>4.6678438778986919</v>
      </c>
      <c r="GA55" s="19">
        <f t="shared" si="139"/>
        <v>5.3616181783741279</v>
      </c>
      <c r="GB55" s="19">
        <f t="shared" si="139"/>
        <v>4.9080731809453049</v>
      </c>
      <c r="GC55" s="19">
        <f t="shared" si="139"/>
        <v>4.9493954575546395</v>
      </c>
      <c r="GD55" s="19">
        <f t="shared" si="139"/>
        <v>4.9534550940151467</v>
      </c>
      <c r="GE55" s="19">
        <f t="shared" si="139"/>
        <v>5.4534022370563484</v>
      </c>
      <c r="GF55" s="19">
        <f t="shared" si="139"/>
        <v>4.8879223794031201</v>
      </c>
      <c r="GG55" s="19">
        <f t="shared" si="139"/>
        <v>4.799115502041218</v>
      </c>
      <c r="GH55" s="19">
        <f t="shared" si="139"/>
        <v>4.7482601976088779</v>
      </c>
      <c r="GI55" s="19">
        <f t="shared" si="139"/>
        <v>5.2714842402660445</v>
      </c>
      <c r="GJ55" s="19">
        <f t="shared" si="139"/>
        <v>4.6859859069035448</v>
      </c>
      <c r="GK55" s="19">
        <f t="shared" si="139"/>
        <v>4.6871486421302455</v>
      </c>
      <c r="GL55" s="19">
        <f t="shared" si="139"/>
        <v>4.6491000897133539</v>
      </c>
      <c r="GM55" s="19">
        <f t="shared" si="139"/>
        <v>5.2267447059875849</v>
      </c>
      <c r="GN55" s="19">
        <f t="shared" ref="GN55:GT55" si="140">100*((GN26/GM26)^4-1)</f>
        <v>4.6900138863952279</v>
      </c>
      <c r="GO55" s="19">
        <f t="shared" si="140"/>
        <v>4.7156362179785694</v>
      </c>
      <c r="GP55" s="19">
        <f t="shared" si="140"/>
        <v>4.7613943685092197</v>
      </c>
      <c r="GQ55" s="19">
        <f t="shared" si="140"/>
        <v>5.3528534440550057</v>
      </c>
      <c r="GR55" s="19">
        <f t="shared" si="140"/>
        <v>4.7403779610201813</v>
      </c>
      <c r="GS55" s="19">
        <f t="shared" si="140"/>
        <v>4.6801992424661432</v>
      </c>
      <c r="GT55" s="19" t="e">
        <f t="shared" si="140"/>
        <v>#N/A</v>
      </c>
    </row>
    <row r="56" spans="2:202" x14ac:dyDescent="0.25">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19"/>
      <c r="FH56" s="19"/>
      <c r="FI56" s="19"/>
      <c r="FJ56" s="19"/>
      <c r="FK56" s="19"/>
      <c r="FL56" s="19"/>
      <c r="FM56" s="19"/>
      <c r="FN56" s="19"/>
      <c r="FO56" s="19"/>
      <c r="FP56" s="19"/>
      <c r="FQ56" s="19"/>
      <c r="FR56" s="19"/>
      <c r="FS56" s="19"/>
      <c r="FT56" s="19"/>
      <c r="FU56" s="19"/>
      <c r="FV56" s="19"/>
      <c r="FW56" s="19"/>
      <c r="FX56" s="19"/>
      <c r="FY56" s="19"/>
      <c r="FZ56" s="19"/>
      <c r="GA56" s="19"/>
      <c r="GB56" s="19"/>
      <c r="GC56" s="19"/>
      <c r="GD56" s="19"/>
      <c r="GE56" s="19"/>
      <c r="GF56" s="19"/>
      <c r="GG56" s="19"/>
      <c r="GH56" s="19"/>
      <c r="GI56" s="19"/>
      <c r="GJ56" s="19"/>
      <c r="GK56" s="19"/>
      <c r="GL56" s="19"/>
      <c r="GM56" s="19"/>
      <c r="GN56" s="19"/>
      <c r="GO56" s="19"/>
      <c r="GP56" s="19"/>
      <c r="GQ56" s="19"/>
      <c r="GR56" s="19"/>
      <c r="GS56" s="19"/>
      <c r="GT56" s="19"/>
    </row>
    <row r="57" spans="2:202" x14ac:dyDescent="0.25">
      <c r="B57" t="str">
        <f>B28</f>
        <v>CPI-U (1982-1984=100)</v>
      </c>
      <c r="C57" s="20"/>
      <c r="D57" s="20">
        <f t="shared" ref="D57:AI57" si="141">100*((D28/C28)^4-1)</f>
        <v>17.181028368532193</v>
      </c>
      <c r="E57" s="20">
        <f t="shared" si="141"/>
        <v>11.698726102549873</v>
      </c>
      <c r="F57" s="20">
        <f t="shared" si="141"/>
        <v>10.860512833546832</v>
      </c>
      <c r="G57" s="20">
        <f t="shared" si="141"/>
        <v>7.3336073333037266</v>
      </c>
      <c r="H57" s="20">
        <f t="shared" si="141"/>
        <v>10.38130220997302</v>
      </c>
      <c r="I57" s="20">
        <f t="shared" si="141"/>
        <v>16.514855296894847</v>
      </c>
      <c r="J57" s="20">
        <f t="shared" si="141"/>
        <v>5.4331408671204118</v>
      </c>
      <c r="K57" s="20">
        <f t="shared" si="141"/>
        <v>7.6807299181899324</v>
      </c>
      <c r="L57" s="20">
        <f t="shared" si="141"/>
        <v>9.2669631079776327</v>
      </c>
      <c r="M57" s="20">
        <f t="shared" si="141"/>
        <v>-2.3691474967912463</v>
      </c>
      <c r="N57" s="20">
        <f t="shared" si="141"/>
        <v>-2.5142988452185544</v>
      </c>
      <c r="O57" s="20">
        <f t="shared" si="141"/>
        <v>0.13451371041233173</v>
      </c>
      <c r="P57" s="20">
        <f t="shared" si="141"/>
        <v>4.5098159781711056</v>
      </c>
      <c r="Q57" s="20">
        <f t="shared" si="141"/>
        <v>5.978666035693081</v>
      </c>
      <c r="R57" s="20">
        <f t="shared" si="141"/>
        <v>2.3791827163773593</v>
      </c>
      <c r="S57" s="20">
        <f t="shared" si="141"/>
        <v>3.1629580918278943</v>
      </c>
      <c r="T57" s="20">
        <f t="shared" si="141"/>
        <v>4.6008742524472623</v>
      </c>
      <c r="U57" s="20">
        <f t="shared" si="141"/>
        <v>3.102269914542255</v>
      </c>
      <c r="V57" s="20">
        <f t="shared" si="141"/>
        <v>3.4686894476539276</v>
      </c>
      <c r="W57" s="20">
        <f t="shared" si="141"/>
        <v>3.0519703700485401</v>
      </c>
      <c r="X57" s="20">
        <f t="shared" si="141"/>
        <v>0.62565544469119772</v>
      </c>
      <c r="Y57" s="20">
        <f t="shared" si="141"/>
        <v>1.1261773398278496</v>
      </c>
      <c r="Z57" s="20">
        <f t="shared" si="141"/>
        <v>2.6351587150798661</v>
      </c>
      <c r="AA57" s="20">
        <f t="shared" si="141"/>
        <v>2.4920825224844068</v>
      </c>
      <c r="AB57" s="20">
        <f t="shared" si="141"/>
        <v>-3.0321822775469354</v>
      </c>
      <c r="AC57" s="20">
        <f t="shared" si="141"/>
        <v>1.8674290522632031</v>
      </c>
      <c r="AD57" s="20">
        <f t="shared" si="141"/>
        <v>1.1122593314092377</v>
      </c>
      <c r="AE57" s="20">
        <f t="shared" si="141"/>
        <v>2.7834878910353522</v>
      </c>
      <c r="AF57" s="20">
        <f t="shared" si="141"/>
        <v>3.7696138914505184</v>
      </c>
      <c r="AG57" s="20">
        <f t="shared" si="141"/>
        <v>4.1135532842395905</v>
      </c>
      <c r="AH57" s="20">
        <f t="shared" si="141"/>
        <v>4.0716858055549254</v>
      </c>
      <c r="AI57" s="20">
        <f t="shared" si="141"/>
        <v>2.5511134354662568</v>
      </c>
      <c r="AJ57" s="20">
        <f t="shared" ref="AJ57:BO57" si="142">100*((AJ28/AI28)^4-1)</f>
        <v>2.9009964913304431</v>
      </c>
      <c r="AK57" s="20">
        <f t="shared" si="142"/>
        <v>3.6097437110555131</v>
      </c>
      <c r="AL57" s="20">
        <f t="shared" si="142"/>
        <v>3.5774625473382615</v>
      </c>
      <c r="AM57" s="20">
        <f t="shared" si="142"/>
        <v>5.3535791558136925</v>
      </c>
      <c r="AN57" s="20">
        <f t="shared" si="142"/>
        <v>6.3640974942991813</v>
      </c>
      <c r="AO57" s="20">
        <f t="shared" si="142"/>
        <v>4.8476361634371523</v>
      </c>
      <c r="AP57" s="20">
        <f t="shared" si="142"/>
        <v>4.0950248656302479</v>
      </c>
      <c r="AQ57" s="20">
        <f t="shared" si="142"/>
        <v>11.442269579306497</v>
      </c>
      <c r="AR57" s="20">
        <f t="shared" si="142"/>
        <v>4.612080179883371</v>
      </c>
      <c r="AS57" s="20">
        <f t="shared" si="142"/>
        <v>9.61594263536767</v>
      </c>
      <c r="AT57" s="20">
        <f t="shared" si="142"/>
        <v>10.398124475781945</v>
      </c>
      <c r="AU57" s="20">
        <f t="shared" si="142"/>
        <v>4.6594549964348975</v>
      </c>
      <c r="AV57" s="20">
        <f t="shared" si="142"/>
        <v>3.0532130104799382</v>
      </c>
      <c r="AW57" s="20">
        <f t="shared" si="142"/>
        <v>3.3368146911188834</v>
      </c>
      <c r="AX57" s="20">
        <f t="shared" si="142"/>
        <v>3.6141212452632132</v>
      </c>
      <c r="AY57" s="20">
        <f t="shared" si="142"/>
        <v>3.8844998922028529</v>
      </c>
      <c r="AZ57" s="20">
        <f t="shared" si="142"/>
        <v>4.1475834068424478</v>
      </c>
      <c r="BA57" s="20">
        <f t="shared" si="142"/>
        <v>3.2149546119504491</v>
      </c>
      <c r="BB57" s="20">
        <f t="shared" si="142"/>
        <v>3.4829741959194971</v>
      </c>
      <c r="BC57" s="20">
        <f t="shared" si="142"/>
        <v>2.0035068182082449</v>
      </c>
      <c r="BD57" s="20">
        <f t="shared" si="142"/>
        <v>2.2807398751306218</v>
      </c>
      <c r="BE57" s="20">
        <f t="shared" si="142"/>
        <v>2.5539867494773771</v>
      </c>
      <c r="BF57" s="20">
        <f t="shared" si="142"/>
        <v>3.9683199460258667</v>
      </c>
      <c r="BG57" s="20">
        <f t="shared" si="142"/>
        <v>3.3610428045994123</v>
      </c>
      <c r="BH57" s="20">
        <f t="shared" si="142"/>
        <v>3.3330724785139321</v>
      </c>
      <c r="BI57" s="20">
        <f t="shared" si="142"/>
        <v>4.1445286045698415</v>
      </c>
      <c r="BJ57" s="20">
        <f t="shared" si="142"/>
        <v>3.8246906752189558</v>
      </c>
      <c r="BK57" s="20">
        <f t="shared" si="142"/>
        <v>2.1519112969295984</v>
      </c>
      <c r="BL57" s="20">
        <f t="shared" si="142"/>
        <v>2.6808140770602451</v>
      </c>
      <c r="BM57" s="20">
        <f t="shared" si="142"/>
        <v>2.932171854798904</v>
      </c>
      <c r="BN57" s="20">
        <f t="shared" si="142"/>
        <v>2.6436091201717193</v>
      </c>
      <c r="BO57" s="20">
        <f t="shared" si="142"/>
        <v>2.8917066793046953</v>
      </c>
      <c r="BP57" s="20">
        <f t="shared" ref="BP57:CU57" si="143">100*((BP28/BO28)^4-1)</f>
        <v>3.6645276019018569</v>
      </c>
      <c r="BQ57" s="20">
        <f t="shared" si="143"/>
        <v>5.2174390289261741</v>
      </c>
      <c r="BR57" s="20">
        <f t="shared" si="143"/>
        <v>5.6760493125862954</v>
      </c>
      <c r="BS57" s="20">
        <f t="shared" si="143"/>
        <v>2.7697543962164062</v>
      </c>
      <c r="BT57" s="20">
        <f t="shared" si="143"/>
        <v>1.4934208684035388</v>
      </c>
      <c r="BU57" s="20">
        <f t="shared" si="143"/>
        <v>3.2446700814195539</v>
      </c>
      <c r="BV57" s="20">
        <f t="shared" si="143"/>
        <v>2.9682499549835262</v>
      </c>
      <c r="BW57" s="20">
        <f t="shared" si="143"/>
        <v>4.1931035294298535</v>
      </c>
      <c r="BX57" s="20">
        <f t="shared" si="143"/>
        <v>1.2073500770124701</v>
      </c>
      <c r="BY57" s="20">
        <f t="shared" si="143"/>
        <v>3.8901047954611023</v>
      </c>
      <c r="BZ57" s="20">
        <f t="shared" si="143"/>
        <v>2.1536921531209341</v>
      </c>
      <c r="CA57" s="20">
        <f t="shared" si="143"/>
        <v>2.8637723744049159</v>
      </c>
      <c r="CB57" s="20">
        <f t="shared" si="143"/>
        <v>4.5298541495770284</v>
      </c>
      <c r="CC57" s="20">
        <f t="shared" si="143"/>
        <v>2.1033328264994378</v>
      </c>
      <c r="CD57" s="20">
        <f t="shared" si="143"/>
        <v>2.7970539979199849</v>
      </c>
      <c r="CE57" s="20">
        <f t="shared" si="143"/>
        <v>3.4809606671230897</v>
      </c>
      <c r="CF57" s="20">
        <f t="shared" si="143"/>
        <v>5.5638907961548245</v>
      </c>
      <c r="CG57" s="20">
        <f t="shared" si="143"/>
        <v>4.0950389081837013</v>
      </c>
      <c r="CH57" s="20">
        <f t="shared" si="143"/>
        <v>3.3695427498646957</v>
      </c>
      <c r="CI57" s="20">
        <f t="shared" si="143"/>
        <v>4.9290756829927451</v>
      </c>
      <c r="CJ57" s="20">
        <f t="shared" si="143"/>
        <v>2.6343187675393231</v>
      </c>
      <c r="CK57" s="20">
        <f t="shared" si="143"/>
        <v>3.5007718107609165</v>
      </c>
      <c r="CL57" s="20">
        <f t="shared" si="143"/>
        <v>0.42894826978823186</v>
      </c>
      <c r="CM57" s="20">
        <f t="shared" si="143"/>
        <v>1.2896216417798145</v>
      </c>
      <c r="CN57" s="20">
        <f t="shared" si="143"/>
        <v>3.2368549917360934</v>
      </c>
      <c r="CO57" s="20">
        <f t="shared" si="143"/>
        <v>2.5625961100249395</v>
      </c>
      <c r="CP57" s="20">
        <f t="shared" si="143"/>
        <v>0.31566683450281463</v>
      </c>
      <c r="CQ57" s="20">
        <f t="shared" si="143"/>
        <v>1.79722843204142</v>
      </c>
      <c r="CR57" s="20">
        <f t="shared" si="143"/>
        <v>1.4717256080730712</v>
      </c>
      <c r="CS57" s="20">
        <f t="shared" si="143"/>
        <v>5.0945336914062445</v>
      </c>
      <c r="CT57" s="20">
        <f t="shared" si="143"/>
        <v>-4.1518532241689554</v>
      </c>
      <c r="CU57" s="20">
        <f t="shared" si="143"/>
        <v>2.4130062883304104</v>
      </c>
      <c r="CV57" s="20">
        <f t="shared" ref="CV57:EA57" si="144">100*((CV28/CU28)^4-1)</f>
        <v>2.7145417070310263</v>
      </c>
      <c r="CW57" s="20">
        <f t="shared" si="144"/>
        <v>-0.4100455904568423</v>
      </c>
      <c r="CX57" s="20">
        <f t="shared" si="144"/>
        <v>2.4895074878089174</v>
      </c>
      <c r="CY57" s="20">
        <f t="shared" si="144"/>
        <v>3.7282404858548501</v>
      </c>
      <c r="CZ57" s="20">
        <f t="shared" si="144"/>
        <v>6.2125788643720092</v>
      </c>
      <c r="DA57" s="20">
        <f t="shared" si="144"/>
        <v>-1.3885234463978047</v>
      </c>
      <c r="DB57" s="20">
        <f t="shared" si="144"/>
        <v>4.4754084214676748</v>
      </c>
      <c r="DC57" s="20">
        <f t="shared" si="144"/>
        <v>3.0020434193088086</v>
      </c>
      <c r="DD57" s="20">
        <f t="shared" si="144"/>
        <v>8.5103284940152299</v>
      </c>
      <c r="DE57" s="20">
        <f t="shared" si="144"/>
        <v>3.5101505781220954</v>
      </c>
      <c r="DF57" s="20">
        <f t="shared" si="144"/>
        <v>-9.5385709205575431E-2</v>
      </c>
      <c r="DG57" s="20">
        <f t="shared" si="144"/>
        <v>4.1676271459593739</v>
      </c>
      <c r="DH57" s="20">
        <f t="shared" si="144"/>
        <v>7.6549145444143152</v>
      </c>
      <c r="DI57" s="20">
        <f t="shared" si="144"/>
        <v>0.6321739260690018</v>
      </c>
      <c r="DJ57" s="20">
        <f t="shared" si="144"/>
        <v>5.1334666046045863</v>
      </c>
      <c r="DK57" s="20">
        <f t="shared" si="144"/>
        <v>5.6580754608473116</v>
      </c>
      <c r="DL57" s="20">
        <f t="shared" si="144"/>
        <v>7.2233928970676375</v>
      </c>
      <c r="DM57" s="20">
        <f t="shared" si="144"/>
        <v>3.8116679616318372</v>
      </c>
      <c r="DN57" s="20">
        <f t="shared" si="144"/>
        <v>-6.0068370374806168</v>
      </c>
      <c r="DO57" s="20">
        <f t="shared" si="144"/>
        <v>0.87689339727345939</v>
      </c>
      <c r="DP57" s="20">
        <f t="shared" si="144"/>
        <v>3.333574227571745</v>
      </c>
      <c r="DQ57" s="20">
        <f t="shared" si="144"/>
        <v>0.9744574040912779</v>
      </c>
      <c r="DR57" s="20">
        <f t="shared" si="144"/>
        <v>-2.0965464389759103</v>
      </c>
      <c r="DS57" s="20">
        <f t="shared" si="144"/>
        <v>0.26582179705163522</v>
      </c>
      <c r="DT57" s="20">
        <f t="shared" si="144"/>
        <v>0.40753895265397411</v>
      </c>
      <c r="DU57" s="20">
        <f t="shared" si="144"/>
        <v>2.3714561423581193</v>
      </c>
      <c r="DV57" s="20">
        <f t="shared" si="144"/>
        <v>-1.0326559329935758</v>
      </c>
      <c r="DW57" s="20">
        <f t="shared" si="144"/>
        <v>4.3318313724513446</v>
      </c>
      <c r="DX57" s="20">
        <f t="shared" si="144"/>
        <v>4.970654387234652</v>
      </c>
      <c r="DY57" s="20">
        <f t="shared" si="144"/>
        <v>2.6608978408066974</v>
      </c>
      <c r="DZ57" s="20">
        <f t="shared" si="144"/>
        <v>2.6782111765651262</v>
      </c>
      <c r="EA57" s="20">
        <f t="shared" si="144"/>
        <v>0.64738491381488572</v>
      </c>
      <c r="EB57" s="20">
        <f t="shared" ref="EB57:FG57" si="145">100*((EB28/EA28)^4-1)</f>
        <v>5.188349656613811</v>
      </c>
      <c r="EC57" s="20">
        <f t="shared" si="145"/>
        <v>2.4857715023015814</v>
      </c>
      <c r="ED57" s="20">
        <f t="shared" si="145"/>
        <v>-0.89618553887329533</v>
      </c>
      <c r="EE57" s="20">
        <f t="shared" si="145"/>
        <v>0.38441405616207458</v>
      </c>
      <c r="EF57" s="20">
        <f t="shared" si="145"/>
        <v>3.2399713756283699</v>
      </c>
      <c r="EG57" s="20">
        <f t="shared" si="145"/>
        <v>1.5807010972845204</v>
      </c>
      <c r="EH57" s="20">
        <f t="shared" si="145"/>
        <v>-1.393164409162595</v>
      </c>
      <c r="EI57" s="20">
        <f t="shared" si="145"/>
        <v>1.4128477004814011</v>
      </c>
      <c r="EJ57" s="20">
        <f t="shared" si="145"/>
        <v>7.3796053333851752</v>
      </c>
      <c r="EK57" s="20">
        <f t="shared" si="145"/>
        <v>9.715025190741855E-2</v>
      </c>
      <c r="EL57" s="20">
        <f t="shared" si="145"/>
        <v>-1.1920930084693859</v>
      </c>
      <c r="EM57" s="20">
        <f t="shared" si="145"/>
        <v>-1.5330023969768569</v>
      </c>
      <c r="EN57" s="20">
        <f t="shared" si="145"/>
        <v>6.8837123513111775</v>
      </c>
      <c r="EO57" s="20">
        <f t="shared" si="145"/>
        <v>3.2435945560674639</v>
      </c>
      <c r="EP57" s="20">
        <f t="shared" si="145"/>
        <v>-1.5959543168868606</v>
      </c>
      <c r="EQ57" s="20">
        <f t="shared" si="145"/>
        <v>0.52775608630024617</v>
      </c>
      <c r="ER57" s="20">
        <f t="shared" si="145"/>
        <v>6.5635370734664855</v>
      </c>
      <c r="ES57" s="20">
        <f t="shared" si="145"/>
        <v>3.0945802342139173</v>
      </c>
      <c r="ET57" s="20">
        <f t="shared" si="145"/>
        <v>-4.5144354193593639E-2</v>
      </c>
      <c r="EU57" s="20">
        <f t="shared" si="145"/>
        <v>4.1457612483685402</v>
      </c>
      <c r="EV57" s="20">
        <f t="shared" si="145"/>
        <v>4.9525513315780589</v>
      </c>
      <c r="EW57" s="20">
        <f t="shared" si="145"/>
        <v>1.0319220675258478</v>
      </c>
      <c r="EX57" s="20">
        <f t="shared" si="145"/>
        <v>2.9461825528859231</v>
      </c>
      <c r="EY57" s="20">
        <f t="shared" si="145"/>
        <v>4.2578375051778306</v>
      </c>
      <c r="EZ57" s="20">
        <f t="shared" si="145"/>
        <v>5.0490189417725206</v>
      </c>
      <c r="FA57" s="20">
        <f t="shared" si="145"/>
        <v>0.40303703441848526</v>
      </c>
      <c r="FB57" s="20">
        <f t="shared" si="145"/>
        <v>2.1135568747385314</v>
      </c>
      <c r="FC57" s="20">
        <f t="shared" si="145"/>
        <v>3.3445847480570778</v>
      </c>
      <c r="FD57" s="20">
        <f t="shared" si="145"/>
        <v>3.5239708681810145</v>
      </c>
      <c r="FE57" s="20">
        <f t="shared" si="145"/>
        <v>0.48384614116059321</v>
      </c>
      <c r="FF57" s="20">
        <f t="shared" si="145"/>
        <v>1.8207173673637778</v>
      </c>
      <c r="FG57" s="19">
        <f t="shared" si="145"/>
        <v>3.7574922562414237</v>
      </c>
      <c r="FH57" s="19">
        <f t="shared" ref="FH57:GM57" si="146">100*((FH28/FG28)^4-1)</f>
        <v>4.0822209463836634</v>
      </c>
      <c r="FI57" s="19">
        <f t="shared" si="146"/>
        <v>0.49686390421710414</v>
      </c>
      <c r="FJ57" s="19">
        <f t="shared" si="146"/>
        <v>0.19307849888445805</v>
      </c>
      <c r="FK57" s="19">
        <f t="shared" si="146"/>
        <v>3.1247203833875803</v>
      </c>
      <c r="FL57" s="19">
        <f t="shared" si="146"/>
        <v>5.558656844456733</v>
      </c>
      <c r="FM57" s="19">
        <f t="shared" si="146"/>
        <v>0.44548039931255889</v>
      </c>
      <c r="FN57" s="19">
        <f t="shared" si="146"/>
        <v>0.20369303826044405</v>
      </c>
      <c r="FO57" s="19">
        <f t="shared" si="146"/>
        <v>3.9722988016995808</v>
      </c>
      <c r="FP57" s="19">
        <f t="shared" si="146"/>
        <v>6.0207359935522176</v>
      </c>
      <c r="FQ57" s="19">
        <f t="shared" si="146"/>
        <v>0.64789148195609769</v>
      </c>
      <c r="FR57" s="19">
        <f t="shared" si="146"/>
        <v>0.71114973935577641</v>
      </c>
      <c r="FS57" s="19">
        <f t="shared" si="146"/>
        <v>3.5257065472930949</v>
      </c>
      <c r="FT57" s="19">
        <f t="shared" si="146"/>
        <v>5.5996714266778769</v>
      </c>
      <c r="FU57" s="19">
        <f t="shared" si="146"/>
        <v>0.2823451638848562</v>
      </c>
      <c r="FV57" s="19">
        <f t="shared" si="146"/>
        <v>0.50143856736253323</v>
      </c>
      <c r="FW57" s="19">
        <f t="shared" si="146"/>
        <v>3.5140374136543917</v>
      </c>
      <c r="FX57" s="19">
        <f t="shared" si="146"/>
        <v>5.6967396432943129</v>
      </c>
      <c r="FY57" s="19">
        <f t="shared" si="146"/>
        <v>0.13507823400258356</v>
      </c>
      <c r="FZ57" s="19">
        <f t="shared" si="146"/>
        <v>0.37769606124313793</v>
      </c>
      <c r="GA57" s="19">
        <f t="shared" si="146"/>
        <v>3.4910855273036834</v>
      </c>
      <c r="GB57" s="19">
        <f t="shared" si="146"/>
        <v>5.718221694440806</v>
      </c>
      <c r="GC57" s="19">
        <f t="shared" si="146"/>
        <v>-1.9134653859631534E-2</v>
      </c>
      <c r="GD57" s="19">
        <f t="shared" si="146"/>
        <v>0.27192201318568809</v>
      </c>
      <c r="GE57" s="19">
        <f t="shared" si="146"/>
        <v>3.5627084974832579</v>
      </c>
      <c r="GF57" s="19">
        <f t="shared" si="146"/>
        <v>5.8544669994027965</v>
      </c>
      <c r="GG57" s="19">
        <f t="shared" si="146"/>
        <v>-5.1811042097216209E-2</v>
      </c>
      <c r="GH57" s="19">
        <f t="shared" si="146"/>
        <v>0.27398538300147379</v>
      </c>
      <c r="GI57" s="19">
        <f t="shared" si="146"/>
        <v>3.6452742227748303</v>
      </c>
      <c r="GJ57" s="19">
        <f t="shared" si="146"/>
        <v>5.9810081401689308</v>
      </c>
      <c r="GK57" s="19">
        <f t="shared" si="146"/>
        <v>-9.7236293754399128E-2</v>
      </c>
      <c r="GL57" s="19">
        <f t="shared" si="146"/>
        <v>0.22191372563473699</v>
      </c>
      <c r="GM57" s="19">
        <f t="shared" si="146"/>
        <v>3.7120018429825707</v>
      </c>
      <c r="GN57" s="19">
        <f t="shared" ref="GN57:GT57" si="147">100*((GN28/GM28)^4-1)</f>
        <v>6.1507071814661307</v>
      </c>
      <c r="GO57" s="19">
        <f t="shared" si="147"/>
        <v>-0.28126197683316922</v>
      </c>
      <c r="GP57" s="19">
        <f t="shared" si="147"/>
        <v>0.26802533073004842</v>
      </c>
      <c r="GQ57" s="19">
        <f t="shared" si="147"/>
        <v>3.7804857527719893</v>
      </c>
      <c r="GR57" s="19">
        <f t="shared" si="147"/>
        <v>6.2296593050340965</v>
      </c>
      <c r="GS57" s="19">
        <f t="shared" si="147"/>
        <v>-0.4826793066666113</v>
      </c>
      <c r="GT57" s="19" t="e">
        <f t="shared" si="147"/>
        <v>#N/A</v>
      </c>
    </row>
    <row r="58" spans="2:202" x14ac:dyDescent="0.25">
      <c r="B58" t="str">
        <f>B29</f>
        <v>CPI-W (1982-1984=100)</v>
      </c>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f t="shared" ref="BX58:DC58" si="148">100*((BX29/BW29)^4-1)</f>
        <v>0.37042713874819722</v>
      </c>
      <c r="BY58" s="20">
        <f t="shared" si="148"/>
        <v>3.6206751986068264</v>
      </c>
      <c r="BZ58" s="20">
        <f t="shared" si="148"/>
        <v>2.7133828503040469</v>
      </c>
      <c r="CA58" s="20">
        <f t="shared" si="148"/>
        <v>2.6951017599548655</v>
      </c>
      <c r="CB58" s="20">
        <f t="shared" si="148"/>
        <v>4.6575183264621733</v>
      </c>
      <c r="CC58" s="20">
        <f t="shared" si="148"/>
        <v>2.1614350084107059</v>
      </c>
      <c r="CD58" s="20">
        <f t="shared" si="148"/>
        <v>3.23763441443361</v>
      </c>
      <c r="CE58" s="20">
        <f t="shared" si="148"/>
        <v>3.4525786500446465</v>
      </c>
      <c r="CF58" s="20">
        <f t="shared" si="148"/>
        <v>5.4700602154843736</v>
      </c>
      <c r="CG58" s="20">
        <f t="shared" si="148"/>
        <v>3.495157099290469</v>
      </c>
      <c r="CH58" s="20">
        <f t="shared" si="148"/>
        <v>4.2861463212144457</v>
      </c>
      <c r="CI58" s="20">
        <f t="shared" si="148"/>
        <v>4.4737168635321289</v>
      </c>
      <c r="CJ58" s="20">
        <f t="shared" si="148"/>
        <v>2.5917800671866775</v>
      </c>
      <c r="CK58" s="20">
        <f t="shared" si="148"/>
        <v>2.5750957108561012</v>
      </c>
      <c r="CL58" s="20">
        <f t="shared" si="148"/>
        <v>1.3288854412334405</v>
      </c>
      <c r="CM58" s="20">
        <f t="shared" si="148"/>
        <v>0.88153737119955888</v>
      </c>
      <c r="CN58" s="20">
        <f t="shared" si="148"/>
        <v>2.9918979943811985</v>
      </c>
      <c r="CO58" s="20">
        <f t="shared" si="148"/>
        <v>2.0829779449630381</v>
      </c>
      <c r="CP58" s="20">
        <f t="shared" si="148"/>
        <v>0.54222459496942044</v>
      </c>
      <c r="CQ58" s="20">
        <f t="shared" si="148"/>
        <v>2.5090830763418781</v>
      </c>
      <c r="CR58" s="20">
        <f t="shared" si="148"/>
        <v>0.32262374667673122</v>
      </c>
      <c r="CS58" s="20">
        <f t="shared" si="148"/>
        <v>4.0305484277707526</v>
      </c>
      <c r="CT58" s="20">
        <f t="shared" si="148"/>
        <v>-3.4610575108131258</v>
      </c>
      <c r="CU58" s="20">
        <f t="shared" si="148"/>
        <v>2.707306079221361</v>
      </c>
      <c r="CV58" s="20">
        <f t="shared" si="148"/>
        <v>4.2184924178831684</v>
      </c>
      <c r="CW58" s="20">
        <f t="shared" si="148"/>
        <v>-0.31583078388541796</v>
      </c>
      <c r="CX58" s="20">
        <f t="shared" si="148"/>
        <v>2.8786647189805281</v>
      </c>
      <c r="CY58" s="20">
        <f t="shared" si="148"/>
        <v>3.0722175934289941</v>
      </c>
      <c r="CZ58" s="20">
        <f t="shared" si="148"/>
        <v>6.6023493866580685</v>
      </c>
      <c r="DA58" s="20">
        <f t="shared" si="148"/>
        <v>-0.40857964990022033</v>
      </c>
      <c r="DB58" s="20">
        <f t="shared" si="148"/>
        <v>4.2652406097428708</v>
      </c>
      <c r="DC58" s="20">
        <f t="shared" si="148"/>
        <v>1.323979441139933</v>
      </c>
      <c r="DD58" s="20">
        <f t="shared" ref="DD58:EI58" si="149">100*((DD29/DC29)^4-1)</f>
        <v>10.817039982552522</v>
      </c>
      <c r="DE58" s="20">
        <f t="shared" si="149"/>
        <v>3.8951644466576285</v>
      </c>
      <c r="DF58" s="20">
        <f t="shared" si="149"/>
        <v>-1.9360511703141126</v>
      </c>
      <c r="DG58" s="20">
        <f t="shared" si="149"/>
        <v>3.2651032837471172</v>
      </c>
      <c r="DH58" s="20">
        <f t="shared" si="149"/>
        <v>9.5032345694867395</v>
      </c>
      <c r="DI58" s="20">
        <f t="shared" si="149"/>
        <v>-0.47238970297005523</v>
      </c>
      <c r="DJ58" s="20">
        <f t="shared" si="149"/>
        <v>6.5192893231878601</v>
      </c>
      <c r="DK58" s="20">
        <f t="shared" si="149"/>
        <v>5.2831024808458915</v>
      </c>
      <c r="DL58" s="20">
        <f t="shared" si="149"/>
        <v>8.9697900742921952</v>
      </c>
      <c r="DM58" s="20">
        <f t="shared" si="149"/>
        <v>4.1251536955243306</v>
      </c>
      <c r="DN58" s="20">
        <f t="shared" si="149"/>
        <v>-8.1874331950654859</v>
      </c>
      <c r="DO58" s="20">
        <f t="shared" si="149"/>
        <v>0.36011935498159175</v>
      </c>
      <c r="DP58" s="20">
        <f t="shared" si="149"/>
        <v>4.3640127850333776</v>
      </c>
      <c r="DQ58" s="20">
        <f t="shared" si="149"/>
        <v>1.4048959256801385</v>
      </c>
      <c r="DR58" s="20">
        <f t="shared" si="149"/>
        <v>-1.3470689954150239</v>
      </c>
      <c r="DS58" s="20">
        <f t="shared" si="149"/>
        <v>0.16833908463866898</v>
      </c>
      <c r="DT58" s="20">
        <f t="shared" si="149"/>
        <v>1.578775660601317</v>
      </c>
      <c r="DU58" s="20">
        <f t="shared" si="149"/>
        <v>2.4739618929182861</v>
      </c>
      <c r="DV58" s="20">
        <f t="shared" si="149"/>
        <v>-0.82360179438145664</v>
      </c>
      <c r="DW58" s="20">
        <f t="shared" si="149"/>
        <v>5.1321855958891716</v>
      </c>
      <c r="DX58" s="20">
        <f t="shared" si="149"/>
        <v>6.1653493366981449</v>
      </c>
      <c r="DY58" s="20">
        <f t="shared" si="149"/>
        <v>2.404532011179783</v>
      </c>
      <c r="DZ58" s="20">
        <f t="shared" si="149"/>
        <v>2.5200221399195089</v>
      </c>
      <c r="EA58" s="20">
        <f t="shared" si="149"/>
        <v>0.14490813638572408</v>
      </c>
      <c r="EB58" s="20">
        <f t="shared" si="149"/>
        <v>6.0512867239369106</v>
      </c>
      <c r="EC58" s="20">
        <f t="shared" si="149"/>
        <v>2.1140873309801078</v>
      </c>
      <c r="ED58" s="20">
        <f t="shared" si="149"/>
        <v>-0.81271719509208307</v>
      </c>
      <c r="EE58" s="20">
        <f t="shared" si="149"/>
        <v>0.46553800160267222</v>
      </c>
      <c r="EF58" s="20">
        <f t="shared" si="149"/>
        <v>2.8057201341759708</v>
      </c>
      <c r="EG58" s="20">
        <f t="shared" si="149"/>
        <v>1.960647218232392</v>
      </c>
      <c r="EH58" s="20">
        <f t="shared" si="149"/>
        <v>-1.0835475209510004</v>
      </c>
      <c r="EI58" s="20">
        <f t="shared" si="149"/>
        <v>1.5421962851123849</v>
      </c>
      <c r="EJ58" s="20">
        <f t="shared" ref="EJ58:FO58" si="150">100*((EJ29/EI29)^4-1)</f>
        <v>7.5228535114394202</v>
      </c>
      <c r="EK58" s="20">
        <f t="shared" si="150"/>
        <v>0.78841327866852051</v>
      </c>
      <c r="EL58" s="20">
        <f t="shared" si="150"/>
        <v>-3.1741535878476057</v>
      </c>
      <c r="EM58" s="20">
        <f t="shared" si="150"/>
        <v>-2.8917234726501762</v>
      </c>
      <c r="EN58" s="20">
        <f t="shared" si="150"/>
        <v>7.3560285686022464</v>
      </c>
      <c r="EO58" s="20">
        <f t="shared" si="150"/>
        <v>4.0680534700777704</v>
      </c>
      <c r="EP58" s="20">
        <f t="shared" si="150"/>
        <v>-2.0423508184074013</v>
      </c>
      <c r="EQ58" s="20">
        <f t="shared" si="150"/>
        <v>0.38638220529518819</v>
      </c>
      <c r="ER58" s="20">
        <f t="shared" si="150"/>
        <v>6.9209466316492607</v>
      </c>
      <c r="ES58" s="20">
        <f t="shared" si="150"/>
        <v>2.8566694563703976</v>
      </c>
      <c r="ET58" s="20">
        <f t="shared" si="150"/>
        <v>0.11019118912096726</v>
      </c>
      <c r="EU58" s="20">
        <f t="shared" si="150"/>
        <v>4.8525309384001902</v>
      </c>
      <c r="EV58" s="20">
        <f t="shared" si="150"/>
        <v>4.9371617828530834</v>
      </c>
      <c r="EW58" s="20">
        <f t="shared" si="150"/>
        <v>1.4941788374687626</v>
      </c>
      <c r="EX58" s="20">
        <f t="shared" si="150"/>
        <v>3.6294956485583008</v>
      </c>
      <c r="EY58" s="20">
        <f t="shared" si="150"/>
        <v>4.0713949222796808</v>
      </c>
      <c r="EZ58" s="20">
        <f t="shared" si="150"/>
        <v>5.1817461657555297</v>
      </c>
      <c r="FA58" s="20">
        <f t="shared" si="150"/>
        <v>-0.12165959465356702</v>
      </c>
      <c r="FB58" s="20">
        <f t="shared" si="150"/>
        <v>2.7734126567646511</v>
      </c>
      <c r="FC58" s="20">
        <f t="shared" si="150"/>
        <v>2.1605056090402863</v>
      </c>
      <c r="FD58" s="20">
        <f t="shared" si="150"/>
        <v>2.8359077264316745</v>
      </c>
      <c r="FE58" s="20">
        <f t="shared" si="150"/>
        <v>0.21266992343007551</v>
      </c>
      <c r="FF58" s="20">
        <f t="shared" si="150"/>
        <v>1.9552520026988596</v>
      </c>
      <c r="FG58" s="19">
        <f t="shared" si="150"/>
        <v>3.6283851922405796</v>
      </c>
      <c r="FH58" s="19">
        <f t="shared" si="150"/>
        <v>4.1130046903976369</v>
      </c>
      <c r="FI58" s="19">
        <f t="shared" si="150"/>
        <v>0.2886510301433276</v>
      </c>
      <c r="FJ58" s="19">
        <f t="shared" si="150"/>
        <v>8.8614786466045814E-3</v>
      </c>
      <c r="FK58" s="19">
        <f t="shared" si="150"/>
        <v>3.1719789409236476</v>
      </c>
      <c r="FL58" s="19">
        <f t="shared" si="150"/>
        <v>5.938858358136212</v>
      </c>
      <c r="FM58" s="19">
        <f t="shared" si="150"/>
        <v>0.2465149029308833</v>
      </c>
      <c r="FN58" s="19">
        <f t="shared" si="150"/>
        <v>-9.3589780910230402E-3</v>
      </c>
      <c r="FO58" s="19">
        <f t="shared" si="150"/>
        <v>4.1878452174330283</v>
      </c>
      <c r="FP58" s="19">
        <f t="shared" ref="FP58:GT58" si="151">100*((FP29/FO29)^4-1)</f>
        <v>6.50136963053074</v>
      </c>
      <c r="FQ58" s="19">
        <f t="shared" si="151"/>
        <v>0.47695904634048603</v>
      </c>
      <c r="FR58" s="19">
        <f t="shared" si="151"/>
        <v>0.55158632048351031</v>
      </c>
      <c r="FS58" s="19">
        <f t="shared" si="151"/>
        <v>3.7018456627440521</v>
      </c>
      <c r="FT58" s="19">
        <f t="shared" si="151"/>
        <v>6.0373438462968831</v>
      </c>
      <c r="FU58" s="19">
        <f t="shared" si="151"/>
        <v>6.8558760017567444E-2</v>
      </c>
      <c r="FV58" s="19">
        <f t="shared" si="151"/>
        <v>0.31465144796765099</v>
      </c>
      <c r="FW58" s="19">
        <f t="shared" si="151"/>
        <v>3.6927792970769424</v>
      </c>
      <c r="FX58" s="19">
        <f t="shared" si="151"/>
        <v>6.1493455033155175</v>
      </c>
      <c r="FY58" s="19">
        <f t="shared" si="151"/>
        <v>-9.5912777101381241E-2</v>
      </c>
      <c r="FZ58" s="19">
        <f t="shared" si="151"/>
        <v>0.17562999569147308</v>
      </c>
      <c r="GA58" s="19">
        <f t="shared" si="151"/>
        <v>3.6677758289030971</v>
      </c>
      <c r="GB58" s="19">
        <f t="shared" si="151"/>
        <v>6.1743399087027084</v>
      </c>
      <c r="GC58" s="19">
        <f t="shared" si="151"/>
        <v>-0.26857673141167382</v>
      </c>
      <c r="GD58" s="19">
        <f t="shared" si="151"/>
        <v>5.7228192643954401E-2</v>
      </c>
      <c r="GE58" s="19">
        <f t="shared" si="151"/>
        <v>3.748605685975126</v>
      </c>
      <c r="GF58" s="19">
        <f t="shared" si="151"/>
        <v>6.3280184546245621</v>
      </c>
      <c r="GG58" s="19">
        <f t="shared" si="151"/>
        <v>-0.30512516730674122</v>
      </c>
      <c r="GH58" s="19">
        <f t="shared" si="151"/>
        <v>5.9453122130115332E-2</v>
      </c>
      <c r="GI58" s="19">
        <f t="shared" si="151"/>
        <v>3.8414401491652095</v>
      </c>
      <c r="GJ58" s="19">
        <f t="shared" si="151"/>
        <v>6.470724038604514</v>
      </c>
      <c r="GK58" s="19">
        <f t="shared" si="151"/>
        <v>-0.35604925531771414</v>
      </c>
      <c r="GL58" s="19">
        <f t="shared" si="151"/>
        <v>1.0831724496229711E-3</v>
      </c>
      <c r="GM58" s="19">
        <f t="shared" si="151"/>
        <v>3.9165221329971356</v>
      </c>
      <c r="GN58" s="19">
        <f t="shared" si="151"/>
        <v>6.6619618102580436</v>
      </c>
      <c r="GO58" s="19">
        <f t="shared" si="151"/>
        <v>-0.56182726926222726</v>
      </c>
      <c r="GP58" s="19">
        <f t="shared" si="151"/>
        <v>5.2632505308114474E-2</v>
      </c>
      <c r="GQ58" s="19">
        <f t="shared" si="151"/>
        <v>3.9936716159105545</v>
      </c>
      <c r="GR58" s="19">
        <f t="shared" si="151"/>
        <v>6.7510395276346724</v>
      </c>
      <c r="GS58" s="19">
        <f t="shared" si="151"/>
        <v>-0.78736675635904252</v>
      </c>
      <c r="GT58" s="19" t="e">
        <f t="shared" si="151"/>
        <v>#N/A</v>
      </c>
    </row>
    <row r="59" spans="2:202" x14ac:dyDescent="0.25">
      <c r="B59" t="str">
        <f>B30</f>
        <v>Housing permits (thous.)</v>
      </c>
      <c r="C59" s="20"/>
      <c r="D59" s="20">
        <f t="shared" ref="D59:AI59" si="152">100*((D30/C30)^4-1)</f>
        <v>-78.513532188785689</v>
      </c>
      <c r="E59" s="20">
        <f t="shared" si="152"/>
        <v>773.13196126107255</v>
      </c>
      <c r="F59" s="20">
        <f t="shared" si="152"/>
        <v>-21.406770315722401</v>
      </c>
      <c r="G59" s="20">
        <f t="shared" si="152"/>
        <v>-63.553538443209966</v>
      </c>
      <c r="H59" s="20">
        <f t="shared" si="152"/>
        <v>-21.715964108333885</v>
      </c>
      <c r="I59" s="20">
        <f t="shared" si="152"/>
        <v>-75.912406072836944</v>
      </c>
      <c r="J59" s="20">
        <f t="shared" si="152"/>
        <v>-16.904406662822289</v>
      </c>
      <c r="K59" s="20">
        <f t="shared" si="152"/>
        <v>-69.603573595012122</v>
      </c>
      <c r="L59" s="20">
        <f t="shared" si="152"/>
        <v>37.666817312505742</v>
      </c>
      <c r="M59" s="20">
        <f t="shared" si="152"/>
        <v>42.160896860326289</v>
      </c>
      <c r="N59" s="20">
        <f t="shared" si="152"/>
        <v>273.31804646525165</v>
      </c>
      <c r="O59" s="20">
        <f t="shared" si="152"/>
        <v>19.091946116900395</v>
      </c>
      <c r="P59" s="20">
        <f t="shared" si="152"/>
        <v>233.88707478722938</v>
      </c>
      <c r="Q59" s="20">
        <f t="shared" si="152"/>
        <v>-52.124887356295744</v>
      </c>
      <c r="R59" s="20">
        <f t="shared" si="152"/>
        <v>-33.848568418343305</v>
      </c>
      <c r="S59" s="20">
        <f t="shared" si="152"/>
        <v>400.69609439022543</v>
      </c>
      <c r="T59" s="20">
        <f t="shared" si="152"/>
        <v>-45.625349481919223</v>
      </c>
      <c r="U59" s="20">
        <f t="shared" si="152"/>
        <v>21.1180716451723</v>
      </c>
      <c r="V59" s="20">
        <f t="shared" si="152"/>
        <v>-18.033852986596944</v>
      </c>
      <c r="W59" s="20">
        <f t="shared" si="152"/>
        <v>8.6690466605141339</v>
      </c>
      <c r="X59" s="20">
        <f t="shared" si="152"/>
        <v>71.950642721052986</v>
      </c>
      <c r="Y59" s="20">
        <f t="shared" si="152"/>
        <v>116.42510902925873</v>
      </c>
      <c r="Z59" s="20">
        <f t="shared" si="152"/>
        <v>-48.536465312077112</v>
      </c>
      <c r="AA59" s="20">
        <f t="shared" si="152"/>
        <v>144.16786984861164</v>
      </c>
      <c r="AB59" s="20">
        <f t="shared" si="152"/>
        <v>-30.132114293757073</v>
      </c>
      <c r="AC59" s="20">
        <f t="shared" si="152"/>
        <v>-51.455950760333181</v>
      </c>
      <c r="AD59" s="20">
        <f t="shared" si="152"/>
        <v>24.222606014118341</v>
      </c>
      <c r="AE59" s="20">
        <f t="shared" si="152"/>
        <v>29.84362339999651</v>
      </c>
      <c r="AF59" s="20">
        <f t="shared" si="152"/>
        <v>-2.056894355903871</v>
      </c>
      <c r="AG59" s="20">
        <f t="shared" si="152"/>
        <v>115.43289319031116</v>
      </c>
      <c r="AH59" s="20">
        <f t="shared" si="152"/>
        <v>3.3943022665842149</v>
      </c>
      <c r="AI59" s="20">
        <f t="shared" si="152"/>
        <v>-10.402992075045614</v>
      </c>
      <c r="AJ59" s="20">
        <f t="shared" ref="AJ59:BO59" si="153">100*((AJ30/AI30)^4-1)</f>
        <v>-41.57339599315479</v>
      </c>
      <c r="AK59" s="20">
        <f t="shared" si="153"/>
        <v>566.29518767078378</v>
      </c>
      <c r="AL59" s="20">
        <f t="shared" si="153"/>
        <v>-60.458165671943298</v>
      </c>
      <c r="AM59" s="20">
        <f t="shared" si="153"/>
        <v>-55.375333440607811</v>
      </c>
      <c r="AN59" s="20">
        <f t="shared" si="153"/>
        <v>93.426002027462388</v>
      </c>
      <c r="AO59" s="20">
        <f t="shared" si="153"/>
        <v>81.529766648384225</v>
      </c>
      <c r="AP59" s="20">
        <f t="shared" si="153"/>
        <v>28.388090752368058</v>
      </c>
      <c r="AQ59" s="20">
        <f t="shared" si="153"/>
        <v>74.016151884736075</v>
      </c>
      <c r="AR59" s="20">
        <f t="shared" si="153"/>
        <v>-79.895448805071425</v>
      </c>
      <c r="AS59" s="20">
        <f t="shared" si="153"/>
        <v>-65.208848197234985</v>
      </c>
      <c r="AT59" s="20">
        <f t="shared" si="153"/>
        <v>-59.684441191852713</v>
      </c>
      <c r="AU59" s="20">
        <f t="shared" si="153"/>
        <v>-76.47816455520568</v>
      </c>
      <c r="AV59" s="20">
        <f t="shared" si="153"/>
        <v>16.512666075854334</v>
      </c>
      <c r="AW59" s="20">
        <f t="shared" si="153"/>
        <v>32.867124850444675</v>
      </c>
      <c r="AX59" s="20">
        <f t="shared" si="153"/>
        <v>-68.26896478359221</v>
      </c>
      <c r="AY59" s="20">
        <f t="shared" si="153"/>
        <v>654.86034097718834</v>
      </c>
      <c r="AZ59" s="20">
        <f t="shared" si="153"/>
        <v>10.663283518616806</v>
      </c>
      <c r="BA59" s="20">
        <f t="shared" si="153"/>
        <v>-56.645990962003424</v>
      </c>
      <c r="BB59" s="20">
        <f t="shared" si="153"/>
        <v>16.102998049165308</v>
      </c>
      <c r="BC59" s="20">
        <f t="shared" si="153"/>
        <v>-40.584027924238576</v>
      </c>
      <c r="BD59" s="20">
        <f t="shared" si="153"/>
        <v>53.405273600025758</v>
      </c>
      <c r="BE59" s="20">
        <f t="shared" si="153"/>
        <v>34.766551878347187</v>
      </c>
      <c r="BF59" s="20">
        <f t="shared" si="153"/>
        <v>111.60846882954591</v>
      </c>
      <c r="BG59" s="20">
        <f t="shared" si="153"/>
        <v>-51.643300601437033</v>
      </c>
      <c r="BH59" s="20">
        <f t="shared" si="153"/>
        <v>41.650950360849734</v>
      </c>
      <c r="BI59" s="20">
        <f t="shared" si="153"/>
        <v>75.390897706438054</v>
      </c>
      <c r="BJ59" s="20">
        <f t="shared" si="153"/>
        <v>-30.848247376266556</v>
      </c>
      <c r="BK59" s="20">
        <f t="shared" si="153"/>
        <v>-24.686893764206175</v>
      </c>
      <c r="BL59" s="20">
        <f t="shared" si="153"/>
        <v>21.987140654557869</v>
      </c>
      <c r="BM59" s="20">
        <f t="shared" si="153"/>
        <v>-44.290785627844173</v>
      </c>
      <c r="BN59" s="20">
        <f t="shared" si="153"/>
        <v>58.215888410977158</v>
      </c>
      <c r="BO59" s="20">
        <f t="shared" si="153"/>
        <v>44.373608769730978</v>
      </c>
      <c r="BP59" s="20">
        <f t="shared" ref="BP59:BW59" si="154">100*((BP30/BO30)^4-1)</f>
        <v>3.8251092901152584</v>
      </c>
      <c r="BQ59" s="20">
        <f t="shared" si="154"/>
        <v>-8.157295721440283</v>
      </c>
      <c r="BR59" s="20">
        <f t="shared" si="154"/>
        <v>39.521030909709665</v>
      </c>
      <c r="BS59" s="20">
        <f t="shared" si="154"/>
        <v>26.092901067549178</v>
      </c>
      <c r="BT59" s="20">
        <f t="shared" si="154"/>
        <v>-46.016394233649812</v>
      </c>
      <c r="BU59" s="20">
        <f t="shared" si="154"/>
        <v>279.87047272170781</v>
      </c>
      <c r="BV59" s="20">
        <f t="shared" si="154"/>
        <v>-65.408717168114805</v>
      </c>
      <c r="BW59" s="20">
        <f t="shared" si="154"/>
        <v>125.1861336724573</v>
      </c>
      <c r="BX59" s="20">
        <f t="shared" ref="BX59:DC59" si="155">100*((BX30/BW30)^4-1)</f>
        <v>-22.580403232648582</v>
      </c>
      <c r="BY59" s="20">
        <f t="shared" si="155"/>
        <v>63.244907062351643</v>
      </c>
      <c r="BZ59" s="20">
        <f t="shared" si="155"/>
        <v>51.565361086685499</v>
      </c>
      <c r="CA59" s="20">
        <f t="shared" si="155"/>
        <v>-75.449088528700187</v>
      </c>
      <c r="CB59" s="20">
        <f t="shared" si="155"/>
        <v>300.29393300325279</v>
      </c>
      <c r="CC59" s="20">
        <f t="shared" si="155"/>
        <v>-62.285754727481532</v>
      </c>
      <c r="CD59" s="20">
        <f t="shared" si="155"/>
        <v>24.384374960299748</v>
      </c>
      <c r="CE59" s="20">
        <f t="shared" si="155"/>
        <v>24.369025917263198</v>
      </c>
      <c r="CF59" s="20">
        <f t="shared" si="155"/>
        <v>-42.901497708770805</v>
      </c>
      <c r="CG59" s="20">
        <f t="shared" si="155"/>
        <v>18.971781264574837</v>
      </c>
      <c r="CH59" s="20">
        <f t="shared" si="155"/>
        <v>-11.467329952172589</v>
      </c>
      <c r="CI59" s="20">
        <f t="shared" si="155"/>
        <v>6.4877493237575523</v>
      </c>
      <c r="CJ59" s="20">
        <f t="shared" si="155"/>
        <v>-26.529551452206789</v>
      </c>
      <c r="CK59" s="20">
        <f t="shared" si="155"/>
        <v>-48.880087224787196</v>
      </c>
      <c r="CL59" s="20">
        <f t="shared" si="155"/>
        <v>-45.849293451312825</v>
      </c>
      <c r="CM59" s="20">
        <f t="shared" si="155"/>
        <v>17.634843718071224</v>
      </c>
      <c r="CN59" s="20">
        <f t="shared" si="155"/>
        <v>278.52537531150602</v>
      </c>
      <c r="CO59" s="20">
        <f t="shared" si="155"/>
        <v>-73.12887173244161</v>
      </c>
      <c r="CP59" s="20">
        <f t="shared" si="155"/>
        <v>95.704944187983102</v>
      </c>
      <c r="CQ59" s="20">
        <f t="shared" si="155"/>
        <v>-18.156707695842556</v>
      </c>
      <c r="CR59" s="20">
        <f t="shared" si="155"/>
        <v>52.153159010882398</v>
      </c>
      <c r="CS59" s="20">
        <f t="shared" si="155"/>
        <v>31.75352682624748</v>
      </c>
      <c r="CT59" s="20">
        <f t="shared" si="155"/>
        <v>-59.524793474004746</v>
      </c>
      <c r="CU59" s="20">
        <f t="shared" si="155"/>
        <v>98.203417402118191</v>
      </c>
      <c r="CV59" s="20">
        <f t="shared" si="155"/>
        <v>-5.7768695411546833</v>
      </c>
      <c r="CW59" s="20">
        <f t="shared" si="155"/>
        <v>63.956438523745533</v>
      </c>
      <c r="CX59" s="20">
        <f t="shared" si="155"/>
        <v>13.269089790590627</v>
      </c>
      <c r="CY59" s="20">
        <f t="shared" si="155"/>
        <v>-12.093080633784748</v>
      </c>
      <c r="CZ59" s="20">
        <f t="shared" si="155"/>
        <v>-20.966746004898219</v>
      </c>
      <c r="DA59" s="20">
        <f t="shared" si="155"/>
        <v>21.582776387063408</v>
      </c>
      <c r="DB59" s="20">
        <f t="shared" si="155"/>
        <v>130.50196402986285</v>
      </c>
      <c r="DC59" s="20">
        <f t="shared" si="155"/>
        <v>-69.50160097962403</v>
      </c>
      <c r="DD59" s="20">
        <f t="shared" ref="DD59:EI59" si="156">100*((DD30/DC30)^4-1)</f>
        <v>218.71389473135122</v>
      </c>
      <c r="DE59" s="20">
        <f t="shared" si="156"/>
        <v>-2.9496498990803421</v>
      </c>
      <c r="DF59" s="20">
        <f t="shared" si="156"/>
        <v>-66.47121703771812</v>
      </c>
      <c r="DG59" s="20">
        <f t="shared" si="156"/>
        <v>714.38594016465424</v>
      </c>
      <c r="DH59" s="20">
        <f t="shared" si="156"/>
        <v>-79.240119170998383</v>
      </c>
      <c r="DI59" s="20">
        <f t="shared" si="156"/>
        <v>9.9729714215430079</v>
      </c>
      <c r="DJ59" s="20">
        <f t="shared" si="156"/>
        <v>-18.692401235964308</v>
      </c>
      <c r="DK59" s="20">
        <f t="shared" si="156"/>
        <v>-54.29150093132624</v>
      </c>
      <c r="DL59" s="20">
        <f t="shared" si="156"/>
        <v>28.655936127056325</v>
      </c>
      <c r="DM59" s="20">
        <f t="shared" si="156"/>
        <v>-76.07706278125417</v>
      </c>
      <c r="DN59" s="20">
        <f t="shared" si="156"/>
        <v>-72.730352123592851</v>
      </c>
      <c r="DO59" s="20">
        <f t="shared" si="156"/>
        <v>-78.658355592563282</v>
      </c>
      <c r="DP59" s="20">
        <f t="shared" si="156"/>
        <v>-34.294243050100533</v>
      </c>
      <c r="DQ59" s="20">
        <f t="shared" si="156"/>
        <v>4.7309100619030708</v>
      </c>
      <c r="DR59" s="20">
        <f t="shared" si="156"/>
        <v>131.53101016400907</v>
      </c>
      <c r="DS59" s="20">
        <f t="shared" si="156"/>
        <v>301.35901596650353</v>
      </c>
      <c r="DT59" s="20">
        <f t="shared" si="156"/>
        <v>-83.575510982453039</v>
      </c>
      <c r="DU59" s="20">
        <f t="shared" si="156"/>
        <v>401.82600000239165</v>
      </c>
      <c r="DV59" s="20">
        <f t="shared" si="156"/>
        <v>33.86847865172431</v>
      </c>
      <c r="DW59" s="20">
        <f t="shared" si="156"/>
        <v>-89.163171578806626</v>
      </c>
      <c r="DX59" s="20">
        <f t="shared" si="156"/>
        <v>2455.0922727598481</v>
      </c>
      <c r="DY59" s="20">
        <f t="shared" si="156"/>
        <v>-69.79570280641687</v>
      </c>
      <c r="DZ59" s="20">
        <f t="shared" si="156"/>
        <v>-3.3790720811272879</v>
      </c>
      <c r="EA59" s="20">
        <f t="shared" si="156"/>
        <v>313.89378755859349</v>
      </c>
      <c r="EB59" s="20">
        <f t="shared" si="156"/>
        <v>141.56812752385889</v>
      </c>
      <c r="EC59" s="20">
        <f t="shared" si="156"/>
        <v>-0.78681764815663469</v>
      </c>
      <c r="ED59" s="20">
        <f t="shared" si="156"/>
        <v>-22.009786580893664</v>
      </c>
      <c r="EE59" s="20">
        <f t="shared" si="156"/>
        <v>0.15200476029457732</v>
      </c>
      <c r="EF59" s="20">
        <f t="shared" si="156"/>
        <v>-16.122512363833753</v>
      </c>
      <c r="EG59" s="20">
        <f t="shared" si="156"/>
        <v>63.889058701133862</v>
      </c>
      <c r="EH59" s="20">
        <f t="shared" si="156"/>
        <v>71.287109878470517</v>
      </c>
      <c r="EI59" s="20">
        <f t="shared" si="156"/>
        <v>-59.534256038694643</v>
      </c>
      <c r="EJ59" s="20">
        <f t="shared" ref="EJ59:FO59" si="157">100*((EJ30/EI30)^4-1)</f>
        <v>256.49613697793473</v>
      </c>
      <c r="EK59" s="20">
        <f t="shared" si="157"/>
        <v>-16.460558548440286</v>
      </c>
      <c r="EL59" s="20">
        <f t="shared" si="157"/>
        <v>-19.678811160998933</v>
      </c>
      <c r="EM59" s="20">
        <f t="shared" si="157"/>
        <v>1175.0679280713571</v>
      </c>
      <c r="EN59" s="20">
        <f t="shared" si="157"/>
        <v>-91.339796051422482</v>
      </c>
      <c r="EO59" s="20">
        <f t="shared" si="157"/>
        <v>123.80300385462468</v>
      </c>
      <c r="EP59" s="20">
        <f t="shared" si="157"/>
        <v>-56.983928174411346</v>
      </c>
      <c r="EQ59" s="20">
        <f t="shared" si="157"/>
        <v>-21.321315807293651</v>
      </c>
      <c r="ER59" s="20">
        <f t="shared" si="157"/>
        <v>257.67286452240671</v>
      </c>
      <c r="ES59" s="20">
        <f t="shared" si="157"/>
        <v>-36.944688851260743</v>
      </c>
      <c r="ET59" s="20">
        <f t="shared" si="157"/>
        <v>44.339248385820817</v>
      </c>
      <c r="EU59" s="20">
        <f t="shared" si="157"/>
        <v>-30.095198727477047</v>
      </c>
      <c r="EV59" s="20">
        <f t="shared" si="157"/>
        <v>-29.495129143569223</v>
      </c>
      <c r="EW59" s="20">
        <f t="shared" si="157"/>
        <v>84.044111067134963</v>
      </c>
      <c r="EX59" s="20">
        <f t="shared" si="157"/>
        <v>47.449125362595538</v>
      </c>
      <c r="EY59" s="20">
        <f t="shared" si="157"/>
        <v>-4.3343604802976614</v>
      </c>
      <c r="EZ59" s="20">
        <f t="shared" si="157"/>
        <v>-65.726107593626793</v>
      </c>
      <c r="FA59" s="20">
        <f t="shared" si="157"/>
        <v>-43.859649787924738</v>
      </c>
      <c r="FB59" s="20">
        <f t="shared" si="157"/>
        <v>113.04107930274347</v>
      </c>
      <c r="FC59" s="20">
        <f t="shared" si="157"/>
        <v>12.20506580100167</v>
      </c>
      <c r="FD59" s="20">
        <f t="shared" si="157"/>
        <v>143.63183995259391</v>
      </c>
      <c r="FE59" s="20">
        <f t="shared" si="157"/>
        <v>-27.374405229978404</v>
      </c>
      <c r="FF59" s="20">
        <f t="shared" si="157"/>
        <v>-15.958080913621163</v>
      </c>
      <c r="FG59" s="19">
        <f t="shared" si="157"/>
        <v>11.560595311617238</v>
      </c>
      <c r="FH59" s="19">
        <f t="shared" si="157"/>
        <v>-29.876015172780502</v>
      </c>
      <c r="FI59" s="19">
        <f t="shared" si="157"/>
        <v>12.623768398165502</v>
      </c>
      <c r="FJ59" s="19">
        <f t="shared" si="157"/>
        <v>-15.213801484624456</v>
      </c>
      <c r="FK59" s="19">
        <f t="shared" si="157"/>
        <v>-7.6885841325158522</v>
      </c>
      <c r="FL59" s="19">
        <f t="shared" si="157"/>
        <v>-2.9921464963908018</v>
      </c>
      <c r="FM59" s="19">
        <f t="shared" si="157"/>
        <v>-3.5518122983747125</v>
      </c>
      <c r="FN59" s="19">
        <f t="shared" si="157"/>
        <v>2.4827457852057977</v>
      </c>
      <c r="FO59" s="19">
        <f t="shared" si="157"/>
        <v>-3.2320905595071281</v>
      </c>
      <c r="FP59" s="19">
        <f t="shared" ref="FP59:GT59" si="158">100*((FP30/FO30)^4-1)</f>
        <v>-4.7545709472971538</v>
      </c>
      <c r="FQ59" s="19">
        <f t="shared" si="158"/>
        <v>-7.4051107540066496</v>
      </c>
      <c r="FR59" s="19">
        <f t="shared" si="158"/>
        <v>-6.389287069280658</v>
      </c>
      <c r="FS59" s="19">
        <f t="shared" si="158"/>
        <v>-6.3077138743932837</v>
      </c>
      <c r="FT59" s="19">
        <f t="shared" si="158"/>
        <v>-7.1092525113539473</v>
      </c>
      <c r="FU59" s="19">
        <f t="shared" si="158"/>
        <v>-5.1401634818840414</v>
      </c>
      <c r="FV59" s="19">
        <f t="shared" si="158"/>
        <v>-5.0083374990481992</v>
      </c>
      <c r="FW59" s="19">
        <f t="shared" si="158"/>
        <v>-3.9007129769908389</v>
      </c>
      <c r="FX59" s="19">
        <f t="shared" si="158"/>
        <v>-2.455397154965111</v>
      </c>
      <c r="FY59" s="19">
        <f t="shared" si="158"/>
        <v>0.90098517570589287</v>
      </c>
      <c r="FZ59" s="19">
        <f t="shared" si="158"/>
        <v>1.7916000055029357</v>
      </c>
      <c r="GA59" s="19">
        <f t="shared" si="158"/>
        <v>0.20234398331264725</v>
      </c>
      <c r="GB59" s="19">
        <f t="shared" si="158"/>
        <v>2.9661530604304875</v>
      </c>
      <c r="GC59" s="19">
        <f t="shared" si="158"/>
        <v>-0.33893423231957653</v>
      </c>
      <c r="GD59" s="19">
        <f t="shared" si="158"/>
        <v>-0.66036503230615384</v>
      </c>
      <c r="GE59" s="19">
        <f t="shared" si="158"/>
        <v>-0.3582051626908056</v>
      </c>
      <c r="GF59" s="19">
        <f t="shared" si="158"/>
        <v>-0.34054317006475543</v>
      </c>
      <c r="GG59" s="19">
        <f t="shared" si="158"/>
        <v>-1.8946662445841755</v>
      </c>
      <c r="GH59" s="19">
        <f t="shared" si="158"/>
        <v>-1.7230213145504769</v>
      </c>
      <c r="GI59" s="19">
        <f t="shared" si="158"/>
        <v>-2.0386334276689677</v>
      </c>
      <c r="GJ59" s="19">
        <f t="shared" si="158"/>
        <v>-2.2013858578876611</v>
      </c>
      <c r="GK59" s="19">
        <f t="shared" si="158"/>
        <v>0.40581093705323035</v>
      </c>
      <c r="GL59" s="19">
        <f t="shared" si="158"/>
        <v>0.55373907811058221</v>
      </c>
      <c r="GM59" s="19">
        <f t="shared" si="158"/>
        <v>0.32023172585877724</v>
      </c>
      <c r="GN59" s="19">
        <f t="shared" si="158"/>
        <v>0.55462987331704738</v>
      </c>
      <c r="GO59" s="19">
        <f t="shared" si="158"/>
        <v>1.1275626836241726</v>
      </c>
      <c r="GP59" s="19">
        <f t="shared" si="158"/>
        <v>1.2464325659480302</v>
      </c>
      <c r="GQ59" s="19">
        <f t="shared" si="158"/>
        <v>1.2144042678898126</v>
      </c>
      <c r="GR59" s="19">
        <f t="shared" si="158"/>
        <v>1.4482385131681097</v>
      </c>
      <c r="GS59" s="19">
        <f t="shared" si="158"/>
        <v>1.3277605026553063</v>
      </c>
      <c r="GT59" s="19" t="e">
        <f t="shared" si="158"/>
        <v>#N/A</v>
      </c>
    </row>
    <row r="60" spans="2:202" x14ac:dyDescent="0.25">
      <c r="B60" t="str">
        <f>B31</f>
        <v>Population (thous.)</v>
      </c>
      <c r="C60" s="20"/>
      <c r="D60" s="20">
        <f t="shared" ref="D60:AI60" si="159">100*((D31/C31)^4-1)</f>
        <v>3.5708728596697714</v>
      </c>
      <c r="E60" s="20">
        <f t="shared" si="159"/>
        <v>3.0926580457869779</v>
      </c>
      <c r="F60" s="20">
        <f t="shared" si="159"/>
        <v>2.4698673195862719</v>
      </c>
      <c r="G60" s="20">
        <f t="shared" si="159"/>
        <v>1.8904321905216959</v>
      </c>
      <c r="H60" s="20">
        <f t="shared" si="159"/>
        <v>1.7955877001876619</v>
      </c>
      <c r="I60" s="20">
        <f t="shared" si="159"/>
        <v>1.4471996673736331</v>
      </c>
      <c r="J60" s="20">
        <f t="shared" si="159"/>
        <v>1.1928059841913585</v>
      </c>
      <c r="K60" s="20">
        <f t="shared" si="159"/>
        <v>0.91936638110166058</v>
      </c>
      <c r="L60" s="20">
        <f t="shared" si="159"/>
        <v>0.79012911843572287</v>
      </c>
      <c r="M60" s="20">
        <f t="shared" si="159"/>
        <v>0.54726680514771697</v>
      </c>
      <c r="N60" s="20">
        <f t="shared" si="159"/>
        <v>0.47324185894115356</v>
      </c>
      <c r="O60" s="20">
        <f t="shared" si="159"/>
        <v>0.17603454169428101</v>
      </c>
      <c r="P60" s="20">
        <f t="shared" si="159"/>
        <v>0.52482925154255788</v>
      </c>
      <c r="Q60" s="20">
        <f t="shared" si="159"/>
        <v>0.70199930168357572</v>
      </c>
      <c r="R60" s="20">
        <f t="shared" si="159"/>
        <v>1.0009562141489514</v>
      </c>
      <c r="S60" s="20">
        <f t="shared" si="159"/>
        <v>1.1946428027837186</v>
      </c>
      <c r="T60" s="20">
        <f t="shared" si="159"/>
        <v>1.3738022347411727</v>
      </c>
      <c r="U60" s="20">
        <f t="shared" si="159"/>
        <v>1.6452393046153091</v>
      </c>
      <c r="V60" s="20">
        <f t="shared" si="159"/>
        <v>1.8664476402556973</v>
      </c>
      <c r="W60" s="20">
        <f t="shared" si="159"/>
        <v>2.2286999227513205</v>
      </c>
      <c r="X60" s="20">
        <f t="shared" si="159"/>
        <v>2.0962920456859546</v>
      </c>
      <c r="Y60" s="20">
        <f t="shared" si="159"/>
        <v>2.0877208538349734</v>
      </c>
      <c r="Z60" s="20">
        <f t="shared" si="159"/>
        <v>2.048791548021045</v>
      </c>
      <c r="AA60" s="20">
        <f t="shared" si="159"/>
        <v>1.9759881367630294</v>
      </c>
      <c r="AB60" s="20">
        <f t="shared" si="159"/>
        <v>2.1903390300357151</v>
      </c>
      <c r="AC60" s="20">
        <f t="shared" si="159"/>
        <v>2.2929607475610236</v>
      </c>
      <c r="AD60" s="20">
        <f t="shared" si="159"/>
        <v>2.4280727963576831</v>
      </c>
      <c r="AE60" s="20">
        <f t="shared" si="159"/>
        <v>2.5119926862834152</v>
      </c>
      <c r="AF60" s="20">
        <f t="shared" si="159"/>
        <v>2.6476905125052852</v>
      </c>
      <c r="AG60" s="20">
        <f t="shared" si="159"/>
        <v>2.8042942317769715</v>
      </c>
      <c r="AH60" s="20">
        <f t="shared" si="159"/>
        <v>2.9302226011766352</v>
      </c>
      <c r="AI60" s="20">
        <f t="shared" si="159"/>
        <v>3.148409290082621</v>
      </c>
      <c r="AJ60" s="20">
        <f t="shared" ref="AJ60:BO60" si="160">100*((AJ31/AI31)^4-1)</f>
        <v>3.0586014340520107</v>
      </c>
      <c r="AK60" s="20">
        <f t="shared" si="160"/>
        <v>3.0368595608612159</v>
      </c>
      <c r="AL60" s="20">
        <f t="shared" si="160"/>
        <v>3.0106616365145999</v>
      </c>
      <c r="AM60" s="20">
        <f t="shared" si="160"/>
        <v>2.7700910944921553</v>
      </c>
      <c r="AN60" s="20">
        <f t="shared" si="160"/>
        <v>3.1185565962192463</v>
      </c>
      <c r="AO60" s="20">
        <f t="shared" si="160"/>
        <v>3.4256338104325046</v>
      </c>
      <c r="AP60" s="20">
        <f t="shared" si="160"/>
        <v>3.5715316446778722</v>
      </c>
      <c r="AQ60" s="20">
        <f t="shared" si="160"/>
        <v>4.232639544041672</v>
      </c>
      <c r="AR60" s="20">
        <f t="shared" si="160"/>
        <v>3.2563815163195509</v>
      </c>
      <c r="AS60" s="20">
        <f t="shared" si="160"/>
        <v>2.6354314212353236</v>
      </c>
      <c r="AT60" s="20">
        <f t="shared" si="160"/>
        <v>2.0286549421626665</v>
      </c>
      <c r="AU60" s="20">
        <f t="shared" si="160"/>
        <v>1.0622547646141012</v>
      </c>
      <c r="AV60" s="20">
        <f t="shared" si="160"/>
        <v>1.7592703091208639</v>
      </c>
      <c r="AW60" s="20">
        <f t="shared" si="160"/>
        <v>1.9695986789530329</v>
      </c>
      <c r="AX60" s="20">
        <f t="shared" si="160"/>
        <v>2.2725975203949478</v>
      </c>
      <c r="AY60" s="20">
        <f t="shared" si="160"/>
        <v>2.6604253187731297</v>
      </c>
      <c r="AZ60" s="20">
        <f t="shared" si="160"/>
        <v>2.2537743808561439</v>
      </c>
      <c r="BA60" s="20">
        <f t="shared" si="160"/>
        <v>2.1603882748955527</v>
      </c>
      <c r="BB60" s="20">
        <f t="shared" si="160"/>
        <v>1.9740520708863896</v>
      </c>
      <c r="BC60" s="20">
        <f t="shared" si="160"/>
        <v>1.9194228701223004</v>
      </c>
      <c r="BD60" s="20">
        <f t="shared" si="160"/>
        <v>1.71264682831338</v>
      </c>
      <c r="BE60" s="20">
        <f t="shared" si="160"/>
        <v>1.4647781295004547</v>
      </c>
      <c r="BF60" s="20">
        <f t="shared" si="160"/>
        <v>1.2736148489241872</v>
      </c>
      <c r="BG60" s="20">
        <f t="shared" si="160"/>
        <v>0.9417875248149743</v>
      </c>
      <c r="BH60" s="20">
        <f t="shared" si="160"/>
        <v>1.1691037125656667</v>
      </c>
      <c r="BI60" s="20">
        <f t="shared" si="160"/>
        <v>1.2264771356362614</v>
      </c>
      <c r="BJ60" s="20">
        <f t="shared" si="160"/>
        <v>1.3590870879763628</v>
      </c>
      <c r="BK60" s="20">
        <f t="shared" si="160"/>
        <v>1.5215477911337594</v>
      </c>
      <c r="BL60" s="20">
        <f t="shared" si="160"/>
        <v>1.4549077526171406</v>
      </c>
      <c r="BM60" s="20">
        <f t="shared" si="160"/>
        <v>1.4384901818044193</v>
      </c>
      <c r="BN60" s="20">
        <f t="shared" si="160"/>
        <v>1.4806566822788803</v>
      </c>
      <c r="BO60" s="20">
        <f t="shared" si="160"/>
        <v>1.3188278105507711</v>
      </c>
      <c r="BP60" s="20">
        <f t="shared" ref="BP60:BW60" si="161">100*((BP31/BO31)^4-1)</f>
        <v>1.7275761586546867</v>
      </c>
      <c r="BQ60" s="20">
        <f t="shared" si="161"/>
        <v>2.0504500548422122</v>
      </c>
      <c r="BR60" s="20">
        <f t="shared" si="161"/>
        <v>2.325063884759615</v>
      </c>
      <c r="BS60" s="20">
        <f t="shared" si="161"/>
        <v>2.7307030662909737</v>
      </c>
      <c r="BT60" s="20">
        <f t="shared" si="161"/>
        <v>2.4364437201124911</v>
      </c>
      <c r="BU60" s="20">
        <f t="shared" si="161"/>
        <v>2.4116790246736519</v>
      </c>
      <c r="BV60" s="20">
        <f t="shared" si="161"/>
        <v>2.2300463272642013</v>
      </c>
      <c r="BW60" s="20">
        <f t="shared" si="161"/>
        <v>2.2424096512072111</v>
      </c>
      <c r="BX60" s="20">
        <f t="shared" ref="BX60:DC60" si="162">100*((BX31/BW31)^4-1)</f>
        <v>1.9265223960885036</v>
      </c>
      <c r="BY60" s="20">
        <f t="shared" si="162"/>
        <v>1.6257085115038539</v>
      </c>
      <c r="BZ60" s="20">
        <f t="shared" si="162"/>
        <v>1.3274995914672072</v>
      </c>
      <c r="CA60" s="20">
        <f t="shared" si="162"/>
        <v>0.98336825987948018</v>
      </c>
      <c r="CB60" s="20">
        <f t="shared" si="162"/>
        <v>1.0403154892065114</v>
      </c>
      <c r="CC60" s="20">
        <f t="shared" si="162"/>
        <v>0.91941080890278748</v>
      </c>
      <c r="CD60" s="20">
        <f t="shared" si="162"/>
        <v>0.90749714350304433</v>
      </c>
      <c r="CE60" s="20">
        <f t="shared" si="162"/>
        <v>0.69678086082969326</v>
      </c>
      <c r="CF60" s="20">
        <f t="shared" si="162"/>
        <v>0.91491909442336095</v>
      </c>
      <c r="CG60" s="20">
        <f t="shared" si="162"/>
        <v>1.0993215064506678</v>
      </c>
      <c r="CH60" s="20">
        <f t="shared" si="162"/>
        <v>1.248210739649358</v>
      </c>
      <c r="CI60" s="20">
        <f t="shared" si="162"/>
        <v>1.5928853626129946</v>
      </c>
      <c r="CJ60" s="20">
        <f t="shared" si="162"/>
        <v>1.1608703613017024</v>
      </c>
      <c r="CK60" s="20">
        <f t="shared" si="162"/>
        <v>0.94372027749760612</v>
      </c>
      <c r="CL60" s="20">
        <f t="shared" si="162"/>
        <v>0.68112386915337719</v>
      </c>
      <c r="CM60" s="20">
        <f t="shared" si="162"/>
        <v>0.4217897558552508</v>
      </c>
      <c r="CN60" s="20">
        <f t="shared" si="162"/>
        <v>0.47456058482020502</v>
      </c>
      <c r="CO60" s="20">
        <f t="shared" si="162"/>
        <v>0.35627916720006869</v>
      </c>
      <c r="CP60" s="20">
        <f t="shared" si="162"/>
        <v>0.33861731966595698</v>
      </c>
      <c r="CQ60" s="20">
        <f t="shared" si="162"/>
        <v>0.1893521942333054</v>
      </c>
      <c r="CR60" s="20">
        <f t="shared" si="162"/>
        <v>0.40122422577548722</v>
      </c>
      <c r="CS60" s="20">
        <f t="shared" si="162"/>
        <v>0.52297552160847083</v>
      </c>
      <c r="CT60" s="20">
        <f t="shared" si="162"/>
        <v>0.70875119407036724</v>
      </c>
      <c r="CU60" s="20">
        <f t="shared" si="162"/>
        <v>0.87752358921751039</v>
      </c>
      <c r="CV60" s="20">
        <f t="shared" si="162"/>
        <v>0.94034979378807559</v>
      </c>
      <c r="CW60" s="20">
        <f t="shared" si="162"/>
        <v>1.0550435919775669</v>
      </c>
      <c r="CX60" s="20">
        <f t="shared" si="162"/>
        <v>1.174160739693586</v>
      </c>
      <c r="CY60" s="20">
        <f t="shared" si="162"/>
        <v>1.2247428760546075</v>
      </c>
      <c r="CZ60" s="20">
        <f t="shared" si="162"/>
        <v>1.413196296352015</v>
      </c>
      <c r="DA60" s="20">
        <f t="shared" si="162"/>
        <v>1.6147668226756728</v>
      </c>
      <c r="DB60" s="20">
        <f t="shared" si="162"/>
        <v>1.7494733447132926</v>
      </c>
      <c r="DC60" s="20">
        <f t="shared" si="162"/>
        <v>2.0341826265923402</v>
      </c>
      <c r="DD60" s="20">
        <f t="shared" ref="DD60:EI60" si="163">100*((DD31/DC31)^4-1)</f>
        <v>1.8060383967721583</v>
      </c>
      <c r="DE60" s="20">
        <f t="shared" si="163"/>
        <v>1.7129059082343412</v>
      </c>
      <c r="DF60" s="20">
        <f t="shared" si="163"/>
        <v>1.5719470625434218</v>
      </c>
      <c r="DG60" s="20">
        <f t="shared" si="163"/>
        <v>1.453699701696487</v>
      </c>
      <c r="DH60" s="20">
        <f t="shared" si="163"/>
        <v>1.500592244161858</v>
      </c>
      <c r="DI60" s="20">
        <f t="shared" si="163"/>
        <v>1.4403055496303274</v>
      </c>
      <c r="DJ60" s="20">
        <f t="shared" si="163"/>
        <v>1.4414089918509676</v>
      </c>
      <c r="DK60" s="20">
        <f t="shared" si="163"/>
        <v>1.2654641007435297</v>
      </c>
      <c r="DL60" s="20">
        <f t="shared" si="163"/>
        <v>1.5334187603770477</v>
      </c>
      <c r="DM60" s="20">
        <f t="shared" si="163"/>
        <v>1.753436200737557</v>
      </c>
      <c r="DN60" s="20">
        <f t="shared" si="163"/>
        <v>1.9200109467111481</v>
      </c>
      <c r="DO60" s="20">
        <f t="shared" si="163"/>
        <v>2.2785772803719739</v>
      </c>
      <c r="DP60" s="20">
        <f t="shared" si="163"/>
        <v>1.8681480729705324</v>
      </c>
      <c r="DQ60" s="20">
        <f t="shared" si="163"/>
        <v>1.6835185224505222</v>
      </c>
      <c r="DR60" s="20">
        <f t="shared" si="163"/>
        <v>1.4265901116315316</v>
      </c>
      <c r="DS60" s="20">
        <f t="shared" si="163"/>
        <v>1.3410837548027965</v>
      </c>
      <c r="DT60" s="20">
        <f t="shared" si="163"/>
        <v>0.84327034157782865</v>
      </c>
      <c r="DU60" s="20">
        <f t="shared" si="163"/>
        <v>0.61212482200279084</v>
      </c>
      <c r="DV60" s="20">
        <f t="shared" si="163"/>
        <v>0.28147794357176181</v>
      </c>
      <c r="DW60" s="20">
        <f t="shared" si="163"/>
        <v>0.52345186107329855</v>
      </c>
      <c r="DX60" s="20">
        <f t="shared" si="163"/>
        <v>0.55575273831249827</v>
      </c>
      <c r="DY60" s="20">
        <f t="shared" si="163"/>
        <v>0.68231055836247556</v>
      </c>
      <c r="DZ60" s="20">
        <f t="shared" si="163"/>
        <v>0.74633862332349477</v>
      </c>
      <c r="EA60" s="20">
        <f t="shared" si="163"/>
        <v>0.84441616503627692</v>
      </c>
      <c r="EB60" s="20">
        <f t="shared" si="163"/>
        <v>0.95667730396491457</v>
      </c>
      <c r="EC60" s="20">
        <f t="shared" si="163"/>
        <v>1.0966680770233106</v>
      </c>
      <c r="ED60" s="20">
        <f t="shared" si="163"/>
        <v>1.1999764702232296</v>
      </c>
      <c r="EE60" s="20">
        <f t="shared" si="163"/>
        <v>1.3291944354335339</v>
      </c>
      <c r="EF60" s="20">
        <f t="shared" si="163"/>
        <v>1.478796180395503</v>
      </c>
      <c r="EG60" s="20">
        <f t="shared" si="163"/>
        <v>1.606357686608173</v>
      </c>
      <c r="EH60" s="20">
        <f t="shared" si="163"/>
        <v>1.8106546572512539</v>
      </c>
      <c r="EI60" s="20">
        <f t="shared" si="163"/>
        <v>1.7747537852499828</v>
      </c>
      <c r="EJ60" s="20">
        <f t="shared" ref="EJ60:FO60" si="164">100*((EJ31/EI31)^4-1)</f>
        <v>1.7841623780460614</v>
      </c>
      <c r="EK60" s="20">
        <f t="shared" si="164"/>
        <v>1.8004935714863057</v>
      </c>
      <c r="EL60" s="20">
        <f t="shared" si="164"/>
        <v>1.7055472708388253</v>
      </c>
      <c r="EM60" s="20">
        <f t="shared" si="164"/>
        <v>1.9812975082724282</v>
      </c>
      <c r="EN60" s="20">
        <f t="shared" si="164"/>
        <v>2.1869032559953538</v>
      </c>
      <c r="EO60" s="20">
        <f t="shared" si="164"/>
        <v>2.3600211427402096</v>
      </c>
      <c r="EP60" s="20">
        <f t="shared" si="164"/>
        <v>2.6126115263106042</v>
      </c>
      <c r="EQ60" s="20">
        <f t="shared" si="164"/>
        <v>2.4480718059149087</v>
      </c>
      <c r="ER60" s="20">
        <f t="shared" si="164"/>
        <v>2.4425799501073042</v>
      </c>
      <c r="ES60" s="20">
        <f t="shared" si="164"/>
        <v>2.3434414231563228</v>
      </c>
      <c r="ET60" s="20">
        <f t="shared" si="164"/>
        <v>2.3593523052897636</v>
      </c>
      <c r="EU60" s="20">
        <f t="shared" si="164"/>
        <v>2.1831203230808338</v>
      </c>
      <c r="EV60" s="20">
        <f t="shared" si="164"/>
        <v>2.0145516141253594</v>
      </c>
      <c r="EW60" s="20">
        <f t="shared" si="164"/>
        <v>1.8483214066118858</v>
      </c>
      <c r="EX60" s="20">
        <f t="shared" si="164"/>
        <v>1.6050449734495764</v>
      </c>
      <c r="EY60" s="20">
        <f t="shared" si="164"/>
        <v>1.700135901616151</v>
      </c>
      <c r="EZ60" s="20">
        <f t="shared" si="164"/>
        <v>1.7024573892116868</v>
      </c>
      <c r="FA60" s="20">
        <f t="shared" si="164"/>
        <v>1.7157545815569053</v>
      </c>
      <c r="FB60" s="20">
        <f t="shared" si="164"/>
        <v>1.7927202955132726</v>
      </c>
      <c r="FC60" s="20">
        <f t="shared" si="164"/>
        <v>1.6012828933102519</v>
      </c>
      <c r="FD60" s="20">
        <f t="shared" si="164"/>
        <v>1.476572255636821</v>
      </c>
      <c r="FE60" s="20">
        <f t="shared" si="164"/>
        <v>1.5148672439175614</v>
      </c>
      <c r="FF60" s="20">
        <f t="shared" si="164"/>
        <v>1.4435717466782183</v>
      </c>
      <c r="FG60" s="19">
        <f t="shared" si="164"/>
        <v>1.5569563619061144</v>
      </c>
      <c r="FH60" s="19">
        <f t="shared" si="164"/>
        <v>1.5161697577585231</v>
      </c>
      <c r="FI60" s="19">
        <f t="shared" si="164"/>
        <v>1.5222006850745595</v>
      </c>
      <c r="FJ60" s="19">
        <f t="shared" si="164"/>
        <v>1.5109646399059207</v>
      </c>
      <c r="FK60" s="19">
        <f t="shared" si="164"/>
        <v>1.4855759229288612</v>
      </c>
      <c r="FL60" s="19">
        <f t="shared" si="164"/>
        <v>1.4448307084498069</v>
      </c>
      <c r="FM60" s="19">
        <f t="shared" si="164"/>
        <v>1.3897310976638266</v>
      </c>
      <c r="FN60" s="19">
        <f t="shared" si="164"/>
        <v>1.3411040537442132</v>
      </c>
      <c r="FO60" s="19">
        <f t="shared" si="164"/>
        <v>1.2897780110638912</v>
      </c>
      <c r="FP60" s="19">
        <f t="shared" ref="FP60:GT60" si="165">100*((FP31/FO31)^4-1)</f>
        <v>1.226748123035315</v>
      </c>
      <c r="FQ60" s="19">
        <f t="shared" si="165"/>
        <v>1.1753432697978683</v>
      </c>
      <c r="FR60" s="19">
        <f t="shared" si="165"/>
        <v>1.118593021744263</v>
      </c>
      <c r="FS60" s="19">
        <f t="shared" si="165"/>
        <v>1.0847475773327675</v>
      </c>
      <c r="FT60" s="19">
        <f t="shared" si="165"/>
        <v>1.0639840664716127</v>
      </c>
      <c r="FU60" s="19">
        <f t="shared" si="165"/>
        <v>1.0475132338155557</v>
      </c>
      <c r="FV60" s="19">
        <f t="shared" si="165"/>
        <v>1.0344127118421254</v>
      </c>
      <c r="FW60" s="19">
        <f t="shared" si="165"/>
        <v>1.0247702485736365</v>
      </c>
      <c r="FX60" s="19">
        <f t="shared" si="165"/>
        <v>1.0204125318100665</v>
      </c>
      <c r="FY60" s="19">
        <f t="shared" si="165"/>
        <v>1.0214092378456163</v>
      </c>
      <c r="FZ60" s="19">
        <f t="shared" si="165"/>
        <v>1.0284478524152707</v>
      </c>
      <c r="GA60" s="19">
        <f t="shared" si="165"/>
        <v>1.0394949266901543</v>
      </c>
      <c r="GB60" s="19">
        <f t="shared" si="165"/>
        <v>1.054263385866161</v>
      </c>
      <c r="GC60" s="19">
        <f t="shared" si="165"/>
        <v>1.0713645745215716</v>
      </c>
      <c r="GD60" s="19">
        <f t="shared" si="165"/>
        <v>1.0893038215988637</v>
      </c>
      <c r="GE60" s="19">
        <f t="shared" si="165"/>
        <v>1.106604822386581</v>
      </c>
      <c r="GF60" s="19">
        <f t="shared" si="165"/>
        <v>1.1225408157414796</v>
      </c>
      <c r="GG60" s="19">
        <f t="shared" si="165"/>
        <v>1.1346954956751976</v>
      </c>
      <c r="GH60" s="19">
        <f t="shared" si="165"/>
        <v>1.1429869389943503</v>
      </c>
      <c r="GI60" s="19">
        <f t="shared" si="165"/>
        <v>1.149388446701427</v>
      </c>
      <c r="GJ60" s="19">
        <f t="shared" si="165"/>
        <v>1.154040829349956</v>
      </c>
      <c r="GK60" s="19">
        <f t="shared" si="165"/>
        <v>1.1567232458589372</v>
      </c>
      <c r="GL60" s="19">
        <f t="shared" si="165"/>
        <v>1.1576972314319756</v>
      </c>
      <c r="GM60" s="19">
        <f t="shared" si="165"/>
        <v>1.1569821915037304</v>
      </c>
      <c r="GN60" s="19">
        <f t="shared" si="165"/>
        <v>1.1551925637599991</v>
      </c>
      <c r="GO60" s="19">
        <f t="shared" si="165"/>
        <v>1.1522220476985146</v>
      </c>
      <c r="GP60" s="19">
        <f t="shared" si="165"/>
        <v>1.1495042284745516</v>
      </c>
      <c r="GQ60" s="19">
        <f t="shared" si="165"/>
        <v>1.1497500844022124</v>
      </c>
      <c r="GR60" s="19">
        <f t="shared" si="165"/>
        <v>1.1525729138808449</v>
      </c>
      <c r="GS60" s="19">
        <f t="shared" si="165"/>
        <v>1.1572394019917276</v>
      </c>
      <c r="GT60" s="19" t="e">
        <f t="shared" si="165"/>
        <v>#N/A</v>
      </c>
    </row>
    <row r="61" spans="2:202" x14ac:dyDescent="0.25">
      <c r="FG61" s="17"/>
      <c r="FH61" s="17"/>
      <c r="FI61" s="17"/>
      <c r="FJ61" s="17"/>
      <c r="FK61" s="17"/>
      <c r="FL61" s="17"/>
      <c r="FM61" s="17"/>
      <c r="FN61" s="17"/>
      <c r="FO61" s="17"/>
      <c r="FP61" s="17"/>
      <c r="FQ61" s="17"/>
      <c r="FR61" s="17"/>
      <c r="FS61" s="17"/>
      <c r="FT61" s="17"/>
      <c r="FU61" s="17"/>
      <c r="FV61" s="17"/>
      <c r="FW61" s="17"/>
      <c r="FX61" s="17"/>
      <c r="FY61" s="17"/>
      <c r="FZ61" s="17"/>
      <c r="GA61" s="17"/>
    </row>
    <row r="62" spans="2:202" x14ac:dyDescent="0.25">
      <c r="B62" s="1" t="s">
        <v>221</v>
      </c>
      <c r="FG62" s="17"/>
      <c r="FH62" s="17"/>
      <c r="FI62" s="17"/>
      <c r="FJ62" s="17"/>
      <c r="FK62" s="17"/>
      <c r="FL62" s="17"/>
      <c r="FM62" s="17"/>
      <c r="FN62" s="17"/>
      <c r="FO62" s="17"/>
      <c r="FP62" s="17"/>
      <c r="FQ62" s="17"/>
      <c r="FR62" s="17"/>
      <c r="FS62" s="17"/>
      <c r="FT62" s="17"/>
      <c r="FU62" s="17"/>
      <c r="FV62" s="17"/>
      <c r="FW62" s="17"/>
      <c r="FX62" s="17"/>
      <c r="FY62" s="17"/>
      <c r="FZ62" s="17"/>
      <c r="GA62" s="17"/>
    </row>
    <row r="63" spans="2:202" x14ac:dyDescent="0.25">
      <c r="B63" s="1"/>
      <c r="C63" s="16" t="str">
        <f t="shared" ref="C63:AH63" si="166">C4</f>
        <v>1980Q1</v>
      </c>
      <c r="D63" s="16" t="str">
        <f t="shared" si="166"/>
        <v>1980Q2</v>
      </c>
      <c r="E63" s="16" t="str">
        <f t="shared" si="166"/>
        <v>1980Q3</v>
      </c>
      <c r="F63" s="16" t="str">
        <f t="shared" si="166"/>
        <v>1980Q4</v>
      </c>
      <c r="G63" s="16" t="str">
        <f t="shared" si="166"/>
        <v>1981Q1</v>
      </c>
      <c r="H63" s="16" t="str">
        <f t="shared" si="166"/>
        <v>1981Q2</v>
      </c>
      <c r="I63" s="16" t="str">
        <f t="shared" si="166"/>
        <v>1981Q3</v>
      </c>
      <c r="J63" s="16" t="str">
        <f t="shared" si="166"/>
        <v>1981Q4</v>
      </c>
      <c r="K63" s="16" t="str">
        <f t="shared" si="166"/>
        <v>1982Q1</v>
      </c>
      <c r="L63" s="16" t="str">
        <f t="shared" si="166"/>
        <v>1982Q2</v>
      </c>
      <c r="M63" s="16" t="str">
        <f t="shared" si="166"/>
        <v>1982Q3</v>
      </c>
      <c r="N63" s="16" t="str">
        <f t="shared" si="166"/>
        <v>1982Q4</v>
      </c>
      <c r="O63" s="16" t="str">
        <f t="shared" si="166"/>
        <v>1983Q1</v>
      </c>
      <c r="P63" s="16" t="str">
        <f t="shared" si="166"/>
        <v>1983Q2</v>
      </c>
      <c r="Q63" s="16" t="str">
        <f t="shared" si="166"/>
        <v>1983Q3</v>
      </c>
      <c r="R63" s="16" t="str">
        <f t="shared" si="166"/>
        <v>1983Q4</v>
      </c>
      <c r="S63" s="16" t="str">
        <f t="shared" si="166"/>
        <v>1984Q1</v>
      </c>
      <c r="T63" s="16" t="str">
        <f t="shared" si="166"/>
        <v>1984Q2</v>
      </c>
      <c r="U63" s="16" t="str">
        <f t="shared" si="166"/>
        <v>1984Q3</v>
      </c>
      <c r="V63" s="16" t="str">
        <f t="shared" si="166"/>
        <v>1984Q4</v>
      </c>
      <c r="W63" s="16" t="str">
        <f t="shared" si="166"/>
        <v>1985Q1</v>
      </c>
      <c r="X63" s="16" t="str">
        <f t="shared" si="166"/>
        <v>1985Q2</v>
      </c>
      <c r="Y63" s="16" t="str">
        <f t="shared" si="166"/>
        <v>1985Q3</v>
      </c>
      <c r="Z63" s="16" t="str">
        <f t="shared" si="166"/>
        <v>1985Q4</v>
      </c>
      <c r="AA63" s="16" t="str">
        <f t="shared" si="166"/>
        <v>1986Q1</v>
      </c>
      <c r="AB63" s="16" t="str">
        <f t="shared" si="166"/>
        <v>1986Q2</v>
      </c>
      <c r="AC63" s="16" t="str">
        <f t="shared" si="166"/>
        <v>1986Q3</v>
      </c>
      <c r="AD63" s="16" t="str">
        <f t="shared" si="166"/>
        <v>1986Q4</v>
      </c>
      <c r="AE63" s="16" t="str">
        <f t="shared" si="166"/>
        <v>1987Q1</v>
      </c>
      <c r="AF63" s="16" t="str">
        <f t="shared" si="166"/>
        <v>1987Q2</v>
      </c>
      <c r="AG63" s="16" t="str">
        <f t="shared" si="166"/>
        <v>1987Q3</v>
      </c>
      <c r="AH63" s="16" t="str">
        <f t="shared" si="166"/>
        <v>1987Q4</v>
      </c>
      <c r="AI63" s="16" t="str">
        <f t="shared" ref="AI63:BN63" si="167">AI4</f>
        <v>1988Q1</v>
      </c>
      <c r="AJ63" s="16" t="str">
        <f t="shared" si="167"/>
        <v>1988Q2</v>
      </c>
      <c r="AK63" s="16" t="str">
        <f t="shared" si="167"/>
        <v>1988Q3</v>
      </c>
      <c r="AL63" s="16" t="str">
        <f t="shared" si="167"/>
        <v>1988Q4</v>
      </c>
      <c r="AM63" s="16" t="str">
        <f t="shared" si="167"/>
        <v>1989Q1</v>
      </c>
      <c r="AN63" s="16" t="str">
        <f t="shared" si="167"/>
        <v>1989Q2</v>
      </c>
      <c r="AO63" s="16" t="str">
        <f t="shared" si="167"/>
        <v>1989Q3</v>
      </c>
      <c r="AP63" s="16" t="str">
        <f t="shared" si="167"/>
        <v>1989Q4</v>
      </c>
      <c r="AQ63" s="16" t="str">
        <f t="shared" si="167"/>
        <v>1990Q1</v>
      </c>
      <c r="AR63" s="16" t="str">
        <f t="shared" si="167"/>
        <v>1990Q2</v>
      </c>
      <c r="AS63" s="16" t="str">
        <f t="shared" si="167"/>
        <v>1990Q3</v>
      </c>
      <c r="AT63" s="16" t="str">
        <f t="shared" si="167"/>
        <v>1990Q4</v>
      </c>
      <c r="AU63" s="16" t="str">
        <f t="shared" si="167"/>
        <v>1991Q1</v>
      </c>
      <c r="AV63" s="16" t="str">
        <f t="shared" si="167"/>
        <v>1991Q2</v>
      </c>
      <c r="AW63" s="16" t="str">
        <f t="shared" si="167"/>
        <v>1991Q3</v>
      </c>
      <c r="AX63" s="16" t="str">
        <f t="shared" si="167"/>
        <v>1991Q4</v>
      </c>
      <c r="AY63" s="16" t="str">
        <f t="shared" si="167"/>
        <v>1992Q1</v>
      </c>
      <c r="AZ63" s="16" t="str">
        <f t="shared" si="167"/>
        <v>1992Q2</v>
      </c>
      <c r="BA63" s="16" t="str">
        <f t="shared" si="167"/>
        <v>1992Q3</v>
      </c>
      <c r="BB63" s="16" t="str">
        <f t="shared" si="167"/>
        <v>1992Q4</v>
      </c>
      <c r="BC63" s="16" t="str">
        <f t="shared" si="167"/>
        <v>1993Q1</v>
      </c>
      <c r="BD63" s="16" t="str">
        <f t="shared" si="167"/>
        <v>1993Q2</v>
      </c>
      <c r="BE63" s="16" t="str">
        <f t="shared" si="167"/>
        <v>1993Q3</v>
      </c>
      <c r="BF63" s="16" t="str">
        <f t="shared" si="167"/>
        <v>1993Q4</v>
      </c>
      <c r="BG63" s="16" t="str">
        <f t="shared" si="167"/>
        <v>1994Q1</v>
      </c>
      <c r="BH63" s="16" t="str">
        <f t="shared" si="167"/>
        <v>1994Q2</v>
      </c>
      <c r="BI63" s="16" t="str">
        <f t="shared" si="167"/>
        <v>1994Q3</v>
      </c>
      <c r="BJ63" s="16" t="str">
        <f t="shared" si="167"/>
        <v>1994Q4</v>
      </c>
      <c r="BK63" s="16" t="str">
        <f t="shared" si="167"/>
        <v>1995Q1</v>
      </c>
      <c r="BL63" s="16" t="str">
        <f t="shared" si="167"/>
        <v>1995Q2</v>
      </c>
      <c r="BM63" s="16" t="str">
        <f t="shared" si="167"/>
        <v>1995Q3</v>
      </c>
      <c r="BN63" s="16" t="str">
        <f t="shared" si="167"/>
        <v>1995Q4</v>
      </c>
      <c r="BO63" s="16" t="str">
        <f t="shared" ref="BO63:CT63" si="168">BO4</f>
        <v>1996Q1</v>
      </c>
      <c r="BP63" s="16" t="str">
        <f t="shared" si="168"/>
        <v>1996Q2</v>
      </c>
      <c r="BQ63" s="16" t="str">
        <f t="shared" si="168"/>
        <v>1996Q3</v>
      </c>
      <c r="BR63" s="16" t="str">
        <f t="shared" si="168"/>
        <v>1996Q4</v>
      </c>
      <c r="BS63" s="16" t="str">
        <f t="shared" si="168"/>
        <v>1997Q1</v>
      </c>
      <c r="BT63" s="16" t="str">
        <f t="shared" si="168"/>
        <v>1997Q2</v>
      </c>
      <c r="BU63" s="16" t="str">
        <f t="shared" si="168"/>
        <v>1997Q3</v>
      </c>
      <c r="BV63" s="16" t="str">
        <f t="shared" si="168"/>
        <v>1997Q4</v>
      </c>
      <c r="BW63" s="16" t="str">
        <f t="shared" si="168"/>
        <v>1998Q1</v>
      </c>
      <c r="BX63" s="16" t="str">
        <f t="shared" si="168"/>
        <v>1998Q2</v>
      </c>
      <c r="BY63" s="16" t="str">
        <f t="shared" si="168"/>
        <v>1998Q3</v>
      </c>
      <c r="BZ63" s="16" t="str">
        <f t="shared" si="168"/>
        <v>1998Q4</v>
      </c>
      <c r="CA63" s="16" t="str">
        <f t="shared" si="168"/>
        <v>1999Q1</v>
      </c>
      <c r="CB63" s="16" t="str">
        <f t="shared" si="168"/>
        <v>1999Q2</v>
      </c>
      <c r="CC63" s="16" t="str">
        <f t="shared" si="168"/>
        <v>1999Q3</v>
      </c>
      <c r="CD63" s="16" t="str">
        <f t="shared" si="168"/>
        <v>1999Q4</v>
      </c>
      <c r="CE63" s="16" t="str">
        <f t="shared" si="168"/>
        <v>2000Q1</v>
      </c>
      <c r="CF63" s="16" t="str">
        <f t="shared" si="168"/>
        <v>2000Q2</v>
      </c>
      <c r="CG63" s="16" t="str">
        <f t="shared" si="168"/>
        <v>2000Q3</v>
      </c>
      <c r="CH63" s="16" t="str">
        <f t="shared" si="168"/>
        <v>2000Q4</v>
      </c>
      <c r="CI63" s="16" t="str">
        <f t="shared" si="168"/>
        <v>2001Q1</v>
      </c>
      <c r="CJ63" s="16" t="str">
        <f t="shared" si="168"/>
        <v>2001Q2</v>
      </c>
      <c r="CK63" s="16" t="str">
        <f t="shared" si="168"/>
        <v>2001Q3</v>
      </c>
      <c r="CL63" s="16" t="str">
        <f t="shared" si="168"/>
        <v>2001Q4</v>
      </c>
      <c r="CM63" s="16" t="str">
        <f t="shared" si="168"/>
        <v>2002Q1</v>
      </c>
      <c r="CN63" s="16" t="str">
        <f t="shared" si="168"/>
        <v>2002Q2</v>
      </c>
      <c r="CO63" s="16" t="str">
        <f t="shared" si="168"/>
        <v>2002Q3</v>
      </c>
      <c r="CP63" s="16" t="str">
        <f t="shared" si="168"/>
        <v>2002Q4</v>
      </c>
      <c r="CQ63" s="16" t="str">
        <f t="shared" si="168"/>
        <v>2003Q1</v>
      </c>
      <c r="CR63" s="16" t="str">
        <f t="shared" si="168"/>
        <v>2003Q2</v>
      </c>
      <c r="CS63" s="16" t="str">
        <f t="shared" si="168"/>
        <v>2003Q3</v>
      </c>
      <c r="CT63" s="16" t="str">
        <f t="shared" si="168"/>
        <v>2003Q4</v>
      </c>
      <c r="CU63" s="16" t="str">
        <f t="shared" ref="CU63:DZ63" si="169">CU4</f>
        <v>2004Q1</v>
      </c>
      <c r="CV63" s="16" t="str">
        <f t="shared" si="169"/>
        <v>2004Q2</v>
      </c>
      <c r="CW63" s="16" t="str">
        <f t="shared" si="169"/>
        <v>2004Q3</v>
      </c>
      <c r="CX63" s="16" t="str">
        <f t="shared" si="169"/>
        <v>2004Q4</v>
      </c>
      <c r="CY63" s="16" t="str">
        <f t="shared" si="169"/>
        <v>2005Q1</v>
      </c>
      <c r="CZ63" s="16" t="str">
        <f t="shared" si="169"/>
        <v>2005Q2</v>
      </c>
      <c r="DA63" s="16" t="str">
        <f t="shared" si="169"/>
        <v>2005Q3</v>
      </c>
      <c r="DB63" s="16" t="str">
        <f t="shared" si="169"/>
        <v>2005Q4</v>
      </c>
      <c r="DC63" s="16" t="str">
        <f t="shared" si="169"/>
        <v>2006Q1</v>
      </c>
      <c r="DD63" s="16" t="str">
        <f t="shared" si="169"/>
        <v>2006Q2</v>
      </c>
      <c r="DE63" s="16" t="str">
        <f t="shared" si="169"/>
        <v>2006Q3</v>
      </c>
      <c r="DF63" s="16" t="str">
        <f t="shared" si="169"/>
        <v>2006Q4</v>
      </c>
      <c r="DG63" s="16" t="str">
        <f t="shared" si="169"/>
        <v>2007Q1</v>
      </c>
      <c r="DH63" s="16" t="str">
        <f t="shared" si="169"/>
        <v>2007Q2</v>
      </c>
      <c r="DI63" s="16" t="str">
        <f t="shared" si="169"/>
        <v>2007Q3</v>
      </c>
      <c r="DJ63" s="16" t="str">
        <f t="shared" si="169"/>
        <v>2007Q4</v>
      </c>
      <c r="DK63" s="16" t="str">
        <f t="shared" si="169"/>
        <v>2008Q1</v>
      </c>
      <c r="DL63" s="16" t="str">
        <f t="shared" si="169"/>
        <v>2008Q2</v>
      </c>
      <c r="DM63" s="16" t="str">
        <f t="shared" si="169"/>
        <v>2008Q3</v>
      </c>
      <c r="DN63" s="16" t="str">
        <f t="shared" si="169"/>
        <v>2008Q4</v>
      </c>
      <c r="DO63" s="16" t="str">
        <f t="shared" si="169"/>
        <v>2009Q1</v>
      </c>
      <c r="DP63" s="16" t="str">
        <f t="shared" si="169"/>
        <v>2009Q2</v>
      </c>
      <c r="DQ63" s="16" t="str">
        <f t="shared" si="169"/>
        <v>2009Q3</v>
      </c>
      <c r="DR63" s="16" t="str">
        <f t="shared" si="169"/>
        <v>2009Q4</v>
      </c>
      <c r="DS63" s="16" t="str">
        <f t="shared" si="169"/>
        <v>2010Q1</v>
      </c>
      <c r="DT63" s="16" t="str">
        <f t="shared" si="169"/>
        <v>2010Q2</v>
      </c>
      <c r="DU63" s="16" t="str">
        <f t="shared" si="169"/>
        <v>2010Q3</v>
      </c>
      <c r="DV63" s="16" t="str">
        <f t="shared" si="169"/>
        <v>2010Q4</v>
      </c>
      <c r="DW63" s="16" t="str">
        <f t="shared" si="169"/>
        <v>2011Q1</v>
      </c>
      <c r="DX63" s="16" t="str">
        <f t="shared" si="169"/>
        <v>2011Q2</v>
      </c>
      <c r="DY63" s="16" t="str">
        <f t="shared" si="169"/>
        <v>2011Q3</v>
      </c>
      <c r="DZ63" s="16" t="str">
        <f t="shared" si="169"/>
        <v>2011Q4</v>
      </c>
      <c r="EA63" s="16" t="str">
        <f t="shared" ref="EA63:FF63" si="170">EA4</f>
        <v>2012Q1</v>
      </c>
      <c r="EB63" s="16" t="str">
        <f t="shared" si="170"/>
        <v>2012Q2</v>
      </c>
      <c r="EC63" s="16" t="str">
        <f t="shared" si="170"/>
        <v>2012Q3</v>
      </c>
      <c r="ED63" s="16" t="str">
        <f t="shared" si="170"/>
        <v>2012Q4</v>
      </c>
      <c r="EE63" s="16" t="str">
        <f t="shared" si="170"/>
        <v>2013Q1</v>
      </c>
      <c r="EF63" s="16" t="str">
        <f t="shared" si="170"/>
        <v>2013Q2</v>
      </c>
      <c r="EG63" s="16" t="str">
        <f t="shared" si="170"/>
        <v>2013Q3</v>
      </c>
      <c r="EH63" s="16" t="str">
        <f t="shared" si="170"/>
        <v>2013Q4</v>
      </c>
      <c r="EI63" s="16" t="str">
        <f t="shared" si="170"/>
        <v>2014Q1</v>
      </c>
      <c r="EJ63" s="16" t="str">
        <f t="shared" si="170"/>
        <v>2014Q2</v>
      </c>
      <c r="EK63" s="16" t="str">
        <f t="shared" si="170"/>
        <v>2014Q3</v>
      </c>
      <c r="EL63" s="16" t="str">
        <f t="shared" si="170"/>
        <v>2014Q4</v>
      </c>
      <c r="EM63" s="16" t="str">
        <f t="shared" si="170"/>
        <v>2015Q1</v>
      </c>
      <c r="EN63" s="16" t="str">
        <f t="shared" si="170"/>
        <v>2015Q2</v>
      </c>
      <c r="EO63" s="16" t="str">
        <f t="shared" si="170"/>
        <v>2015Q3</v>
      </c>
      <c r="EP63" s="16" t="str">
        <f t="shared" si="170"/>
        <v>2015Q4</v>
      </c>
      <c r="EQ63" s="16" t="str">
        <f t="shared" si="170"/>
        <v>2016Q1</v>
      </c>
      <c r="ER63" s="16" t="str">
        <f t="shared" si="170"/>
        <v>2016Q2</v>
      </c>
      <c r="ES63" s="16" t="str">
        <f t="shared" si="170"/>
        <v>2016Q3</v>
      </c>
      <c r="ET63" s="16" t="str">
        <f t="shared" si="170"/>
        <v>2016Q4</v>
      </c>
      <c r="EU63" s="16" t="str">
        <f t="shared" si="170"/>
        <v>2017Q1</v>
      </c>
      <c r="EV63" s="16" t="str">
        <f t="shared" si="170"/>
        <v>2017Q2</v>
      </c>
      <c r="EW63" s="16" t="str">
        <f t="shared" si="170"/>
        <v>2017Q3</v>
      </c>
      <c r="EX63" s="16" t="str">
        <f t="shared" si="170"/>
        <v>2017Q4</v>
      </c>
      <c r="EY63" s="16" t="str">
        <f t="shared" si="170"/>
        <v>2018Q1</v>
      </c>
      <c r="EZ63" s="16" t="str">
        <f t="shared" si="170"/>
        <v>2018Q2</v>
      </c>
      <c r="FA63" s="16" t="str">
        <f t="shared" si="170"/>
        <v>2018Q3</v>
      </c>
      <c r="FB63" s="16" t="str">
        <f t="shared" si="170"/>
        <v>2018Q4</v>
      </c>
      <c r="FC63" s="16" t="str">
        <f t="shared" si="170"/>
        <v>2019Q1</v>
      </c>
      <c r="FD63" s="16" t="str">
        <f t="shared" si="170"/>
        <v>2019Q2</v>
      </c>
      <c r="FE63" s="16" t="str">
        <f t="shared" si="170"/>
        <v>2019Q3</v>
      </c>
      <c r="FF63" s="16" t="str">
        <f t="shared" si="170"/>
        <v>2019Q4</v>
      </c>
      <c r="FG63" s="16" t="str">
        <f t="shared" ref="FG63:GL63" si="171">FG4</f>
        <v>2020Q1</v>
      </c>
      <c r="FH63" s="16" t="str">
        <f t="shared" si="171"/>
        <v>2020Q2</v>
      </c>
      <c r="FI63" s="16" t="str">
        <f t="shared" si="171"/>
        <v>2020Q3</v>
      </c>
      <c r="FJ63" s="16" t="str">
        <f t="shared" si="171"/>
        <v>2020Q4</v>
      </c>
      <c r="FK63" s="16" t="str">
        <f t="shared" si="171"/>
        <v>2021Q1</v>
      </c>
      <c r="FL63" s="16" t="str">
        <f t="shared" si="171"/>
        <v>2021Q2</v>
      </c>
      <c r="FM63" s="16" t="str">
        <f t="shared" si="171"/>
        <v>2021Q3</v>
      </c>
      <c r="FN63" s="16" t="str">
        <f t="shared" si="171"/>
        <v>2021Q4</v>
      </c>
      <c r="FO63" s="16" t="str">
        <f t="shared" si="171"/>
        <v>2022Q1</v>
      </c>
      <c r="FP63" s="16" t="str">
        <f t="shared" si="171"/>
        <v>2022Q2</v>
      </c>
      <c r="FQ63" s="16" t="str">
        <f t="shared" si="171"/>
        <v>2022Q3</v>
      </c>
      <c r="FR63" s="16" t="str">
        <f t="shared" si="171"/>
        <v>2022Q4</v>
      </c>
      <c r="FS63" s="16" t="str">
        <f t="shared" si="171"/>
        <v>2023Q1</v>
      </c>
      <c r="FT63" s="16" t="str">
        <f t="shared" si="171"/>
        <v>2023Q2</v>
      </c>
      <c r="FU63" s="16" t="str">
        <f t="shared" si="171"/>
        <v>2023Q3</v>
      </c>
      <c r="FV63" s="16" t="str">
        <f t="shared" si="171"/>
        <v>2023Q4</v>
      </c>
      <c r="FW63" s="16" t="str">
        <f t="shared" si="171"/>
        <v>2024Q1</v>
      </c>
      <c r="FX63" s="16" t="str">
        <f t="shared" si="171"/>
        <v>2024Q2</v>
      </c>
      <c r="FY63" s="16" t="str">
        <f t="shared" si="171"/>
        <v>2024Q3</v>
      </c>
      <c r="FZ63" s="16" t="str">
        <f t="shared" si="171"/>
        <v>2024Q4</v>
      </c>
      <c r="GA63" s="16" t="str">
        <f t="shared" si="171"/>
        <v>2025Q1</v>
      </c>
      <c r="GB63" s="16" t="str">
        <f t="shared" si="171"/>
        <v>2025Q2</v>
      </c>
      <c r="GC63" s="16" t="str">
        <f t="shared" si="171"/>
        <v>2025Q3</v>
      </c>
      <c r="GD63" s="16" t="str">
        <f t="shared" si="171"/>
        <v>2025Q4</v>
      </c>
      <c r="GE63" s="16" t="str">
        <f t="shared" si="171"/>
        <v>2026Q1</v>
      </c>
      <c r="GF63" s="16" t="str">
        <f t="shared" si="171"/>
        <v>2026Q2</v>
      </c>
      <c r="GG63" s="16" t="str">
        <f t="shared" si="171"/>
        <v>2026Q3</v>
      </c>
      <c r="GH63" s="16" t="str">
        <f t="shared" si="171"/>
        <v>2026Q4</v>
      </c>
      <c r="GI63" s="16" t="str">
        <f t="shared" si="171"/>
        <v>2027Q1</v>
      </c>
      <c r="GJ63" s="16" t="str">
        <f t="shared" si="171"/>
        <v>2027Q2</v>
      </c>
      <c r="GK63" s="16" t="str">
        <f t="shared" si="171"/>
        <v>2027Q3</v>
      </c>
      <c r="GL63" s="16" t="str">
        <f t="shared" si="171"/>
        <v>2027Q4</v>
      </c>
      <c r="GM63" s="16" t="str">
        <f t="shared" ref="GM63:GT63" si="172">GM4</f>
        <v>2028Q1</v>
      </c>
      <c r="GN63" s="16" t="str">
        <f t="shared" si="172"/>
        <v>2028Q2</v>
      </c>
      <c r="GO63" s="16" t="str">
        <f t="shared" si="172"/>
        <v>2028Q3</v>
      </c>
      <c r="GP63" s="16" t="str">
        <f t="shared" si="172"/>
        <v>2028Q4</v>
      </c>
      <c r="GQ63" s="16" t="str">
        <f t="shared" si="172"/>
        <v>2029Q1</v>
      </c>
      <c r="GR63" s="16" t="str">
        <f t="shared" si="172"/>
        <v>2029Q2</v>
      </c>
      <c r="GS63" s="16" t="str">
        <f t="shared" si="172"/>
        <v>2029Q3</v>
      </c>
      <c r="GT63" s="16" t="str">
        <f t="shared" si="172"/>
        <v>2029Q4</v>
      </c>
    </row>
    <row r="64" spans="2:202" x14ac:dyDescent="0.25">
      <c r="B64" t="str">
        <f t="shared" ref="B64:B78" si="173">B36</f>
        <v>Employment (thous.)</v>
      </c>
      <c r="D64" s="12">
        <f t="shared" ref="D64:AI64" si="174">C7/C$7*D36</f>
        <v>-2.6938611042257254</v>
      </c>
      <c r="E64" s="12">
        <f t="shared" si="174"/>
        <v>-0.37788554477621306</v>
      </c>
      <c r="F64" s="12">
        <f t="shared" si="174"/>
        <v>2.0474781699103106</v>
      </c>
      <c r="G64" s="12">
        <f t="shared" si="174"/>
        <v>0.19756088472022704</v>
      </c>
      <c r="H64" s="12">
        <f t="shared" si="174"/>
        <v>2.2262504252426263</v>
      </c>
      <c r="I64" s="12">
        <f t="shared" si="174"/>
        <v>-1.8890061776364209</v>
      </c>
      <c r="J64" s="12">
        <f t="shared" si="174"/>
        <v>-4.1055128908721876</v>
      </c>
      <c r="K64" s="12">
        <f t="shared" si="174"/>
        <v>-0.63676603369561269</v>
      </c>
      <c r="L64" s="12">
        <f t="shared" si="174"/>
        <v>-3.9015562463945108</v>
      </c>
      <c r="M64" s="12">
        <f t="shared" si="174"/>
        <v>-3.6587174226371477</v>
      </c>
      <c r="N64" s="12">
        <f t="shared" si="174"/>
        <v>-0.44959834256184106</v>
      </c>
      <c r="O64" s="12">
        <f t="shared" si="174"/>
        <v>-0.83483067674566813</v>
      </c>
      <c r="P64" s="12">
        <f t="shared" si="174"/>
        <v>2.7463710807497543</v>
      </c>
      <c r="Q64" s="12">
        <f t="shared" si="174"/>
        <v>3.4374997658580764</v>
      </c>
      <c r="R64" s="12">
        <f t="shared" si="174"/>
        <v>9.9117790604269942</v>
      </c>
      <c r="S64" s="12">
        <f t="shared" si="174"/>
        <v>4.9034315704601594</v>
      </c>
      <c r="T64" s="12">
        <f t="shared" si="174"/>
        <v>6.1425714619473215</v>
      </c>
      <c r="U64" s="12">
        <f t="shared" si="174"/>
        <v>6.5630966370874289</v>
      </c>
      <c r="V64" s="12">
        <f t="shared" si="174"/>
        <v>1.730543555636066</v>
      </c>
      <c r="W64" s="12">
        <f t="shared" si="174"/>
        <v>3.6926770929858188</v>
      </c>
      <c r="X64" s="12">
        <f t="shared" si="174"/>
        <v>5.3985934105934108</v>
      </c>
      <c r="Y64" s="12">
        <f t="shared" si="174"/>
        <v>4.4538665787836607</v>
      </c>
      <c r="Z64" s="12">
        <f t="shared" si="174"/>
        <v>4.0463445273545506</v>
      </c>
      <c r="AA64" s="12">
        <f t="shared" si="174"/>
        <v>6.4197933250723427</v>
      </c>
      <c r="AB64" s="12">
        <f t="shared" si="174"/>
        <v>4.369720005341704</v>
      </c>
      <c r="AC64" s="12">
        <f t="shared" si="174"/>
        <v>4.135619028220594</v>
      </c>
      <c r="AD64" s="12">
        <f t="shared" si="174"/>
        <v>4.3107691092114431</v>
      </c>
      <c r="AE64" s="12">
        <f t="shared" si="174"/>
        <v>6.0175778229061505</v>
      </c>
      <c r="AF64" s="12">
        <f t="shared" si="174"/>
        <v>5.1051572178650861</v>
      </c>
      <c r="AG64" s="12">
        <f t="shared" si="174"/>
        <v>7.322194927595449</v>
      </c>
      <c r="AH64" s="12">
        <f t="shared" si="174"/>
        <v>6.1019782627983021</v>
      </c>
      <c r="AI64" s="12">
        <f t="shared" si="174"/>
        <v>4.5304258182302659</v>
      </c>
      <c r="AJ64" s="12">
        <f t="shared" ref="AJ64:BO64" si="175">AI7/AI$7*AJ36</f>
        <v>5.4214336239759353</v>
      </c>
      <c r="AK64" s="12">
        <f t="shared" si="175"/>
        <v>7.100202940217426</v>
      </c>
      <c r="AL64" s="12">
        <f t="shared" si="175"/>
        <v>6.697929502318356</v>
      </c>
      <c r="AM64" s="12">
        <f t="shared" si="175"/>
        <v>4.7653905734053481</v>
      </c>
      <c r="AN64" s="12">
        <f t="shared" si="175"/>
        <v>8.4656305611658933</v>
      </c>
      <c r="AO64" s="12">
        <f t="shared" si="175"/>
        <v>6.7889095695202961</v>
      </c>
      <c r="AP64" s="12">
        <f t="shared" si="175"/>
        <v>5.8571719322901616</v>
      </c>
      <c r="AQ64" s="12">
        <f t="shared" si="175"/>
        <v>6.04520177987109</v>
      </c>
      <c r="AR64" s="12">
        <f t="shared" si="175"/>
        <v>3.0612740700543872</v>
      </c>
      <c r="AS64" s="12">
        <f t="shared" si="175"/>
        <v>2.7455533279659772</v>
      </c>
      <c r="AT64" s="12">
        <f t="shared" si="175"/>
        <v>-0.65327993796258088</v>
      </c>
      <c r="AU64" s="12">
        <f t="shared" si="175"/>
        <v>-1.1115446617491642</v>
      </c>
      <c r="AV64" s="12">
        <f t="shared" si="175"/>
        <v>0.73697852906808858</v>
      </c>
      <c r="AW64" s="12">
        <f t="shared" si="175"/>
        <v>1.5903847792464454</v>
      </c>
      <c r="AX64" s="12">
        <f t="shared" si="175"/>
        <v>1.2618808533509052</v>
      </c>
      <c r="AY64" s="12">
        <f t="shared" si="175"/>
        <v>2.8157928179925351</v>
      </c>
      <c r="AZ64" s="12">
        <f t="shared" si="175"/>
        <v>8.3393541909826396E-2</v>
      </c>
      <c r="BA64" s="12">
        <f t="shared" si="175"/>
        <v>-0.54670939568205457</v>
      </c>
      <c r="BB64" s="12">
        <f t="shared" si="175"/>
        <v>1.9725154883911911</v>
      </c>
      <c r="BC64" s="12">
        <f t="shared" si="175"/>
        <v>0.46070964209201648</v>
      </c>
      <c r="BD64" s="12">
        <f t="shared" si="175"/>
        <v>0.77085793862616825</v>
      </c>
      <c r="BE64" s="12">
        <f t="shared" si="175"/>
        <v>-0.16717526377229008</v>
      </c>
      <c r="BF64" s="12">
        <f t="shared" si="175"/>
        <v>1.4294162553609713</v>
      </c>
      <c r="BG64" s="12">
        <f t="shared" si="175"/>
        <v>1.2093693611149314</v>
      </c>
      <c r="BH64" s="12">
        <f t="shared" si="175"/>
        <v>1.1365459745728002</v>
      </c>
      <c r="BI64" s="12">
        <f t="shared" si="175"/>
        <v>2.2036123993157242</v>
      </c>
      <c r="BJ64" s="12">
        <f t="shared" si="175"/>
        <v>3.7830957364307638</v>
      </c>
      <c r="BK64" s="12">
        <f t="shared" si="175"/>
        <v>2.9222233324835756</v>
      </c>
      <c r="BL64" s="12">
        <f t="shared" si="175"/>
        <v>1.1085361637290791</v>
      </c>
      <c r="BM64" s="12">
        <f t="shared" si="175"/>
        <v>1.4153300819882642</v>
      </c>
      <c r="BN64" s="12">
        <f t="shared" si="175"/>
        <v>-2.8604255973908366</v>
      </c>
      <c r="BO64" s="12">
        <f t="shared" si="175"/>
        <v>9.7525314838035726</v>
      </c>
      <c r="BP64" s="12">
        <f t="shared" ref="BP64:CU64" si="176">BO7/BO$7*BP36</f>
        <v>3.4871439247942781</v>
      </c>
      <c r="BQ64" s="12">
        <f t="shared" si="176"/>
        <v>5.3387341113107167</v>
      </c>
      <c r="BR64" s="12">
        <f t="shared" si="176"/>
        <v>6.9277911634751499</v>
      </c>
      <c r="BS64" s="12">
        <f t="shared" si="176"/>
        <v>5.3318149384617763</v>
      </c>
      <c r="BT64" s="12">
        <f t="shared" si="176"/>
        <v>7.504577627596043</v>
      </c>
      <c r="BU64" s="12">
        <f t="shared" si="176"/>
        <v>4.783851185760124</v>
      </c>
      <c r="BV64" s="12">
        <f t="shared" si="176"/>
        <v>5.5771921589607087</v>
      </c>
      <c r="BW64" s="12">
        <f t="shared" si="176"/>
        <v>4.2598988046205433</v>
      </c>
      <c r="BX64" s="12">
        <f t="shared" si="176"/>
        <v>5.1969762053607482</v>
      </c>
      <c r="BY64" s="12">
        <f t="shared" si="176"/>
        <v>3.4789895751960787</v>
      </c>
      <c r="BZ64" s="12">
        <f t="shared" si="176"/>
        <v>3.0685859602517684</v>
      </c>
      <c r="CA64" s="12">
        <f t="shared" si="176"/>
        <v>1.6746944516262241</v>
      </c>
      <c r="CB64" s="12">
        <f t="shared" si="176"/>
        <v>1.3725535378102061</v>
      </c>
      <c r="CC64" s="12">
        <f t="shared" si="176"/>
        <v>3.0131103562496708</v>
      </c>
      <c r="CD64" s="12">
        <f t="shared" si="176"/>
        <v>2.7841325756501112</v>
      </c>
      <c r="CE64" s="12">
        <f t="shared" si="176"/>
        <v>2.6318777529712678</v>
      </c>
      <c r="CF64" s="12">
        <f t="shared" si="176"/>
        <v>2.4521702583167437</v>
      </c>
      <c r="CG64" s="12">
        <f t="shared" si="176"/>
        <v>1.0334556810070339</v>
      </c>
      <c r="CH64" s="12">
        <f t="shared" si="176"/>
        <v>2.2705751566103993</v>
      </c>
      <c r="CI64" s="12">
        <f t="shared" si="176"/>
        <v>-1.7396408929333251</v>
      </c>
      <c r="CJ64" s="12">
        <f t="shared" si="176"/>
        <v>-2.5741659599494149</v>
      </c>
      <c r="CK64" s="12">
        <f t="shared" si="176"/>
        <v>-4.0932911468808282</v>
      </c>
      <c r="CL64" s="12">
        <f t="shared" si="176"/>
        <v>-5.8003615268654389</v>
      </c>
      <c r="CM64" s="12">
        <f t="shared" si="176"/>
        <v>-4.1362909237338759</v>
      </c>
      <c r="CN64" s="12">
        <f t="shared" si="176"/>
        <v>-1.4074844211444892</v>
      </c>
      <c r="CO64" s="12">
        <f t="shared" si="176"/>
        <v>-1.330600591599862</v>
      </c>
      <c r="CP64" s="12">
        <f t="shared" si="176"/>
        <v>-1.3093770323116649</v>
      </c>
      <c r="CQ64" s="12">
        <f t="shared" si="176"/>
        <v>-1.282572528403525</v>
      </c>
      <c r="CR64" s="12">
        <f t="shared" si="176"/>
        <v>-1.1509157196719633</v>
      </c>
      <c r="CS64" s="12">
        <f t="shared" si="176"/>
        <v>-0.30054853308720819</v>
      </c>
      <c r="CT64" s="12">
        <f t="shared" si="176"/>
        <v>0.9066849952964251</v>
      </c>
      <c r="CU64" s="12">
        <f t="shared" si="176"/>
        <v>-5.7561707080155955E-2</v>
      </c>
      <c r="CV64" s="12">
        <f t="shared" ref="CV64:EA64" si="177">CU7/CU$7*CV36</f>
        <v>1.9065440819856727</v>
      </c>
      <c r="CW64" s="12">
        <f t="shared" si="177"/>
        <v>1.0730357511209876</v>
      </c>
      <c r="CX64" s="12">
        <f t="shared" si="177"/>
        <v>2.7983017550892164</v>
      </c>
      <c r="CY64" s="12">
        <f t="shared" si="177"/>
        <v>1.8257604295351282</v>
      </c>
      <c r="CZ64" s="12">
        <f t="shared" si="177"/>
        <v>3.6929363682927097</v>
      </c>
      <c r="DA64" s="12">
        <f t="shared" si="177"/>
        <v>2.3693831757392259</v>
      </c>
      <c r="DB64" s="12">
        <f t="shared" si="177"/>
        <v>4.7426643097102872</v>
      </c>
      <c r="DC64" s="12">
        <f t="shared" si="177"/>
        <v>3.1701121356489947</v>
      </c>
      <c r="DD64" s="12">
        <f t="shared" si="177"/>
        <v>3.0667039364827842</v>
      </c>
      <c r="DE64" s="12">
        <f t="shared" si="177"/>
        <v>2.1209999556934811</v>
      </c>
      <c r="DF64" s="12">
        <f t="shared" si="177"/>
        <v>2.6300119582404635</v>
      </c>
      <c r="DG64" s="12">
        <f t="shared" si="177"/>
        <v>4.6542842718087174</v>
      </c>
      <c r="DH64" s="12">
        <f t="shared" si="177"/>
        <v>2.9574737677213747</v>
      </c>
      <c r="DI64" s="12">
        <f t="shared" si="177"/>
        <v>1.8810586758597481</v>
      </c>
      <c r="DJ64" s="12">
        <f t="shared" si="177"/>
        <v>2.7783976367098395</v>
      </c>
      <c r="DK64" s="12">
        <f t="shared" si="177"/>
        <v>3.1248485312307395</v>
      </c>
      <c r="DL64" s="12">
        <f t="shared" si="177"/>
        <v>-0.24991520537100964</v>
      </c>
      <c r="DM64" s="12">
        <f t="shared" si="177"/>
        <v>3.4632196638173518E-2</v>
      </c>
      <c r="DN64" s="12">
        <f t="shared" si="177"/>
        <v>-6.8428557483090513</v>
      </c>
      <c r="DO64" s="12">
        <f t="shared" si="177"/>
        <v>-5.7887253909529761</v>
      </c>
      <c r="DP64" s="12">
        <f t="shared" si="177"/>
        <v>-8.4500795190546878</v>
      </c>
      <c r="DQ64" s="12">
        <f t="shared" si="177"/>
        <v>-4.6370006222486886</v>
      </c>
      <c r="DR64" s="12">
        <f t="shared" si="177"/>
        <v>-2.7117839213352424</v>
      </c>
      <c r="DS64" s="12">
        <f t="shared" si="177"/>
        <v>-0.9534310927432732</v>
      </c>
      <c r="DT64" s="12">
        <f t="shared" si="177"/>
        <v>1.888774674675453</v>
      </c>
      <c r="DU64" s="12">
        <f t="shared" si="177"/>
        <v>0.92582224321011708</v>
      </c>
      <c r="DV64" s="12">
        <f t="shared" si="177"/>
        <v>2.2780436915839752</v>
      </c>
      <c r="DW64" s="12">
        <f t="shared" si="177"/>
        <v>1.1058423289443065</v>
      </c>
      <c r="DX64" s="12">
        <f t="shared" si="177"/>
        <v>2.7391159520610664</v>
      </c>
      <c r="DY64" s="12">
        <f t="shared" si="177"/>
        <v>2.3471480978549231</v>
      </c>
      <c r="DZ64" s="12">
        <f t="shared" si="177"/>
        <v>2.1564207003898606</v>
      </c>
      <c r="EA64" s="12">
        <f t="shared" si="177"/>
        <v>2.3047112324341645</v>
      </c>
      <c r="EB64" s="12">
        <f t="shared" ref="EB64:FG64" si="178">EA7/EA$7*EB36</f>
        <v>3.6570593865433043</v>
      </c>
      <c r="EC64" s="12">
        <f t="shared" si="178"/>
        <v>2.0945985706690706</v>
      </c>
      <c r="ED64" s="12">
        <f t="shared" si="178"/>
        <v>3.5544827927946221</v>
      </c>
      <c r="EE64" s="12">
        <f t="shared" si="178"/>
        <v>2.8792454236534537</v>
      </c>
      <c r="EF64" s="12">
        <f t="shared" si="178"/>
        <v>2.5359419852212017</v>
      </c>
      <c r="EG64" s="12">
        <f t="shared" si="178"/>
        <v>2.8026088673844374</v>
      </c>
      <c r="EH64" s="12">
        <f t="shared" si="178"/>
        <v>3.2698023481147143</v>
      </c>
      <c r="EI64" s="12">
        <f t="shared" si="178"/>
        <v>2.7853329517350645</v>
      </c>
      <c r="EJ64" s="12">
        <f t="shared" si="178"/>
        <v>1.1725332214648887</v>
      </c>
      <c r="EK64" s="12">
        <f t="shared" si="178"/>
        <v>4.633369976648094</v>
      </c>
      <c r="EL64" s="12">
        <f t="shared" si="178"/>
        <v>2.5624042317238693</v>
      </c>
      <c r="EM64" s="12">
        <f t="shared" si="178"/>
        <v>3.1850780138231061</v>
      </c>
      <c r="EN64" s="12">
        <f t="shared" si="178"/>
        <v>3.0077515721911752</v>
      </c>
      <c r="EO64" s="12">
        <f t="shared" si="178"/>
        <v>4.0459790687569219</v>
      </c>
      <c r="EP64" s="12">
        <f t="shared" si="178"/>
        <v>2.8767096672499992</v>
      </c>
      <c r="EQ64" s="12">
        <f t="shared" si="178"/>
        <v>3.5133766674866118</v>
      </c>
      <c r="ER64" s="12">
        <f t="shared" si="178"/>
        <v>3.4901741638313721</v>
      </c>
      <c r="ES64" s="12">
        <f t="shared" si="178"/>
        <v>2.7640049779586784</v>
      </c>
      <c r="ET64" s="12">
        <f t="shared" si="178"/>
        <v>2.1989602229494754</v>
      </c>
      <c r="EU64" s="12">
        <f t="shared" si="178"/>
        <v>2.5069764188245802</v>
      </c>
      <c r="EV64" s="12">
        <f t="shared" si="178"/>
        <v>2.8072544930976884</v>
      </c>
      <c r="EW64" s="12">
        <f t="shared" si="178"/>
        <v>1.7438462153584355</v>
      </c>
      <c r="EX64" s="12">
        <f t="shared" si="178"/>
        <v>2.1904381652301241</v>
      </c>
      <c r="EY64" s="12">
        <f t="shared" si="178"/>
        <v>3.2758146432156687</v>
      </c>
      <c r="EZ64" s="12">
        <f t="shared" si="178"/>
        <v>1.4127026933100417</v>
      </c>
      <c r="FA64" s="12">
        <f t="shared" si="178"/>
        <v>2.2000141023759801</v>
      </c>
      <c r="FB64" s="12">
        <f t="shared" si="178"/>
        <v>2.200196057184578</v>
      </c>
      <c r="FC64" s="12">
        <f t="shared" si="178"/>
        <v>2.2320552637563162</v>
      </c>
      <c r="FD64" s="12">
        <f t="shared" si="178"/>
        <v>2.6011754899538886</v>
      </c>
      <c r="FE64" s="12">
        <f t="shared" si="178"/>
        <v>2.1684495621436595</v>
      </c>
      <c r="FF64" s="12">
        <f t="shared" si="178"/>
        <v>1.5655627286623286</v>
      </c>
      <c r="FG64" s="13">
        <f t="shared" si="178"/>
        <v>2.4673852142664598</v>
      </c>
      <c r="FH64" s="13">
        <f t="shared" ref="FH64:GM64" si="179">FG7/FG$7*FH36</f>
        <v>2.1878542467172135</v>
      </c>
      <c r="FI64" s="13">
        <f t="shared" si="179"/>
        <v>2.0519061740200684</v>
      </c>
      <c r="FJ64" s="13">
        <f t="shared" si="179"/>
        <v>1.7165587176937391</v>
      </c>
      <c r="FK64" s="13">
        <f t="shared" si="179"/>
        <v>1.4599234512022941</v>
      </c>
      <c r="FL64" s="13">
        <f t="shared" si="179"/>
        <v>1.3868098329551604</v>
      </c>
      <c r="FM64" s="13">
        <f t="shared" si="179"/>
        <v>1.2275118224463588</v>
      </c>
      <c r="FN64" s="13">
        <f t="shared" si="179"/>
        <v>1.2030263496576099</v>
      </c>
      <c r="FO64" s="13">
        <f t="shared" si="179"/>
        <v>1.068451081655053</v>
      </c>
      <c r="FP64" s="13">
        <f t="shared" si="179"/>
        <v>1.0091014831296263</v>
      </c>
      <c r="FQ64" s="13">
        <f t="shared" si="179"/>
        <v>0.84002155909723708</v>
      </c>
      <c r="FR64" s="13">
        <f t="shared" si="179"/>
        <v>0.68379915931604529</v>
      </c>
      <c r="FS64" s="13">
        <f t="shared" si="179"/>
        <v>0.58173952344140467</v>
      </c>
      <c r="FT64" s="13">
        <f t="shared" si="179"/>
        <v>0.53996803139042537</v>
      </c>
      <c r="FU64" s="13">
        <f t="shared" si="179"/>
        <v>0.54507810757378206</v>
      </c>
      <c r="FV64" s="13">
        <f t="shared" si="179"/>
        <v>0.57737805625472927</v>
      </c>
      <c r="FW64" s="13">
        <f t="shared" si="179"/>
        <v>0.71270491130401847</v>
      </c>
      <c r="FX64" s="13">
        <f t="shared" si="179"/>
        <v>0.83584270238183933</v>
      </c>
      <c r="FY64" s="13">
        <f t="shared" si="179"/>
        <v>0.96848656834864766</v>
      </c>
      <c r="FZ64" s="13">
        <f t="shared" si="179"/>
        <v>1.1696424539930028</v>
      </c>
      <c r="GA64" s="13">
        <f t="shared" si="179"/>
        <v>1.2160387223872915</v>
      </c>
      <c r="GB64" s="13">
        <f t="shared" si="179"/>
        <v>1.4304511111922658</v>
      </c>
      <c r="GC64" s="13">
        <f t="shared" si="179"/>
        <v>1.5332885180110889</v>
      </c>
      <c r="GD64" s="13">
        <f t="shared" si="179"/>
        <v>1.6073307113561031</v>
      </c>
      <c r="GE64" s="13">
        <f t="shared" si="179"/>
        <v>1.6461176339418904</v>
      </c>
      <c r="GF64" s="13">
        <f t="shared" si="179"/>
        <v>1.7089591970228524</v>
      </c>
      <c r="GG64" s="13">
        <f t="shared" si="179"/>
        <v>1.710958513706462</v>
      </c>
      <c r="GH64" s="13">
        <f t="shared" si="179"/>
        <v>1.686890553511522</v>
      </c>
      <c r="GI64" s="13">
        <f t="shared" si="179"/>
        <v>1.7424794643343899</v>
      </c>
      <c r="GJ64" s="13">
        <f t="shared" si="179"/>
        <v>1.7203595499219571</v>
      </c>
      <c r="GK64" s="13">
        <f t="shared" si="179"/>
        <v>1.6891747927993528</v>
      </c>
      <c r="GL64" s="13">
        <f t="shared" si="179"/>
        <v>1.6791846938033705</v>
      </c>
      <c r="GM64" s="13">
        <f t="shared" si="179"/>
        <v>1.6561493734482013</v>
      </c>
      <c r="GN64" s="13">
        <f t="shared" ref="GN64:GT64" si="180">GM7/GM$7*GN36</f>
        <v>1.6781535927153257</v>
      </c>
      <c r="GO64" s="13">
        <f t="shared" si="180"/>
        <v>1.6970087537670819</v>
      </c>
      <c r="GP64" s="13">
        <f t="shared" si="180"/>
        <v>1.7247298836864822</v>
      </c>
      <c r="GQ64" s="13">
        <f t="shared" si="180"/>
        <v>1.7716739565527329</v>
      </c>
      <c r="GR64" s="13">
        <f t="shared" si="180"/>
        <v>1.7789512709778466</v>
      </c>
      <c r="GS64" s="13">
        <f t="shared" si="180"/>
        <v>1.7640641824701042</v>
      </c>
      <c r="GT64" s="13" t="e">
        <f t="shared" si="180"/>
        <v>#N/A</v>
      </c>
    </row>
    <row r="65" spans="2:202" x14ac:dyDescent="0.25">
      <c r="B65" t="str">
        <f t="shared" si="173"/>
        <v xml:space="preserve">  Goods producing</v>
      </c>
      <c r="D65" s="12">
        <f t="shared" ref="D65:AI65" si="181">C8/C$7*D37</f>
        <v>-3.1355830949809413</v>
      </c>
      <c r="E65" s="12">
        <f t="shared" si="181"/>
        <v>-8.1701089911267122E-2</v>
      </c>
      <c r="F65" s="12">
        <f t="shared" si="181"/>
        <v>0.22388149618886247</v>
      </c>
      <c r="G65" s="12">
        <f t="shared" si="181"/>
        <v>-0.48969889095737312</v>
      </c>
      <c r="H65" s="12">
        <f t="shared" si="181"/>
        <v>-1.1528470992855582</v>
      </c>
      <c r="I65" s="12">
        <f t="shared" si="181"/>
        <v>-1.1663922711337824</v>
      </c>
      <c r="J65" s="12">
        <f t="shared" si="181"/>
        <v>-2.5575158381501764</v>
      </c>
      <c r="K65" s="12">
        <f t="shared" si="181"/>
        <v>0.14581874777406351</v>
      </c>
      <c r="L65" s="12">
        <f t="shared" si="181"/>
        <v>-2.6245963043190952</v>
      </c>
      <c r="M65" s="12">
        <f t="shared" si="181"/>
        <v>-1.7280949268207944</v>
      </c>
      <c r="N65" s="12">
        <f t="shared" si="181"/>
        <v>-1.8132970832100233</v>
      </c>
      <c r="O65" s="12">
        <f t="shared" si="181"/>
        <v>-1.8106193731235736</v>
      </c>
      <c r="P65" s="12">
        <f t="shared" si="181"/>
        <v>-1.3889582175276238</v>
      </c>
      <c r="Q65" s="12">
        <f t="shared" si="181"/>
        <v>-0.77566253728183665</v>
      </c>
      <c r="R65" s="12">
        <f t="shared" si="181"/>
        <v>2.8851653832924837</v>
      </c>
      <c r="S65" s="12">
        <f t="shared" si="181"/>
        <v>1.0783445845850888</v>
      </c>
      <c r="T65" s="12">
        <f t="shared" si="181"/>
        <v>1.9513765689933131</v>
      </c>
      <c r="U65" s="12">
        <f t="shared" si="181"/>
        <v>1.5412192844516921</v>
      </c>
      <c r="V65" s="12">
        <f t="shared" si="181"/>
        <v>0.68706618921775253</v>
      </c>
      <c r="W65" s="12">
        <f t="shared" si="181"/>
        <v>0.96040382771200583</v>
      </c>
      <c r="X65" s="12">
        <f t="shared" si="181"/>
        <v>1.4682838235240623</v>
      </c>
      <c r="Y65" s="12">
        <f t="shared" si="181"/>
        <v>1.556839352823236</v>
      </c>
      <c r="Z65" s="12">
        <f t="shared" si="181"/>
        <v>1.4406699559474623</v>
      </c>
      <c r="AA65" s="12">
        <f t="shared" si="181"/>
        <v>2.1419506342875714</v>
      </c>
      <c r="AB65" s="12">
        <f t="shared" si="181"/>
        <v>1.031089262941532</v>
      </c>
      <c r="AC65" s="12">
        <f t="shared" si="181"/>
        <v>0.89363706109441954</v>
      </c>
      <c r="AD65" s="12">
        <f t="shared" si="181"/>
        <v>1.622922837357236</v>
      </c>
      <c r="AE65" s="12">
        <f t="shared" si="181"/>
        <v>1.1949471085717684</v>
      </c>
      <c r="AF65" s="12">
        <f t="shared" si="181"/>
        <v>1.1178895391212176</v>
      </c>
      <c r="AG65" s="12">
        <f t="shared" si="181"/>
        <v>2.6842843272744861</v>
      </c>
      <c r="AH65" s="12">
        <f t="shared" si="181"/>
        <v>2.4232265749385333</v>
      </c>
      <c r="AI65" s="12">
        <f t="shared" si="181"/>
        <v>2.0144336968059577</v>
      </c>
      <c r="AJ65" s="12">
        <f t="shared" ref="AJ65:BO65" si="182">AI8/AI$7*AJ37</f>
        <v>1.3086219093835376</v>
      </c>
      <c r="AK65" s="12">
        <f t="shared" si="182"/>
        <v>1.482568644224449</v>
      </c>
      <c r="AL65" s="12">
        <f t="shared" si="182"/>
        <v>1.8892888691740066</v>
      </c>
      <c r="AM65" s="12">
        <f t="shared" si="182"/>
        <v>2.8737230061446031</v>
      </c>
      <c r="AN65" s="12">
        <f t="shared" si="182"/>
        <v>3.7183266359953548</v>
      </c>
      <c r="AO65" s="12">
        <f t="shared" si="182"/>
        <v>2.7704069401238054</v>
      </c>
      <c r="AP65" s="12">
        <f t="shared" si="182"/>
        <v>1.5320145564350871</v>
      </c>
      <c r="AQ65" s="12">
        <f t="shared" si="182"/>
        <v>-0.14950445444236246</v>
      </c>
      <c r="AR65" s="12">
        <f t="shared" si="182"/>
        <v>-0.30043501874293926</v>
      </c>
      <c r="AS65" s="12">
        <f t="shared" si="182"/>
        <v>-0.33593299872201515</v>
      </c>
      <c r="AT65" s="12">
        <f t="shared" si="182"/>
        <v>-1.2220439730968129</v>
      </c>
      <c r="AU65" s="12">
        <f t="shared" si="182"/>
        <v>-0.47911760971460982</v>
      </c>
      <c r="AV65" s="12">
        <f t="shared" si="182"/>
        <v>-0.99889215566764433</v>
      </c>
      <c r="AW65" s="12">
        <f t="shared" si="182"/>
        <v>0.20730698973425377</v>
      </c>
      <c r="AX65" s="12">
        <f t="shared" si="182"/>
        <v>0.14154631426317049</v>
      </c>
      <c r="AY65" s="12">
        <f t="shared" si="182"/>
        <v>0.36227298300607308</v>
      </c>
      <c r="AZ65" s="12">
        <f t="shared" si="182"/>
        <v>-0.44025350145401371</v>
      </c>
      <c r="BA65" s="12">
        <f t="shared" si="182"/>
        <v>-1.2909022184782706</v>
      </c>
      <c r="BB65" s="12">
        <f t="shared" si="182"/>
        <v>-0.69315373797684132</v>
      </c>
      <c r="BC65" s="12">
        <f t="shared" si="182"/>
        <v>-1.5193865511521873</v>
      </c>
      <c r="BD65" s="12">
        <f t="shared" si="182"/>
        <v>-1.7168956415783938</v>
      </c>
      <c r="BE65" s="12">
        <f t="shared" si="182"/>
        <v>-0.32356742548786349</v>
      </c>
      <c r="BF65" s="12">
        <f t="shared" si="182"/>
        <v>-1.7264224557998604</v>
      </c>
      <c r="BG65" s="12">
        <f t="shared" si="182"/>
        <v>-1.4824738864683882</v>
      </c>
      <c r="BH65" s="12">
        <f t="shared" si="182"/>
        <v>-0.96164141262282021</v>
      </c>
      <c r="BI65" s="12">
        <f t="shared" si="182"/>
        <v>-0.11420413621607031</v>
      </c>
      <c r="BJ65" s="12">
        <f t="shared" si="182"/>
        <v>0.39655167034367911</v>
      </c>
      <c r="BK65" s="12">
        <f t="shared" si="182"/>
        <v>1.5347791592501361</v>
      </c>
      <c r="BL65" s="12">
        <f t="shared" si="182"/>
        <v>-1.1057748758300716</v>
      </c>
      <c r="BM65" s="12">
        <f t="shared" si="182"/>
        <v>-1.4952459952997739</v>
      </c>
      <c r="BN65" s="12">
        <f t="shared" si="182"/>
        <v>-4.8350920293379485</v>
      </c>
      <c r="BO65" s="12">
        <f t="shared" si="182"/>
        <v>6.7908715484901681</v>
      </c>
      <c r="BP65" s="12">
        <f t="shared" ref="BP65:CU65" si="183">BO8/BO$7*BP37</f>
        <v>1.1878580493406135</v>
      </c>
      <c r="BQ65" s="12">
        <f t="shared" si="183"/>
        <v>1.9412311035834007</v>
      </c>
      <c r="BR65" s="12">
        <f t="shared" si="183"/>
        <v>3.0823471324453808</v>
      </c>
      <c r="BS65" s="12">
        <f t="shared" si="183"/>
        <v>2.8794205617442024</v>
      </c>
      <c r="BT65" s="12">
        <f t="shared" si="183"/>
        <v>1.7860379534807582</v>
      </c>
      <c r="BU65" s="12">
        <f t="shared" si="183"/>
        <v>2.3154336028560309</v>
      </c>
      <c r="BV65" s="12">
        <f t="shared" si="183"/>
        <v>2.9152793391369274</v>
      </c>
      <c r="BW65" s="12">
        <f t="shared" si="183"/>
        <v>0.32073756678491072</v>
      </c>
      <c r="BX65" s="12">
        <f t="shared" si="183"/>
        <v>0.97204946050681118</v>
      </c>
      <c r="BY65" s="12">
        <f t="shared" si="183"/>
        <v>0.486258054633395</v>
      </c>
      <c r="BZ65" s="12">
        <f t="shared" si="183"/>
        <v>-0.14195582233607396</v>
      </c>
      <c r="CA65" s="12">
        <f t="shared" si="183"/>
        <v>-1.456942168068166</v>
      </c>
      <c r="CB65" s="12">
        <f t="shared" si="183"/>
        <v>-0.98454953925341893</v>
      </c>
      <c r="CC65" s="12">
        <f t="shared" si="183"/>
        <v>-1.0981786680497456</v>
      </c>
      <c r="CD65" s="12">
        <f t="shared" si="183"/>
        <v>-0.46860451596341679</v>
      </c>
      <c r="CE65" s="12">
        <f t="shared" si="183"/>
        <v>-1.4271471614869</v>
      </c>
      <c r="CF65" s="12">
        <f t="shared" si="183"/>
        <v>0.56914605042254829</v>
      </c>
      <c r="CG65" s="12">
        <f t="shared" si="183"/>
        <v>-0.72328683724562759</v>
      </c>
      <c r="CH65" s="12">
        <f t="shared" si="183"/>
        <v>0.12860176408963159</v>
      </c>
      <c r="CI65" s="12">
        <f t="shared" si="183"/>
        <v>-0.47939682180222204</v>
      </c>
      <c r="CJ65" s="12">
        <f t="shared" si="183"/>
        <v>-1.1300510366349197</v>
      </c>
      <c r="CK65" s="12">
        <f t="shared" si="183"/>
        <v>-0.95694669593689063</v>
      </c>
      <c r="CL65" s="12">
        <f t="shared" si="183"/>
        <v>-2.3145014688920469</v>
      </c>
      <c r="CM65" s="12">
        <f t="shared" si="183"/>
        <v>-2.456883748509302</v>
      </c>
      <c r="CN65" s="12">
        <f t="shared" si="183"/>
        <v>-1.528470934461764</v>
      </c>
      <c r="CO65" s="12">
        <f t="shared" si="183"/>
        <v>-1.3341613526188567</v>
      </c>
      <c r="CP65" s="12">
        <f t="shared" si="183"/>
        <v>-1.2594555713719084</v>
      </c>
      <c r="CQ65" s="12">
        <f t="shared" si="183"/>
        <v>-1.7411194810642272</v>
      </c>
      <c r="CR65" s="12">
        <f t="shared" si="183"/>
        <v>-0.90344937140313208</v>
      </c>
      <c r="CS65" s="12">
        <f t="shared" si="183"/>
        <v>-0.74702027664031145</v>
      </c>
      <c r="CT65" s="12">
        <f t="shared" si="183"/>
        <v>-0.22938708396985397</v>
      </c>
      <c r="CU65" s="12">
        <f t="shared" si="183"/>
        <v>-6.8352698433743586E-2</v>
      </c>
      <c r="CV65" s="12">
        <f t="shared" ref="CV65:EA65" si="184">CU8/CU$7*CV37</f>
        <v>1.6964999199251145E-2</v>
      </c>
      <c r="CW65" s="12">
        <f t="shared" si="184"/>
        <v>0.336643607283727</v>
      </c>
      <c r="CX65" s="12">
        <f t="shared" si="184"/>
        <v>1.1186599299282292</v>
      </c>
      <c r="CY65" s="12">
        <f t="shared" si="184"/>
        <v>0.78390254501261047</v>
      </c>
      <c r="CZ65" s="12">
        <f t="shared" si="184"/>
        <v>1.3536214691901172</v>
      </c>
      <c r="DA65" s="12">
        <f t="shared" si="184"/>
        <v>7.4779453032783633E-2</v>
      </c>
      <c r="DB65" s="12">
        <f t="shared" si="184"/>
        <v>2.8489590711882471</v>
      </c>
      <c r="DC65" s="12">
        <f t="shared" si="184"/>
        <v>1.5632027406862674</v>
      </c>
      <c r="DD65" s="12">
        <f t="shared" si="184"/>
        <v>0.94032377531903721</v>
      </c>
      <c r="DE65" s="12">
        <f t="shared" si="184"/>
        <v>0.52320947361556558</v>
      </c>
      <c r="DF65" s="12">
        <f t="shared" si="184"/>
        <v>0.90868723351599312</v>
      </c>
      <c r="DG65" s="12">
        <f t="shared" si="184"/>
        <v>1.7465986901090538</v>
      </c>
      <c r="DH65" s="12">
        <f t="shared" si="184"/>
        <v>1.0119603496072849</v>
      </c>
      <c r="DI65" s="12">
        <f t="shared" si="184"/>
        <v>0.57716197882435405</v>
      </c>
      <c r="DJ65" s="12">
        <f t="shared" si="184"/>
        <v>0.49490205427583595</v>
      </c>
      <c r="DK65" s="12">
        <f t="shared" si="184"/>
        <v>0.42578464311923975</v>
      </c>
      <c r="DL65" s="12">
        <f t="shared" si="184"/>
        <v>-0.71901320690198689</v>
      </c>
      <c r="DM65" s="12">
        <f t="shared" si="184"/>
        <v>-0.87485155726937014</v>
      </c>
      <c r="DN65" s="12">
        <f t="shared" si="184"/>
        <v>-3.6669502241465834</v>
      </c>
      <c r="DO65" s="12">
        <f t="shared" si="184"/>
        <v>-1.3994505829398676</v>
      </c>
      <c r="DP65" s="12">
        <f t="shared" si="184"/>
        <v>-3.1200465946076927</v>
      </c>
      <c r="DQ65" s="12">
        <f t="shared" si="184"/>
        <v>-2.1111615051207209</v>
      </c>
      <c r="DR65" s="12">
        <f t="shared" si="184"/>
        <v>-1.5410484953070371</v>
      </c>
      <c r="DS65" s="12">
        <f t="shared" si="184"/>
        <v>-0.82176280959704473</v>
      </c>
      <c r="DT65" s="12">
        <f t="shared" si="184"/>
        <v>-0.3543022254349173</v>
      </c>
      <c r="DU65" s="12">
        <f t="shared" si="184"/>
        <v>0.16454828520306913</v>
      </c>
      <c r="DV65" s="12">
        <f t="shared" si="184"/>
        <v>0.17521283568411772</v>
      </c>
      <c r="DW65" s="12">
        <f t="shared" si="184"/>
        <v>-2.6692426345728509E-3</v>
      </c>
      <c r="DX65" s="12">
        <f t="shared" si="184"/>
        <v>0.95950223976031601</v>
      </c>
      <c r="DY65" s="12">
        <f t="shared" si="184"/>
        <v>1.15739505754362</v>
      </c>
      <c r="DZ65" s="12">
        <f t="shared" si="184"/>
        <v>0.74579808743591625</v>
      </c>
      <c r="EA65" s="12">
        <f t="shared" si="184"/>
        <v>0.30166041394377607</v>
      </c>
      <c r="EB65" s="12">
        <f t="shared" ref="EB65:FG65" si="185">EA8/EA$7*EB37</f>
        <v>1.1239120841584611</v>
      </c>
      <c r="EC65" s="12">
        <f t="shared" si="185"/>
        <v>1.06920164062023</v>
      </c>
      <c r="ED65" s="12">
        <f t="shared" si="185"/>
        <v>0.83334623358831261</v>
      </c>
      <c r="EE65" s="12">
        <f t="shared" si="185"/>
        <v>0.52995071128564053</v>
      </c>
      <c r="EF65" s="12">
        <f t="shared" si="185"/>
        <v>0.39549062906599802</v>
      </c>
      <c r="EG65" s="12">
        <f t="shared" si="185"/>
        <v>0.56087482987195525</v>
      </c>
      <c r="EH65" s="12">
        <f t="shared" si="185"/>
        <v>0.1213057048693168</v>
      </c>
      <c r="EI65" s="12">
        <f t="shared" si="185"/>
        <v>0.16904981289763049</v>
      </c>
      <c r="EJ65" s="12">
        <f t="shared" si="185"/>
        <v>0.37869295755745663</v>
      </c>
      <c r="EK65" s="12">
        <f t="shared" si="185"/>
        <v>1.0258947874568767</v>
      </c>
      <c r="EL65" s="12">
        <f t="shared" si="185"/>
        <v>0.84857981815338812</v>
      </c>
      <c r="EM65" s="12">
        <f t="shared" si="185"/>
        <v>0.66032948814907366</v>
      </c>
      <c r="EN65" s="12">
        <f t="shared" si="185"/>
        <v>0.28580691637207334</v>
      </c>
      <c r="EO65" s="12">
        <f t="shared" si="185"/>
        <v>0.520003415683713</v>
      </c>
      <c r="EP65" s="12">
        <f t="shared" si="185"/>
        <v>0.15399820765332925</v>
      </c>
      <c r="EQ65" s="12">
        <f t="shared" si="185"/>
        <v>0.41226125475902325</v>
      </c>
      <c r="ER65" s="12">
        <f t="shared" si="185"/>
        <v>0.26038355525319284</v>
      </c>
      <c r="ES65" s="12">
        <f t="shared" si="185"/>
        <v>-5.3977397573372513E-2</v>
      </c>
      <c r="ET65" s="12">
        <f t="shared" si="185"/>
        <v>-0.35676334244015051</v>
      </c>
      <c r="EU65" s="12">
        <f t="shared" si="185"/>
        <v>-0.13460758694632236</v>
      </c>
      <c r="EV65" s="12">
        <f t="shared" si="185"/>
        <v>-9.1613071736103419E-2</v>
      </c>
      <c r="EW65" s="12">
        <f t="shared" si="185"/>
        <v>-0.40464271962422843</v>
      </c>
      <c r="EX65" s="12">
        <f t="shared" si="185"/>
        <v>6.6018363014182846E-2</v>
      </c>
      <c r="EY65" s="12">
        <f t="shared" si="185"/>
        <v>0.55837977656218674</v>
      </c>
      <c r="EZ65" s="12">
        <f t="shared" si="185"/>
        <v>0.44350571807120243</v>
      </c>
      <c r="FA65" s="12">
        <f t="shared" si="185"/>
        <v>0.57227248004748832</v>
      </c>
      <c r="FB65" s="12">
        <f t="shared" si="185"/>
        <v>0.90248360571488107</v>
      </c>
      <c r="FC65" s="12">
        <f t="shared" si="185"/>
        <v>2.3611987955059179E-2</v>
      </c>
      <c r="FD65" s="12">
        <f t="shared" si="185"/>
        <v>0.5248400372169163</v>
      </c>
      <c r="FE65" s="12">
        <f t="shared" si="185"/>
        <v>4.7148581187392694E-2</v>
      </c>
      <c r="FF65" s="12">
        <f t="shared" si="185"/>
        <v>-0.50704885092655194</v>
      </c>
      <c r="FG65" s="13">
        <f t="shared" si="185"/>
        <v>0.72659733502910751</v>
      </c>
      <c r="FH65" s="13">
        <f t="shared" ref="FH65:GM65" si="186">FG8/FG$7*FH37</f>
        <v>0.56740657699887631</v>
      </c>
      <c r="FI65" s="13">
        <f t="shared" si="186"/>
        <v>0.44327241823982078</v>
      </c>
      <c r="FJ65" s="13">
        <f t="shared" si="186"/>
        <v>0.22412306562350909</v>
      </c>
      <c r="FK65" s="13">
        <f t="shared" si="186"/>
        <v>0.10728667865703476</v>
      </c>
      <c r="FL65" s="13">
        <f t="shared" si="186"/>
        <v>3.7980161616479484E-2</v>
      </c>
      <c r="FM65" s="13">
        <f t="shared" si="186"/>
        <v>7.8493893512137283E-3</v>
      </c>
      <c r="FN65" s="13">
        <f t="shared" si="186"/>
        <v>-1.3414348248676614E-2</v>
      </c>
      <c r="FO65" s="13">
        <f t="shared" si="186"/>
        <v>-6.3481893105615944E-2</v>
      </c>
      <c r="FP65" s="13">
        <f t="shared" si="186"/>
        <v>-7.8969894618773809E-2</v>
      </c>
      <c r="FQ65" s="13">
        <f t="shared" si="186"/>
        <v>-0.11578956284829818</v>
      </c>
      <c r="FR65" s="13">
        <f t="shared" si="186"/>
        <v>-0.13482936894557218</v>
      </c>
      <c r="FS65" s="13">
        <f t="shared" si="186"/>
        <v>-0.14452729172404399</v>
      </c>
      <c r="FT65" s="13">
        <f t="shared" si="186"/>
        <v>-0.15399013518703203</v>
      </c>
      <c r="FU65" s="13">
        <f t="shared" si="186"/>
        <v>-0.13340789206624698</v>
      </c>
      <c r="FV65" s="13">
        <f t="shared" si="186"/>
        <v>-0.10578016679123881</v>
      </c>
      <c r="FW65" s="13">
        <f t="shared" si="186"/>
        <v>-5.1449995825303838E-2</v>
      </c>
      <c r="FX65" s="13">
        <f t="shared" si="186"/>
        <v>8.5747749231834943E-4</v>
      </c>
      <c r="FY65" s="13">
        <f t="shared" si="186"/>
        <v>6.1147839300653067E-2</v>
      </c>
      <c r="FZ65" s="13">
        <f t="shared" si="186"/>
        <v>0.13147028609736228</v>
      </c>
      <c r="GA65" s="13">
        <f t="shared" si="186"/>
        <v>0.15663827746177547</v>
      </c>
      <c r="GB65" s="13">
        <f t="shared" si="186"/>
        <v>0.18766610097500727</v>
      </c>
      <c r="GC65" s="13">
        <f t="shared" si="186"/>
        <v>0.20262614854318931</v>
      </c>
      <c r="GD65" s="13">
        <f t="shared" si="186"/>
        <v>0.21345226820175031</v>
      </c>
      <c r="GE65" s="13">
        <f t="shared" si="186"/>
        <v>0.22129417333850634</v>
      </c>
      <c r="GF65" s="13">
        <f t="shared" si="186"/>
        <v>0.21713503487597213</v>
      </c>
      <c r="GG65" s="13">
        <f t="shared" si="186"/>
        <v>0.21082932400787938</v>
      </c>
      <c r="GH65" s="13">
        <f t="shared" si="186"/>
        <v>0.19314926594871173</v>
      </c>
      <c r="GI65" s="13">
        <f t="shared" si="186"/>
        <v>0.19038211037183569</v>
      </c>
      <c r="GJ65" s="13">
        <f t="shared" si="186"/>
        <v>0.19559438151138631</v>
      </c>
      <c r="GK65" s="13">
        <f t="shared" si="186"/>
        <v>0.19878705146757211</v>
      </c>
      <c r="GL65" s="13">
        <f t="shared" si="186"/>
        <v>0.19340690738899094</v>
      </c>
      <c r="GM65" s="13">
        <f t="shared" si="186"/>
        <v>0.17517804890282718</v>
      </c>
      <c r="GN65" s="13">
        <f t="shared" ref="GN65:GT65" si="187">GM8/GM$7*GN37</f>
        <v>0.18020557402811829</v>
      </c>
      <c r="GO65" s="13">
        <f t="shared" si="187"/>
        <v>0.20537463194640632</v>
      </c>
      <c r="GP65" s="13">
        <f t="shared" si="187"/>
        <v>0.23560277225039178</v>
      </c>
      <c r="GQ65" s="13">
        <f t="shared" si="187"/>
        <v>0.26038560674651207</v>
      </c>
      <c r="GR65" s="13">
        <f t="shared" si="187"/>
        <v>0.27364993180889347</v>
      </c>
      <c r="GS65" s="13">
        <f t="shared" si="187"/>
        <v>0.27031245689196298</v>
      </c>
      <c r="GT65" s="13" t="e">
        <f t="shared" si="187"/>
        <v>#N/A</v>
      </c>
    </row>
    <row r="66" spans="2:202" x14ac:dyDescent="0.25">
      <c r="B66" t="str">
        <f t="shared" si="173"/>
        <v xml:space="preserve">    Natural resources</v>
      </c>
      <c r="D66" s="12">
        <f t="shared" ref="D66:AI66" si="188">C9/C$7*D38</f>
        <v>-2.5795422722673465E-2</v>
      </c>
      <c r="E66" s="12">
        <f t="shared" si="188"/>
        <v>2.2534813566747343E-3</v>
      </c>
      <c r="F66" s="12">
        <f t="shared" si="188"/>
        <v>-1.4156092087038833E-2</v>
      </c>
      <c r="G66" s="12">
        <f t="shared" si="188"/>
        <v>1.7576749599345489E-2</v>
      </c>
      <c r="H66" s="12">
        <f t="shared" si="188"/>
        <v>-3.7393821901043837E-2</v>
      </c>
      <c r="I66" s="12">
        <f t="shared" si="188"/>
        <v>-3.8833050918252164E-3</v>
      </c>
      <c r="J66" s="12">
        <f t="shared" si="188"/>
        <v>-2.724120288961538E-2</v>
      </c>
      <c r="K66" s="12">
        <f t="shared" si="188"/>
        <v>1.6024625613984171E-3</v>
      </c>
      <c r="L66" s="12">
        <f t="shared" si="188"/>
        <v>-2.3281375848774297E-2</v>
      </c>
      <c r="M66" s="12">
        <f t="shared" si="188"/>
        <v>-2.1903944867321227E-2</v>
      </c>
      <c r="N66" s="12">
        <f t="shared" si="188"/>
        <v>4.4587889797805284E-3</v>
      </c>
      <c r="O66" s="12">
        <f t="shared" si="188"/>
        <v>6.2505443447616521E-2</v>
      </c>
      <c r="P66" s="12">
        <f t="shared" si="188"/>
        <v>6.1485549964972568E-2</v>
      </c>
      <c r="Q66" s="12">
        <f t="shared" si="188"/>
        <v>5.5980474834917873E-2</v>
      </c>
      <c r="R66" s="12">
        <f t="shared" si="188"/>
        <v>9.1181258917955935E-3</v>
      </c>
      <c r="S66" s="12">
        <f t="shared" si="188"/>
        <v>-3.2319670826162362E-2</v>
      </c>
      <c r="T66" s="12">
        <f t="shared" si="188"/>
        <v>-1.1017367237103592E-2</v>
      </c>
      <c r="U66" s="12">
        <f t="shared" si="188"/>
        <v>9.9694675989568551E-4</v>
      </c>
      <c r="V66" s="12">
        <f t="shared" si="188"/>
        <v>2.1138254280102405E-2</v>
      </c>
      <c r="W66" s="12">
        <f t="shared" si="188"/>
        <v>-6.8750200454069765E-2</v>
      </c>
      <c r="X66" s="12">
        <f t="shared" si="188"/>
        <v>1.4126369963429202E-3</v>
      </c>
      <c r="Y66" s="12">
        <f t="shared" si="188"/>
        <v>-5.8085425273636561E-3</v>
      </c>
      <c r="Z66" s="12">
        <f t="shared" si="188"/>
        <v>1.2476275576890753E-3</v>
      </c>
      <c r="AA66" s="12">
        <f t="shared" si="188"/>
        <v>3.5586356408728474E-2</v>
      </c>
      <c r="AB66" s="12">
        <f t="shared" si="188"/>
        <v>6.6128610433483059E-2</v>
      </c>
      <c r="AC66" s="12">
        <f t="shared" si="188"/>
        <v>-6.0164332735245192E-2</v>
      </c>
      <c r="AD66" s="12">
        <f t="shared" si="188"/>
        <v>5.7848978954140276E-2</v>
      </c>
      <c r="AE66" s="12">
        <f t="shared" si="188"/>
        <v>2.3500297289102363E-2</v>
      </c>
      <c r="AF66" s="12">
        <f t="shared" si="188"/>
        <v>-2.7538943454766575E-2</v>
      </c>
      <c r="AG66" s="12">
        <f t="shared" si="188"/>
        <v>-1.3460831508188952E-2</v>
      </c>
      <c r="AH66" s="12">
        <f t="shared" si="188"/>
        <v>3.1961980237642677E-2</v>
      </c>
      <c r="AI66" s="12">
        <f t="shared" si="188"/>
        <v>1.6282086364611439E-2</v>
      </c>
      <c r="AJ66" s="12">
        <f t="shared" ref="AJ66:BO66" si="189">AI9/AI$7*AJ38</f>
        <v>-7.4578193897463204E-3</v>
      </c>
      <c r="AK66" s="12">
        <f t="shared" si="189"/>
        <v>-3.9338575127099021E-3</v>
      </c>
      <c r="AL66" s="12">
        <f t="shared" si="189"/>
        <v>-2.5011995671691259E-3</v>
      </c>
      <c r="AM66" s="12">
        <f t="shared" si="189"/>
        <v>2.3301978248488918E-2</v>
      </c>
      <c r="AN66" s="12">
        <f t="shared" si="189"/>
        <v>7.595394314883778E-3</v>
      </c>
      <c r="AO66" s="12">
        <f t="shared" si="189"/>
        <v>1.5525285624296692E-2</v>
      </c>
      <c r="AP66" s="12">
        <f t="shared" si="189"/>
        <v>-1.8075183648478318E-2</v>
      </c>
      <c r="AQ66" s="12">
        <f t="shared" si="189"/>
        <v>-0.12853448181254831</v>
      </c>
      <c r="AR66" s="12">
        <f t="shared" si="189"/>
        <v>5.038080767434553E-2</v>
      </c>
      <c r="AS66" s="12">
        <f t="shared" si="189"/>
        <v>-1.0075127329785567E-2</v>
      </c>
      <c r="AT66" s="12">
        <f t="shared" si="189"/>
        <v>-9.6890115903903087E-3</v>
      </c>
      <c r="AU66" s="12">
        <f t="shared" si="189"/>
        <v>-3.3881765060719791E-2</v>
      </c>
      <c r="AV66" s="12">
        <f t="shared" si="189"/>
        <v>-5.1604277643389016E-3</v>
      </c>
      <c r="AW66" s="12">
        <f t="shared" si="189"/>
        <v>-2.5437440489844941E-2</v>
      </c>
      <c r="AX66" s="12">
        <f t="shared" si="189"/>
        <v>-1.2380655497404308E-2</v>
      </c>
      <c r="AY66" s="12">
        <f t="shared" si="189"/>
        <v>-3.0520743711023281E-2</v>
      </c>
      <c r="AZ66" s="12">
        <f t="shared" si="189"/>
        <v>-3.2560878006348735E-2</v>
      </c>
      <c r="BA66" s="12">
        <f t="shared" si="189"/>
        <v>-7.4520225453178629E-3</v>
      </c>
      <c r="BB66" s="12">
        <f t="shared" si="189"/>
        <v>8.496729385771196E-3</v>
      </c>
      <c r="BC66" s="12">
        <f t="shared" si="189"/>
        <v>1.8747209214953858E-2</v>
      </c>
      <c r="BD66" s="12">
        <f t="shared" si="189"/>
        <v>1.7413686969651447E-2</v>
      </c>
      <c r="BE66" s="12">
        <f t="shared" si="189"/>
        <v>-7.3359503125499693E-3</v>
      </c>
      <c r="BF66" s="12">
        <f t="shared" si="189"/>
        <v>-1.1468775997633379E-2</v>
      </c>
      <c r="BG66" s="12">
        <f t="shared" si="189"/>
        <v>-1.4857913283047121E-2</v>
      </c>
      <c r="BH66" s="12">
        <f t="shared" si="189"/>
        <v>1.4065659289703695E-2</v>
      </c>
      <c r="BI66" s="12">
        <f t="shared" si="189"/>
        <v>-1.8780814556143995E-2</v>
      </c>
      <c r="BJ66" s="12">
        <f t="shared" si="189"/>
        <v>1.2038882060617939E-2</v>
      </c>
      <c r="BK66" s="12">
        <f t="shared" si="189"/>
        <v>1.489731491587846E-2</v>
      </c>
      <c r="BL66" s="12">
        <f t="shared" si="189"/>
        <v>8.5451310184739282E-3</v>
      </c>
      <c r="BM66" s="12">
        <f t="shared" si="189"/>
        <v>-1.2118460435057504E-3</v>
      </c>
      <c r="BN66" s="12">
        <f t="shared" si="189"/>
        <v>-2.0734933668607191E-2</v>
      </c>
      <c r="BO66" s="12">
        <f t="shared" si="189"/>
        <v>2.6786284550301305E-2</v>
      </c>
      <c r="BP66" s="12">
        <f t="shared" ref="BP66:CU66" si="190">BO9/BO$7*BP38</f>
        <v>-9.2578874923090609E-3</v>
      </c>
      <c r="BQ66" s="12">
        <f t="shared" si="190"/>
        <v>6.1777149878395774E-3</v>
      </c>
      <c r="BR66" s="12">
        <f t="shared" si="190"/>
        <v>1.0551685550356696E-2</v>
      </c>
      <c r="BS66" s="12">
        <f t="shared" si="190"/>
        <v>5.5957027834847628E-2</v>
      </c>
      <c r="BT66" s="12">
        <f t="shared" si="190"/>
        <v>1.8937369874820397E-3</v>
      </c>
      <c r="BU66" s="12">
        <f t="shared" si="190"/>
        <v>2.2037111007593674E-2</v>
      </c>
      <c r="BV66" s="12">
        <f t="shared" si="190"/>
        <v>1.2322633956550644E-2</v>
      </c>
      <c r="BW66" s="12">
        <f t="shared" si="190"/>
        <v>-4.7816615047538112E-2</v>
      </c>
      <c r="BX66" s="12">
        <f t="shared" si="190"/>
        <v>1.4054696326329831E-2</v>
      </c>
      <c r="BY66" s="12">
        <f t="shared" si="190"/>
        <v>4.2838133405313436E-2</v>
      </c>
      <c r="BZ66" s="12">
        <f t="shared" si="190"/>
        <v>0.13021752185858596</v>
      </c>
      <c r="CA66" s="12">
        <f t="shared" si="190"/>
        <v>-4.4854620764177268E-2</v>
      </c>
      <c r="CB66" s="12">
        <f t="shared" si="190"/>
        <v>1.0748693868426949E-2</v>
      </c>
      <c r="CC66" s="12">
        <f t="shared" si="190"/>
        <v>7.9927670345778662E-3</v>
      </c>
      <c r="CD66" s="12">
        <f t="shared" si="190"/>
        <v>-1.4344775534737571E-2</v>
      </c>
      <c r="CE66" s="12">
        <f t="shared" si="190"/>
        <v>-3.8917064723119426E-3</v>
      </c>
      <c r="CF66" s="12">
        <f t="shared" si="190"/>
        <v>3.5106349245132368E-2</v>
      </c>
      <c r="CG66" s="12">
        <f t="shared" si="190"/>
        <v>-2.4409842855295495E-2</v>
      </c>
      <c r="CH66" s="12">
        <f t="shared" si="190"/>
        <v>-7.702616958202132E-3</v>
      </c>
      <c r="CI66" s="12">
        <f t="shared" si="190"/>
        <v>3.9702864546775733E-2</v>
      </c>
      <c r="CJ66" s="12">
        <f t="shared" si="190"/>
        <v>-3.8282384940742792E-2</v>
      </c>
      <c r="CK66" s="12">
        <f t="shared" si="190"/>
        <v>-8.0480867820355156E-3</v>
      </c>
      <c r="CL66" s="12">
        <f t="shared" si="190"/>
        <v>-5.2656770600126371E-2</v>
      </c>
      <c r="CM66" s="12">
        <f t="shared" si="190"/>
        <v>-3.3349632616968203E-2</v>
      </c>
      <c r="CN66" s="12">
        <f t="shared" si="190"/>
        <v>-7.48990383203959E-3</v>
      </c>
      <c r="CO66" s="12">
        <f t="shared" si="190"/>
        <v>-1.2361087696047362E-2</v>
      </c>
      <c r="CP66" s="12">
        <f t="shared" si="190"/>
        <v>-1.2310139295760863E-2</v>
      </c>
      <c r="CQ66" s="12">
        <f t="shared" si="190"/>
        <v>-1.6005056218135E-2</v>
      </c>
      <c r="CR66" s="12">
        <f t="shared" si="190"/>
        <v>-4.7406783673201558E-2</v>
      </c>
      <c r="CS66" s="12">
        <f t="shared" si="190"/>
        <v>-2.4895096457181094E-2</v>
      </c>
      <c r="CT66" s="12">
        <f t="shared" si="190"/>
        <v>2.1818647410893136E-2</v>
      </c>
      <c r="CU66" s="12">
        <f t="shared" si="190"/>
        <v>-3.3586471722494055E-3</v>
      </c>
      <c r="CV66" s="12">
        <f t="shared" ref="CV66:EA66" si="191">CU9/CU$7*CV38</f>
        <v>1.2033275193363252E-2</v>
      </c>
      <c r="CW66" s="12">
        <f t="shared" si="191"/>
        <v>-4.6098028275063235E-2</v>
      </c>
      <c r="CX66" s="12">
        <f t="shared" si="191"/>
        <v>8.6905757280895998E-3</v>
      </c>
      <c r="CY66" s="12">
        <f t="shared" si="191"/>
        <v>-8.0737338408177345E-3</v>
      </c>
      <c r="CZ66" s="12">
        <f t="shared" si="191"/>
        <v>-2.1342129073011609E-2</v>
      </c>
      <c r="DA66" s="12">
        <f t="shared" si="191"/>
        <v>2.6042294427331379E-2</v>
      </c>
      <c r="DB66" s="12">
        <f t="shared" si="191"/>
        <v>-1.313210186526949E-3</v>
      </c>
      <c r="DC66" s="12">
        <f t="shared" si="191"/>
        <v>3.9961645304559543E-3</v>
      </c>
      <c r="DD66" s="12">
        <f t="shared" si="191"/>
        <v>2.824774835225283E-3</v>
      </c>
      <c r="DE66" s="12">
        <f t="shared" si="191"/>
        <v>-1.5542718778873289E-2</v>
      </c>
      <c r="DF66" s="12">
        <f t="shared" si="191"/>
        <v>1.1886450215145946E-2</v>
      </c>
      <c r="DG66" s="12">
        <f t="shared" si="191"/>
        <v>-1.3336259416770175E-2</v>
      </c>
      <c r="DH66" s="12">
        <f t="shared" si="191"/>
        <v>1.956500252459183E-2</v>
      </c>
      <c r="DI66" s="12">
        <f t="shared" si="191"/>
        <v>1.1512621092785025E-2</v>
      </c>
      <c r="DJ66" s="12">
        <f t="shared" si="191"/>
        <v>-2.6636992161050432E-2</v>
      </c>
      <c r="DK66" s="12">
        <f t="shared" si="191"/>
        <v>-1.5098410879467145E-2</v>
      </c>
      <c r="DL66" s="12">
        <f t="shared" si="191"/>
        <v>3.9985944877830528E-4</v>
      </c>
      <c r="DM66" s="12">
        <f t="shared" si="191"/>
        <v>-1.4079341029594938E-2</v>
      </c>
      <c r="DN66" s="12">
        <f t="shared" si="191"/>
        <v>6.4007982832728271E-3</v>
      </c>
      <c r="DO66" s="12">
        <f t="shared" si="191"/>
        <v>-1.3174788087208554E-3</v>
      </c>
      <c r="DP66" s="12">
        <f t="shared" si="191"/>
        <v>-3.4586801459860768E-2</v>
      </c>
      <c r="DQ66" s="12">
        <f t="shared" si="191"/>
        <v>4.5287303893233495E-3</v>
      </c>
      <c r="DR66" s="12">
        <f t="shared" si="191"/>
        <v>-1.1950763208953295E-2</v>
      </c>
      <c r="DS66" s="12">
        <f t="shared" si="191"/>
        <v>-5.7914931703105625E-3</v>
      </c>
      <c r="DT66" s="12">
        <f t="shared" si="191"/>
        <v>1.7695127066938331E-2</v>
      </c>
      <c r="DU66" s="12">
        <f t="shared" si="191"/>
        <v>-5.8562418843770975E-3</v>
      </c>
      <c r="DV66" s="12">
        <f t="shared" si="191"/>
        <v>-1.1480114716677382E-2</v>
      </c>
      <c r="DW66" s="12">
        <f t="shared" si="191"/>
        <v>1.3571278993929059E-3</v>
      </c>
      <c r="DX66" s="12">
        <f t="shared" si="191"/>
        <v>-1.0323009997212829E-2</v>
      </c>
      <c r="DY66" s="12">
        <f t="shared" si="191"/>
        <v>4.8903124987915488E-3</v>
      </c>
      <c r="DZ66" s="12">
        <f t="shared" si="191"/>
        <v>4.1790935030363761E-2</v>
      </c>
      <c r="EA66" s="12">
        <f t="shared" si="191"/>
        <v>-3.8549640624151636E-2</v>
      </c>
      <c r="EB66" s="12">
        <f t="shared" ref="EB66:FG66" si="192">EA9/EA$7*EB38</f>
        <v>9.4883663830091468E-3</v>
      </c>
      <c r="EC66" s="12">
        <f t="shared" si="192"/>
        <v>-3.7197698332230274E-3</v>
      </c>
      <c r="ED66" s="12">
        <f t="shared" si="192"/>
        <v>3.0434972722452069E-3</v>
      </c>
      <c r="EE66" s="12">
        <f t="shared" si="192"/>
        <v>1.1737233079860146E-2</v>
      </c>
      <c r="EF66" s="12">
        <f t="shared" si="192"/>
        <v>8.0080051219604143E-3</v>
      </c>
      <c r="EG66" s="12">
        <f t="shared" si="192"/>
        <v>6.8132027268406857E-3</v>
      </c>
      <c r="EH66" s="12">
        <f t="shared" si="192"/>
        <v>-1.4576783763388867E-2</v>
      </c>
      <c r="EI66" s="12">
        <f t="shared" si="192"/>
        <v>3.2942107181591156E-3</v>
      </c>
      <c r="EJ66" s="12">
        <f t="shared" si="192"/>
        <v>-2.4739365123061649E-3</v>
      </c>
      <c r="EK66" s="12">
        <f t="shared" si="192"/>
        <v>-1.2894593793927813E-3</v>
      </c>
      <c r="EL66" s="12">
        <f t="shared" si="192"/>
        <v>3.2014310177691865E-2</v>
      </c>
      <c r="EM66" s="12">
        <f t="shared" si="192"/>
        <v>-3.7156464191308151E-3</v>
      </c>
      <c r="EN66" s="12">
        <f t="shared" si="192"/>
        <v>4.191323467213336E-3</v>
      </c>
      <c r="EO66" s="12">
        <f t="shared" si="192"/>
        <v>1.3802361826551235E-5</v>
      </c>
      <c r="EP66" s="12">
        <f t="shared" si="192"/>
        <v>8.1504821482780172E-3</v>
      </c>
      <c r="EQ66" s="12">
        <f t="shared" si="192"/>
        <v>-2.2826531053687399E-2</v>
      </c>
      <c r="ER66" s="12">
        <f t="shared" si="192"/>
        <v>2.3573896887922309E-2</v>
      </c>
      <c r="ES66" s="12">
        <f t="shared" si="192"/>
        <v>3.1955111971054638E-4</v>
      </c>
      <c r="ET66" s="12">
        <f t="shared" si="192"/>
        <v>-3.3110381563111372E-4</v>
      </c>
      <c r="EU66" s="12">
        <f t="shared" si="192"/>
        <v>-3.0750846970412438E-3</v>
      </c>
      <c r="EV66" s="12">
        <f t="shared" si="192"/>
        <v>3.1749474279686492E-3</v>
      </c>
      <c r="EW66" s="12">
        <f t="shared" si="192"/>
        <v>2.6205721568488158E-4</v>
      </c>
      <c r="EX66" s="12">
        <f t="shared" si="192"/>
        <v>2.6354827094181937E-5</v>
      </c>
      <c r="EY66" s="12">
        <f t="shared" si="192"/>
        <v>4.606725179887014E-3</v>
      </c>
      <c r="EZ66" s="12">
        <f t="shared" si="192"/>
        <v>-4.3398296114758872E-3</v>
      </c>
      <c r="FA66" s="12">
        <f t="shared" si="192"/>
        <v>-3.2354934006314958E-4</v>
      </c>
      <c r="FB66" s="12">
        <f t="shared" si="192"/>
        <v>9.1387140378446649E-4</v>
      </c>
      <c r="FC66" s="12">
        <f t="shared" si="192"/>
        <v>3.6258613737926298E-3</v>
      </c>
      <c r="FD66" s="12">
        <f t="shared" si="192"/>
        <v>-3.8527480063559809E-3</v>
      </c>
      <c r="FE66" s="12">
        <f t="shared" si="192"/>
        <v>5.189503500610937E-5</v>
      </c>
      <c r="FF66" s="12">
        <f t="shared" si="192"/>
        <v>-5.3433130844187022E-4</v>
      </c>
      <c r="FG66" s="13">
        <f t="shared" si="192"/>
        <v>-1.2423296463848774E-3</v>
      </c>
      <c r="FH66" s="13">
        <f t="shared" ref="FH66:GM66" si="193">FG9/FG$7*FH38</f>
        <v>1.3985987201324031E-4</v>
      </c>
      <c r="FI66" s="13">
        <f t="shared" si="193"/>
        <v>-7.0395740121363996E-4</v>
      </c>
      <c r="FJ66" s="13">
        <f t="shared" si="193"/>
        <v>-7.2183562837590479E-4</v>
      </c>
      <c r="FK66" s="13">
        <f t="shared" si="193"/>
        <v>-8.3015242649936232E-4</v>
      </c>
      <c r="FL66" s="13">
        <f t="shared" si="193"/>
        <v>-8.6125225253183395E-4</v>
      </c>
      <c r="FM66" s="13">
        <f t="shared" si="193"/>
        <v>-9.221010831836783E-4</v>
      </c>
      <c r="FN66" s="13">
        <f t="shared" si="193"/>
        <v>-8.9934268037887284E-4</v>
      </c>
      <c r="FO66" s="13">
        <f t="shared" si="193"/>
        <v>-9.2471585544066199E-4</v>
      </c>
      <c r="FP66" s="13">
        <f t="shared" si="193"/>
        <v>-9.4076245339113891E-4</v>
      </c>
      <c r="FQ66" s="13">
        <f t="shared" si="193"/>
        <v>-1.0024239539353588E-3</v>
      </c>
      <c r="FR66" s="13">
        <f t="shared" si="193"/>
        <v>-1.0704399618674423E-3</v>
      </c>
      <c r="FS66" s="13">
        <f t="shared" si="193"/>
        <v>-1.1160190964461098E-3</v>
      </c>
      <c r="FT66" s="13">
        <f t="shared" si="193"/>
        <v>-1.1524338271891256E-3</v>
      </c>
      <c r="FU66" s="13">
        <f t="shared" si="193"/>
        <v>-1.1347163360839792E-3</v>
      </c>
      <c r="FV66" s="13">
        <f t="shared" si="193"/>
        <v>-1.1024644502787007E-3</v>
      </c>
      <c r="FW66" s="13">
        <f t="shared" si="193"/>
        <v>-1.0123144775118738E-3</v>
      </c>
      <c r="FX66" s="13">
        <f t="shared" si="193"/>
        <v>-9.4305454670978413E-4</v>
      </c>
      <c r="FY66" s="13">
        <f t="shared" si="193"/>
        <v>-8.3992073118788028E-4</v>
      </c>
      <c r="FZ66" s="13">
        <f t="shared" si="193"/>
        <v>-7.2703020105109389E-4</v>
      </c>
      <c r="GA66" s="13">
        <f t="shared" si="193"/>
        <v>-6.7720330670809753E-4</v>
      </c>
      <c r="GB66" s="13">
        <f t="shared" si="193"/>
        <v>-5.7959814639112271E-4</v>
      </c>
      <c r="GC66" s="13">
        <f t="shared" si="193"/>
        <v>-5.3211008270532037E-4</v>
      </c>
      <c r="GD66" s="13">
        <f t="shared" si="193"/>
        <v>-5.0034342389517741E-4</v>
      </c>
      <c r="GE66" s="13">
        <f t="shared" si="193"/>
        <v>-4.8083958692776414E-4</v>
      </c>
      <c r="GF66" s="13">
        <f t="shared" si="193"/>
        <v>-4.7496380808493535E-4</v>
      </c>
      <c r="GG66" s="13">
        <f t="shared" si="193"/>
        <v>-4.8007422837262093E-4</v>
      </c>
      <c r="GH66" s="13">
        <f t="shared" si="193"/>
        <v>-4.9896611418788993E-4</v>
      </c>
      <c r="GI66" s="13">
        <f t="shared" si="193"/>
        <v>-5.0834381067283872E-4</v>
      </c>
      <c r="GJ66" s="13">
        <f t="shared" si="193"/>
        <v>-5.2462775352960466E-4</v>
      </c>
      <c r="GK66" s="13">
        <f t="shared" si="193"/>
        <v>-5.2398179120905332E-4</v>
      </c>
      <c r="GL66" s="13">
        <f t="shared" si="193"/>
        <v>-5.1553865756112747E-4</v>
      </c>
      <c r="GM66" s="13">
        <f t="shared" si="193"/>
        <v>-5.1894056133947812E-4</v>
      </c>
      <c r="GN66" s="13">
        <f t="shared" ref="GN66:GT66" si="194">GM9/GM$7*GN38</f>
        <v>-5.0847536252971251E-4</v>
      </c>
      <c r="GO66" s="13">
        <f t="shared" si="194"/>
        <v>-4.9772137482482722E-4</v>
      </c>
      <c r="GP66" s="13">
        <f t="shared" si="194"/>
        <v>-4.8090239154046033E-4</v>
      </c>
      <c r="GQ66" s="13">
        <f t="shared" si="194"/>
        <v>-4.6749611910827101E-4</v>
      </c>
      <c r="GR66" s="13">
        <f t="shared" si="194"/>
        <v>-4.5197942966299131E-4</v>
      </c>
      <c r="GS66" s="13">
        <f t="shared" si="194"/>
        <v>-4.4832029045259588E-4</v>
      </c>
      <c r="GT66" s="13" t="e">
        <f t="shared" si="194"/>
        <v>#N/A</v>
      </c>
    </row>
    <row r="67" spans="2:202" x14ac:dyDescent="0.25">
      <c r="B67" t="str">
        <f t="shared" si="173"/>
        <v xml:space="preserve">    Construction</v>
      </c>
      <c r="D67" s="12">
        <f t="shared" ref="D67:AI67" si="195">C10/C$7*D39</f>
        <v>-1.8423416263590136</v>
      </c>
      <c r="E67" s="12">
        <f t="shared" si="195"/>
        <v>-1.7807893304267023E-2</v>
      </c>
      <c r="F67" s="12">
        <f t="shared" si="195"/>
        <v>8.3460661650168702E-2</v>
      </c>
      <c r="G67" s="12">
        <f t="shared" si="195"/>
        <v>-0.28003942387944725</v>
      </c>
      <c r="H67" s="12">
        <f t="shared" si="195"/>
        <v>-0.62590871407828186</v>
      </c>
      <c r="I67" s="12">
        <f t="shared" si="195"/>
        <v>-0.64857016588608629</v>
      </c>
      <c r="J67" s="12">
        <f t="shared" si="195"/>
        <v>-0.90661653838451539</v>
      </c>
      <c r="K67" s="12">
        <f t="shared" si="195"/>
        <v>-0.23599416245695692</v>
      </c>
      <c r="L67" s="12">
        <f t="shared" si="195"/>
        <v>-0.32038584340430032</v>
      </c>
      <c r="M67" s="12">
        <f t="shared" si="195"/>
        <v>-0.12260107277712955</v>
      </c>
      <c r="N67" s="12">
        <f t="shared" si="195"/>
        <v>-5.5578189521575054E-2</v>
      </c>
      <c r="O67" s="12">
        <f t="shared" si="195"/>
        <v>-0.14242151320783863</v>
      </c>
      <c r="P67" s="12">
        <f t="shared" si="195"/>
        <v>0.56963561940171803</v>
      </c>
      <c r="Q67" s="12">
        <f t="shared" si="195"/>
        <v>0.89547254968048984</v>
      </c>
      <c r="R67" s="12">
        <f t="shared" si="195"/>
        <v>1.4303070527522974</v>
      </c>
      <c r="S67" s="12">
        <f t="shared" si="195"/>
        <v>0.55385472126328117</v>
      </c>
      <c r="T67" s="12">
        <f t="shared" si="195"/>
        <v>0.40731375329873748</v>
      </c>
      <c r="U67" s="12">
        <f t="shared" si="195"/>
        <v>-9.4392466104231451E-2</v>
      </c>
      <c r="V67" s="12">
        <f t="shared" si="195"/>
        <v>-0.29535619731972818</v>
      </c>
      <c r="W67" s="12">
        <f t="shared" si="195"/>
        <v>0.34063885451427689</v>
      </c>
      <c r="X67" s="12">
        <f t="shared" si="195"/>
        <v>0.73187528448112371</v>
      </c>
      <c r="Y67" s="12">
        <f t="shared" si="195"/>
        <v>0.68394068872543912</v>
      </c>
      <c r="Z67" s="12">
        <f t="shared" si="195"/>
        <v>0.13833074582267188</v>
      </c>
      <c r="AA67" s="12">
        <f t="shared" si="195"/>
        <v>0.93236816669386735</v>
      </c>
      <c r="AB67" s="12">
        <f t="shared" si="195"/>
        <v>0.20977558793218604</v>
      </c>
      <c r="AC67" s="12">
        <f t="shared" si="195"/>
        <v>3.8721933497459039E-2</v>
      </c>
      <c r="AD67" s="12">
        <f t="shared" si="195"/>
        <v>0.56011822043656112</v>
      </c>
      <c r="AE67" s="12">
        <f t="shared" si="195"/>
        <v>0.23429742632024705</v>
      </c>
      <c r="AF67" s="12">
        <f t="shared" si="195"/>
        <v>9.9461366785937436E-2</v>
      </c>
      <c r="AG67" s="12">
        <f t="shared" si="195"/>
        <v>0.50065078193719859</v>
      </c>
      <c r="AH67" s="12">
        <f t="shared" si="195"/>
        <v>0.72397832914635663</v>
      </c>
      <c r="AI67" s="12">
        <f t="shared" si="195"/>
        <v>0.29170639136264342</v>
      </c>
      <c r="AJ67" s="12">
        <f t="shared" ref="AJ67:BO67" si="196">AI10/AI$7*AJ39</f>
        <v>0.34122087671247525</v>
      </c>
      <c r="AK67" s="12">
        <f t="shared" si="196"/>
        <v>0.58454674185647604</v>
      </c>
      <c r="AL67" s="12">
        <f t="shared" si="196"/>
        <v>6.4143429717720093E-2</v>
      </c>
      <c r="AM67" s="12">
        <f t="shared" si="196"/>
        <v>0.29309625337410677</v>
      </c>
      <c r="AN67" s="12">
        <f t="shared" si="196"/>
        <v>1.2928076950268701</v>
      </c>
      <c r="AO67" s="12">
        <f t="shared" si="196"/>
        <v>0.82989925177743529</v>
      </c>
      <c r="AP67" s="12">
        <f t="shared" si="196"/>
        <v>0.63557173977055059</v>
      </c>
      <c r="AQ67" s="12">
        <f t="shared" si="196"/>
        <v>0.7187517399193557</v>
      </c>
      <c r="AR67" s="12">
        <f t="shared" si="196"/>
        <v>0.43685370235230092</v>
      </c>
      <c r="AS67" s="12">
        <f t="shared" si="196"/>
        <v>-0.2097609681661162</v>
      </c>
      <c r="AT67" s="12">
        <f t="shared" si="196"/>
        <v>-0.68921560630343137</v>
      </c>
      <c r="AU67" s="12">
        <f t="shared" si="196"/>
        <v>-0.17810776022734923</v>
      </c>
      <c r="AV67" s="12">
        <f t="shared" si="196"/>
        <v>-0.40321868949028533</v>
      </c>
      <c r="AW67" s="12">
        <f t="shared" si="196"/>
        <v>0.24673355476818837</v>
      </c>
      <c r="AX67" s="12">
        <f t="shared" si="196"/>
        <v>0.3803653487666232</v>
      </c>
      <c r="AY67" s="12">
        <f t="shared" si="196"/>
        <v>0.24003772620809805</v>
      </c>
      <c r="AZ67" s="12">
        <f t="shared" si="196"/>
        <v>0.37184804137186572</v>
      </c>
      <c r="BA67" s="12">
        <f t="shared" si="196"/>
        <v>-0.27465447289329514</v>
      </c>
      <c r="BB67" s="12">
        <f t="shared" si="196"/>
        <v>-0.1299862362685989</v>
      </c>
      <c r="BC67" s="12">
        <f t="shared" si="196"/>
        <v>-0.48246624251978654</v>
      </c>
      <c r="BD67" s="12">
        <f t="shared" si="196"/>
        <v>-0.65043780098032333</v>
      </c>
      <c r="BE67" s="12">
        <f t="shared" si="196"/>
        <v>1.0798872624696526E-2</v>
      </c>
      <c r="BF67" s="12">
        <f t="shared" si="196"/>
        <v>9.3849120169401584E-2</v>
      </c>
      <c r="BG67" s="12">
        <f t="shared" si="196"/>
        <v>-0.21672468094661196</v>
      </c>
      <c r="BH67" s="12">
        <f t="shared" si="196"/>
        <v>-5.0029837836927826E-2</v>
      </c>
      <c r="BI67" s="12">
        <f t="shared" si="196"/>
        <v>8.6602704568776653E-2</v>
      </c>
      <c r="BJ67" s="12">
        <f t="shared" si="196"/>
        <v>0.16045642127291965</v>
      </c>
      <c r="BK67" s="12">
        <f t="shared" si="196"/>
        <v>2.4303791881164893E-2</v>
      </c>
      <c r="BL67" s="12">
        <f t="shared" si="196"/>
        <v>4.3826112561527811E-2</v>
      </c>
      <c r="BM67" s="12">
        <f t="shared" si="196"/>
        <v>0.17818859903634662</v>
      </c>
      <c r="BN67" s="12">
        <f t="shared" si="196"/>
        <v>-0.37712831716083811</v>
      </c>
      <c r="BO67" s="12">
        <f t="shared" si="196"/>
        <v>0.23183886998235623</v>
      </c>
      <c r="BP67" s="12">
        <f t="shared" ref="BP67:CU67" si="197">BO10/BO$7*BP39</f>
        <v>0.3969163942071901</v>
      </c>
      <c r="BQ67" s="12">
        <f t="shared" si="197"/>
        <v>0.45521017568810296</v>
      </c>
      <c r="BR67" s="12">
        <f t="shared" si="197"/>
        <v>0.62021073634442614</v>
      </c>
      <c r="BS67" s="12">
        <f t="shared" si="197"/>
        <v>0.66510784359715081</v>
      </c>
      <c r="BT67" s="12">
        <f t="shared" si="197"/>
        <v>0.27212168898237549</v>
      </c>
      <c r="BU67" s="12">
        <f t="shared" si="197"/>
        <v>0.32288889451227581</v>
      </c>
      <c r="BV67" s="12">
        <f t="shared" si="197"/>
        <v>0.75226464621056954</v>
      </c>
      <c r="BW67" s="12">
        <f t="shared" si="197"/>
        <v>-2.6843451462059482E-2</v>
      </c>
      <c r="BX67" s="12">
        <f t="shared" si="197"/>
        <v>0.68482296826821643</v>
      </c>
      <c r="BY67" s="12">
        <f t="shared" si="197"/>
        <v>0.53336038026978105</v>
      </c>
      <c r="BZ67" s="12">
        <f t="shared" si="197"/>
        <v>0.48115537340658332</v>
      </c>
      <c r="CA67" s="12">
        <f t="shared" si="197"/>
        <v>0.25247812887078613</v>
      </c>
      <c r="CB67" s="12">
        <f t="shared" si="197"/>
        <v>0.60356720731720814</v>
      </c>
      <c r="CC67" s="12">
        <f t="shared" si="197"/>
        <v>0.50288185969948684</v>
      </c>
      <c r="CD67" s="12">
        <f t="shared" si="197"/>
        <v>0.40987846472871098</v>
      </c>
      <c r="CE67" s="12">
        <f t="shared" si="197"/>
        <v>0.5008615476454521</v>
      </c>
      <c r="CF67" s="12">
        <f t="shared" si="197"/>
        <v>0.38321555583239403</v>
      </c>
      <c r="CG67" s="12">
        <f t="shared" si="197"/>
        <v>-4.9132270202363874E-2</v>
      </c>
      <c r="CH67" s="12">
        <f t="shared" si="197"/>
        <v>0.44174546946844739</v>
      </c>
      <c r="CI67" s="12">
        <f t="shared" si="197"/>
        <v>4.8758537179606817E-3</v>
      </c>
      <c r="CJ67" s="12">
        <f t="shared" si="197"/>
        <v>-0.62158031268068692</v>
      </c>
      <c r="CK67" s="12">
        <f t="shared" si="197"/>
        <v>-0.45524153201292156</v>
      </c>
      <c r="CL67" s="12">
        <f t="shared" si="197"/>
        <v>-0.88998467469434528</v>
      </c>
      <c r="CM67" s="12">
        <f t="shared" si="197"/>
        <v>-0.15681668017062383</v>
      </c>
      <c r="CN67" s="12">
        <f t="shared" si="197"/>
        <v>-0.33106106191228524</v>
      </c>
      <c r="CO67" s="12">
        <f t="shared" si="197"/>
        <v>2.8111195796097836E-2</v>
      </c>
      <c r="CP67" s="12">
        <f t="shared" si="197"/>
        <v>-0.29548832388854845</v>
      </c>
      <c r="CQ67" s="12">
        <f t="shared" si="197"/>
        <v>-0.40189187422110056</v>
      </c>
      <c r="CR67" s="12">
        <f t="shared" si="197"/>
        <v>0.24021568570460128</v>
      </c>
      <c r="CS67" s="12">
        <f t="shared" si="197"/>
        <v>8.3641837061723831E-2</v>
      </c>
      <c r="CT67" s="12">
        <f t="shared" si="197"/>
        <v>0.17221023144222108</v>
      </c>
      <c r="CU67" s="12">
        <f t="shared" si="197"/>
        <v>0.22121365112973904</v>
      </c>
      <c r="CV67" s="12">
        <f t="shared" ref="CV67:EA67" si="198">CU10/CU$7*CV39</f>
        <v>6.236821367613183E-2</v>
      </c>
      <c r="CW67" s="12">
        <f t="shared" si="198"/>
        <v>0.22048418229361796</v>
      </c>
      <c r="CX67" s="12">
        <f t="shared" si="198"/>
        <v>0.4712526609947178</v>
      </c>
      <c r="CY67" s="12">
        <f t="shared" si="198"/>
        <v>0.27537748795028355</v>
      </c>
      <c r="CZ67" s="12">
        <f t="shared" si="198"/>
        <v>0.59620217948912502</v>
      </c>
      <c r="DA67" s="12">
        <f t="shared" si="198"/>
        <v>0.72493268874107841</v>
      </c>
      <c r="DB67" s="12">
        <f t="shared" si="198"/>
        <v>0.73547156610843556</v>
      </c>
      <c r="DC67" s="12">
        <f t="shared" si="198"/>
        <v>0.81198403128894803</v>
      </c>
      <c r="DD67" s="12">
        <f t="shared" si="198"/>
        <v>0.65748087688558987</v>
      </c>
      <c r="DE67" s="12">
        <f t="shared" si="198"/>
        <v>0.16515627511729974</v>
      </c>
      <c r="DF67" s="12">
        <f t="shared" si="198"/>
        <v>0.29889864006268357</v>
      </c>
      <c r="DG67" s="12">
        <f t="shared" si="198"/>
        <v>1.3035223477256117</v>
      </c>
      <c r="DH67" s="12">
        <f t="shared" si="198"/>
        <v>0.80679939292920166</v>
      </c>
      <c r="DI67" s="12">
        <f t="shared" si="198"/>
        <v>-3.6111199123245154E-2</v>
      </c>
      <c r="DJ67" s="12">
        <f t="shared" si="198"/>
        <v>0.1179117272727289</v>
      </c>
      <c r="DK67" s="12">
        <f t="shared" si="198"/>
        <v>0.16021435770978548</v>
      </c>
      <c r="DL67" s="12">
        <f t="shared" si="198"/>
        <v>-0.58354568603663515</v>
      </c>
      <c r="DM67" s="12">
        <f t="shared" si="198"/>
        <v>-0.73056063568094176</v>
      </c>
      <c r="DN67" s="12">
        <f t="shared" si="198"/>
        <v>-1.2634489947830505</v>
      </c>
      <c r="DO67" s="12">
        <f t="shared" si="198"/>
        <v>-1.8534970912159507</v>
      </c>
      <c r="DP67" s="12">
        <f t="shared" si="198"/>
        <v>-1.5100232973719692</v>
      </c>
      <c r="DQ67" s="12">
        <f t="shared" si="198"/>
        <v>-1.2162740048410745</v>
      </c>
      <c r="DR67" s="12">
        <f t="shared" si="198"/>
        <v>-0.90326262054771833</v>
      </c>
      <c r="DS67" s="12">
        <f t="shared" si="198"/>
        <v>-0.58186484301308128</v>
      </c>
      <c r="DT67" s="12">
        <f t="shared" si="198"/>
        <v>-0.25530866812034847</v>
      </c>
      <c r="DU67" s="12">
        <f t="shared" si="198"/>
        <v>-5.2926252644149872E-2</v>
      </c>
      <c r="DV67" s="12">
        <f t="shared" si="198"/>
        <v>-0.21539257655905869</v>
      </c>
      <c r="DW67" s="12">
        <f t="shared" si="198"/>
        <v>-0.51950595487016293</v>
      </c>
      <c r="DX67" s="12">
        <f t="shared" si="198"/>
        <v>0.15130292029037615</v>
      </c>
      <c r="DY67" s="12">
        <f t="shared" si="198"/>
        <v>8.2804507180566561E-2</v>
      </c>
      <c r="DZ67" s="12">
        <f t="shared" si="198"/>
        <v>-1.426911987444953E-2</v>
      </c>
      <c r="EA67" s="12">
        <f t="shared" si="198"/>
        <v>-1.6173111102871191E-2</v>
      </c>
      <c r="EB67" s="12">
        <f t="shared" ref="EB67:FG67" si="199">EA10/EA$7*EB39</f>
        <v>0.59069602986639691</v>
      </c>
      <c r="EC67" s="12">
        <f t="shared" si="199"/>
        <v>0.36356407749450687</v>
      </c>
      <c r="ED67" s="12">
        <f t="shared" si="199"/>
        <v>0.51495308975006515</v>
      </c>
      <c r="EE67" s="12">
        <f t="shared" si="199"/>
        <v>0.36070448475555816</v>
      </c>
      <c r="EF67" s="12">
        <f t="shared" si="199"/>
        <v>0.36959517198872205</v>
      </c>
      <c r="EG67" s="12">
        <f t="shared" si="199"/>
        <v>0.50295654323353445</v>
      </c>
      <c r="EH67" s="12">
        <f t="shared" si="199"/>
        <v>0.22517070586545571</v>
      </c>
      <c r="EI67" s="12">
        <f t="shared" si="199"/>
        <v>0.30472111462945684</v>
      </c>
      <c r="EJ67" s="12">
        <f t="shared" si="199"/>
        <v>0.33480591899570677</v>
      </c>
      <c r="EK67" s="12">
        <f t="shared" si="199"/>
        <v>0.7781244137691069</v>
      </c>
      <c r="EL67" s="12">
        <f t="shared" si="199"/>
        <v>0.91698621392015278</v>
      </c>
      <c r="EM67" s="12">
        <f t="shared" si="199"/>
        <v>0.59117239862654314</v>
      </c>
      <c r="EN67" s="12">
        <f t="shared" si="199"/>
        <v>0.38456166746417031</v>
      </c>
      <c r="EO67" s="12">
        <f t="shared" si="199"/>
        <v>0.16299039423270695</v>
      </c>
      <c r="EP67" s="12">
        <f t="shared" si="199"/>
        <v>0.37840732097209784</v>
      </c>
      <c r="EQ67" s="12">
        <f t="shared" si="199"/>
        <v>0.59821608405950888</v>
      </c>
      <c r="ER67" s="12">
        <f t="shared" si="199"/>
        <v>0.41399854540973846</v>
      </c>
      <c r="ES67" s="12">
        <f t="shared" si="199"/>
        <v>0.29906718077879163</v>
      </c>
      <c r="ET67" s="12">
        <f t="shared" si="199"/>
        <v>0.33466409904779737</v>
      </c>
      <c r="EU67" s="12">
        <f t="shared" si="199"/>
        <v>0.29026504247306145</v>
      </c>
      <c r="EV67" s="12">
        <f t="shared" si="199"/>
        <v>0.19049255285187636</v>
      </c>
      <c r="EW67" s="12">
        <f t="shared" si="199"/>
        <v>0.10987202668840003</v>
      </c>
      <c r="EX67" s="12">
        <f t="shared" si="199"/>
        <v>0.33013644838360279</v>
      </c>
      <c r="EY67" s="12">
        <f t="shared" si="199"/>
        <v>0.52060986264135389</v>
      </c>
      <c r="EZ67" s="12">
        <f t="shared" si="199"/>
        <v>0.27944940209677926</v>
      </c>
      <c r="FA67" s="12">
        <f t="shared" si="199"/>
        <v>0.23250401693546358</v>
      </c>
      <c r="FB67" s="12">
        <f t="shared" si="199"/>
        <v>0.3976247829684923</v>
      </c>
      <c r="FC67" s="12">
        <f t="shared" si="199"/>
        <v>-0.41287927075837411</v>
      </c>
      <c r="FD67" s="12">
        <f t="shared" si="199"/>
        <v>0.30043322769411457</v>
      </c>
      <c r="FE67" s="12">
        <f t="shared" si="199"/>
        <v>0.11159628343841704</v>
      </c>
      <c r="FF67" s="12">
        <f t="shared" si="199"/>
        <v>0.14921172314636039</v>
      </c>
      <c r="FG67" s="13">
        <f t="shared" si="199"/>
        <v>0.19050757112001163</v>
      </c>
      <c r="FH67" s="13">
        <f t="shared" ref="FH67:GM67" si="200">FG10/FG$7*FH39</f>
        <v>0.12198483456557015</v>
      </c>
      <c r="FI67" s="13">
        <f t="shared" si="200"/>
        <v>9.5998336813235996E-2</v>
      </c>
      <c r="FJ67" s="13">
        <f t="shared" si="200"/>
        <v>5.8994983687761494E-2</v>
      </c>
      <c r="FK67" s="13">
        <f t="shared" si="200"/>
        <v>2.2661397352518306E-2</v>
      </c>
      <c r="FL67" s="13">
        <f t="shared" si="200"/>
        <v>1.0455562123669816E-2</v>
      </c>
      <c r="FM67" s="13">
        <f t="shared" si="200"/>
        <v>-1.130329103780483E-2</v>
      </c>
      <c r="FN67" s="13">
        <f t="shared" si="200"/>
        <v>-6.5099764425452329E-3</v>
      </c>
      <c r="FO67" s="13">
        <f t="shared" si="200"/>
        <v>-1.7064154882545767E-2</v>
      </c>
      <c r="FP67" s="13">
        <f t="shared" si="200"/>
        <v>-2.4669466735777953E-2</v>
      </c>
      <c r="FQ67" s="13">
        <f t="shared" si="200"/>
        <v>-4.7111661049293957E-2</v>
      </c>
      <c r="FR67" s="13">
        <f t="shared" si="200"/>
        <v>-7.1697141101343662E-2</v>
      </c>
      <c r="FS67" s="13">
        <f t="shared" si="200"/>
        <v>-8.9116939251584815E-2</v>
      </c>
      <c r="FT67" s="13">
        <f t="shared" si="200"/>
        <v>-0.10356952965768947</v>
      </c>
      <c r="FU67" s="13">
        <f t="shared" si="200"/>
        <v>-0.10041031370358094</v>
      </c>
      <c r="FV67" s="13">
        <f t="shared" si="200"/>
        <v>-9.2437364380720408E-2</v>
      </c>
      <c r="FW67" s="13">
        <f t="shared" si="200"/>
        <v>-6.5317446119146735E-2</v>
      </c>
      <c r="FX67" s="13">
        <f t="shared" si="200"/>
        <v>-4.4859265212170096E-2</v>
      </c>
      <c r="FY67" s="13">
        <f t="shared" si="200"/>
        <v>-1.2845386231592208E-2</v>
      </c>
      <c r="FZ67" s="13">
        <f t="shared" si="200"/>
        <v>2.2912382197484323E-2</v>
      </c>
      <c r="GA67" s="13">
        <f t="shared" si="200"/>
        <v>3.7908913246012886E-2</v>
      </c>
      <c r="GB67" s="13">
        <f t="shared" si="200"/>
        <v>6.9483973846929281E-2</v>
      </c>
      <c r="GC67" s="13">
        <f t="shared" si="200"/>
        <v>8.440178479111704E-2</v>
      </c>
      <c r="GD67" s="13">
        <f t="shared" si="200"/>
        <v>9.4075377680585409E-2</v>
      </c>
      <c r="GE67" s="13">
        <f t="shared" si="200"/>
        <v>9.966981721813814E-2</v>
      </c>
      <c r="GF67" s="13">
        <f t="shared" si="200"/>
        <v>0.1005311767207194</v>
      </c>
      <c r="GG67" s="13">
        <f t="shared" si="200"/>
        <v>9.7468197342222507E-2</v>
      </c>
      <c r="GH67" s="13">
        <f t="shared" si="200"/>
        <v>8.9376151263479281E-2</v>
      </c>
      <c r="GI67" s="13">
        <f t="shared" si="200"/>
        <v>8.4597572805080137E-2</v>
      </c>
      <c r="GJ67" s="13">
        <f t="shared" si="200"/>
        <v>7.7130394051394727E-2</v>
      </c>
      <c r="GK67" s="13">
        <f t="shared" si="200"/>
        <v>7.5809012248978014E-2</v>
      </c>
      <c r="GL67" s="13">
        <f t="shared" si="200"/>
        <v>7.7301613623422707E-2</v>
      </c>
      <c r="GM67" s="13">
        <f t="shared" si="200"/>
        <v>7.4499877796499164E-2</v>
      </c>
      <c r="GN67" s="13">
        <f t="shared" ref="GN67:GT67" si="201">GM10/GM$7*GN39</f>
        <v>7.6825532609406916E-2</v>
      </c>
      <c r="GO67" s="13">
        <f t="shared" si="201"/>
        <v>7.9310270145949102E-2</v>
      </c>
      <c r="GP67" s="13">
        <f t="shared" si="201"/>
        <v>8.4180442434062877E-2</v>
      </c>
      <c r="GQ67" s="13">
        <f t="shared" si="201"/>
        <v>8.7854876576220986E-2</v>
      </c>
      <c r="GR67" s="13">
        <f t="shared" si="201"/>
        <v>9.2352116848995497E-2</v>
      </c>
      <c r="GS67" s="13">
        <f t="shared" si="201"/>
        <v>9.2403900497444208E-2</v>
      </c>
      <c r="GT67" s="13" t="e">
        <f t="shared" si="201"/>
        <v>#N/A</v>
      </c>
    </row>
    <row r="68" spans="2:202" x14ac:dyDescent="0.25">
      <c r="B68" t="str">
        <f t="shared" si="173"/>
        <v xml:space="preserve">    Manufacturing</v>
      </c>
      <c r="D68" s="12">
        <f t="shared" ref="D68:AI68" si="202">C11/C$7*D40</f>
        <v>-1.1019777582280823</v>
      </c>
      <c r="E68" s="12">
        <f t="shared" si="202"/>
        <v>-6.6133376212695563E-2</v>
      </c>
      <c r="F68" s="12">
        <f t="shared" si="202"/>
        <v>0.15508563630310065</v>
      </c>
      <c r="G68" s="12">
        <f t="shared" si="202"/>
        <v>-0.2233369887345944</v>
      </c>
      <c r="H68" s="12">
        <f t="shared" si="202"/>
        <v>-0.47090413212844534</v>
      </c>
      <c r="I68" s="12">
        <f t="shared" si="202"/>
        <v>-0.49374569908281146</v>
      </c>
      <c r="J68" s="12">
        <f t="shared" si="202"/>
        <v>-1.5997977258664562</v>
      </c>
      <c r="K68" s="12">
        <f t="shared" si="202"/>
        <v>0.38738463839407555</v>
      </c>
      <c r="L68" s="12">
        <f t="shared" si="202"/>
        <v>-2.2791014253289741</v>
      </c>
      <c r="M68" s="12">
        <f t="shared" si="202"/>
        <v>-1.5803074872459142</v>
      </c>
      <c r="N68" s="12">
        <f t="shared" si="202"/>
        <v>-1.7539502576962278</v>
      </c>
      <c r="O68" s="12">
        <f t="shared" si="202"/>
        <v>-1.7179971956678211</v>
      </c>
      <c r="P68" s="12">
        <f t="shared" si="202"/>
        <v>-1.9440141440320249</v>
      </c>
      <c r="Q68" s="12">
        <f t="shared" si="202"/>
        <v>-1.6183649126729687</v>
      </c>
      <c r="R68" s="12">
        <f t="shared" si="202"/>
        <v>1.5068961563624721</v>
      </c>
      <c r="S68" s="12">
        <f t="shared" si="202"/>
        <v>0.5690769870637189</v>
      </c>
      <c r="T68" s="12">
        <f t="shared" si="202"/>
        <v>1.5566522137517482</v>
      </c>
      <c r="U68" s="12">
        <f t="shared" si="202"/>
        <v>1.6516543783910613</v>
      </c>
      <c r="V68" s="12">
        <f t="shared" si="202"/>
        <v>0.98037426312191811</v>
      </c>
      <c r="W68" s="12">
        <f t="shared" si="202"/>
        <v>0.70036326722004516</v>
      </c>
      <c r="X68" s="12">
        <f t="shared" si="202"/>
        <v>0.75197858508295912</v>
      </c>
      <c r="Y68" s="12">
        <f t="shared" si="202"/>
        <v>0.89080343331832978</v>
      </c>
      <c r="Z68" s="12">
        <f t="shared" si="202"/>
        <v>1.3038372494685837</v>
      </c>
      <c r="AA68" s="12">
        <f t="shared" si="202"/>
        <v>1.1944513764883224</v>
      </c>
      <c r="AB68" s="12">
        <f t="shared" si="202"/>
        <v>0.75922244940796413</v>
      </c>
      <c r="AC68" s="12">
        <f t="shared" si="202"/>
        <v>0.92572935907313891</v>
      </c>
      <c r="AD68" s="12">
        <f t="shared" si="202"/>
        <v>1.0117950692021589</v>
      </c>
      <c r="AE68" s="12">
        <f t="shared" si="202"/>
        <v>0.93734577884554304</v>
      </c>
      <c r="AF68" s="12">
        <f t="shared" si="202"/>
        <v>1.0502952696764423</v>
      </c>
      <c r="AG68" s="12">
        <f t="shared" si="202"/>
        <v>2.2000478334643554</v>
      </c>
      <c r="AH68" s="12">
        <f t="shared" si="202"/>
        <v>1.67134316675537</v>
      </c>
      <c r="AI68" s="12">
        <f t="shared" si="202"/>
        <v>1.7080188100438876</v>
      </c>
      <c r="AJ68" s="12">
        <f t="shared" ref="AJ68:BO68" si="203">AI11/AI$7*AJ40</f>
        <v>0.97582516273170095</v>
      </c>
      <c r="AK68" s="12">
        <f t="shared" si="203"/>
        <v>0.90846875682793826</v>
      </c>
      <c r="AL68" s="12">
        <f t="shared" si="203"/>
        <v>1.8385745054497762</v>
      </c>
      <c r="AM68" s="12">
        <f t="shared" si="203"/>
        <v>2.5655179700798643</v>
      </c>
      <c r="AN68" s="12">
        <f t="shared" si="203"/>
        <v>2.4390370754779243</v>
      </c>
      <c r="AO68" s="12">
        <f t="shared" si="203"/>
        <v>1.9296548618538527</v>
      </c>
      <c r="AP68" s="12">
        <f t="shared" si="203"/>
        <v>0.92340153138968728</v>
      </c>
      <c r="AQ68" s="12">
        <f t="shared" si="203"/>
        <v>-0.65437245598879079</v>
      </c>
      <c r="AR68" s="12">
        <f t="shared" si="203"/>
        <v>-0.76085395368612996</v>
      </c>
      <c r="AS68" s="12">
        <f t="shared" si="203"/>
        <v>-0.11438282932588981</v>
      </c>
      <c r="AT68" s="12">
        <f t="shared" si="203"/>
        <v>-0.5069564475710443</v>
      </c>
      <c r="AU68" s="12">
        <f t="shared" si="203"/>
        <v>-0.26431129020584265</v>
      </c>
      <c r="AV68" s="12">
        <f t="shared" si="203"/>
        <v>-0.58739194255497329</v>
      </c>
      <c r="AW68" s="12">
        <f t="shared" si="203"/>
        <v>-8.8761691540841167E-3</v>
      </c>
      <c r="AX68" s="12">
        <f t="shared" si="203"/>
        <v>-0.21572185152942303</v>
      </c>
      <c r="AY68" s="12">
        <f t="shared" si="203"/>
        <v>0.15764907994747582</v>
      </c>
      <c r="AZ68" s="12">
        <f t="shared" si="203"/>
        <v>-0.75837534650350968</v>
      </c>
      <c r="BA68" s="12">
        <f t="shared" si="203"/>
        <v>-1.0087410713929839</v>
      </c>
      <c r="BB68" s="12">
        <f t="shared" si="203"/>
        <v>-0.5711395506556195</v>
      </c>
      <c r="BC68" s="12">
        <f t="shared" si="203"/>
        <v>-1.0521661966998253</v>
      </c>
      <c r="BD68" s="12">
        <f t="shared" si="203"/>
        <v>-1.0755077083362869</v>
      </c>
      <c r="BE68" s="12">
        <f t="shared" si="203"/>
        <v>-0.32629559021485277</v>
      </c>
      <c r="BF68" s="12">
        <f t="shared" si="203"/>
        <v>-1.7857462270466318</v>
      </c>
      <c r="BG68" s="12">
        <f t="shared" si="203"/>
        <v>-1.2491207545982475</v>
      </c>
      <c r="BH68" s="12">
        <f t="shared" si="203"/>
        <v>-0.92132419559436596</v>
      </c>
      <c r="BI68" s="12">
        <f t="shared" si="203"/>
        <v>-0.17990373047596894</v>
      </c>
      <c r="BJ68" s="12">
        <f t="shared" si="203"/>
        <v>0.22473886668957729</v>
      </c>
      <c r="BK68" s="12">
        <f t="shared" si="203"/>
        <v>1.5068946402753296</v>
      </c>
      <c r="BL68" s="12">
        <f t="shared" si="203"/>
        <v>-1.1479603098396507</v>
      </c>
      <c r="BM68" s="12">
        <f t="shared" si="203"/>
        <v>-1.6431002336326419</v>
      </c>
      <c r="BN68" s="12">
        <f t="shared" si="203"/>
        <v>-4.3597558560349912</v>
      </c>
      <c r="BO68" s="12">
        <f t="shared" si="203"/>
        <v>6.7412534745822716</v>
      </c>
      <c r="BP68" s="12">
        <f t="shared" ref="BP68:CU68" si="204">BO11/BO$7*BP40</f>
        <v>0.80206826406493725</v>
      </c>
      <c r="BQ68" s="12">
        <f t="shared" si="204"/>
        <v>1.4799935101631032</v>
      </c>
      <c r="BR68" s="12">
        <f t="shared" si="204"/>
        <v>2.4533685714241509</v>
      </c>
      <c r="BS68" s="12">
        <f t="shared" si="204"/>
        <v>2.1614838692700795</v>
      </c>
      <c r="BT68" s="12">
        <f t="shared" si="204"/>
        <v>1.5146708670828963</v>
      </c>
      <c r="BU68" s="12">
        <f t="shared" si="204"/>
        <v>1.9754100041400762</v>
      </c>
      <c r="BV68" s="12">
        <f t="shared" si="204"/>
        <v>2.1510945946553286</v>
      </c>
      <c r="BW68" s="12">
        <f t="shared" si="204"/>
        <v>0.40468680950940883</v>
      </c>
      <c r="BX68" s="12">
        <f t="shared" si="204"/>
        <v>0.29133513045173864</v>
      </c>
      <c r="BY68" s="12">
        <f t="shared" si="204"/>
        <v>-7.0360662714970754E-2</v>
      </c>
      <c r="BZ68" s="12">
        <f t="shared" si="204"/>
        <v>-0.69678160845810988</v>
      </c>
      <c r="CA68" s="12">
        <f t="shared" si="204"/>
        <v>-1.6270701542681605</v>
      </c>
      <c r="CB68" s="12">
        <f t="shared" si="204"/>
        <v>-1.5324174797231571</v>
      </c>
      <c r="CC68" s="12">
        <f t="shared" si="204"/>
        <v>-1.5513125453982299</v>
      </c>
      <c r="CD68" s="12">
        <f t="shared" si="204"/>
        <v>-0.83827676835055753</v>
      </c>
      <c r="CE68" s="12">
        <f t="shared" si="204"/>
        <v>-1.8502049531767277</v>
      </c>
      <c r="CF68" s="12">
        <f t="shared" si="204"/>
        <v>0.15726504367265368</v>
      </c>
      <c r="CG68" s="12">
        <f t="shared" si="204"/>
        <v>-0.64635128187756374</v>
      </c>
      <c r="CH68" s="12">
        <f t="shared" si="204"/>
        <v>-0.29122704017624179</v>
      </c>
      <c r="CI68" s="12">
        <f t="shared" si="204"/>
        <v>-0.51722186032050743</v>
      </c>
      <c r="CJ68" s="12">
        <f t="shared" si="204"/>
        <v>-0.45969592075403942</v>
      </c>
      <c r="CK68" s="12">
        <f t="shared" si="204"/>
        <v>-0.49099772304503281</v>
      </c>
      <c r="CL68" s="12">
        <f t="shared" si="204"/>
        <v>-1.3630823099290512</v>
      </c>
      <c r="CM68" s="12">
        <f t="shared" si="204"/>
        <v>-2.2319635096231547</v>
      </c>
      <c r="CN68" s="12">
        <f t="shared" si="204"/>
        <v>-1.1878185281625868</v>
      </c>
      <c r="CO68" s="12">
        <f t="shared" si="204"/>
        <v>-1.3303488928136427</v>
      </c>
      <c r="CP68" s="12">
        <f t="shared" si="204"/>
        <v>-0.95050036482512146</v>
      </c>
      <c r="CQ68" s="12">
        <f t="shared" si="204"/>
        <v>-1.3206518367775659</v>
      </c>
      <c r="CR68" s="12">
        <f t="shared" si="204"/>
        <v>-1.0616851419722761</v>
      </c>
      <c r="CS68" s="12">
        <f t="shared" si="204"/>
        <v>-0.79325879769557694</v>
      </c>
      <c r="CT68" s="12">
        <f t="shared" si="204"/>
        <v>-0.41491725008508601</v>
      </c>
      <c r="CU68" s="12">
        <f t="shared" si="204"/>
        <v>-0.28030594289396982</v>
      </c>
      <c r="CV68" s="12">
        <f t="shared" ref="CV68:EA68" si="205">CU11/CU$7*CV40</f>
        <v>-5.6543241464091849E-2</v>
      </c>
      <c r="CW68" s="12">
        <f t="shared" si="205"/>
        <v>0.175496181098688</v>
      </c>
      <c r="CX68" s="12">
        <f t="shared" si="205"/>
        <v>0.63947277846481443</v>
      </c>
      <c r="CY68" s="12">
        <f t="shared" si="205"/>
        <v>0.51727186881960763</v>
      </c>
      <c r="CZ68" s="12">
        <f t="shared" si="205"/>
        <v>0.78412581474256526</v>
      </c>
      <c r="DA68" s="12">
        <f t="shared" si="205"/>
        <v>-0.62827292935777179</v>
      </c>
      <c r="DB68" s="12">
        <f t="shared" si="205"/>
        <v>2.1228200408134428</v>
      </c>
      <c r="DC68" s="12">
        <f t="shared" si="205"/>
        <v>0.75294138886967665</v>
      </c>
      <c r="DD68" s="12">
        <f t="shared" si="205"/>
        <v>0.28888732237252696</v>
      </c>
      <c r="DE68" s="12">
        <f t="shared" si="205"/>
        <v>0.37536982116930595</v>
      </c>
      <c r="DF68" s="12">
        <f t="shared" si="205"/>
        <v>0.5982506769184982</v>
      </c>
      <c r="DG68" s="12">
        <f t="shared" si="205"/>
        <v>0.49341775877080979</v>
      </c>
      <c r="DH68" s="12">
        <f t="shared" si="205"/>
        <v>0.20234582683936586</v>
      </c>
      <c r="DI68" s="12">
        <f t="shared" si="205"/>
        <v>0.60756732806863101</v>
      </c>
      <c r="DJ68" s="12">
        <f t="shared" si="205"/>
        <v>0.40903409679621067</v>
      </c>
      <c r="DK68" s="12">
        <f t="shared" si="205"/>
        <v>0.28235352013107617</v>
      </c>
      <c r="DL68" s="12">
        <f t="shared" si="205"/>
        <v>-0.12623286203033221</v>
      </c>
      <c r="DM68" s="12">
        <f t="shared" si="205"/>
        <v>-0.11234236571474773</v>
      </c>
      <c r="DN68" s="12">
        <f t="shared" si="205"/>
        <v>-2.4071737461873739</v>
      </c>
      <c r="DO68" s="12">
        <f t="shared" si="205"/>
        <v>0.68208560238024851</v>
      </c>
      <c r="DP68" s="12">
        <f t="shared" si="205"/>
        <v>-1.5419582820403706</v>
      </c>
      <c r="DQ68" s="12">
        <f t="shared" si="205"/>
        <v>-0.86363864229513354</v>
      </c>
      <c r="DR68" s="12">
        <f t="shared" si="205"/>
        <v>-0.60373421684607498</v>
      </c>
      <c r="DS68" s="12">
        <f t="shared" si="205"/>
        <v>-0.22089762690857603</v>
      </c>
      <c r="DT68" s="12">
        <f t="shared" si="205"/>
        <v>-0.11217547354219626</v>
      </c>
      <c r="DU68" s="12">
        <f t="shared" si="205"/>
        <v>0.22488644113820885</v>
      </c>
      <c r="DV68" s="12">
        <f t="shared" si="205"/>
        <v>0.41196666989021957</v>
      </c>
      <c r="DW68" s="12">
        <f t="shared" si="205"/>
        <v>0.54931794171497483</v>
      </c>
      <c r="DX68" s="12">
        <f t="shared" si="205"/>
        <v>0.82188148049120424</v>
      </c>
      <c r="DY68" s="12">
        <f t="shared" si="205"/>
        <v>1.0767114335309083</v>
      </c>
      <c r="DZ68" s="12">
        <f t="shared" si="205"/>
        <v>0.73152665517715609</v>
      </c>
      <c r="EA68" s="12">
        <f t="shared" si="205"/>
        <v>0.37556474499944847</v>
      </c>
      <c r="EB68" s="12">
        <f t="shared" ref="EB68:FG68" si="206">EA11/EA$7*EB40</f>
        <v>0.53243575230474038</v>
      </c>
      <c r="EC68" s="12">
        <f t="shared" si="206"/>
        <v>0.71014590677332445</v>
      </c>
      <c r="ED68" s="12">
        <f t="shared" si="206"/>
        <v>0.32362116101004723</v>
      </c>
      <c r="EE68" s="12">
        <f t="shared" si="206"/>
        <v>0.16306146285223247</v>
      </c>
      <c r="EF68" s="12">
        <f t="shared" si="206"/>
        <v>2.5257916615528276E-2</v>
      </c>
      <c r="EG68" s="12">
        <f t="shared" si="206"/>
        <v>6.3267081659292901E-2</v>
      </c>
      <c r="EH68" s="12">
        <f t="shared" si="206"/>
        <v>-8.3646876600230222E-2</v>
      </c>
      <c r="EI68" s="12">
        <f t="shared" si="206"/>
        <v>-0.13202423435627655</v>
      </c>
      <c r="EJ68" s="12">
        <f t="shared" si="206"/>
        <v>5.1467142618846891E-2</v>
      </c>
      <c r="EK68" s="12">
        <f t="shared" si="206"/>
        <v>0.26988454310403809</v>
      </c>
      <c r="EL68" s="12">
        <f t="shared" si="206"/>
        <v>-5.414128342880032E-2</v>
      </c>
      <c r="EM68" s="12">
        <f t="shared" si="206"/>
        <v>8.6801108180010952E-2</v>
      </c>
      <c r="EN68" s="12">
        <f t="shared" si="206"/>
        <v>-9.4442321473480487E-2</v>
      </c>
      <c r="EO68" s="12">
        <f t="shared" si="206"/>
        <v>0.35702983357508988</v>
      </c>
      <c r="EP68" s="12">
        <f t="shared" si="206"/>
        <v>-0.22136860428436153</v>
      </c>
      <c r="EQ68" s="12">
        <f t="shared" si="206"/>
        <v>-0.13795176892475722</v>
      </c>
      <c r="ER68" s="12">
        <f t="shared" si="206"/>
        <v>-0.16304383254851115</v>
      </c>
      <c r="ES68" s="12">
        <f t="shared" si="206"/>
        <v>-0.34328522410642354</v>
      </c>
      <c r="ET68" s="12">
        <f t="shared" si="206"/>
        <v>-0.66981875530596291</v>
      </c>
      <c r="EU68" s="12">
        <f t="shared" si="206"/>
        <v>-0.41029115247167458</v>
      </c>
      <c r="EV68" s="12">
        <f t="shared" si="206"/>
        <v>-0.28003194824299871</v>
      </c>
      <c r="EW68" s="12">
        <f t="shared" si="206"/>
        <v>-0.50773589124900409</v>
      </c>
      <c r="EX68" s="12">
        <f t="shared" si="206"/>
        <v>-0.25475850984052317</v>
      </c>
      <c r="EY68" s="12">
        <f t="shared" si="206"/>
        <v>4.2584627954889868E-2</v>
      </c>
      <c r="EZ68" s="12">
        <f t="shared" si="206"/>
        <v>0.16980300750906313</v>
      </c>
      <c r="FA68" s="12">
        <f t="shared" si="206"/>
        <v>0.34013737365794933</v>
      </c>
      <c r="FB68" s="12">
        <f t="shared" si="206"/>
        <v>0.5041960700107444</v>
      </c>
      <c r="FC68" s="12">
        <f t="shared" si="206"/>
        <v>0.45193832238064263</v>
      </c>
      <c r="FD68" s="12">
        <f t="shared" si="206"/>
        <v>0.22947173442980245</v>
      </c>
      <c r="FE68" s="12">
        <f t="shared" si="206"/>
        <v>-6.3603490174090296E-2</v>
      </c>
      <c r="FF68" s="12">
        <f t="shared" si="206"/>
        <v>-0.64360035281019867</v>
      </c>
      <c r="FG68" s="13">
        <f t="shared" si="206"/>
        <v>0.53830918496689006</v>
      </c>
      <c r="FH68" s="13">
        <f t="shared" ref="FH68:GM68" si="207">FG11/FG$7*FH40</f>
        <v>0.4462838381779875</v>
      </c>
      <c r="FI68" s="13">
        <f t="shared" si="207"/>
        <v>0.34859829331681114</v>
      </c>
      <c r="FJ68" s="13">
        <f t="shared" si="207"/>
        <v>0.16592728341667179</v>
      </c>
      <c r="FK68" s="13">
        <f t="shared" si="207"/>
        <v>8.5506538415120084E-2</v>
      </c>
      <c r="FL68" s="13">
        <f t="shared" si="207"/>
        <v>2.8386289015727095E-2</v>
      </c>
      <c r="FM68" s="13">
        <f t="shared" si="207"/>
        <v>2.0140090259640669E-2</v>
      </c>
      <c r="FN68" s="13">
        <f t="shared" si="207"/>
        <v>-6.0304350909732201E-3</v>
      </c>
      <c r="FO68" s="13">
        <f t="shared" si="207"/>
        <v>-4.5456604081596942E-2</v>
      </c>
      <c r="FP68" s="13">
        <f t="shared" si="207"/>
        <v>-5.3366170215075809E-2</v>
      </c>
      <c r="FQ68" s="13">
        <f t="shared" si="207"/>
        <v>-6.7663104176042849E-2</v>
      </c>
      <c r="FR68" s="13">
        <f t="shared" si="207"/>
        <v>-6.199134524613735E-2</v>
      </c>
      <c r="FS68" s="13">
        <f t="shared" si="207"/>
        <v>-5.4191204371450453E-2</v>
      </c>
      <c r="FT68" s="13">
        <f t="shared" si="207"/>
        <v>-4.9044968361789391E-2</v>
      </c>
      <c r="FU68" s="13">
        <f t="shared" si="207"/>
        <v>-3.1593460249751258E-2</v>
      </c>
      <c r="FV68" s="13">
        <f t="shared" si="207"/>
        <v>-1.1908202229651235E-2</v>
      </c>
      <c r="FW68" s="13">
        <f t="shared" si="207"/>
        <v>1.5106015254221601E-2</v>
      </c>
      <c r="FX68" s="13">
        <f t="shared" si="207"/>
        <v>4.6886291730737772E-2</v>
      </c>
      <c r="FY68" s="13">
        <f t="shared" si="207"/>
        <v>7.4995978219663542E-2</v>
      </c>
      <c r="FZ68" s="13">
        <f t="shared" si="207"/>
        <v>0.10936977853156658</v>
      </c>
      <c r="GA68" s="13">
        <f t="shared" si="207"/>
        <v>0.1194681889437846</v>
      </c>
      <c r="GB68" s="13">
        <f t="shared" si="207"/>
        <v>0.11876306137183534</v>
      </c>
      <c r="GC68" s="13">
        <f t="shared" si="207"/>
        <v>0.11878849643541238</v>
      </c>
      <c r="GD68" s="13">
        <f t="shared" si="207"/>
        <v>0.11988800467457046</v>
      </c>
      <c r="GE68" s="13">
        <f t="shared" si="207"/>
        <v>0.12216307475607456</v>
      </c>
      <c r="GF68" s="13">
        <f t="shared" si="207"/>
        <v>0.11712780084573002</v>
      </c>
      <c r="GG68" s="13">
        <f t="shared" si="207"/>
        <v>0.11387989106612129</v>
      </c>
      <c r="GH68" s="13">
        <f t="shared" si="207"/>
        <v>0.10430471672561756</v>
      </c>
      <c r="GI68" s="13">
        <f t="shared" si="207"/>
        <v>0.10632332942312253</v>
      </c>
      <c r="GJ68" s="13">
        <f t="shared" si="207"/>
        <v>0.11898573311589231</v>
      </c>
      <c r="GK68" s="13">
        <f t="shared" si="207"/>
        <v>0.12351765160260132</v>
      </c>
      <c r="GL68" s="13">
        <f t="shared" si="207"/>
        <v>0.11662321599065298</v>
      </c>
      <c r="GM68" s="13">
        <f t="shared" si="207"/>
        <v>0.10123902374491117</v>
      </c>
      <c r="GN68" s="13">
        <f t="shared" ref="GN68:GT68" si="208">GM11/GM$7*GN40</f>
        <v>0.10389880453750418</v>
      </c>
      <c r="GO68" s="13">
        <f t="shared" si="208"/>
        <v>0.1265752028083694</v>
      </c>
      <c r="GP68" s="13">
        <f t="shared" si="208"/>
        <v>0.1519156363477267</v>
      </c>
      <c r="GQ68" s="13">
        <f t="shared" si="208"/>
        <v>0.17303379268415364</v>
      </c>
      <c r="GR68" s="13">
        <f t="shared" si="208"/>
        <v>0.18174021510248559</v>
      </c>
      <c r="GS68" s="13">
        <f t="shared" si="208"/>
        <v>0.17840575953681095</v>
      </c>
      <c r="GT68" s="13" t="e">
        <f t="shared" si="208"/>
        <v>#N/A</v>
      </c>
    </row>
    <row r="69" spans="2:202" x14ac:dyDescent="0.25">
      <c r="B69" t="str">
        <f t="shared" si="173"/>
        <v xml:space="preserve"> Services providing</v>
      </c>
      <c r="D69" s="12">
        <f t="shared" ref="D69:AI69" si="209">C12/C$7*D41</f>
        <v>0.55860229093283353</v>
      </c>
      <c r="E69" s="12">
        <f t="shared" si="209"/>
        <v>-0.29617652917677867</v>
      </c>
      <c r="F69" s="12">
        <f t="shared" si="209"/>
        <v>1.8256335169824276</v>
      </c>
      <c r="G69" s="12">
        <f t="shared" si="209"/>
        <v>0.69293869770174621</v>
      </c>
      <c r="H69" s="12">
        <f t="shared" si="209"/>
        <v>3.4387996948705304</v>
      </c>
      <c r="I69" s="12">
        <f t="shared" si="209"/>
        <v>-0.71366875464720081</v>
      </c>
      <c r="J69" s="12">
        <f t="shared" si="209"/>
        <v>-1.5017915219743048</v>
      </c>
      <c r="K69" s="12">
        <f t="shared" si="209"/>
        <v>-0.7807036722217543</v>
      </c>
      <c r="L69" s="12">
        <f t="shared" si="209"/>
        <v>-1.2215611160503803</v>
      </c>
      <c r="M69" s="12">
        <f t="shared" si="209"/>
        <v>-1.9173025568088184</v>
      </c>
      <c r="N69" s="12">
        <f t="shared" si="209"/>
        <v>1.4240188091192723</v>
      </c>
      <c r="O69" s="12">
        <f t="shared" si="209"/>
        <v>1.0302192681935982</v>
      </c>
      <c r="P69" s="12">
        <f t="shared" si="209"/>
        <v>4.2238881849730623</v>
      </c>
      <c r="Q69" s="12">
        <f t="shared" si="209"/>
        <v>4.2661777474933471</v>
      </c>
      <c r="R69" s="12">
        <f t="shared" si="209"/>
        <v>7.0324715648604359</v>
      </c>
      <c r="S69" s="12">
        <f t="shared" si="209"/>
        <v>3.8252096147864316</v>
      </c>
      <c r="T69" s="12">
        <f t="shared" si="209"/>
        <v>4.1960988367740164</v>
      </c>
      <c r="U69" s="12">
        <f t="shared" si="209"/>
        <v>5.0218810361108543</v>
      </c>
      <c r="V69" s="12">
        <f t="shared" si="209"/>
        <v>1.0450318553691167</v>
      </c>
      <c r="W69" s="12">
        <f t="shared" si="209"/>
        <v>2.7324109297740873</v>
      </c>
      <c r="X69" s="12">
        <f t="shared" si="209"/>
        <v>3.9309757804611336</v>
      </c>
      <c r="Y69" s="12">
        <f t="shared" si="209"/>
        <v>2.9018314070545732</v>
      </c>
      <c r="Z69" s="12">
        <f t="shared" si="209"/>
        <v>2.6100324646541542</v>
      </c>
      <c r="AA69" s="12">
        <f t="shared" si="209"/>
        <v>4.2846380932519557</v>
      </c>
      <c r="AB69" s="12">
        <f t="shared" si="209"/>
        <v>3.3386439682525006</v>
      </c>
      <c r="AC69" s="12">
        <f t="shared" si="209"/>
        <v>3.2422054863994498</v>
      </c>
      <c r="AD69" s="12">
        <f t="shared" si="209"/>
        <v>2.6943849828761319</v>
      </c>
      <c r="AE69" s="12">
        <f t="shared" si="209"/>
        <v>4.8240122124894018</v>
      </c>
      <c r="AF69" s="12">
        <f t="shared" si="209"/>
        <v>3.9875449739150106</v>
      </c>
      <c r="AG69" s="12">
        <f t="shared" si="209"/>
        <v>4.6534037856889388</v>
      </c>
      <c r="AH69" s="12">
        <f t="shared" si="209"/>
        <v>3.6950652734013292</v>
      </c>
      <c r="AI69" s="12">
        <f t="shared" si="209"/>
        <v>2.5312538554955366</v>
      </c>
      <c r="AJ69" s="12">
        <f t="shared" ref="AJ69:BO69" si="210">AI12/AI$7*AJ41</f>
        <v>4.1128396668627465</v>
      </c>
      <c r="AK69" s="12">
        <f t="shared" si="210"/>
        <v>5.6191229832559042</v>
      </c>
      <c r="AL69" s="12">
        <f t="shared" si="210"/>
        <v>4.8096351297546152</v>
      </c>
      <c r="AM69" s="12">
        <f t="shared" si="210"/>
        <v>1.9443289407864013</v>
      </c>
      <c r="AN69" s="12">
        <f t="shared" si="210"/>
        <v>4.7916429746687887</v>
      </c>
      <c r="AO69" s="12">
        <f t="shared" si="210"/>
        <v>4.0377689359855546</v>
      </c>
      <c r="AP69" s="12">
        <f t="shared" si="210"/>
        <v>4.3251648439489534</v>
      </c>
      <c r="AQ69" s="12">
        <f t="shared" si="210"/>
        <v>6.2509780078684027</v>
      </c>
      <c r="AR69" s="12">
        <f t="shared" si="210"/>
        <v>3.384633915967751</v>
      </c>
      <c r="AS69" s="12">
        <f t="shared" si="210"/>
        <v>3.102441378978694</v>
      </c>
      <c r="AT69" s="12">
        <f t="shared" si="210"/>
        <v>0.59207056385082868</v>
      </c>
      <c r="AU69" s="12">
        <f t="shared" si="210"/>
        <v>-0.63155922024898914</v>
      </c>
      <c r="AV69" s="12">
        <f t="shared" si="210"/>
        <v>1.764720745144563</v>
      </c>
      <c r="AW69" s="12">
        <f t="shared" si="210"/>
        <v>1.3837214123818729</v>
      </c>
      <c r="AX69" s="12">
        <f t="shared" si="210"/>
        <v>1.1208801019497903</v>
      </c>
      <c r="AY69" s="12">
        <f t="shared" si="210"/>
        <v>2.4555555817570407</v>
      </c>
      <c r="AZ69" s="12">
        <f t="shared" si="210"/>
        <v>0.52804128512225579</v>
      </c>
      <c r="BA69" s="12">
        <f t="shared" si="210"/>
        <v>0.77290065776816697</v>
      </c>
      <c r="BB69" s="12">
        <f t="shared" si="210"/>
        <v>2.6939284024045858</v>
      </c>
      <c r="BC69" s="12">
        <f t="shared" si="210"/>
        <v>2.0377856162443253</v>
      </c>
      <c r="BD69" s="12">
        <f t="shared" si="210"/>
        <v>2.5673234342783031</v>
      </c>
      <c r="BE69" s="12">
        <f t="shared" si="210"/>
        <v>0.15816800818621113</v>
      </c>
      <c r="BF69" s="12">
        <f t="shared" si="210"/>
        <v>3.2502987260040972</v>
      </c>
      <c r="BG69" s="12">
        <f t="shared" si="210"/>
        <v>2.761460325045979</v>
      </c>
      <c r="BH69" s="12">
        <f t="shared" si="210"/>
        <v>2.1313231333958758</v>
      </c>
      <c r="BI69" s="12">
        <f t="shared" si="210"/>
        <v>2.3253534218365171</v>
      </c>
      <c r="BJ69" s="12">
        <f t="shared" si="210"/>
        <v>3.3900383753792402</v>
      </c>
      <c r="BK69" s="12">
        <f t="shared" si="210"/>
        <v>1.4057447416553097</v>
      </c>
      <c r="BL69" s="12">
        <f t="shared" si="210"/>
        <v>2.2559170485131901</v>
      </c>
      <c r="BM69" s="12">
        <f t="shared" si="210"/>
        <v>2.9865458833269019</v>
      </c>
      <c r="BN69" s="12">
        <f t="shared" si="210"/>
        <v>2.4744740569271526</v>
      </c>
      <c r="BO69" s="12">
        <f t="shared" si="210"/>
        <v>3.4297781224549544</v>
      </c>
      <c r="BP69" s="12">
        <f t="shared" ref="BP69:CU69" si="211">BO12/BO$7*BP41</f>
        <v>2.3044853123881861</v>
      </c>
      <c r="BQ69" s="12">
        <f t="shared" si="211"/>
        <v>3.4133002681039688</v>
      </c>
      <c r="BR69" s="12">
        <f t="shared" si="211"/>
        <v>3.9022490457773245</v>
      </c>
      <c r="BS69" s="12">
        <f t="shared" si="211"/>
        <v>2.5164526873633819</v>
      </c>
      <c r="BT69" s="12">
        <f t="shared" si="211"/>
        <v>5.7192799674825769</v>
      </c>
      <c r="BU69" s="12">
        <f t="shared" si="211"/>
        <v>2.5029565820587374</v>
      </c>
      <c r="BV69" s="12">
        <f t="shared" si="211"/>
        <v>2.7203888563018186</v>
      </c>
      <c r="BW69" s="12">
        <f t="shared" si="211"/>
        <v>3.9472813159572757</v>
      </c>
      <c r="BX69" s="12">
        <f t="shared" si="211"/>
        <v>4.2254943697728757</v>
      </c>
      <c r="BY69" s="12">
        <f t="shared" si="211"/>
        <v>2.9943294481587137</v>
      </c>
      <c r="BZ69" s="12">
        <f t="shared" si="211"/>
        <v>3.2248822509487813</v>
      </c>
      <c r="CA69" s="12">
        <f t="shared" si="211"/>
        <v>3.2077094847787944</v>
      </c>
      <c r="CB69" s="12">
        <f t="shared" si="211"/>
        <v>2.3945844767870885</v>
      </c>
      <c r="CC69" s="12">
        <f t="shared" si="211"/>
        <v>4.1805619072860747</v>
      </c>
      <c r="CD69" s="12">
        <f t="shared" si="211"/>
        <v>3.2776325914561473</v>
      </c>
      <c r="CE69" s="12">
        <f t="shared" si="211"/>
        <v>4.151628397568202</v>
      </c>
      <c r="CF69" s="12">
        <f t="shared" si="211"/>
        <v>1.8832056802256847</v>
      </c>
      <c r="CG69" s="12">
        <f t="shared" si="211"/>
        <v>1.7775336800902037</v>
      </c>
      <c r="CH69" s="12">
        <f t="shared" si="211"/>
        <v>2.1442743136855049</v>
      </c>
      <c r="CI69" s="12">
        <f t="shared" si="211"/>
        <v>-1.2597377857033711</v>
      </c>
      <c r="CJ69" s="12">
        <f t="shared" si="211"/>
        <v>-1.4339615605233977</v>
      </c>
      <c r="CK69" s="12">
        <f t="shared" si="211"/>
        <v>-3.1355679285495452</v>
      </c>
      <c r="CL69" s="12">
        <f t="shared" si="211"/>
        <v>-3.4465112593467766</v>
      </c>
      <c r="CM69" s="12">
        <f t="shared" si="211"/>
        <v>-1.6021911504794182</v>
      </c>
      <c r="CN69" s="12">
        <f t="shared" si="211"/>
        <v>0.16402390450900742</v>
      </c>
      <c r="CO69" s="12">
        <f t="shared" si="211"/>
        <v>3.576208886010683E-2</v>
      </c>
      <c r="CP69" s="12">
        <f t="shared" si="211"/>
        <v>-2.1252887107386799E-2</v>
      </c>
      <c r="CQ69" s="12">
        <f t="shared" si="211"/>
        <v>0.52300464696493187</v>
      </c>
      <c r="CR69" s="12">
        <f t="shared" si="211"/>
        <v>-0.2336371730418732</v>
      </c>
      <c r="CS69" s="12">
        <f t="shared" si="211"/>
        <v>0.45985725915894238</v>
      </c>
      <c r="CT69" s="12">
        <f t="shared" si="211"/>
        <v>1.1400010600796715</v>
      </c>
      <c r="CU69" s="12">
        <f t="shared" si="211"/>
        <v>1.0885234324699181E-2</v>
      </c>
      <c r="CV69" s="12">
        <f t="shared" ref="CV69:EA69" si="212">CU12/CU$7*CV41</f>
        <v>1.8919770539064458</v>
      </c>
      <c r="CW69" s="12">
        <f t="shared" si="212"/>
        <v>0.73707920705952779</v>
      </c>
      <c r="CX69" s="12">
        <f t="shared" si="212"/>
        <v>1.6908064325589971</v>
      </c>
      <c r="CY69" s="12">
        <f t="shared" si="212"/>
        <v>1.0478613377504242</v>
      </c>
      <c r="CZ69" s="12">
        <f t="shared" si="212"/>
        <v>2.3529290037779038</v>
      </c>
      <c r="DA69" s="12">
        <f t="shared" si="212"/>
        <v>2.2974151277658437</v>
      </c>
      <c r="DB69" s="12">
        <f t="shared" si="212"/>
        <v>1.9938202825809359</v>
      </c>
      <c r="DC69" s="12">
        <f t="shared" si="212"/>
        <v>1.6320941566644471</v>
      </c>
      <c r="DD69" s="12">
        <f t="shared" si="212"/>
        <v>2.13037095840322</v>
      </c>
      <c r="DE69" s="12">
        <f t="shared" si="212"/>
        <v>1.5983433970580136</v>
      </c>
      <c r="DF69" s="12">
        <f t="shared" si="212"/>
        <v>1.7261715478348445</v>
      </c>
      <c r="DG69" s="12">
        <f t="shared" si="212"/>
        <v>2.9276773791643413</v>
      </c>
      <c r="DH69" s="12">
        <f t="shared" si="212"/>
        <v>1.9510724075999475</v>
      </c>
      <c r="DI69" s="12">
        <f t="shared" si="212"/>
        <v>1.305264161756484</v>
      </c>
      <c r="DJ69" s="12">
        <f t="shared" si="212"/>
        <v>2.2834984703961534</v>
      </c>
      <c r="DK69" s="12">
        <f t="shared" si="212"/>
        <v>2.6995654041656292</v>
      </c>
      <c r="DL69" s="12">
        <f t="shared" si="212"/>
        <v>0.48084479097471283</v>
      </c>
      <c r="DM69" s="12">
        <f t="shared" si="212"/>
        <v>0.92982488364848759</v>
      </c>
      <c r="DN69" s="12">
        <f t="shared" si="212"/>
        <v>-2.9934410648790903</v>
      </c>
      <c r="DO69" s="12">
        <f t="shared" si="212"/>
        <v>-4.3844451072779291</v>
      </c>
      <c r="DP69" s="12">
        <f t="shared" si="212"/>
        <v>-5.2412807749812789</v>
      </c>
      <c r="DQ69" s="12">
        <f t="shared" si="212"/>
        <v>-2.4710984524147919</v>
      </c>
      <c r="DR69" s="12">
        <f t="shared" si="212"/>
        <v>-1.1343997212342642</v>
      </c>
      <c r="DS69" s="12">
        <f t="shared" si="212"/>
        <v>-0.11852863800529255</v>
      </c>
      <c r="DT69" s="12">
        <f t="shared" si="212"/>
        <v>2.2551565209216546</v>
      </c>
      <c r="DU69" s="12">
        <f t="shared" si="212"/>
        <v>0.76128661948098331</v>
      </c>
      <c r="DV69" s="12">
        <f t="shared" si="212"/>
        <v>2.1037221025406856</v>
      </c>
      <c r="DW69" s="12">
        <f t="shared" si="212"/>
        <v>1.1093725195547619</v>
      </c>
      <c r="DX69" s="12">
        <f t="shared" si="212"/>
        <v>1.7875366961303576</v>
      </c>
      <c r="DY69" s="12">
        <f t="shared" si="212"/>
        <v>1.2067766224057601</v>
      </c>
      <c r="DZ69" s="12">
        <f t="shared" si="212"/>
        <v>1.4151317136324248</v>
      </c>
      <c r="EA69" s="12">
        <f t="shared" si="212"/>
        <v>2.0031606740241874</v>
      </c>
      <c r="EB69" s="12">
        <f t="shared" ref="EB69:FG69" si="213">EA12/EA$7*EB41</f>
        <v>2.5410774606396145</v>
      </c>
      <c r="EC69" s="12">
        <f t="shared" si="213"/>
        <v>1.0398170943815714</v>
      </c>
      <c r="ED69" s="12">
        <f t="shared" si="213"/>
        <v>2.7229354932337566</v>
      </c>
      <c r="EE69" s="12">
        <f t="shared" si="213"/>
        <v>2.3494047019230382</v>
      </c>
      <c r="EF69" s="12">
        <f t="shared" si="213"/>
        <v>2.1404576288271908</v>
      </c>
      <c r="EG69" s="12">
        <f t="shared" si="213"/>
        <v>2.2420408112413086</v>
      </c>
      <c r="EH69" s="12">
        <f t="shared" si="213"/>
        <v>3.1530359124226526</v>
      </c>
      <c r="EI69" s="12">
        <f t="shared" si="213"/>
        <v>2.6184197241299896</v>
      </c>
      <c r="EJ69" s="12">
        <f t="shared" si="213"/>
        <v>0.79483131717992606</v>
      </c>
      <c r="EK69" s="12">
        <f t="shared" si="213"/>
        <v>3.6095350494301308</v>
      </c>
      <c r="EL69" s="12">
        <f t="shared" si="213"/>
        <v>1.718835053045241</v>
      </c>
      <c r="EM69" s="12">
        <f t="shared" si="213"/>
        <v>2.5252848365411746</v>
      </c>
      <c r="EN69" s="12">
        <f t="shared" si="213"/>
        <v>2.7230694409907525</v>
      </c>
      <c r="EO69" s="12">
        <f t="shared" si="213"/>
        <v>3.5264795540314839</v>
      </c>
      <c r="EP69" s="12">
        <f t="shared" si="213"/>
        <v>2.7253634455949087</v>
      </c>
      <c r="EQ69" s="12">
        <f t="shared" si="213"/>
        <v>3.1017614275238787</v>
      </c>
      <c r="ER69" s="12">
        <f t="shared" si="213"/>
        <v>3.232259921438505</v>
      </c>
      <c r="ES69" s="12">
        <f t="shared" si="213"/>
        <v>2.8248082929027807</v>
      </c>
      <c r="ET69" s="12">
        <f t="shared" si="213"/>
        <v>2.5697954776108265</v>
      </c>
      <c r="EU69" s="12">
        <f t="shared" si="213"/>
        <v>2.6494666457669971</v>
      </c>
      <c r="EV69" s="12">
        <f t="shared" si="213"/>
        <v>2.906799238823234</v>
      </c>
      <c r="EW69" s="12">
        <f t="shared" si="213"/>
        <v>2.1616562549847975</v>
      </c>
      <c r="EX69" s="12">
        <f t="shared" si="213"/>
        <v>2.1264937414454432</v>
      </c>
      <c r="EY69" s="12">
        <f t="shared" si="213"/>
        <v>2.717533104656118</v>
      </c>
      <c r="EZ69" s="12">
        <f t="shared" si="213"/>
        <v>0.97067102699674446</v>
      </c>
      <c r="FA69" s="12">
        <f t="shared" si="213"/>
        <v>1.6292964542830963</v>
      </c>
      <c r="FB69" s="12">
        <f t="shared" si="213"/>
        <v>1.3065064921965592</v>
      </c>
      <c r="FC69" s="12">
        <f t="shared" si="213"/>
        <v>2.2113910456626189</v>
      </c>
      <c r="FD69" s="12">
        <f t="shared" si="213"/>
        <v>2.0767618541660418</v>
      </c>
      <c r="FE69" s="12">
        <f t="shared" si="213"/>
        <v>2.1234944215744345</v>
      </c>
      <c r="FF69" s="12">
        <f t="shared" si="213"/>
        <v>2.0892129788731655</v>
      </c>
      <c r="FG69" s="13">
        <f t="shared" si="213"/>
        <v>1.7442755341481755</v>
      </c>
      <c r="FH69" s="13">
        <f t="shared" ref="FH69:GM69" si="214">FG12/FG$7*FH41</f>
        <v>1.6217468527598711</v>
      </c>
      <c r="FI69" s="13">
        <f t="shared" si="214"/>
        <v>1.6090993011837733</v>
      </c>
      <c r="FJ69" s="13">
        <f t="shared" si="214"/>
        <v>1.4925702026089891</v>
      </c>
      <c r="FK69" s="13">
        <f t="shared" si="214"/>
        <v>1.3531837109459735</v>
      </c>
      <c r="FL69" s="13">
        <f t="shared" si="214"/>
        <v>1.3495932121417629</v>
      </c>
      <c r="FM69" s="13">
        <f t="shared" si="214"/>
        <v>1.2205494755343416</v>
      </c>
      <c r="FN69" s="13">
        <f t="shared" si="214"/>
        <v>1.2176926087191549</v>
      </c>
      <c r="FO69" s="13">
        <f t="shared" si="214"/>
        <v>1.1332386318784857</v>
      </c>
      <c r="FP69" s="13">
        <f t="shared" si="214"/>
        <v>1.0898351708594114</v>
      </c>
      <c r="FQ69" s="13">
        <f t="shared" si="214"/>
        <v>0.95738214300892832</v>
      </c>
      <c r="FR69" s="13">
        <f t="shared" si="214"/>
        <v>0.8202038260967347</v>
      </c>
      <c r="FS69" s="13">
        <f t="shared" si="214"/>
        <v>0.72791833296315389</v>
      </c>
      <c r="FT69" s="13">
        <f t="shared" si="214"/>
        <v>0.69561233136623135</v>
      </c>
      <c r="FU69" s="13">
        <f t="shared" si="214"/>
        <v>0.67972334244705668</v>
      </c>
      <c r="FV69" s="13">
        <f t="shared" si="214"/>
        <v>0.68442114746630078</v>
      </c>
      <c r="FW69" s="13">
        <f t="shared" si="214"/>
        <v>0.7649069569923943</v>
      </c>
      <c r="FX69" s="13">
        <f t="shared" si="214"/>
        <v>0.83542905773122522</v>
      </c>
      <c r="FY69" s="13">
        <f t="shared" si="214"/>
        <v>0.90762001556632677</v>
      </c>
      <c r="FZ69" s="13">
        <f t="shared" si="214"/>
        <v>1.0380040898889973</v>
      </c>
      <c r="GA69" s="13">
        <f t="shared" si="214"/>
        <v>1.0594570014753684</v>
      </c>
      <c r="GB69" s="13">
        <f t="shared" si="214"/>
        <v>1.2428847420805613</v>
      </c>
      <c r="GC69" s="13">
        <f t="shared" si="214"/>
        <v>1.3305907771950545</v>
      </c>
      <c r="GD69" s="13">
        <f t="shared" si="214"/>
        <v>1.3939136048122804</v>
      </c>
      <c r="GE69" s="13">
        <f t="shared" si="214"/>
        <v>1.4248558029402723</v>
      </c>
      <c r="GF69" s="13">
        <f t="shared" si="214"/>
        <v>1.4920038225255801</v>
      </c>
      <c r="GG69" s="13">
        <f t="shared" si="214"/>
        <v>1.4999847779928202</v>
      </c>
      <c r="GH69" s="13">
        <f t="shared" si="214"/>
        <v>1.493803905468144</v>
      </c>
      <c r="GI69" s="13">
        <f t="shared" si="214"/>
        <v>1.5523224812719529</v>
      </c>
      <c r="GJ69" s="13">
        <f t="shared" si="214"/>
        <v>1.5247718832430477</v>
      </c>
      <c r="GK69" s="13">
        <f t="shared" si="214"/>
        <v>1.4904743245070147</v>
      </c>
      <c r="GL69" s="13">
        <f t="shared" si="214"/>
        <v>1.4858545746973164</v>
      </c>
      <c r="GM69" s="13">
        <f t="shared" si="214"/>
        <v>1.4810785073372688</v>
      </c>
      <c r="GN69" s="13">
        <f t="shared" ref="GN69:GT69" si="215">GM12/GM$7*GN41</f>
        <v>1.4980882192933251</v>
      </c>
      <c r="GO69" s="13">
        <f t="shared" si="215"/>
        <v>1.4916223231650436</v>
      </c>
      <c r="GP69" s="13">
        <f t="shared" si="215"/>
        <v>1.4891737890742027</v>
      </c>
      <c r="GQ69" s="13">
        <f t="shared" si="215"/>
        <v>1.5112685582894798</v>
      </c>
      <c r="GR69" s="13">
        <f t="shared" si="215"/>
        <v>1.5054094703526293</v>
      </c>
      <c r="GS69" s="13">
        <f t="shared" si="215"/>
        <v>1.4937381004378225</v>
      </c>
      <c r="GT69" s="13" t="e">
        <f t="shared" si="215"/>
        <v>#N/A</v>
      </c>
    </row>
    <row r="70" spans="2:202" x14ac:dyDescent="0.25">
      <c r="B70" t="str">
        <f t="shared" si="173"/>
        <v xml:space="preserve">  Wholesale and retail trade</v>
      </c>
      <c r="D70" s="12">
        <f t="shared" ref="D70:AI70" si="216">C13/C$7*D42</f>
        <v>-1.1100672107123217</v>
      </c>
      <c r="E70" s="12">
        <f t="shared" si="216"/>
        <v>6.2252456005858513E-2</v>
      </c>
      <c r="F70" s="12">
        <f t="shared" si="216"/>
        <v>0.60762505070222927</v>
      </c>
      <c r="G70" s="12">
        <f t="shared" si="216"/>
        <v>-1.4330738054616257E-2</v>
      </c>
      <c r="H70" s="12">
        <f t="shared" si="216"/>
        <v>2.0139586967055001</v>
      </c>
      <c r="I70" s="12">
        <f t="shared" si="216"/>
        <v>0.15550568811207385</v>
      </c>
      <c r="J70" s="12">
        <f t="shared" si="216"/>
        <v>-1.1052413695257028</v>
      </c>
      <c r="K70" s="12">
        <f t="shared" si="216"/>
        <v>1.0116294409906248</v>
      </c>
      <c r="L70" s="12">
        <f t="shared" si="216"/>
        <v>-0.58959845694102331</v>
      </c>
      <c r="M70" s="12">
        <f t="shared" si="216"/>
        <v>-0.50540681582047486</v>
      </c>
      <c r="N70" s="12">
        <f t="shared" si="216"/>
        <v>-0.59429331289169496</v>
      </c>
      <c r="O70" s="12">
        <f t="shared" si="216"/>
        <v>-4.2952824117532734E-2</v>
      </c>
      <c r="P70" s="12">
        <f t="shared" si="216"/>
        <v>1.1281255916208797</v>
      </c>
      <c r="Q70" s="12">
        <f t="shared" si="216"/>
        <v>1.1798044563969194</v>
      </c>
      <c r="R70" s="12">
        <f t="shared" si="216"/>
        <v>1.8973311441917931</v>
      </c>
      <c r="S70" s="12">
        <f t="shared" si="216"/>
        <v>0.70587491796227919</v>
      </c>
      <c r="T70" s="12">
        <f t="shared" si="216"/>
        <v>0.89933712849879521</v>
      </c>
      <c r="U70" s="12">
        <f t="shared" si="216"/>
        <v>1.2244149412436172</v>
      </c>
      <c r="V70" s="12">
        <f t="shared" si="216"/>
        <v>0.19537489417389967</v>
      </c>
      <c r="W70" s="12">
        <f t="shared" si="216"/>
        <v>0.742532014607449</v>
      </c>
      <c r="X70" s="12">
        <f t="shared" si="216"/>
        <v>0.4690909016819324</v>
      </c>
      <c r="Y70" s="12">
        <f t="shared" si="216"/>
        <v>0.12718737518770956</v>
      </c>
      <c r="Z70" s="12">
        <f t="shared" si="216"/>
        <v>-6.0574258676366226E-2</v>
      </c>
      <c r="AA70" s="12">
        <f t="shared" si="216"/>
        <v>1.7624821641806319</v>
      </c>
      <c r="AB70" s="12">
        <f t="shared" si="216"/>
        <v>0.8611218737897951</v>
      </c>
      <c r="AC70" s="12">
        <f t="shared" si="216"/>
        <v>0.51847308030568828</v>
      </c>
      <c r="AD70" s="12">
        <f t="shared" si="216"/>
        <v>0.515832064695399</v>
      </c>
      <c r="AE70" s="12">
        <f t="shared" si="216"/>
        <v>0.8416550938386882</v>
      </c>
      <c r="AF70" s="12">
        <f t="shared" si="216"/>
        <v>0.98439864689417855</v>
      </c>
      <c r="AG70" s="12">
        <f t="shared" si="216"/>
        <v>1.0817776074300467</v>
      </c>
      <c r="AH70" s="12">
        <f t="shared" si="216"/>
        <v>0.6990180824682023</v>
      </c>
      <c r="AI70" s="12">
        <f t="shared" si="216"/>
        <v>0.67570573521834398</v>
      </c>
      <c r="AJ70" s="12">
        <f t="shared" ref="AJ70:BO70" si="217">AI13/AI$7*AJ42</f>
        <v>0.48642964091539526</v>
      </c>
      <c r="AK70" s="12">
        <f t="shared" si="217"/>
        <v>1.9326579866046445</v>
      </c>
      <c r="AL70" s="12">
        <f t="shared" si="217"/>
        <v>0.91985307778077985</v>
      </c>
      <c r="AM70" s="12">
        <f t="shared" si="217"/>
        <v>4.0014818622317531E-2</v>
      </c>
      <c r="AN70" s="12">
        <f t="shared" si="217"/>
        <v>0.81521901942796726</v>
      </c>
      <c r="AO70" s="12">
        <f t="shared" si="217"/>
        <v>0.3190652836537245</v>
      </c>
      <c r="AP70" s="12">
        <f t="shared" si="217"/>
        <v>1.1065023936455856</v>
      </c>
      <c r="AQ70" s="12">
        <f t="shared" si="217"/>
        <v>1.2347810717360272</v>
      </c>
      <c r="AR70" s="12">
        <f t="shared" si="217"/>
        <v>0.35575626197948962</v>
      </c>
      <c r="AS70" s="12">
        <f t="shared" si="217"/>
        <v>0.22628995804783025</v>
      </c>
      <c r="AT70" s="12">
        <f t="shared" si="217"/>
        <v>0.47359460405580589</v>
      </c>
      <c r="AU70" s="12">
        <f t="shared" si="217"/>
        <v>-1.3190787312693104</v>
      </c>
      <c r="AV70" s="12">
        <f t="shared" si="217"/>
        <v>3.0486981733351796E-2</v>
      </c>
      <c r="AW70" s="12">
        <f t="shared" si="217"/>
        <v>-4.278028822565081E-2</v>
      </c>
      <c r="AX70" s="12">
        <f t="shared" si="217"/>
        <v>-0.33640720756903059</v>
      </c>
      <c r="AY70" s="12">
        <f t="shared" si="217"/>
        <v>0.56682402897598905</v>
      </c>
      <c r="AZ70" s="12">
        <f t="shared" si="217"/>
        <v>5.7475014795979017E-2</v>
      </c>
      <c r="BA70" s="12">
        <f t="shared" si="217"/>
        <v>-0.30011887240782659</v>
      </c>
      <c r="BB70" s="12">
        <f t="shared" si="217"/>
        <v>0.14016207488315466</v>
      </c>
      <c r="BC70" s="12">
        <f t="shared" si="217"/>
        <v>0.15181202458735332</v>
      </c>
      <c r="BD70" s="12">
        <f t="shared" si="217"/>
        <v>0.1897734599954041</v>
      </c>
      <c r="BE70" s="12">
        <f t="shared" si="217"/>
        <v>0.16127445234616899</v>
      </c>
      <c r="BF70" s="12">
        <f t="shared" si="217"/>
        <v>9.2449208713254266E-2</v>
      </c>
      <c r="BG70" s="12">
        <f t="shared" si="217"/>
        <v>-0.41539853313015179</v>
      </c>
      <c r="BH70" s="12">
        <f t="shared" si="217"/>
        <v>0.37622115684500246</v>
      </c>
      <c r="BI70" s="12">
        <f t="shared" si="217"/>
        <v>0.66059584658973747</v>
      </c>
      <c r="BJ70" s="12">
        <f t="shared" si="217"/>
        <v>0.25015393706559436</v>
      </c>
      <c r="BK70" s="12">
        <f t="shared" si="217"/>
        <v>0.85503514590531837</v>
      </c>
      <c r="BL70" s="12">
        <f t="shared" si="217"/>
        <v>0.37492436054046591</v>
      </c>
      <c r="BM70" s="12">
        <f t="shared" si="217"/>
        <v>0.65960139118140548</v>
      </c>
      <c r="BN70" s="12">
        <f t="shared" si="217"/>
        <v>0.52216774105751307</v>
      </c>
      <c r="BO70" s="12">
        <f t="shared" si="217"/>
        <v>1.1109953282023051</v>
      </c>
      <c r="BP70" s="12">
        <f t="shared" ref="BP70:CU70" si="218">BO13/BO$7*BP42</f>
        <v>0.51279658883157186</v>
      </c>
      <c r="BQ70" s="12">
        <f t="shared" si="218"/>
        <v>0.32055836289905554</v>
      </c>
      <c r="BR70" s="12">
        <f t="shared" si="218"/>
        <v>0.37307626769085117</v>
      </c>
      <c r="BS70" s="12">
        <f t="shared" si="218"/>
        <v>-0.13516728528720656</v>
      </c>
      <c r="BT70" s="12">
        <f t="shared" si="218"/>
        <v>1.6983261637438609</v>
      </c>
      <c r="BU70" s="12">
        <f t="shared" si="218"/>
        <v>0.49345649174135375</v>
      </c>
      <c r="BV70" s="12">
        <f t="shared" si="218"/>
        <v>0.82658232553957744</v>
      </c>
      <c r="BW70" s="12">
        <f t="shared" si="218"/>
        <v>6.485341837152854E-2</v>
      </c>
      <c r="BX70" s="12">
        <f t="shared" si="218"/>
        <v>0.74292932880846552</v>
      </c>
      <c r="BY70" s="12">
        <f t="shared" si="218"/>
        <v>0.48441117961105024</v>
      </c>
      <c r="BZ70" s="12">
        <f t="shared" si="218"/>
        <v>0.89560056025188994</v>
      </c>
      <c r="CA70" s="12">
        <f t="shared" si="218"/>
        <v>0.67895085103708308</v>
      </c>
      <c r="CB70" s="12">
        <f t="shared" si="218"/>
        <v>0.29833245745029496</v>
      </c>
      <c r="CC70" s="12">
        <f t="shared" si="218"/>
        <v>0.75570924539128537</v>
      </c>
      <c r="CD70" s="12">
        <f t="shared" si="218"/>
        <v>0.63749027783784862</v>
      </c>
      <c r="CE70" s="12">
        <f t="shared" si="218"/>
        <v>0.29803559574413768</v>
      </c>
      <c r="CF70" s="12">
        <f t="shared" si="218"/>
        <v>0.3078990138133838</v>
      </c>
      <c r="CG70" s="12">
        <f t="shared" si="218"/>
        <v>-0.17341695936514834</v>
      </c>
      <c r="CH70" s="12">
        <f t="shared" si="218"/>
        <v>0.31473650833370076</v>
      </c>
      <c r="CI70" s="12">
        <f t="shared" si="218"/>
        <v>-0.21941920462792053</v>
      </c>
      <c r="CJ70" s="12">
        <f t="shared" si="218"/>
        <v>-0.65530994742407789</v>
      </c>
      <c r="CK70" s="12">
        <f t="shared" si="218"/>
        <v>-0.44870185536539281</v>
      </c>
      <c r="CL70" s="12">
        <f t="shared" si="218"/>
        <v>-1.0970657096363703</v>
      </c>
      <c r="CM70" s="12">
        <f t="shared" si="218"/>
        <v>-0.52296148310636825</v>
      </c>
      <c r="CN70" s="12">
        <f t="shared" si="218"/>
        <v>-0.3531549176641835</v>
      </c>
      <c r="CO70" s="12">
        <f t="shared" si="218"/>
        <v>-0.48216816725751893</v>
      </c>
      <c r="CP70" s="12">
        <f t="shared" si="218"/>
        <v>-0.37957187299613604</v>
      </c>
      <c r="CQ70" s="12">
        <f t="shared" si="218"/>
        <v>0.12597741083249597</v>
      </c>
      <c r="CR70" s="12">
        <f t="shared" si="218"/>
        <v>-0.39005913108210505</v>
      </c>
      <c r="CS70" s="12">
        <f t="shared" si="218"/>
        <v>5.9731634791544128E-2</v>
      </c>
      <c r="CT70" s="12">
        <f t="shared" si="218"/>
        <v>0.11935447474354866</v>
      </c>
      <c r="CU70" s="12">
        <f t="shared" si="218"/>
        <v>-0.10753808483684077</v>
      </c>
      <c r="CV70" s="12">
        <f t="shared" ref="CV70:EA70" si="219">CU13/CU$7*CV42</f>
        <v>0.36730931367306563</v>
      </c>
      <c r="CW70" s="12">
        <f t="shared" si="219"/>
        <v>-0.1305014185906504</v>
      </c>
      <c r="CX70" s="12">
        <f t="shared" si="219"/>
        <v>0.11715102244847586</v>
      </c>
      <c r="CY70" s="12">
        <f t="shared" si="219"/>
        <v>0.20824293945854416</v>
      </c>
      <c r="CZ70" s="12">
        <f t="shared" si="219"/>
        <v>0.45978443705347327</v>
      </c>
      <c r="DA70" s="12">
        <f t="shared" si="219"/>
        <v>0.37780137035805222</v>
      </c>
      <c r="DB70" s="12">
        <f t="shared" si="219"/>
        <v>0.44188122013761982</v>
      </c>
      <c r="DC70" s="12">
        <f t="shared" si="219"/>
        <v>5.0174141508713632E-2</v>
      </c>
      <c r="DD70" s="12">
        <f t="shared" si="219"/>
        <v>0.11076399332663323</v>
      </c>
      <c r="DE70" s="12">
        <f t="shared" si="219"/>
        <v>-7.7852197441016053E-3</v>
      </c>
      <c r="DF70" s="12">
        <f t="shared" si="219"/>
        <v>5.4569163120923296E-2</v>
      </c>
      <c r="DG70" s="12">
        <f t="shared" si="219"/>
        <v>0.6224592961573876</v>
      </c>
      <c r="DH70" s="12">
        <f t="shared" si="219"/>
        <v>0.27461287419427949</v>
      </c>
      <c r="DI70" s="12">
        <f t="shared" si="219"/>
        <v>0.1148291203470293</v>
      </c>
      <c r="DJ70" s="12">
        <f t="shared" si="219"/>
        <v>0.41750496996224001</v>
      </c>
      <c r="DK70" s="12">
        <f t="shared" si="219"/>
        <v>0.59717493210238626</v>
      </c>
      <c r="DL70" s="12">
        <f t="shared" si="219"/>
        <v>-0.40061830335308496</v>
      </c>
      <c r="DM70" s="12">
        <f t="shared" si="219"/>
        <v>-0.14440608907786565</v>
      </c>
      <c r="DN70" s="12">
        <f t="shared" si="219"/>
        <v>-0.9373250528293513</v>
      </c>
      <c r="DO70" s="12">
        <f t="shared" si="219"/>
        <v>-1.5601484430400323</v>
      </c>
      <c r="DP70" s="12">
        <f t="shared" si="219"/>
        <v>-1.296674735051766</v>
      </c>
      <c r="DQ70" s="12">
        <f t="shared" si="219"/>
        <v>-0.57316232167480186</v>
      </c>
      <c r="DR70" s="12">
        <f t="shared" si="219"/>
        <v>-0.47966204197242773</v>
      </c>
      <c r="DS70" s="12">
        <f t="shared" si="219"/>
        <v>9.1493800598545436E-2</v>
      </c>
      <c r="DT70" s="12">
        <f t="shared" si="219"/>
        <v>0.32346943654398369</v>
      </c>
      <c r="DU70" s="12">
        <f t="shared" si="219"/>
        <v>-0.12482782092275142</v>
      </c>
      <c r="DV70" s="12">
        <f t="shared" si="219"/>
        <v>0.62150035589773178</v>
      </c>
      <c r="DW70" s="12">
        <f t="shared" si="219"/>
        <v>0.26003243538733284</v>
      </c>
      <c r="DX70" s="12">
        <f t="shared" si="219"/>
        <v>0.34786939226225549</v>
      </c>
      <c r="DY70" s="12">
        <f t="shared" si="219"/>
        <v>0.19189345665079854</v>
      </c>
      <c r="DZ70" s="12">
        <f t="shared" si="219"/>
        <v>0.31864705542272509</v>
      </c>
      <c r="EA70" s="12">
        <f t="shared" si="219"/>
        <v>0.37942011903570161</v>
      </c>
      <c r="EB70" s="12">
        <f t="shared" ref="EB70:FG70" si="220">EA13/EA$7*EB42</f>
        <v>0.6676510029643189</v>
      </c>
      <c r="EC70" s="12">
        <f t="shared" si="220"/>
        <v>0.56178271192062734</v>
      </c>
      <c r="ED70" s="12">
        <f t="shared" si="220"/>
        <v>0.62682934051597194</v>
      </c>
      <c r="EE70" s="12">
        <f t="shared" si="220"/>
        <v>0.69672227707598278</v>
      </c>
      <c r="EF70" s="12">
        <f t="shared" si="220"/>
        <v>0.56040341122574888</v>
      </c>
      <c r="EG70" s="12">
        <f t="shared" si="220"/>
        <v>0.75035549010547642</v>
      </c>
      <c r="EH70" s="12">
        <f t="shared" si="220"/>
        <v>0.81688610351938584</v>
      </c>
      <c r="EI70" s="12">
        <f t="shared" si="220"/>
        <v>0.46995629859380811</v>
      </c>
      <c r="EJ70" s="12">
        <f t="shared" si="220"/>
        <v>0.17375791628836065</v>
      </c>
      <c r="EK70" s="12">
        <f t="shared" si="220"/>
        <v>0.76264018678146583</v>
      </c>
      <c r="EL70" s="12">
        <f t="shared" si="220"/>
        <v>0.50577336393815142</v>
      </c>
      <c r="EM70" s="12">
        <f t="shared" si="220"/>
        <v>0.68374468362616425</v>
      </c>
      <c r="EN70" s="12">
        <f t="shared" si="220"/>
        <v>0.46365783634594282</v>
      </c>
      <c r="EO70" s="12">
        <f t="shared" si="220"/>
        <v>0.4144690060631539</v>
      </c>
      <c r="EP70" s="12">
        <f t="shared" si="220"/>
        <v>0.41533438307699733</v>
      </c>
      <c r="EQ70" s="12">
        <f t="shared" si="220"/>
        <v>0.33055622969376242</v>
      </c>
      <c r="ER70" s="12">
        <f t="shared" si="220"/>
        <v>0.71689341998170475</v>
      </c>
      <c r="ES70" s="12">
        <f t="shared" si="220"/>
        <v>0.55171503769882713</v>
      </c>
      <c r="ET70" s="12">
        <f t="shared" si="220"/>
        <v>0.65984243390043718</v>
      </c>
      <c r="EU70" s="12">
        <f t="shared" si="220"/>
        <v>0.95297114162662655</v>
      </c>
      <c r="EV70" s="12">
        <f t="shared" si="220"/>
        <v>1.0343670514794525</v>
      </c>
      <c r="EW70" s="12">
        <f t="shared" si="220"/>
        <v>0.8015795715349886</v>
      </c>
      <c r="EX70" s="12">
        <f t="shared" si="220"/>
        <v>0.26624191217148918</v>
      </c>
      <c r="EY70" s="12">
        <f t="shared" si="220"/>
        <v>0.49413194170726621</v>
      </c>
      <c r="EZ70" s="12">
        <f t="shared" si="220"/>
        <v>-8.2363995330224482E-2</v>
      </c>
      <c r="FA70" s="12">
        <f t="shared" si="220"/>
        <v>8.5998884112698695E-2</v>
      </c>
      <c r="FB70" s="12">
        <f t="shared" si="220"/>
        <v>0.15644105809276623</v>
      </c>
      <c r="FC70" s="12">
        <f t="shared" si="220"/>
        <v>0.58487854173496556</v>
      </c>
      <c r="FD70" s="12">
        <f t="shared" si="220"/>
        <v>0.30356690259196767</v>
      </c>
      <c r="FE70" s="12">
        <f t="shared" si="220"/>
        <v>0.23467886438381574</v>
      </c>
      <c r="FF70" s="12">
        <f t="shared" si="220"/>
        <v>0.28731371009009671</v>
      </c>
      <c r="FG70" s="13">
        <f t="shared" si="220"/>
        <v>0.12848457667138849</v>
      </c>
      <c r="FH70" s="13">
        <f t="shared" ref="FH70:GM70" si="221">FG13/FG$7*FH42</f>
        <v>7.9715257937147593E-2</v>
      </c>
      <c r="FI70" s="13">
        <f t="shared" si="221"/>
        <v>0.14309758327332872</v>
      </c>
      <c r="FJ70" s="13">
        <f t="shared" si="221"/>
        <v>0.10638971020930056</v>
      </c>
      <c r="FK70" s="13">
        <f t="shared" si="221"/>
        <v>0.13996553280284826</v>
      </c>
      <c r="FL70" s="13">
        <f t="shared" si="221"/>
        <v>0.10880447944378116</v>
      </c>
      <c r="FM70" s="13">
        <f t="shared" si="221"/>
        <v>4.4374101794060358E-2</v>
      </c>
      <c r="FN70" s="13">
        <f t="shared" si="221"/>
        <v>9.9817606344450124E-2</v>
      </c>
      <c r="FO70" s="13">
        <f t="shared" si="221"/>
        <v>0.10668105311418351</v>
      </c>
      <c r="FP70" s="13">
        <f t="shared" si="221"/>
        <v>5.9502614403612729E-2</v>
      </c>
      <c r="FQ70" s="13">
        <f t="shared" si="221"/>
        <v>1.2533325200142763E-2</v>
      </c>
      <c r="FR70" s="13">
        <f t="shared" si="221"/>
        <v>-1.6498278222160472E-2</v>
      </c>
      <c r="FS70" s="13">
        <f t="shared" si="221"/>
        <v>-5.2945203153872578E-2</v>
      </c>
      <c r="FT70" s="13">
        <f t="shared" si="221"/>
        <v>-4.0735164878983078E-2</v>
      </c>
      <c r="FU70" s="13">
        <f t="shared" si="221"/>
        <v>-4.4118508929647027E-2</v>
      </c>
      <c r="FV70" s="13">
        <f t="shared" si="221"/>
        <v>-5.0923765990382112E-2</v>
      </c>
      <c r="FW70" s="13">
        <f t="shared" si="221"/>
        <v>-4.5880598221508959E-2</v>
      </c>
      <c r="FX70" s="13">
        <f t="shared" si="221"/>
        <v>-1.7891305669321837E-2</v>
      </c>
      <c r="FY70" s="13">
        <f t="shared" si="221"/>
        <v>-4.0854287726591939E-3</v>
      </c>
      <c r="FZ70" s="13">
        <f t="shared" si="221"/>
        <v>2.6052643109810567E-2</v>
      </c>
      <c r="GA70" s="13">
        <f t="shared" si="221"/>
        <v>1.8137681245507312E-2</v>
      </c>
      <c r="GB70" s="13">
        <f t="shared" si="221"/>
        <v>8.7173029862552751E-2</v>
      </c>
      <c r="GC70" s="13">
        <f t="shared" si="221"/>
        <v>0.10966062150891757</v>
      </c>
      <c r="GD70" s="13">
        <f t="shared" si="221"/>
        <v>0.12820660800260469</v>
      </c>
      <c r="GE70" s="13">
        <f t="shared" si="221"/>
        <v>0.11714184019851212</v>
      </c>
      <c r="GF70" s="13">
        <f t="shared" si="221"/>
        <v>0.15288655365251774</v>
      </c>
      <c r="GG70" s="13">
        <f t="shared" si="221"/>
        <v>0.15796304431681232</v>
      </c>
      <c r="GH70" s="13">
        <f t="shared" si="221"/>
        <v>0.16075952863491846</v>
      </c>
      <c r="GI70" s="13">
        <f t="shared" si="221"/>
        <v>0.17075925481703583</v>
      </c>
      <c r="GJ70" s="13">
        <f t="shared" si="221"/>
        <v>0.16745213134700079</v>
      </c>
      <c r="GK70" s="13">
        <f t="shared" si="221"/>
        <v>0.1329574743917345</v>
      </c>
      <c r="GL70" s="13">
        <f t="shared" si="221"/>
        <v>0.13387727974951011</v>
      </c>
      <c r="GM70" s="13">
        <f t="shared" si="221"/>
        <v>0.12290769130374353</v>
      </c>
      <c r="GN70" s="13">
        <f t="shared" ref="GN70:GT70" si="222">GM13/GM$7*GN42</f>
        <v>0.13511167508775568</v>
      </c>
      <c r="GO70" s="13">
        <f t="shared" si="222"/>
        <v>0.1275626978898923</v>
      </c>
      <c r="GP70" s="13">
        <f t="shared" si="222"/>
        <v>0.12363917414840515</v>
      </c>
      <c r="GQ70" s="13">
        <f t="shared" si="222"/>
        <v>0.12572054607717698</v>
      </c>
      <c r="GR70" s="13">
        <f t="shared" si="222"/>
        <v>0.12295039597851698</v>
      </c>
      <c r="GS70" s="13">
        <f t="shared" si="222"/>
        <v>0.11711686403499959</v>
      </c>
      <c r="GT70" s="13" t="e">
        <f t="shared" si="222"/>
        <v>#N/A</v>
      </c>
    </row>
    <row r="71" spans="2:202" x14ac:dyDescent="0.25">
      <c r="B71" t="str">
        <f t="shared" si="173"/>
        <v xml:space="preserve">  Transportation and public utilities</v>
      </c>
      <c r="D71" s="12">
        <f t="shared" ref="D71:AI71" si="223">C14/C$7*D43</f>
        <v>-0.18632530421830459</v>
      </c>
      <c r="E71" s="12">
        <f t="shared" si="223"/>
        <v>-0.29645228585629835</v>
      </c>
      <c r="F71" s="12">
        <f t="shared" si="223"/>
        <v>-6.1503148556747413E-2</v>
      </c>
      <c r="G71" s="12">
        <f t="shared" si="223"/>
        <v>-0.34831085680987894</v>
      </c>
      <c r="H71" s="12">
        <f t="shared" si="223"/>
        <v>4.2415772294502906E-2</v>
      </c>
      <c r="I71" s="12">
        <f t="shared" si="223"/>
        <v>-8.2471229144753019E-3</v>
      </c>
      <c r="J71" s="12">
        <f t="shared" si="223"/>
        <v>-0.23579266036858976</v>
      </c>
      <c r="K71" s="12">
        <f t="shared" si="223"/>
        <v>0.16161848573980986</v>
      </c>
      <c r="L71" s="12">
        <f t="shared" si="223"/>
        <v>7.3418765729558355E-2</v>
      </c>
      <c r="M71" s="12">
        <f t="shared" si="223"/>
        <v>-0.1920762147877412</v>
      </c>
      <c r="N71" s="12">
        <f t="shared" si="223"/>
        <v>-6.7390230753563138E-2</v>
      </c>
      <c r="O71" s="12">
        <f t="shared" si="223"/>
        <v>-0.16605815387250106</v>
      </c>
      <c r="P71" s="12">
        <f t="shared" si="223"/>
        <v>0.46152039572474246</v>
      </c>
      <c r="Q71" s="12">
        <f t="shared" si="223"/>
        <v>0.32438593123368292</v>
      </c>
      <c r="R71" s="12">
        <f t="shared" si="223"/>
        <v>0.39766562515456644</v>
      </c>
      <c r="S71" s="12">
        <f t="shared" si="223"/>
        <v>0.45987840338828812</v>
      </c>
      <c r="T71" s="12">
        <f t="shared" si="223"/>
        <v>0.21725149331713578</v>
      </c>
      <c r="U71" s="12">
        <f t="shared" si="223"/>
        <v>0.1673398538636939</v>
      </c>
      <c r="V71" s="12">
        <f t="shared" si="223"/>
        <v>0.20321404450728164</v>
      </c>
      <c r="W71" s="12">
        <f t="shared" si="223"/>
        <v>8.2609736678104409E-2</v>
      </c>
      <c r="X71" s="12">
        <f t="shared" si="223"/>
        <v>0.11657198020307451</v>
      </c>
      <c r="Y71" s="12">
        <f t="shared" si="223"/>
        <v>8.1038906108592906E-2</v>
      </c>
      <c r="Z71" s="12">
        <f t="shared" si="223"/>
        <v>0.20185772343339911</v>
      </c>
      <c r="AA71" s="12">
        <f t="shared" si="223"/>
        <v>0.60382581440181027</v>
      </c>
      <c r="AB71" s="12">
        <f t="shared" si="223"/>
        <v>0.14011612284090599</v>
      </c>
      <c r="AC71" s="12">
        <f t="shared" si="223"/>
        <v>0.32254467679317139</v>
      </c>
      <c r="AD71" s="12">
        <f t="shared" si="223"/>
        <v>7.1694742877178919E-2</v>
      </c>
      <c r="AE71" s="12">
        <f t="shared" si="223"/>
        <v>2.2231754415176538E-2</v>
      </c>
      <c r="AF71" s="12">
        <f t="shared" si="223"/>
        <v>0.32698946653847488</v>
      </c>
      <c r="AG71" s="12">
        <f t="shared" si="223"/>
        <v>0.26793327368231468</v>
      </c>
      <c r="AH71" s="12">
        <f t="shared" si="223"/>
        <v>4.8306793033205175E-2</v>
      </c>
      <c r="AI71" s="12">
        <f t="shared" si="223"/>
        <v>0.13559741074443232</v>
      </c>
      <c r="AJ71" s="12">
        <f t="shared" ref="AJ71:BO71" si="224">AI14/AI$7*AJ43</f>
        <v>-2.1225779320896553E-2</v>
      </c>
      <c r="AK71" s="12">
        <f t="shared" si="224"/>
        <v>0.37780978960049705</v>
      </c>
      <c r="AL71" s="12">
        <f t="shared" si="224"/>
        <v>0.20004111172999819</v>
      </c>
      <c r="AM71" s="12">
        <f t="shared" si="224"/>
        <v>3.2404868467813097E-2</v>
      </c>
      <c r="AN71" s="12">
        <f t="shared" si="224"/>
        <v>0.54482636801419526</v>
      </c>
      <c r="AO71" s="12">
        <f t="shared" si="224"/>
        <v>0.35249639941431787</v>
      </c>
      <c r="AP71" s="12">
        <f t="shared" si="224"/>
        <v>0.54751792393579313</v>
      </c>
      <c r="AQ71" s="12">
        <f t="shared" si="224"/>
        <v>0.22354012442134111</v>
      </c>
      <c r="AR71" s="12">
        <f t="shared" si="224"/>
        <v>0.34374910282939775</v>
      </c>
      <c r="AS71" s="12">
        <f t="shared" si="224"/>
        <v>3.8695162471329425E-2</v>
      </c>
      <c r="AT71" s="12">
        <f t="shared" si="224"/>
        <v>-8.7278481456390056E-2</v>
      </c>
      <c r="AU71" s="12">
        <f t="shared" si="224"/>
        <v>0.54504413176101918</v>
      </c>
      <c r="AV71" s="12">
        <f t="shared" si="224"/>
        <v>-0.191257284023754</v>
      </c>
      <c r="AW71" s="12">
        <f t="shared" si="224"/>
        <v>0.19150791168118919</v>
      </c>
      <c r="AX71" s="12">
        <f t="shared" si="224"/>
        <v>-3.0492036058394876E-2</v>
      </c>
      <c r="AY71" s="12">
        <f t="shared" si="224"/>
        <v>-0.40709880746740723</v>
      </c>
      <c r="AZ71" s="12">
        <f t="shared" si="224"/>
        <v>3.2012685475594112E-2</v>
      </c>
      <c r="BA71" s="12">
        <f t="shared" si="224"/>
        <v>-0.25297559916282281</v>
      </c>
      <c r="BB71" s="12">
        <f t="shared" si="224"/>
        <v>3.4030093048244947E-2</v>
      </c>
      <c r="BC71" s="12">
        <f t="shared" si="224"/>
        <v>3.4202262579192108E-2</v>
      </c>
      <c r="BD71" s="12">
        <f t="shared" si="224"/>
        <v>-0.25067214822737816</v>
      </c>
      <c r="BE71" s="12">
        <f t="shared" si="224"/>
        <v>1.0761585450517447E-2</v>
      </c>
      <c r="BF71" s="12">
        <f t="shared" si="224"/>
        <v>-0.60134445394847236</v>
      </c>
      <c r="BG71" s="12">
        <f t="shared" si="224"/>
        <v>0.7468842643704251</v>
      </c>
      <c r="BH71" s="12">
        <f t="shared" si="224"/>
        <v>0.143656004295274</v>
      </c>
      <c r="BI71" s="12">
        <f t="shared" si="224"/>
        <v>-6.5554465653913388E-2</v>
      </c>
      <c r="BJ71" s="12">
        <f t="shared" si="224"/>
        <v>0.17267355890785302</v>
      </c>
      <c r="BK71" s="12">
        <f t="shared" si="224"/>
        <v>-0.25141493311060475</v>
      </c>
      <c r="BL71" s="12">
        <f t="shared" si="224"/>
        <v>0.10968841741409516</v>
      </c>
      <c r="BM71" s="12">
        <f t="shared" si="224"/>
        <v>0.31558384550732854</v>
      </c>
      <c r="BN71" s="12">
        <f t="shared" si="224"/>
        <v>9.6848360020751992E-2</v>
      </c>
      <c r="BO71" s="12">
        <f t="shared" si="224"/>
        <v>0.22579289008919307</v>
      </c>
      <c r="BP71" s="12">
        <f t="shared" ref="BP71:CU71" si="225">BO14/BO$7*BP43</f>
        <v>-0.55283867119942631</v>
      </c>
      <c r="BQ71" s="12">
        <f t="shared" si="225"/>
        <v>0.93142552564865533</v>
      </c>
      <c r="BR71" s="12">
        <f t="shared" si="225"/>
        <v>0.55164060160572426</v>
      </c>
      <c r="BS71" s="12">
        <f t="shared" si="225"/>
        <v>-0.16777392659166437</v>
      </c>
      <c r="BT71" s="12">
        <f t="shared" si="225"/>
        <v>0.2788223278664882</v>
      </c>
      <c r="BU71" s="12">
        <f t="shared" si="225"/>
        <v>-0.27984234519867929</v>
      </c>
      <c r="BV71" s="12">
        <f t="shared" si="225"/>
        <v>-0.65807322443434113</v>
      </c>
      <c r="BW71" s="12">
        <f t="shared" si="225"/>
        <v>1.3329117331530085</v>
      </c>
      <c r="BX71" s="12">
        <f t="shared" si="225"/>
        <v>0.29401647107291373</v>
      </c>
      <c r="BY71" s="12">
        <f t="shared" si="225"/>
        <v>0.15337850759255436</v>
      </c>
      <c r="BZ71" s="12">
        <f t="shared" si="225"/>
        <v>-2.1699782680035695E-2</v>
      </c>
      <c r="CA71" s="12">
        <f t="shared" si="225"/>
        <v>6.582847096152622E-2</v>
      </c>
      <c r="CB71" s="12">
        <f t="shared" si="225"/>
        <v>-0.11221922561746393</v>
      </c>
      <c r="CC71" s="12">
        <f t="shared" si="225"/>
        <v>2.9790823904534188E-2</v>
      </c>
      <c r="CD71" s="12">
        <f t="shared" si="225"/>
        <v>0.28496215718576179</v>
      </c>
      <c r="CE71" s="12">
        <f t="shared" si="225"/>
        <v>-8.1923102910609863E-2</v>
      </c>
      <c r="CF71" s="12">
        <f t="shared" si="225"/>
        <v>-5.5071112240188246E-3</v>
      </c>
      <c r="CG71" s="12">
        <f t="shared" si="225"/>
        <v>-4.2780091702075201E-3</v>
      </c>
      <c r="CH71" s="12">
        <f t="shared" si="225"/>
        <v>0.23713888354654394</v>
      </c>
      <c r="CI71" s="12">
        <f t="shared" si="225"/>
        <v>-0.11613172912771692</v>
      </c>
      <c r="CJ71" s="12">
        <f t="shared" si="225"/>
        <v>-0.25929185727004644</v>
      </c>
      <c r="CK71" s="12">
        <f t="shared" si="225"/>
        <v>-0.42251679547154647</v>
      </c>
      <c r="CL71" s="12">
        <f t="shared" si="225"/>
        <v>-0.55583687774784185</v>
      </c>
      <c r="CM71" s="12">
        <f t="shared" si="225"/>
        <v>-0.18924012432073173</v>
      </c>
      <c r="CN71" s="12">
        <f t="shared" si="225"/>
        <v>-7.9294546558409895E-2</v>
      </c>
      <c r="CO71" s="12">
        <f t="shared" si="225"/>
        <v>0.17747245969382094</v>
      </c>
      <c r="CP71" s="12">
        <f t="shared" si="225"/>
        <v>-0.21994946114579753</v>
      </c>
      <c r="CQ71" s="12">
        <f t="shared" si="225"/>
        <v>-6.316003235071288E-2</v>
      </c>
      <c r="CR71" s="12">
        <f t="shared" si="225"/>
        <v>-0.17435266068934313</v>
      </c>
      <c r="CS71" s="12">
        <f t="shared" si="225"/>
        <v>-3.7112759120517449E-3</v>
      </c>
      <c r="CT71" s="12">
        <f t="shared" si="225"/>
        <v>-8.7612089741595386E-2</v>
      </c>
      <c r="CU71" s="12">
        <f t="shared" si="225"/>
        <v>-8.639323049485767E-2</v>
      </c>
      <c r="CV71" s="12">
        <f t="shared" ref="CV71:EA71" si="226">CU14/CU$7*CV43</f>
        <v>0.23058212674488532</v>
      </c>
      <c r="CW71" s="12">
        <f t="shared" si="226"/>
        <v>2.8146917008028748E-2</v>
      </c>
      <c r="CX71" s="12">
        <f t="shared" si="226"/>
        <v>0.10950436415624652</v>
      </c>
      <c r="CY71" s="12">
        <f t="shared" si="226"/>
        <v>-0.18976268115950248</v>
      </c>
      <c r="CZ71" s="12">
        <f t="shared" si="226"/>
        <v>-0.12448064985056145</v>
      </c>
      <c r="DA71" s="12">
        <f t="shared" si="226"/>
        <v>-0.10818854761455196</v>
      </c>
      <c r="DB71" s="12">
        <f t="shared" si="226"/>
        <v>7.7672916416979959E-2</v>
      </c>
      <c r="DC71" s="12">
        <f t="shared" si="226"/>
        <v>0.12812452573362726</v>
      </c>
      <c r="DD71" s="12">
        <f t="shared" si="226"/>
        <v>2.4723707473740295E-2</v>
      </c>
      <c r="DE71" s="12">
        <f t="shared" si="226"/>
        <v>5.82094402314529E-2</v>
      </c>
      <c r="DF71" s="12">
        <f t="shared" si="226"/>
        <v>-3.0939235387565937E-2</v>
      </c>
      <c r="DG71" s="12">
        <f t="shared" si="226"/>
        <v>0.1965129842436005</v>
      </c>
      <c r="DH71" s="12">
        <f t="shared" si="226"/>
        <v>9.8423433242138605E-2</v>
      </c>
      <c r="DI71" s="12">
        <f t="shared" si="226"/>
        <v>1.2384317866488295E-2</v>
      </c>
      <c r="DJ71" s="12">
        <f t="shared" si="226"/>
        <v>3.3026448037465031E-2</v>
      </c>
      <c r="DK71" s="12">
        <f t="shared" si="226"/>
        <v>-2.1962468871261003E-2</v>
      </c>
      <c r="DL71" s="12">
        <f t="shared" si="226"/>
        <v>-2.3236631814433261E-2</v>
      </c>
      <c r="DM71" s="12">
        <f t="shared" si="226"/>
        <v>-0.16468642875088804</v>
      </c>
      <c r="DN71" s="12">
        <f t="shared" si="226"/>
        <v>-0.27472364138124844</v>
      </c>
      <c r="DO71" s="12">
        <f t="shared" si="226"/>
        <v>-0.19671942918600205</v>
      </c>
      <c r="DP71" s="12">
        <f t="shared" si="226"/>
        <v>-0.43183477059163339</v>
      </c>
      <c r="DQ71" s="12">
        <f t="shared" si="226"/>
        <v>-0.17819954653677214</v>
      </c>
      <c r="DR71" s="12">
        <f t="shared" si="226"/>
        <v>-0.15251488592844042</v>
      </c>
      <c r="DS71" s="12">
        <f t="shared" si="226"/>
        <v>-0.10995649312601599</v>
      </c>
      <c r="DT71" s="12">
        <f t="shared" si="226"/>
        <v>-5.8391981002513992E-2</v>
      </c>
      <c r="DU71" s="12">
        <f t="shared" si="226"/>
        <v>8.5514124015332926E-2</v>
      </c>
      <c r="DV71" s="12">
        <f t="shared" si="226"/>
        <v>0.11582552578964626</v>
      </c>
      <c r="DW71" s="12">
        <f t="shared" si="226"/>
        <v>7.8218526290442653E-2</v>
      </c>
      <c r="DX71" s="12">
        <f t="shared" si="226"/>
        <v>9.0956068045221231E-2</v>
      </c>
      <c r="DY71" s="12">
        <f t="shared" si="226"/>
        <v>0.13365609886099797</v>
      </c>
      <c r="DZ71" s="12">
        <f t="shared" si="226"/>
        <v>-6.2739122197015162E-2</v>
      </c>
      <c r="EA71" s="12">
        <f t="shared" si="226"/>
        <v>4.0885412216142628E-2</v>
      </c>
      <c r="EB71" s="12">
        <f t="shared" ref="EB71:FG71" si="227">EA14/EA$7*EB43</f>
        <v>5.4848066253088322E-2</v>
      </c>
      <c r="EC71" s="12">
        <f t="shared" si="227"/>
        <v>-2.7282202088035864E-3</v>
      </c>
      <c r="ED71" s="12">
        <f t="shared" si="227"/>
        <v>-5.7477661800737059E-2</v>
      </c>
      <c r="EE71" s="12">
        <f t="shared" si="227"/>
        <v>-4.7419307333092714E-2</v>
      </c>
      <c r="EF71" s="12">
        <f t="shared" si="227"/>
        <v>0.12559376102495251</v>
      </c>
      <c r="EG71" s="12">
        <f t="shared" si="227"/>
        <v>0.14156171586608249</v>
      </c>
      <c r="EH71" s="12">
        <f t="shared" si="227"/>
        <v>0.17915640889310663</v>
      </c>
      <c r="EI71" s="12">
        <f t="shared" si="227"/>
        <v>0.25491133893387491</v>
      </c>
      <c r="EJ71" s="12">
        <f t="shared" si="227"/>
        <v>0.2405006498572248</v>
      </c>
      <c r="EK71" s="12">
        <f t="shared" si="227"/>
        <v>0.14896663936580853</v>
      </c>
      <c r="EL71" s="12">
        <f t="shared" si="227"/>
        <v>0.16940774801105196</v>
      </c>
      <c r="EM71" s="12">
        <f t="shared" si="227"/>
        <v>0.19804664765871016</v>
      </c>
      <c r="EN71" s="12">
        <f t="shared" si="227"/>
        <v>-6.0041521650857936E-3</v>
      </c>
      <c r="EO71" s="12">
        <f t="shared" si="227"/>
        <v>0.19891194598664189</v>
      </c>
      <c r="EP71" s="12">
        <f t="shared" si="227"/>
        <v>0.29051949383202486</v>
      </c>
      <c r="EQ71" s="12">
        <f t="shared" si="227"/>
        <v>-2.0245756947498907E-3</v>
      </c>
      <c r="ER71" s="12">
        <f t="shared" si="227"/>
        <v>0.16722567955674789</v>
      </c>
      <c r="ES71" s="12">
        <f t="shared" si="227"/>
        <v>0.21163693358975252</v>
      </c>
      <c r="ET71" s="12">
        <f t="shared" si="227"/>
        <v>0.11341736388276409</v>
      </c>
      <c r="EU71" s="12">
        <f t="shared" si="227"/>
        <v>9.0823791459231154E-2</v>
      </c>
      <c r="EV71" s="12">
        <f t="shared" si="227"/>
        <v>6.4668222266670974E-2</v>
      </c>
      <c r="EW71" s="12">
        <f t="shared" si="227"/>
        <v>9.068788595083449E-2</v>
      </c>
      <c r="EX71" s="12">
        <f t="shared" si="227"/>
        <v>0.16869071326368043</v>
      </c>
      <c r="EY71" s="12">
        <f t="shared" si="227"/>
        <v>0.11745969848372796</v>
      </c>
      <c r="EZ71" s="12">
        <f t="shared" si="227"/>
        <v>2.3649412930306181E-2</v>
      </c>
      <c r="FA71" s="12">
        <f t="shared" si="227"/>
        <v>-2.2199999965506678E-3</v>
      </c>
      <c r="FB71" s="12">
        <f t="shared" si="227"/>
        <v>0.10799426336285048</v>
      </c>
      <c r="FC71" s="12">
        <f t="shared" si="227"/>
        <v>9.4126381400969211E-2</v>
      </c>
      <c r="FD71" s="12">
        <f t="shared" si="227"/>
        <v>4.4706322943232589E-2</v>
      </c>
      <c r="FE71" s="12">
        <f t="shared" si="227"/>
        <v>4.7119528911803294E-4</v>
      </c>
      <c r="FF71" s="12">
        <f t="shared" si="227"/>
        <v>1.6156938592826475E-2</v>
      </c>
      <c r="FG71" s="13">
        <f t="shared" si="227"/>
        <v>2.0251952120387523E-2</v>
      </c>
      <c r="FH71" s="13">
        <f t="shared" ref="FH71:GM71" si="228">FG14/FG$7*FH43</f>
        <v>2.1553686782158486E-2</v>
      </c>
      <c r="FI71" s="13">
        <f t="shared" si="228"/>
        <v>1.7849436223877118E-2</v>
      </c>
      <c r="FJ71" s="13">
        <f t="shared" si="228"/>
        <v>1.9974379612745886E-2</v>
      </c>
      <c r="FK71" s="13">
        <f t="shared" si="228"/>
        <v>1.7829817750360202E-2</v>
      </c>
      <c r="FL71" s="13">
        <f t="shared" si="228"/>
        <v>2.8737511436955697E-3</v>
      </c>
      <c r="FM71" s="13">
        <f t="shared" si="228"/>
        <v>-2.625405461162347E-3</v>
      </c>
      <c r="FN71" s="13">
        <f t="shared" si="228"/>
        <v>2.9229456207438042E-3</v>
      </c>
      <c r="FO71" s="13">
        <f t="shared" si="228"/>
        <v>-1.0283409507151641E-3</v>
      </c>
      <c r="FP71" s="13">
        <f t="shared" si="228"/>
        <v>-9.1827930899113439E-3</v>
      </c>
      <c r="FQ71" s="13">
        <f t="shared" si="228"/>
        <v>-1.3183507659336107E-2</v>
      </c>
      <c r="FR71" s="13">
        <f t="shared" si="228"/>
        <v>-1.9769519672434583E-2</v>
      </c>
      <c r="FS71" s="13">
        <f t="shared" si="228"/>
        <v>-1.2711525255190571E-2</v>
      </c>
      <c r="FT71" s="13">
        <f t="shared" si="228"/>
        <v>-2.2528875653938657E-2</v>
      </c>
      <c r="FU71" s="13">
        <f t="shared" si="228"/>
        <v>-2.0332166405002374E-2</v>
      </c>
      <c r="FV71" s="13">
        <f t="shared" si="228"/>
        <v>-1.6709323298984245E-2</v>
      </c>
      <c r="FW71" s="13">
        <f t="shared" si="228"/>
        <v>-1.6489278570635479E-3</v>
      </c>
      <c r="FX71" s="13">
        <f t="shared" si="228"/>
        <v>-5.2294306578242111E-3</v>
      </c>
      <c r="FY71" s="13">
        <f t="shared" si="228"/>
        <v>1.4441989701268962E-3</v>
      </c>
      <c r="FZ71" s="13">
        <f t="shared" si="228"/>
        <v>9.0558567968667802E-3</v>
      </c>
      <c r="GA71" s="13">
        <f t="shared" si="228"/>
        <v>1.8210865455252818E-2</v>
      </c>
      <c r="GB71" s="13">
        <f t="shared" si="228"/>
        <v>1.6632803849359837E-2</v>
      </c>
      <c r="GC71" s="13">
        <f t="shared" si="228"/>
        <v>1.8724152783852421E-2</v>
      </c>
      <c r="GD71" s="13">
        <f t="shared" si="228"/>
        <v>2.0176225672672975E-2</v>
      </c>
      <c r="GE71" s="13">
        <f t="shared" si="228"/>
        <v>2.7489271277238873E-2</v>
      </c>
      <c r="GF71" s="13">
        <f t="shared" si="228"/>
        <v>1.986909151339563E-2</v>
      </c>
      <c r="GG71" s="13">
        <f t="shared" si="228"/>
        <v>1.8723451966411866E-2</v>
      </c>
      <c r="GH71" s="13">
        <f t="shared" si="228"/>
        <v>1.7019523146906974E-2</v>
      </c>
      <c r="GI71" s="13">
        <f t="shared" si="228"/>
        <v>2.2793009788654339E-2</v>
      </c>
      <c r="GJ71" s="13">
        <f t="shared" si="228"/>
        <v>1.3785331579872646E-2</v>
      </c>
      <c r="GK71" s="13">
        <f t="shared" si="228"/>
        <v>1.2787007890980643E-2</v>
      </c>
      <c r="GL71" s="13">
        <f t="shared" si="228"/>
        <v>1.3458809885400212E-2</v>
      </c>
      <c r="GM71" s="13">
        <f t="shared" si="228"/>
        <v>1.9804820643704004E-2</v>
      </c>
      <c r="GN71" s="13">
        <f t="shared" ref="GN71:GT71" si="229">GM14/GM$7*GN43</f>
        <v>1.2938616437136299E-2</v>
      </c>
      <c r="GO71" s="13">
        <f t="shared" si="229"/>
        <v>1.3768720461774277E-2</v>
      </c>
      <c r="GP71" s="13">
        <f t="shared" si="229"/>
        <v>1.3988233360492458E-2</v>
      </c>
      <c r="GQ71" s="13">
        <f t="shared" si="229"/>
        <v>2.1427934540069079E-2</v>
      </c>
      <c r="GR71" s="13">
        <f t="shared" si="229"/>
        <v>1.4142437672531928E-2</v>
      </c>
      <c r="GS71" s="13">
        <f t="shared" si="229"/>
        <v>1.3818350889859264E-2</v>
      </c>
      <c r="GT71" s="13" t="e">
        <f t="shared" si="229"/>
        <v>#N/A</v>
      </c>
    </row>
    <row r="72" spans="2:202" x14ac:dyDescent="0.25">
      <c r="B72" t="str">
        <f t="shared" si="173"/>
        <v xml:space="preserve">  Information</v>
      </c>
      <c r="D72" s="12">
        <f t="shared" ref="D72:AI72" si="230">C15/C$7*D44</f>
        <v>9.7769244813748171E-2</v>
      </c>
      <c r="E72" s="12">
        <f t="shared" si="230"/>
        <v>6.4817829998958937E-2</v>
      </c>
      <c r="F72" s="12">
        <f t="shared" si="230"/>
        <v>4.0428027376337453E-2</v>
      </c>
      <c r="G72" s="12">
        <f t="shared" si="230"/>
        <v>0.12168482826710653</v>
      </c>
      <c r="H72" s="12">
        <f t="shared" si="230"/>
        <v>6.1939651844181633E-2</v>
      </c>
      <c r="I72" s="12">
        <f t="shared" si="230"/>
        <v>7.7846068987927397E-2</v>
      </c>
      <c r="J72" s="12">
        <f t="shared" si="230"/>
        <v>0.17959262745989124</v>
      </c>
      <c r="K72" s="12">
        <f t="shared" si="230"/>
        <v>0.24778122487195794</v>
      </c>
      <c r="L72" s="12">
        <f t="shared" si="230"/>
        <v>-5.9635198896111082E-2</v>
      </c>
      <c r="M72" s="12">
        <f t="shared" si="230"/>
        <v>-6.1154924918957972E-2</v>
      </c>
      <c r="N72" s="12">
        <f t="shared" si="230"/>
        <v>5.0828068171792022E-2</v>
      </c>
      <c r="O72" s="12">
        <f t="shared" si="230"/>
        <v>-0.16068069848580049</v>
      </c>
      <c r="P72" s="12">
        <f t="shared" si="230"/>
        <v>0.12862061018012744</v>
      </c>
      <c r="Q72" s="12">
        <f t="shared" si="230"/>
        <v>-0.31265547871526728</v>
      </c>
      <c r="R72" s="12">
        <f t="shared" si="230"/>
        <v>0.80526540792691126</v>
      </c>
      <c r="S72" s="12">
        <f t="shared" si="230"/>
        <v>-0.48037933084533202</v>
      </c>
      <c r="T72" s="12">
        <f t="shared" si="230"/>
        <v>4.7384937619103742E-2</v>
      </c>
      <c r="U72" s="12">
        <f t="shared" si="230"/>
        <v>6.9562327291463777E-2</v>
      </c>
      <c r="V72" s="12">
        <f t="shared" si="230"/>
        <v>-7.8453005028387025E-4</v>
      </c>
      <c r="W72" s="12">
        <f t="shared" si="230"/>
        <v>0.13767050921042923</v>
      </c>
      <c r="X72" s="12">
        <f t="shared" si="230"/>
        <v>0.28775706528432948</v>
      </c>
      <c r="Y72" s="12">
        <f t="shared" si="230"/>
        <v>0.18762839796340777</v>
      </c>
      <c r="Z72" s="12">
        <f t="shared" si="230"/>
        <v>0.10599965354365815</v>
      </c>
      <c r="AA72" s="12">
        <f t="shared" si="230"/>
        <v>0.14050119783822484</v>
      </c>
      <c r="AB72" s="12">
        <f t="shared" si="230"/>
        <v>0.14702904260635544</v>
      </c>
      <c r="AC72" s="12">
        <f t="shared" si="230"/>
        <v>-0.10309719258470641</v>
      </c>
      <c r="AD72" s="12">
        <f t="shared" si="230"/>
        <v>0.12810762372840537</v>
      </c>
      <c r="AE72" s="12">
        <f t="shared" si="230"/>
        <v>0.37764066397319412</v>
      </c>
      <c r="AF72" s="12">
        <f t="shared" si="230"/>
        <v>0.17134780705268177</v>
      </c>
      <c r="AG72" s="12">
        <f t="shared" si="230"/>
        <v>0.42543029906822971</v>
      </c>
      <c r="AH72" s="12">
        <f t="shared" si="230"/>
        <v>0.58722577216555127</v>
      </c>
      <c r="AI72" s="12">
        <f t="shared" si="230"/>
        <v>-0.94999229733468227</v>
      </c>
      <c r="AJ72" s="12">
        <f t="shared" ref="AJ72:BO72" si="231">AI15/AI$7*AJ44</f>
        <v>0.22454675725580683</v>
      </c>
      <c r="AK72" s="12">
        <f t="shared" si="231"/>
        <v>0.2444950842622805</v>
      </c>
      <c r="AL72" s="12">
        <f t="shared" si="231"/>
        <v>0.29256537551393835</v>
      </c>
      <c r="AM72" s="12">
        <f t="shared" si="231"/>
        <v>0.32746513894298629</v>
      </c>
      <c r="AN72" s="12">
        <f t="shared" si="231"/>
        <v>0.30939247111702017</v>
      </c>
      <c r="AO72" s="12">
        <f t="shared" si="231"/>
        <v>0.13819796216101848</v>
      </c>
      <c r="AP72" s="12">
        <f t="shared" si="231"/>
        <v>0.2097697974987007</v>
      </c>
      <c r="AQ72" s="12">
        <f t="shared" si="231"/>
        <v>0.37873710871235788</v>
      </c>
      <c r="AR72" s="12">
        <f t="shared" si="231"/>
        <v>2.479007169821611E-2</v>
      </c>
      <c r="AS72" s="12">
        <f t="shared" si="231"/>
        <v>0.22402641956233918</v>
      </c>
      <c r="AT72" s="12">
        <f t="shared" si="231"/>
        <v>-0.18444681522902071</v>
      </c>
      <c r="AU72" s="12">
        <f t="shared" si="231"/>
        <v>0.12060526529134039</v>
      </c>
      <c r="AV72" s="12">
        <f t="shared" si="231"/>
        <v>0.31951419937036196</v>
      </c>
      <c r="AW72" s="12">
        <f t="shared" si="231"/>
        <v>0.27444556345401949</v>
      </c>
      <c r="AX72" s="12">
        <f t="shared" si="231"/>
        <v>0.23110661730177234</v>
      </c>
      <c r="AY72" s="12">
        <f t="shared" si="231"/>
        <v>0.10699315493581189</v>
      </c>
      <c r="AZ72" s="12">
        <f t="shared" si="231"/>
        <v>9.7995072467487856E-2</v>
      </c>
      <c r="BA72" s="12">
        <f t="shared" si="231"/>
        <v>0.25302101298848945</v>
      </c>
      <c r="BB72" s="12">
        <f t="shared" si="231"/>
        <v>0.20795601984876622</v>
      </c>
      <c r="BC72" s="12">
        <f t="shared" si="231"/>
        <v>0.25598458914823063</v>
      </c>
      <c r="BD72" s="12">
        <f t="shared" si="231"/>
        <v>0.29770441341660442</v>
      </c>
      <c r="BE72" s="12">
        <f t="shared" si="231"/>
        <v>0.12134784207919591</v>
      </c>
      <c r="BF72" s="12">
        <f t="shared" si="231"/>
        <v>0.22638674793528871</v>
      </c>
      <c r="BG72" s="12">
        <f t="shared" si="231"/>
        <v>0.23380060769697944</v>
      </c>
      <c r="BH72" s="12">
        <f t="shared" si="231"/>
        <v>0.23398810380519611</v>
      </c>
      <c r="BI72" s="12">
        <f t="shared" si="231"/>
        <v>0.18168269948442856</v>
      </c>
      <c r="BJ72" s="12">
        <f t="shared" si="231"/>
        <v>0.92449407458682009</v>
      </c>
      <c r="BK72" s="12">
        <f t="shared" si="231"/>
        <v>0.24561817639609526</v>
      </c>
      <c r="BL72" s="12">
        <f t="shared" si="231"/>
        <v>0.59553119437601854</v>
      </c>
      <c r="BM72" s="12">
        <f t="shared" si="231"/>
        <v>0.56498738029210993</v>
      </c>
      <c r="BN72" s="12">
        <f t="shared" si="231"/>
        <v>0.57511484663979273</v>
      </c>
      <c r="BO72" s="12">
        <f t="shared" si="231"/>
        <v>0.25599279105685951</v>
      </c>
      <c r="BP72" s="12">
        <f t="shared" ref="BP72:CU72" si="232">BO15/BO$7*BP44</f>
        <v>0.46228331749522289</v>
      </c>
      <c r="BQ72" s="12">
        <f t="shared" si="232"/>
        <v>-0.12479927114193239</v>
      </c>
      <c r="BR72" s="12">
        <f t="shared" si="232"/>
        <v>0.26431840524929662</v>
      </c>
      <c r="BS72" s="12">
        <f t="shared" si="232"/>
        <v>0.34026778829938692</v>
      </c>
      <c r="BT72" s="12">
        <f t="shared" si="232"/>
        <v>0.43053277614731278</v>
      </c>
      <c r="BU72" s="12">
        <f t="shared" si="232"/>
        <v>0.50832813982331437</v>
      </c>
      <c r="BV72" s="12">
        <f t="shared" si="232"/>
        <v>0.15431793602002311</v>
      </c>
      <c r="BW72" s="12">
        <f t="shared" si="232"/>
        <v>0.21172947943024398</v>
      </c>
      <c r="BX72" s="12">
        <f t="shared" si="232"/>
        <v>0.22002071963020217</v>
      </c>
      <c r="BY72" s="12">
        <f t="shared" si="232"/>
        <v>0.40616411653580209</v>
      </c>
      <c r="BZ72" s="12">
        <f t="shared" si="232"/>
        <v>0.36644227935014922</v>
      </c>
      <c r="CA72" s="12">
        <f t="shared" si="232"/>
        <v>0.7702329836916687</v>
      </c>
      <c r="CB72" s="12">
        <f t="shared" si="232"/>
        <v>0.37749991972727787</v>
      </c>
      <c r="CC72" s="12">
        <f t="shared" si="232"/>
        <v>1.0727434739272619</v>
      </c>
      <c r="CD72" s="12">
        <f t="shared" si="232"/>
        <v>0.23370442891601495</v>
      </c>
      <c r="CE72" s="12">
        <f t="shared" si="232"/>
        <v>1.3230394576948481</v>
      </c>
      <c r="CF72" s="12">
        <f t="shared" si="232"/>
        <v>1.0169534907245286</v>
      </c>
      <c r="CG72" s="12">
        <f t="shared" si="232"/>
        <v>0.95816756070231301</v>
      </c>
      <c r="CH72" s="12">
        <f t="shared" si="232"/>
        <v>0.40513547106015696</v>
      </c>
      <c r="CI72" s="12">
        <f t="shared" si="232"/>
        <v>-6.6712965549238418E-2</v>
      </c>
      <c r="CJ72" s="12">
        <f t="shared" si="232"/>
        <v>-0.32145962797509708</v>
      </c>
      <c r="CK72" s="12">
        <f t="shared" si="232"/>
        <v>-0.50233406797504265</v>
      </c>
      <c r="CL72" s="12">
        <f t="shared" si="232"/>
        <v>-0.22581662114433554</v>
      </c>
      <c r="CM72" s="12">
        <f t="shared" si="232"/>
        <v>-0.45025735397306693</v>
      </c>
      <c r="CN72" s="12">
        <f t="shared" si="232"/>
        <v>-7.5201231979601685E-2</v>
      </c>
      <c r="CO72" s="12">
        <f t="shared" si="232"/>
        <v>-0.15200984158984335</v>
      </c>
      <c r="CP72" s="12">
        <f t="shared" si="232"/>
        <v>-7.0154702257679516E-2</v>
      </c>
      <c r="CQ72" s="12">
        <f t="shared" si="232"/>
        <v>-0.19667252087697085</v>
      </c>
      <c r="CR72" s="12">
        <f t="shared" si="232"/>
        <v>-0.13714918256104111</v>
      </c>
      <c r="CS72" s="12">
        <f t="shared" si="232"/>
        <v>9.7681146754982726E-2</v>
      </c>
      <c r="CT72" s="12">
        <f t="shared" si="232"/>
        <v>0.11279768166929613</v>
      </c>
      <c r="CU72" s="12">
        <f t="shared" si="232"/>
        <v>9.5867975494280694E-2</v>
      </c>
      <c r="CV72" s="12">
        <f t="shared" ref="CV72:EA72" si="233">CU15/CU$7*CV44</f>
        <v>0.131708836275028</v>
      </c>
      <c r="CW72" s="12">
        <f t="shared" si="233"/>
        <v>-5.8583841099378219E-2</v>
      </c>
      <c r="CX72" s="12">
        <f t="shared" si="233"/>
        <v>0.15440850991558436</v>
      </c>
      <c r="CY72" s="12">
        <f t="shared" si="233"/>
        <v>0.20500815487987023</v>
      </c>
      <c r="CZ72" s="12">
        <f t="shared" si="233"/>
        <v>8.4653716250700353E-2</v>
      </c>
      <c r="DA72" s="12">
        <f t="shared" si="233"/>
        <v>9.3207757781994777E-2</v>
      </c>
      <c r="DB72" s="12">
        <f t="shared" si="233"/>
        <v>9.5608645535291387E-2</v>
      </c>
      <c r="DC72" s="12">
        <f t="shared" si="233"/>
        <v>0.14782227250243776</v>
      </c>
      <c r="DD72" s="12">
        <f t="shared" si="233"/>
        <v>0.56463100083272377</v>
      </c>
      <c r="DE72" s="12">
        <f t="shared" si="233"/>
        <v>0.48444226147982961</v>
      </c>
      <c r="DF72" s="12">
        <f t="shared" si="233"/>
        <v>0.27367584921226656</v>
      </c>
      <c r="DG72" s="12">
        <f t="shared" si="233"/>
        <v>0.24743954966109552</v>
      </c>
      <c r="DH72" s="12">
        <f t="shared" si="233"/>
        <v>0.27727582884082991</v>
      </c>
      <c r="DI72" s="12">
        <f t="shared" si="233"/>
        <v>3.6602872071180098E-2</v>
      </c>
      <c r="DJ72" s="12">
        <f t="shared" si="233"/>
        <v>0.15392870627428612</v>
      </c>
      <c r="DK72" s="12">
        <f t="shared" si="233"/>
        <v>0.3380694702392894</v>
      </c>
      <c r="DL72" s="12">
        <f t="shared" si="233"/>
        <v>0.33554952850138969</v>
      </c>
      <c r="DM72" s="12">
        <f t="shared" si="233"/>
        <v>0.36544446888339965</v>
      </c>
      <c r="DN72" s="12">
        <f t="shared" si="233"/>
        <v>0.17041787687088103</v>
      </c>
      <c r="DO72" s="12">
        <f t="shared" si="233"/>
        <v>-6.4999077548949583E-2</v>
      </c>
      <c r="DP72" s="12">
        <f t="shared" si="233"/>
        <v>-0.27590496634925155</v>
      </c>
      <c r="DQ72" s="12">
        <f t="shared" si="233"/>
        <v>-0.27408825528815939</v>
      </c>
      <c r="DR72" s="12">
        <f t="shared" si="233"/>
        <v>-7.9347682376434872E-2</v>
      </c>
      <c r="DS72" s="12">
        <f t="shared" si="233"/>
        <v>5.5124815589018335E-2</v>
      </c>
      <c r="DT72" s="12">
        <f t="shared" si="233"/>
        <v>5.2652063078745495E-2</v>
      </c>
      <c r="DU72" s="12">
        <f t="shared" si="233"/>
        <v>4.4050704390772528E-2</v>
      </c>
      <c r="DV72" s="12">
        <f t="shared" si="233"/>
        <v>0.16996474088870031</v>
      </c>
      <c r="DW72" s="12">
        <f t="shared" si="233"/>
        <v>-2.1082822173316102E-2</v>
      </c>
      <c r="DX72" s="12">
        <f t="shared" si="233"/>
        <v>0.13905368720710296</v>
      </c>
      <c r="DY72" s="12">
        <f t="shared" si="233"/>
        <v>0.17093471813371977</v>
      </c>
      <c r="DZ72" s="12">
        <f t="shared" si="233"/>
        <v>5.185579865514706E-3</v>
      </c>
      <c r="EA72" s="12">
        <f t="shared" si="233"/>
        <v>0.17622756069433571</v>
      </c>
      <c r="EB72" s="12">
        <f t="shared" ref="EB72:FG72" si="234">EA15/EA$7*EB44</f>
        <v>9.957332073586006E-2</v>
      </c>
      <c r="EC72" s="12">
        <f t="shared" si="234"/>
        <v>-0.20604572430873919</v>
      </c>
      <c r="ED72" s="12">
        <f t="shared" si="234"/>
        <v>2.2254855190832368E-2</v>
      </c>
      <c r="EE72" s="12">
        <f t="shared" si="234"/>
        <v>0.17758254265297471</v>
      </c>
      <c r="EF72" s="12">
        <f t="shared" si="234"/>
        <v>0.17426386698793214</v>
      </c>
      <c r="EG72" s="12">
        <f t="shared" si="234"/>
        <v>0.13681092533559461</v>
      </c>
      <c r="EH72" s="12">
        <f t="shared" si="234"/>
        <v>0.23323861981882557</v>
      </c>
      <c r="EI72" s="12">
        <f t="shared" si="234"/>
        <v>0.24086014101522102</v>
      </c>
      <c r="EJ72" s="12">
        <f t="shared" si="234"/>
        <v>0.26270923547500674</v>
      </c>
      <c r="EK72" s="12">
        <f t="shared" si="234"/>
        <v>0.39080032190331288</v>
      </c>
      <c r="EL72" s="12">
        <f t="shared" si="234"/>
        <v>-6.6448133966739181E-2</v>
      </c>
      <c r="EM72" s="12">
        <f t="shared" si="234"/>
        <v>1.159480848211231E-2</v>
      </c>
      <c r="EN72" s="12">
        <f t="shared" si="234"/>
        <v>0.25551138491944037</v>
      </c>
      <c r="EO72" s="12">
        <f t="shared" si="234"/>
        <v>0.5010637127415527</v>
      </c>
      <c r="EP72" s="12">
        <f t="shared" si="234"/>
        <v>0.47158888221128331</v>
      </c>
      <c r="EQ72" s="12">
        <f t="shared" si="234"/>
        <v>0.50109442495921319</v>
      </c>
      <c r="ER72" s="12">
        <f t="shared" si="234"/>
        <v>0.52433610330516756</v>
      </c>
      <c r="ES72" s="12">
        <f t="shared" si="234"/>
        <v>0.50494654669207206</v>
      </c>
      <c r="ET72" s="12">
        <f t="shared" si="234"/>
        <v>0.4505911852959944</v>
      </c>
      <c r="EU72" s="12">
        <f t="shared" si="234"/>
        <v>0.45609322422283521</v>
      </c>
      <c r="EV72" s="12">
        <f t="shared" si="234"/>
        <v>0.24672531325436511</v>
      </c>
      <c r="EW72" s="12">
        <f t="shared" si="234"/>
        <v>0.25813110011596407</v>
      </c>
      <c r="EX72" s="12">
        <f t="shared" si="234"/>
        <v>0.3295481480133392</v>
      </c>
      <c r="EY72" s="12">
        <f t="shared" si="234"/>
        <v>0.39709982884680639</v>
      </c>
      <c r="EZ72" s="12">
        <f t="shared" si="234"/>
        <v>0.6773259026642543</v>
      </c>
      <c r="FA72" s="12">
        <f t="shared" si="234"/>
        <v>0.58863954788157324</v>
      </c>
      <c r="FB72" s="12">
        <f t="shared" si="234"/>
        <v>0.40164871633319932</v>
      </c>
      <c r="FC72" s="12">
        <f t="shared" si="234"/>
        <v>0.95605523352217747</v>
      </c>
      <c r="FD72" s="12">
        <f t="shared" si="234"/>
        <v>0.45275646151527654</v>
      </c>
      <c r="FE72" s="12">
        <f t="shared" si="234"/>
        <v>0.26285238632540364</v>
      </c>
      <c r="FF72" s="12">
        <f t="shared" si="234"/>
        <v>0.18860462142221593</v>
      </c>
      <c r="FG72" s="13">
        <f t="shared" si="234"/>
        <v>0.10423498920683665</v>
      </c>
      <c r="FH72" s="13">
        <f t="shared" ref="FH72:GM72" si="235">FG15/FG$7*FH44</f>
        <v>8.995226258130834E-2</v>
      </c>
      <c r="FI72" s="13">
        <f t="shared" si="235"/>
        <v>8.8161001523617319E-2</v>
      </c>
      <c r="FJ72" s="13">
        <f t="shared" si="235"/>
        <v>8.3731074732037544E-2</v>
      </c>
      <c r="FK72" s="13">
        <f t="shared" si="235"/>
        <v>8.2439129048977558E-2</v>
      </c>
      <c r="FL72" s="13">
        <f t="shared" si="235"/>
        <v>7.3712158233605704E-2</v>
      </c>
      <c r="FM72" s="13">
        <f t="shared" si="235"/>
        <v>7.288367822832563E-2</v>
      </c>
      <c r="FN72" s="13">
        <f t="shared" si="235"/>
        <v>7.6009064132453286E-2</v>
      </c>
      <c r="FO72" s="13">
        <f t="shared" si="235"/>
        <v>7.4134168007380916E-2</v>
      </c>
      <c r="FP72" s="13">
        <f t="shared" si="235"/>
        <v>6.9097622254210275E-2</v>
      </c>
      <c r="FQ72" s="13">
        <f t="shared" si="235"/>
        <v>6.8880115260518682E-2</v>
      </c>
      <c r="FR72" s="13">
        <f t="shared" si="235"/>
        <v>6.7341194857720485E-2</v>
      </c>
      <c r="FS72" s="13">
        <f t="shared" si="235"/>
        <v>9.5170515890994387E-2</v>
      </c>
      <c r="FT72" s="13">
        <f t="shared" si="235"/>
        <v>8.9674592927319746E-2</v>
      </c>
      <c r="FU72" s="13">
        <f t="shared" si="235"/>
        <v>9.0139566230299631E-2</v>
      </c>
      <c r="FV72" s="13">
        <f t="shared" si="235"/>
        <v>9.1709277412236404E-2</v>
      </c>
      <c r="FW72" s="13">
        <f t="shared" si="235"/>
        <v>9.8538136178747515E-2</v>
      </c>
      <c r="FX72" s="13">
        <f t="shared" si="235"/>
        <v>9.5568180916060758E-2</v>
      </c>
      <c r="FY72" s="13">
        <f t="shared" si="235"/>
        <v>9.8155461803887512E-2</v>
      </c>
      <c r="FZ72" s="13">
        <f t="shared" si="235"/>
        <v>0.10093626871679499</v>
      </c>
      <c r="GA72" s="13">
        <f t="shared" si="235"/>
        <v>0.10773980405352368</v>
      </c>
      <c r="GB72" s="13">
        <f t="shared" si="235"/>
        <v>0.10389493896968724</v>
      </c>
      <c r="GC72" s="13">
        <f t="shared" si="235"/>
        <v>0.10450763909021747</v>
      </c>
      <c r="GD72" s="13">
        <f t="shared" si="235"/>
        <v>0.10476873655311078</v>
      </c>
      <c r="GE72" s="13">
        <f t="shared" si="235"/>
        <v>0.1094189035058335</v>
      </c>
      <c r="GF72" s="13">
        <f t="shared" si="235"/>
        <v>0.10434499912911181</v>
      </c>
      <c r="GG72" s="13">
        <f t="shared" si="235"/>
        <v>0.1035023460726102</v>
      </c>
      <c r="GH72" s="13">
        <f t="shared" si="235"/>
        <v>0.10320886643708599</v>
      </c>
      <c r="GI72" s="13">
        <f t="shared" si="235"/>
        <v>0.10805237820819445</v>
      </c>
      <c r="GJ72" s="13">
        <f t="shared" si="235"/>
        <v>0.10260107098888752</v>
      </c>
      <c r="GK72" s="13">
        <f t="shared" si="235"/>
        <v>0.10224521010744241</v>
      </c>
      <c r="GL72" s="13">
        <f t="shared" si="235"/>
        <v>0.10239233937622615</v>
      </c>
      <c r="GM72" s="13">
        <f t="shared" si="235"/>
        <v>0.10764453529780039</v>
      </c>
      <c r="GN72" s="13">
        <f t="shared" ref="GN72:GT72" si="236">GM15/GM$7*GN44</f>
        <v>0.10228002230117368</v>
      </c>
      <c r="GO72" s="13">
        <f t="shared" si="236"/>
        <v>0.10299190833357735</v>
      </c>
      <c r="GP72" s="13">
        <f t="shared" si="236"/>
        <v>0.10278025697681878</v>
      </c>
      <c r="GQ72" s="13">
        <f t="shared" si="236"/>
        <v>0.10859098458807299</v>
      </c>
      <c r="GR72" s="13">
        <f t="shared" si="236"/>
        <v>0.10289295563150505</v>
      </c>
      <c r="GS72" s="13">
        <f t="shared" si="236"/>
        <v>0.10297792942455024</v>
      </c>
      <c r="GT72" s="13" t="e">
        <f t="shared" si="236"/>
        <v>#N/A</v>
      </c>
    </row>
    <row r="73" spans="2:202" x14ac:dyDescent="0.25">
      <c r="B73" t="str">
        <f t="shared" si="173"/>
        <v xml:space="preserve">  Financial activities</v>
      </c>
      <c r="D73" s="12">
        <f t="shared" ref="D73:AI73" si="237">C16/C$7*D45</f>
        <v>0.30656713942977737</v>
      </c>
      <c r="E73" s="12">
        <f t="shared" si="237"/>
        <v>0.23976444666613128</v>
      </c>
      <c r="F73" s="12">
        <f t="shared" si="237"/>
        <v>0.54343788176720853</v>
      </c>
      <c r="G73" s="12">
        <f t="shared" si="237"/>
        <v>-0.20375502603045514</v>
      </c>
      <c r="H73" s="12">
        <f t="shared" si="237"/>
        <v>7.2188412046286357E-2</v>
      </c>
      <c r="I73" s="12">
        <f t="shared" si="237"/>
        <v>0.19094198315220559</v>
      </c>
      <c r="J73" s="12">
        <f t="shared" si="237"/>
        <v>-0.13407643704675989</v>
      </c>
      <c r="K73" s="12">
        <f t="shared" si="237"/>
        <v>0.29837101629666279</v>
      </c>
      <c r="L73" s="12">
        <f t="shared" si="237"/>
        <v>-0.49036265548557528</v>
      </c>
      <c r="M73" s="12">
        <f t="shared" si="237"/>
        <v>-0.20950638943261102</v>
      </c>
      <c r="N73" s="12">
        <f t="shared" si="237"/>
        <v>-7.4294069158624923E-2</v>
      </c>
      <c r="O73" s="12">
        <f t="shared" si="237"/>
        <v>0.17116974225031092</v>
      </c>
      <c r="P73" s="12">
        <f t="shared" si="237"/>
        <v>0.4241218858397835</v>
      </c>
      <c r="Q73" s="12">
        <f t="shared" si="237"/>
        <v>0.24759634610738679</v>
      </c>
      <c r="R73" s="12">
        <f t="shared" si="237"/>
        <v>0.38783519465871547</v>
      </c>
      <c r="S73" s="12">
        <f t="shared" si="237"/>
        <v>0.4073297557212795</v>
      </c>
      <c r="T73" s="12">
        <f t="shared" si="237"/>
        <v>0.27140765144215356</v>
      </c>
      <c r="U73" s="12">
        <f t="shared" si="237"/>
        <v>0.26143214798293946</v>
      </c>
      <c r="V73" s="12">
        <f t="shared" si="237"/>
        <v>0.2101767077998673</v>
      </c>
      <c r="W73" s="12">
        <f t="shared" si="237"/>
        <v>0.24127525888739057</v>
      </c>
      <c r="X73" s="12">
        <f t="shared" si="237"/>
        <v>0.28222471088741846</v>
      </c>
      <c r="Y73" s="12">
        <f t="shared" si="237"/>
        <v>0.42555222831658296</v>
      </c>
      <c r="Z73" s="12">
        <f t="shared" si="237"/>
        <v>0.21133294244979486</v>
      </c>
      <c r="AA73" s="12">
        <f t="shared" si="237"/>
        <v>0.72397487678372641</v>
      </c>
      <c r="AB73" s="12">
        <f t="shared" si="237"/>
        <v>0.43610250091983954</v>
      </c>
      <c r="AC73" s="12">
        <f t="shared" si="237"/>
        <v>0.2615666203085551</v>
      </c>
      <c r="AD73" s="12">
        <f t="shared" si="237"/>
        <v>0.18165997878123674</v>
      </c>
      <c r="AE73" s="12">
        <f t="shared" si="237"/>
        <v>0.11014109966063093</v>
      </c>
      <c r="AF73" s="12">
        <f t="shared" si="237"/>
        <v>0.10561641067212944</v>
      </c>
      <c r="AG73" s="12">
        <f t="shared" si="237"/>
        <v>-2.4361874046161868E-2</v>
      </c>
      <c r="AH73" s="12">
        <f t="shared" si="237"/>
        <v>3.9333063521146003E-2</v>
      </c>
      <c r="AI73" s="12">
        <f t="shared" si="237"/>
        <v>0.25610100680442105</v>
      </c>
      <c r="AJ73" s="12">
        <f t="shared" ref="AJ73:BO73" si="238">AI16/AI$7*AJ45</f>
        <v>0.106892223650996</v>
      </c>
      <c r="AK73" s="12">
        <f t="shared" si="238"/>
        <v>8.936009748090451E-2</v>
      </c>
      <c r="AL73" s="12">
        <f t="shared" si="238"/>
        <v>0.16266473159014294</v>
      </c>
      <c r="AM73" s="12">
        <f t="shared" si="238"/>
        <v>2.4824071864580449E-2</v>
      </c>
      <c r="AN73" s="12">
        <f t="shared" si="238"/>
        <v>0.17081173525613846</v>
      </c>
      <c r="AO73" s="12">
        <f t="shared" si="238"/>
        <v>0.5711391869044935</v>
      </c>
      <c r="AP73" s="12">
        <f t="shared" si="238"/>
        <v>0.3416726250128575</v>
      </c>
      <c r="AQ73" s="12">
        <f t="shared" si="238"/>
        <v>-0.37456377136698915</v>
      </c>
      <c r="AR73" s="12">
        <f t="shared" si="238"/>
        <v>0.21370262149342731</v>
      </c>
      <c r="AS73" s="12">
        <f t="shared" si="238"/>
        <v>-1.4104564808522848E-2</v>
      </c>
      <c r="AT73" s="12">
        <f t="shared" si="238"/>
        <v>-0.10436998456124189</v>
      </c>
      <c r="AU73" s="12">
        <f t="shared" si="238"/>
        <v>-8.2784529960341732E-2</v>
      </c>
      <c r="AV73" s="12">
        <f t="shared" si="238"/>
        <v>0.22726267780664602</v>
      </c>
      <c r="AW73" s="12">
        <f t="shared" si="238"/>
        <v>-0.12747603947311273</v>
      </c>
      <c r="AX73" s="12">
        <f t="shared" si="238"/>
        <v>-4.2812752208464484E-2</v>
      </c>
      <c r="AY73" s="12">
        <f t="shared" si="238"/>
        <v>0.20341869785675015</v>
      </c>
      <c r="AZ73" s="12">
        <f t="shared" si="238"/>
        <v>0.1041538913931201</v>
      </c>
      <c r="BA73" s="12">
        <f t="shared" si="238"/>
        <v>0.27348583285937877</v>
      </c>
      <c r="BB73" s="12">
        <f t="shared" si="238"/>
        <v>0.49280024083770002</v>
      </c>
      <c r="BC73" s="12">
        <f t="shared" si="238"/>
        <v>-7.302117375251718E-3</v>
      </c>
      <c r="BD73" s="12">
        <f t="shared" si="238"/>
        <v>0.16559479583364622</v>
      </c>
      <c r="BE73" s="12">
        <f t="shared" si="238"/>
        <v>0.13602258214125543</v>
      </c>
      <c r="BF73" s="12">
        <f t="shared" si="238"/>
        <v>0.43498952343266267</v>
      </c>
      <c r="BG73" s="12">
        <f t="shared" si="238"/>
        <v>0.79015500204192479</v>
      </c>
      <c r="BH73" s="12">
        <f t="shared" si="238"/>
        <v>-0.45215573364990669</v>
      </c>
      <c r="BI73" s="12">
        <f t="shared" si="238"/>
        <v>-0.30400527102061015</v>
      </c>
      <c r="BJ73" s="12">
        <f t="shared" si="238"/>
        <v>-0.51889377642851686</v>
      </c>
      <c r="BK73" s="12">
        <f t="shared" si="238"/>
        <v>-0.21732106405684573</v>
      </c>
      <c r="BL73" s="12">
        <f t="shared" si="238"/>
        <v>-9.0983393466788784E-2</v>
      </c>
      <c r="BM73" s="12">
        <f t="shared" si="238"/>
        <v>0.38051852445971002</v>
      </c>
      <c r="BN73" s="12">
        <f t="shared" si="238"/>
        <v>0.22487746025984554</v>
      </c>
      <c r="BO73" s="12">
        <f t="shared" si="238"/>
        <v>0.19331954577083635</v>
      </c>
      <c r="BP73" s="12">
        <f t="shared" ref="BP73:CU73" si="239">BO16/BO$7*BP45</f>
        <v>0.14829920253893783</v>
      </c>
      <c r="BQ73" s="12">
        <f t="shared" si="239"/>
        <v>0.13384702397170473</v>
      </c>
      <c r="BR73" s="12">
        <f t="shared" si="239"/>
        <v>1.2731810874466939E-2</v>
      </c>
      <c r="BS73" s="12">
        <f t="shared" si="239"/>
        <v>2.2806665624526337E-2</v>
      </c>
      <c r="BT73" s="12">
        <f t="shared" si="239"/>
        <v>0.35242245533614314</v>
      </c>
      <c r="BU73" s="12">
        <f t="shared" si="239"/>
        <v>0.29616469265720735</v>
      </c>
      <c r="BV73" s="12">
        <f t="shared" si="239"/>
        <v>0.62505700637688733</v>
      </c>
      <c r="BW73" s="12">
        <f t="shared" si="239"/>
        <v>-0.1974174555631516</v>
      </c>
      <c r="BX73" s="12">
        <f t="shared" si="239"/>
        <v>1.142328469288229</v>
      </c>
      <c r="BY73" s="12">
        <f t="shared" si="239"/>
        <v>0.45803838304658934</v>
      </c>
      <c r="BZ73" s="12">
        <f t="shared" si="239"/>
        <v>0.86334303308468752</v>
      </c>
      <c r="CA73" s="12">
        <f t="shared" si="239"/>
        <v>0.10726983023029708</v>
      </c>
      <c r="CB73" s="12">
        <f t="shared" si="239"/>
        <v>0.16785655376590694</v>
      </c>
      <c r="CC73" s="12">
        <f t="shared" si="239"/>
        <v>0.18609061967777707</v>
      </c>
      <c r="CD73" s="12">
        <f t="shared" si="239"/>
        <v>-7.7562758939705073E-2</v>
      </c>
      <c r="CE73" s="12">
        <f t="shared" si="239"/>
        <v>0.553635053680825</v>
      </c>
      <c r="CF73" s="12">
        <f t="shared" si="239"/>
        <v>-0.12250620498085402</v>
      </c>
      <c r="CG73" s="12">
        <f t="shared" si="239"/>
        <v>-0.16284185570387452</v>
      </c>
      <c r="CH73" s="12">
        <f t="shared" si="239"/>
        <v>0.14347524385263372</v>
      </c>
      <c r="CI73" s="12">
        <f t="shared" si="239"/>
        <v>0.38411087634482638</v>
      </c>
      <c r="CJ73" s="12">
        <f t="shared" si="239"/>
        <v>3.7337326865761473E-2</v>
      </c>
      <c r="CK73" s="12">
        <f t="shared" si="239"/>
        <v>0.41808701803563619</v>
      </c>
      <c r="CL73" s="12">
        <f t="shared" si="239"/>
        <v>-0.11667749525675321</v>
      </c>
      <c r="CM73" s="12">
        <f t="shared" si="239"/>
        <v>-0.42084936652748528</v>
      </c>
      <c r="CN73" s="12">
        <f t="shared" si="239"/>
        <v>0.13568703304288027</v>
      </c>
      <c r="CO73" s="12">
        <f t="shared" si="239"/>
        <v>-6.6184250247288426E-2</v>
      </c>
      <c r="CP73" s="12">
        <f t="shared" si="239"/>
        <v>0.26157886716658496</v>
      </c>
      <c r="CQ73" s="12">
        <f t="shared" si="239"/>
        <v>0.36039311552838194</v>
      </c>
      <c r="CR73" s="12">
        <f t="shared" si="239"/>
        <v>0.23044659099002091</v>
      </c>
      <c r="CS73" s="12">
        <f t="shared" si="239"/>
        <v>0.12666373811845658</v>
      </c>
      <c r="CT73" s="12">
        <f t="shared" si="239"/>
        <v>-9.7133580229586E-2</v>
      </c>
      <c r="CU73" s="12">
        <f t="shared" si="239"/>
        <v>-7.078458425190752E-2</v>
      </c>
      <c r="CV73" s="12">
        <f t="shared" ref="CV73:EA73" si="240">CU16/CU$7*CV45</f>
        <v>-0.18951674240565464</v>
      </c>
      <c r="CW73" s="12">
        <f t="shared" si="240"/>
        <v>-0.12501795330785254</v>
      </c>
      <c r="CX73" s="12">
        <f t="shared" si="240"/>
        <v>6.6604805698228589E-3</v>
      </c>
      <c r="CY73" s="12">
        <f t="shared" si="240"/>
        <v>-9.345807498297623E-2</v>
      </c>
      <c r="CZ73" s="12">
        <f t="shared" si="240"/>
        <v>0.15782915515403892</v>
      </c>
      <c r="DA73" s="12">
        <f t="shared" si="240"/>
        <v>0.43187180322005292</v>
      </c>
      <c r="DB73" s="12">
        <f t="shared" si="240"/>
        <v>0.21727334614520669</v>
      </c>
      <c r="DC73" s="12">
        <f t="shared" si="240"/>
        <v>9.8743342581319199E-2</v>
      </c>
      <c r="DD73" s="12">
        <f t="shared" si="240"/>
        <v>-3.3807679001227487E-3</v>
      </c>
      <c r="DE73" s="12">
        <f t="shared" si="240"/>
        <v>-0.1300643446689034</v>
      </c>
      <c r="DF73" s="12">
        <f t="shared" si="240"/>
        <v>-3.8752698537996386E-2</v>
      </c>
      <c r="DG73" s="12">
        <f t="shared" si="240"/>
        <v>4.7231793260179872E-2</v>
      </c>
      <c r="DH73" s="12">
        <f t="shared" si="240"/>
        <v>9.2140738911133478E-3</v>
      </c>
      <c r="DI73" s="12">
        <f t="shared" si="240"/>
        <v>-0.1986371616626989</v>
      </c>
      <c r="DJ73" s="12">
        <f t="shared" si="240"/>
        <v>3.3096835816210035E-2</v>
      </c>
      <c r="DK73" s="12">
        <f t="shared" si="240"/>
        <v>2.8721401710525514E-2</v>
      </c>
      <c r="DL73" s="12">
        <f t="shared" si="240"/>
        <v>-0.19753532917831021</v>
      </c>
      <c r="DM73" s="12">
        <f t="shared" si="240"/>
        <v>-0.33009408088792302</v>
      </c>
      <c r="DN73" s="12">
        <f t="shared" si="240"/>
        <v>-0.49387873641595448</v>
      </c>
      <c r="DO73" s="12">
        <f t="shared" si="240"/>
        <v>-0.58466520726878646</v>
      </c>
      <c r="DP73" s="12">
        <f t="shared" si="240"/>
        <v>-0.51747899137866016</v>
      </c>
      <c r="DQ73" s="12">
        <f t="shared" si="240"/>
        <v>-0.54920381388313144</v>
      </c>
      <c r="DR73" s="12">
        <f t="shared" si="240"/>
        <v>-0.45054919568260893</v>
      </c>
      <c r="DS73" s="12">
        <f t="shared" si="240"/>
        <v>-0.33956308569255961</v>
      </c>
      <c r="DT73" s="12">
        <f t="shared" si="240"/>
        <v>-0.1338495623917465</v>
      </c>
      <c r="DU73" s="12">
        <f t="shared" si="240"/>
        <v>8.956077326552488E-3</v>
      </c>
      <c r="DV73" s="12">
        <f t="shared" si="240"/>
        <v>5.5212694138336162E-2</v>
      </c>
      <c r="DW73" s="12">
        <f t="shared" si="240"/>
        <v>-0.18148247651927227</v>
      </c>
      <c r="DX73" s="12">
        <f t="shared" si="240"/>
        <v>-0.18043489706981528</v>
      </c>
      <c r="DY73" s="12">
        <f t="shared" si="240"/>
        <v>-0.21150642442944784</v>
      </c>
      <c r="DZ73" s="12">
        <f t="shared" si="240"/>
        <v>-8.783743663995465E-2</v>
      </c>
      <c r="EA73" s="12">
        <f t="shared" si="240"/>
        <v>-9.1599287532209028E-2</v>
      </c>
      <c r="EB73" s="12">
        <f t="shared" ref="EB73:FG73" si="241">EA16/EA$7*EB45</f>
        <v>4.0195349334382312E-2</v>
      </c>
      <c r="EC73" s="12">
        <f t="shared" si="241"/>
        <v>8.1497555187140622E-2</v>
      </c>
      <c r="ED73" s="12">
        <f t="shared" si="241"/>
        <v>0.14966506107315039</v>
      </c>
      <c r="EE73" s="12">
        <f t="shared" si="241"/>
        <v>0.32782716300448095</v>
      </c>
      <c r="EF73" s="12">
        <f t="shared" si="241"/>
        <v>0.18914266336851376</v>
      </c>
      <c r="EG73" s="12">
        <f t="shared" si="241"/>
        <v>8.0898650171602346E-2</v>
      </c>
      <c r="EH73" s="12">
        <f t="shared" si="241"/>
        <v>1.689707435127899E-2</v>
      </c>
      <c r="EI73" s="12">
        <f t="shared" si="241"/>
        <v>-1.7875745070120328E-2</v>
      </c>
      <c r="EJ73" s="12">
        <f t="shared" si="241"/>
        <v>1.6269016660362998E-2</v>
      </c>
      <c r="EK73" s="12">
        <f t="shared" si="241"/>
        <v>0.12563481469653343</v>
      </c>
      <c r="EL73" s="12">
        <f t="shared" si="241"/>
        <v>0.12702665062764534</v>
      </c>
      <c r="EM73" s="12">
        <f t="shared" si="241"/>
        <v>4.2733144788837468E-2</v>
      </c>
      <c r="EN73" s="12">
        <f t="shared" si="241"/>
        <v>2.7234233130317982E-2</v>
      </c>
      <c r="EO73" s="12">
        <f t="shared" si="241"/>
        <v>7.0849987565497957E-2</v>
      </c>
      <c r="EP73" s="12">
        <f t="shared" si="241"/>
        <v>7.8581989464445778E-2</v>
      </c>
      <c r="EQ73" s="12">
        <f t="shared" si="241"/>
        <v>0.14250137440562557</v>
      </c>
      <c r="ER73" s="12">
        <f t="shared" si="241"/>
        <v>-2.0293887794333335E-2</v>
      </c>
      <c r="ES73" s="12">
        <f t="shared" si="241"/>
        <v>0.1474958918290778</v>
      </c>
      <c r="ET73" s="12">
        <f t="shared" si="241"/>
        <v>-2.2858472660779571E-2</v>
      </c>
      <c r="EU73" s="12">
        <f t="shared" si="241"/>
        <v>1.469619367930526E-3</v>
      </c>
      <c r="EV73" s="12">
        <f t="shared" si="241"/>
        <v>0.12036012830391213</v>
      </c>
      <c r="EW73" s="12">
        <f t="shared" si="241"/>
        <v>0.12173648895200723</v>
      </c>
      <c r="EX73" s="12">
        <f t="shared" si="241"/>
        <v>0.18238186948925353</v>
      </c>
      <c r="EY73" s="12">
        <f t="shared" si="241"/>
        <v>0.22757604338293724</v>
      </c>
      <c r="EZ73" s="12">
        <f t="shared" si="241"/>
        <v>0.14003104795103341</v>
      </c>
      <c r="FA73" s="12">
        <f t="shared" si="241"/>
        <v>-2.0508741365720388E-2</v>
      </c>
      <c r="FB73" s="12">
        <f t="shared" si="241"/>
        <v>-1.1093788766617228E-2</v>
      </c>
      <c r="FC73" s="12">
        <f t="shared" si="241"/>
        <v>0.15090271212215428</v>
      </c>
      <c r="FD73" s="12">
        <f t="shared" si="241"/>
        <v>0.11259737597651366</v>
      </c>
      <c r="FE73" s="12">
        <f t="shared" si="241"/>
        <v>0.12493636584501053</v>
      </c>
      <c r="FF73" s="12">
        <f t="shared" si="241"/>
        <v>9.9758074193602594E-2</v>
      </c>
      <c r="FG73" s="13">
        <f t="shared" si="241"/>
        <v>7.5113688574929852E-2</v>
      </c>
      <c r="FH73" s="13">
        <f t="shared" ref="FH73:GM73" si="242">FG16/FG$7*FH45</f>
        <v>0.1040337738516134</v>
      </c>
      <c r="FI73" s="13">
        <f t="shared" si="242"/>
        <v>0.12497781044694074</v>
      </c>
      <c r="FJ73" s="13">
        <f t="shared" si="242"/>
        <v>8.5612999091416939E-2</v>
      </c>
      <c r="FK73" s="13">
        <f t="shared" si="242"/>
        <v>1.8610290160037717E-2</v>
      </c>
      <c r="FL73" s="13">
        <f t="shared" si="242"/>
        <v>3.2776425070031123E-4</v>
      </c>
      <c r="FM73" s="13">
        <f t="shared" si="242"/>
        <v>3.049975916058028E-3</v>
      </c>
      <c r="FN73" s="13">
        <f t="shared" si="242"/>
        <v>-7.1460957249603002E-4</v>
      </c>
      <c r="FO73" s="13">
        <f t="shared" si="242"/>
        <v>-1.2521357292528453E-2</v>
      </c>
      <c r="FP73" s="13">
        <f t="shared" si="242"/>
        <v>-1.1564056014275239E-2</v>
      </c>
      <c r="FQ73" s="13">
        <f t="shared" si="242"/>
        <v>-3.4024268083355457E-3</v>
      </c>
      <c r="FR73" s="13">
        <f t="shared" si="242"/>
        <v>-3.490448613095097E-3</v>
      </c>
      <c r="FS73" s="13">
        <f t="shared" si="242"/>
        <v>-1.0206444550031064E-2</v>
      </c>
      <c r="FT73" s="13">
        <f t="shared" si="242"/>
        <v>-1.2695096130765204E-2</v>
      </c>
      <c r="FU73" s="13">
        <f t="shared" si="242"/>
        <v>-8.5199996029426961E-3</v>
      </c>
      <c r="FV73" s="13">
        <f t="shared" si="242"/>
        <v>-5.859742842730338E-3</v>
      </c>
      <c r="FW73" s="13">
        <f t="shared" si="242"/>
        <v>-3.5122832682142921E-3</v>
      </c>
      <c r="FX73" s="13">
        <f t="shared" si="242"/>
        <v>9.3040984163900848E-4</v>
      </c>
      <c r="FY73" s="13">
        <f t="shared" si="242"/>
        <v>9.5628614648947102E-3</v>
      </c>
      <c r="FZ73" s="13">
        <f t="shared" si="242"/>
        <v>1.8944022820315504E-2</v>
      </c>
      <c r="GA73" s="13">
        <f t="shared" si="242"/>
        <v>2.5488929171165346E-2</v>
      </c>
      <c r="GB73" s="13">
        <f t="shared" si="242"/>
        <v>3.1887812374812169E-2</v>
      </c>
      <c r="GC73" s="13">
        <f t="shared" si="242"/>
        <v>3.8221231945783862E-2</v>
      </c>
      <c r="GD73" s="13">
        <f t="shared" si="242"/>
        <v>4.3068876588992229E-2</v>
      </c>
      <c r="GE73" s="13">
        <f t="shared" si="242"/>
        <v>4.5393630061282317E-2</v>
      </c>
      <c r="GF73" s="13">
        <f t="shared" si="242"/>
        <v>4.6746405804280841E-2</v>
      </c>
      <c r="GG73" s="13">
        <f t="shared" si="242"/>
        <v>4.7537470570090348E-2</v>
      </c>
      <c r="GH73" s="13">
        <f t="shared" si="242"/>
        <v>4.742766172494127E-2</v>
      </c>
      <c r="GI73" s="13">
        <f t="shared" si="242"/>
        <v>4.6570578693873495E-2</v>
      </c>
      <c r="GJ73" s="13">
        <f t="shared" si="242"/>
        <v>4.5097247199355865E-2</v>
      </c>
      <c r="GK73" s="13">
        <f t="shared" si="242"/>
        <v>4.4035869501327762E-2</v>
      </c>
      <c r="GL73" s="13">
        <f t="shared" si="242"/>
        <v>4.3494682245317905E-2</v>
      </c>
      <c r="GM73" s="13">
        <f t="shared" si="242"/>
        <v>4.2839909864681683E-2</v>
      </c>
      <c r="GN73" s="13">
        <f t="shared" ref="GN73:GT73" si="243">GM16/GM$7*GN45</f>
        <v>4.2456610225336991E-2</v>
      </c>
      <c r="GO73" s="13">
        <f t="shared" si="243"/>
        <v>4.2423784924906692E-2</v>
      </c>
      <c r="GP73" s="13">
        <f t="shared" si="243"/>
        <v>4.2822096923629205E-2</v>
      </c>
      <c r="GQ73" s="13">
        <f t="shared" si="243"/>
        <v>4.3309798068912671E-2</v>
      </c>
      <c r="GR73" s="13">
        <f t="shared" si="243"/>
        <v>4.3851541962405351E-2</v>
      </c>
      <c r="GS73" s="13">
        <f t="shared" si="243"/>
        <v>4.4146062092258624E-2</v>
      </c>
      <c r="GT73" s="13" t="e">
        <f t="shared" si="243"/>
        <v>#N/A</v>
      </c>
    </row>
    <row r="74" spans="2:202" x14ac:dyDescent="0.25">
      <c r="B74" t="str">
        <f t="shared" si="173"/>
        <v xml:space="preserve">  Professional and business services</v>
      </c>
      <c r="D74" s="12">
        <f t="shared" ref="D74:AI74" si="244">C17/C$7*D46</f>
        <v>0.52261729972427162</v>
      </c>
      <c r="E74" s="12">
        <f t="shared" si="244"/>
        <v>3.9882724417405147E-2</v>
      </c>
      <c r="F74" s="12">
        <f t="shared" si="244"/>
        <v>0.32152166923212744</v>
      </c>
      <c r="G74" s="12">
        <f t="shared" si="244"/>
        <v>0.55082055111036787</v>
      </c>
      <c r="H74" s="12">
        <f t="shared" si="244"/>
        <v>6.3474504522185851E-2</v>
      </c>
      <c r="I74" s="12">
        <f t="shared" si="244"/>
        <v>-0.47726981137987384</v>
      </c>
      <c r="J74" s="12">
        <f t="shared" si="244"/>
        <v>0.39478600455179957</v>
      </c>
      <c r="K74" s="12">
        <f t="shared" si="244"/>
        <v>-3.1048721411763145</v>
      </c>
      <c r="L74" s="12">
        <f t="shared" si="244"/>
        <v>-0.33736463244676146</v>
      </c>
      <c r="M74" s="12">
        <f t="shared" si="244"/>
        <v>-3.0475985342110292E-2</v>
      </c>
      <c r="N74" s="12">
        <f t="shared" si="244"/>
        <v>0.35639455913279255</v>
      </c>
      <c r="O74" s="12">
        <f t="shared" si="244"/>
        <v>0.66185155669300755</v>
      </c>
      <c r="P74" s="12">
        <f t="shared" si="244"/>
        <v>0.73951523879387326</v>
      </c>
      <c r="Q74" s="12">
        <f t="shared" si="244"/>
        <v>0.61387487645656191</v>
      </c>
      <c r="R74" s="12">
        <f t="shared" si="244"/>
        <v>1.3653387232256877</v>
      </c>
      <c r="S74" s="12">
        <f t="shared" si="244"/>
        <v>1.4913175248058108</v>
      </c>
      <c r="T74" s="12">
        <f t="shared" si="244"/>
        <v>1.2429831578269595</v>
      </c>
      <c r="U74" s="12">
        <f t="shared" si="244"/>
        <v>0.87310539489402128</v>
      </c>
      <c r="V74" s="12">
        <f t="shared" si="244"/>
        <v>0.5212179854217297</v>
      </c>
      <c r="W74" s="12">
        <f t="shared" si="244"/>
        <v>0.7766256227579037</v>
      </c>
      <c r="X74" s="12">
        <f t="shared" si="244"/>
        <v>1.0791255314477353</v>
      </c>
      <c r="Y74" s="12">
        <f t="shared" si="244"/>
        <v>1.0072485321836859</v>
      </c>
      <c r="Z74" s="12">
        <f t="shared" si="244"/>
        <v>0.75127469156114657</v>
      </c>
      <c r="AA74" s="12">
        <f t="shared" si="244"/>
        <v>-0.17539750459742437</v>
      </c>
      <c r="AB74" s="12">
        <f t="shared" si="244"/>
        <v>0.83405831549837806</v>
      </c>
      <c r="AC74" s="12">
        <f t="shared" si="244"/>
        <v>0.89474634395626651</v>
      </c>
      <c r="AD74" s="12">
        <f t="shared" si="244"/>
        <v>1.4880267489620849</v>
      </c>
      <c r="AE74" s="12">
        <f t="shared" si="244"/>
        <v>2.2437761062672905</v>
      </c>
      <c r="AF74" s="12">
        <f t="shared" si="244"/>
        <v>1.6956324175511241</v>
      </c>
      <c r="AG74" s="12">
        <f t="shared" si="244"/>
        <v>1.3316990430582789</v>
      </c>
      <c r="AH74" s="12">
        <f t="shared" si="244"/>
        <v>1.6929099434938912</v>
      </c>
      <c r="AI74" s="12">
        <f t="shared" si="244"/>
        <v>-1.3436181200816737</v>
      </c>
      <c r="AJ74" s="12">
        <f t="shared" ref="AJ74:BO74" si="245">AI17/AI$7*AJ46</f>
        <v>1.6016619386726698</v>
      </c>
      <c r="AK74" s="12">
        <f t="shared" si="245"/>
        <v>0.85356789450345127</v>
      </c>
      <c r="AL74" s="12">
        <f t="shared" si="245"/>
        <v>1.2009753031048427</v>
      </c>
      <c r="AM74" s="12">
        <f t="shared" si="245"/>
        <v>0.91039148037728979</v>
      </c>
      <c r="AN74" s="12">
        <f t="shared" si="245"/>
        <v>1.2860996549477253</v>
      </c>
      <c r="AO74" s="12">
        <f t="shared" si="245"/>
        <v>1.180005212643952</v>
      </c>
      <c r="AP74" s="12">
        <f t="shared" si="245"/>
        <v>0.94621364609384051</v>
      </c>
      <c r="AQ74" s="12">
        <f t="shared" si="245"/>
        <v>2.288938878707671</v>
      </c>
      <c r="AR74" s="12">
        <f t="shared" si="245"/>
        <v>1.0548126192498</v>
      </c>
      <c r="AS74" s="12">
        <f t="shared" si="245"/>
        <v>0.78702636528106251</v>
      </c>
      <c r="AT74" s="12">
        <f t="shared" si="245"/>
        <v>-6.8478992224176079E-3</v>
      </c>
      <c r="AU74" s="12">
        <f t="shared" si="245"/>
        <v>-0.8002485630428009</v>
      </c>
      <c r="AV74" s="12">
        <f t="shared" si="245"/>
        <v>-0.21458595660884852</v>
      </c>
      <c r="AW74" s="12">
        <f t="shared" si="245"/>
        <v>0.36580836892422525</v>
      </c>
      <c r="AX74" s="12">
        <f t="shared" si="245"/>
        <v>0.3873104253548913</v>
      </c>
      <c r="AY74" s="12">
        <f t="shared" si="245"/>
        <v>0.7824801386616721</v>
      </c>
      <c r="AZ74" s="12">
        <f t="shared" si="245"/>
        <v>-0.49273361919916303</v>
      </c>
      <c r="BA74" s="12">
        <f t="shared" si="245"/>
        <v>-0.49030652839978733</v>
      </c>
      <c r="BB74" s="12">
        <f t="shared" si="245"/>
        <v>0.14179736909219737</v>
      </c>
      <c r="BC74" s="12">
        <f t="shared" si="245"/>
        <v>1.3294196891418721</v>
      </c>
      <c r="BD74" s="12">
        <f t="shared" si="245"/>
        <v>0.66850726548606465</v>
      </c>
      <c r="BE74" s="12">
        <f t="shared" si="245"/>
        <v>0.56463969825544336</v>
      </c>
      <c r="BF74" s="12">
        <f t="shared" si="245"/>
        <v>0.54755575683695934</v>
      </c>
      <c r="BG74" s="12">
        <f t="shared" si="245"/>
        <v>0.65268040711901842</v>
      </c>
      <c r="BH74" s="12">
        <f t="shared" si="245"/>
        <v>1.2907567065529677</v>
      </c>
      <c r="BI74" s="12">
        <f t="shared" si="245"/>
        <v>1.2104269596354236</v>
      </c>
      <c r="BJ74" s="12">
        <f t="shared" si="245"/>
        <v>0.94961680388821357</v>
      </c>
      <c r="BK74" s="12">
        <f t="shared" si="245"/>
        <v>-2.9295115894054407E-2</v>
      </c>
      <c r="BL74" s="12">
        <f t="shared" si="245"/>
        <v>-0.18362485402432724</v>
      </c>
      <c r="BM74" s="12">
        <f t="shared" si="245"/>
        <v>0.64474206255856836</v>
      </c>
      <c r="BN74" s="12">
        <f t="shared" si="245"/>
        <v>0.73911127480116867</v>
      </c>
      <c r="BO74" s="12">
        <f t="shared" si="245"/>
        <v>0.64123691538517136</v>
      </c>
      <c r="BP74" s="12">
        <f t="shared" ref="BP74:CU74" si="246">BO17/BO$7*BP46</f>
        <v>1.1025733457438336</v>
      </c>
      <c r="BQ74" s="12">
        <f t="shared" si="246"/>
        <v>1.1366267393744265</v>
      </c>
      <c r="BR74" s="12">
        <f t="shared" si="246"/>
        <v>1.2038635526182091</v>
      </c>
      <c r="BS74" s="12">
        <f t="shared" si="246"/>
        <v>1.424725598495747</v>
      </c>
      <c r="BT74" s="12">
        <f t="shared" si="246"/>
        <v>1.564137643088372</v>
      </c>
      <c r="BU74" s="12">
        <f t="shared" si="246"/>
        <v>0.38773353801347898</v>
      </c>
      <c r="BV74" s="12">
        <f t="shared" si="246"/>
        <v>0.9347068690254754</v>
      </c>
      <c r="BW74" s="12">
        <f t="shared" si="246"/>
        <v>1.278066558772379</v>
      </c>
      <c r="BX74" s="12">
        <f t="shared" si="246"/>
        <v>0.1200878832565897</v>
      </c>
      <c r="BY74" s="12">
        <f t="shared" si="246"/>
        <v>0.5646731973576814</v>
      </c>
      <c r="BZ74" s="12">
        <f t="shared" si="246"/>
        <v>0.29556076430545342</v>
      </c>
      <c r="CA74" s="12">
        <f t="shared" si="246"/>
        <v>0.75177342977686679</v>
      </c>
      <c r="CB74" s="12">
        <f t="shared" si="246"/>
        <v>1.4098051656871606</v>
      </c>
      <c r="CC74" s="12">
        <f t="shared" si="246"/>
        <v>1.0742574126331483</v>
      </c>
      <c r="CD74" s="12">
        <f t="shared" si="246"/>
        <v>1.1591610558444447</v>
      </c>
      <c r="CE74" s="12">
        <f t="shared" si="246"/>
        <v>1.0287316182210355</v>
      </c>
      <c r="CF74" s="12">
        <f t="shared" si="246"/>
        <v>0.54139525322329807</v>
      </c>
      <c r="CG74" s="12">
        <f t="shared" si="246"/>
        <v>1.024799076993308</v>
      </c>
      <c r="CH74" s="12">
        <f t="shared" si="246"/>
        <v>0.10572274728851953</v>
      </c>
      <c r="CI74" s="12">
        <f t="shared" si="246"/>
        <v>-1.6538173397588276</v>
      </c>
      <c r="CJ74" s="12">
        <f t="shared" si="246"/>
        <v>-1.0408274851561663</v>
      </c>
      <c r="CK74" s="12">
        <f t="shared" si="246"/>
        <v>-2.3138911798859865</v>
      </c>
      <c r="CL74" s="12">
        <f t="shared" si="246"/>
        <v>-1.4648125193796686</v>
      </c>
      <c r="CM74" s="12">
        <f t="shared" si="246"/>
        <v>-0.4898955319252406</v>
      </c>
      <c r="CN74" s="12">
        <f t="shared" si="246"/>
        <v>-8.900040294391233E-2</v>
      </c>
      <c r="CO74" s="12">
        <f t="shared" si="246"/>
        <v>2.3732159861037886E-2</v>
      </c>
      <c r="CP74" s="12">
        <f t="shared" si="246"/>
        <v>-0.17463646178098194</v>
      </c>
      <c r="CQ74" s="12">
        <f t="shared" si="246"/>
        <v>-0.36982918430901018</v>
      </c>
      <c r="CR74" s="12">
        <f t="shared" si="246"/>
        <v>-0.33861793730885359</v>
      </c>
      <c r="CS74" s="12">
        <f t="shared" si="246"/>
        <v>-5.0475175909387889E-2</v>
      </c>
      <c r="CT74" s="12">
        <f t="shared" si="246"/>
        <v>0.29264322574465929</v>
      </c>
      <c r="CU74" s="12">
        <f t="shared" si="246"/>
        <v>0.59713215444199241</v>
      </c>
      <c r="CV74" s="12">
        <f t="shared" ref="CV74:EA74" si="247">CU17/CU$7*CV46</f>
        <v>0.69217076943620071</v>
      </c>
      <c r="CW74" s="12">
        <f t="shared" si="247"/>
        <v>0.54362266565612005</v>
      </c>
      <c r="CX74" s="12">
        <f t="shared" si="247"/>
        <v>0.81364928150923288</v>
      </c>
      <c r="CY74" s="12">
        <f t="shared" si="247"/>
        <v>0.64921409773796279</v>
      </c>
      <c r="CZ74" s="12">
        <f t="shared" si="247"/>
        <v>0.76059364473864199</v>
      </c>
      <c r="DA74" s="12">
        <f t="shared" si="247"/>
        <v>0.96677706389594931</v>
      </c>
      <c r="DB74" s="12">
        <f t="shared" si="247"/>
        <v>0.7618370079022817</v>
      </c>
      <c r="DC74" s="12">
        <f t="shared" si="247"/>
        <v>0.55421203584018797</v>
      </c>
      <c r="DD74" s="12">
        <f t="shared" si="247"/>
        <v>1.2140840211275392</v>
      </c>
      <c r="DE74" s="12">
        <f t="shared" si="247"/>
        <v>0.8312578443625307</v>
      </c>
      <c r="DF74" s="12">
        <f t="shared" si="247"/>
        <v>0.79234569135716837</v>
      </c>
      <c r="DG74" s="12">
        <f t="shared" si="247"/>
        <v>0.81773887849936178</v>
      </c>
      <c r="DH74" s="12">
        <f t="shared" si="247"/>
        <v>0.52921708866040151</v>
      </c>
      <c r="DI74" s="12">
        <f t="shared" si="247"/>
        <v>0.39018045106018456</v>
      </c>
      <c r="DJ74" s="12">
        <f t="shared" si="247"/>
        <v>0.5599646065004722</v>
      </c>
      <c r="DK74" s="12">
        <f t="shared" si="247"/>
        <v>0.67215375548723677</v>
      </c>
      <c r="DL74" s="12">
        <f t="shared" si="247"/>
        <v>0.28012025778756078</v>
      </c>
      <c r="DM74" s="12">
        <f t="shared" si="247"/>
        <v>-0.41372802290766225</v>
      </c>
      <c r="DN74" s="12">
        <f t="shared" si="247"/>
        <v>-1.3644441003058916</v>
      </c>
      <c r="DO74" s="12">
        <f t="shared" si="247"/>
        <v>-1.6369581598902017</v>
      </c>
      <c r="DP74" s="12">
        <f t="shared" si="247"/>
        <v>-2.3684161314926895</v>
      </c>
      <c r="DQ74" s="12">
        <f t="shared" si="247"/>
        <v>-0.84815838285334355</v>
      </c>
      <c r="DR74" s="12">
        <f t="shared" si="247"/>
        <v>-0.13346373701659117</v>
      </c>
      <c r="DS74" s="12">
        <f t="shared" si="247"/>
        <v>0.21275618110805916</v>
      </c>
      <c r="DT74" s="12">
        <f t="shared" si="247"/>
        <v>0.62724424727157546</v>
      </c>
      <c r="DU74" s="12">
        <f t="shared" si="247"/>
        <v>0.500390992746653</v>
      </c>
      <c r="DV74" s="12">
        <f t="shared" si="247"/>
        <v>0.55543152406926843</v>
      </c>
      <c r="DW74" s="12">
        <f t="shared" si="247"/>
        <v>0.67801641828992143</v>
      </c>
      <c r="DX74" s="12">
        <f t="shared" si="247"/>
        <v>0.67428525470658751</v>
      </c>
      <c r="DY74" s="12">
        <f t="shared" si="247"/>
        <v>0.85070955327923692</v>
      </c>
      <c r="DZ74" s="12">
        <f t="shared" si="247"/>
        <v>0.52132051348867514</v>
      </c>
      <c r="EA74" s="12">
        <f t="shared" si="247"/>
        <v>0.56622800708546672</v>
      </c>
      <c r="EB74" s="12">
        <f t="shared" ref="EB74:FG74" si="248">EA17/EA$7*EB46</f>
        <v>1.1171211686509266</v>
      </c>
      <c r="EC74" s="12">
        <f t="shared" si="248"/>
        <v>0.28818656017196348</v>
      </c>
      <c r="ED74" s="12">
        <f t="shared" si="248"/>
        <v>0.83805943865977384</v>
      </c>
      <c r="EE74" s="12">
        <f t="shared" si="248"/>
        <v>0.70725789412503093</v>
      </c>
      <c r="EF74" s="12">
        <f t="shared" si="248"/>
        <v>0.38210688813875371</v>
      </c>
      <c r="EG74" s="12">
        <f t="shared" si="248"/>
        <v>0.35452965739423797</v>
      </c>
      <c r="EH74" s="12">
        <f t="shared" si="248"/>
        <v>0.61709145237067931</v>
      </c>
      <c r="EI74" s="12">
        <f t="shared" si="248"/>
        <v>0.47725253159405828</v>
      </c>
      <c r="EJ74" s="12">
        <f t="shared" si="248"/>
        <v>5.5974882913506899E-2</v>
      </c>
      <c r="EK74" s="12">
        <f t="shared" si="248"/>
        <v>1.0195884242897639</v>
      </c>
      <c r="EL74" s="12">
        <f t="shared" si="248"/>
        <v>0.61691327659671646</v>
      </c>
      <c r="EM74" s="12">
        <f t="shared" si="248"/>
        <v>0.4564179517006865</v>
      </c>
      <c r="EN74" s="12">
        <f t="shared" si="248"/>
        <v>0.69557478319565791</v>
      </c>
      <c r="EO74" s="12">
        <f t="shared" si="248"/>
        <v>0.81573499290793616</v>
      </c>
      <c r="EP74" s="12">
        <f t="shared" si="248"/>
        <v>0.50678113026215033</v>
      </c>
      <c r="EQ74" s="12">
        <f t="shared" si="248"/>
        <v>0.62594260754413755</v>
      </c>
      <c r="ER74" s="12">
        <f t="shared" si="248"/>
        <v>0.48183293334330807</v>
      </c>
      <c r="ES74" s="12">
        <f t="shared" si="248"/>
        <v>0.27335242995707243</v>
      </c>
      <c r="ET74" s="12">
        <f t="shared" si="248"/>
        <v>0.31356791268966089</v>
      </c>
      <c r="EU74" s="12">
        <f t="shared" si="248"/>
        <v>0.53270385546128596</v>
      </c>
      <c r="EV74" s="12">
        <f t="shared" si="248"/>
        <v>0.37801941549563173</v>
      </c>
      <c r="EW74" s="12">
        <f t="shared" si="248"/>
        <v>0.18158127412209951</v>
      </c>
      <c r="EX74" s="12">
        <f t="shared" si="248"/>
        <v>0.36052964816349387</v>
      </c>
      <c r="EY74" s="12">
        <f t="shared" si="248"/>
        <v>0.73328304346527984</v>
      </c>
      <c r="EZ74" s="12">
        <f t="shared" si="248"/>
        <v>2.6191158625498593E-2</v>
      </c>
      <c r="FA74" s="12">
        <f t="shared" si="248"/>
        <v>0.56540080619067667</v>
      </c>
      <c r="FB74" s="12">
        <f t="shared" si="248"/>
        <v>0.3630089095954428</v>
      </c>
      <c r="FC74" s="12">
        <f t="shared" si="248"/>
        <v>0.10199287792341741</v>
      </c>
      <c r="FD74" s="12">
        <f t="shared" si="248"/>
        <v>0.46235816326480123</v>
      </c>
      <c r="FE74" s="12">
        <f t="shared" si="248"/>
        <v>0.68879342019161349</v>
      </c>
      <c r="FF74" s="12">
        <f t="shared" si="248"/>
        <v>0.78553298118003811</v>
      </c>
      <c r="FG74" s="13">
        <f t="shared" si="248"/>
        <v>0.71071891562822564</v>
      </c>
      <c r="FH74" s="13">
        <f t="shared" ref="FH74:GM74" si="249">FG17/FG$7*FH46</f>
        <v>0.64336881937769363</v>
      </c>
      <c r="FI74" s="13">
        <f t="shared" si="249"/>
        <v>0.5570218852837151</v>
      </c>
      <c r="FJ74" s="13">
        <f t="shared" si="249"/>
        <v>0.60366958846832774</v>
      </c>
      <c r="FK74" s="13">
        <f t="shared" si="249"/>
        <v>0.5959396970697608</v>
      </c>
      <c r="FL74" s="13">
        <f t="shared" si="249"/>
        <v>0.56186687010105429</v>
      </c>
      <c r="FM74" s="13">
        <f t="shared" si="249"/>
        <v>0.49660697518059332</v>
      </c>
      <c r="FN74" s="13">
        <f t="shared" si="249"/>
        <v>0.48076636563970487</v>
      </c>
      <c r="FO74" s="13">
        <f t="shared" si="249"/>
        <v>0.45141920924268614</v>
      </c>
      <c r="FP74" s="13">
        <f t="shared" si="249"/>
        <v>0.42562047441424056</v>
      </c>
      <c r="FQ74" s="13">
        <f t="shared" si="249"/>
        <v>0.37571080623522835</v>
      </c>
      <c r="FR74" s="13">
        <f t="shared" si="249"/>
        <v>0.31445202691451624</v>
      </c>
      <c r="FS74" s="13">
        <f t="shared" si="249"/>
        <v>0.27951706316647601</v>
      </c>
      <c r="FT74" s="13">
        <f t="shared" si="249"/>
        <v>0.24667418787192902</v>
      </c>
      <c r="FU74" s="13">
        <f t="shared" si="249"/>
        <v>0.25115048794229106</v>
      </c>
      <c r="FV74" s="13">
        <f t="shared" si="249"/>
        <v>0.25900589099246424</v>
      </c>
      <c r="FW74" s="13">
        <f t="shared" si="249"/>
        <v>0.3200924166016148</v>
      </c>
      <c r="FX74" s="13">
        <f t="shared" si="249"/>
        <v>0.34007416071671165</v>
      </c>
      <c r="FY74" s="13">
        <f t="shared" si="249"/>
        <v>0.39624627584508365</v>
      </c>
      <c r="FZ74" s="13">
        <f t="shared" si="249"/>
        <v>0.46349019344844483</v>
      </c>
      <c r="GA74" s="13">
        <f t="shared" si="249"/>
        <v>0.49704209196795468</v>
      </c>
      <c r="GB74" s="13">
        <f t="shared" si="249"/>
        <v>0.56712684932134227</v>
      </c>
      <c r="GC74" s="13">
        <f t="shared" si="249"/>
        <v>0.61308451079062698</v>
      </c>
      <c r="GD74" s="13">
        <f t="shared" si="249"/>
        <v>0.64882139147000129</v>
      </c>
      <c r="GE74" s="13">
        <f t="shared" si="249"/>
        <v>0.6799795757204925</v>
      </c>
      <c r="GF74" s="13">
        <f t="shared" si="249"/>
        <v>0.68610389925239201</v>
      </c>
      <c r="GG74" s="13">
        <f t="shared" si="249"/>
        <v>0.69535892069233418</v>
      </c>
      <c r="GH74" s="13">
        <f t="shared" si="249"/>
        <v>0.6838891339761618</v>
      </c>
      <c r="GI74" s="13">
        <f t="shared" si="249"/>
        <v>0.67803067828470731</v>
      </c>
      <c r="GJ74" s="13">
        <f t="shared" si="249"/>
        <v>0.65858239715556732</v>
      </c>
      <c r="GK74" s="13">
        <f t="shared" si="249"/>
        <v>0.65182838263915599</v>
      </c>
      <c r="GL74" s="13">
        <f t="shared" si="249"/>
        <v>0.6545065102565899</v>
      </c>
      <c r="GM74" s="13">
        <f t="shared" si="249"/>
        <v>0.64918528366444894</v>
      </c>
      <c r="GN74" s="13">
        <f t="shared" ref="GN74:GT74" si="250">GM17/GM$7*GN46</f>
        <v>0.65161256058331229</v>
      </c>
      <c r="GO74" s="13">
        <f t="shared" si="250"/>
        <v>0.65477889384923482</v>
      </c>
      <c r="GP74" s="13">
        <f t="shared" si="250"/>
        <v>0.66332972432952964</v>
      </c>
      <c r="GQ74" s="13">
        <f t="shared" si="250"/>
        <v>0.66912771773182111</v>
      </c>
      <c r="GR74" s="13">
        <f t="shared" si="250"/>
        <v>0.67560182514343536</v>
      </c>
      <c r="GS74" s="13">
        <f t="shared" si="250"/>
        <v>0.67691378955424097</v>
      </c>
      <c r="GT74" s="13" t="e">
        <f t="shared" si="250"/>
        <v>#N/A</v>
      </c>
    </row>
    <row r="75" spans="2:202" x14ac:dyDescent="0.25">
      <c r="B75" t="str">
        <f t="shared" si="173"/>
        <v xml:space="preserve">  Other services</v>
      </c>
      <c r="D75" s="12">
        <f t="shared" ref="D75:AI75" si="251">C18/C$7*D47</f>
        <v>0.2168185220242986</v>
      </c>
      <c r="E75" s="12">
        <f t="shared" si="251"/>
        <v>0.22167832675305546</v>
      </c>
      <c r="F75" s="12">
        <f t="shared" si="251"/>
        <v>0.38402725176511898</v>
      </c>
      <c r="G75" s="12">
        <f t="shared" si="251"/>
        <v>0.13803185972111137</v>
      </c>
      <c r="H75" s="12">
        <f t="shared" si="251"/>
        <v>1.4157223004758106</v>
      </c>
      <c r="I75" s="12">
        <f t="shared" si="251"/>
        <v>0.8013344579352456</v>
      </c>
      <c r="J75" s="12">
        <f t="shared" si="251"/>
        <v>0.35643312369243496</v>
      </c>
      <c r="K75" s="12">
        <f t="shared" si="251"/>
        <v>1.3729750660238718</v>
      </c>
      <c r="L75" s="12">
        <f t="shared" si="251"/>
        <v>-0.11330365216813799</v>
      </c>
      <c r="M75" s="12">
        <f t="shared" si="251"/>
        <v>-7.7099428830868112E-3</v>
      </c>
      <c r="N75" s="12">
        <f t="shared" si="251"/>
        <v>0.97347121932337044</v>
      </c>
      <c r="O75" s="12">
        <f t="shared" si="251"/>
        <v>1.3209316097236266</v>
      </c>
      <c r="P75" s="12">
        <f t="shared" si="251"/>
        <v>0.73676432720170448</v>
      </c>
      <c r="Q75" s="12">
        <f t="shared" si="251"/>
        <v>0.98856599610731799</v>
      </c>
      <c r="R75" s="12">
        <f t="shared" si="251"/>
        <v>2.6699695490259443</v>
      </c>
      <c r="S75" s="12">
        <f t="shared" si="251"/>
        <v>0.43659867186733214</v>
      </c>
      <c r="T75" s="12">
        <f t="shared" si="251"/>
        <v>1.3656257650755041</v>
      </c>
      <c r="U75" s="12">
        <f t="shared" si="251"/>
        <v>0.94355463517437299</v>
      </c>
      <c r="V75" s="12">
        <f t="shared" si="251"/>
        <v>-0.12250880620758775</v>
      </c>
      <c r="W75" s="12">
        <f t="shared" si="251"/>
        <v>0.39437277751204641</v>
      </c>
      <c r="X75" s="12">
        <f t="shared" si="251"/>
        <v>1.1995426205920168</v>
      </c>
      <c r="Y75" s="12">
        <f t="shared" si="251"/>
        <v>1.2858043300851216</v>
      </c>
      <c r="Z75" s="12">
        <f t="shared" si="251"/>
        <v>0.74261678933701813</v>
      </c>
      <c r="AA75" s="12">
        <f t="shared" si="251"/>
        <v>1.1182352580663892</v>
      </c>
      <c r="AB75" s="12">
        <f t="shared" si="251"/>
        <v>0.60330546432365584</v>
      </c>
      <c r="AC75" s="12">
        <f t="shared" si="251"/>
        <v>0.2529131982187181</v>
      </c>
      <c r="AD75" s="12">
        <f t="shared" si="251"/>
        <v>0.89663329976142769</v>
      </c>
      <c r="AE75" s="12">
        <f t="shared" si="251"/>
        <v>0.54234990045038323</v>
      </c>
      <c r="AF75" s="12">
        <f t="shared" si="251"/>
        <v>0.37228479855295382</v>
      </c>
      <c r="AG75" s="12">
        <f t="shared" si="251"/>
        <v>1.3953006890008322</v>
      </c>
      <c r="AH75" s="12">
        <f t="shared" si="251"/>
        <v>0.31323912193820963</v>
      </c>
      <c r="AI75" s="12">
        <f t="shared" si="251"/>
        <v>3.958901056458688</v>
      </c>
      <c r="AJ75" s="12">
        <f t="shared" ref="AJ75:BO75" si="252">AI18/AI$7*AJ47</f>
        <v>1.1368346859185057</v>
      </c>
      <c r="AK75" s="12">
        <f t="shared" si="252"/>
        <v>1.1427206816533531</v>
      </c>
      <c r="AL75" s="12">
        <f t="shared" si="252"/>
        <v>1.2660740367203753</v>
      </c>
      <c r="AM75" s="12">
        <f t="shared" si="252"/>
        <v>0.75251014176142594</v>
      </c>
      <c r="AN75" s="12">
        <f t="shared" si="252"/>
        <v>1.3879533016535563</v>
      </c>
      <c r="AO75" s="12">
        <f t="shared" si="252"/>
        <v>1.2142601441861105</v>
      </c>
      <c r="AP75" s="12">
        <f t="shared" si="252"/>
        <v>6.3663359432527933E-2</v>
      </c>
      <c r="AQ75" s="12">
        <f t="shared" si="252"/>
        <v>1.5727425549868701</v>
      </c>
      <c r="AR75" s="12">
        <f t="shared" si="252"/>
        <v>1.0233836723528409</v>
      </c>
      <c r="AS75" s="12">
        <f t="shared" si="252"/>
        <v>0.89482370998015159</v>
      </c>
      <c r="AT75" s="12">
        <f t="shared" si="252"/>
        <v>0.58916938404869246</v>
      </c>
      <c r="AU75" s="12">
        <f t="shared" si="252"/>
        <v>0.45873087019424336</v>
      </c>
      <c r="AV75" s="12">
        <f t="shared" si="252"/>
        <v>0.4794448305952651</v>
      </c>
      <c r="AW75" s="12">
        <f t="shared" si="252"/>
        <v>0.23759482091528453</v>
      </c>
      <c r="AX75" s="12">
        <f t="shared" si="252"/>
        <v>0.86005459026094444</v>
      </c>
      <c r="AY75" s="12">
        <f t="shared" si="252"/>
        <v>0.30902740078129404</v>
      </c>
      <c r="AZ75" s="12">
        <f t="shared" si="252"/>
        <v>0.53114955469618252</v>
      </c>
      <c r="BA75" s="12">
        <f t="shared" si="252"/>
        <v>1.3177361119207365</v>
      </c>
      <c r="BB75" s="12">
        <f t="shared" si="252"/>
        <v>0.71426473873398477</v>
      </c>
      <c r="BC75" s="12">
        <f t="shared" si="252"/>
        <v>0.54257370366469337</v>
      </c>
      <c r="BD75" s="12">
        <f t="shared" si="252"/>
        <v>1.2472136678928956</v>
      </c>
      <c r="BE75" s="12">
        <f t="shared" si="252"/>
        <v>-1.3658482337216893</v>
      </c>
      <c r="BF75" s="12">
        <f t="shared" si="252"/>
        <v>2.5025760663739165</v>
      </c>
      <c r="BG75" s="12">
        <f t="shared" si="252"/>
        <v>0.74561059270134367</v>
      </c>
      <c r="BH75" s="12">
        <f t="shared" si="252"/>
        <v>0.34853997720263669</v>
      </c>
      <c r="BI75" s="12">
        <f t="shared" si="252"/>
        <v>0.82242801675229438</v>
      </c>
      <c r="BJ75" s="12">
        <f t="shared" si="252"/>
        <v>0.63557659657754451</v>
      </c>
      <c r="BK75" s="12">
        <f t="shared" si="252"/>
        <v>0.55980462293862487</v>
      </c>
      <c r="BL75" s="12">
        <f t="shared" si="252"/>
        <v>1.4919251035815295</v>
      </c>
      <c r="BM75" s="12">
        <f t="shared" si="252"/>
        <v>0.50198181371618722</v>
      </c>
      <c r="BN75" s="12">
        <f t="shared" si="252"/>
        <v>1.3090968033656707E-2</v>
      </c>
      <c r="BO75" s="12">
        <f t="shared" si="252"/>
        <v>9.5750436809774228E-2</v>
      </c>
      <c r="BP75" s="12">
        <f t="shared" ref="BP75:CU75" si="253">BO18/BO$7*BP47</f>
        <v>0.96365395060204406</v>
      </c>
      <c r="BQ75" s="12">
        <f t="shared" si="253"/>
        <v>1.0086126234395214</v>
      </c>
      <c r="BR75" s="12">
        <f t="shared" si="253"/>
        <v>1.4528349112317052</v>
      </c>
      <c r="BS75" s="12">
        <f t="shared" si="253"/>
        <v>1.0332025222226677</v>
      </c>
      <c r="BT75" s="12">
        <f t="shared" si="253"/>
        <v>0.42179339323906756</v>
      </c>
      <c r="BU75" s="12">
        <f t="shared" si="253"/>
        <v>0.98249522605908868</v>
      </c>
      <c r="BV75" s="12">
        <f t="shared" si="253"/>
        <v>0.71592734398343694</v>
      </c>
      <c r="BW75" s="12">
        <f t="shared" si="253"/>
        <v>0.95100254720892907</v>
      </c>
      <c r="BX75" s="12">
        <f t="shared" si="253"/>
        <v>1.3892734683996033</v>
      </c>
      <c r="BY75" s="12">
        <f t="shared" si="253"/>
        <v>0.59554615381974918</v>
      </c>
      <c r="BZ75" s="12">
        <f t="shared" si="253"/>
        <v>0.47638133371812424</v>
      </c>
      <c r="CA75" s="12">
        <f t="shared" si="253"/>
        <v>0.81398718539009385</v>
      </c>
      <c r="CB75" s="12">
        <f t="shared" si="253"/>
        <v>-0.10519169080721671</v>
      </c>
      <c r="CC75" s="12">
        <f t="shared" si="253"/>
        <v>0.56257760133044921</v>
      </c>
      <c r="CD75" s="12">
        <f t="shared" si="253"/>
        <v>0.93511246764236966</v>
      </c>
      <c r="CE75" s="12">
        <f t="shared" si="253"/>
        <v>0.96030059346020757</v>
      </c>
      <c r="CF75" s="12">
        <f t="shared" si="253"/>
        <v>-0.26855483949112291</v>
      </c>
      <c r="CG75" s="12">
        <f t="shared" si="253"/>
        <v>0.47027343009277239</v>
      </c>
      <c r="CH75" s="12">
        <f t="shared" si="253"/>
        <v>0.85827100962474123</v>
      </c>
      <c r="CI75" s="12">
        <f t="shared" si="253"/>
        <v>-0.46734417199390677</v>
      </c>
      <c r="CJ75" s="12">
        <f t="shared" si="253"/>
        <v>0.37006410481772622</v>
      </c>
      <c r="CK75" s="12">
        <f t="shared" si="253"/>
        <v>-0.10282776750581191</v>
      </c>
      <c r="CL75" s="12">
        <f t="shared" si="253"/>
        <v>-0.3430627387585215</v>
      </c>
      <c r="CM75" s="12">
        <f t="shared" si="253"/>
        <v>0.35721121715753595</v>
      </c>
      <c r="CN75" s="12">
        <f t="shared" si="253"/>
        <v>0.41569857004139932</v>
      </c>
      <c r="CO75" s="12">
        <f t="shared" si="253"/>
        <v>0.31289795981417545</v>
      </c>
      <c r="CP75" s="12">
        <f t="shared" si="253"/>
        <v>0.3270433240151745</v>
      </c>
      <c r="CQ75" s="12">
        <f t="shared" si="253"/>
        <v>0.52266196627585371</v>
      </c>
      <c r="CR75" s="12">
        <f t="shared" si="253"/>
        <v>0.29286153100474405</v>
      </c>
      <c r="CS75" s="12">
        <f t="shared" si="253"/>
        <v>0.49533649307355249</v>
      </c>
      <c r="CT75" s="12">
        <f t="shared" si="253"/>
        <v>0.72654080404823074</v>
      </c>
      <c r="CU75" s="12">
        <f t="shared" si="253"/>
        <v>-0.2730935045616954</v>
      </c>
      <c r="CV75" s="12">
        <f t="shared" ref="CV75:EA75" si="254">CU18/CU$7*CV47</f>
        <v>0.60759370677077318</v>
      </c>
      <c r="CW75" s="12">
        <f t="shared" si="254"/>
        <v>0.28623682523176636</v>
      </c>
      <c r="CX75" s="12">
        <f t="shared" si="254"/>
        <v>0.56570463293651851</v>
      </c>
      <c r="CY75" s="12">
        <f t="shared" si="254"/>
        <v>0.52955903312130859</v>
      </c>
      <c r="CZ75" s="12">
        <f t="shared" si="254"/>
        <v>0.93206421044029841</v>
      </c>
      <c r="DA75" s="12">
        <f t="shared" si="254"/>
        <v>0.49112486970698033</v>
      </c>
      <c r="DB75" s="12">
        <f t="shared" si="254"/>
        <v>0.35288889813264429</v>
      </c>
      <c r="DC75" s="12">
        <f t="shared" si="254"/>
        <v>0.44992629915621418</v>
      </c>
      <c r="DD75" s="12">
        <f t="shared" si="254"/>
        <v>0.39009208037368714</v>
      </c>
      <c r="DE75" s="12">
        <f t="shared" si="254"/>
        <v>0.47078872364536101</v>
      </c>
      <c r="DF75" s="12">
        <f t="shared" si="254"/>
        <v>0.52301428708697728</v>
      </c>
      <c r="DG75" s="12">
        <f t="shared" si="254"/>
        <v>0.88498395384283435</v>
      </c>
      <c r="DH75" s="12">
        <f t="shared" si="254"/>
        <v>0.65303111344022624</v>
      </c>
      <c r="DI75" s="12">
        <f t="shared" si="254"/>
        <v>0.63827582705883423</v>
      </c>
      <c r="DJ75" s="12">
        <f t="shared" si="254"/>
        <v>0.94010711480810494</v>
      </c>
      <c r="DK75" s="12">
        <f t="shared" si="254"/>
        <v>0.72271069851139536</v>
      </c>
      <c r="DL75" s="12">
        <f t="shared" si="254"/>
        <v>0.53800971902753736</v>
      </c>
      <c r="DM75" s="12">
        <f t="shared" si="254"/>
        <v>0.65917856689026388</v>
      </c>
      <c r="DN75" s="12">
        <f t="shared" si="254"/>
        <v>-0.20709849688804713</v>
      </c>
      <c r="DO75" s="12">
        <f t="shared" si="254"/>
        <v>-0.10951433454846446</v>
      </c>
      <c r="DP75" s="12">
        <f t="shared" si="254"/>
        <v>-0.42365240735721305</v>
      </c>
      <c r="DQ75" s="12">
        <f t="shared" si="254"/>
        <v>0.27328073406192888</v>
      </c>
      <c r="DR75" s="12">
        <f t="shared" si="254"/>
        <v>0.31845647481664019</v>
      </c>
      <c r="DS75" s="12">
        <f t="shared" si="254"/>
        <v>6.3122054937319455E-2</v>
      </c>
      <c r="DT75" s="12">
        <f t="shared" si="254"/>
        <v>0.67471162590789546</v>
      </c>
      <c r="DU75" s="12">
        <f t="shared" si="254"/>
        <v>0.76267754794688136</v>
      </c>
      <c r="DV75" s="12">
        <f t="shared" si="254"/>
        <v>1.1876833769504063</v>
      </c>
      <c r="DW75" s="12">
        <f t="shared" si="254"/>
        <v>0.5688916366975858</v>
      </c>
      <c r="DX75" s="12">
        <f t="shared" si="254"/>
        <v>0.88832344386427253</v>
      </c>
      <c r="DY75" s="12">
        <f t="shared" si="254"/>
        <v>0.54997820913190854</v>
      </c>
      <c r="DZ75" s="12">
        <f t="shared" si="254"/>
        <v>0.46861354292101842</v>
      </c>
      <c r="EA75" s="12">
        <f t="shared" si="254"/>
        <v>0.79906180114343295</v>
      </c>
      <c r="EB75" s="12">
        <f t="shared" ref="EB75:FG75" si="255">EA18/EA$7*EB47</f>
        <v>0.59983110148578522</v>
      </c>
      <c r="EC75" s="12">
        <f t="shared" si="255"/>
        <v>0.32222760648999305</v>
      </c>
      <c r="ED75" s="12">
        <f t="shared" si="255"/>
        <v>0.837427239442885</v>
      </c>
      <c r="EE75" s="12">
        <f t="shared" si="255"/>
        <v>0.33171743923631192</v>
      </c>
      <c r="EF75" s="12">
        <f t="shared" si="255"/>
        <v>0.66948491710094993</v>
      </c>
      <c r="EG75" s="12">
        <f t="shared" si="255"/>
        <v>0.71982090319754544</v>
      </c>
      <c r="EH75" s="12">
        <f t="shared" si="255"/>
        <v>0.87793748221497814</v>
      </c>
      <c r="EI75" s="12">
        <f t="shared" si="255"/>
        <v>1.015748234822871</v>
      </c>
      <c r="EJ75" s="12">
        <f t="shared" si="255"/>
        <v>-1.6354748373850932E-2</v>
      </c>
      <c r="EK75" s="12">
        <f t="shared" si="255"/>
        <v>0.87330486191201484</v>
      </c>
      <c r="EL75" s="12">
        <f t="shared" si="255"/>
        <v>0.19283610240402357</v>
      </c>
      <c r="EM75" s="12">
        <f t="shared" si="255"/>
        <v>0.65994667489565284</v>
      </c>
      <c r="EN75" s="12">
        <f t="shared" si="255"/>
        <v>0.8871432911394469</v>
      </c>
      <c r="EO75" s="12">
        <f t="shared" si="255"/>
        <v>1.0813296730878259</v>
      </c>
      <c r="EP75" s="12">
        <f t="shared" si="255"/>
        <v>0.8828092181042414</v>
      </c>
      <c r="EQ75" s="12">
        <f t="shared" si="255"/>
        <v>1.2389139883081712</v>
      </c>
      <c r="ER75" s="12">
        <f t="shared" si="255"/>
        <v>0.92129799911844246</v>
      </c>
      <c r="ES75" s="12">
        <f t="shared" si="255"/>
        <v>0.81981249345767182</v>
      </c>
      <c r="ET75" s="12">
        <f t="shared" si="255"/>
        <v>0.80561963912214407</v>
      </c>
      <c r="EU75" s="12">
        <f t="shared" si="255"/>
        <v>0.43991040305154983</v>
      </c>
      <c r="EV75" s="12">
        <f t="shared" si="255"/>
        <v>0.86829265636385478</v>
      </c>
      <c r="EW75" s="12">
        <f t="shared" si="255"/>
        <v>0.59796306815602418</v>
      </c>
      <c r="EX75" s="12">
        <f t="shared" si="255"/>
        <v>0.918763536482332</v>
      </c>
      <c r="EY75" s="12">
        <f t="shared" si="255"/>
        <v>1.0121516387517704</v>
      </c>
      <c r="EZ75" s="12">
        <f t="shared" si="255"/>
        <v>0.53946986512614725</v>
      </c>
      <c r="FA75" s="12">
        <f t="shared" si="255"/>
        <v>0.70625320271667802</v>
      </c>
      <c r="FB75" s="12">
        <f t="shared" si="255"/>
        <v>0.56590231399135038</v>
      </c>
      <c r="FC75" s="12">
        <f t="shared" si="255"/>
        <v>0.85936395041400138</v>
      </c>
      <c r="FD75" s="12">
        <f t="shared" si="255"/>
        <v>0.54498745277179428</v>
      </c>
      <c r="FE75" s="12">
        <f t="shared" si="255"/>
        <v>0.60561551064963681</v>
      </c>
      <c r="FF75" s="12">
        <f t="shared" si="255"/>
        <v>0.49957866690342312</v>
      </c>
      <c r="FG75" s="13">
        <f t="shared" si="255"/>
        <v>0.48887128603235691</v>
      </c>
      <c r="FH75" s="13">
        <f t="shared" ref="FH75:GM75" si="256">FG18/FG$7*FH47</f>
        <v>0.47480294981179522</v>
      </c>
      <c r="FI75" s="13">
        <f t="shared" si="256"/>
        <v>0.49893062512100966</v>
      </c>
      <c r="FJ75" s="13">
        <f t="shared" si="256"/>
        <v>0.41746353722248469</v>
      </c>
      <c r="FK75" s="13">
        <f t="shared" si="256"/>
        <v>0.33038344312615564</v>
      </c>
      <c r="FL75" s="13">
        <f t="shared" si="256"/>
        <v>0.43939632240383997</v>
      </c>
      <c r="FM75" s="13">
        <f t="shared" si="256"/>
        <v>0.44919595991366018</v>
      </c>
      <c r="FN75" s="13">
        <f t="shared" si="256"/>
        <v>0.4057652724640034</v>
      </c>
      <c r="FO75" s="13">
        <f t="shared" si="256"/>
        <v>0.36786700087234703</v>
      </c>
      <c r="FP75" s="13">
        <f t="shared" si="256"/>
        <v>0.41658867223211898</v>
      </c>
      <c r="FQ75" s="13">
        <f t="shared" si="256"/>
        <v>0.38416258907074097</v>
      </c>
      <c r="FR75" s="13">
        <f t="shared" si="256"/>
        <v>0.35358215556923411</v>
      </c>
      <c r="FS75" s="13">
        <f t="shared" si="256"/>
        <v>0.31467337965300551</v>
      </c>
      <c r="FT75" s="13">
        <f t="shared" si="256"/>
        <v>0.33146938166241763</v>
      </c>
      <c r="FU75" s="13">
        <f t="shared" si="256"/>
        <v>0.3165671883756076</v>
      </c>
      <c r="FV75" s="13">
        <f t="shared" si="256"/>
        <v>0.31838966455327172</v>
      </c>
      <c r="FW75" s="13">
        <f t="shared" si="256"/>
        <v>0.31084322922296231</v>
      </c>
      <c r="FX75" s="13">
        <f t="shared" si="256"/>
        <v>0.33477390865771967</v>
      </c>
      <c r="FY75" s="13">
        <f t="shared" si="256"/>
        <v>0.31619897213642001</v>
      </c>
      <c r="FZ75" s="13">
        <f t="shared" si="256"/>
        <v>0.32536024711778611</v>
      </c>
      <c r="GA75" s="13">
        <f t="shared" si="256"/>
        <v>0.29466324394684401</v>
      </c>
      <c r="GB75" s="13">
        <f t="shared" si="256"/>
        <v>0.33389790069958541</v>
      </c>
      <c r="GC75" s="13">
        <f t="shared" si="256"/>
        <v>0.33979399567299651</v>
      </c>
      <c r="GD75" s="13">
        <f t="shared" si="256"/>
        <v>0.33815860679929549</v>
      </c>
      <c r="GE75" s="13">
        <f t="shared" si="256"/>
        <v>0.33126118877270938</v>
      </c>
      <c r="GF75" s="13">
        <f t="shared" si="256"/>
        <v>0.36369876019562281</v>
      </c>
      <c r="GG75" s="13">
        <f t="shared" si="256"/>
        <v>0.35641882555180709</v>
      </c>
      <c r="GH75" s="13">
        <f t="shared" si="256"/>
        <v>0.35910973729480422</v>
      </c>
      <c r="GI75" s="13">
        <f t="shared" si="256"/>
        <v>0.40274089413772879</v>
      </c>
      <c r="GJ75" s="13">
        <f t="shared" si="256"/>
        <v>0.41429227488621362</v>
      </c>
      <c r="GK75" s="13">
        <f t="shared" si="256"/>
        <v>0.42445941976539159</v>
      </c>
      <c r="GL75" s="13">
        <f t="shared" si="256"/>
        <v>0.41688525257552772</v>
      </c>
      <c r="GM75" s="13">
        <f t="shared" si="256"/>
        <v>0.41797548212306629</v>
      </c>
      <c r="GN75" s="13">
        <f t="shared" ref="GN75:GT75" si="257">GM18/GM$7*GN47</f>
        <v>0.43340196097357175</v>
      </c>
      <c r="GO75" s="13">
        <f t="shared" si="257"/>
        <v>0.42988177734709687</v>
      </c>
      <c r="GP75" s="13">
        <f t="shared" si="257"/>
        <v>0.42249253918795515</v>
      </c>
      <c r="GQ75" s="13">
        <f t="shared" si="257"/>
        <v>0.42296084110628368</v>
      </c>
      <c r="GR75" s="13">
        <f t="shared" si="257"/>
        <v>0.42616174446423427</v>
      </c>
      <c r="GS75" s="13">
        <f t="shared" si="257"/>
        <v>0.41899586632392433</v>
      </c>
      <c r="GT75" s="13" t="e">
        <f t="shared" si="257"/>
        <v>#N/A</v>
      </c>
    </row>
    <row r="76" spans="2:202" x14ac:dyDescent="0.25">
      <c r="B76" t="str">
        <f t="shared" si="173"/>
        <v xml:space="preserve">  Government</v>
      </c>
      <c r="D76" s="12">
        <f t="shared" ref="D76:AI76" si="258">C19/C$7*D48</f>
        <v>0.7764329736475184</v>
      </c>
      <c r="E76" s="12">
        <f t="shared" si="258"/>
        <v>-0.60728151591352109</v>
      </c>
      <c r="F76" s="12">
        <f t="shared" si="258"/>
        <v>4.8596802493727324E-3</v>
      </c>
      <c r="G76" s="12">
        <f t="shared" si="258"/>
        <v>0.48068896660697058</v>
      </c>
      <c r="H76" s="12">
        <f t="shared" si="258"/>
        <v>-0.16270548945629243</v>
      </c>
      <c r="I76" s="12">
        <f t="shared" si="258"/>
        <v>-1.3807347022454819</v>
      </c>
      <c r="J76" s="12">
        <f t="shared" si="258"/>
        <v>-0.90015224307844155</v>
      </c>
      <c r="K76" s="12">
        <f t="shared" si="258"/>
        <v>-0.12862769778003325</v>
      </c>
      <c r="L76" s="12">
        <f t="shared" si="258"/>
        <v>0.3181694870602999</v>
      </c>
      <c r="M76" s="12">
        <f t="shared" si="258"/>
        <v>-0.89730643826199363</v>
      </c>
      <c r="N76" s="12">
        <f t="shared" si="258"/>
        <v>0.81736094141824167</v>
      </c>
      <c r="O76" s="12">
        <f t="shared" si="258"/>
        <v>-0.68911543440092815</v>
      </c>
      <c r="P76" s="12">
        <f t="shared" si="258"/>
        <v>0.61890640285234</v>
      </c>
      <c r="Q76" s="12">
        <f t="shared" si="258"/>
        <v>1.2634012740069247</v>
      </c>
      <c r="R76" s="12">
        <f t="shared" si="258"/>
        <v>-0.35486142462695774</v>
      </c>
      <c r="S76" s="12">
        <f t="shared" si="258"/>
        <v>0.91983595661815021</v>
      </c>
      <c r="T76" s="12">
        <f t="shared" si="258"/>
        <v>0.19056718078439372</v>
      </c>
      <c r="U76" s="12">
        <f t="shared" si="258"/>
        <v>1.5025057057841298</v>
      </c>
      <c r="V76" s="12">
        <f t="shared" si="258"/>
        <v>5.1385387512185195E-2</v>
      </c>
      <c r="W76" s="12">
        <f t="shared" si="258"/>
        <v>0.37041331046512105</v>
      </c>
      <c r="X76" s="12">
        <f t="shared" si="258"/>
        <v>0.52167771503275917</v>
      </c>
      <c r="Y76" s="12">
        <f t="shared" si="258"/>
        <v>-0.16903494411847164</v>
      </c>
      <c r="Z76" s="12">
        <f t="shared" si="258"/>
        <v>0.67527413485515297</v>
      </c>
      <c r="AA76" s="12">
        <f t="shared" si="258"/>
        <v>0.16933849564018538</v>
      </c>
      <c r="AB76" s="12">
        <f t="shared" si="258"/>
        <v>0.33019434634242284</v>
      </c>
      <c r="AC76" s="12">
        <f t="shared" si="258"/>
        <v>1.127984641796302</v>
      </c>
      <c r="AD76" s="12">
        <f t="shared" si="258"/>
        <v>-0.50823100266906085</v>
      </c>
      <c r="AE76" s="12">
        <f t="shared" si="258"/>
        <v>0.80851112140545045</v>
      </c>
      <c r="AF76" s="12">
        <f t="shared" si="258"/>
        <v>0.39623890641379755</v>
      </c>
      <c r="AG76" s="12">
        <f t="shared" si="258"/>
        <v>0.22237618889172739</v>
      </c>
      <c r="AH76" s="12">
        <f t="shared" si="258"/>
        <v>0.40289065316747436</v>
      </c>
      <c r="AI76" s="12">
        <f t="shared" si="258"/>
        <v>0.25464499604765567</v>
      </c>
      <c r="AJ76" s="12">
        <f t="shared" ref="AJ76:BO76" si="259">AI19/AI$7*AJ48</f>
        <v>0.63033611767179609</v>
      </c>
      <c r="AK76" s="12">
        <f t="shared" si="259"/>
        <v>1.0016298267284889</v>
      </c>
      <c r="AL76" s="12">
        <f t="shared" si="259"/>
        <v>0.78442304869844459</v>
      </c>
      <c r="AM76" s="12">
        <f t="shared" si="259"/>
        <v>-0.1090524155043124</v>
      </c>
      <c r="AN76" s="12">
        <f t="shared" si="259"/>
        <v>0.31042555555845025</v>
      </c>
      <c r="AO76" s="12">
        <f t="shared" si="259"/>
        <v>0.29088798660025389</v>
      </c>
      <c r="AP76" s="12">
        <f t="shared" si="259"/>
        <v>1.1479145749524766</v>
      </c>
      <c r="AQ76" s="12">
        <f t="shared" si="259"/>
        <v>1.0393799238785288</v>
      </c>
      <c r="AR76" s="12">
        <f t="shared" si="259"/>
        <v>0.38609710720717338</v>
      </c>
      <c r="AS76" s="12">
        <f t="shared" si="259"/>
        <v>0.96569464441668884</v>
      </c>
      <c r="AT76" s="12">
        <f t="shared" si="259"/>
        <v>-7.2122293588821176E-2</v>
      </c>
      <c r="AU76" s="12">
        <f t="shared" si="259"/>
        <v>0.54585453685917373</v>
      </c>
      <c r="AV76" s="12">
        <f t="shared" si="259"/>
        <v>1.1581460222590783</v>
      </c>
      <c r="AW76" s="12">
        <f t="shared" si="259"/>
        <v>0.50039182521351855</v>
      </c>
      <c r="AX76" s="12">
        <f t="shared" si="259"/>
        <v>7.3177553457885125E-2</v>
      </c>
      <c r="AY76" s="12">
        <f t="shared" si="259"/>
        <v>0.9344881726391131</v>
      </c>
      <c r="AZ76" s="12">
        <f t="shared" si="259"/>
        <v>0.21298255701084956</v>
      </c>
      <c r="BA76" s="12">
        <f t="shared" si="259"/>
        <v>2.6587251146605987E-2</v>
      </c>
      <c r="BB76" s="12">
        <f t="shared" si="259"/>
        <v>0.98140172177269247</v>
      </c>
      <c r="BC76" s="12">
        <f t="shared" si="259"/>
        <v>-0.21856226976327769</v>
      </c>
      <c r="BD76" s="12">
        <f t="shared" si="259"/>
        <v>0.2776733357356308</v>
      </c>
      <c r="BE76" s="12">
        <f t="shared" si="259"/>
        <v>0.5850008286735755</v>
      </c>
      <c r="BF76" s="12">
        <f t="shared" si="259"/>
        <v>0.16011027328326086</v>
      </c>
      <c r="BG76" s="12">
        <f t="shared" si="259"/>
        <v>8.409575959799831E-2</v>
      </c>
      <c r="BH76" s="12">
        <f t="shared" si="259"/>
        <v>0.24493703250747634</v>
      </c>
      <c r="BI76" s="12">
        <f t="shared" si="259"/>
        <v>-0.131680433906949</v>
      </c>
      <c r="BJ76" s="12">
        <f t="shared" si="259"/>
        <v>1.0858828240185416</v>
      </c>
      <c r="BK76" s="12">
        <f t="shared" si="259"/>
        <v>0.27272600103119077</v>
      </c>
      <c r="BL76" s="12">
        <f t="shared" si="259"/>
        <v>9.2720062328608618E-3</v>
      </c>
      <c r="BM76" s="12">
        <f t="shared" si="259"/>
        <v>-4.9744812397284371E-2</v>
      </c>
      <c r="BN76" s="12">
        <f t="shared" si="259"/>
        <v>0.33282523958266169</v>
      </c>
      <c r="BO76" s="12">
        <f t="shared" si="259"/>
        <v>0.92677049419040425</v>
      </c>
      <c r="BP76" s="12">
        <f t="shared" ref="BP76:CU76" si="260">BO19/BO$7*BP48</f>
        <v>-0.25052241563424749</v>
      </c>
      <c r="BQ76" s="12">
        <f t="shared" si="260"/>
        <v>8.2023527938094448E-2</v>
      </c>
      <c r="BR76" s="12">
        <f t="shared" si="260"/>
        <v>8.2898854175190079E-2</v>
      </c>
      <c r="BS76" s="12">
        <f t="shared" si="260"/>
        <v>5.5077399184519024E-2</v>
      </c>
      <c r="BT76" s="12">
        <f t="shared" si="260"/>
        <v>1.0155754364460521</v>
      </c>
      <c r="BU76" s="12">
        <f t="shared" si="260"/>
        <v>0.1464221960805</v>
      </c>
      <c r="BV76" s="12">
        <f t="shared" si="260"/>
        <v>0.20640171167946794</v>
      </c>
      <c r="BW76" s="12">
        <f t="shared" si="260"/>
        <v>0.44951620706259021</v>
      </c>
      <c r="BX76" s="12">
        <f t="shared" si="260"/>
        <v>0.36961548499185748</v>
      </c>
      <c r="BY76" s="12">
        <f t="shared" si="260"/>
        <v>0.3422052213256665</v>
      </c>
      <c r="BZ76" s="12">
        <f t="shared" si="260"/>
        <v>0.38340769517987866</v>
      </c>
      <c r="CA76" s="12">
        <f t="shared" si="260"/>
        <v>5.709420064067134E-2</v>
      </c>
      <c r="CB76" s="12">
        <f t="shared" si="260"/>
        <v>0.40550084915814205</v>
      </c>
      <c r="CC76" s="12">
        <f t="shared" si="260"/>
        <v>0.56260444390978281</v>
      </c>
      <c r="CD76" s="12">
        <f t="shared" si="260"/>
        <v>0.12662017241744764</v>
      </c>
      <c r="CE76" s="12">
        <f t="shared" si="260"/>
        <v>0.17344135409750613</v>
      </c>
      <c r="CF76" s="12">
        <f t="shared" si="260"/>
        <v>0.48452174253162922</v>
      </c>
      <c r="CG76" s="12">
        <f t="shared" si="260"/>
        <v>-0.25585768461595537</v>
      </c>
      <c r="CH76" s="12">
        <f t="shared" si="260"/>
        <v>9.1090492195094852E-2</v>
      </c>
      <c r="CI76" s="12">
        <f t="shared" si="260"/>
        <v>0.99107836530959526</v>
      </c>
      <c r="CJ76" s="12">
        <f t="shared" si="260"/>
        <v>0.4896706335162232</v>
      </c>
      <c r="CK76" s="12">
        <f t="shared" si="260"/>
        <v>0.40747534014177866</v>
      </c>
      <c r="CL76" s="12">
        <f t="shared" si="260"/>
        <v>0.43933047021574967</v>
      </c>
      <c r="CM76" s="12">
        <f t="shared" si="260"/>
        <v>0.14696606213078067</v>
      </c>
      <c r="CN76" s="12">
        <f t="shared" si="260"/>
        <v>0.21853789601482509</v>
      </c>
      <c r="CO76" s="12">
        <f t="shared" si="260"/>
        <v>0.23568694436069312</v>
      </c>
      <c r="CP76" s="12">
        <f t="shared" si="260"/>
        <v>0.25119500384988636</v>
      </c>
      <c r="CQ76" s="12">
        <f t="shared" si="260"/>
        <v>0.16188089041989101</v>
      </c>
      <c r="CR76" s="12">
        <f t="shared" si="260"/>
        <v>0.30096590246569882</v>
      </c>
      <c r="CS76" s="12">
        <f t="shared" si="260"/>
        <v>-0.25910197811463881</v>
      </c>
      <c r="CT76" s="12">
        <f t="shared" si="260"/>
        <v>8.0822670791355189E-2</v>
      </c>
      <c r="CU76" s="12">
        <f t="shared" si="260"/>
        <v>-0.1308424860483062</v>
      </c>
      <c r="CV76" s="12">
        <f t="shared" ref="CV76:EA76" si="261">CU19/CU$7*CV48</f>
        <v>6.6762413532829024E-2</v>
      </c>
      <c r="CW76" s="12">
        <f t="shared" si="261"/>
        <v>0.20273926110965992</v>
      </c>
      <c r="CX76" s="12">
        <f t="shared" si="261"/>
        <v>-6.3024101559521678E-2</v>
      </c>
      <c r="CY76" s="12">
        <f t="shared" si="261"/>
        <v>-0.24058639538209123</v>
      </c>
      <c r="CZ76" s="12">
        <f t="shared" si="261"/>
        <v>9.5336096732030098E-2</v>
      </c>
      <c r="DA76" s="12">
        <f t="shared" si="261"/>
        <v>6.5091886723299061E-2</v>
      </c>
      <c r="DB76" s="12">
        <f t="shared" si="261"/>
        <v>5.4699404786419464E-2</v>
      </c>
      <c r="DC76" s="12">
        <f t="shared" si="261"/>
        <v>0.20731716648123852</v>
      </c>
      <c r="DD76" s="12">
        <f t="shared" si="261"/>
        <v>-0.12883389119305322</v>
      </c>
      <c r="DE76" s="12">
        <f t="shared" si="261"/>
        <v>-8.1870077145648923E-2</v>
      </c>
      <c r="DF76" s="12">
        <f t="shared" si="261"/>
        <v>0.16504237363399471</v>
      </c>
      <c r="DG76" s="12">
        <f t="shared" si="261"/>
        <v>0.12015349929225749</v>
      </c>
      <c r="DH76" s="12">
        <f t="shared" si="261"/>
        <v>0.11425189625929127</v>
      </c>
      <c r="DI76" s="12">
        <f t="shared" si="261"/>
        <v>0.31973852396949659</v>
      </c>
      <c r="DJ76" s="12">
        <f t="shared" si="261"/>
        <v>0.15072549433886193</v>
      </c>
      <c r="DK76" s="12">
        <f t="shared" si="261"/>
        <v>0.36956129741420979</v>
      </c>
      <c r="DL76" s="12">
        <f t="shared" si="261"/>
        <v>-3.204889155583987E-2</v>
      </c>
      <c r="DM76" s="12">
        <f t="shared" si="261"/>
        <v>1.0114801243034579</v>
      </c>
      <c r="DN76" s="12">
        <f t="shared" si="261"/>
        <v>0.17393583771636675</v>
      </c>
      <c r="DO76" s="12">
        <f t="shared" si="261"/>
        <v>-0.15221766676865844</v>
      </c>
      <c r="DP76" s="12">
        <f t="shared" si="261"/>
        <v>0.20272162188000009</v>
      </c>
      <c r="DQ76" s="12">
        <f t="shared" si="261"/>
        <v>-0.28895409975191749</v>
      </c>
      <c r="DR76" s="12">
        <f t="shared" si="261"/>
        <v>-0.13808434472523556</v>
      </c>
      <c r="DS76" s="12">
        <f t="shared" si="261"/>
        <v>-8.0703150159969012E-2</v>
      </c>
      <c r="DT76" s="12">
        <f t="shared" si="261"/>
        <v>0.78333564595524363</v>
      </c>
      <c r="DU76" s="12">
        <f t="shared" si="261"/>
        <v>-0.49557699148805706</v>
      </c>
      <c r="DV76" s="12">
        <f t="shared" si="261"/>
        <v>-0.57176344684026148</v>
      </c>
      <c r="DW76" s="12">
        <f t="shared" si="261"/>
        <v>-0.25591430842718893</v>
      </c>
      <c r="DX76" s="12">
        <f t="shared" si="261"/>
        <v>-0.15587778969994168</v>
      </c>
      <c r="DY76" s="12">
        <f t="shared" si="261"/>
        <v>-0.44963979797582493</v>
      </c>
      <c r="DZ76" s="12">
        <f t="shared" si="261"/>
        <v>0.25841763643289312</v>
      </c>
      <c r="EA76" s="12">
        <f t="shared" si="261"/>
        <v>0.13917069192700313</v>
      </c>
      <c r="EB76" s="12">
        <f t="shared" ref="EB76:FG76" si="262">EA19/EA$7*EB48</f>
        <v>-1.8459251431627539E-2</v>
      </c>
      <c r="EC76" s="12">
        <f t="shared" si="262"/>
        <v>4.7979750201397695E-3</v>
      </c>
      <c r="ED76" s="12">
        <f t="shared" si="262"/>
        <v>0.31522713114617851</v>
      </c>
      <c r="EE76" s="12">
        <f t="shared" si="262"/>
        <v>0.16771176201295693</v>
      </c>
      <c r="EF76" s="12">
        <f t="shared" si="262"/>
        <v>4.3311303668582421E-2</v>
      </c>
      <c r="EG76" s="12">
        <f t="shared" si="262"/>
        <v>6.433245281106513E-2</v>
      </c>
      <c r="EH76" s="12">
        <f t="shared" si="262"/>
        <v>0.41665755063495952</v>
      </c>
      <c r="EI76" s="12">
        <f t="shared" si="262"/>
        <v>0.18488631695635124</v>
      </c>
      <c r="EJ76" s="12">
        <f t="shared" si="262"/>
        <v>7.0849901540115404E-2</v>
      </c>
      <c r="EK76" s="12">
        <f t="shared" si="262"/>
        <v>0.29714931479657319</v>
      </c>
      <c r="EL76" s="12">
        <f t="shared" si="262"/>
        <v>0.18190392109852432</v>
      </c>
      <c r="EM76" s="12">
        <f t="shared" si="262"/>
        <v>0.4781745262301994</v>
      </c>
      <c r="EN76" s="12">
        <f t="shared" si="262"/>
        <v>0.40417703164145635</v>
      </c>
      <c r="EO76" s="12">
        <f t="shared" si="262"/>
        <v>0.45208140718753881</v>
      </c>
      <c r="EP76" s="12">
        <f t="shared" si="262"/>
        <v>9.1816256117098399E-2</v>
      </c>
      <c r="EQ76" s="12">
        <f t="shared" si="262"/>
        <v>0.27491232718316788</v>
      </c>
      <c r="ER76" s="12">
        <f t="shared" si="262"/>
        <v>0.45030274946975174</v>
      </c>
      <c r="ES76" s="12">
        <f t="shared" si="262"/>
        <v>0.32385318323277557</v>
      </c>
      <c r="ET76" s="12">
        <f t="shared" si="262"/>
        <v>0.25788476328805365</v>
      </c>
      <c r="EU76" s="12">
        <f t="shared" si="262"/>
        <v>0.18999622414150594</v>
      </c>
      <c r="EV76" s="12">
        <f t="shared" si="262"/>
        <v>0.20325392407598691</v>
      </c>
      <c r="EW76" s="12">
        <f t="shared" si="262"/>
        <v>0.11685385468568882</v>
      </c>
      <c r="EX76" s="12">
        <f t="shared" si="262"/>
        <v>-9.0760498585186658E-2</v>
      </c>
      <c r="EY76" s="12">
        <f t="shared" si="262"/>
        <v>-0.24730864355463858</v>
      </c>
      <c r="EZ76" s="12">
        <f t="shared" si="262"/>
        <v>-0.32404896021836777</v>
      </c>
      <c r="FA76" s="12">
        <f t="shared" si="262"/>
        <v>-0.27024150658729446</v>
      </c>
      <c r="FB76" s="12">
        <f t="shared" si="262"/>
        <v>-0.26457713212397349</v>
      </c>
      <c r="FC76" s="12">
        <f t="shared" si="262"/>
        <v>-0.48234971723059539</v>
      </c>
      <c r="FD76" s="12">
        <f t="shared" si="262"/>
        <v>0.16100914663483482</v>
      </c>
      <c r="FE76" s="12">
        <f t="shared" si="262"/>
        <v>0.21051300333323045</v>
      </c>
      <c r="FF76" s="12">
        <f t="shared" si="262"/>
        <v>0.21724966618330463</v>
      </c>
      <c r="FG76" s="13">
        <f t="shared" si="262"/>
        <v>0.22167821143132643</v>
      </c>
      <c r="FH76" s="13">
        <f t="shared" ref="FH76:GM76" si="263">FG19/FG$7*FH48</f>
        <v>0.21265159050305293</v>
      </c>
      <c r="FI76" s="13">
        <f t="shared" si="263"/>
        <v>0.18159351464950663</v>
      </c>
      <c r="FJ76" s="13">
        <f t="shared" si="263"/>
        <v>0.1792130052427657</v>
      </c>
      <c r="FK76" s="13">
        <f t="shared" si="263"/>
        <v>0.17157566907591743</v>
      </c>
      <c r="FL76" s="13">
        <f t="shared" si="263"/>
        <v>0.16606247448291092</v>
      </c>
      <c r="FM76" s="13">
        <f t="shared" si="263"/>
        <v>0.16028568468063223</v>
      </c>
      <c r="FN76" s="13">
        <f t="shared" si="263"/>
        <v>0.15558026616844164</v>
      </c>
      <c r="FO76" s="13">
        <f t="shared" si="263"/>
        <v>0.14897741362791581</v>
      </c>
      <c r="FP76" s="13">
        <f t="shared" si="263"/>
        <v>0.14209003775298137</v>
      </c>
      <c r="FQ76" s="13">
        <f t="shared" si="263"/>
        <v>0.13491129260673232</v>
      </c>
      <c r="FR76" s="13">
        <f t="shared" si="263"/>
        <v>0.12638555312399416</v>
      </c>
      <c r="FS76" s="13">
        <f t="shared" si="263"/>
        <v>0.11616159362630399</v>
      </c>
      <c r="FT76" s="13">
        <f t="shared" si="263"/>
        <v>0.10559310004947861</v>
      </c>
      <c r="FU76" s="13">
        <f t="shared" si="263"/>
        <v>9.643645651598412E-2</v>
      </c>
      <c r="FV76" s="13">
        <f t="shared" si="263"/>
        <v>9.0313877037045534E-2</v>
      </c>
      <c r="FW76" s="13">
        <f t="shared" si="263"/>
        <v>8.8391395941304907E-2</v>
      </c>
      <c r="FX76" s="13">
        <f t="shared" si="263"/>
        <v>8.9139392116553293E-2</v>
      </c>
      <c r="FY76" s="13">
        <f t="shared" si="263"/>
        <v>9.218023161674023E-2</v>
      </c>
      <c r="FZ76" s="13">
        <f t="shared" si="263"/>
        <v>9.6594048865294907E-2</v>
      </c>
      <c r="GA76" s="13">
        <f t="shared" si="263"/>
        <v>0.10100125702268625</v>
      </c>
      <c r="GB76" s="13">
        <f t="shared" si="263"/>
        <v>0.10532847322465488</v>
      </c>
      <c r="GC76" s="13">
        <f t="shared" si="263"/>
        <v>0.11010386871853185</v>
      </c>
      <c r="GD76" s="13">
        <f t="shared" si="263"/>
        <v>0.11454072452974176</v>
      </c>
      <c r="GE76" s="13">
        <f t="shared" si="263"/>
        <v>0.11860493981803083</v>
      </c>
      <c r="GF76" s="13">
        <f t="shared" si="263"/>
        <v>0.12237178535088317</v>
      </c>
      <c r="GG76" s="13">
        <f t="shared" si="263"/>
        <v>0.12482964105935476</v>
      </c>
      <c r="GH76" s="13">
        <f t="shared" si="263"/>
        <v>0.12634576475546794</v>
      </c>
      <c r="GI76" s="13">
        <f t="shared" si="263"/>
        <v>0.12687742301081589</v>
      </c>
      <c r="GJ76" s="13">
        <f t="shared" si="263"/>
        <v>0.12641216441066544</v>
      </c>
      <c r="GK76" s="13">
        <f t="shared" si="263"/>
        <v>0.12552258654147216</v>
      </c>
      <c r="GL76" s="13">
        <f t="shared" si="263"/>
        <v>0.12464787675407236</v>
      </c>
      <c r="GM76" s="13">
        <f t="shared" si="263"/>
        <v>0.12396529322703637</v>
      </c>
      <c r="GN76" s="13">
        <f t="shared" ref="GN76:GT76" si="264">GM19/GM$7*GN48</f>
        <v>0.12361888236200134</v>
      </c>
      <c r="GO76" s="13">
        <f t="shared" si="264"/>
        <v>0.1235908629812318</v>
      </c>
      <c r="GP76" s="13">
        <f t="shared" si="264"/>
        <v>0.12359558331485122</v>
      </c>
      <c r="GQ76" s="13">
        <f t="shared" si="264"/>
        <v>0.1234690712107175</v>
      </c>
      <c r="GR76" s="13">
        <f t="shared" si="264"/>
        <v>0.12346723355509059</v>
      </c>
      <c r="GS76" s="13">
        <f t="shared" si="264"/>
        <v>0.12322176051471667</v>
      </c>
      <c r="GT76" s="13" t="e">
        <f t="shared" si="264"/>
        <v>#N/A</v>
      </c>
    </row>
    <row r="77" spans="2:202" x14ac:dyDescent="0.25">
      <c r="B77" t="str">
        <f t="shared" si="173"/>
        <v xml:space="preserve">   State and local</v>
      </c>
      <c r="D77" s="12">
        <f t="shared" ref="D77:AI77" si="265">C20/C$7*D49</f>
        <v>0.1661088715044941</v>
      </c>
      <c r="E77" s="12">
        <f t="shared" si="265"/>
        <v>-0.15640208205317052</v>
      </c>
      <c r="F77" s="12">
        <f t="shared" si="265"/>
        <v>5.9488121645860204E-2</v>
      </c>
      <c r="G77" s="12">
        <f t="shared" si="265"/>
        <v>0.4922196636881036</v>
      </c>
      <c r="H77" s="12">
        <f t="shared" si="265"/>
        <v>8.9901689076717861E-2</v>
      </c>
      <c r="I77" s="12">
        <f t="shared" si="265"/>
        <v>-1.3773128471750893</v>
      </c>
      <c r="J77" s="12">
        <f t="shared" si="265"/>
        <v>-0.70146826666010431</v>
      </c>
      <c r="K77" s="12">
        <f t="shared" si="265"/>
        <v>0.14143026196199585</v>
      </c>
      <c r="L77" s="12">
        <f t="shared" si="265"/>
        <v>0.46379863811317495</v>
      </c>
      <c r="M77" s="12">
        <f t="shared" si="265"/>
        <v>-0.91263120918613672</v>
      </c>
      <c r="N77" s="12">
        <f t="shared" si="265"/>
        <v>0.73487799902645501</v>
      </c>
      <c r="O77" s="12">
        <f t="shared" si="265"/>
        <v>-0.6292819868194145</v>
      </c>
      <c r="P77" s="12">
        <f t="shared" si="265"/>
        <v>0.57857384955634372</v>
      </c>
      <c r="Q77" s="12">
        <f t="shared" si="265"/>
        <v>1.2364677565820781</v>
      </c>
      <c r="R77" s="12">
        <f t="shared" si="265"/>
        <v>-0.45952668678217301</v>
      </c>
      <c r="S77" s="12">
        <f t="shared" si="265"/>
        <v>0.50476204799081903</v>
      </c>
      <c r="T77" s="12">
        <f t="shared" si="265"/>
        <v>9.6194083988047865E-2</v>
      </c>
      <c r="U77" s="12">
        <f t="shared" si="265"/>
        <v>1.3282426096242759</v>
      </c>
      <c r="V77" s="12">
        <f t="shared" si="265"/>
        <v>1.7644830430426358E-2</v>
      </c>
      <c r="W77" s="12">
        <f t="shared" si="265"/>
        <v>0.24039060943348717</v>
      </c>
      <c r="X77" s="12">
        <f t="shared" si="265"/>
        <v>0.31300153227795352</v>
      </c>
      <c r="Y77" s="12">
        <f t="shared" si="265"/>
        <v>-0.18485760796623693</v>
      </c>
      <c r="Z77" s="12">
        <f t="shared" si="265"/>
        <v>0.6341541623304856</v>
      </c>
      <c r="AA77" s="12">
        <f t="shared" si="265"/>
        <v>0.26023234027826997</v>
      </c>
      <c r="AB77" s="12">
        <f t="shared" si="265"/>
        <v>0.43778383236855917</v>
      </c>
      <c r="AC77" s="12">
        <f t="shared" si="265"/>
        <v>0.96627166085176264</v>
      </c>
      <c r="AD77" s="12">
        <f t="shared" si="265"/>
        <v>-0.49246254677533441</v>
      </c>
      <c r="AE77" s="12">
        <f t="shared" si="265"/>
        <v>0.8327872331149434</v>
      </c>
      <c r="AF77" s="12">
        <f t="shared" si="265"/>
        <v>0.37868855327796541</v>
      </c>
      <c r="AG77" s="12">
        <f t="shared" si="265"/>
        <v>0.23604796710163783</v>
      </c>
      <c r="AH77" s="12">
        <f t="shared" si="265"/>
        <v>0.14355694698080995</v>
      </c>
      <c r="AI77" s="12">
        <f t="shared" si="265"/>
        <v>0.1604695529862577</v>
      </c>
      <c r="AJ77" s="12">
        <f t="shared" ref="AJ77:BO77" si="266">AI20/AI$7*AJ49</f>
        <v>0.38653468803732599</v>
      </c>
      <c r="AK77" s="12">
        <f t="shared" si="266"/>
        <v>1.1222567477678347</v>
      </c>
      <c r="AL77" s="12">
        <f t="shared" si="266"/>
        <v>0.71832615894953555</v>
      </c>
      <c r="AM77" s="12">
        <f t="shared" si="266"/>
        <v>-0.19886109346872199</v>
      </c>
      <c r="AN77" s="12">
        <f t="shared" si="266"/>
        <v>0.39279618229071533</v>
      </c>
      <c r="AO77" s="12">
        <f t="shared" si="266"/>
        <v>0.17528175113798994</v>
      </c>
      <c r="AP77" s="12">
        <f t="shared" si="266"/>
        <v>1.0356045359510535</v>
      </c>
      <c r="AQ77" s="12">
        <f t="shared" si="266"/>
        <v>0.90419788390594547</v>
      </c>
      <c r="AR77" s="12">
        <f t="shared" si="266"/>
        <v>0.19395671640238574</v>
      </c>
      <c r="AS77" s="12">
        <f t="shared" si="266"/>
        <v>1.1655908569220514</v>
      </c>
      <c r="AT77" s="12">
        <f t="shared" si="266"/>
        <v>8.3986174621190776E-2</v>
      </c>
      <c r="AU77" s="12">
        <f t="shared" si="266"/>
        <v>0.51876776314704898</v>
      </c>
      <c r="AV77" s="12">
        <f t="shared" si="266"/>
        <v>1.1328364043946926</v>
      </c>
      <c r="AW77" s="12">
        <f t="shared" si="266"/>
        <v>0.37069322515445974</v>
      </c>
      <c r="AX77" s="12">
        <f t="shared" si="266"/>
        <v>6.4612850697195121E-2</v>
      </c>
      <c r="AY77" s="12">
        <f t="shared" si="266"/>
        <v>0.99914194432368075</v>
      </c>
      <c r="AZ77" s="12">
        <f t="shared" si="266"/>
        <v>0.21268352036849864</v>
      </c>
      <c r="BA77" s="12">
        <f t="shared" si="266"/>
        <v>-7.0753125700909348E-3</v>
      </c>
      <c r="BB77" s="12">
        <f t="shared" si="266"/>
        <v>0.9102913780451275</v>
      </c>
      <c r="BC77" s="12">
        <f t="shared" si="266"/>
        <v>-0.28537916268904268</v>
      </c>
      <c r="BD77" s="12">
        <f t="shared" si="266"/>
        <v>0.24610564438873098</v>
      </c>
      <c r="BE77" s="12">
        <f t="shared" si="266"/>
        <v>0.50746641217649568</v>
      </c>
      <c r="BF77" s="12">
        <f t="shared" si="266"/>
        <v>0.19275987699197644</v>
      </c>
      <c r="BG77" s="12">
        <f t="shared" si="266"/>
        <v>0.11385876249886971</v>
      </c>
      <c r="BH77" s="12">
        <f t="shared" si="266"/>
        <v>0.24542409750307298</v>
      </c>
      <c r="BI77" s="12">
        <f t="shared" si="266"/>
        <v>-0.10162702282823771</v>
      </c>
      <c r="BJ77" s="12">
        <f t="shared" si="266"/>
        <v>1.064022016843428</v>
      </c>
      <c r="BK77" s="12">
        <f t="shared" si="266"/>
        <v>0.42287646251309435</v>
      </c>
      <c r="BL77" s="12">
        <f t="shared" si="266"/>
        <v>1.1967267302581635E-2</v>
      </c>
      <c r="BM77" s="12">
        <f t="shared" si="266"/>
        <v>-3.3534003640623727E-2</v>
      </c>
      <c r="BN77" s="12">
        <f t="shared" si="266"/>
        <v>0.34647601259182997</v>
      </c>
      <c r="BO77" s="12">
        <f t="shared" si="266"/>
        <v>0.95852526008883343</v>
      </c>
      <c r="BP77" s="12">
        <f t="shared" ref="BP77:CU77" si="267">BO20/BO$7*BP49</f>
        <v>-0.2284152516115478</v>
      </c>
      <c r="BQ77" s="12">
        <f t="shared" si="267"/>
        <v>0.13552234323943024</v>
      </c>
      <c r="BR77" s="12">
        <f t="shared" si="267"/>
        <v>4.2946104088202847E-2</v>
      </c>
      <c r="BS77" s="12">
        <f t="shared" si="267"/>
        <v>9.0721121651636843E-2</v>
      </c>
      <c r="BT77" s="12">
        <f t="shared" si="267"/>
        <v>0.96362729412515447</v>
      </c>
      <c r="BU77" s="12">
        <f t="shared" si="267"/>
        <v>4.3309783121076216E-2</v>
      </c>
      <c r="BV77" s="12">
        <f t="shared" si="267"/>
        <v>0.22177136774881218</v>
      </c>
      <c r="BW77" s="12">
        <f t="shared" si="267"/>
        <v>0.35779861032779692</v>
      </c>
      <c r="BX77" s="12">
        <f t="shared" si="267"/>
        <v>0.34215822747178776</v>
      </c>
      <c r="BY77" s="12">
        <f t="shared" si="267"/>
        <v>0.23892795905551381</v>
      </c>
      <c r="BZ77" s="12">
        <f t="shared" si="267"/>
        <v>0.25439949782773524</v>
      </c>
      <c r="CA77" s="12">
        <f t="shared" si="267"/>
        <v>3.1849935685192066E-2</v>
      </c>
      <c r="CB77" s="12">
        <f t="shared" si="267"/>
        <v>0.48130015433765189</v>
      </c>
      <c r="CC77" s="12">
        <f t="shared" si="267"/>
        <v>0.54384025072040465</v>
      </c>
      <c r="CD77" s="12">
        <f t="shared" si="267"/>
        <v>4.2238465222628231E-2</v>
      </c>
      <c r="CE77" s="12">
        <f t="shared" si="267"/>
        <v>0.25187595109470773</v>
      </c>
      <c r="CF77" s="12">
        <f t="shared" si="267"/>
        <v>-0.23156158766525897</v>
      </c>
      <c r="CG77" s="12">
        <f t="shared" si="267"/>
        <v>0.22319976030936761</v>
      </c>
      <c r="CH77" s="12">
        <f t="shared" si="267"/>
        <v>0.2511028446731231</v>
      </c>
      <c r="CI77" s="12">
        <f t="shared" si="267"/>
        <v>0.92089761698549621</v>
      </c>
      <c r="CJ77" s="12">
        <f t="shared" si="267"/>
        <v>0.48664393397979283</v>
      </c>
      <c r="CK77" s="12">
        <f t="shared" si="267"/>
        <v>0.30603940340511349</v>
      </c>
      <c r="CL77" s="12">
        <f t="shared" si="267"/>
        <v>0.44832243500337332</v>
      </c>
      <c r="CM77" s="12">
        <f t="shared" si="267"/>
        <v>0.2024730437140948</v>
      </c>
      <c r="CN77" s="12">
        <f t="shared" si="267"/>
        <v>0.19132637942322353</v>
      </c>
      <c r="CO77" s="12">
        <f t="shared" si="267"/>
        <v>0.15401211691141983</v>
      </c>
      <c r="CP77" s="12">
        <f t="shared" si="267"/>
        <v>-3.0697495876977211E-2</v>
      </c>
      <c r="CQ77" s="12">
        <f t="shared" si="267"/>
        <v>0.14776205146711341</v>
      </c>
      <c r="CR77" s="12">
        <f t="shared" si="267"/>
        <v>0.32581234614841909</v>
      </c>
      <c r="CS77" s="12">
        <f t="shared" si="267"/>
        <v>-0.23865435015090869</v>
      </c>
      <c r="CT77" s="12">
        <f t="shared" si="267"/>
        <v>0.12193039533854343</v>
      </c>
      <c r="CU77" s="12">
        <f t="shared" si="267"/>
        <v>-0.11244176500313227</v>
      </c>
      <c r="CV77" s="12">
        <f t="shared" ref="CV77:EA77" si="268">CU20/CU$7*CV49</f>
        <v>4.2992338957954894E-2</v>
      </c>
      <c r="CW77" s="12">
        <f t="shared" si="268"/>
        <v>0.21198508666683546</v>
      </c>
      <c r="CX77" s="12">
        <f t="shared" si="268"/>
        <v>-3.1013688439511959E-2</v>
      </c>
      <c r="CY77" s="12">
        <f t="shared" si="268"/>
        <v>-0.16066172279370061</v>
      </c>
      <c r="CZ77" s="12">
        <f t="shared" si="268"/>
        <v>0.11625111069070646</v>
      </c>
      <c r="DA77" s="12">
        <f t="shared" si="268"/>
        <v>3.4235700596922138E-2</v>
      </c>
      <c r="DB77" s="12">
        <f t="shared" si="268"/>
        <v>0.200309490240864</v>
      </c>
      <c r="DC77" s="12">
        <f t="shared" si="268"/>
        <v>0.22214721124462147</v>
      </c>
      <c r="DD77" s="12">
        <f t="shared" si="268"/>
        <v>-9.2372567144721973E-2</v>
      </c>
      <c r="DE77" s="12">
        <f t="shared" si="268"/>
        <v>-8.3396770259566294E-2</v>
      </c>
      <c r="DF77" s="12">
        <f t="shared" si="268"/>
        <v>0.15846797911181526</v>
      </c>
      <c r="DG77" s="12">
        <f t="shared" si="268"/>
        <v>0.1180455035862218</v>
      </c>
      <c r="DH77" s="12">
        <f t="shared" si="268"/>
        <v>0.15106086051587214</v>
      </c>
      <c r="DI77" s="12">
        <f t="shared" si="268"/>
        <v>0.29887859661226218</v>
      </c>
      <c r="DJ77" s="12">
        <f t="shared" si="268"/>
        <v>0.12252916177009257</v>
      </c>
      <c r="DK77" s="12">
        <f t="shared" si="268"/>
        <v>0.33738848010486261</v>
      </c>
      <c r="DL77" s="12">
        <f t="shared" si="268"/>
        <v>1.2438452899660364E-2</v>
      </c>
      <c r="DM77" s="12">
        <f t="shared" si="268"/>
        <v>0.94980790632383594</v>
      </c>
      <c r="DN77" s="12">
        <f t="shared" si="268"/>
        <v>0.10077587256183199</v>
      </c>
      <c r="DO77" s="12">
        <f t="shared" si="268"/>
        <v>-0.15548137633105458</v>
      </c>
      <c r="DP77" s="12">
        <f t="shared" si="268"/>
        <v>5.4842577482728826E-2</v>
      </c>
      <c r="DQ77" s="12">
        <f t="shared" si="268"/>
        <v>-0.19028741321899498</v>
      </c>
      <c r="DR77" s="12">
        <f t="shared" si="268"/>
        <v>-0.12012030577682843</v>
      </c>
      <c r="DS77" s="12">
        <f t="shared" si="268"/>
        <v>0.11310723517709875</v>
      </c>
      <c r="DT77" s="12">
        <f t="shared" si="268"/>
        <v>8.0492586184948242E-2</v>
      </c>
      <c r="DU77" s="12">
        <f t="shared" si="268"/>
        <v>4.5163251003826718E-2</v>
      </c>
      <c r="DV77" s="12">
        <f t="shared" si="268"/>
        <v>-0.4653904472540793</v>
      </c>
      <c r="DW77" s="12">
        <f t="shared" si="268"/>
        <v>-0.22805353147516874</v>
      </c>
      <c r="DX77" s="12">
        <f t="shared" si="268"/>
        <v>-9.1827186196808921E-2</v>
      </c>
      <c r="DY77" s="12">
        <f t="shared" si="268"/>
        <v>-0.42554533466840849</v>
      </c>
      <c r="DZ77" s="12">
        <f t="shared" si="268"/>
        <v>0.27443457564056317</v>
      </c>
      <c r="EA77" s="12">
        <f t="shared" si="268"/>
        <v>0.17599120356071238</v>
      </c>
      <c r="EB77" s="12">
        <f t="shared" ref="EB77:FG77" si="269">EA20/EA$7*EB49</f>
        <v>3.66395861009607E-2</v>
      </c>
      <c r="EC77" s="12">
        <f t="shared" si="269"/>
        <v>5.5354787456247407E-3</v>
      </c>
      <c r="ED77" s="12">
        <f t="shared" si="269"/>
        <v>0.29428067867193597</v>
      </c>
      <c r="EE77" s="12">
        <f t="shared" si="269"/>
        <v>0.23142283067010661</v>
      </c>
      <c r="EF77" s="12">
        <f t="shared" si="269"/>
        <v>0.12484763267706039</v>
      </c>
      <c r="EG77" s="12">
        <f t="shared" si="269"/>
        <v>0.10099671948327017</v>
      </c>
      <c r="EH77" s="12">
        <f t="shared" si="269"/>
        <v>0.42544059529433031</v>
      </c>
      <c r="EI77" s="12">
        <f t="shared" si="269"/>
        <v>0.19437988489690358</v>
      </c>
      <c r="EJ77" s="12">
        <f t="shared" si="269"/>
        <v>9.881017606772044E-2</v>
      </c>
      <c r="EK77" s="12">
        <f t="shared" si="269"/>
        <v>0.33039943082551754</v>
      </c>
      <c r="EL77" s="12">
        <f t="shared" si="269"/>
        <v>0.22430725139759866</v>
      </c>
      <c r="EM77" s="12">
        <f t="shared" si="269"/>
        <v>0.47893423781576916</v>
      </c>
      <c r="EN77" s="12">
        <f t="shared" si="269"/>
        <v>0.37893287289898969</v>
      </c>
      <c r="EO77" s="12">
        <f t="shared" si="269"/>
        <v>0.44585237346277057</v>
      </c>
      <c r="EP77" s="12">
        <f t="shared" si="269"/>
        <v>8.4972554466637748E-2</v>
      </c>
      <c r="EQ77" s="12">
        <f t="shared" si="269"/>
        <v>0.27757193325837931</v>
      </c>
      <c r="ER77" s="12">
        <f t="shared" si="269"/>
        <v>0.44408337441538637</v>
      </c>
      <c r="ES77" s="12">
        <f t="shared" si="269"/>
        <v>0.29447328510286852</v>
      </c>
      <c r="ET77" s="12">
        <f t="shared" si="269"/>
        <v>0.24550871210195482</v>
      </c>
      <c r="EU77" s="12">
        <f t="shared" si="269"/>
        <v>0.17901356590273798</v>
      </c>
      <c r="EV77" s="12">
        <f t="shared" si="269"/>
        <v>0.21464615743594898</v>
      </c>
      <c r="EW77" s="12">
        <f t="shared" si="269"/>
        <v>0.13723008383927268</v>
      </c>
      <c r="EX77" s="12">
        <f t="shared" si="269"/>
        <v>-6.1598259820144038E-2</v>
      </c>
      <c r="EY77" s="12">
        <f t="shared" si="269"/>
        <v>-0.19157601419350551</v>
      </c>
      <c r="EZ77" s="12">
        <f t="shared" si="269"/>
        <v>-0.28952821349727198</v>
      </c>
      <c r="FA77" s="12">
        <f t="shared" si="269"/>
        <v>-0.23447263086372022</v>
      </c>
      <c r="FB77" s="12">
        <f t="shared" si="269"/>
        <v>-0.2657368878079775</v>
      </c>
      <c r="FC77" s="12">
        <f t="shared" si="269"/>
        <v>-0.42948550735549257</v>
      </c>
      <c r="FD77" s="12">
        <f t="shared" si="269"/>
        <v>0.18011759993770413</v>
      </c>
      <c r="FE77" s="12">
        <f t="shared" si="269"/>
        <v>0.21826088914974301</v>
      </c>
      <c r="FF77" s="12">
        <f t="shared" si="269"/>
        <v>0.22034515383648104</v>
      </c>
      <c r="FG77" s="13">
        <f t="shared" si="269"/>
        <v>0.22282344412065272</v>
      </c>
      <c r="FH77" s="13">
        <f t="shared" ref="FH77:GM77" si="270">FG20/FG$7*FH49</f>
        <v>0.21298139275722389</v>
      </c>
      <c r="FI77" s="13">
        <f t="shared" si="270"/>
        <v>0.18158833531731791</v>
      </c>
      <c r="FJ77" s="13">
        <f t="shared" si="270"/>
        <v>0.17907069215369728</v>
      </c>
      <c r="FK77" s="13">
        <f t="shared" si="270"/>
        <v>0.17135850727507679</v>
      </c>
      <c r="FL77" s="13">
        <f t="shared" si="270"/>
        <v>0.16581796300667889</v>
      </c>
      <c r="FM77" s="13">
        <f t="shared" si="270"/>
        <v>0.16003607069386769</v>
      </c>
      <c r="FN77" s="13">
        <f t="shared" si="270"/>
        <v>0.15530461624650829</v>
      </c>
      <c r="FO77" s="13">
        <f t="shared" si="270"/>
        <v>0.14871828804623924</v>
      </c>
      <c r="FP77" s="13">
        <f t="shared" si="270"/>
        <v>0.14182530631846729</v>
      </c>
      <c r="FQ77" s="13">
        <f t="shared" si="270"/>
        <v>0.13461914046016701</v>
      </c>
      <c r="FR77" s="13">
        <f t="shared" si="270"/>
        <v>0.12610890165125013</v>
      </c>
      <c r="FS77" s="13">
        <f t="shared" si="270"/>
        <v>0.1158777295746948</v>
      </c>
      <c r="FT77" s="13">
        <f t="shared" si="270"/>
        <v>0.10528071669277646</v>
      </c>
      <c r="FU77" s="13">
        <f t="shared" si="270"/>
        <v>9.6118851509310141E-2</v>
      </c>
      <c r="FV77" s="13">
        <f t="shared" si="270"/>
        <v>9.0014870473722558E-2</v>
      </c>
      <c r="FW77" s="13">
        <f t="shared" si="270"/>
        <v>8.8070165351366955E-2</v>
      </c>
      <c r="FX77" s="13">
        <f t="shared" si="270"/>
        <v>8.8840689220093055E-2</v>
      </c>
      <c r="FY77" s="13">
        <f t="shared" si="270"/>
        <v>9.1862283412232335E-2</v>
      </c>
      <c r="FZ77" s="13">
        <f t="shared" si="270"/>
        <v>9.6300853242232962E-2</v>
      </c>
      <c r="GA77" s="13">
        <f t="shared" si="270"/>
        <v>0.10071156534491549</v>
      </c>
      <c r="GB77" s="13">
        <f t="shared" si="270"/>
        <v>0.10502101545276395</v>
      </c>
      <c r="GC77" s="13">
        <f t="shared" si="270"/>
        <v>0.10982195601877023</v>
      </c>
      <c r="GD77" s="13">
        <f t="shared" si="270"/>
        <v>0.11424175055929155</v>
      </c>
      <c r="GE77" s="13">
        <f t="shared" si="270"/>
        <v>0.11831010834764942</v>
      </c>
      <c r="GF77" s="13">
        <f t="shared" si="270"/>
        <v>0.12210206098036426</v>
      </c>
      <c r="GG77" s="13">
        <f t="shared" si="270"/>
        <v>0.12456302157755481</v>
      </c>
      <c r="GH77" s="13">
        <f t="shared" si="270"/>
        <v>0.12606066912767153</v>
      </c>
      <c r="GI77" s="13">
        <f t="shared" si="270"/>
        <v>0.12659406103368451</v>
      </c>
      <c r="GJ77" s="13">
        <f t="shared" si="270"/>
        <v>0.12615054266387746</v>
      </c>
      <c r="GK77" s="13">
        <f t="shared" si="270"/>
        <v>0.12526155948945575</v>
      </c>
      <c r="GL77" s="13">
        <f t="shared" si="270"/>
        <v>0.12436689195315036</v>
      </c>
      <c r="GM77" s="13">
        <f t="shared" si="270"/>
        <v>0.12368511052935913</v>
      </c>
      <c r="GN77" s="13">
        <f t="shared" ref="GN77:GT77" si="271">GM20/GM$7*GN49</f>
        <v>0.1233600945347776</v>
      </c>
      <c r="GO77" s="13">
        <f t="shared" si="271"/>
        <v>0.12331298168726663</v>
      </c>
      <c r="GP77" s="13">
        <f t="shared" si="271"/>
        <v>0.12333921152101994</v>
      </c>
      <c r="GQ77" s="13">
        <f t="shared" si="271"/>
        <v>0.12319373351053467</v>
      </c>
      <c r="GR77" s="13">
        <f t="shared" si="271"/>
        <v>0.12319325644234876</v>
      </c>
      <c r="GS77" s="13">
        <f t="shared" si="271"/>
        <v>0.12296890383902367</v>
      </c>
      <c r="GT77" s="13" t="e">
        <f t="shared" si="271"/>
        <v>#N/A</v>
      </c>
    </row>
    <row r="78" spans="2:202" x14ac:dyDescent="0.25">
      <c r="B78" t="str">
        <f t="shared" si="173"/>
        <v xml:space="preserve">   Federal</v>
      </c>
      <c r="D78" s="12">
        <f t="shared" ref="D78:AI78" si="272">C21/C$7*D50</f>
        <v>0.65591272238890275</v>
      </c>
      <c r="E78" s="12">
        <f t="shared" si="272"/>
        <v>-0.42881778733691267</v>
      </c>
      <c r="F78" s="12">
        <f t="shared" si="272"/>
        <v>-5.4065215248355197E-2</v>
      </c>
      <c r="G78" s="12">
        <f t="shared" si="272"/>
        <v>-1.0196464875699944E-2</v>
      </c>
      <c r="H78" s="12">
        <f t="shared" si="272"/>
        <v>-0.24309728372026065</v>
      </c>
      <c r="I78" s="12">
        <f t="shared" si="272"/>
        <v>5.6220919853498807E-3</v>
      </c>
      <c r="J78" s="12">
        <f t="shared" si="272"/>
        <v>-0.19795703552169816</v>
      </c>
      <c r="K78" s="12">
        <f t="shared" si="272"/>
        <v>-0.25816619854219447</v>
      </c>
      <c r="L78" s="12">
        <f t="shared" si="272"/>
        <v>-0.13855686967485109</v>
      </c>
      <c r="M78" s="12">
        <f t="shared" si="272"/>
        <v>1.9922460112324257E-2</v>
      </c>
      <c r="N78" s="12">
        <f t="shared" si="272"/>
        <v>8.2762464840124797E-2</v>
      </c>
      <c r="O78" s="12">
        <f t="shared" si="272"/>
        <v>-5.9472074133637143E-2</v>
      </c>
      <c r="P78" s="12">
        <f t="shared" si="272"/>
        <v>4.0829824427889072E-2</v>
      </c>
      <c r="Q78" s="12">
        <f t="shared" si="272"/>
        <v>3.146791432811441E-2</v>
      </c>
      <c r="R78" s="12">
        <f t="shared" si="272"/>
        <v>0.10967374342808192</v>
      </c>
      <c r="S78" s="12">
        <f t="shared" si="272"/>
        <v>0.43020446781370458</v>
      </c>
      <c r="T78" s="12">
        <f t="shared" si="272"/>
        <v>9.5198892229225812E-2</v>
      </c>
      <c r="U78" s="12">
        <f t="shared" si="272"/>
        <v>0.17481845430468845</v>
      </c>
      <c r="V78" s="12">
        <f t="shared" si="272"/>
        <v>3.3871181768218399E-2</v>
      </c>
      <c r="W78" s="12">
        <f t="shared" si="272"/>
        <v>0.13105570763175808</v>
      </c>
      <c r="X78" s="12">
        <f t="shared" si="272"/>
        <v>0.2118099178990295</v>
      </c>
      <c r="Y78" s="12">
        <f t="shared" si="272"/>
        <v>1.6172544566909759E-2</v>
      </c>
      <c r="Z78" s="12">
        <f t="shared" si="272"/>
        <v>4.189764906682511E-2</v>
      </c>
      <c r="AA78" s="12">
        <f t="shared" si="272"/>
        <v>-8.8269324425801418E-2</v>
      </c>
      <c r="AB78" s="12">
        <f t="shared" si="272"/>
        <v>-0.1027691067372586</v>
      </c>
      <c r="AC78" s="12">
        <f t="shared" si="272"/>
        <v>0.1617278032940585</v>
      </c>
      <c r="AD78" s="12">
        <f t="shared" si="272"/>
        <v>-1.4980730497792392E-2</v>
      </c>
      <c r="AE78" s="12">
        <f t="shared" si="272"/>
        <v>-2.0134151367474665E-2</v>
      </c>
      <c r="AF78" s="12">
        <f t="shared" si="272"/>
        <v>1.7902037972872119E-2</v>
      </c>
      <c r="AG78" s="12">
        <f t="shared" si="272"/>
        <v>-1.3221018381030644E-2</v>
      </c>
      <c r="AH78" s="12">
        <f t="shared" si="272"/>
        <v>0.26784019772852113</v>
      </c>
      <c r="AI78" s="12">
        <f t="shared" si="272"/>
        <v>9.4821126608979969E-2</v>
      </c>
      <c r="AJ78" s="12">
        <f t="shared" ref="AJ78:BO78" si="273">AI21/AI$7*AJ50</f>
        <v>0.24829346003530209</v>
      </c>
      <c r="AK78" s="12">
        <f t="shared" si="273"/>
        <v>-0.10623151854888245</v>
      </c>
      <c r="AL78" s="12">
        <f t="shared" si="273"/>
        <v>6.664300934448994E-2</v>
      </c>
      <c r="AM78" s="12">
        <f t="shared" si="273"/>
        <v>9.2297948581907957E-2</v>
      </c>
      <c r="AN78" s="12">
        <f t="shared" si="273"/>
        <v>-7.8878998283527055E-2</v>
      </c>
      <c r="AO78" s="12">
        <f t="shared" si="273"/>
        <v>0.11675252923774933</v>
      </c>
      <c r="AP78" s="12">
        <f t="shared" si="273"/>
        <v>0.1130604926387727</v>
      </c>
      <c r="AQ78" s="12">
        <f t="shared" si="273"/>
        <v>0.13526731494749611</v>
      </c>
      <c r="AR78" s="12">
        <f t="shared" si="273"/>
        <v>0.1961294765808225</v>
      </c>
      <c r="AS78" s="12">
        <f t="shared" si="273"/>
        <v>-0.17633107401278758</v>
      </c>
      <c r="AT78" s="12">
        <f t="shared" si="273"/>
        <v>-0.15140735024883659</v>
      </c>
      <c r="AU78" s="12">
        <f t="shared" si="273"/>
        <v>2.7653041011992497E-2</v>
      </c>
      <c r="AV78" s="12">
        <f t="shared" si="273"/>
        <v>2.9289715085889134E-2</v>
      </c>
      <c r="AW78" s="12">
        <f t="shared" si="273"/>
        <v>0.13048337614645428</v>
      </c>
      <c r="AX78" s="12">
        <f t="shared" si="273"/>
        <v>8.5653715627644431E-3</v>
      </c>
      <c r="AY78" s="12">
        <f t="shared" si="273"/>
        <v>-5.6786313051630732E-2</v>
      </c>
      <c r="AZ78" s="12">
        <f t="shared" si="273"/>
        <v>4.8519250840424824E-4</v>
      </c>
      <c r="BA78" s="12">
        <f t="shared" si="273"/>
        <v>3.3866632494808563E-2</v>
      </c>
      <c r="BB78" s="12">
        <f t="shared" si="273"/>
        <v>7.1958568588355948E-2</v>
      </c>
      <c r="BC78" s="12">
        <f t="shared" si="273"/>
        <v>6.8964656771592969E-2</v>
      </c>
      <c r="BD78" s="12">
        <f t="shared" si="273"/>
        <v>3.1577725379576933E-2</v>
      </c>
      <c r="BE78" s="12">
        <f t="shared" si="273"/>
        <v>7.7536600150502996E-2</v>
      </c>
      <c r="BF78" s="12">
        <f t="shared" si="273"/>
        <v>-3.2003590632561196E-2</v>
      </c>
      <c r="BG78" s="12">
        <f t="shared" si="273"/>
        <v>-2.9390521426571347E-2</v>
      </c>
      <c r="BH78" s="12">
        <f t="shared" si="273"/>
        <v>-2.3737856505874321E-4</v>
      </c>
      <c r="BI78" s="12">
        <f t="shared" si="273"/>
        <v>-3.002009720800913E-2</v>
      </c>
      <c r="BJ78" s="12">
        <f t="shared" si="273"/>
        <v>2.5089328894216542E-2</v>
      </c>
      <c r="BK78" s="12">
        <f t="shared" si="273"/>
        <v>-0.14262854565917374</v>
      </c>
      <c r="BL78" s="12">
        <f t="shared" si="273"/>
        <v>-2.691747150155003E-3</v>
      </c>
      <c r="BM78" s="12">
        <f t="shared" si="273"/>
        <v>-1.61888251548159E-2</v>
      </c>
      <c r="BN78" s="12">
        <f t="shared" si="273"/>
        <v>-1.291863121035176E-2</v>
      </c>
      <c r="BO78" s="12">
        <f t="shared" si="273"/>
        <v>-2.6868089212378082E-2</v>
      </c>
      <c r="BP78" s="12">
        <f t="shared" ref="BP78:CU78" si="274">BO21/BO$7*BP50</f>
        <v>-2.2084826101701316E-2</v>
      </c>
      <c r="BQ78" s="12">
        <f t="shared" si="274"/>
        <v>-5.2533972888216131E-2</v>
      </c>
      <c r="BR78" s="12">
        <f t="shared" si="274"/>
        <v>4.0165591252800781E-2</v>
      </c>
      <c r="BS78" s="12">
        <f t="shared" si="274"/>
        <v>-3.5199545548687837E-2</v>
      </c>
      <c r="BT78" s="12">
        <f t="shared" si="274"/>
        <v>5.3266923701954585E-2</v>
      </c>
      <c r="BU78" s="12">
        <f t="shared" si="274"/>
        <v>0.10494690728560366</v>
      </c>
      <c r="BV78" s="12">
        <f t="shared" si="274"/>
        <v>-1.4946150765387163E-2</v>
      </c>
      <c r="BW78" s="12">
        <f t="shared" si="274"/>
        <v>9.203380304792301E-2</v>
      </c>
      <c r="BX78" s="12">
        <f t="shared" si="274"/>
        <v>2.7546807727503286E-2</v>
      </c>
      <c r="BY78" s="12">
        <f t="shared" si="274"/>
        <v>0.10420632987476558</v>
      </c>
      <c r="BZ78" s="12">
        <f t="shared" si="274"/>
        <v>0.13065076521738705</v>
      </c>
      <c r="CA78" s="12">
        <f t="shared" si="274"/>
        <v>2.5326221176430772E-2</v>
      </c>
      <c r="CB78" s="12">
        <f t="shared" si="274"/>
        <v>-7.183237451500199E-2</v>
      </c>
      <c r="CC78" s="12">
        <f t="shared" si="274"/>
        <v>1.9429413255190341E-2</v>
      </c>
      <c r="CD78" s="12">
        <f t="shared" si="274"/>
        <v>8.5600317182525906E-2</v>
      </c>
      <c r="CE78" s="12">
        <f t="shared" si="274"/>
        <v>-7.5910737244441209E-2</v>
      </c>
      <c r="CF78" s="12">
        <f t="shared" si="274"/>
        <v>0.8360504945788072</v>
      </c>
      <c r="CG78" s="12">
        <f t="shared" si="274"/>
        <v>-0.43356754976576611</v>
      </c>
      <c r="CH78" s="12">
        <f t="shared" si="274"/>
        <v>-0.15269345882993982</v>
      </c>
      <c r="CI78" s="12">
        <f t="shared" si="274"/>
        <v>7.0878050853650024E-2</v>
      </c>
      <c r="CJ78" s="12">
        <f t="shared" si="274"/>
        <v>3.8503818311270543E-3</v>
      </c>
      <c r="CK78" s="12">
        <f t="shared" si="274"/>
        <v>0.10209854577395389</v>
      </c>
      <c r="CL78" s="12">
        <f t="shared" si="274"/>
        <v>-8.0244520031378386E-3</v>
      </c>
      <c r="CM78" s="12">
        <f t="shared" si="274"/>
        <v>-5.419890276761774E-2</v>
      </c>
      <c r="CN78" s="12">
        <f t="shared" si="274"/>
        <v>2.7211627480669562E-2</v>
      </c>
      <c r="CO78" s="12">
        <f t="shared" si="274"/>
        <v>8.2355943349352465E-2</v>
      </c>
      <c r="CP78" s="12">
        <f t="shared" si="274"/>
        <v>0.29735013385047249</v>
      </c>
      <c r="CQ78" s="12">
        <f t="shared" si="274"/>
        <v>1.4128169447456143E-2</v>
      </c>
      <c r="CR78" s="12">
        <f t="shared" si="274"/>
        <v>-2.3958413047388064E-2</v>
      </c>
      <c r="CS78" s="12">
        <f t="shared" si="274"/>
        <v>-2.0413424110925303E-2</v>
      </c>
      <c r="CT78" s="12">
        <f t="shared" si="274"/>
        <v>-4.0507793274282604E-2</v>
      </c>
      <c r="CU78" s="12">
        <f t="shared" si="274"/>
        <v>-1.8399716037007081E-2</v>
      </c>
      <c r="CV78" s="12">
        <f t="shared" ref="CV78:EA78" si="275">CU21/CU$7*CV50</f>
        <v>2.3825532951692999E-2</v>
      </c>
      <c r="CW78" s="12">
        <f t="shared" si="275"/>
        <v>-8.9712622604929838E-3</v>
      </c>
      <c r="CX78" s="12">
        <f t="shared" si="275"/>
        <v>-3.1873387918287859E-2</v>
      </c>
      <c r="CY78" s="12">
        <f t="shared" si="275"/>
        <v>-7.932464482095089E-2</v>
      </c>
      <c r="CZ78" s="12">
        <f t="shared" si="275"/>
        <v>-2.0661375217359605E-2</v>
      </c>
      <c r="DA78" s="12">
        <f t="shared" si="275"/>
        <v>3.0983283589297375E-2</v>
      </c>
      <c r="DB78" s="12">
        <f t="shared" si="275"/>
        <v>-0.1400957416219282</v>
      </c>
      <c r="DC78" s="12">
        <f t="shared" si="275"/>
        <v>-1.4440825760460983E-2</v>
      </c>
      <c r="DD78" s="12">
        <f t="shared" si="275"/>
        <v>-3.6348487349419423E-2</v>
      </c>
      <c r="DE78" s="12">
        <f t="shared" si="275"/>
        <v>1.5596505935850152E-3</v>
      </c>
      <c r="DF78" s="12">
        <f t="shared" si="275"/>
        <v>6.6183498248613701E-3</v>
      </c>
      <c r="DG78" s="12">
        <f t="shared" si="275"/>
        <v>2.146303228067675E-3</v>
      </c>
      <c r="DH78" s="12">
        <f t="shared" si="275"/>
        <v>-3.615373509237603E-2</v>
      </c>
      <c r="DI78" s="12">
        <f t="shared" si="275"/>
        <v>2.0933806106780122E-2</v>
      </c>
      <c r="DJ78" s="12">
        <f t="shared" si="275"/>
        <v>2.8224970414205904E-2</v>
      </c>
      <c r="DK78" s="12">
        <f t="shared" si="275"/>
        <v>3.2206665161566943E-2</v>
      </c>
      <c r="DL78" s="12">
        <f t="shared" si="275"/>
        <v>-4.4046913367533039E-2</v>
      </c>
      <c r="DM78" s="12">
        <f t="shared" si="275"/>
        <v>6.2468864824264017E-2</v>
      </c>
      <c r="DN78" s="12">
        <f t="shared" si="275"/>
        <v>7.3901177267481133E-2</v>
      </c>
      <c r="DO78" s="12">
        <f t="shared" si="275"/>
        <v>3.3799926047964413E-3</v>
      </c>
      <c r="DP78" s="12">
        <f t="shared" si="275"/>
        <v>0.15180795640477399</v>
      </c>
      <c r="DQ78" s="12">
        <f t="shared" si="275"/>
        <v>-9.7652992840087438E-2</v>
      </c>
      <c r="DR78" s="12">
        <f t="shared" si="275"/>
        <v>-1.7963401724131654E-2</v>
      </c>
      <c r="DS78" s="12">
        <f t="shared" si="275"/>
        <v>-0.18572054399096233</v>
      </c>
      <c r="DT78" s="12">
        <f t="shared" si="275"/>
        <v>0.799204334453396</v>
      </c>
      <c r="DU78" s="12">
        <f t="shared" si="275"/>
        <v>-0.48979890952072636</v>
      </c>
      <c r="DV78" s="12">
        <f t="shared" si="275"/>
        <v>-0.10597802041817371</v>
      </c>
      <c r="DW78" s="12">
        <f t="shared" si="275"/>
        <v>-2.7859820307610843E-2</v>
      </c>
      <c r="DX78" s="12">
        <f t="shared" si="275"/>
        <v>-6.3515888719924932E-2</v>
      </c>
      <c r="DY78" s="12">
        <f t="shared" si="275"/>
        <v>-2.3887102573903148E-2</v>
      </c>
      <c r="DZ78" s="12">
        <f t="shared" si="275"/>
        <v>-1.5480897290127114E-2</v>
      </c>
      <c r="EA78" s="12">
        <f t="shared" si="275"/>
        <v>-3.6103341602320475E-2</v>
      </c>
      <c r="EB78" s="12">
        <f t="shared" ref="EB78:FG78" si="276">EA21/EA$7*EB50</f>
        <v>-5.4363179578567247E-2</v>
      </c>
      <c r="EC78" s="12">
        <f t="shared" si="276"/>
        <v>-7.3706319705351797E-4</v>
      </c>
      <c r="ED78" s="12">
        <f t="shared" si="276"/>
        <v>2.1004222859670112E-2</v>
      </c>
      <c r="EE78" s="12">
        <f t="shared" si="276"/>
        <v>-6.190312772994945E-2</v>
      </c>
      <c r="EF78" s="12">
        <f t="shared" si="276"/>
        <v>-7.9516766124731186E-2</v>
      </c>
      <c r="EG78" s="12">
        <f t="shared" si="276"/>
        <v>-3.613416620103007E-2</v>
      </c>
      <c r="EH78" s="12">
        <f t="shared" si="276"/>
        <v>-7.9771304154301129E-3</v>
      </c>
      <c r="EI78" s="12">
        <f t="shared" si="276"/>
        <v>-9.2486517242386605E-3</v>
      </c>
      <c r="EJ78" s="12">
        <f t="shared" si="276"/>
        <v>-2.7598975375432808E-2</v>
      </c>
      <c r="EK78" s="12">
        <f t="shared" si="276"/>
        <v>-3.2058933918064657E-2</v>
      </c>
      <c r="EL78" s="12">
        <f t="shared" si="276"/>
        <v>-4.1307619288615191E-2</v>
      </c>
      <c r="EM78" s="12">
        <f t="shared" si="276"/>
        <v>-1.8716382789315377E-5</v>
      </c>
      <c r="EN78" s="12">
        <f t="shared" si="276"/>
        <v>2.5326086545602158E-2</v>
      </c>
      <c r="EO78" s="12">
        <f t="shared" si="276"/>
        <v>6.7072107591154709E-3</v>
      </c>
      <c r="EP78" s="12">
        <f t="shared" si="276"/>
        <v>6.8457522608949594E-3</v>
      </c>
      <c r="EQ78" s="12">
        <f t="shared" si="276"/>
        <v>-2.374507689082503E-3</v>
      </c>
      <c r="ER78" s="12">
        <f t="shared" si="276"/>
        <v>6.6894935196366977E-3</v>
      </c>
      <c r="ES78" s="12">
        <f t="shared" si="276"/>
        <v>2.938365269059166E-2</v>
      </c>
      <c r="ET78" s="12">
        <f t="shared" si="276"/>
        <v>1.2433975102745954E-2</v>
      </c>
      <c r="EU78" s="12">
        <f t="shared" si="276"/>
        <v>1.100356897843182E-2</v>
      </c>
      <c r="EV78" s="12">
        <f t="shared" si="276"/>
        <v>-1.1079786393771945E-2</v>
      </c>
      <c r="EW78" s="12">
        <f t="shared" si="276"/>
        <v>-2.0055634398950101E-2</v>
      </c>
      <c r="EX78" s="12">
        <f t="shared" si="276"/>
        <v>-2.9033600859925415E-2</v>
      </c>
      <c r="EY78" s="12">
        <f t="shared" si="276"/>
        <v>-5.5417685673398026E-2</v>
      </c>
      <c r="EZ78" s="12">
        <f t="shared" si="276"/>
        <v>-3.4518715645102387E-2</v>
      </c>
      <c r="FA78" s="12">
        <f t="shared" si="276"/>
        <v>-3.5741309759827623E-2</v>
      </c>
      <c r="FB78" s="12">
        <f t="shared" si="276"/>
        <v>1.4151422790286085E-3</v>
      </c>
      <c r="FC78" s="12">
        <f t="shared" si="276"/>
        <v>-5.2855512353570173E-2</v>
      </c>
      <c r="FD78" s="12">
        <f t="shared" si="276"/>
        <v>-1.8696102808750073E-2</v>
      </c>
      <c r="FE78" s="12">
        <f t="shared" si="276"/>
        <v>-7.4788368700227214E-3</v>
      </c>
      <c r="FF78" s="12">
        <f t="shared" si="276"/>
        <v>-2.8713553418427741E-3</v>
      </c>
      <c r="FG78" s="13">
        <f t="shared" si="276"/>
        <v>-9.7801085548907896E-4</v>
      </c>
      <c r="FH78" s="13">
        <f t="shared" ref="FH78:GM78" si="277">FG21/FG$7*FH50</f>
        <v>-1.9715000841421919E-4</v>
      </c>
      <c r="FI78" s="13">
        <f t="shared" si="277"/>
        <v>1.2033773309409335E-4</v>
      </c>
      <c r="FJ78" s="13">
        <f t="shared" si="277"/>
        <v>2.5055288637189566E-4</v>
      </c>
      <c r="FK78" s="13">
        <f t="shared" si="277"/>
        <v>3.0469115003434514E-4</v>
      </c>
      <c r="FL78" s="13">
        <f t="shared" si="277"/>
        <v>3.2339047636124283E-4</v>
      </c>
      <c r="FM78" s="13">
        <f t="shared" si="277"/>
        <v>3.3324193845624795E-4</v>
      </c>
      <c r="FN78" s="13">
        <f t="shared" si="277"/>
        <v>3.3659895028464299E-4</v>
      </c>
      <c r="FO78" s="13">
        <f t="shared" si="277"/>
        <v>3.3559414780885786E-4</v>
      </c>
      <c r="FP78" s="13">
        <f t="shared" si="277"/>
        <v>3.3687730824244873E-4</v>
      </c>
      <c r="FQ78" s="13">
        <f t="shared" si="277"/>
        <v>3.3386457666577249E-4</v>
      </c>
      <c r="FR78" s="13">
        <f t="shared" si="277"/>
        <v>3.3533075894324012E-4</v>
      </c>
      <c r="FS78" s="13">
        <f t="shared" si="277"/>
        <v>3.3475994643538916E-4</v>
      </c>
      <c r="FT78" s="13">
        <f t="shared" si="277"/>
        <v>3.3427484848018273E-4</v>
      </c>
      <c r="FU78" s="13">
        <f t="shared" si="277"/>
        <v>3.3382511818087752E-4</v>
      </c>
      <c r="FV78" s="13">
        <f t="shared" si="277"/>
        <v>3.3337175701280347E-4</v>
      </c>
      <c r="FW78" s="13">
        <f t="shared" si="277"/>
        <v>3.3074435289436846E-4</v>
      </c>
      <c r="FX78" s="13">
        <f t="shared" si="277"/>
        <v>3.3230176994398163E-4</v>
      </c>
      <c r="FY78" s="13">
        <f t="shared" si="277"/>
        <v>3.3161099211693486E-4</v>
      </c>
      <c r="FZ78" s="13">
        <f t="shared" si="277"/>
        <v>3.3081291244887664E-4</v>
      </c>
      <c r="GA78" s="13">
        <f t="shared" si="277"/>
        <v>3.2985258773252058E-4</v>
      </c>
      <c r="GB78" s="13">
        <f t="shared" si="277"/>
        <v>3.2885735385971789E-4</v>
      </c>
      <c r="GC78" s="13">
        <f t="shared" si="277"/>
        <v>3.2769171793773223E-4</v>
      </c>
      <c r="GD78" s="13">
        <f t="shared" si="277"/>
        <v>3.2644750113389653E-4</v>
      </c>
      <c r="GE78" s="13">
        <f t="shared" si="277"/>
        <v>3.2514874680036003E-4</v>
      </c>
      <c r="GF78" s="13">
        <f t="shared" si="277"/>
        <v>3.2382426027521274E-4</v>
      </c>
      <c r="GG78" s="13">
        <f t="shared" si="277"/>
        <v>3.2245534197491245E-4</v>
      </c>
      <c r="GH78" s="13">
        <f t="shared" si="277"/>
        <v>3.2109063264523715E-4</v>
      </c>
      <c r="GI78" s="13">
        <f t="shared" si="277"/>
        <v>3.1975061649793435E-4</v>
      </c>
      <c r="GJ78" s="13">
        <f t="shared" si="277"/>
        <v>3.1837269059934061E-4</v>
      </c>
      <c r="GK78" s="13">
        <f t="shared" si="277"/>
        <v>3.1701793488780433E-4</v>
      </c>
      <c r="GL78" s="13">
        <f t="shared" si="277"/>
        <v>3.1569314256620128E-4</v>
      </c>
      <c r="GM78" s="13">
        <f t="shared" si="277"/>
        <v>3.1438160805980436E-4</v>
      </c>
      <c r="GN78" s="13">
        <f t="shared" ref="GN78:GT78" si="278">GM21/GM$7*GN50</f>
        <v>3.1309325652294993E-4</v>
      </c>
      <c r="GO78" s="13">
        <f t="shared" si="278"/>
        <v>3.1179331359533773E-4</v>
      </c>
      <c r="GP78" s="13">
        <f t="shared" si="278"/>
        <v>3.1048437492152615E-4</v>
      </c>
      <c r="GQ78" s="13">
        <f t="shared" si="278"/>
        <v>3.1115466535860188E-4</v>
      </c>
      <c r="GR78" s="13">
        <f t="shared" si="278"/>
        <v>3.0780550051838019E-4</v>
      </c>
      <c r="GS78" s="13">
        <f t="shared" si="278"/>
        <v>3.0645159075951852E-4</v>
      </c>
      <c r="GT78" s="13" t="e">
        <f t="shared" si="278"/>
        <v>#N/A</v>
      </c>
    </row>
    <row r="79" spans="2:202" x14ac:dyDescent="0.25">
      <c r="B79" s="24"/>
    </row>
    <row r="81" spans="2:202" x14ac:dyDescent="0.25">
      <c r="B81" s="23" t="s">
        <v>225</v>
      </c>
    </row>
    <row r="82" spans="2:202" x14ac:dyDescent="0.25">
      <c r="C82" s="15" t="str">
        <f t="shared" ref="C82:AH82" si="279">C4</f>
        <v>1980Q1</v>
      </c>
      <c r="D82" s="15" t="str">
        <f t="shared" si="279"/>
        <v>1980Q2</v>
      </c>
      <c r="E82" s="15" t="str">
        <f t="shared" si="279"/>
        <v>1980Q3</v>
      </c>
      <c r="F82" s="15" t="str">
        <f t="shared" si="279"/>
        <v>1980Q4</v>
      </c>
      <c r="G82" s="15" t="str">
        <f t="shared" si="279"/>
        <v>1981Q1</v>
      </c>
      <c r="H82" s="15" t="str">
        <f t="shared" si="279"/>
        <v>1981Q2</v>
      </c>
      <c r="I82" s="15" t="str">
        <f t="shared" si="279"/>
        <v>1981Q3</v>
      </c>
      <c r="J82" s="15" t="str">
        <f t="shared" si="279"/>
        <v>1981Q4</v>
      </c>
      <c r="K82" s="15" t="str">
        <f t="shared" si="279"/>
        <v>1982Q1</v>
      </c>
      <c r="L82" s="15" t="str">
        <f t="shared" si="279"/>
        <v>1982Q2</v>
      </c>
      <c r="M82" s="15" t="str">
        <f t="shared" si="279"/>
        <v>1982Q3</v>
      </c>
      <c r="N82" s="15" t="str">
        <f t="shared" si="279"/>
        <v>1982Q4</v>
      </c>
      <c r="O82" s="15" t="str">
        <f t="shared" si="279"/>
        <v>1983Q1</v>
      </c>
      <c r="P82" s="15" t="str">
        <f t="shared" si="279"/>
        <v>1983Q2</v>
      </c>
      <c r="Q82" s="15" t="str">
        <f t="shared" si="279"/>
        <v>1983Q3</v>
      </c>
      <c r="R82" s="15" t="str">
        <f t="shared" si="279"/>
        <v>1983Q4</v>
      </c>
      <c r="S82" s="15" t="str">
        <f t="shared" si="279"/>
        <v>1984Q1</v>
      </c>
      <c r="T82" s="15" t="str">
        <f t="shared" si="279"/>
        <v>1984Q2</v>
      </c>
      <c r="U82" s="15" t="str">
        <f t="shared" si="279"/>
        <v>1984Q3</v>
      </c>
      <c r="V82" s="15" t="str">
        <f t="shared" si="279"/>
        <v>1984Q4</v>
      </c>
      <c r="W82" s="15" t="str">
        <f t="shared" si="279"/>
        <v>1985Q1</v>
      </c>
      <c r="X82" s="15" t="str">
        <f t="shared" si="279"/>
        <v>1985Q2</v>
      </c>
      <c r="Y82" s="15" t="str">
        <f t="shared" si="279"/>
        <v>1985Q3</v>
      </c>
      <c r="Z82" s="15" t="str">
        <f t="shared" si="279"/>
        <v>1985Q4</v>
      </c>
      <c r="AA82" s="15" t="str">
        <f t="shared" si="279"/>
        <v>1986Q1</v>
      </c>
      <c r="AB82" s="15" t="str">
        <f t="shared" si="279"/>
        <v>1986Q2</v>
      </c>
      <c r="AC82" s="15" t="str">
        <f t="shared" si="279"/>
        <v>1986Q3</v>
      </c>
      <c r="AD82" s="15" t="str">
        <f t="shared" si="279"/>
        <v>1986Q4</v>
      </c>
      <c r="AE82" s="15" t="str">
        <f t="shared" si="279"/>
        <v>1987Q1</v>
      </c>
      <c r="AF82" s="15" t="str">
        <f t="shared" si="279"/>
        <v>1987Q2</v>
      </c>
      <c r="AG82" s="15" t="str">
        <f t="shared" si="279"/>
        <v>1987Q3</v>
      </c>
      <c r="AH82" s="15" t="str">
        <f t="shared" si="279"/>
        <v>1987Q4</v>
      </c>
      <c r="AI82" s="15" t="str">
        <f t="shared" ref="AI82:BN82" si="280">AI4</f>
        <v>1988Q1</v>
      </c>
      <c r="AJ82" s="15" t="str">
        <f t="shared" si="280"/>
        <v>1988Q2</v>
      </c>
      <c r="AK82" s="15" t="str">
        <f t="shared" si="280"/>
        <v>1988Q3</v>
      </c>
      <c r="AL82" s="15" t="str">
        <f t="shared" si="280"/>
        <v>1988Q4</v>
      </c>
      <c r="AM82" s="15" t="str">
        <f t="shared" si="280"/>
        <v>1989Q1</v>
      </c>
      <c r="AN82" s="15" t="str">
        <f t="shared" si="280"/>
        <v>1989Q2</v>
      </c>
      <c r="AO82" s="15" t="str">
        <f t="shared" si="280"/>
        <v>1989Q3</v>
      </c>
      <c r="AP82" s="15" t="str">
        <f t="shared" si="280"/>
        <v>1989Q4</v>
      </c>
      <c r="AQ82" s="15" t="str">
        <f t="shared" si="280"/>
        <v>1990Q1</v>
      </c>
      <c r="AR82" s="15" t="str">
        <f t="shared" si="280"/>
        <v>1990Q2</v>
      </c>
      <c r="AS82" s="15" t="str">
        <f t="shared" si="280"/>
        <v>1990Q3</v>
      </c>
      <c r="AT82" s="15" t="str">
        <f t="shared" si="280"/>
        <v>1990Q4</v>
      </c>
      <c r="AU82" s="15" t="str">
        <f t="shared" si="280"/>
        <v>1991Q1</v>
      </c>
      <c r="AV82" s="15" t="str">
        <f t="shared" si="280"/>
        <v>1991Q2</v>
      </c>
      <c r="AW82" s="15" t="str">
        <f t="shared" si="280"/>
        <v>1991Q3</v>
      </c>
      <c r="AX82" s="15" t="str">
        <f t="shared" si="280"/>
        <v>1991Q4</v>
      </c>
      <c r="AY82" s="15" t="str">
        <f t="shared" si="280"/>
        <v>1992Q1</v>
      </c>
      <c r="AZ82" s="15" t="str">
        <f t="shared" si="280"/>
        <v>1992Q2</v>
      </c>
      <c r="BA82" s="15" t="str">
        <f t="shared" si="280"/>
        <v>1992Q3</v>
      </c>
      <c r="BB82" s="15" t="str">
        <f t="shared" si="280"/>
        <v>1992Q4</v>
      </c>
      <c r="BC82" s="15" t="str">
        <f t="shared" si="280"/>
        <v>1993Q1</v>
      </c>
      <c r="BD82" s="15" t="str">
        <f t="shared" si="280"/>
        <v>1993Q2</v>
      </c>
      <c r="BE82" s="15" t="str">
        <f t="shared" si="280"/>
        <v>1993Q3</v>
      </c>
      <c r="BF82" s="15" t="str">
        <f t="shared" si="280"/>
        <v>1993Q4</v>
      </c>
      <c r="BG82" s="15" t="str">
        <f t="shared" si="280"/>
        <v>1994Q1</v>
      </c>
      <c r="BH82" s="15" t="str">
        <f t="shared" si="280"/>
        <v>1994Q2</v>
      </c>
      <c r="BI82" s="15" t="str">
        <f t="shared" si="280"/>
        <v>1994Q3</v>
      </c>
      <c r="BJ82" s="15" t="str">
        <f t="shared" si="280"/>
        <v>1994Q4</v>
      </c>
      <c r="BK82" s="15" t="str">
        <f t="shared" si="280"/>
        <v>1995Q1</v>
      </c>
      <c r="BL82" s="15" t="str">
        <f t="shared" si="280"/>
        <v>1995Q2</v>
      </c>
      <c r="BM82" s="15" t="str">
        <f t="shared" si="280"/>
        <v>1995Q3</v>
      </c>
      <c r="BN82" s="15" t="str">
        <f t="shared" si="280"/>
        <v>1995Q4</v>
      </c>
      <c r="BO82" s="15" t="str">
        <f t="shared" ref="BO82:CT82" si="281">BO4</f>
        <v>1996Q1</v>
      </c>
      <c r="BP82" s="15" t="str">
        <f t="shared" si="281"/>
        <v>1996Q2</v>
      </c>
      <c r="BQ82" s="15" t="str">
        <f t="shared" si="281"/>
        <v>1996Q3</v>
      </c>
      <c r="BR82" s="15" t="str">
        <f t="shared" si="281"/>
        <v>1996Q4</v>
      </c>
      <c r="BS82" s="15" t="str">
        <f t="shared" si="281"/>
        <v>1997Q1</v>
      </c>
      <c r="BT82" s="15" t="str">
        <f t="shared" si="281"/>
        <v>1997Q2</v>
      </c>
      <c r="BU82" s="15" t="str">
        <f t="shared" si="281"/>
        <v>1997Q3</v>
      </c>
      <c r="BV82" s="15" t="str">
        <f t="shared" si="281"/>
        <v>1997Q4</v>
      </c>
      <c r="BW82" s="15" t="str">
        <f t="shared" si="281"/>
        <v>1998Q1</v>
      </c>
      <c r="BX82" s="15" t="str">
        <f t="shared" si="281"/>
        <v>1998Q2</v>
      </c>
      <c r="BY82" s="15" t="str">
        <f t="shared" si="281"/>
        <v>1998Q3</v>
      </c>
      <c r="BZ82" s="15" t="str">
        <f t="shared" si="281"/>
        <v>1998Q4</v>
      </c>
      <c r="CA82" s="15" t="str">
        <f t="shared" si="281"/>
        <v>1999Q1</v>
      </c>
      <c r="CB82" s="15" t="str">
        <f t="shared" si="281"/>
        <v>1999Q2</v>
      </c>
      <c r="CC82" s="15" t="str">
        <f t="shared" si="281"/>
        <v>1999Q3</v>
      </c>
      <c r="CD82" s="15" t="str">
        <f t="shared" si="281"/>
        <v>1999Q4</v>
      </c>
      <c r="CE82" s="15" t="str">
        <f t="shared" si="281"/>
        <v>2000Q1</v>
      </c>
      <c r="CF82" s="15" t="str">
        <f t="shared" si="281"/>
        <v>2000Q2</v>
      </c>
      <c r="CG82" s="15" t="str">
        <f t="shared" si="281"/>
        <v>2000Q3</v>
      </c>
      <c r="CH82" s="15" t="str">
        <f t="shared" si="281"/>
        <v>2000Q4</v>
      </c>
      <c r="CI82" s="15" t="str">
        <f t="shared" si="281"/>
        <v>2001Q1</v>
      </c>
      <c r="CJ82" s="15" t="str">
        <f t="shared" si="281"/>
        <v>2001Q2</v>
      </c>
      <c r="CK82" s="15" t="str">
        <f t="shared" si="281"/>
        <v>2001Q3</v>
      </c>
      <c r="CL82" s="15" t="str">
        <f t="shared" si="281"/>
        <v>2001Q4</v>
      </c>
      <c r="CM82" s="15" t="str">
        <f t="shared" si="281"/>
        <v>2002Q1</v>
      </c>
      <c r="CN82" s="15" t="str">
        <f t="shared" si="281"/>
        <v>2002Q2</v>
      </c>
      <c r="CO82" s="15" t="str">
        <f t="shared" si="281"/>
        <v>2002Q3</v>
      </c>
      <c r="CP82" s="15" t="str">
        <f t="shared" si="281"/>
        <v>2002Q4</v>
      </c>
      <c r="CQ82" s="15" t="str">
        <f t="shared" si="281"/>
        <v>2003Q1</v>
      </c>
      <c r="CR82" s="15" t="str">
        <f t="shared" si="281"/>
        <v>2003Q2</v>
      </c>
      <c r="CS82" s="15" t="str">
        <f t="shared" si="281"/>
        <v>2003Q3</v>
      </c>
      <c r="CT82" s="15" t="str">
        <f t="shared" si="281"/>
        <v>2003Q4</v>
      </c>
      <c r="CU82" s="15" t="str">
        <f t="shared" ref="CU82:DZ82" si="282">CU4</f>
        <v>2004Q1</v>
      </c>
      <c r="CV82" s="15" t="str">
        <f t="shared" si="282"/>
        <v>2004Q2</v>
      </c>
      <c r="CW82" s="15" t="str">
        <f t="shared" si="282"/>
        <v>2004Q3</v>
      </c>
      <c r="CX82" s="15" t="str">
        <f t="shared" si="282"/>
        <v>2004Q4</v>
      </c>
      <c r="CY82" s="15" t="str">
        <f t="shared" si="282"/>
        <v>2005Q1</v>
      </c>
      <c r="CZ82" s="15" t="str">
        <f t="shared" si="282"/>
        <v>2005Q2</v>
      </c>
      <c r="DA82" s="15" t="str">
        <f t="shared" si="282"/>
        <v>2005Q3</v>
      </c>
      <c r="DB82" s="15" t="str">
        <f t="shared" si="282"/>
        <v>2005Q4</v>
      </c>
      <c r="DC82" s="15" t="str">
        <f t="shared" si="282"/>
        <v>2006Q1</v>
      </c>
      <c r="DD82" s="15" t="str">
        <f t="shared" si="282"/>
        <v>2006Q2</v>
      </c>
      <c r="DE82" s="15" t="str">
        <f t="shared" si="282"/>
        <v>2006Q3</v>
      </c>
      <c r="DF82" s="15" t="str">
        <f t="shared" si="282"/>
        <v>2006Q4</v>
      </c>
      <c r="DG82" s="15" t="str">
        <f t="shared" si="282"/>
        <v>2007Q1</v>
      </c>
      <c r="DH82" s="15" t="str">
        <f t="shared" si="282"/>
        <v>2007Q2</v>
      </c>
      <c r="DI82" s="15" t="str">
        <f t="shared" si="282"/>
        <v>2007Q3</v>
      </c>
      <c r="DJ82" s="15" t="str">
        <f t="shared" si="282"/>
        <v>2007Q4</v>
      </c>
      <c r="DK82" s="15" t="str">
        <f t="shared" si="282"/>
        <v>2008Q1</v>
      </c>
      <c r="DL82" s="15" t="str">
        <f t="shared" si="282"/>
        <v>2008Q2</v>
      </c>
      <c r="DM82" s="15" t="str">
        <f t="shared" si="282"/>
        <v>2008Q3</v>
      </c>
      <c r="DN82" s="15" t="str">
        <f t="shared" si="282"/>
        <v>2008Q4</v>
      </c>
      <c r="DO82" s="15" t="str">
        <f t="shared" si="282"/>
        <v>2009Q1</v>
      </c>
      <c r="DP82" s="15" t="str">
        <f t="shared" si="282"/>
        <v>2009Q2</v>
      </c>
      <c r="DQ82" s="15" t="str">
        <f t="shared" si="282"/>
        <v>2009Q3</v>
      </c>
      <c r="DR82" s="15" t="str">
        <f t="shared" si="282"/>
        <v>2009Q4</v>
      </c>
      <c r="DS82" s="15" t="str">
        <f t="shared" si="282"/>
        <v>2010Q1</v>
      </c>
      <c r="DT82" s="15" t="str">
        <f t="shared" si="282"/>
        <v>2010Q2</v>
      </c>
      <c r="DU82" s="15" t="str">
        <f t="shared" si="282"/>
        <v>2010Q3</v>
      </c>
      <c r="DV82" s="15" t="str">
        <f t="shared" si="282"/>
        <v>2010Q4</v>
      </c>
      <c r="DW82" s="15" t="str">
        <f t="shared" si="282"/>
        <v>2011Q1</v>
      </c>
      <c r="DX82" s="15" t="str">
        <f t="shared" si="282"/>
        <v>2011Q2</v>
      </c>
      <c r="DY82" s="15" t="str">
        <f t="shared" si="282"/>
        <v>2011Q3</v>
      </c>
      <c r="DZ82" s="15" t="str">
        <f t="shared" si="282"/>
        <v>2011Q4</v>
      </c>
      <c r="EA82" s="15" t="str">
        <f t="shared" ref="EA82:FF82" si="283">EA4</f>
        <v>2012Q1</v>
      </c>
      <c r="EB82" s="15" t="str">
        <f t="shared" si="283"/>
        <v>2012Q2</v>
      </c>
      <c r="EC82" s="15" t="str">
        <f t="shared" si="283"/>
        <v>2012Q3</v>
      </c>
      <c r="ED82" s="15" t="str">
        <f t="shared" si="283"/>
        <v>2012Q4</v>
      </c>
      <c r="EE82" s="15" t="str">
        <f t="shared" si="283"/>
        <v>2013Q1</v>
      </c>
      <c r="EF82" s="15" t="str">
        <f t="shared" si="283"/>
        <v>2013Q2</v>
      </c>
      <c r="EG82" s="15" t="str">
        <f t="shared" si="283"/>
        <v>2013Q3</v>
      </c>
      <c r="EH82" s="15" t="str">
        <f t="shared" si="283"/>
        <v>2013Q4</v>
      </c>
      <c r="EI82" s="15" t="str">
        <f t="shared" si="283"/>
        <v>2014Q1</v>
      </c>
      <c r="EJ82" s="15" t="str">
        <f t="shared" si="283"/>
        <v>2014Q2</v>
      </c>
      <c r="EK82" s="15" t="str">
        <f t="shared" si="283"/>
        <v>2014Q3</v>
      </c>
      <c r="EL82" s="15" t="str">
        <f t="shared" si="283"/>
        <v>2014Q4</v>
      </c>
      <c r="EM82" s="15" t="str">
        <f t="shared" si="283"/>
        <v>2015Q1</v>
      </c>
      <c r="EN82" s="15" t="str">
        <f t="shared" si="283"/>
        <v>2015Q2</v>
      </c>
      <c r="EO82" s="15" t="str">
        <f t="shared" si="283"/>
        <v>2015Q3</v>
      </c>
      <c r="EP82" s="15" t="str">
        <f t="shared" si="283"/>
        <v>2015Q4</v>
      </c>
      <c r="EQ82" s="15" t="str">
        <f t="shared" si="283"/>
        <v>2016Q1</v>
      </c>
      <c r="ER82" s="15" t="str">
        <f t="shared" si="283"/>
        <v>2016Q2</v>
      </c>
      <c r="ES82" s="15" t="str">
        <f t="shared" si="283"/>
        <v>2016Q3</v>
      </c>
      <c r="ET82" s="15" t="str">
        <f t="shared" si="283"/>
        <v>2016Q4</v>
      </c>
      <c r="EU82" s="15" t="str">
        <f t="shared" si="283"/>
        <v>2017Q1</v>
      </c>
      <c r="EV82" s="15" t="str">
        <f t="shared" si="283"/>
        <v>2017Q2</v>
      </c>
      <c r="EW82" s="15" t="str">
        <f t="shared" si="283"/>
        <v>2017Q3</v>
      </c>
      <c r="EX82" s="15" t="str">
        <f t="shared" si="283"/>
        <v>2017Q4</v>
      </c>
      <c r="EY82" s="15" t="str">
        <f t="shared" si="283"/>
        <v>2018Q1</v>
      </c>
      <c r="EZ82" s="15" t="str">
        <f t="shared" si="283"/>
        <v>2018Q2</v>
      </c>
      <c r="FA82" s="15" t="str">
        <f t="shared" si="283"/>
        <v>2018Q3</v>
      </c>
      <c r="FB82" s="15" t="str">
        <f t="shared" si="283"/>
        <v>2018Q4</v>
      </c>
      <c r="FC82" s="15" t="str">
        <f t="shared" si="283"/>
        <v>2019Q1</v>
      </c>
      <c r="FD82" s="15" t="str">
        <f t="shared" si="283"/>
        <v>2019Q2</v>
      </c>
      <c r="FE82" s="15" t="str">
        <f t="shared" si="283"/>
        <v>2019Q3</v>
      </c>
      <c r="FF82" s="15" t="str">
        <f t="shared" si="283"/>
        <v>2019Q4</v>
      </c>
      <c r="FG82" s="15" t="str">
        <f t="shared" ref="FG82:GL82" si="284">FG4</f>
        <v>2020Q1</v>
      </c>
      <c r="FH82" s="15" t="str">
        <f t="shared" si="284"/>
        <v>2020Q2</v>
      </c>
      <c r="FI82" s="15" t="str">
        <f t="shared" si="284"/>
        <v>2020Q3</v>
      </c>
      <c r="FJ82" s="15" t="str">
        <f t="shared" si="284"/>
        <v>2020Q4</v>
      </c>
      <c r="FK82" s="15" t="str">
        <f t="shared" si="284"/>
        <v>2021Q1</v>
      </c>
      <c r="FL82" s="15" t="str">
        <f t="shared" si="284"/>
        <v>2021Q2</v>
      </c>
      <c r="FM82" s="15" t="str">
        <f t="shared" si="284"/>
        <v>2021Q3</v>
      </c>
      <c r="FN82" s="15" t="str">
        <f t="shared" si="284"/>
        <v>2021Q4</v>
      </c>
      <c r="FO82" s="15" t="str">
        <f t="shared" si="284"/>
        <v>2022Q1</v>
      </c>
      <c r="FP82" s="15" t="str">
        <f t="shared" si="284"/>
        <v>2022Q2</v>
      </c>
      <c r="FQ82" s="15" t="str">
        <f t="shared" si="284"/>
        <v>2022Q3</v>
      </c>
      <c r="FR82" s="15" t="str">
        <f t="shared" si="284"/>
        <v>2022Q4</v>
      </c>
      <c r="FS82" s="15" t="str">
        <f t="shared" si="284"/>
        <v>2023Q1</v>
      </c>
      <c r="FT82" s="15" t="str">
        <f t="shared" si="284"/>
        <v>2023Q2</v>
      </c>
      <c r="FU82" s="15" t="str">
        <f t="shared" si="284"/>
        <v>2023Q3</v>
      </c>
      <c r="FV82" s="15" t="str">
        <f t="shared" si="284"/>
        <v>2023Q4</v>
      </c>
      <c r="FW82" s="15" t="str">
        <f t="shared" si="284"/>
        <v>2024Q1</v>
      </c>
      <c r="FX82" s="15" t="str">
        <f t="shared" si="284"/>
        <v>2024Q2</v>
      </c>
      <c r="FY82" s="15" t="str">
        <f t="shared" si="284"/>
        <v>2024Q3</v>
      </c>
      <c r="FZ82" s="15" t="str">
        <f t="shared" si="284"/>
        <v>2024Q4</v>
      </c>
      <c r="GA82" s="15" t="str">
        <f t="shared" si="284"/>
        <v>2025Q1</v>
      </c>
      <c r="GB82" s="15" t="str">
        <f t="shared" si="284"/>
        <v>2025Q2</v>
      </c>
      <c r="GC82" s="15" t="str">
        <f t="shared" si="284"/>
        <v>2025Q3</v>
      </c>
      <c r="GD82" s="15" t="str">
        <f t="shared" si="284"/>
        <v>2025Q4</v>
      </c>
      <c r="GE82" s="15" t="str">
        <f t="shared" si="284"/>
        <v>2026Q1</v>
      </c>
      <c r="GF82" s="15" t="str">
        <f t="shared" si="284"/>
        <v>2026Q2</v>
      </c>
      <c r="GG82" s="15" t="str">
        <f t="shared" si="284"/>
        <v>2026Q3</v>
      </c>
      <c r="GH82" s="15" t="str">
        <f t="shared" si="284"/>
        <v>2026Q4</v>
      </c>
      <c r="GI82" s="15" t="str">
        <f t="shared" si="284"/>
        <v>2027Q1</v>
      </c>
      <c r="GJ82" s="15" t="str">
        <f t="shared" si="284"/>
        <v>2027Q2</v>
      </c>
      <c r="GK82" s="15" t="str">
        <f t="shared" si="284"/>
        <v>2027Q3</v>
      </c>
      <c r="GL82" s="15" t="str">
        <f t="shared" si="284"/>
        <v>2027Q4</v>
      </c>
      <c r="GM82" s="15" t="str">
        <f t="shared" ref="GM82:GT82" si="285">GM4</f>
        <v>2028Q1</v>
      </c>
      <c r="GN82" s="15" t="str">
        <f t="shared" si="285"/>
        <v>2028Q2</v>
      </c>
      <c r="GO82" s="15" t="str">
        <f t="shared" si="285"/>
        <v>2028Q3</v>
      </c>
      <c r="GP82" s="15" t="str">
        <f t="shared" si="285"/>
        <v>2028Q4</v>
      </c>
      <c r="GQ82" s="15" t="str">
        <f t="shared" si="285"/>
        <v>2029Q1</v>
      </c>
      <c r="GR82" s="15" t="str">
        <f t="shared" si="285"/>
        <v>2029Q2</v>
      </c>
      <c r="GS82" s="15" t="str">
        <f t="shared" si="285"/>
        <v>2029Q3</v>
      </c>
      <c r="GT82" s="15" t="str">
        <f t="shared" si="285"/>
        <v>2029Q4</v>
      </c>
    </row>
    <row r="83" spans="2:202" x14ac:dyDescent="0.25">
      <c r="B83" t="str">
        <f t="shared" ref="B83:B97" si="286">B7</f>
        <v>Employment (thous.)</v>
      </c>
      <c r="G83" s="4">
        <f t="shared" ref="G83:G97" si="287">100*(G7/C7-1)</f>
        <v>-0.22106699974795418</v>
      </c>
      <c r="H83" s="4">
        <f t="shared" ref="H83:H97" si="288">100*(H7/D7-1)</f>
        <v>1.0169852510533817</v>
      </c>
      <c r="I83" s="4">
        <f t="shared" ref="I83:I97" si="289">100*(I7/E7-1)</f>
        <v>0.63171709976579393</v>
      </c>
      <c r="J83" s="4">
        <f t="shared" ref="J83:J97" si="290">100*(J7/F7-1)</f>
        <v>-0.92074686534167061</v>
      </c>
      <c r="K83" s="4">
        <f t="shared" ref="K83:K97" si="291">100*(K7/G7-1)</f>
        <v>-1.1276477938759299</v>
      </c>
      <c r="L83" s="4">
        <f t="shared" ref="L83:L97" si="292">100*(L7/H7-1)</f>
        <v>-2.6438598840818894</v>
      </c>
      <c r="M83" s="4">
        <f t="shared" ref="M83:M97" si="293">100*(M7/I7-1)</f>
        <v>-3.0858849927283605</v>
      </c>
      <c r="N83" s="4">
        <f t="shared" ref="N83:N97" si="294">100*(N7/J7-1)</f>
        <v>-2.1751077436535926</v>
      </c>
      <c r="O83" s="4">
        <f t="shared" ref="O83:O97" si="295">100*(O7/K7-1)</f>
        <v>-2.2238937779844314</v>
      </c>
      <c r="P83" s="4">
        <f t="shared" ref="P83:P97" si="296">100*(P7/L7-1)</f>
        <v>-0.57507489812318457</v>
      </c>
      <c r="Q83" s="4">
        <f t="shared" ref="Q83:Q97" si="297">100*(Q7/M7-1)</f>
        <v>1.2072606741376557</v>
      </c>
      <c r="R83" s="4">
        <f t="shared" ref="R83:R97" si="298">100*(R7/N7-1)</f>
        <v>3.7437579154969702</v>
      </c>
      <c r="S83" s="4">
        <f t="shared" ref="S83:S97" si="299">100*(S7/O7-1)</f>
        <v>5.2130498176662377</v>
      </c>
      <c r="T83" s="4">
        <f t="shared" ref="T83:T97" si="300">100*(T7/P7-1)</f>
        <v>6.0719097157132529</v>
      </c>
      <c r="U83" s="4">
        <f t="shared" ref="U83:U97" si="301">100*(U7/Q7-1)</f>
        <v>6.8642869774663939</v>
      </c>
      <c r="V83" s="4">
        <f t="shared" ref="V83:V97" si="302">100*(V7/R7-1)</f>
        <v>4.8176392875020513</v>
      </c>
      <c r="W83" s="4">
        <f t="shared" ref="W83:W97" si="303">100*(W7/S7-1)</f>
        <v>4.5138803335728062</v>
      </c>
      <c r="X83" s="4">
        <f t="shared" ref="X83:X97" si="304">100*(X7/T7-1)</f>
        <v>4.330256433969315</v>
      </c>
      <c r="Y83" s="4">
        <f t="shared" ref="Y83:Y97" si="305">100*(Y7/U7-1)</f>
        <v>3.8101209417346293</v>
      </c>
      <c r="Z83" s="4">
        <f t="shared" ref="Z83:Z97" si="306">100*(Z7/V7-1)</f>
        <v>4.3959287813144732</v>
      </c>
      <c r="AA83" s="4">
        <f t="shared" ref="AA83:AA97" si="307">100*(AA7/W7-1)</f>
        <v>5.0756640871764125</v>
      </c>
      <c r="AB83" s="4">
        <f t="shared" ref="AB83:AB97" si="308">100*(AB7/X7-1)</f>
        <v>4.8182897404078551</v>
      </c>
      <c r="AC83" s="4">
        <f t="shared" ref="AC83:AC97" si="309">100*(AC7/Y7-1)</f>
        <v>4.7383588914838182</v>
      </c>
      <c r="AD83" s="4">
        <f t="shared" ref="AD83:AD97" si="310">100*(AD7/Z7-1)</f>
        <v>4.804841384011227</v>
      </c>
      <c r="AE83" s="4">
        <f t="shared" ref="AE83:AE97" si="311">100*(AE7/AA7-1)</f>
        <v>4.7056727789211328</v>
      </c>
      <c r="AF83" s="4">
        <f t="shared" ref="AF83:AF97" si="312">100*(AF7/AB7-1)</f>
        <v>4.8896384974858709</v>
      </c>
      <c r="AG83" s="4">
        <f t="shared" ref="AG83:AG97" si="313">100*(AG7/AC7-1)</f>
        <v>5.6830039919590014</v>
      </c>
      <c r="AH83" s="4">
        <f t="shared" ref="AH83:AH97" si="314">100*(AH7/AD7-1)</f>
        <v>6.1338046252294776</v>
      </c>
      <c r="AI83" s="4">
        <f t="shared" ref="AI83:AI97" si="315">100*(AI7/AE7-1)</f>
        <v>5.7596350047149247</v>
      </c>
      <c r="AJ83" s="4">
        <f t="shared" ref="AJ83:AJ97" si="316">100*(AJ7/AF7-1)</f>
        <v>5.839106838345276</v>
      </c>
      <c r="AK83" s="4">
        <f t="shared" ref="AK83:AK97" si="317">100*(AK7/AG7-1)</f>
        <v>5.7843332649602841</v>
      </c>
      <c r="AL83" s="4">
        <f t="shared" ref="AL83:AL97" si="318">100*(AL7/AH7-1)</f>
        <v>5.9325631883594854</v>
      </c>
      <c r="AM83" s="4">
        <f t="shared" ref="AM83:AM97" si="319">100*(AM7/AI7-1)</f>
        <v>5.9920421993244766</v>
      </c>
      <c r="AN83" s="4">
        <f t="shared" ref="AN83:AN97" si="320">100*(AN7/AJ7-1)</f>
        <v>6.7490618224885557</v>
      </c>
      <c r="AO83" s="4">
        <f t="shared" ref="AO83:AO97" si="321">100*(AO7/AK7-1)</f>
        <v>6.671408943249868</v>
      </c>
      <c r="AP83" s="4">
        <f t="shared" ref="AP83:AP97" si="322">100*(AP7/AL7-1)</f>
        <v>6.460647986200807</v>
      </c>
      <c r="AQ83" s="4">
        <f t="shared" ref="AQ83:AQ97" si="323">100*(AQ7/AM7-1)</f>
        <v>6.7842992000949121</v>
      </c>
      <c r="AR83" s="4">
        <f t="shared" ref="AR83:AR97" si="324">100*(AR7/AN7-1)</f>
        <v>5.4285521143744964</v>
      </c>
      <c r="AS83" s="4">
        <f t="shared" ref="AS83:AS97" si="325">100*(AS7/AO7-1)</f>
        <v>4.4160988147382785</v>
      </c>
      <c r="AT83" s="4">
        <f t="shared" ref="AT83:AT97" si="326">100*(AT7/AP7-1)</f>
        <v>2.7722286968715038</v>
      </c>
      <c r="AU83" s="4">
        <f t="shared" ref="AU83:AU97" si="327">100*(AU7/AQ7-1)</f>
        <v>0.99256842422195124</v>
      </c>
      <c r="AV83" s="4">
        <f t="shared" ref="AV83:AV97" si="328">100*(AV7/AR7-1)</f>
        <v>0.41827821715274549</v>
      </c>
      <c r="AW83" s="4">
        <f t="shared" ref="AW83:AW97" si="329">100*(AW7/AS7-1)</f>
        <v>0.13482960002773048</v>
      </c>
      <c r="AX83" s="4">
        <f t="shared" ref="AX83:AX97" si="330">100*(AX7/AT7-1)</f>
        <v>0.61396805062454707</v>
      </c>
      <c r="AY83" s="4">
        <f t="shared" ref="AY83:AY97" si="331">100*(AY7/AU7-1)</f>
        <v>1.5983923937265221</v>
      </c>
      <c r="AZ83" s="4">
        <f t="shared" ref="AZ83:AZ97" si="332">100*(AZ7/AV7-1)</f>
        <v>1.4331964573424116</v>
      </c>
      <c r="BA83" s="4">
        <f t="shared" ref="BA83:BA97" si="333">100*(BA7/AW7-1)</f>
        <v>0.895489011624373</v>
      </c>
      <c r="BB83" s="4">
        <f t="shared" ref="BB83:BB97" si="334">100*(BB7/AX7-1)</f>
        <v>1.0720409054883362</v>
      </c>
      <c r="BC83" s="4">
        <f t="shared" ref="BC83:BC97" si="335">100*(BC7/AY7-1)</f>
        <v>0.48821655987409951</v>
      </c>
      <c r="BD83" s="4">
        <f t="shared" ref="BD83:BD97" si="336">100*(BD7/AZ7-1)</f>
        <v>0.66033511468472916</v>
      </c>
      <c r="BE83" s="4">
        <f t="shared" ref="BE83:BE97" si="337">100*(BE7/BA7-1)</f>
        <v>0.75623310146211153</v>
      </c>
      <c r="BF83" s="4">
        <f t="shared" ref="BF83:BF97" si="338">100*(BF7/BB7-1)</f>
        <v>0.62180898005632645</v>
      </c>
      <c r="BG83" s="4">
        <f t="shared" ref="BG83:BG97" si="339">100*(BG7/BC7-1)</f>
        <v>0.80875242464735209</v>
      </c>
      <c r="BH83" s="4">
        <f t="shared" ref="BH83:BH97" si="340">100*(BH7/BD7-1)</f>
        <v>0.90008461781581062</v>
      </c>
      <c r="BI83" s="4">
        <f t="shared" ref="BI83:BI97" si="341">100*(BI7/BE7-1)</f>
        <v>1.493855861564275</v>
      </c>
      <c r="BJ83" s="4">
        <f t="shared" ref="BJ83:BJ97" si="342">100*(BJ7/BF7-1)</f>
        <v>2.0775942004594983</v>
      </c>
      <c r="BK83" s="4">
        <f t="shared" ref="BK83:BK97" si="343">100*(BK7/BG7-1)</f>
        <v>2.5067669233982626</v>
      </c>
      <c r="BL83" s="4">
        <f t="shared" ref="BL83:BL97" si="344">100*(BL7/BH7-1)</f>
        <v>2.4996688626421903</v>
      </c>
      <c r="BM83" s="4">
        <f t="shared" ref="BM83:BM97" si="345">100*(BM7/BI7-1)</f>
        <v>2.3014531941409233</v>
      </c>
      <c r="BN83" s="4">
        <f t="shared" ref="BN83:BN97" si="346">100*(BN7/BJ7-1)</f>
        <v>0.62344841707722143</v>
      </c>
      <c r="BO83" s="4">
        <f t="shared" ref="BO83:BO97" si="347">100*(BO7/BK7-1)</f>
        <v>2.2528787064247435</v>
      </c>
      <c r="BP83" s="4">
        <f t="shared" ref="BP83:BP97" si="348">100*(BP7/BL7-1)</f>
        <v>2.8490271595205341</v>
      </c>
      <c r="BQ83" s="4">
        <f t="shared" ref="BQ83:BQ97" si="349">100*(BQ7/BM7-1)</f>
        <v>3.8296307937741192</v>
      </c>
      <c r="BR83" s="4">
        <f t="shared" ref="BR83:BR97" si="350">100*(BR7/BN7-1)</f>
        <v>6.3518158684142678</v>
      </c>
      <c r="BS83" s="4">
        <f t="shared" ref="BS83:BS97" si="351">100*(BS7/BO7-1)</f>
        <v>5.2643140694245361</v>
      </c>
      <c r="BT83" s="4">
        <f t="shared" ref="BT83:BT97" si="352">100*(BT7/BP7-1)</f>
        <v>6.271375990240502</v>
      </c>
      <c r="BU83" s="4">
        <f t="shared" ref="BU83:BU97" si="353">100*(BU7/BQ7-1)</f>
        <v>6.1311497604415788</v>
      </c>
      <c r="BV83" s="4">
        <f t="shared" ref="BV83:BV97" si="354">100*(BV7/BR7-1)</f>
        <v>5.7944163961872519</v>
      </c>
      <c r="BW83" s="4">
        <f t="shared" ref="BW83:BW97" si="355">100*(BW7/BS7-1)</f>
        <v>5.5242271424402301</v>
      </c>
      <c r="BX83" s="4">
        <f t="shared" ref="BX83:BX97" si="356">100*(BX7/BT7-1)</f>
        <v>4.9533378077921908</v>
      </c>
      <c r="BY83" s="4">
        <f t="shared" ref="BY83:BY97" si="357">100*(BY7/BU7-1)</f>
        <v>4.6250577403681659</v>
      </c>
      <c r="BZ83" s="4">
        <f t="shared" ref="BZ83:BZ97" si="358">100*(BZ7/BV7-1)</f>
        <v>3.9979463147372662</v>
      </c>
      <c r="CA83" s="4">
        <f t="shared" ref="CA83:CA97" si="359">100*(CA7/BW7-1)</f>
        <v>3.3471863678163905</v>
      </c>
      <c r="CB83" s="4">
        <f t="shared" ref="CB83:CB97" si="360">100*(CB7/BX7-1)</f>
        <v>2.3948089157100894</v>
      </c>
      <c r="CC83" s="4">
        <f t="shared" ref="CC83:CC97" si="361">100*(CC7/BY7-1)</f>
        <v>2.2793643107196448</v>
      </c>
      <c r="CD83" s="4">
        <f t="shared" ref="CD83:CD97" si="362">100*(CD7/BZ7-1)</f>
        <v>2.208722344606362</v>
      </c>
      <c r="CE83" s="4">
        <f t="shared" ref="CE83:CE97" si="363">100*(CE7/CA7-1)</f>
        <v>2.4484304346713559</v>
      </c>
      <c r="CF83" s="4">
        <f t="shared" ref="CF83:CF97" si="364">100*(CF7/CB7-1)</f>
        <v>2.720116483977697</v>
      </c>
      <c r="CG83" s="4">
        <f t="shared" ref="CG83:CG97" si="365">100*(CG7/CC7-1)</f>
        <v>2.2230135820342056</v>
      </c>
      <c r="CH83" s="4">
        <f t="shared" ref="CH83:CH97" si="366">100*(CH7/CD7-1)</f>
        <v>2.0950851839216966</v>
      </c>
      <c r="CI83" s="4">
        <f t="shared" ref="CI83:CI97" si="367">100*(CI7/CE7-1)</f>
        <v>0.99011200684848699</v>
      </c>
      <c r="CJ83" s="4">
        <f t="shared" ref="CJ83:CJ97" si="368">100*(CJ7/CF7-1)</f>
        <v>-0.2720030361213932</v>
      </c>
      <c r="CK83" s="4">
        <f t="shared" ref="CK83:CK97" si="369">100*(CK7/CG7-1)</f>
        <v>-1.5619410640734688</v>
      </c>
      <c r="CL83" s="4">
        <f t="shared" ref="CL83:CL97" si="370">100*(CL7/CH7-1)</f>
        <v>-3.5643358428802396</v>
      </c>
      <c r="CM83" s="4">
        <f t="shared" ref="CM83:CM97" si="371">100*(CM7/CI7-1)</f>
        <v>-4.1578282387530034</v>
      </c>
      <c r="CN83" s="4">
        <f t="shared" ref="CN83:CN97" si="372">100*(CN7/CJ7-1)</f>
        <v>-3.8721785445048562</v>
      </c>
      <c r="CO83" s="4">
        <f t="shared" ref="CO83:CO97" si="373">100*(CO7/CK7-1)</f>
        <v>-3.1872683656241962</v>
      </c>
      <c r="CP83" s="4">
        <f t="shared" ref="CP83:CP97" si="374">100*(CP7/CL7-1)</f>
        <v>-2.0534512468704635</v>
      </c>
      <c r="CQ83" s="4">
        <f t="shared" ref="CQ83:CQ97" si="375">100*(CQ7/CM7-1)</f>
        <v>-1.3325196090068658</v>
      </c>
      <c r="CR83" s="4">
        <f t="shared" ref="CR83:CR97" si="376">100*(CR7/CN7-1)</f>
        <v>-1.2683912100969641</v>
      </c>
      <c r="CS83" s="4">
        <f t="shared" ref="CS83:CS97" si="377">100*(CS7/CO7-1)</f>
        <v>-1.0117184824963821</v>
      </c>
      <c r="CT83" s="4">
        <f t="shared" ref="CT83:CT97" si="378">100*(CT7/CP7-1)</f>
        <v>-0.46065081393459328</v>
      </c>
      <c r="CU83" s="4">
        <f t="shared" ref="CU83:CU97" si="379">100*(CU7/CQ7-1)</f>
        <v>-0.15327493807247849</v>
      </c>
      <c r="CV83" s="4">
        <f t="shared" ref="CV83:CV97" si="380">100*(CV7/CR7-1)</f>
        <v>0.61000731223419535</v>
      </c>
      <c r="CW83" s="4">
        <f t="shared" ref="CW83:CW97" si="381">100*(CW7/CS7-1)</f>
        <v>0.95476352748400384</v>
      </c>
      <c r="CX83" s="4">
        <f t="shared" ref="CX83:CX97" si="382">100*(CX7/CT7-1)</f>
        <v>1.4246029311151931</v>
      </c>
      <c r="CY83" s="4">
        <f t="shared" ref="CY83:CY97" si="383">100*(CY7/CU7-1)</f>
        <v>1.8990761314899407</v>
      </c>
      <c r="CZ83" s="4">
        <f t="shared" ref="CZ83:CZ97" si="384">100*(CZ7/CV7-1)</f>
        <v>2.3427355757300816</v>
      </c>
      <c r="DA83" s="4">
        <f t="shared" ref="DA83:DA97" si="385">100*(DA7/CW7-1)</f>
        <v>2.6693270420649728</v>
      </c>
      <c r="DB83" s="4">
        <f t="shared" ref="DB83:DB97" si="386">100*(DB7/CX7-1)</f>
        <v>3.1514018618836293</v>
      </c>
      <c r="DC83" s="4">
        <f t="shared" ref="DC83:DC97" si="387">100*(DC7/CY7-1)</f>
        <v>3.4901924799877859</v>
      </c>
      <c r="DD83" s="4">
        <f t="shared" ref="DD83:DD97" si="388">100*(DD7/CZ7-1)</f>
        <v>3.3335853582311614</v>
      </c>
      <c r="DE83" s="4">
        <f t="shared" ref="DE83:DE97" si="389">100*(DE7/DA7-1)</f>
        <v>3.2708475692942995</v>
      </c>
      <c r="DF83" s="4">
        <f t="shared" ref="DF83:DF97" si="390">100*(DF7/DB7-1)</f>
        <v>2.7461203521818911</v>
      </c>
      <c r="DG83" s="4">
        <f t="shared" ref="DG83:DG97" si="391">100*(DG7/DC7-1)</f>
        <v>3.1136616843648879</v>
      </c>
      <c r="DH83" s="4">
        <f t="shared" ref="DH83:DH97" si="392">100*(DH7/DD7-1)</f>
        <v>3.0863308363412445</v>
      </c>
      <c r="DI83" s="4">
        <f t="shared" ref="DI83:DI97" si="393">100*(DI7/DE7-1)</f>
        <v>3.0257250608499708</v>
      </c>
      <c r="DJ83" s="4">
        <f t="shared" ref="DJ83:DJ97" si="394">100*(DJ7/DF7-1)</f>
        <v>3.0629443403348056</v>
      </c>
      <c r="DK83" s="4">
        <f t="shared" ref="DK83:DK97" si="395">100*(DK7/DG7-1)</f>
        <v>2.6843180789891896</v>
      </c>
      <c r="DL83" s="4">
        <f t="shared" ref="DL83:DL97" si="396">100*(DL7/DH7-1)</f>
        <v>1.8750822166756942</v>
      </c>
      <c r="DM83" s="4">
        <f t="shared" ref="DM83:DM97" si="397">100*(DM7/DI7-1)</f>
        <v>1.410332078437615</v>
      </c>
      <c r="DN83" s="4">
        <f t="shared" ref="DN83:DN97" si="398">100*(DN7/DJ7-1)</f>
        <v>-1.051142078637235</v>
      </c>
      <c r="DO83" s="4">
        <f t="shared" ref="DO83:DO97" si="399">100*(DO7/DK7-1)</f>
        <v>-3.2623184191469812</v>
      </c>
      <c r="DP83" s="4">
        <f t="shared" ref="DP83:DP97" si="400">100*(DP7/DL7-1)</f>
        <v>-5.3148548382782383</v>
      </c>
      <c r="DQ83" s="4">
        <f t="shared" ref="DQ83:DQ97" si="401">100*(DQ7/DM7-1)</f>
        <v>-6.4402118096140493</v>
      </c>
      <c r="DR83" s="4">
        <f t="shared" ref="DR83:DR97" si="402">100*(DR7/DN7-1)</f>
        <v>-5.4197955932180797</v>
      </c>
      <c r="DS83" s="4">
        <f t="shared" ref="DS83:DS97" si="403">100*(DS7/DO7-1)</f>
        <v>-4.2289194769557721</v>
      </c>
      <c r="DT83" s="4">
        <f t="shared" ref="DT83:DT97" si="404">100*(DT7/DP7-1)</f>
        <v>-1.6325350331749644</v>
      </c>
      <c r="DU83" s="4">
        <f t="shared" ref="DU83:DU97" si="405">100*(DU7/DQ7-1)</f>
        <v>-0.22836761821836138</v>
      </c>
      <c r="DV83" s="4">
        <f t="shared" ref="DV83:DV97" si="406">100*(DV7/DR7-1)</f>
        <v>1.0270381913229487</v>
      </c>
      <c r="DW83" s="4">
        <f t="shared" ref="DW83:DW97" si="407">100*(DW7/DS7-1)</f>
        <v>1.5481053703027436</v>
      </c>
      <c r="DX83" s="4">
        <f t="shared" ref="DX83:DX97" si="408">100*(DX7/DT7-1)</f>
        <v>1.759320014874266</v>
      </c>
      <c r="DY83" s="4">
        <f t="shared" ref="DY83:DY97" si="409">100*(DY7/DU7-1)</f>
        <v>2.1157093533870297</v>
      </c>
      <c r="DZ83" s="4">
        <f t="shared" ref="DZ83:DZ97" si="410">100*(DZ7/DV7-1)</f>
        <v>2.0853383185377661</v>
      </c>
      <c r="EA83" s="4">
        <f t="shared" ref="EA83:EA97" si="411">100*(EA7/DW7-1)</f>
        <v>2.386622756061052</v>
      </c>
      <c r="EB83" s="4">
        <f t="shared" ref="EB83:EB97" si="412">100*(EB7/DX7-1)</f>
        <v>2.614558971112757</v>
      </c>
      <c r="EC83" s="4">
        <f t="shared" ref="EC83:EC97" si="413">100*(EC7/DY7-1)</f>
        <v>2.5511979642952376</v>
      </c>
      <c r="ED83" s="4">
        <f t="shared" ref="ED83:ED97" si="414">100*(ED7/DZ7-1)</f>
        <v>2.9002777422704629</v>
      </c>
      <c r="EE83" s="4">
        <f t="shared" ref="EE83:EE97" si="415">100*(EE7/EA7-1)</f>
        <v>3.0444441967214075</v>
      </c>
      <c r="EF83" s="4">
        <f t="shared" ref="EF83:EF97" si="416">100*(EF7/EB7-1)</f>
        <v>2.7646840627517655</v>
      </c>
      <c r="EG83" s="4">
        <f t="shared" ref="EG83:EG97" si="417">100*(EG7/EC7-1)</f>
        <v>2.9423869089896471</v>
      </c>
      <c r="EH83" s="4">
        <f t="shared" ref="EH83:EH97" si="418">100*(EH7/ED7-1)</f>
        <v>2.8715644209108548</v>
      </c>
      <c r="EI83" s="4">
        <f t="shared" ref="EI83:EI97" si="419">100*(EI7/EE7-1)</f>
        <v>2.8480800152068442</v>
      </c>
      <c r="EJ83" s="4">
        <f t="shared" ref="EJ83:EJ97" si="420">100*(EJ7/EF7-1)</f>
        <v>2.5044720868577786</v>
      </c>
      <c r="EK83" s="4">
        <f t="shared" ref="EK83:EK97" si="421">100*(EK7/EG7-1)</f>
        <v>2.957818620353736</v>
      </c>
      <c r="EL83" s="4">
        <f t="shared" ref="EL83:EL97" si="422">100*(EL7/EH7-1)</f>
        <v>2.7810486352512154</v>
      </c>
      <c r="EM83" s="4">
        <f t="shared" ref="EM83:EM97" si="423">100*(EM7/EI7-1)</f>
        <v>2.8808353217915084</v>
      </c>
      <c r="EN83" s="4">
        <f t="shared" ref="EN83:EN97" si="424">100*(EN7/EJ7-1)</f>
        <v>3.3442463828450952</v>
      </c>
      <c r="EO83" s="4">
        <f t="shared" ref="EO83:EO97" si="425">100*(EO7/EK7-1)</f>
        <v>3.1989015414377375</v>
      </c>
      <c r="EP83" s="4">
        <f t="shared" ref="EP83:EP97" si="426">100*(EP7/EL7-1)</f>
        <v>3.2778748432655602</v>
      </c>
      <c r="EQ83" s="4">
        <f t="shared" ref="EQ83:EQ97" si="427">100*(EQ7/EM7-1)</f>
        <v>3.35992548707571</v>
      </c>
      <c r="ER83" s="4">
        <f t="shared" ref="ER83:ER97" si="428">100*(ER7/EN7-1)</f>
        <v>3.4807315141136108</v>
      </c>
      <c r="ES83" s="4">
        <f t="shared" ref="ES83:ES97" si="429">100*(ES7/EO7-1)</f>
        <v>3.1604956686148711</v>
      </c>
      <c r="ET83" s="4">
        <f t="shared" ref="ET83:ET97" si="430">100*(ET7/EP7-1)</f>
        <v>2.9901695449042975</v>
      </c>
      <c r="EU83" s="4">
        <f t="shared" ref="EU83:EU97" si="431">100*(EU7/EQ7-1)</f>
        <v>2.7389233074707642</v>
      </c>
      <c r="EV83" s="4">
        <f t="shared" ref="EV83:EV97" si="432">100*(EV7/ER7-1)</f>
        <v>2.5690117040603422</v>
      </c>
      <c r="EW83" s="4">
        <f t="shared" ref="EW83:EW97" si="433">100*(EW7/ES7-1)</f>
        <v>2.3135027876745262</v>
      </c>
      <c r="EX83" s="4">
        <f t="shared" ref="EX83:EX97" si="434">100*(EX7/ET7-1)</f>
        <v>2.3113698187071208</v>
      </c>
      <c r="EY83" s="4">
        <f t="shared" ref="EY83:EY97" si="435">100*(EY7/EU7-1)</f>
        <v>2.5026753609780572</v>
      </c>
      <c r="EZ83" s="4">
        <f t="shared" ref="EZ83:EZ97" si="436">100*(EZ7/EV7-1)</f>
        <v>2.1532879835189034</v>
      </c>
      <c r="FA83" s="4">
        <f t="shared" ref="FA83:FA97" si="437">100*(FA7/EW7-1)</f>
        <v>2.2675968780779598</v>
      </c>
      <c r="FB83" s="4">
        <f t="shared" ref="FB83:FB97" si="438">100*(FB7/EX7-1)</f>
        <v>2.2700381055733132</v>
      </c>
      <c r="FC83" s="4">
        <f t="shared" ref="FC83:FC97" si="439">100*(FC7/EY7-1)</f>
        <v>2.0106543558096046</v>
      </c>
      <c r="FD83" s="4">
        <f t="shared" ref="FD83:FD97" si="440">100*(FD7/EZ7-1)</f>
        <v>2.3082198955620248</v>
      </c>
      <c r="FE83" s="4">
        <f t="shared" ref="FE83:FE97" si="441">100*(FE7/FA7-1)</f>
        <v>2.300319490570879</v>
      </c>
      <c r="FF83" s="4">
        <f t="shared" ref="FF83:FF97" si="442">100*(FF7/FB7-1)</f>
        <v>2.1411345586328512</v>
      </c>
      <c r="FG83" s="11">
        <f t="shared" ref="FG83:FG97" si="443">100*(FG7/FC7-1)</f>
        <v>2.199864051052125</v>
      </c>
      <c r="FH83" s="11">
        <f t="shared" ref="FH83:FH97" si="444">100*(FH7/FD7-1)</f>
        <v>2.0967820508187351</v>
      </c>
      <c r="FI83" s="11">
        <f t="shared" ref="FI83:FI97" si="445">100*(FI7/FE7-1)</f>
        <v>2.0676541787852276</v>
      </c>
      <c r="FJ83" s="11">
        <f t="shared" ref="FJ83:FJ97" si="446">100*(FJ7/FF7-1)</f>
        <v>2.1055686579486421</v>
      </c>
      <c r="FK83" s="11">
        <f t="shared" ref="FK83:FK97" si="447">100*(FK7/FG7-1)</f>
        <v>1.8536618699837693</v>
      </c>
      <c r="FL83" s="11">
        <f t="shared" ref="FL83:FL97" si="448">100*(FL7/FH7-1)</f>
        <v>1.6534662345816242</v>
      </c>
      <c r="FM83" s="11">
        <f t="shared" ref="FM83:FM97" si="449">100*(FM7/FI7-1)</f>
        <v>1.4475474668196542</v>
      </c>
      <c r="FN83" s="11">
        <f t="shared" ref="FN83:FN97" si="450">100*(FN7/FJ7-1)</f>
        <v>1.3192607768422127</v>
      </c>
      <c r="FO83" s="11">
        <f t="shared" ref="FO83:FO97" si="451">100*(FO7/FK7-1)</f>
        <v>1.2213866395369699</v>
      </c>
      <c r="FP83" s="11">
        <f t="shared" ref="FP83:FP97" si="452">100*(FP7/FL7-1)</f>
        <v>1.1269816303747904</v>
      </c>
      <c r="FQ83" s="11">
        <f t="shared" ref="FQ83:FQ97" si="453">100*(FQ7/FM7-1)</f>
        <v>1.0300660394007233</v>
      </c>
      <c r="FR83" s="11">
        <f t="shared" ref="FR83:FR97" si="454">100*(FR7/FN7-1)</f>
        <v>0.90023102261691523</v>
      </c>
      <c r="FS83" s="11">
        <f t="shared" ref="FS83:FS97" si="455">100*(FS7/FO7-1)</f>
        <v>0.77853566839705124</v>
      </c>
      <c r="FT83" s="11">
        <f t="shared" ref="FT83:FT97" si="456">100*(FT7/FP7-1)</f>
        <v>0.66131566212042081</v>
      </c>
      <c r="FU83" s="11">
        <f t="shared" ref="FU83:FU97" si="457">100*(FU7/FQ7-1)</f>
        <v>0.5876296019087901</v>
      </c>
      <c r="FV83" s="11">
        <f t="shared" ref="FV83:FV97" si="458">100*(FV7/FR7-1)</f>
        <v>0.56103919662124913</v>
      </c>
      <c r="FW83" s="11">
        <f t="shared" ref="FW83:FW97" si="459">100*(FW7/FS7-1)</f>
        <v>0.59375783370576585</v>
      </c>
      <c r="FX83" s="11">
        <f t="shared" ref="FX83:FX97" si="460">100*(FX7/FT7-1)</f>
        <v>0.66768454193459892</v>
      </c>
      <c r="FY83" s="11">
        <f t="shared" ref="FY83:FY97" si="461">100*(FY7/FU7-1)</f>
        <v>0.77349878225152491</v>
      </c>
      <c r="FZ83" s="11">
        <f t="shared" ref="FZ83:FZ97" si="462">100*(FZ7/FV7-1)</f>
        <v>0.92152712049216046</v>
      </c>
      <c r="GA83" s="11">
        <f t="shared" ref="GA83:GA97" si="463">100*(GA7/FW7-1)</f>
        <v>1.0473858494655985</v>
      </c>
      <c r="GB83" s="11">
        <f t="shared" ref="GB83:GB97" si="464">100*(GB7/FX7-1)</f>
        <v>1.1960215330938162</v>
      </c>
      <c r="GC83" s="11">
        <f t="shared" ref="GC83:GC97" si="465">100*(GC7/FY7-1)</f>
        <v>1.3372443217132934</v>
      </c>
      <c r="GD83" s="11">
        <f t="shared" ref="GD83:GD97" si="466">100*(GD7/FZ7-1)</f>
        <v>1.4466702911001716</v>
      </c>
      <c r="GE83" s="11">
        <f t="shared" ref="GE83:GE97" si="467">100*(GE7/GA7-1)</f>
        <v>1.5542637241762636</v>
      </c>
      <c r="GF83" s="11">
        <f t="shared" ref="GF83:GF97" si="468">100*(GF7/GB7-1)</f>
        <v>1.6239040708581953</v>
      </c>
      <c r="GG83" s="11">
        <f t="shared" ref="GG83:GG97" si="469">100*(GG7/GC7-1)</f>
        <v>1.6683320680494607</v>
      </c>
      <c r="GH83" s="11">
        <f t="shared" ref="GH83:GH97" si="470">100*(GH7/GD7-1)</f>
        <v>1.6882281286755507</v>
      </c>
      <c r="GI83" s="11">
        <f t="shared" ref="GI83:GI97" si="471">100*(GI7/GE7-1)</f>
        <v>1.7123200035094488</v>
      </c>
      <c r="GJ83" s="11">
        <f t="shared" ref="GJ83:GJ97" si="472">100*(GJ7/GF7-1)</f>
        <v>1.7151700661168778</v>
      </c>
      <c r="GK83" s="11">
        <f t="shared" ref="GK83:GK97" si="473">100*(GK7/GG7-1)</f>
        <v>1.7097234729285482</v>
      </c>
      <c r="GL83" s="11">
        <f t="shared" ref="GL83:GL97" si="474">100*(GL7/GH7-1)</f>
        <v>1.707796520670124</v>
      </c>
      <c r="GM83" s="11">
        <f t="shared" ref="GM83:GM97" si="475">100*(GM7/GI7-1)</f>
        <v>1.6862144867291651</v>
      </c>
      <c r="GN83" s="11">
        <f t="shared" ref="GN83:GN97" si="476">100*(GN7/GJ7-1)</f>
        <v>1.6756648976962385</v>
      </c>
      <c r="GO83" s="11">
        <f t="shared" ref="GO83:GO97" si="477">100*(GO7/GK7-1)</f>
        <v>1.6776230711738727</v>
      </c>
      <c r="GP83" s="11">
        <f t="shared" ref="GP83:GP97" si="478">100*(GP7/GL7-1)</f>
        <v>1.6890072816986068</v>
      </c>
      <c r="GQ83" s="11">
        <f t="shared" ref="GQ83:GQ97" si="479">100*(GQ7/GM7-1)</f>
        <v>1.7178854588181025</v>
      </c>
      <c r="GR83" s="11">
        <f t="shared" ref="GR83:GR97" si="480">100*(GR7/GN7-1)</f>
        <v>1.7430853591389406</v>
      </c>
      <c r="GS83" s="11">
        <f t="shared" ref="GS83:GS97" si="481">100*(GS7/GO7-1)</f>
        <v>1.7598526662924607</v>
      </c>
      <c r="GT83" s="11" t="e">
        <f t="shared" ref="GT83:GT97" si="482">100*(GT7/GP7-1)</f>
        <v>#N/A</v>
      </c>
    </row>
    <row r="84" spans="2:202" x14ac:dyDescent="0.25">
      <c r="B84" t="str">
        <f t="shared" si="286"/>
        <v xml:space="preserve">  Goods producing</v>
      </c>
      <c r="G84" s="4">
        <f t="shared" si="287"/>
        <v>-3.2821706740847056</v>
      </c>
      <c r="H84" s="4">
        <f t="shared" si="288"/>
        <v>-1.4171220661973627</v>
      </c>
      <c r="I84" s="4">
        <f t="shared" si="289"/>
        <v>-2.4522778951309054</v>
      </c>
      <c r="J84" s="4">
        <f t="shared" si="290"/>
        <v>-5.1221127271303573</v>
      </c>
      <c r="K84" s="4">
        <f t="shared" si="291"/>
        <v>-4.5515369991977694</v>
      </c>
      <c r="L84" s="4">
        <f t="shared" si="292"/>
        <v>-6.0429699896430877</v>
      </c>
      <c r="M84" s="4">
        <f t="shared" si="293"/>
        <v>-6.6303834666437407</v>
      </c>
      <c r="N84" s="4">
        <f t="shared" si="294"/>
        <v>-5.9703452006101276</v>
      </c>
      <c r="O84" s="4">
        <f t="shared" si="295"/>
        <v>-7.8660062532641462</v>
      </c>
      <c r="P84" s="4">
        <f t="shared" si="296"/>
        <v>-6.7466344360086357</v>
      </c>
      <c r="Q84" s="4">
        <f t="shared" si="297"/>
        <v>-5.8731198416317358</v>
      </c>
      <c r="R84" s="4">
        <f t="shared" si="298"/>
        <v>-1.2811823297354752</v>
      </c>
      <c r="S84" s="4">
        <f t="shared" si="299"/>
        <v>1.7384514000591267</v>
      </c>
      <c r="T84" s="4">
        <f t="shared" si="300"/>
        <v>5.3145068365470172</v>
      </c>
      <c r="U84" s="4">
        <f t="shared" si="301"/>
        <v>7.8744338952724924</v>
      </c>
      <c r="V84" s="4">
        <f t="shared" si="302"/>
        <v>5.5439455296133033</v>
      </c>
      <c r="W84" s="4">
        <f t="shared" si="303"/>
        <v>5.4104908322972101</v>
      </c>
      <c r="X84" s="4">
        <f t="shared" si="304"/>
        <v>4.8951008206372881</v>
      </c>
      <c r="Y84" s="4">
        <f t="shared" si="305"/>
        <v>4.9026206167097852</v>
      </c>
      <c r="Z84" s="4">
        <f t="shared" si="306"/>
        <v>5.6883763625593442</v>
      </c>
      <c r="AA84" s="4">
        <f t="shared" si="307"/>
        <v>6.9023223036247972</v>
      </c>
      <c r="AB84" s="4">
        <f t="shared" si="308"/>
        <v>6.4175585124763401</v>
      </c>
      <c r="AC84" s="4">
        <f t="shared" si="309"/>
        <v>5.7010177787399696</v>
      </c>
      <c r="AD84" s="4">
        <f t="shared" si="310"/>
        <v>5.8749613859341743</v>
      </c>
      <c r="AE84" s="4">
        <f t="shared" si="311"/>
        <v>4.8921967448386505</v>
      </c>
      <c r="AF84" s="4">
        <f t="shared" si="312"/>
        <v>4.9802653315183409</v>
      </c>
      <c r="AG84" s="4">
        <f t="shared" si="313"/>
        <v>6.8037538616374071</v>
      </c>
      <c r="AH84" s="4">
        <f t="shared" si="314"/>
        <v>7.5973677360825498</v>
      </c>
      <c r="AI84" s="4">
        <f t="shared" si="315"/>
        <v>8.4236193809422044</v>
      </c>
      <c r="AJ84" s="4">
        <f t="shared" si="316"/>
        <v>8.5927759279762483</v>
      </c>
      <c r="AK84" s="4">
        <f t="shared" si="317"/>
        <v>7.3193204952430646</v>
      </c>
      <c r="AL84" s="4">
        <f t="shared" si="318"/>
        <v>6.7540855744493644</v>
      </c>
      <c r="AM84" s="4">
        <f t="shared" si="319"/>
        <v>7.5828806171437835</v>
      </c>
      <c r="AN84" s="4">
        <f t="shared" si="320"/>
        <v>9.9267778639707593</v>
      </c>
      <c r="AO84" s="4">
        <f t="shared" si="321"/>
        <v>11.166810601392241</v>
      </c>
      <c r="AP84" s="4">
        <f t="shared" si="322"/>
        <v>10.727163134994289</v>
      </c>
      <c r="AQ84" s="4">
        <f t="shared" si="323"/>
        <v>7.5796454720614692</v>
      </c>
      <c r="AR84" s="4">
        <f t="shared" si="324"/>
        <v>3.634593630338645</v>
      </c>
      <c r="AS84" s="4">
        <f t="shared" si="325"/>
        <v>0.66466967132130517</v>
      </c>
      <c r="AT84" s="4">
        <f t="shared" si="326"/>
        <v>-2.0171270556137544</v>
      </c>
      <c r="AU84" s="4">
        <f t="shared" si="327"/>
        <v>-2.3557832242675381</v>
      </c>
      <c r="AV84" s="4">
        <f t="shared" si="328"/>
        <v>-3.0761904601392276</v>
      </c>
      <c r="AW84" s="4">
        <f t="shared" si="329"/>
        <v>-2.542605520267216</v>
      </c>
      <c r="AX84" s="4">
        <f t="shared" si="330"/>
        <v>-1.164156404536143</v>
      </c>
      <c r="AY84" s="4">
        <f t="shared" si="331"/>
        <v>-0.30731139258214357</v>
      </c>
      <c r="AZ84" s="4">
        <f t="shared" si="332"/>
        <v>0.26962878854097649</v>
      </c>
      <c r="BA84" s="4">
        <f t="shared" si="333"/>
        <v>-1.3176939607496552</v>
      </c>
      <c r="BB84" s="4">
        <f t="shared" si="334"/>
        <v>-2.1902188185129567</v>
      </c>
      <c r="BC84" s="4">
        <f t="shared" si="335"/>
        <v>-4.175114585580431</v>
      </c>
      <c r="BD84" s="4">
        <f t="shared" si="336"/>
        <v>-5.5829704096932549</v>
      </c>
      <c r="BE84" s="4">
        <f t="shared" si="337"/>
        <v>-4.6141519276262866</v>
      </c>
      <c r="BF84" s="4">
        <f t="shared" si="338"/>
        <v>-5.8086892195907236</v>
      </c>
      <c r="BG84" s="4">
        <f t="shared" si="339"/>
        <v>-5.8779638920399719</v>
      </c>
      <c r="BH84" s="4">
        <f t="shared" si="340"/>
        <v>-5.1269325135964721</v>
      </c>
      <c r="BI84" s="4">
        <f t="shared" si="341"/>
        <v>-4.9114911185597521</v>
      </c>
      <c r="BJ84" s="4">
        <f t="shared" si="342"/>
        <v>-2.5334618065083747</v>
      </c>
      <c r="BK84" s="4">
        <f t="shared" si="343"/>
        <v>0.96088877079016921</v>
      </c>
      <c r="BL84" s="4">
        <f t="shared" si="344"/>
        <v>0.76196687472107616</v>
      </c>
      <c r="BM84" s="4">
        <f t="shared" si="345"/>
        <v>-0.96632288497421337</v>
      </c>
      <c r="BN84" s="4">
        <f t="shared" si="346"/>
        <v>-7.8952157115040222</v>
      </c>
      <c r="BO84" s="4">
        <f t="shared" si="347"/>
        <v>-2.3760104891143108</v>
      </c>
      <c r="BP84" s="4">
        <f t="shared" si="348"/>
        <v>0.36942320037811616</v>
      </c>
      <c r="BQ84" s="4">
        <f t="shared" si="349"/>
        <v>4.6215594076589817</v>
      </c>
      <c r="BR84" s="4">
        <f t="shared" si="350"/>
        <v>15.958765361696226</v>
      </c>
      <c r="BS84" s="4">
        <f t="shared" si="351"/>
        <v>11.012309565220079</v>
      </c>
      <c r="BT84" s="4">
        <f t="shared" si="352"/>
        <v>11.663424213843943</v>
      </c>
      <c r="BU84" s="4">
        <f t="shared" si="353"/>
        <v>11.991399942889558</v>
      </c>
      <c r="BV84" s="4">
        <f t="shared" si="354"/>
        <v>11.609912782717412</v>
      </c>
      <c r="BW84" s="4">
        <f t="shared" si="355"/>
        <v>8.4531331026188141</v>
      </c>
      <c r="BX84" s="4">
        <f t="shared" si="356"/>
        <v>7.4516897540535254</v>
      </c>
      <c r="BY84" s="4">
        <f t="shared" si="357"/>
        <v>5.2962588850781644</v>
      </c>
      <c r="BZ84" s="4">
        <f t="shared" si="358"/>
        <v>1.8527254844043384</v>
      </c>
      <c r="CA84" s="4">
        <f t="shared" si="359"/>
        <v>-0.27402895733232846</v>
      </c>
      <c r="CB84" s="4">
        <f t="shared" si="360"/>
        <v>-2.5235066741210788</v>
      </c>
      <c r="CC84" s="4">
        <f t="shared" si="361"/>
        <v>-4.3656263189472799</v>
      </c>
      <c r="CD84" s="4">
        <f t="shared" si="362"/>
        <v>-4.7652940418387963</v>
      </c>
      <c r="CE84" s="4">
        <f t="shared" si="363"/>
        <v>-4.8538768402891836</v>
      </c>
      <c r="CF84" s="4">
        <f t="shared" si="364"/>
        <v>-3.0191659088774969</v>
      </c>
      <c r="CG84" s="4">
        <f t="shared" si="365"/>
        <v>-2.6127075958033985</v>
      </c>
      <c r="CH84" s="4">
        <f t="shared" si="366"/>
        <v>-1.8818651588891622</v>
      </c>
      <c r="CI84" s="4">
        <f t="shared" si="367"/>
        <v>-0.68414765165435432</v>
      </c>
      <c r="CJ84" s="4">
        <f t="shared" si="368"/>
        <v>-2.8704800676216058</v>
      </c>
      <c r="CK84" s="4">
        <f t="shared" si="369"/>
        <v>-3.2053257733734908</v>
      </c>
      <c r="CL84" s="4">
        <f t="shared" si="370"/>
        <v>-6.4419061806282762</v>
      </c>
      <c r="CM84" s="4">
        <f t="shared" si="371"/>
        <v>-9.1031484216721026</v>
      </c>
      <c r="CN84" s="4">
        <f t="shared" si="372"/>
        <v>-9.7123466385767401</v>
      </c>
      <c r="CO84" s="4">
        <f t="shared" si="373"/>
        <v>-10.294271596759774</v>
      </c>
      <c r="CP84" s="4">
        <f t="shared" si="374"/>
        <v>-9.0417848844721824</v>
      </c>
      <c r="CQ84" s="4">
        <f t="shared" si="375"/>
        <v>-8.2394883307670082</v>
      </c>
      <c r="CR84" s="4">
        <f t="shared" si="376"/>
        <v>-7.4860562431114168</v>
      </c>
      <c r="CS84" s="4">
        <f t="shared" si="377"/>
        <v>-6.7475381289950338</v>
      </c>
      <c r="CT84" s="4">
        <f t="shared" si="378"/>
        <v>-5.3362057339115809</v>
      </c>
      <c r="CU84" s="4">
        <f t="shared" si="379"/>
        <v>-2.9082504064365522</v>
      </c>
      <c r="CV84" s="4">
        <f t="shared" si="380"/>
        <v>-1.5485044557018934</v>
      </c>
      <c r="CW84" s="4">
        <f t="shared" si="381"/>
        <v>8.1393529974116419E-2</v>
      </c>
      <c r="CX84" s="4">
        <f t="shared" si="382"/>
        <v>2.0900614471636603</v>
      </c>
      <c r="CY84" s="4">
        <f t="shared" si="383"/>
        <v>3.3775981953253709</v>
      </c>
      <c r="CZ84" s="4">
        <f t="shared" si="384"/>
        <v>5.3761066322802309</v>
      </c>
      <c r="DA84" s="4">
        <f t="shared" si="385"/>
        <v>4.9595155752155451</v>
      </c>
      <c r="DB84" s="4">
        <f t="shared" si="386"/>
        <v>7.3605660340918533</v>
      </c>
      <c r="DC84" s="4">
        <f t="shared" si="387"/>
        <v>8.4489747240217064</v>
      </c>
      <c r="DD84" s="4">
        <f t="shared" si="388"/>
        <v>7.7599082649970619</v>
      </c>
      <c r="DE84" s="4">
        <f t="shared" si="389"/>
        <v>8.4293826955581075</v>
      </c>
      <c r="DF84" s="4">
        <f t="shared" si="390"/>
        <v>5.5927248565597054</v>
      </c>
      <c r="DG84" s="4">
        <f t="shared" si="391"/>
        <v>5.7826196398711227</v>
      </c>
      <c r="DH84" s="4">
        <f t="shared" si="392"/>
        <v>5.8484076130679741</v>
      </c>
      <c r="DI84" s="4">
        <f t="shared" si="393"/>
        <v>5.9049240171235695</v>
      </c>
      <c r="DJ84" s="4">
        <f t="shared" si="394"/>
        <v>5.292022097713045</v>
      </c>
      <c r="DK84" s="4">
        <f t="shared" si="395"/>
        <v>3.4550453725002095</v>
      </c>
      <c r="DL84" s="4">
        <f t="shared" si="396"/>
        <v>1.027138881107037</v>
      </c>
      <c r="DM84" s="4">
        <f t="shared" si="397"/>
        <v>-1.0018277779262785</v>
      </c>
      <c r="DN84" s="4">
        <f t="shared" si="398"/>
        <v>-7.1843077162088154</v>
      </c>
      <c r="DO84" s="4">
        <f t="shared" si="399"/>
        <v>-9.6715170183072416</v>
      </c>
      <c r="DP84" s="4">
        <f t="shared" si="400"/>
        <v>-13.275881544095579</v>
      </c>
      <c r="DQ84" s="4">
        <f t="shared" si="401"/>
        <v>-15.146696577222951</v>
      </c>
      <c r="DR84" s="4">
        <f t="shared" si="402"/>
        <v>-12.330222215126341</v>
      </c>
      <c r="DS84" s="4">
        <f t="shared" si="403"/>
        <v>-11.621588805891426</v>
      </c>
      <c r="DT84" s="4">
        <f t="shared" si="404"/>
        <v>-7.5450874584421124</v>
      </c>
      <c r="DU84" s="4">
        <f t="shared" si="405"/>
        <v>-4.0688678537013523</v>
      </c>
      <c r="DV84" s="4">
        <f t="shared" si="406"/>
        <v>-1.3510486897516993</v>
      </c>
      <c r="DW84" s="4">
        <f t="shared" si="407"/>
        <v>-3.1448932161026733E-2</v>
      </c>
      <c r="DX84" s="4">
        <f t="shared" si="408"/>
        <v>2.0722402085588731</v>
      </c>
      <c r="DY84" s="4">
        <f t="shared" si="409"/>
        <v>3.6479128011854156</v>
      </c>
      <c r="DZ84" s="4">
        <f t="shared" si="410"/>
        <v>4.5609872102367</v>
      </c>
      <c r="EA84" s="4">
        <f t="shared" si="411"/>
        <v>5.0602244822804954</v>
      </c>
      <c r="EB84" s="4">
        <f t="shared" si="412"/>
        <v>5.2774634319890046</v>
      </c>
      <c r="EC84" s="4">
        <f t="shared" si="413"/>
        <v>5.0953310838907528</v>
      </c>
      <c r="ED84" s="4">
        <f t="shared" si="414"/>
        <v>5.2026172146076632</v>
      </c>
      <c r="EE84" s="4">
        <f t="shared" si="415"/>
        <v>5.5542011362039734</v>
      </c>
      <c r="EF84" s="4">
        <f t="shared" si="416"/>
        <v>4.3852770629736915</v>
      </c>
      <c r="EG84" s="4">
        <f t="shared" si="417"/>
        <v>3.5828976107500798</v>
      </c>
      <c r="EH84" s="4">
        <f t="shared" si="418"/>
        <v>2.4764564742043138</v>
      </c>
      <c r="EI84" s="4">
        <f t="shared" si="419"/>
        <v>1.9196587200164261</v>
      </c>
      <c r="EJ84" s="4">
        <f t="shared" si="420"/>
        <v>1.8991548000293568</v>
      </c>
      <c r="EK84" s="4">
        <f t="shared" si="421"/>
        <v>2.6080584178023392</v>
      </c>
      <c r="EL84" s="4">
        <f t="shared" si="422"/>
        <v>3.7355862224337955</v>
      </c>
      <c r="EM84" s="4">
        <f t="shared" si="423"/>
        <v>4.4996361097489279</v>
      </c>
      <c r="EN84" s="4">
        <f t="shared" si="424"/>
        <v>4.3445498962347173</v>
      </c>
      <c r="EO84" s="4">
        <f t="shared" si="425"/>
        <v>3.5574108366955626</v>
      </c>
      <c r="EP84" s="4">
        <f t="shared" si="426"/>
        <v>2.4829996498954454</v>
      </c>
      <c r="EQ84" s="4">
        <f t="shared" si="427"/>
        <v>2.1103847646614327</v>
      </c>
      <c r="ER84" s="4">
        <f t="shared" si="428"/>
        <v>2.0761487695182268</v>
      </c>
      <c r="ES84" s="4">
        <f t="shared" si="429"/>
        <v>1.1902988418992289</v>
      </c>
      <c r="ET84" s="4">
        <f t="shared" si="430"/>
        <v>0.38079654588416556</v>
      </c>
      <c r="EU84" s="4">
        <f t="shared" si="431"/>
        <v>-0.46404607207188864</v>
      </c>
      <c r="EV84" s="4">
        <f t="shared" si="432"/>
        <v>-1.0081557081042192</v>
      </c>
      <c r="EW84" s="4">
        <f t="shared" si="433"/>
        <v>-1.5788291750499339</v>
      </c>
      <c r="EX84" s="4">
        <f t="shared" si="434"/>
        <v>-0.91266875501611056</v>
      </c>
      <c r="EY84" s="4">
        <f t="shared" si="435"/>
        <v>0.19778948947435371</v>
      </c>
      <c r="EZ84" s="4">
        <f t="shared" si="436"/>
        <v>1.0669972884127965</v>
      </c>
      <c r="FA84" s="4">
        <f t="shared" si="437"/>
        <v>2.6764877062828374</v>
      </c>
      <c r="FB84" s="4">
        <f t="shared" si="438"/>
        <v>4.0399437586310594</v>
      </c>
      <c r="FC84" s="4">
        <f t="shared" si="439"/>
        <v>3.1473719807605605</v>
      </c>
      <c r="FD84" s="4">
        <f t="shared" si="440"/>
        <v>3.2712645310651656</v>
      </c>
      <c r="FE84" s="4">
        <f t="shared" si="441"/>
        <v>2.406059074884781</v>
      </c>
      <c r="FF84" s="4">
        <f t="shared" si="442"/>
        <v>0.11288252218579764</v>
      </c>
      <c r="FG84" s="11">
        <f t="shared" si="443"/>
        <v>1.2502934891102102</v>
      </c>
      <c r="FH84" s="11">
        <f t="shared" si="444"/>
        <v>1.3262156500145172</v>
      </c>
      <c r="FI84" s="11">
        <f t="shared" si="445"/>
        <v>1.9728772591710353</v>
      </c>
      <c r="FJ84" s="11">
        <f t="shared" si="446"/>
        <v>3.2038538966963515</v>
      </c>
      <c r="FK84" s="11">
        <f t="shared" si="447"/>
        <v>2.1833571301579369</v>
      </c>
      <c r="FL84" s="11">
        <f t="shared" si="448"/>
        <v>1.3188106511777375</v>
      </c>
      <c r="FM84" s="11">
        <f t="shared" si="449"/>
        <v>0.61256250867862683</v>
      </c>
      <c r="FN84" s="11">
        <f t="shared" si="450"/>
        <v>0.2269763309973305</v>
      </c>
      <c r="FO84" s="11">
        <f t="shared" si="451"/>
        <v>-5.1981764409603226E-2</v>
      </c>
      <c r="FP84" s="11">
        <f t="shared" si="452"/>
        <v>-0.24433170170667928</v>
      </c>
      <c r="FQ84" s="11">
        <f t="shared" si="453"/>
        <v>-0.4491685005622581</v>
      </c>
      <c r="FR84" s="11">
        <f t="shared" si="454"/>
        <v>-0.65149149242466065</v>
      </c>
      <c r="FS84" s="11">
        <f t="shared" si="455"/>
        <v>-0.7885309290838971</v>
      </c>
      <c r="FT84" s="11">
        <f t="shared" si="456"/>
        <v>-0.91635860216946474</v>
      </c>
      <c r="FU84" s="11">
        <f t="shared" si="457"/>
        <v>-0.94905816168053825</v>
      </c>
      <c r="FV84" s="11">
        <f t="shared" si="458"/>
        <v>-0.90348868473716371</v>
      </c>
      <c r="FW84" s="11">
        <f t="shared" si="459"/>
        <v>-0.7494669147041999</v>
      </c>
      <c r="FX84" s="11">
        <f t="shared" si="460"/>
        <v>-0.48992919295347548</v>
      </c>
      <c r="FY84" s="11">
        <f t="shared" si="461"/>
        <v>-0.16130363291264604</v>
      </c>
      <c r="FZ84" s="11">
        <f t="shared" si="462"/>
        <v>0.24164345226367345</v>
      </c>
      <c r="GA84" s="11">
        <f t="shared" si="463"/>
        <v>0.59656292853129678</v>
      </c>
      <c r="GB84" s="11">
        <f t="shared" si="464"/>
        <v>0.91600927600639093</v>
      </c>
      <c r="GC84" s="11">
        <f t="shared" si="465"/>
        <v>1.1583686417534267</v>
      </c>
      <c r="GD84" s="11">
        <f t="shared" si="466"/>
        <v>1.2989678885749756</v>
      </c>
      <c r="GE84" s="11">
        <f t="shared" si="467"/>
        <v>1.4099838101159889</v>
      </c>
      <c r="GF84" s="11">
        <f t="shared" si="468"/>
        <v>1.460871964839372</v>
      </c>
      <c r="GG84" s="11">
        <f t="shared" si="469"/>
        <v>1.4754752189275466</v>
      </c>
      <c r="GH84" s="11">
        <f t="shared" si="470"/>
        <v>1.4413760428438893</v>
      </c>
      <c r="GI84" s="11">
        <f t="shared" si="471"/>
        <v>1.3893077401327947</v>
      </c>
      <c r="GJ84" s="11">
        <f t="shared" si="472"/>
        <v>1.3535436314100702</v>
      </c>
      <c r="GK84" s="11">
        <f t="shared" si="473"/>
        <v>1.3341596082123264</v>
      </c>
      <c r="GL84" s="11">
        <f t="shared" si="474"/>
        <v>1.3358285393251457</v>
      </c>
      <c r="GM84" s="11">
        <f t="shared" si="475"/>
        <v>1.3108528437640654</v>
      </c>
      <c r="GN84" s="11">
        <f t="shared" si="476"/>
        <v>1.2855907479334627</v>
      </c>
      <c r="GO84" s="11">
        <f t="shared" si="477"/>
        <v>1.2982512272074365</v>
      </c>
      <c r="GP84" s="11">
        <f t="shared" si="478"/>
        <v>1.3721944399765817</v>
      </c>
      <c r="GQ84" s="11">
        <f t="shared" si="479"/>
        <v>1.5201037451065158</v>
      </c>
      <c r="GR84" s="11">
        <f t="shared" si="480"/>
        <v>1.6820183248896559</v>
      </c>
      <c r="GS84" s="11">
        <f t="shared" si="481"/>
        <v>1.7943683270578159</v>
      </c>
      <c r="GT84" s="11" t="e">
        <f t="shared" si="482"/>
        <v>#N/A</v>
      </c>
    </row>
    <row r="85" spans="2:202" x14ac:dyDescent="0.25">
      <c r="B85" t="str">
        <f t="shared" si="286"/>
        <v xml:space="preserve">    Natural resources</v>
      </c>
      <c r="G85" s="4">
        <f t="shared" si="287"/>
        <v>-1.9092652375012342</v>
      </c>
      <c r="H85" s="4">
        <f t="shared" si="288"/>
        <v>-3.0932081713875959</v>
      </c>
      <c r="I85" s="4">
        <f t="shared" si="289"/>
        <v>-3.6402055935524147</v>
      </c>
      <c r="J85" s="4">
        <f t="shared" si="290"/>
        <v>-4.9621213643117219</v>
      </c>
      <c r="K85" s="4">
        <f t="shared" si="291"/>
        <v>-6.2808523256630222</v>
      </c>
      <c r="L85" s="4">
        <f t="shared" si="292"/>
        <v>-5.0614332297516444</v>
      </c>
      <c r="M85" s="4">
        <f t="shared" si="293"/>
        <v>-6.7778742736414266</v>
      </c>
      <c r="N85" s="4">
        <f t="shared" si="294"/>
        <v>-3.8363643011504966</v>
      </c>
      <c r="O85" s="4">
        <f t="shared" si="295"/>
        <v>1.3439829484630073</v>
      </c>
      <c r="P85" s="4">
        <f t="shared" si="296"/>
        <v>9.0825652726680417</v>
      </c>
      <c r="Q85" s="4">
        <f t="shared" si="297"/>
        <v>16.583668917492076</v>
      </c>
      <c r="R85" s="4">
        <f t="shared" si="298"/>
        <v>16.965744283728124</v>
      </c>
      <c r="S85" s="4">
        <f t="shared" si="299"/>
        <v>7.6207988674899196</v>
      </c>
      <c r="T85" s="4">
        <f t="shared" si="300"/>
        <v>1.2949135111435695</v>
      </c>
      <c r="U85" s="4">
        <f t="shared" si="301"/>
        <v>-3.0362658809357623</v>
      </c>
      <c r="V85" s="4">
        <f t="shared" si="302"/>
        <v>-1.9329419066068443</v>
      </c>
      <c r="W85" s="4">
        <f t="shared" si="303"/>
        <v>-6.0675691745020854</v>
      </c>
      <c r="X85" s="4">
        <f t="shared" si="304"/>
        <v>-4.989537887711748</v>
      </c>
      <c r="Y85" s="4">
        <f t="shared" si="305"/>
        <v>-5.6338604899325073</v>
      </c>
      <c r="Z85" s="4">
        <f t="shared" si="306"/>
        <v>-7.2803163833097484</v>
      </c>
      <c r="AA85" s="4">
        <f t="shared" si="307"/>
        <v>3.142558208908075</v>
      </c>
      <c r="AB85" s="4">
        <f t="shared" si="308"/>
        <v>9.2795315507635543</v>
      </c>
      <c r="AC85" s="4">
        <f t="shared" si="309"/>
        <v>2.9207183783057866</v>
      </c>
      <c r="AD85" s="4">
        <f t="shared" si="310"/>
        <v>8.4740455266510306</v>
      </c>
      <c r="AE85" s="4">
        <f t="shared" si="311"/>
        <v>7.1976522355850836</v>
      </c>
      <c r="AF85" s="4">
        <f t="shared" si="312"/>
        <v>-1.8280206123751586</v>
      </c>
      <c r="AG85" s="4">
        <f t="shared" si="313"/>
        <v>3.3716841987584401</v>
      </c>
      <c r="AH85" s="4">
        <f t="shared" si="314"/>
        <v>1.1211663761409696</v>
      </c>
      <c r="AI85" s="4">
        <f t="shared" si="315"/>
        <v>0.52651532082221841</v>
      </c>
      <c r="AJ85" s="4">
        <f t="shared" si="316"/>
        <v>2.649361176354903</v>
      </c>
      <c r="AK85" s="4">
        <f t="shared" si="317"/>
        <v>3.6841843189513224</v>
      </c>
      <c r="AL85" s="4">
        <f t="shared" si="318"/>
        <v>0.16477837448116706</v>
      </c>
      <c r="AM85" s="4">
        <f t="shared" si="319"/>
        <v>0.97325402120778115</v>
      </c>
      <c r="AN85" s="4">
        <f t="shared" si="320"/>
        <v>2.6021576946198222</v>
      </c>
      <c r="AO85" s="4">
        <f t="shared" si="321"/>
        <v>4.7549855380924821</v>
      </c>
      <c r="AP85" s="4">
        <f t="shared" si="322"/>
        <v>2.8814728490665464</v>
      </c>
      <c r="AQ85" s="4">
        <f t="shared" si="323"/>
        <v>-19.523606796627647</v>
      </c>
      <c r="AR85" s="4">
        <f t="shared" si="324"/>
        <v>-14.907470645028919</v>
      </c>
      <c r="AS85" s="4">
        <f t="shared" si="325"/>
        <v>-17.481764414238089</v>
      </c>
      <c r="AT85" s="4">
        <f t="shared" si="326"/>
        <v>-16.912750018825829</v>
      </c>
      <c r="AU85" s="4">
        <f t="shared" si="327"/>
        <v>-1.7113769732264084</v>
      </c>
      <c r="AV85" s="4">
        <f t="shared" si="328"/>
        <v>-8.5120637957879826</v>
      </c>
      <c r="AW85" s="4">
        <f t="shared" si="329"/>
        <v>-10.970088295215874</v>
      </c>
      <c r="AX85" s="4">
        <f t="shared" si="330"/>
        <v>-11.531636363194231</v>
      </c>
      <c r="AY85" s="4">
        <f t="shared" si="331"/>
        <v>-11.660044611979126</v>
      </c>
      <c r="AZ85" s="4">
        <f t="shared" si="332"/>
        <v>-16.398463890977567</v>
      </c>
      <c r="BA85" s="4">
        <f t="shared" si="333"/>
        <v>-14.071550268581811</v>
      </c>
      <c r="BB85" s="4">
        <f t="shared" si="334"/>
        <v>-10.974253078128349</v>
      </c>
      <c r="BC85" s="4">
        <f t="shared" si="335"/>
        <v>-2.91915028642451</v>
      </c>
      <c r="BD85" s="4">
        <f t="shared" si="336"/>
        <v>6.4310917573927817</v>
      </c>
      <c r="BE85" s="4">
        <f t="shared" si="337"/>
        <v>6.5361522675044803</v>
      </c>
      <c r="BF85" s="4">
        <f t="shared" si="338"/>
        <v>2.7674529584731822</v>
      </c>
      <c r="BG85" s="4">
        <f t="shared" si="339"/>
        <v>-3.22620290255623</v>
      </c>
      <c r="BH85" s="4">
        <f t="shared" si="340"/>
        <v>-3.6497117063855722</v>
      </c>
      <c r="BI85" s="4">
        <f t="shared" si="341"/>
        <v>-5.8794274954026342</v>
      </c>
      <c r="BJ85" s="4">
        <f t="shared" si="342"/>
        <v>-1.7943173865668682</v>
      </c>
      <c r="BK85" s="4">
        <f t="shared" si="343"/>
        <v>3.6828213559146228</v>
      </c>
      <c r="BL85" s="4">
        <f t="shared" si="344"/>
        <v>2.6967603979234589</v>
      </c>
      <c r="BM85" s="4">
        <f t="shared" si="345"/>
        <v>6.2675074610399673</v>
      </c>
      <c r="BN85" s="4">
        <f t="shared" si="346"/>
        <v>-0.15083197962462158</v>
      </c>
      <c r="BO85" s="4">
        <f t="shared" si="347"/>
        <v>1.8092585348670864</v>
      </c>
      <c r="BP85" s="4">
        <f t="shared" si="348"/>
        <v>-1.4591352969097526</v>
      </c>
      <c r="BQ85" s="4">
        <f t="shared" si="349"/>
        <v>-0.11718665471179834</v>
      </c>
      <c r="BR85" s="4">
        <f t="shared" si="350"/>
        <v>6.0312299844971884</v>
      </c>
      <c r="BS85" s="4">
        <f t="shared" si="351"/>
        <v>10.577750880283343</v>
      </c>
      <c r="BT85" s="4">
        <f t="shared" si="352"/>
        <v>12.902890381376242</v>
      </c>
      <c r="BU85" s="4">
        <f t="shared" si="353"/>
        <v>15.744179146159931</v>
      </c>
      <c r="BV85" s="4">
        <f t="shared" si="354"/>
        <v>15.894621799420827</v>
      </c>
      <c r="BW85" s="4">
        <f t="shared" si="355"/>
        <v>-3.8587012836452717</v>
      </c>
      <c r="BX85" s="4">
        <f t="shared" si="356"/>
        <v>-1.6969214411047262</v>
      </c>
      <c r="BY85" s="4">
        <f t="shared" si="357"/>
        <v>1.6863511125040143</v>
      </c>
      <c r="BZ85" s="4">
        <f t="shared" si="358"/>
        <v>17.34462908779053</v>
      </c>
      <c r="CA85" s="4">
        <f t="shared" si="359"/>
        <v>19.683676677180696</v>
      </c>
      <c r="CB85" s="4">
        <f t="shared" si="360"/>
        <v>18.685444067961534</v>
      </c>
      <c r="CC85" s="4">
        <f t="shared" si="361"/>
        <v>12.070735554701773</v>
      </c>
      <c r="CD85" s="4">
        <f t="shared" si="362"/>
        <v>-7.1358587539917746</v>
      </c>
      <c r="CE85" s="4">
        <f t="shared" si="363"/>
        <v>-0.11447607657387726</v>
      </c>
      <c r="CF85" s="4">
        <f t="shared" si="364"/>
        <v>3.5647470837847584</v>
      </c>
      <c r="CG85" s="4">
        <f t="shared" si="365"/>
        <v>-2.0330579763609191</v>
      </c>
      <c r="CH85" s="4">
        <f t="shared" si="366"/>
        <v>-0.94821316525901533</v>
      </c>
      <c r="CI85" s="4">
        <f t="shared" si="367"/>
        <v>5.9177597568315532</v>
      </c>
      <c r="CJ85" s="4">
        <f t="shared" si="368"/>
        <v>-6.4597349278215592</v>
      </c>
      <c r="CK85" s="4">
        <f t="shared" si="369"/>
        <v>-3.7426610515528314</v>
      </c>
      <c r="CL85" s="4">
        <f t="shared" si="370"/>
        <v>-12.880251695216149</v>
      </c>
      <c r="CM85" s="4">
        <f t="shared" si="371"/>
        <v>-23.788874907917336</v>
      </c>
      <c r="CN85" s="4">
        <f t="shared" si="372"/>
        <v>-19.457316362535803</v>
      </c>
      <c r="CO85" s="4">
        <f t="shared" si="373"/>
        <v>-20.459915590565426</v>
      </c>
      <c r="CP85" s="4">
        <f t="shared" si="374"/>
        <v>-13.335995254492106</v>
      </c>
      <c r="CQ85" s="4">
        <f t="shared" si="375"/>
        <v>-10.137230515735119</v>
      </c>
      <c r="CR85" s="4">
        <f t="shared" si="376"/>
        <v>-20.42647586891033</v>
      </c>
      <c r="CS85" s="4">
        <f t="shared" si="377"/>
        <v>-24.035756871786507</v>
      </c>
      <c r="CT85" s="4">
        <f t="shared" si="378"/>
        <v>-17.631707800684438</v>
      </c>
      <c r="CU85" s="4">
        <f t="shared" si="379"/>
        <v>-15.275991609015261</v>
      </c>
      <c r="CV85" s="4">
        <f t="shared" si="380"/>
        <v>0.12713557916141927</v>
      </c>
      <c r="CW85" s="4">
        <f t="shared" si="381"/>
        <v>-8.1781275702065166</v>
      </c>
      <c r="CX85" s="4">
        <f t="shared" si="382"/>
        <v>-10.776633082467036</v>
      </c>
      <c r="CY85" s="4">
        <f t="shared" si="383"/>
        <v>-12.211445073841665</v>
      </c>
      <c r="CZ85" s="4">
        <f t="shared" si="384"/>
        <v>-20.970277458256547</v>
      </c>
      <c r="DA85" s="4">
        <f t="shared" si="385"/>
        <v>-0.13686861412658402</v>
      </c>
      <c r="DB85" s="4">
        <f t="shared" si="386"/>
        <v>-2.9915912614183138</v>
      </c>
      <c r="DC85" s="4">
        <f t="shared" si="387"/>
        <v>0.70318238964903745</v>
      </c>
      <c r="DD85" s="4">
        <f t="shared" si="388"/>
        <v>9.5327120660485321</v>
      </c>
      <c r="DE85" s="4">
        <f t="shared" si="389"/>
        <v>-3.6535550536031414</v>
      </c>
      <c r="DF85" s="4">
        <f t="shared" si="390"/>
        <v>0.35316270729861543</v>
      </c>
      <c r="DG85" s="4">
        <f t="shared" si="391"/>
        <v>-5.4351927161948694</v>
      </c>
      <c r="DH85" s="4">
        <f t="shared" si="392"/>
        <v>-0.53411030386872893</v>
      </c>
      <c r="DI85" s="4">
        <f t="shared" si="393"/>
        <v>8.7109927440940602</v>
      </c>
      <c r="DJ85" s="4">
        <f t="shared" si="394"/>
        <v>-5.3714954971312618</v>
      </c>
      <c r="DK85" s="4">
        <f t="shared" si="395"/>
        <v>-6.5369233818988182</v>
      </c>
      <c r="DL85" s="4">
        <f t="shared" si="396"/>
        <v>-11.779669716038288</v>
      </c>
      <c r="DM85" s="4">
        <f t="shared" si="397"/>
        <v>-19.695363216651064</v>
      </c>
      <c r="DN85" s="4">
        <f t="shared" si="398"/>
        <v>-8.8834525341489279</v>
      </c>
      <c r="DO85" s="4">
        <f t="shared" si="399"/>
        <v>-3.7833317166185432</v>
      </c>
      <c r="DP85" s="4">
        <f t="shared" si="400"/>
        <v>-20.116038568909399</v>
      </c>
      <c r="DQ85" s="4">
        <f t="shared" si="401"/>
        <v>-13.588271094649397</v>
      </c>
      <c r="DR85" s="4">
        <f t="shared" si="402"/>
        <v>-20.37402006472955</v>
      </c>
      <c r="DS85" s="4">
        <f t="shared" si="403"/>
        <v>-22.154888890894675</v>
      </c>
      <c r="DT85" s="4">
        <f t="shared" si="404"/>
        <v>0.51185494304093471</v>
      </c>
      <c r="DU85" s="4">
        <f t="shared" si="405"/>
        <v>-4.0225606004083758</v>
      </c>
      <c r="DV85" s="4">
        <f t="shared" si="406"/>
        <v>-4.0138208543568314</v>
      </c>
      <c r="DW85" s="4">
        <f t="shared" si="407"/>
        <v>-0.68691164108826142</v>
      </c>
      <c r="DX85" s="4">
        <f t="shared" si="408"/>
        <v>-12.405409357408637</v>
      </c>
      <c r="DY85" s="4">
        <f t="shared" si="409"/>
        <v>-7.880867322118867</v>
      </c>
      <c r="DZ85" s="4">
        <f t="shared" si="410"/>
        <v>13.4610800123665</v>
      </c>
      <c r="EA85" s="4">
        <f t="shared" si="411"/>
        <v>-13.968614126628975</v>
      </c>
      <c r="EB85" s="4">
        <f t="shared" si="412"/>
        <v>-4.6259013321271469</v>
      </c>
      <c r="EC85" s="4">
        <f t="shared" si="413"/>
        <v>-8.7855683248163388</v>
      </c>
      <c r="ED85" s="4">
        <f t="shared" si="414"/>
        <v>-20.264150040623651</v>
      </c>
      <c r="EE85" s="4">
        <f t="shared" si="415"/>
        <v>10.697291874073933</v>
      </c>
      <c r="EF85" s="4">
        <f t="shared" si="416"/>
        <v>9.6347858365897885</v>
      </c>
      <c r="EG85" s="4">
        <f t="shared" si="417"/>
        <v>15.663447271989472</v>
      </c>
      <c r="EH85" s="4">
        <f t="shared" si="418"/>
        <v>4.4713308328470536</v>
      </c>
      <c r="EI85" s="4">
        <f t="shared" si="419"/>
        <v>0.33603420976293652</v>
      </c>
      <c r="EJ85" s="4">
        <f t="shared" si="420"/>
        <v>-4.806959488578455</v>
      </c>
      <c r="EK85" s="4">
        <f t="shared" si="421"/>
        <v>-8.5065249748015663</v>
      </c>
      <c r="EL85" s="4">
        <f t="shared" si="422"/>
        <v>14.02986953148595</v>
      </c>
      <c r="EM85" s="4">
        <f t="shared" si="423"/>
        <v>9.9683468020036248</v>
      </c>
      <c r="EN85" s="4">
        <f t="shared" si="424"/>
        <v>13.770576389843182</v>
      </c>
      <c r="EO85" s="4">
        <f t="shared" si="425"/>
        <v>14.596908373250606</v>
      </c>
      <c r="EP85" s="4">
        <f t="shared" si="426"/>
        <v>4.0144657254398197</v>
      </c>
      <c r="EQ85" s="4">
        <f t="shared" si="427"/>
        <v>-8.5086854478293112</v>
      </c>
      <c r="ER85" s="4">
        <f t="shared" si="428"/>
        <v>-0.17288409661686543</v>
      </c>
      <c r="ES85" s="4">
        <f t="shared" si="429"/>
        <v>-1.5552062888180007E-2</v>
      </c>
      <c r="ET85" s="4">
        <f t="shared" si="430"/>
        <v>-3.9039513545940485</v>
      </c>
      <c r="EU85" s="4">
        <f t="shared" si="431"/>
        <v>9.5050484750602635</v>
      </c>
      <c r="EV85" s="4">
        <f t="shared" si="432"/>
        <v>-2.6612737701325884E-2</v>
      </c>
      <c r="EW85" s="4">
        <f t="shared" si="433"/>
        <v>-5.260115252656572E-2</v>
      </c>
      <c r="EX85" s="4">
        <f t="shared" si="434"/>
        <v>0.13379559075425984</v>
      </c>
      <c r="EY85" s="4">
        <f t="shared" si="435"/>
        <v>4.2263953772560647</v>
      </c>
      <c r="EZ85" s="4">
        <f t="shared" si="436"/>
        <v>0.10584232697379292</v>
      </c>
      <c r="FA85" s="4">
        <f t="shared" si="437"/>
        <v>-0.20775566688341351</v>
      </c>
      <c r="FB85" s="4">
        <f t="shared" si="438"/>
        <v>0.2707939388860936</v>
      </c>
      <c r="FC85" s="4">
        <f t="shared" si="439"/>
        <v>-0.17490685527782324</v>
      </c>
      <c r="FD85" s="4">
        <f t="shared" si="440"/>
        <v>5.6814483436840035E-2</v>
      </c>
      <c r="FE85" s="4">
        <f t="shared" si="441"/>
        <v>0.26119546149250272</v>
      </c>
      <c r="FF85" s="4">
        <f t="shared" si="442"/>
        <v>-0.5285688654485643</v>
      </c>
      <c r="FG85" s="11">
        <f t="shared" si="443"/>
        <v>-3.0856135803718598</v>
      </c>
      <c r="FH85" s="11">
        <f t="shared" si="444"/>
        <v>-0.89102581922250179</v>
      </c>
      <c r="FI85" s="11">
        <f t="shared" si="445"/>
        <v>-1.3187234838091033</v>
      </c>
      <c r="FJ85" s="11">
        <f t="shared" si="446"/>
        <v>-1.4366327812620816</v>
      </c>
      <c r="FK85" s="11">
        <f t="shared" si="447"/>
        <v>-1.2206540358386531</v>
      </c>
      <c r="FL85" s="11">
        <f t="shared" si="448"/>
        <v>-1.7990240814576675</v>
      </c>
      <c r="FM85" s="11">
        <f t="shared" si="449"/>
        <v>-1.9416303904841281</v>
      </c>
      <c r="FN85" s="11">
        <f t="shared" si="450"/>
        <v>-2.0612882460223858</v>
      </c>
      <c r="FO85" s="11">
        <f t="shared" si="451"/>
        <v>-2.1345151552837005</v>
      </c>
      <c r="FP85" s="11">
        <f t="shared" si="452"/>
        <v>-2.1997780026331903</v>
      </c>
      <c r="FQ85" s="11">
        <f t="shared" si="453"/>
        <v>-2.2672288710792521</v>
      </c>
      <c r="FR85" s="11">
        <f t="shared" si="454"/>
        <v>-2.3904030369409246</v>
      </c>
      <c r="FS85" s="11">
        <f t="shared" si="455"/>
        <v>-2.5275994467508278</v>
      </c>
      <c r="FT85" s="11">
        <f t="shared" si="456"/>
        <v>-2.6790363723745325</v>
      </c>
      <c r="FU85" s="11">
        <f t="shared" si="457"/>
        <v>-2.783250148428229</v>
      </c>
      <c r="FV85" s="11">
        <f t="shared" si="458"/>
        <v>-2.8263552785009582</v>
      </c>
      <c r="FW85" s="11">
        <f t="shared" si="459"/>
        <v>-2.7840392791760427</v>
      </c>
      <c r="FX85" s="11">
        <f t="shared" si="460"/>
        <v>-2.6738125346545072</v>
      </c>
      <c r="FY85" s="11">
        <f t="shared" si="461"/>
        <v>-2.5063728988292233</v>
      </c>
      <c r="FZ85" s="11">
        <f t="shared" si="462"/>
        <v>-2.2834354588712746</v>
      </c>
      <c r="GA85" s="11">
        <f t="shared" si="463"/>
        <v>-2.0828761612171731</v>
      </c>
      <c r="GB85" s="11">
        <f t="shared" si="464"/>
        <v>-1.859912206590375</v>
      </c>
      <c r="GC85" s="11">
        <f t="shared" si="465"/>
        <v>-1.6700454158272482</v>
      </c>
      <c r="GD85" s="11">
        <f t="shared" si="466"/>
        <v>-1.5311588113885333</v>
      </c>
      <c r="GE85" s="11">
        <f t="shared" si="467"/>
        <v>-1.4107080705269226</v>
      </c>
      <c r="GF85" s="11">
        <f t="shared" si="468"/>
        <v>-1.3504233175706259</v>
      </c>
      <c r="GG85" s="11">
        <f t="shared" si="469"/>
        <v>-1.3251746113519092</v>
      </c>
      <c r="GH85" s="11">
        <f t="shared" si="470"/>
        <v>-1.3344928746851559</v>
      </c>
      <c r="GI85" s="11">
        <f t="shared" si="471"/>
        <v>-1.36387537039524</v>
      </c>
      <c r="GJ85" s="11">
        <f t="shared" si="472"/>
        <v>-1.4092383386200669</v>
      </c>
      <c r="GK85" s="11">
        <f t="shared" si="473"/>
        <v>-1.4511163233359214</v>
      </c>
      <c r="GL85" s="11">
        <f t="shared" si="474"/>
        <v>-1.4742014029630712</v>
      </c>
      <c r="GM85" s="11">
        <f t="shared" si="475"/>
        <v>-1.493425036453222</v>
      </c>
      <c r="GN85" s="11">
        <f t="shared" si="476"/>
        <v>-1.4936094981150672</v>
      </c>
      <c r="GO85" s="11">
        <f t="shared" si="477"/>
        <v>-1.486292571439618</v>
      </c>
      <c r="GP85" s="11">
        <f t="shared" si="478"/>
        <v>-1.4724815715416173</v>
      </c>
      <c r="GQ85" s="11">
        <f t="shared" si="479"/>
        <v>-1.4460424769161873</v>
      </c>
      <c r="GR85" s="11">
        <f t="shared" si="480"/>
        <v>-1.4153407051589628</v>
      </c>
      <c r="GS85" s="11">
        <f t="shared" si="481"/>
        <v>-1.3895113764942013</v>
      </c>
      <c r="GT85" s="11" t="e">
        <f t="shared" si="482"/>
        <v>#N/A</v>
      </c>
    </row>
    <row r="86" spans="2:202" x14ac:dyDescent="0.25">
      <c r="B86" t="str">
        <f t="shared" si="286"/>
        <v xml:space="preserve">    Construction</v>
      </c>
      <c r="G86" s="4">
        <f t="shared" si="287"/>
        <v>-10.540107441978208</v>
      </c>
      <c r="H86" s="4">
        <f t="shared" si="288"/>
        <v>-4.3501827887487803</v>
      </c>
      <c r="I86" s="4">
        <f t="shared" si="289"/>
        <v>-7.6748284858109699</v>
      </c>
      <c r="J86" s="4">
        <f t="shared" si="290"/>
        <v>-12.89723070374248</v>
      </c>
      <c r="K86" s="4">
        <f t="shared" si="291"/>
        <v>-12.844550860184334</v>
      </c>
      <c r="L86" s="4">
        <f t="shared" si="292"/>
        <v>-11.564249364286161</v>
      </c>
      <c r="M86" s="4">
        <f t="shared" si="293"/>
        <v>-8.9500359163839462</v>
      </c>
      <c r="N86" s="4">
        <f t="shared" si="294"/>
        <v>-4.1906018071987354</v>
      </c>
      <c r="O86" s="4">
        <f t="shared" si="295"/>
        <v>-3.6806376566075882</v>
      </c>
      <c r="P86" s="4">
        <f t="shared" si="296"/>
        <v>1.2307288431788521</v>
      </c>
      <c r="Q86" s="4">
        <f t="shared" si="297"/>
        <v>6.7431348642251976</v>
      </c>
      <c r="R86" s="4">
        <f t="shared" si="298"/>
        <v>14.564960761418199</v>
      </c>
      <c r="S86" s="4">
        <f t="shared" si="299"/>
        <v>18.70355777106947</v>
      </c>
      <c r="T86" s="4">
        <f t="shared" si="300"/>
        <v>17.421389899818742</v>
      </c>
      <c r="U86" s="4">
        <f t="shared" si="301"/>
        <v>11.611685470345723</v>
      </c>
      <c r="V86" s="4">
        <f t="shared" si="302"/>
        <v>2.6874794140957725</v>
      </c>
      <c r="W86" s="4">
        <f t="shared" si="303"/>
        <v>1.6881516190988988</v>
      </c>
      <c r="X86" s="4">
        <f t="shared" si="304"/>
        <v>3.3032513619988046</v>
      </c>
      <c r="Y86" s="4">
        <f t="shared" si="305"/>
        <v>7.2716299061348355</v>
      </c>
      <c r="Z86" s="4">
        <f t="shared" si="306"/>
        <v>9.7310094946014836</v>
      </c>
      <c r="AA86" s="4">
        <f t="shared" si="307"/>
        <v>12.578989217467829</v>
      </c>
      <c r="AB86" s="4">
        <f t="shared" si="308"/>
        <v>9.7257980824213099</v>
      </c>
      <c r="AC86" s="4">
        <f t="shared" si="309"/>
        <v>6.380777007437155</v>
      </c>
      <c r="AD86" s="4">
        <f t="shared" si="310"/>
        <v>8.4660010746173686</v>
      </c>
      <c r="AE86" s="4">
        <f t="shared" si="311"/>
        <v>5.0619769540846349</v>
      </c>
      <c r="AF86" s="4">
        <f t="shared" si="312"/>
        <v>4.510455548525405</v>
      </c>
      <c r="AG86" s="4">
        <f t="shared" si="313"/>
        <v>6.7932044857815344</v>
      </c>
      <c r="AH86" s="4">
        <f t="shared" si="314"/>
        <v>7.5286894727538245</v>
      </c>
      <c r="AI86" s="4">
        <f t="shared" si="315"/>
        <v>7.7960898322682493</v>
      </c>
      <c r="AJ86" s="4">
        <f t="shared" si="316"/>
        <v>8.9912864362691423</v>
      </c>
      <c r="AK86" s="4">
        <f t="shared" si="317"/>
        <v>9.3169094603326563</v>
      </c>
      <c r="AL86" s="4">
        <f t="shared" si="318"/>
        <v>6.0746152323784441</v>
      </c>
      <c r="AM86" s="4">
        <f t="shared" si="319"/>
        <v>6.0794273671047616</v>
      </c>
      <c r="AN86" s="4">
        <f t="shared" si="320"/>
        <v>10.349449059289206</v>
      </c>
      <c r="AO86" s="4">
        <f t="shared" si="321"/>
        <v>11.37058149752297</v>
      </c>
      <c r="AP86" s="4">
        <f t="shared" si="322"/>
        <v>14.105414944150096</v>
      </c>
      <c r="AQ86" s="4">
        <f t="shared" si="323"/>
        <v>16.013471767009335</v>
      </c>
      <c r="AR86" s="4">
        <f t="shared" si="324"/>
        <v>11.826743854708122</v>
      </c>
      <c r="AS86" s="4">
        <f t="shared" si="325"/>
        <v>6.9053541350423631</v>
      </c>
      <c r="AT86" s="4">
        <f t="shared" si="326"/>
        <v>0.69619666239819633</v>
      </c>
      <c r="AU86" s="4">
        <f t="shared" si="327"/>
        <v>-3.1103536493114148</v>
      </c>
      <c r="AV86" s="4">
        <f t="shared" si="328"/>
        <v>-6.7034330500108208</v>
      </c>
      <c r="AW86" s="4">
        <f t="shared" si="329"/>
        <v>-4.7588490370944925</v>
      </c>
      <c r="AX86" s="4">
        <f t="shared" si="330"/>
        <v>9.1358832346810637E-2</v>
      </c>
      <c r="AY86" s="4">
        <f t="shared" si="331"/>
        <v>2.0172604740061439</v>
      </c>
      <c r="AZ86" s="4">
        <f t="shared" si="332"/>
        <v>5.7250660512446316</v>
      </c>
      <c r="BA86" s="4">
        <f t="shared" si="333"/>
        <v>3.2186279540723062</v>
      </c>
      <c r="BB86" s="4">
        <f t="shared" si="334"/>
        <v>0.86144421723448605</v>
      </c>
      <c r="BC86" s="4">
        <f t="shared" si="335"/>
        <v>-2.5138156843339643</v>
      </c>
      <c r="BD86" s="4">
        <f t="shared" si="336"/>
        <v>-7.1920476908446718</v>
      </c>
      <c r="BE86" s="4">
        <f t="shared" si="337"/>
        <v>-5.9584519370662896</v>
      </c>
      <c r="BF86" s="4">
        <f t="shared" si="338"/>
        <v>-4.9635578607609032</v>
      </c>
      <c r="BG86" s="4">
        <f t="shared" si="339"/>
        <v>-3.7718480967335766</v>
      </c>
      <c r="BH86" s="4">
        <f t="shared" si="340"/>
        <v>-0.81765764595127521</v>
      </c>
      <c r="BI86" s="4">
        <f t="shared" si="341"/>
        <v>-0.44625520631590421</v>
      </c>
      <c r="BJ86" s="4">
        <f t="shared" si="342"/>
        <v>-0.11541851160955519</v>
      </c>
      <c r="BK86" s="4">
        <f t="shared" si="343"/>
        <v>1.0900053240512797</v>
      </c>
      <c r="BL86" s="4">
        <f t="shared" si="344"/>
        <v>1.5631400000694962</v>
      </c>
      <c r="BM86" s="4">
        <f t="shared" si="345"/>
        <v>2.0222916117117462</v>
      </c>
      <c r="BN86" s="4">
        <f t="shared" si="346"/>
        <v>-0.73519541341094952</v>
      </c>
      <c r="BO86" s="4">
        <f t="shared" si="347"/>
        <v>0.28537783847564224</v>
      </c>
      <c r="BP86" s="4">
        <f t="shared" si="348"/>
        <v>2.0360480332266562</v>
      </c>
      <c r="BQ86" s="4">
        <f t="shared" si="349"/>
        <v>3.39441512892249</v>
      </c>
      <c r="BR86" s="4">
        <f t="shared" si="350"/>
        <v>8.566982389977662</v>
      </c>
      <c r="BS86" s="4">
        <f t="shared" si="351"/>
        <v>10.700271179894628</v>
      </c>
      <c r="BT86" s="4">
        <f t="shared" si="352"/>
        <v>9.9705528314320233</v>
      </c>
      <c r="BU86" s="4">
        <f t="shared" si="353"/>
        <v>9.2347457247908604</v>
      </c>
      <c r="BV86" s="4">
        <f t="shared" si="354"/>
        <v>9.769242957527414</v>
      </c>
      <c r="BW86" s="4">
        <f t="shared" si="355"/>
        <v>6.2933716200360701</v>
      </c>
      <c r="BX86" s="4">
        <f t="shared" si="356"/>
        <v>8.238511618834643</v>
      </c>
      <c r="BY86" s="4">
        <f t="shared" si="357"/>
        <v>9.1915799024028679</v>
      </c>
      <c r="BZ86" s="4">
        <f t="shared" si="358"/>
        <v>7.8164519403220112</v>
      </c>
      <c r="CA86" s="4">
        <f t="shared" si="359"/>
        <v>9.1864113365043956</v>
      </c>
      <c r="CB86" s="4">
        <f t="shared" si="360"/>
        <v>8.6545837544230952</v>
      </c>
      <c r="CC86" s="4">
        <f t="shared" si="361"/>
        <v>8.3757801626630055</v>
      </c>
      <c r="CD86" s="4">
        <f t="shared" si="362"/>
        <v>7.9358235264229471</v>
      </c>
      <c r="CE86" s="4">
        <f t="shared" si="363"/>
        <v>8.9724289211307706</v>
      </c>
      <c r="CF86" s="4">
        <f t="shared" si="364"/>
        <v>7.8658497145640327</v>
      </c>
      <c r="CG86" s="4">
        <f t="shared" si="365"/>
        <v>5.3521527716235084</v>
      </c>
      <c r="CH86" s="4">
        <f t="shared" si="366"/>
        <v>5.4330901264836307</v>
      </c>
      <c r="CI86" s="4">
        <f t="shared" si="367"/>
        <v>3.2734139707404575</v>
      </c>
      <c r="CJ86" s="4">
        <f t="shared" si="368"/>
        <v>-1.11917286731813</v>
      </c>
      <c r="CK86" s="4">
        <f t="shared" si="369"/>
        <v>-2.9037318978855198</v>
      </c>
      <c r="CL86" s="4">
        <f t="shared" si="370"/>
        <v>-8.5580364440643315</v>
      </c>
      <c r="CM86" s="4">
        <f t="shared" si="371"/>
        <v>-9.2208575937438582</v>
      </c>
      <c r="CN86" s="4">
        <f t="shared" si="372"/>
        <v>-8.0854996200997</v>
      </c>
      <c r="CO86" s="4">
        <f t="shared" si="373"/>
        <v>-6.0818411906236935</v>
      </c>
      <c r="CP86" s="4">
        <f t="shared" si="374"/>
        <v>-3.3878172458745026</v>
      </c>
      <c r="CQ86" s="4">
        <f t="shared" si="375"/>
        <v>-4.5145348760599386</v>
      </c>
      <c r="CR86" s="4">
        <f t="shared" si="376"/>
        <v>-2.011891068558902</v>
      </c>
      <c r="CS86" s="4">
        <f t="shared" si="377"/>
        <v>-1.7674280828688937</v>
      </c>
      <c r="CT86" s="4">
        <f t="shared" si="378"/>
        <v>0.33365391778306108</v>
      </c>
      <c r="CU86" s="4">
        <f t="shared" si="379"/>
        <v>3.2342548743668376</v>
      </c>
      <c r="CV86" s="4">
        <f t="shared" si="380"/>
        <v>2.4102231494894433</v>
      </c>
      <c r="CW86" s="4">
        <f t="shared" si="381"/>
        <v>3.010593954044416</v>
      </c>
      <c r="CX86" s="4">
        <f t="shared" si="382"/>
        <v>4.2874304931838525</v>
      </c>
      <c r="CY86" s="4">
        <f t="shared" si="383"/>
        <v>4.4958242402455051</v>
      </c>
      <c r="CZ86" s="4">
        <f t="shared" si="384"/>
        <v>6.7936415674272776</v>
      </c>
      <c r="DA86" s="4">
        <f t="shared" si="385"/>
        <v>8.8928225216887924</v>
      </c>
      <c r="DB86" s="4">
        <f t="shared" si="386"/>
        <v>9.8638216817171553</v>
      </c>
      <c r="DC86" s="4">
        <f t="shared" si="387"/>
        <v>12.019532043990999</v>
      </c>
      <c r="DD86" s="4">
        <f t="shared" si="388"/>
        <v>12.068680035338231</v>
      </c>
      <c r="DE86" s="4">
        <f t="shared" si="389"/>
        <v>9.5568435044574684</v>
      </c>
      <c r="DF86" s="4">
        <f t="shared" si="390"/>
        <v>7.6688455228084429</v>
      </c>
      <c r="DG86" s="4">
        <f t="shared" si="391"/>
        <v>9.3073513041319167</v>
      </c>
      <c r="DH86" s="4">
        <f t="shared" si="392"/>
        <v>9.7138507295747356</v>
      </c>
      <c r="DI86" s="4">
        <f t="shared" si="393"/>
        <v>8.8696513565163837</v>
      </c>
      <c r="DJ86" s="4">
        <f t="shared" si="394"/>
        <v>8.0988140751564899</v>
      </c>
      <c r="DK86" s="4">
        <f t="shared" si="395"/>
        <v>3.8239021951526952</v>
      </c>
      <c r="DL86" s="4">
        <f t="shared" si="396"/>
        <v>-1.3741179381846269</v>
      </c>
      <c r="DM86" s="4">
        <f t="shared" si="397"/>
        <v>-4.109523458658126</v>
      </c>
      <c r="DN86" s="4">
        <f t="shared" si="398"/>
        <v>-9.6482882816549704</v>
      </c>
      <c r="DO86" s="4">
        <f t="shared" si="399"/>
        <v>-17.886869185779663</v>
      </c>
      <c r="DP86" s="4">
        <f t="shared" si="400"/>
        <v>-22.217416587210614</v>
      </c>
      <c r="DQ86" s="4">
        <f t="shared" si="401"/>
        <v>-24.844276164421142</v>
      </c>
      <c r="DR86" s="4">
        <f t="shared" si="402"/>
        <v>-24.33903445348453</v>
      </c>
      <c r="DS86" s="4">
        <f t="shared" si="403"/>
        <v>-19.801503863782756</v>
      </c>
      <c r="DT86" s="4">
        <f t="shared" si="404"/>
        <v>-14.572814791699273</v>
      </c>
      <c r="DU86" s="4">
        <f t="shared" si="405"/>
        <v>-9.2015719971996432</v>
      </c>
      <c r="DV86" s="4">
        <f t="shared" si="406"/>
        <v>-5.8123946333961118</v>
      </c>
      <c r="DW86" s="4">
        <f t="shared" si="407"/>
        <v>-5.6788605438692352</v>
      </c>
      <c r="DX86" s="4">
        <f t="shared" si="408"/>
        <v>-3.5691667275482453</v>
      </c>
      <c r="DY86" s="4">
        <f t="shared" si="409"/>
        <v>-2.847639419761816</v>
      </c>
      <c r="DZ86" s="4">
        <f t="shared" si="410"/>
        <v>-1.7716772663405767</v>
      </c>
      <c r="EA86" s="4">
        <f t="shared" si="411"/>
        <v>1.1341772948409767</v>
      </c>
      <c r="EB86" s="4">
        <f t="shared" si="412"/>
        <v>3.5112427242010247</v>
      </c>
      <c r="EC86" s="4">
        <f t="shared" si="413"/>
        <v>5.0632970733922589</v>
      </c>
      <c r="ED86" s="4">
        <f t="shared" si="414"/>
        <v>8.0065746057794041</v>
      </c>
      <c r="EE86" s="4">
        <f t="shared" si="415"/>
        <v>10.152688322338621</v>
      </c>
      <c r="EF86" s="4">
        <f t="shared" si="416"/>
        <v>8.7702501032990821</v>
      </c>
      <c r="EG86" s="4">
        <f t="shared" si="417"/>
        <v>9.3913351187608018</v>
      </c>
      <c r="EH86" s="4">
        <f t="shared" si="418"/>
        <v>7.7157653517427427</v>
      </c>
      <c r="EI86" s="4">
        <f t="shared" si="419"/>
        <v>7.3377224239628891</v>
      </c>
      <c r="EJ86" s="4">
        <f t="shared" si="420"/>
        <v>7.0776782148205042</v>
      </c>
      <c r="EK86" s="4">
        <f t="shared" si="421"/>
        <v>8.2912641387365085</v>
      </c>
      <c r="EL86" s="4">
        <f t="shared" si="422"/>
        <v>11.598843463630004</v>
      </c>
      <c r="EM86" s="4">
        <f t="shared" si="423"/>
        <v>12.875000869362507</v>
      </c>
      <c r="EN86" s="4">
        <f t="shared" si="424"/>
        <v>12.959759955762573</v>
      </c>
      <c r="EO86" s="4">
        <f t="shared" si="425"/>
        <v>9.7253760969405967</v>
      </c>
      <c r="EP86" s="4">
        <f t="shared" si="426"/>
        <v>7.0642932262875213</v>
      </c>
      <c r="EQ86" s="4">
        <f t="shared" si="427"/>
        <v>6.9997137617793692</v>
      </c>
      <c r="ER86" s="4">
        <f t="shared" si="428"/>
        <v>7.0711001441274624</v>
      </c>
      <c r="ES86" s="4">
        <f t="shared" si="429"/>
        <v>7.6707630848523722</v>
      </c>
      <c r="ET86" s="4">
        <f t="shared" si="430"/>
        <v>7.4008129435759074</v>
      </c>
      <c r="EU86" s="4">
        <f t="shared" si="431"/>
        <v>5.9532767659353558</v>
      </c>
      <c r="EV86" s="4">
        <f t="shared" si="432"/>
        <v>4.920267520566024</v>
      </c>
      <c r="EW86" s="4">
        <f t="shared" si="433"/>
        <v>4.0581404396400345</v>
      </c>
      <c r="EX86" s="4">
        <f t="shared" si="434"/>
        <v>4.0142922832099526</v>
      </c>
      <c r="EY86" s="4">
        <f t="shared" si="435"/>
        <v>4.9656854555468088</v>
      </c>
      <c r="EZ86" s="4">
        <f t="shared" si="436"/>
        <v>5.3292778487462167</v>
      </c>
      <c r="FA86" s="4">
        <f t="shared" si="437"/>
        <v>5.8465380553365032</v>
      </c>
      <c r="FB86" s="4">
        <f t="shared" si="438"/>
        <v>6.0815282878861954</v>
      </c>
      <c r="FC86" s="4">
        <f t="shared" si="439"/>
        <v>1.9865877122114739</v>
      </c>
      <c r="FD86" s="4">
        <f t="shared" si="440"/>
        <v>2.0738675966813114</v>
      </c>
      <c r="FE86" s="4">
        <f t="shared" si="441"/>
        <v>1.5689926721495162</v>
      </c>
      <c r="FF86" s="4">
        <f t="shared" si="442"/>
        <v>0.56253080198214178</v>
      </c>
      <c r="FG86" s="11">
        <f t="shared" si="443"/>
        <v>3.1864242226352424</v>
      </c>
      <c r="FH86" s="11">
        <f t="shared" si="444"/>
        <v>2.4261635200408138</v>
      </c>
      <c r="FI86" s="11">
        <f t="shared" si="445"/>
        <v>2.3583144310451276</v>
      </c>
      <c r="FJ86" s="11">
        <f t="shared" si="446"/>
        <v>1.973398658581127</v>
      </c>
      <c r="FK86" s="11">
        <f t="shared" si="447"/>
        <v>1.2644750739132515</v>
      </c>
      <c r="FL86" s="11">
        <f t="shared" si="448"/>
        <v>0.79403265580524351</v>
      </c>
      <c r="FM86" s="11">
        <f t="shared" si="449"/>
        <v>0.34088916272556613</v>
      </c>
      <c r="FN86" s="11">
        <f t="shared" si="450"/>
        <v>6.4173324103355966E-2</v>
      </c>
      <c r="FO86" s="11">
        <f t="shared" si="451"/>
        <v>-0.10495278059449165</v>
      </c>
      <c r="FP86" s="11">
        <f t="shared" si="452"/>
        <v>-0.25549286301471685</v>
      </c>
      <c r="FQ86" s="11">
        <f t="shared" si="453"/>
        <v>-0.41113532791756668</v>
      </c>
      <c r="FR86" s="11">
        <f t="shared" si="454"/>
        <v>-0.69470283247293763</v>
      </c>
      <c r="FS86" s="11">
        <f t="shared" si="455"/>
        <v>-1.0102144109452649</v>
      </c>
      <c r="FT86" s="11">
        <f t="shared" si="456"/>
        <v>-1.3577211787458632</v>
      </c>
      <c r="FU86" s="11">
        <f t="shared" si="457"/>
        <v>-1.5964300629243589</v>
      </c>
      <c r="FV86" s="11">
        <f t="shared" si="458"/>
        <v>-1.695105132103536</v>
      </c>
      <c r="FW86" s="11">
        <f t="shared" si="459"/>
        <v>-1.5981717897633807</v>
      </c>
      <c r="FX86" s="11">
        <f t="shared" si="460"/>
        <v>-1.3456469891231615</v>
      </c>
      <c r="FY86" s="11">
        <f t="shared" si="461"/>
        <v>-0.96132388031519023</v>
      </c>
      <c r="FZ86" s="11">
        <f t="shared" si="462"/>
        <v>-0.44846484822773647</v>
      </c>
      <c r="GA86" s="11">
        <f t="shared" si="463"/>
        <v>1.4310768421021969E-2</v>
      </c>
      <c r="GB86" s="11">
        <f t="shared" si="464"/>
        <v>0.53008685609796657</v>
      </c>
      <c r="GC86" s="11">
        <f t="shared" si="465"/>
        <v>0.97055872366569318</v>
      </c>
      <c r="GD86" s="11">
        <f t="shared" si="466"/>
        <v>1.2934492557327815</v>
      </c>
      <c r="GE86" s="11">
        <f t="shared" si="467"/>
        <v>1.5738632489630922</v>
      </c>
      <c r="GF86" s="11">
        <f t="shared" si="468"/>
        <v>1.7144640492904983</v>
      </c>
      <c r="GG86" s="11">
        <f t="shared" si="469"/>
        <v>1.7733009204112582</v>
      </c>
      <c r="GH86" s="11">
        <f t="shared" si="470"/>
        <v>1.7515802589193497</v>
      </c>
      <c r="GI86" s="11">
        <f t="shared" si="471"/>
        <v>1.6830668461736309</v>
      </c>
      <c r="GJ86" s="11">
        <f t="shared" si="472"/>
        <v>1.5772354050665793</v>
      </c>
      <c r="GK86" s="11">
        <f t="shared" si="473"/>
        <v>1.4797399046241999</v>
      </c>
      <c r="GL86" s="11">
        <f t="shared" si="474"/>
        <v>1.425936780171666</v>
      </c>
      <c r="GM86" s="11">
        <f t="shared" si="475"/>
        <v>1.3812000587626105</v>
      </c>
      <c r="GN86" s="11">
        <f t="shared" si="476"/>
        <v>1.3808663423673817</v>
      </c>
      <c r="GO86" s="11">
        <f t="shared" si="477"/>
        <v>1.3977716175810562</v>
      </c>
      <c r="GP86" s="11">
        <f t="shared" si="478"/>
        <v>1.4299990613905633</v>
      </c>
      <c r="GQ86" s="11">
        <f t="shared" si="479"/>
        <v>1.4916051355091664</v>
      </c>
      <c r="GR86" s="11">
        <f t="shared" si="480"/>
        <v>1.5630355169706567</v>
      </c>
      <c r="GS86" s="11">
        <f t="shared" si="481"/>
        <v>1.623295312250983</v>
      </c>
      <c r="GT86" s="11" t="e">
        <f t="shared" si="482"/>
        <v>#N/A</v>
      </c>
    </row>
    <row r="87" spans="2:202" x14ac:dyDescent="0.25">
      <c r="B87" t="str">
        <f t="shared" si="286"/>
        <v xml:space="preserve">    Manufacturing</v>
      </c>
      <c r="G87" s="4">
        <f t="shared" si="287"/>
        <v>-1.4446543736252315</v>
      </c>
      <c r="H87" s="4">
        <f t="shared" si="288"/>
        <v>-0.70846507643509415</v>
      </c>
      <c r="I87" s="4">
        <f t="shared" si="289"/>
        <v>-1.2137121431159636</v>
      </c>
      <c r="J87" s="4">
        <f t="shared" si="290"/>
        <v>-3.2989008619146776</v>
      </c>
      <c r="K87" s="4">
        <f t="shared" si="291"/>
        <v>-2.6047480196901951</v>
      </c>
      <c r="L87" s="4">
        <f t="shared" si="292"/>
        <v>-4.8094282159629964</v>
      </c>
      <c r="M87" s="4">
        <f t="shared" si="293"/>
        <v>-6.1207563661270452</v>
      </c>
      <c r="N87" s="4">
        <f t="shared" si="294"/>
        <v>-6.3733920621981461</v>
      </c>
      <c r="O87" s="4">
        <f t="shared" si="295"/>
        <v>-8.8500360772407856</v>
      </c>
      <c r="P87" s="4">
        <f t="shared" si="296"/>
        <v>-8.6176266394033298</v>
      </c>
      <c r="Q87" s="4">
        <f t="shared" si="297"/>
        <v>-8.832734654326412</v>
      </c>
      <c r="R87" s="4">
        <f t="shared" si="298"/>
        <v>-4.9446338044699223</v>
      </c>
      <c r="S87" s="4">
        <f t="shared" si="299"/>
        <v>-2.0657543534672196</v>
      </c>
      <c r="T87" s="4">
        <f t="shared" si="300"/>
        <v>2.5630941663915108</v>
      </c>
      <c r="U87" s="4">
        <f t="shared" si="301"/>
        <v>7.1201482515445225</v>
      </c>
      <c r="V87" s="4">
        <f t="shared" si="302"/>
        <v>6.4071884547664437</v>
      </c>
      <c r="W87" s="4">
        <f t="shared" si="303"/>
        <v>6.5755046425544084</v>
      </c>
      <c r="X87" s="4">
        <f t="shared" si="304"/>
        <v>5.4645574854365275</v>
      </c>
      <c r="Y87" s="4">
        <f t="shared" si="305"/>
        <v>4.4417643993466038</v>
      </c>
      <c r="Z87" s="4">
        <f t="shared" si="306"/>
        <v>4.8600247518261641</v>
      </c>
      <c r="AA87" s="4">
        <f t="shared" si="307"/>
        <v>5.5123167942115803</v>
      </c>
      <c r="AB87" s="4">
        <f t="shared" si="308"/>
        <v>5.5178606552637843</v>
      </c>
      <c r="AC87" s="4">
        <f t="shared" si="309"/>
        <v>5.5566009126619242</v>
      </c>
      <c r="AD87" s="4">
        <f t="shared" si="310"/>
        <v>5.1590511045808807</v>
      </c>
      <c r="AE87" s="4">
        <f t="shared" si="311"/>
        <v>4.8159394279003731</v>
      </c>
      <c r="AF87" s="4">
        <f t="shared" si="312"/>
        <v>5.2014609248999921</v>
      </c>
      <c r="AG87" s="4">
        <f t="shared" si="313"/>
        <v>6.8504023219100318</v>
      </c>
      <c r="AH87" s="4">
        <f t="shared" si="314"/>
        <v>7.7021515175416777</v>
      </c>
      <c r="AI87" s="4">
        <f t="shared" si="315"/>
        <v>8.7000327356277154</v>
      </c>
      <c r="AJ87" s="4">
        <f t="shared" si="316"/>
        <v>8.5621099357120478</v>
      </c>
      <c r="AK87" s="4">
        <f t="shared" si="317"/>
        <v>6.8289761565593965</v>
      </c>
      <c r="AL87" s="4">
        <f t="shared" si="318"/>
        <v>7.0206445163861542</v>
      </c>
      <c r="AM87" s="4">
        <f t="shared" si="319"/>
        <v>8.0696464089476052</v>
      </c>
      <c r="AN87" s="4">
        <f t="shared" si="320"/>
        <v>9.9018133158261143</v>
      </c>
      <c r="AO87" s="4">
        <f t="shared" si="321"/>
        <v>11.187808119285837</v>
      </c>
      <c r="AP87" s="4">
        <f t="shared" si="322"/>
        <v>9.9107206304332784</v>
      </c>
      <c r="AQ87" s="4">
        <f t="shared" si="323"/>
        <v>5.6662405214474854</v>
      </c>
      <c r="AR87" s="4">
        <f t="shared" si="324"/>
        <v>1.6237007014979543</v>
      </c>
      <c r="AS87" s="4">
        <f t="shared" si="325"/>
        <v>-0.84428990097378254</v>
      </c>
      <c r="AT87" s="4">
        <f t="shared" si="326"/>
        <v>-2.6114062165970342</v>
      </c>
      <c r="AU87" s="4">
        <f t="shared" si="327"/>
        <v>-2.1426166626985599</v>
      </c>
      <c r="AV87" s="4">
        <f t="shared" si="328"/>
        <v>-1.9419768396611081</v>
      </c>
      <c r="AW87" s="4">
        <f t="shared" si="329"/>
        <v>-1.8071556290882862</v>
      </c>
      <c r="AX87" s="4">
        <f t="shared" si="330"/>
        <v>-1.4296840758256879</v>
      </c>
      <c r="AY87" s="4">
        <f t="shared" si="331"/>
        <v>-0.87406587386021917</v>
      </c>
      <c r="AZ87" s="4">
        <f t="shared" si="332"/>
        <v>-1.1313233849454374</v>
      </c>
      <c r="BA87" s="4">
        <f t="shared" si="333"/>
        <v>-2.5118328276787727</v>
      </c>
      <c r="BB87" s="4">
        <f t="shared" si="334"/>
        <v>-3.0108005528315274</v>
      </c>
      <c r="BC87" s="4">
        <f t="shared" si="335"/>
        <v>-4.6760684882260373</v>
      </c>
      <c r="BD87" s="4">
        <f t="shared" si="336"/>
        <v>-5.1846408634549039</v>
      </c>
      <c r="BE87" s="4">
        <f t="shared" si="337"/>
        <v>-4.2891351598580378</v>
      </c>
      <c r="BF87" s="4">
        <f t="shared" si="338"/>
        <v>-6.1321430733498161</v>
      </c>
      <c r="BG87" s="4">
        <f t="shared" si="339"/>
        <v>-6.5359418452806679</v>
      </c>
      <c r="BH87" s="4">
        <f t="shared" si="340"/>
        <v>-6.4200942873305467</v>
      </c>
      <c r="BI87" s="4">
        <f t="shared" si="341"/>
        <v>-6.2375171305095627</v>
      </c>
      <c r="BJ87" s="4">
        <f t="shared" si="342"/>
        <v>-3.2856466999955147</v>
      </c>
      <c r="BK87" s="4">
        <f t="shared" si="343"/>
        <v>0.89799009752509207</v>
      </c>
      <c r="BL87" s="4">
        <f t="shared" si="344"/>
        <v>0.49281091469270955</v>
      </c>
      <c r="BM87" s="4">
        <f t="shared" si="345"/>
        <v>-1.9751292546283716</v>
      </c>
      <c r="BN87" s="4">
        <f t="shared" si="346"/>
        <v>-10.242670586321001</v>
      </c>
      <c r="BO87" s="4">
        <f t="shared" si="347"/>
        <v>-3.2417137048467159</v>
      </c>
      <c r="BP87" s="4">
        <f t="shared" si="348"/>
        <v>-0.14491972923065255</v>
      </c>
      <c r="BQ87" s="4">
        <f t="shared" si="349"/>
        <v>5.069845576463039</v>
      </c>
      <c r="BR87" s="4">
        <f t="shared" si="350"/>
        <v>18.657725334098863</v>
      </c>
      <c r="BS87" s="4">
        <f t="shared" si="351"/>
        <v>11.117069761400478</v>
      </c>
      <c r="BT87" s="4">
        <f t="shared" si="352"/>
        <v>12.203263422290455</v>
      </c>
      <c r="BU87" s="4">
        <f t="shared" si="353"/>
        <v>12.854588840115898</v>
      </c>
      <c r="BV87" s="4">
        <f t="shared" si="354"/>
        <v>12.166930090985284</v>
      </c>
      <c r="BW87" s="4">
        <f t="shared" si="355"/>
        <v>9.2590294825768193</v>
      </c>
      <c r="BX87" s="4">
        <f t="shared" si="356"/>
        <v>7.2814127723271449</v>
      </c>
      <c r="BY87" s="4">
        <f t="shared" si="357"/>
        <v>4.1032697129969264</v>
      </c>
      <c r="BZ87" s="4">
        <f t="shared" si="358"/>
        <v>-0.16485053314699849</v>
      </c>
      <c r="CA87" s="4">
        <f t="shared" si="359"/>
        <v>-3.3948434836761021</v>
      </c>
      <c r="CB87" s="4">
        <f t="shared" si="360"/>
        <v>-6.2903403299283456</v>
      </c>
      <c r="CC87" s="4">
        <f t="shared" si="361"/>
        <v>-8.7108753664866807</v>
      </c>
      <c r="CD87" s="4">
        <f t="shared" si="362"/>
        <v>-9.0684350708391097</v>
      </c>
      <c r="CE87" s="4">
        <f t="shared" si="363"/>
        <v>-9.7947993753721647</v>
      </c>
      <c r="CF87" s="4">
        <f t="shared" si="364"/>
        <v>-7.146255256749356</v>
      </c>
      <c r="CG87" s="4">
        <f t="shared" si="365"/>
        <v>-5.7378668976404974</v>
      </c>
      <c r="CH87" s="4">
        <f t="shared" si="366"/>
        <v>-4.850179283929168</v>
      </c>
      <c r="CI87" s="4">
        <f t="shared" si="367"/>
        <v>-2.4481699177609118</v>
      </c>
      <c r="CJ87" s="4">
        <f t="shared" si="368"/>
        <v>-3.5883474746975064</v>
      </c>
      <c r="CK87" s="4">
        <f t="shared" si="369"/>
        <v>-3.3313819291226565</v>
      </c>
      <c r="CL87" s="4">
        <f t="shared" si="370"/>
        <v>-5.4229299217359532</v>
      </c>
      <c r="CM87" s="4">
        <f t="shared" si="371"/>
        <v>-8.8770055504470253</v>
      </c>
      <c r="CN87" s="4">
        <f t="shared" si="372"/>
        <v>-10.327467579910055</v>
      </c>
      <c r="CO87" s="4">
        <f t="shared" si="373"/>
        <v>-12.034144189748863</v>
      </c>
      <c r="CP87" s="4">
        <f t="shared" si="374"/>
        <v>-11.448234975620664</v>
      </c>
      <c r="CQ87" s="4">
        <f t="shared" si="375"/>
        <v>-9.9008542202240974</v>
      </c>
      <c r="CR87" s="4">
        <f t="shared" si="376"/>
        <v>-9.8508413470935192</v>
      </c>
      <c r="CS87" s="4">
        <f t="shared" si="377"/>
        <v>-8.9128378768580934</v>
      </c>
      <c r="CT87" s="4">
        <f t="shared" si="378"/>
        <v>-7.8949610464409954</v>
      </c>
      <c r="CU87" s="4">
        <f t="shared" si="379"/>
        <v>-5.7228677329575035</v>
      </c>
      <c r="CV87" s="4">
        <f t="shared" si="380"/>
        <v>-3.5230970296507236</v>
      </c>
      <c r="CW87" s="4">
        <f t="shared" si="381"/>
        <v>-1.3326966055329459</v>
      </c>
      <c r="CX87" s="4">
        <f t="shared" si="382"/>
        <v>1.0722743810850366</v>
      </c>
      <c r="CY87" s="4">
        <f t="shared" si="383"/>
        <v>2.9298634196059492</v>
      </c>
      <c r="CZ87" s="4">
        <f t="shared" si="384"/>
        <v>4.8709460355243372</v>
      </c>
      <c r="DA87" s="4">
        <f t="shared" si="385"/>
        <v>2.9203453140218327</v>
      </c>
      <c r="DB87" s="4">
        <f t="shared" si="386"/>
        <v>6.1112771004185218</v>
      </c>
      <c r="DC87" s="4">
        <f t="shared" si="387"/>
        <v>6.6099982774380672</v>
      </c>
      <c r="DD87" s="4">
        <f t="shared" si="388"/>
        <v>5.4418438712277473</v>
      </c>
      <c r="DE87" s="4">
        <f t="shared" si="389"/>
        <v>7.8895864750104128</v>
      </c>
      <c r="DF87" s="4">
        <f t="shared" si="390"/>
        <v>4.487958267362302</v>
      </c>
      <c r="DG87" s="4">
        <f t="shared" si="391"/>
        <v>3.8944098856070086</v>
      </c>
      <c r="DH87" s="4">
        <f t="shared" si="392"/>
        <v>3.6952215999177751</v>
      </c>
      <c r="DI87" s="4">
        <f t="shared" si="393"/>
        <v>4.2029042418833207</v>
      </c>
      <c r="DJ87" s="4">
        <f t="shared" si="394"/>
        <v>3.7739756915272427</v>
      </c>
      <c r="DK87" s="4">
        <f t="shared" si="395"/>
        <v>3.3030217960985597</v>
      </c>
      <c r="DL87" s="4">
        <f t="shared" si="396"/>
        <v>2.5597750201097336</v>
      </c>
      <c r="DM87" s="4">
        <f t="shared" si="397"/>
        <v>0.97215669344858924</v>
      </c>
      <c r="DN87" s="4">
        <f t="shared" si="398"/>
        <v>-5.7186645922714057</v>
      </c>
      <c r="DO87" s="4">
        <f t="shared" si="399"/>
        <v>-4.8558287015707968</v>
      </c>
      <c r="DP87" s="4">
        <f t="shared" si="400"/>
        <v>-8.0609378649553864</v>
      </c>
      <c r="DQ87" s="4">
        <f t="shared" si="401"/>
        <v>-9.6924437427179271</v>
      </c>
      <c r="DR87" s="4">
        <f t="shared" si="402"/>
        <v>-5.4857916770592592</v>
      </c>
      <c r="DS87" s="4">
        <f t="shared" si="403"/>
        <v>-7.3914161439093125</v>
      </c>
      <c r="DT87" s="4">
        <f t="shared" si="404"/>
        <v>-4.1453359655142403</v>
      </c>
      <c r="DU87" s="4">
        <f t="shared" si="405"/>
        <v>-1.6628412609043575</v>
      </c>
      <c r="DV87" s="4">
        <f t="shared" si="406"/>
        <v>0.68358382845667975</v>
      </c>
      <c r="DW87" s="4">
        <f t="shared" si="407"/>
        <v>2.4636770339464098</v>
      </c>
      <c r="DX87" s="4">
        <f t="shared" si="408"/>
        <v>4.6114469885506493</v>
      </c>
      <c r="DY87" s="4">
        <f t="shared" si="409"/>
        <v>6.51945977990398</v>
      </c>
      <c r="DZ87" s="4">
        <f t="shared" si="410"/>
        <v>7.2015359937843026</v>
      </c>
      <c r="EA87" s="4">
        <f t="shared" si="411"/>
        <v>6.7466664656363085</v>
      </c>
      <c r="EB87" s="4">
        <f t="shared" si="412"/>
        <v>6.0323115119826909</v>
      </c>
      <c r="EC87" s="4">
        <f t="shared" si="413"/>
        <v>5.170250930425957</v>
      </c>
      <c r="ED87" s="4">
        <f t="shared" si="414"/>
        <v>4.2445690780130496</v>
      </c>
      <c r="EE87" s="4">
        <f t="shared" si="415"/>
        <v>3.7646195588779685</v>
      </c>
      <c r="EF87" s="4">
        <f t="shared" si="416"/>
        <v>2.6422559735080897</v>
      </c>
      <c r="EG87" s="4">
        <f t="shared" si="417"/>
        <v>1.2450197789569906</v>
      </c>
      <c r="EH87" s="4">
        <f t="shared" si="418"/>
        <v>0.36067578076199869</v>
      </c>
      <c r="EI87" s="4">
        <f t="shared" si="419"/>
        <v>-0.28711160137040448</v>
      </c>
      <c r="EJ87" s="4">
        <f t="shared" si="420"/>
        <v>-0.22679734087921455</v>
      </c>
      <c r="EK87" s="4">
        <f t="shared" si="421"/>
        <v>0.23562848392155722</v>
      </c>
      <c r="EL87" s="4">
        <f t="shared" si="422"/>
        <v>0.29799651127735416</v>
      </c>
      <c r="EM87" s="4">
        <f t="shared" si="423"/>
        <v>0.79376114020712762</v>
      </c>
      <c r="EN87" s="4">
        <f t="shared" si="424"/>
        <v>0.4584481515427008</v>
      </c>
      <c r="EO87" s="4">
        <f t="shared" si="425"/>
        <v>0.67297337721459183</v>
      </c>
      <c r="EP87" s="4">
        <f t="shared" si="426"/>
        <v>0.27469560211141886</v>
      </c>
      <c r="EQ87" s="4">
        <f t="shared" si="427"/>
        <v>-0.24905827752047527</v>
      </c>
      <c r="ER87" s="4">
        <f t="shared" si="428"/>
        <v>-0.4215927116626661</v>
      </c>
      <c r="ES87" s="4">
        <f t="shared" si="429"/>
        <v>-2.0559232549270057</v>
      </c>
      <c r="ET87" s="4">
        <f t="shared" si="430"/>
        <v>-3.1998461271873113</v>
      </c>
      <c r="EU87" s="4">
        <f t="shared" si="431"/>
        <v>-3.8955824899943092</v>
      </c>
      <c r="EV87" s="4">
        <f t="shared" si="432"/>
        <v>-4.2136909326092269</v>
      </c>
      <c r="EW87" s="4">
        <f t="shared" si="433"/>
        <v>-4.6954625726437609</v>
      </c>
      <c r="EX87" s="4">
        <f t="shared" si="434"/>
        <v>-3.7220288347123764</v>
      </c>
      <c r="EY87" s="4">
        <f t="shared" si="435"/>
        <v>-2.5980977780984738</v>
      </c>
      <c r="EZ87" s="4">
        <f t="shared" si="436"/>
        <v>-1.4491192056269364</v>
      </c>
      <c r="FA87" s="4">
        <f t="shared" si="437"/>
        <v>0.78148971718250415</v>
      </c>
      <c r="FB87" s="4">
        <f t="shared" si="438"/>
        <v>2.8032962475400991</v>
      </c>
      <c r="FC87" s="4">
        <f t="shared" si="439"/>
        <v>3.8927981812372447</v>
      </c>
      <c r="FD87" s="4">
        <f t="shared" si="440"/>
        <v>4.0440438894370434</v>
      </c>
      <c r="FE87" s="4">
        <f t="shared" si="441"/>
        <v>2.9460637369545628</v>
      </c>
      <c r="FF87" s="4">
        <f t="shared" si="442"/>
        <v>-0.16934393730458908</v>
      </c>
      <c r="FG87" s="11">
        <f t="shared" si="443"/>
        <v>7.866904251341289E-2</v>
      </c>
      <c r="FH87" s="11">
        <f t="shared" si="444"/>
        <v>0.65466394953421769</v>
      </c>
      <c r="FI87" s="11">
        <f t="shared" si="445"/>
        <v>1.7480274110635241</v>
      </c>
      <c r="FJ87" s="11">
        <f t="shared" si="446"/>
        <v>4.012792253918307</v>
      </c>
      <c r="FK87" s="11">
        <f t="shared" si="447"/>
        <v>2.7831632331007494</v>
      </c>
      <c r="FL87" s="11">
        <f t="shared" si="448"/>
        <v>1.6645256511875761</v>
      </c>
      <c r="FM87" s="11">
        <f t="shared" si="449"/>
        <v>0.7949685356846814</v>
      </c>
      <c r="FN87" s="11">
        <f t="shared" si="450"/>
        <v>0.33947546907231452</v>
      </c>
      <c r="FO87" s="11">
        <f t="shared" si="451"/>
        <v>-9.2997303078323768E-3</v>
      </c>
      <c r="FP87" s="11">
        <f t="shared" si="452"/>
        <v>-0.22846075080535932</v>
      </c>
      <c r="FQ87" s="11">
        <f t="shared" si="453"/>
        <v>-0.46479595591887302</v>
      </c>
      <c r="FR87" s="11">
        <f t="shared" si="454"/>
        <v>-0.61659513758004492</v>
      </c>
      <c r="FS87" s="11">
        <f t="shared" si="455"/>
        <v>-0.64220902590594875</v>
      </c>
      <c r="FT87" s="11">
        <f t="shared" si="456"/>
        <v>-0.6324735356366129</v>
      </c>
      <c r="FU87" s="11">
        <f t="shared" si="457"/>
        <v>-0.53615747160904448</v>
      </c>
      <c r="FV87" s="11">
        <f t="shared" si="458"/>
        <v>-0.40073975488859048</v>
      </c>
      <c r="FW87" s="11">
        <f t="shared" si="459"/>
        <v>-0.2118817442006371</v>
      </c>
      <c r="FX87" s="11">
        <f t="shared" si="460"/>
        <v>5.0875134851535719E-2</v>
      </c>
      <c r="FY87" s="11">
        <f t="shared" si="461"/>
        <v>0.34380806223119897</v>
      </c>
      <c r="FZ87" s="11">
        <f t="shared" si="462"/>
        <v>0.67774822093304987</v>
      </c>
      <c r="GA87" s="11">
        <f t="shared" si="463"/>
        <v>0.96561041658063118</v>
      </c>
      <c r="GB87" s="11">
        <f t="shared" si="464"/>
        <v>1.1639944778758515</v>
      </c>
      <c r="GC87" s="11">
        <f t="shared" si="465"/>
        <v>1.284906871888003</v>
      </c>
      <c r="GD87" s="11">
        <f t="shared" si="466"/>
        <v>1.3140693059439545</v>
      </c>
      <c r="GE87" s="11">
        <f t="shared" si="467"/>
        <v>1.3219334130751159</v>
      </c>
      <c r="GF87" s="11">
        <f t="shared" si="468"/>
        <v>1.3181682633167879</v>
      </c>
      <c r="GG87" s="11">
        <f t="shared" si="469"/>
        <v>1.3055871629937377</v>
      </c>
      <c r="GH87" s="11">
        <f t="shared" si="470"/>
        <v>1.2636378628445355</v>
      </c>
      <c r="GI87" s="11">
        <f t="shared" si="471"/>
        <v>1.2211790216726914</v>
      </c>
      <c r="GJ87" s="11">
        <f t="shared" si="472"/>
        <v>1.2278967095127546</v>
      </c>
      <c r="GK87" s="11">
        <f t="shared" si="473"/>
        <v>1.2561539797216081</v>
      </c>
      <c r="GL87" s="11">
        <f t="shared" si="474"/>
        <v>1.291697309121087</v>
      </c>
      <c r="GM87" s="11">
        <f t="shared" si="475"/>
        <v>1.2787474610504335</v>
      </c>
      <c r="GN87" s="11">
        <f t="shared" si="476"/>
        <v>1.2380460213978983</v>
      </c>
      <c r="GO87" s="11">
        <f t="shared" si="477"/>
        <v>1.248041092766039</v>
      </c>
      <c r="GP87" s="11">
        <f t="shared" si="478"/>
        <v>1.3477164977649059</v>
      </c>
      <c r="GQ87" s="11">
        <f t="shared" si="479"/>
        <v>1.5488870099499508</v>
      </c>
      <c r="GR87" s="11">
        <f t="shared" si="480"/>
        <v>1.7666813819997795</v>
      </c>
      <c r="GS87" s="11">
        <f t="shared" si="481"/>
        <v>1.9113115231520039</v>
      </c>
      <c r="GT87" s="11" t="e">
        <f t="shared" si="482"/>
        <v>#N/A</v>
      </c>
    </row>
    <row r="88" spans="2:202" x14ac:dyDescent="0.25">
      <c r="B88" t="str">
        <f t="shared" si="286"/>
        <v xml:space="preserve"> Services providing</v>
      </c>
      <c r="G88" s="4">
        <f t="shared" si="287"/>
        <v>0.94876758690944918</v>
      </c>
      <c r="H88" s="4">
        <f t="shared" si="288"/>
        <v>1.917897432440796</v>
      </c>
      <c r="I88" s="4">
        <f t="shared" si="289"/>
        <v>1.7734618306985972</v>
      </c>
      <c r="J88" s="4">
        <f t="shared" si="290"/>
        <v>0.62828101286738214</v>
      </c>
      <c r="K88" s="4">
        <f t="shared" si="291"/>
        <v>0.12598874302951479</v>
      </c>
      <c r="L88" s="4">
        <f t="shared" si="292"/>
        <v>-1.4269483520651383</v>
      </c>
      <c r="M88" s="4">
        <f t="shared" si="293"/>
        <v>-1.8281396141126671</v>
      </c>
      <c r="N88" s="4">
        <f t="shared" si="294"/>
        <v>-0.85578017751989366</v>
      </c>
      <c r="O88" s="4">
        <f t="shared" si="295"/>
        <v>-0.25457600938906255</v>
      </c>
      <c r="P88" s="4">
        <f t="shared" si="296"/>
        <v>1.530931933013191</v>
      </c>
      <c r="Q88" s="4">
        <f t="shared" si="297"/>
        <v>3.5967939840775731</v>
      </c>
      <c r="R88" s="4">
        <f t="shared" si="298"/>
        <v>5.4004508759783354</v>
      </c>
      <c r="S88" s="4">
        <f t="shared" si="299"/>
        <v>6.3332756769116427</v>
      </c>
      <c r="T88" s="4">
        <f t="shared" si="300"/>
        <v>6.3092972701518812</v>
      </c>
      <c r="U88" s="4">
        <f t="shared" si="301"/>
        <v>6.5545390690897376</v>
      </c>
      <c r="V88" s="4">
        <f t="shared" si="302"/>
        <v>4.5933604075983459</v>
      </c>
      <c r="W88" s="4">
        <f t="shared" si="303"/>
        <v>4.2373003630860051</v>
      </c>
      <c r="X88" s="4">
        <f t="shared" si="304"/>
        <v>4.1548777677551385</v>
      </c>
      <c r="Y88" s="4">
        <f t="shared" si="305"/>
        <v>3.470971012579227</v>
      </c>
      <c r="Z88" s="4">
        <f t="shared" si="306"/>
        <v>3.9932017795397901</v>
      </c>
      <c r="AA88" s="4">
        <f t="shared" si="307"/>
        <v>4.5058477702488497</v>
      </c>
      <c r="AB88" s="4">
        <f t="shared" si="308"/>
        <v>4.31820339794875</v>
      </c>
      <c r="AC88" s="4">
        <f t="shared" si="309"/>
        <v>4.4353812003050441</v>
      </c>
      <c r="AD88" s="4">
        <f t="shared" si="310"/>
        <v>4.4659562102201678</v>
      </c>
      <c r="AE88" s="4">
        <f t="shared" si="311"/>
        <v>4.6461533473910688</v>
      </c>
      <c r="AF88" s="4">
        <f t="shared" si="312"/>
        <v>4.8607294663139289</v>
      </c>
      <c r="AG88" s="4">
        <f t="shared" si="313"/>
        <v>5.3259955900645695</v>
      </c>
      <c r="AH88" s="4">
        <f t="shared" si="314"/>
        <v>5.6640727595358431</v>
      </c>
      <c r="AI88" s="4">
        <f t="shared" si="315"/>
        <v>4.9075641329449526</v>
      </c>
      <c r="AJ88" s="4">
        <f t="shared" si="316"/>
        <v>4.9597133004534166</v>
      </c>
      <c r="AK88" s="4">
        <f t="shared" si="317"/>
        <v>5.2885116551104616</v>
      </c>
      <c r="AL88" s="4">
        <f t="shared" si="318"/>
        <v>5.6640706188640921</v>
      </c>
      <c r="AM88" s="4">
        <f t="shared" si="319"/>
        <v>5.4661615220176873</v>
      </c>
      <c r="AN88" s="4">
        <f t="shared" si="320"/>
        <v>5.6991207963510426</v>
      </c>
      <c r="AO88" s="4">
        <f t="shared" si="321"/>
        <v>5.1913257971946125</v>
      </c>
      <c r="AP88" s="4">
        <f t="shared" si="322"/>
        <v>5.0518674971057997</v>
      </c>
      <c r="AQ88" s="4">
        <f t="shared" si="323"/>
        <v>6.5161062103936684</v>
      </c>
      <c r="AR88" s="4">
        <f t="shared" si="324"/>
        <v>6.0449971101299571</v>
      </c>
      <c r="AS88" s="4">
        <f t="shared" si="325"/>
        <v>5.7213965268226863</v>
      </c>
      <c r="AT88" s="4">
        <f t="shared" si="326"/>
        <v>4.4390825752375518</v>
      </c>
      <c r="AU88" s="4">
        <f t="shared" si="327"/>
        <v>2.1329155191161187</v>
      </c>
      <c r="AV88" s="4">
        <f t="shared" si="328"/>
        <v>1.5917635322635348</v>
      </c>
      <c r="AW88" s="4">
        <f t="shared" si="329"/>
        <v>1.0218752409747234</v>
      </c>
      <c r="AX88" s="4">
        <f t="shared" si="330"/>
        <v>1.194558260518841</v>
      </c>
      <c r="AY88" s="4">
        <f t="shared" si="331"/>
        <v>2.2188929740916574</v>
      </c>
      <c r="AZ88" s="4">
        <f t="shared" si="332"/>
        <v>1.8059829163300956</v>
      </c>
      <c r="BA88" s="4">
        <f t="shared" si="333"/>
        <v>1.6028542290845715</v>
      </c>
      <c r="BB88" s="4">
        <f t="shared" si="334"/>
        <v>2.1124003214583409</v>
      </c>
      <c r="BC88" s="4">
        <f t="shared" si="335"/>
        <v>1.9690805976683157</v>
      </c>
      <c r="BD88" s="4">
        <f t="shared" si="336"/>
        <v>2.6303938639853586</v>
      </c>
      <c r="BE88" s="4">
        <f t="shared" si="337"/>
        <v>2.4233466673349024</v>
      </c>
      <c r="BF88" s="4">
        <f t="shared" si="338"/>
        <v>2.5861337406457352</v>
      </c>
      <c r="BG88" s="4">
        <f t="shared" si="339"/>
        <v>2.8042060278424374</v>
      </c>
      <c r="BH88" s="4">
        <f t="shared" si="340"/>
        <v>2.6496950226790661</v>
      </c>
      <c r="BI88" s="4">
        <f t="shared" si="341"/>
        <v>3.3456274042974465</v>
      </c>
      <c r="BJ88" s="4">
        <f t="shared" si="342"/>
        <v>3.370870281774474</v>
      </c>
      <c r="BK88" s="4">
        <f t="shared" si="343"/>
        <v>2.9291285223817853</v>
      </c>
      <c r="BL88" s="4">
        <f t="shared" si="344"/>
        <v>2.9658980992299133</v>
      </c>
      <c r="BM88" s="4">
        <f t="shared" si="345"/>
        <v>3.1706797086646255</v>
      </c>
      <c r="BN88" s="4">
        <f t="shared" si="346"/>
        <v>2.8762332423112547</v>
      </c>
      <c r="BO88" s="4">
        <f t="shared" si="347"/>
        <v>3.4933902792003924</v>
      </c>
      <c r="BP88" s="4">
        <f t="shared" si="348"/>
        <v>3.5000702763218206</v>
      </c>
      <c r="BQ88" s="4">
        <f t="shared" si="349"/>
        <v>3.6274251262184753</v>
      </c>
      <c r="BR88" s="4">
        <f t="shared" si="350"/>
        <v>4.0772377360411838</v>
      </c>
      <c r="BS88" s="4">
        <f t="shared" si="351"/>
        <v>3.8112512443328805</v>
      </c>
      <c r="BT88" s="4">
        <f t="shared" si="352"/>
        <v>4.8984662635991993</v>
      </c>
      <c r="BU88" s="4">
        <f t="shared" si="353"/>
        <v>4.6204786365496409</v>
      </c>
      <c r="BV88" s="4">
        <f t="shared" si="354"/>
        <v>4.2603294740446662</v>
      </c>
      <c r="BW88" s="4">
        <f t="shared" si="355"/>
        <v>4.7324551904923684</v>
      </c>
      <c r="BX88" s="4">
        <f t="shared" si="356"/>
        <v>4.2761897526417236</v>
      </c>
      <c r="BY88" s="4">
        <f t="shared" si="357"/>
        <v>4.4398434763325945</v>
      </c>
      <c r="BZ88" s="4">
        <f t="shared" si="358"/>
        <v>4.6037317933111055</v>
      </c>
      <c r="CA88" s="4">
        <f t="shared" si="359"/>
        <v>4.3608873170851714</v>
      </c>
      <c r="CB88" s="4">
        <f t="shared" si="360"/>
        <v>3.7684539027351471</v>
      </c>
      <c r="CC88" s="4">
        <f t="shared" si="361"/>
        <v>4.1280489963913425</v>
      </c>
      <c r="CD88" s="4">
        <f t="shared" si="362"/>
        <v>4.1263102991377698</v>
      </c>
      <c r="CE88" s="4">
        <f t="shared" si="363"/>
        <v>4.4018076516591842</v>
      </c>
      <c r="CF88" s="4">
        <f t="shared" si="364"/>
        <v>4.2258574234056434</v>
      </c>
      <c r="CG88" s="4">
        <f t="shared" si="365"/>
        <v>3.4586082042170174</v>
      </c>
      <c r="CH88" s="4">
        <f t="shared" si="366"/>
        <v>3.0952170467892559</v>
      </c>
      <c r="CI88" s="4">
        <f t="shared" si="367"/>
        <v>1.3982733836103378</v>
      </c>
      <c r="CJ88" s="4">
        <f t="shared" si="368"/>
        <v>0.36233679935397944</v>
      </c>
      <c r="CK88" s="4">
        <f t="shared" si="369"/>
        <v>-1.1666748817396377</v>
      </c>
      <c r="CL88" s="4">
        <f t="shared" si="370"/>
        <v>-2.8756140743696923</v>
      </c>
      <c r="CM88" s="4">
        <f t="shared" si="371"/>
        <v>-2.9769869704500462</v>
      </c>
      <c r="CN88" s="4">
        <f t="shared" si="372"/>
        <v>-2.4924014604960187</v>
      </c>
      <c r="CO88" s="4">
        <f t="shared" si="373"/>
        <v>-1.5131545291757198</v>
      </c>
      <c r="CP88" s="4">
        <f t="shared" si="374"/>
        <v>-0.4422693569668068</v>
      </c>
      <c r="CQ88" s="4">
        <f t="shared" si="375"/>
        <v>0.21258781788238146</v>
      </c>
      <c r="CR88" s="4">
        <f t="shared" si="376"/>
        <v>9.1802639484006576E-2</v>
      </c>
      <c r="CS88" s="4">
        <f t="shared" si="377"/>
        <v>0.21893535387087493</v>
      </c>
      <c r="CT88" s="4">
        <f t="shared" si="378"/>
        <v>0.5663290644488006</v>
      </c>
      <c r="CU88" s="4">
        <f t="shared" si="379"/>
        <v>0.41104120776522812</v>
      </c>
      <c r="CV88" s="4">
        <f t="shared" si="380"/>
        <v>1.0464594147592043</v>
      </c>
      <c r="CW88" s="4">
        <f t="shared" si="381"/>
        <v>1.1291244718690141</v>
      </c>
      <c r="CX88" s="4">
        <f t="shared" si="382"/>
        <v>1.2926587691614921</v>
      </c>
      <c r="CY88" s="4">
        <f t="shared" si="383"/>
        <v>1.6062341029078109</v>
      </c>
      <c r="CZ88" s="4">
        <f t="shared" si="384"/>
        <v>1.7451378655056526</v>
      </c>
      <c r="DA88" s="4">
        <f t="shared" si="385"/>
        <v>2.2168471582900251</v>
      </c>
      <c r="DB88" s="4">
        <f t="shared" si="386"/>
        <v>2.3102574746631799</v>
      </c>
      <c r="DC88" s="4">
        <f t="shared" si="387"/>
        <v>2.4909135806928662</v>
      </c>
      <c r="DD88" s="4">
        <f t="shared" si="388"/>
        <v>2.4304455959098137</v>
      </c>
      <c r="DE88" s="4">
        <f t="shared" si="389"/>
        <v>2.2243125412374498</v>
      </c>
      <c r="DF88" s="4">
        <f t="shared" si="390"/>
        <v>2.1491848163601945</v>
      </c>
      <c r="DG88" s="4">
        <f t="shared" si="391"/>
        <v>2.544555247046576</v>
      </c>
      <c r="DH88" s="4">
        <f t="shared" si="392"/>
        <v>2.4934385945333259</v>
      </c>
      <c r="DI88" s="4">
        <f t="shared" si="393"/>
        <v>2.4061529794969783</v>
      </c>
      <c r="DJ88" s="4">
        <f t="shared" si="394"/>
        <v>2.5797469150778518</v>
      </c>
      <c r="DK88" s="4">
        <f t="shared" si="395"/>
        <v>2.5147850909652991</v>
      </c>
      <c r="DL88" s="4">
        <f t="shared" si="396"/>
        <v>2.0630550629169964</v>
      </c>
      <c r="DM88" s="4">
        <f t="shared" si="397"/>
        <v>1.9471368288430213</v>
      </c>
      <c r="DN88" s="4">
        <f t="shared" si="398"/>
        <v>0.31349739613835137</v>
      </c>
      <c r="DO88" s="4">
        <f t="shared" si="399"/>
        <v>-1.8395887875814143</v>
      </c>
      <c r="DP88" s="4">
        <f t="shared" si="400"/>
        <v>-3.5679596165116956</v>
      </c>
      <c r="DQ88" s="4">
        <f t="shared" si="401"/>
        <v>-4.558707347511759</v>
      </c>
      <c r="DR88" s="4">
        <f t="shared" si="402"/>
        <v>-3.9971388326321966</v>
      </c>
      <c r="DS88" s="4">
        <f t="shared" si="403"/>
        <v>-2.7188105462003009</v>
      </c>
      <c r="DT88" s="4">
        <f t="shared" si="404"/>
        <v>-0.46574873988471932</v>
      </c>
      <c r="DU88" s="4">
        <f t="shared" si="405"/>
        <v>0.5095071263322426</v>
      </c>
      <c r="DV88" s="4">
        <f t="shared" si="406"/>
        <v>1.4741217700084519</v>
      </c>
      <c r="DW88" s="4">
        <f t="shared" si="407"/>
        <v>1.8412344292585869</v>
      </c>
      <c r="DX88" s="4">
        <f t="shared" si="408"/>
        <v>1.7019602526004984</v>
      </c>
      <c r="DY88" s="4">
        <f t="shared" si="409"/>
        <v>1.8347369207076802</v>
      </c>
      <c r="DZ88" s="4">
        <f t="shared" si="410"/>
        <v>1.632870991456925</v>
      </c>
      <c r="EA88" s="4">
        <f t="shared" si="411"/>
        <v>1.8995870872209997</v>
      </c>
      <c r="EB88" s="4">
        <f t="shared" si="412"/>
        <v>2.1246587221012359</v>
      </c>
      <c r="EC88" s="4">
        <f t="shared" si="413"/>
        <v>2.0763531240741484</v>
      </c>
      <c r="ED88" s="4">
        <f t="shared" si="414"/>
        <v>2.4673623640395048</v>
      </c>
      <c r="EE88" s="4">
        <f t="shared" si="415"/>
        <v>2.5730745430160296</v>
      </c>
      <c r="EF88" s="4">
        <f t="shared" si="416"/>
        <v>2.4573357537816198</v>
      </c>
      <c r="EG88" s="4">
        <f t="shared" si="417"/>
        <v>2.819304338096762</v>
      </c>
      <c r="EH88" s="4">
        <f t="shared" si="418"/>
        <v>2.9478408592446437</v>
      </c>
      <c r="EI88" s="4">
        <f t="shared" si="419"/>
        <v>3.0275191634715926</v>
      </c>
      <c r="EJ88" s="4">
        <f t="shared" si="420"/>
        <v>2.6214317572677226</v>
      </c>
      <c r="EK88" s="4">
        <f t="shared" si="421"/>
        <v>3.0255287982700274</v>
      </c>
      <c r="EL88" s="4">
        <f t="shared" si="422"/>
        <v>2.5976168754197726</v>
      </c>
      <c r="EM88" s="4">
        <f t="shared" si="423"/>
        <v>2.5713284960128258</v>
      </c>
      <c r="EN88" s="4">
        <f t="shared" si="424"/>
        <v>3.1523276509410891</v>
      </c>
      <c r="EO88" s="4">
        <f t="shared" si="425"/>
        <v>3.1297788561964968</v>
      </c>
      <c r="EP88" s="4">
        <f t="shared" si="426"/>
        <v>3.4323188052895137</v>
      </c>
      <c r="EQ88" s="4">
        <f t="shared" si="427"/>
        <v>3.6033229438912295</v>
      </c>
      <c r="ER88" s="4">
        <f t="shared" si="428"/>
        <v>3.7533301245019191</v>
      </c>
      <c r="ES88" s="4">
        <f t="shared" si="429"/>
        <v>3.541936247698807</v>
      </c>
      <c r="ET88" s="4">
        <f t="shared" si="430"/>
        <v>3.4925164399682407</v>
      </c>
      <c r="EU88" s="4">
        <f t="shared" si="431"/>
        <v>3.3538376689479898</v>
      </c>
      <c r="EV88" s="4">
        <f t="shared" si="432"/>
        <v>3.2520386004619484</v>
      </c>
      <c r="EW88" s="4">
        <f t="shared" si="433"/>
        <v>3.049963776609288</v>
      </c>
      <c r="EX88" s="4">
        <f t="shared" si="434"/>
        <v>2.9133878205868546</v>
      </c>
      <c r="EY88" s="4">
        <f t="shared" si="435"/>
        <v>2.9288274786757773</v>
      </c>
      <c r="EZ88" s="4">
        <f t="shared" si="436"/>
        <v>2.3521470425355462</v>
      </c>
      <c r="FA88" s="4">
        <f t="shared" si="437"/>
        <v>2.1937064935015016</v>
      </c>
      <c r="FB88" s="4">
        <f t="shared" si="438"/>
        <v>1.9518341151194996</v>
      </c>
      <c r="FC88" s="4">
        <f t="shared" si="439"/>
        <v>1.8060622210171129</v>
      </c>
      <c r="FD88" s="4">
        <f t="shared" si="440"/>
        <v>2.1341361819559701</v>
      </c>
      <c r="FE88" s="4">
        <f t="shared" si="441"/>
        <v>2.2810732236246523</v>
      </c>
      <c r="FF88" s="4">
        <f t="shared" si="442"/>
        <v>2.513281361093278</v>
      </c>
      <c r="FG88" s="11">
        <f t="shared" si="443"/>
        <v>2.3730581051549571</v>
      </c>
      <c r="FH88" s="11">
        <f t="shared" si="444"/>
        <v>2.2375898255724058</v>
      </c>
      <c r="FI88" s="11">
        <f t="shared" si="445"/>
        <v>2.0848975302014017</v>
      </c>
      <c r="FJ88" s="11">
        <f t="shared" si="446"/>
        <v>1.9087527917934999</v>
      </c>
      <c r="FK88" s="11">
        <f t="shared" si="447"/>
        <v>1.7942052288342225</v>
      </c>
      <c r="FL88" s="11">
        <f t="shared" si="448"/>
        <v>1.7141281667777619</v>
      </c>
      <c r="FM88" s="11">
        <f t="shared" si="449"/>
        <v>1.5991952284803101</v>
      </c>
      <c r="FN88" s="11">
        <f t="shared" si="450"/>
        <v>1.5174940221612143</v>
      </c>
      <c r="FO88" s="11">
        <f t="shared" si="451"/>
        <v>1.4518657845751681</v>
      </c>
      <c r="FP88" s="11">
        <f t="shared" si="452"/>
        <v>1.3744579572809279</v>
      </c>
      <c r="FQ88" s="11">
        <f t="shared" si="453"/>
        <v>1.2960650701245635</v>
      </c>
      <c r="FR88" s="11">
        <f t="shared" si="454"/>
        <v>1.1781459135833616</v>
      </c>
      <c r="FS88" s="11">
        <f t="shared" si="455"/>
        <v>1.0580476150235496</v>
      </c>
      <c r="FT88" s="11">
        <f t="shared" si="456"/>
        <v>0.94140530523241228</v>
      </c>
      <c r="FU88" s="11">
        <f t="shared" si="457"/>
        <v>0.85916087200277325</v>
      </c>
      <c r="FV88" s="11">
        <f t="shared" si="458"/>
        <v>0.8186922888912207</v>
      </c>
      <c r="FW88" s="11">
        <f t="shared" si="459"/>
        <v>0.82898600302174774</v>
      </c>
      <c r="FX88" s="11">
        <f t="shared" si="460"/>
        <v>0.8694684628811622</v>
      </c>
      <c r="FY88" s="11">
        <f t="shared" si="461"/>
        <v>0.93582128539142495</v>
      </c>
      <c r="FZ88" s="11">
        <f t="shared" si="462"/>
        <v>1.0390462511279397</v>
      </c>
      <c r="GA88" s="11">
        <f t="shared" si="463"/>
        <v>1.1250652628325142</v>
      </c>
      <c r="GB88" s="11">
        <f t="shared" si="464"/>
        <v>1.2441680601482652</v>
      </c>
      <c r="GC88" s="11">
        <f t="shared" si="465"/>
        <v>1.3679012345679142</v>
      </c>
      <c r="GD88" s="11">
        <f t="shared" si="466"/>
        <v>1.4720252874250939</v>
      </c>
      <c r="GE88" s="11">
        <f t="shared" si="467"/>
        <v>1.5790147296011137</v>
      </c>
      <c r="GF88" s="11">
        <f t="shared" si="468"/>
        <v>1.6518764992648816</v>
      </c>
      <c r="GG88" s="11">
        <f t="shared" si="469"/>
        <v>1.7013713953773602</v>
      </c>
      <c r="GH88" s="11">
        <f t="shared" si="470"/>
        <v>1.7304871847154901</v>
      </c>
      <c r="GI88" s="11">
        <f t="shared" si="471"/>
        <v>1.7676240991386427</v>
      </c>
      <c r="GJ88" s="11">
        <f t="shared" si="472"/>
        <v>1.776976344942538</v>
      </c>
      <c r="GK88" s="11">
        <f t="shared" si="473"/>
        <v>1.7739262670966927</v>
      </c>
      <c r="GL88" s="11">
        <f t="shared" si="474"/>
        <v>1.7713241100515198</v>
      </c>
      <c r="GM88" s="11">
        <f t="shared" si="475"/>
        <v>1.750204193494298</v>
      </c>
      <c r="GN88" s="11">
        <f t="shared" si="476"/>
        <v>1.7421217085777041</v>
      </c>
      <c r="GO88" s="11">
        <f t="shared" si="477"/>
        <v>1.7421725264361365</v>
      </c>
      <c r="GP88" s="11">
        <f t="shared" si="478"/>
        <v>1.7428671766738013</v>
      </c>
      <c r="GQ88" s="11">
        <f t="shared" si="479"/>
        <v>1.7514636877844048</v>
      </c>
      <c r="GR88" s="11">
        <f t="shared" si="480"/>
        <v>1.7534594287186067</v>
      </c>
      <c r="GS88" s="11">
        <f t="shared" si="481"/>
        <v>1.7540335921382821</v>
      </c>
      <c r="GT88" s="11" t="e">
        <f t="shared" si="482"/>
        <v>#N/A</v>
      </c>
    </row>
    <row r="89" spans="2:202" x14ac:dyDescent="0.25">
      <c r="B89" t="str">
        <f t="shared" si="286"/>
        <v xml:space="preserve">  Wholesale and retail trade</v>
      </c>
      <c r="G89" s="4">
        <f t="shared" si="287"/>
        <v>-0.76543199476144519</v>
      </c>
      <c r="H89" s="4">
        <f t="shared" si="288"/>
        <v>4.0137881357143579</v>
      </c>
      <c r="I89" s="4">
        <f t="shared" si="289"/>
        <v>4.1565072904986566</v>
      </c>
      <c r="J89" s="4">
        <f t="shared" si="290"/>
        <v>1.4425388350661539</v>
      </c>
      <c r="K89" s="4">
        <f t="shared" si="291"/>
        <v>2.9800389377355296</v>
      </c>
      <c r="L89" s="4">
        <f t="shared" si="292"/>
        <v>-0.88595793601237149</v>
      </c>
      <c r="M89" s="4">
        <f t="shared" si="293"/>
        <v>-1.8670929996348451</v>
      </c>
      <c r="N89" s="4">
        <f t="shared" si="294"/>
        <v>-1.0603131843089697</v>
      </c>
      <c r="O89" s="4">
        <f t="shared" si="295"/>
        <v>-2.578442871538178</v>
      </c>
      <c r="P89" s="4">
        <f t="shared" si="296"/>
        <v>-9.4080843399779734E-2</v>
      </c>
      <c r="Q89" s="4">
        <f t="shared" si="297"/>
        <v>2.3783730388434066</v>
      </c>
      <c r="R89" s="4">
        <f t="shared" si="298"/>
        <v>6.0562469520037299</v>
      </c>
      <c r="S89" s="4">
        <f t="shared" si="299"/>
        <v>7.2013930401278348</v>
      </c>
      <c r="T89" s="4">
        <f t="shared" si="300"/>
        <v>6.8320572814589919</v>
      </c>
      <c r="U89" s="4">
        <f t="shared" si="301"/>
        <v>6.8849415128823033</v>
      </c>
      <c r="V89" s="4">
        <f t="shared" si="302"/>
        <v>4.4032041476571138</v>
      </c>
      <c r="W89" s="4">
        <f t="shared" si="303"/>
        <v>4.4611279388260261</v>
      </c>
      <c r="X89" s="4">
        <f t="shared" si="304"/>
        <v>3.8313235217921626</v>
      </c>
      <c r="Y89" s="4">
        <f t="shared" si="305"/>
        <v>2.2379998042275195</v>
      </c>
      <c r="Z89" s="4">
        <f t="shared" si="306"/>
        <v>1.8558503193847553</v>
      </c>
      <c r="AA89" s="4">
        <f t="shared" si="307"/>
        <v>3.344841856519265</v>
      </c>
      <c r="AB89" s="4">
        <f t="shared" si="308"/>
        <v>3.9379452787410507</v>
      </c>
      <c r="AC89" s="4">
        <f t="shared" si="309"/>
        <v>4.5339356377518403</v>
      </c>
      <c r="AD89" s="4">
        <f t="shared" si="310"/>
        <v>5.4227217536022332</v>
      </c>
      <c r="AE89" s="4">
        <f t="shared" si="311"/>
        <v>4.0712893250870241</v>
      </c>
      <c r="AF89" s="4">
        <f t="shared" si="312"/>
        <v>4.2611806013275855</v>
      </c>
      <c r="AG89" s="4">
        <f t="shared" si="313"/>
        <v>5.1067950250772931</v>
      </c>
      <c r="AH89" s="4">
        <f t="shared" si="314"/>
        <v>5.3896016229234123</v>
      </c>
      <c r="AI89" s="4">
        <f t="shared" si="315"/>
        <v>5.1472399889064935</v>
      </c>
      <c r="AJ89" s="4">
        <f t="shared" si="316"/>
        <v>4.4034578129036772</v>
      </c>
      <c r="AK89" s="4">
        <f t="shared" si="317"/>
        <v>5.6659716254902515</v>
      </c>
      <c r="AL89" s="4">
        <f t="shared" si="318"/>
        <v>6.0012396927218603</v>
      </c>
      <c r="AM89" s="4">
        <f t="shared" si="319"/>
        <v>5.0136733899790009</v>
      </c>
      <c r="AN89" s="4">
        <f t="shared" si="320"/>
        <v>5.5266147488941542</v>
      </c>
      <c r="AO89" s="4">
        <f t="shared" si="321"/>
        <v>3.1436748677649451</v>
      </c>
      <c r="AP89" s="4">
        <f t="shared" si="322"/>
        <v>3.4710137122267781</v>
      </c>
      <c r="AQ89" s="4">
        <f t="shared" si="323"/>
        <v>5.3292275546214851</v>
      </c>
      <c r="AR89" s="4">
        <f t="shared" si="324"/>
        <v>4.6290778339652672</v>
      </c>
      <c r="AS89" s="4">
        <f t="shared" si="325"/>
        <v>4.4856270516057783</v>
      </c>
      <c r="AT89" s="4">
        <f t="shared" si="326"/>
        <v>3.5124238760599003</v>
      </c>
      <c r="AU89" s="4">
        <f t="shared" si="327"/>
        <v>-0.49854754257773193</v>
      </c>
      <c r="AV89" s="4">
        <f t="shared" si="328"/>
        <v>-0.98939995575669792</v>
      </c>
      <c r="AW89" s="4">
        <f t="shared" si="329"/>
        <v>-1.3984768162013772</v>
      </c>
      <c r="AX89" s="4">
        <f t="shared" si="330"/>
        <v>-2.6310201367203856</v>
      </c>
      <c r="AY89" s="4">
        <f t="shared" si="331"/>
        <v>0.32967411107749367</v>
      </c>
      <c r="AZ89" s="4">
        <f t="shared" si="332"/>
        <v>0.37304366297137292</v>
      </c>
      <c r="BA89" s="4">
        <f t="shared" si="333"/>
        <v>-4.0031092526038314E-2</v>
      </c>
      <c r="BB89" s="4">
        <f t="shared" si="334"/>
        <v>0.71896826369202138</v>
      </c>
      <c r="BC89" s="4">
        <f t="shared" si="335"/>
        <v>7.3498273002003955E-2</v>
      </c>
      <c r="BD89" s="4">
        <f t="shared" si="336"/>
        <v>0.28296548166102387</v>
      </c>
      <c r="BE89" s="4">
        <f t="shared" si="337"/>
        <v>1.0220699836841041</v>
      </c>
      <c r="BF89" s="4">
        <f t="shared" si="338"/>
        <v>0.94573976149339156</v>
      </c>
      <c r="BG89" s="4">
        <f t="shared" si="339"/>
        <v>3.2720842355971058E-2</v>
      </c>
      <c r="BH89" s="4">
        <f t="shared" si="340"/>
        <v>0.32900680210130595</v>
      </c>
      <c r="BI89" s="4">
        <f t="shared" si="341"/>
        <v>1.1133123895845864</v>
      </c>
      <c r="BJ89" s="4">
        <f t="shared" si="342"/>
        <v>1.3649234728096094</v>
      </c>
      <c r="BK89" s="4">
        <f t="shared" si="343"/>
        <v>3.4110076368645936</v>
      </c>
      <c r="BL89" s="4">
        <f t="shared" si="344"/>
        <v>3.4036041536638528</v>
      </c>
      <c r="BM89" s="4">
        <f t="shared" si="345"/>
        <v>3.3928881267305311</v>
      </c>
      <c r="BN89" s="4">
        <f t="shared" si="346"/>
        <v>3.8213561723219103</v>
      </c>
      <c r="BO89" s="4">
        <f t="shared" si="347"/>
        <v>4.1684438133308355</v>
      </c>
      <c r="BP89" s="4">
        <f t="shared" si="348"/>
        <v>4.3753980014845206</v>
      </c>
      <c r="BQ89" s="4">
        <f t="shared" si="349"/>
        <v>3.8257778570125911</v>
      </c>
      <c r="BR89" s="4">
        <f t="shared" si="350"/>
        <v>3.5892755727318759</v>
      </c>
      <c r="BS89" s="4">
        <f t="shared" si="351"/>
        <v>1.6599888729083467</v>
      </c>
      <c r="BT89" s="4">
        <f t="shared" si="352"/>
        <v>3.5215756928792752</v>
      </c>
      <c r="BU89" s="4">
        <f t="shared" si="353"/>
        <v>3.8148673563899393</v>
      </c>
      <c r="BV89" s="4">
        <f t="shared" si="354"/>
        <v>4.5597604158908567</v>
      </c>
      <c r="BW89" s="4">
        <f t="shared" si="355"/>
        <v>4.8948820360346756</v>
      </c>
      <c r="BX89" s="4">
        <f t="shared" si="356"/>
        <v>3.4125451163235399</v>
      </c>
      <c r="BY89" s="4">
        <f t="shared" si="357"/>
        <v>3.4096102487782831</v>
      </c>
      <c r="BZ89" s="4">
        <f t="shared" si="358"/>
        <v>3.5349699224715314</v>
      </c>
      <c r="CA89" s="4">
        <f t="shared" si="359"/>
        <v>4.543881982370479</v>
      </c>
      <c r="CB89" s="4">
        <f t="shared" si="360"/>
        <v>3.8105414016299299</v>
      </c>
      <c r="CC89" s="4">
        <f t="shared" si="361"/>
        <v>4.2349044299937688</v>
      </c>
      <c r="CD89" s="4">
        <f t="shared" si="362"/>
        <v>3.7994358000138506</v>
      </c>
      <c r="CE89" s="4">
        <f t="shared" si="363"/>
        <v>3.1743404286620924</v>
      </c>
      <c r="CF89" s="4">
        <f t="shared" si="364"/>
        <v>3.1863662936479686</v>
      </c>
      <c r="CG89" s="4">
        <f t="shared" si="365"/>
        <v>1.6891842207549912</v>
      </c>
      <c r="CH89" s="4">
        <f t="shared" si="366"/>
        <v>1.1845889954058775</v>
      </c>
      <c r="CI89" s="4">
        <f t="shared" si="367"/>
        <v>0.35358696009428758</v>
      </c>
      <c r="CJ89" s="4">
        <f t="shared" si="368"/>
        <v>-1.199966774969019</v>
      </c>
      <c r="CK89" s="4">
        <f t="shared" si="369"/>
        <v>-1.6487139863996525</v>
      </c>
      <c r="CL89" s="4">
        <f t="shared" si="370"/>
        <v>-3.9111307632686887</v>
      </c>
      <c r="CM89" s="4">
        <f t="shared" si="371"/>
        <v>-4.3927175994949881</v>
      </c>
      <c r="CN89" s="4">
        <f t="shared" si="372"/>
        <v>-3.9139054619817482</v>
      </c>
      <c r="CO89" s="4">
        <f t="shared" si="373"/>
        <v>-3.9676350787446135</v>
      </c>
      <c r="CP89" s="4">
        <f t="shared" si="374"/>
        <v>-2.8035238028269682</v>
      </c>
      <c r="CQ89" s="4">
        <f t="shared" si="375"/>
        <v>-1.7667620571230946</v>
      </c>
      <c r="CR89" s="4">
        <f t="shared" si="376"/>
        <v>-1.8292681498198737</v>
      </c>
      <c r="CS89" s="4">
        <f t="shared" si="377"/>
        <v>-0.95546644427364491</v>
      </c>
      <c r="CT89" s="4">
        <f t="shared" si="378"/>
        <v>-0.14528083337503883</v>
      </c>
      <c r="CU89" s="4">
        <f t="shared" si="379"/>
        <v>-0.522451062995688</v>
      </c>
      <c r="CV89" s="4">
        <f t="shared" si="380"/>
        <v>0.70539506561058118</v>
      </c>
      <c r="CW89" s="4">
        <f t="shared" si="381"/>
        <v>0.39481127250260428</v>
      </c>
      <c r="CX89" s="4">
        <f t="shared" si="382"/>
        <v>0.39231222977540448</v>
      </c>
      <c r="CY89" s="4">
        <f t="shared" si="383"/>
        <v>0.90860588653891572</v>
      </c>
      <c r="CZ89" s="4">
        <f t="shared" si="384"/>
        <v>1.0632416159369162</v>
      </c>
      <c r="DA89" s="4">
        <f t="shared" si="385"/>
        <v>1.8997343497644925</v>
      </c>
      <c r="DB89" s="4">
        <f t="shared" si="386"/>
        <v>2.4353766409364042</v>
      </c>
      <c r="DC89" s="4">
        <f t="shared" si="387"/>
        <v>2.1737078852139602</v>
      </c>
      <c r="DD89" s="4">
        <f t="shared" si="388"/>
        <v>1.6044820591947451</v>
      </c>
      <c r="DE89" s="4">
        <f t="shared" si="389"/>
        <v>0.97140490540010838</v>
      </c>
      <c r="DF89" s="4">
        <f t="shared" si="390"/>
        <v>0.34445598191747973</v>
      </c>
      <c r="DG89" s="4">
        <f t="shared" si="391"/>
        <v>1.2979245789607408</v>
      </c>
      <c r="DH89" s="4">
        <f t="shared" si="392"/>
        <v>1.5782130235971525</v>
      </c>
      <c r="DI89" s="4">
        <f t="shared" si="393"/>
        <v>1.7882954562291831</v>
      </c>
      <c r="DJ89" s="4">
        <f t="shared" si="394"/>
        <v>2.4084684915766097</v>
      </c>
      <c r="DK89" s="4">
        <f t="shared" si="395"/>
        <v>2.3728709502859324</v>
      </c>
      <c r="DL89" s="4">
        <f t="shared" si="396"/>
        <v>1.2053057522623201</v>
      </c>
      <c r="DM89" s="4">
        <f t="shared" si="397"/>
        <v>0.76008881565621245</v>
      </c>
      <c r="DN89" s="4">
        <f t="shared" si="398"/>
        <v>-1.5836331810111792</v>
      </c>
      <c r="DO89" s="4">
        <f t="shared" si="399"/>
        <v>-5.2609489522546182</v>
      </c>
      <c r="DP89" s="4">
        <f t="shared" si="400"/>
        <v>-6.8217242682624075</v>
      </c>
      <c r="DQ89" s="4">
        <f t="shared" si="401"/>
        <v>-7.5321472339383249</v>
      </c>
      <c r="DR89" s="4">
        <f t="shared" si="402"/>
        <v>-6.7785871592498159</v>
      </c>
      <c r="DS89" s="4">
        <f t="shared" si="403"/>
        <v>-3.9659537698192748</v>
      </c>
      <c r="DT89" s="4">
        <f t="shared" si="404"/>
        <v>-1.1396969548761238</v>
      </c>
      <c r="DU89" s="4">
        <f t="shared" si="405"/>
        <v>-0.3489901042047161</v>
      </c>
      <c r="DV89" s="4">
        <f t="shared" si="406"/>
        <v>1.5585506687630035</v>
      </c>
      <c r="DW89" s="4">
        <f t="shared" si="407"/>
        <v>1.8493620798680999</v>
      </c>
      <c r="DX89" s="4">
        <f t="shared" si="408"/>
        <v>1.8894852293178444</v>
      </c>
      <c r="DY89" s="4">
        <f t="shared" si="409"/>
        <v>2.4452677246950882</v>
      </c>
      <c r="DZ89" s="4">
        <f t="shared" si="410"/>
        <v>1.9248132603406187</v>
      </c>
      <c r="EA89" s="4">
        <f t="shared" si="411"/>
        <v>2.1310779901308585</v>
      </c>
      <c r="EB89" s="4">
        <f t="shared" si="412"/>
        <v>2.6778839801239185</v>
      </c>
      <c r="EC89" s="4">
        <f t="shared" si="413"/>
        <v>3.3162571705837696</v>
      </c>
      <c r="ED89" s="4">
        <f t="shared" si="414"/>
        <v>3.8415523437650645</v>
      </c>
      <c r="EE89" s="4">
        <f t="shared" si="415"/>
        <v>4.3801228372609913</v>
      </c>
      <c r="EF89" s="4">
        <f t="shared" si="416"/>
        <v>4.1827892317960025</v>
      </c>
      <c r="EG89" s="4">
        <f t="shared" si="417"/>
        <v>4.489072196874222</v>
      </c>
      <c r="EH89" s="4">
        <f t="shared" si="418"/>
        <v>4.7930217355836913</v>
      </c>
      <c r="EI89" s="4">
        <f t="shared" si="419"/>
        <v>4.3882688308947815</v>
      </c>
      <c r="EJ89" s="4">
        <f t="shared" si="420"/>
        <v>3.7159405820201385</v>
      </c>
      <c r="EK89" s="4">
        <f t="shared" si="421"/>
        <v>3.7215922995393891</v>
      </c>
      <c r="EL89" s="4">
        <f t="shared" si="422"/>
        <v>3.1955404288586786</v>
      </c>
      <c r="EM89" s="4">
        <f t="shared" si="423"/>
        <v>3.5479577136666718</v>
      </c>
      <c r="EN89" s="4">
        <f t="shared" si="424"/>
        <v>4.0367623039563538</v>
      </c>
      <c r="EO89" s="4">
        <f t="shared" si="425"/>
        <v>3.449566353495559</v>
      </c>
      <c r="EP89" s="4">
        <f t="shared" si="426"/>
        <v>3.2960167526708384</v>
      </c>
      <c r="EQ89" s="4">
        <f t="shared" si="427"/>
        <v>2.7079141953685992</v>
      </c>
      <c r="ER89" s="4">
        <f t="shared" si="428"/>
        <v>3.1330214036432658</v>
      </c>
      <c r="ES89" s="4">
        <f t="shared" si="429"/>
        <v>3.3647128336416587</v>
      </c>
      <c r="ET89" s="4">
        <f t="shared" si="430"/>
        <v>3.7708781716695228</v>
      </c>
      <c r="EU89" s="4">
        <f t="shared" si="431"/>
        <v>4.7991253598932193</v>
      </c>
      <c r="EV89" s="4">
        <f t="shared" si="432"/>
        <v>5.2936045770399121</v>
      </c>
      <c r="EW89" s="4">
        <f t="shared" si="433"/>
        <v>5.6802133522724674</v>
      </c>
      <c r="EX89" s="4">
        <f t="shared" si="434"/>
        <v>4.995071050169364</v>
      </c>
      <c r="EY89" s="4">
        <f t="shared" si="435"/>
        <v>4.2143710880228058</v>
      </c>
      <c r="EZ89" s="4">
        <f t="shared" si="436"/>
        <v>2.3780538184855704</v>
      </c>
      <c r="FA89" s="4">
        <f t="shared" si="437"/>
        <v>1.2252311620454703</v>
      </c>
      <c r="FB89" s="4">
        <f t="shared" si="438"/>
        <v>1.0510177341999993</v>
      </c>
      <c r="FC89" s="4">
        <f t="shared" si="439"/>
        <v>1.2054113759442986</v>
      </c>
      <c r="FD89" s="4">
        <f t="shared" si="440"/>
        <v>1.8380359223726606</v>
      </c>
      <c r="FE89" s="4">
        <f t="shared" si="441"/>
        <v>2.0834527573859507</v>
      </c>
      <c r="FF89" s="4">
        <f t="shared" si="442"/>
        <v>2.2994128671626646</v>
      </c>
      <c r="FG89" s="11">
        <f t="shared" si="443"/>
        <v>1.5556543406991086</v>
      </c>
      <c r="FH89" s="11">
        <f t="shared" si="444"/>
        <v>1.1913792512594723</v>
      </c>
      <c r="FI89" s="11">
        <f t="shared" si="445"/>
        <v>1.0442292467756964</v>
      </c>
      <c r="FJ89" s="11">
        <f t="shared" si="446"/>
        <v>0.75149199759294572</v>
      </c>
      <c r="FK89" s="11">
        <f t="shared" si="447"/>
        <v>0.77328305928321406</v>
      </c>
      <c r="FL89" s="11">
        <f t="shared" si="448"/>
        <v>0.82296858516603955</v>
      </c>
      <c r="FM89" s="11">
        <f t="shared" si="449"/>
        <v>0.66086589937082163</v>
      </c>
      <c r="FN89" s="11">
        <f t="shared" si="450"/>
        <v>0.65130837034819145</v>
      </c>
      <c r="FO89" s="11">
        <f t="shared" si="451"/>
        <v>0.59750755449421433</v>
      </c>
      <c r="FP89" s="11">
        <f t="shared" si="452"/>
        <v>0.51643271058230411</v>
      </c>
      <c r="FQ89" s="11">
        <f t="shared" si="453"/>
        <v>0.46355709084933139</v>
      </c>
      <c r="FR89" s="11">
        <f t="shared" si="454"/>
        <v>0.26974037126321626</v>
      </c>
      <c r="FS89" s="11">
        <f t="shared" si="455"/>
        <v>3.4056428603879141E-3</v>
      </c>
      <c r="FT89" s="11">
        <f t="shared" si="456"/>
        <v>-0.1639967873858228</v>
      </c>
      <c r="FU89" s="11">
        <f t="shared" si="457"/>
        <v>-0.25909763819476073</v>
      </c>
      <c r="FV89" s="11">
        <f t="shared" si="458"/>
        <v>-0.31737367492509216</v>
      </c>
      <c r="FW89" s="11">
        <f t="shared" si="459"/>
        <v>-0.3062075871516079</v>
      </c>
      <c r="FX89" s="11">
        <f t="shared" si="460"/>
        <v>-0.26813344895892932</v>
      </c>
      <c r="FY89" s="11">
        <f t="shared" si="461"/>
        <v>-0.20085064019328414</v>
      </c>
      <c r="FZ89" s="11">
        <f t="shared" si="462"/>
        <v>-7.0626956766139948E-2</v>
      </c>
      <c r="GA89" s="11">
        <f t="shared" si="463"/>
        <v>3.8011939237581061E-2</v>
      </c>
      <c r="GB89" s="11">
        <f t="shared" si="464"/>
        <v>0.21741722441703804</v>
      </c>
      <c r="GC89" s="11">
        <f t="shared" si="465"/>
        <v>0.41243432224262744</v>
      </c>
      <c r="GD89" s="11">
        <f t="shared" si="466"/>
        <v>0.58841676898764295</v>
      </c>
      <c r="GE89" s="11">
        <f t="shared" si="467"/>
        <v>0.75955032179810811</v>
      </c>
      <c r="GF89" s="11">
        <f t="shared" si="468"/>
        <v>0.87412986916888258</v>
      </c>
      <c r="GG89" s="11">
        <f t="shared" si="469"/>
        <v>0.95902155110305642</v>
      </c>
      <c r="GH89" s="11">
        <f t="shared" si="470"/>
        <v>1.0169231914120447</v>
      </c>
      <c r="GI89" s="11">
        <f t="shared" si="471"/>
        <v>1.1112865672911809</v>
      </c>
      <c r="GJ89" s="11">
        <f t="shared" si="472"/>
        <v>1.1381468328795386</v>
      </c>
      <c r="GK89" s="11">
        <f t="shared" si="473"/>
        <v>1.0961871206619955</v>
      </c>
      <c r="GL89" s="11">
        <f t="shared" si="474"/>
        <v>1.0510302170293251</v>
      </c>
      <c r="GM89" s="11">
        <f t="shared" si="475"/>
        <v>0.96946172392964325</v>
      </c>
      <c r="GN89" s="11">
        <f t="shared" si="476"/>
        <v>0.91503997633561873</v>
      </c>
      <c r="GO89" s="11">
        <f t="shared" si="477"/>
        <v>0.90733247657177607</v>
      </c>
      <c r="GP89" s="11">
        <f t="shared" si="478"/>
        <v>0.89114391013322969</v>
      </c>
      <c r="GQ89" s="11">
        <f t="shared" si="479"/>
        <v>0.89778881145305967</v>
      </c>
      <c r="GR89" s="11">
        <f t="shared" si="480"/>
        <v>0.87827618437283927</v>
      </c>
      <c r="GS89" s="11">
        <f t="shared" si="481"/>
        <v>0.86173622589484911</v>
      </c>
      <c r="GT89" s="11" t="e">
        <f t="shared" si="482"/>
        <v>#N/A</v>
      </c>
    </row>
    <row r="90" spans="2:202" x14ac:dyDescent="0.25">
      <c r="B90" t="str">
        <f t="shared" si="286"/>
        <v xml:space="preserve">  Transportation and public utilities</v>
      </c>
      <c r="G90" s="4">
        <f t="shared" si="287"/>
        <v>-4.9333220685982004</v>
      </c>
      <c r="H90" s="4">
        <f t="shared" si="288"/>
        <v>-3.7175371504994947</v>
      </c>
      <c r="I90" s="4">
        <f t="shared" si="289"/>
        <v>-2.1457071902842739</v>
      </c>
      <c r="J90" s="4">
        <f t="shared" si="290"/>
        <v>-3.1529514752715926</v>
      </c>
      <c r="K90" s="4">
        <f t="shared" si="291"/>
        <v>-0.2787596044188656</v>
      </c>
      <c r="L90" s="4">
        <f t="shared" si="292"/>
        <v>-0.1085425548483121</v>
      </c>
      <c r="M90" s="4">
        <f t="shared" si="293"/>
        <v>-1.1464271519083913</v>
      </c>
      <c r="N90" s="4">
        <f t="shared" si="294"/>
        <v>-0.15435761879583065</v>
      </c>
      <c r="O90" s="4">
        <f t="shared" si="295"/>
        <v>-1.9840866465533846</v>
      </c>
      <c r="P90" s="4">
        <f t="shared" si="296"/>
        <v>5.547811068544739E-2</v>
      </c>
      <c r="Q90" s="4">
        <f t="shared" si="297"/>
        <v>2.9198979911132072</v>
      </c>
      <c r="R90" s="4">
        <f t="shared" si="298"/>
        <v>5.4898965857624216</v>
      </c>
      <c r="S90" s="4">
        <f t="shared" si="299"/>
        <v>9.0847141799042639</v>
      </c>
      <c r="T90" s="4">
        <f t="shared" si="300"/>
        <v>7.656078074544137</v>
      </c>
      <c r="U90" s="4">
        <f t="shared" si="301"/>
        <v>6.7595678729613473</v>
      </c>
      <c r="V90" s="4">
        <f t="shared" si="302"/>
        <v>5.6990934147429284</v>
      </c>
      <c r="W90" s="4">
        <f t="shared" si="303"/>
        <v>3.6474498428133328</v>
      </c>
      <c r="X90" s="4">
        <f t="shared" si="304"/>
        <v>3.1077806701744537</v>
      </c>
      <c r="Y90" s="4">
        <f t="shared" si="305"/>
        <v>2.6424314709502239</v>
      </c>
      <c r="Z90" s="4">
        <f t="shared" si="306"/>
        <v>2.647495240324349</v>
      </c>
      <c r="AA90" s="4">
        <f t="shared" si="307"/>
        <v>5.4493715961082989</v>
      </c>
      <c r="AB90" s="4">
        <f t="shared" si="308"/>
        <v>5.5787948744532301</v>
      </c>
      <c r="AC90" s="4">
        <f t="shared" si="309"/>
        <v>6.9197394711155269</v>
      </c>
      <c r="AD90" s="4">
        <f t="shared" si="310"/>
        <v>6.1649142771890375</v>
      </c>
      <c r="AE90" s="4">
        <f t="shared" si="311"/>
        <v>3.0090817535946668</v>
      </c>
      <c r="AF90" s="4">
        <f t="shared" si="312"/>
        <v>4.0411550905155469</v>
      </c>
      <c r="AG90" s="4">
        <f t="shared" si="313"/>
        <v>3.761377862409554</v>
      </c>
      <c r="AH90" s="4">
        <f t="shared" si="314"/>
        <v>3.6363300694666645</v>
      </c>
      <c r="AI90" s="4">
        <f t="shared" si="315"/>
        <v>4.2878877750179401</v>
      </c>
      <c r="AJ90" s="4">
        <f t="shared" si="316"/>
        <v>2.3568914035486443</v>
      </c>
      <c r="AK90" s="4">
        <f t="shared" si="317"/>
        <v>3.0047149235533421</v>
      </c>
      <c r="AL90" s="4">
        <f t="shared" si="318"/>
        <v>3.8794183721127862</v>
      </c>
      <c r="AM90" s="4">
        <f t="shared" si="319"/>
        <v>3.2955661331095953</v>
      </c>
      <c r="AN90" s="4">
        <f t="shared" si="320"/>
        <v>6.5255400900421368</v>
      </c>
      <c r="AO90" s="4">
        <f t="shared" si="321"/>
        <v>6.3878676957071612</v>
      </c>
      <c r="AP90" s="4">
        <f t="shared" si="322"/>
        <v>8.3502380504589127</v>
      </c>
      <c r="AQ90" s="4">
        <f t="shared" si="323"/>
        <v>9.4823196689324938</v>
      </c>
      <c r="AR90" s="4">
        <f t="shared" si="324"/>
        <v>8.2876555949899178</v>
      </c>
      <c r="AS90" s="4">
        <f t="shared" si="325"/>
        <v>6.4382894953109115</v>
      </c>
      <c r="AT90" s="4">
        <f t="shared" si="326"/>
        <v>2.8476018859382668</v>
      </c>
      <c r="AU90" s="4">
        <f t="shared" si="327"/>
        <v>4.5683477615820367</v>
      </c>
      <c r="AV90" s="4">
        <f t="shared" si="328"/>
        <v>1.5556477947802794</v>
      </c>
      <c r="AW90" s="4">
        <f t="shared" si="329"/>
        <v>2.3891792699783254</v>
      </c>
      <c r="AX90" s="4">
        <f t="shared" si="330"/>
        <v>2.7228440872337334</v>
      </c>
      <c r="AY90" s="4">
        <f t="shared" si="331"/>
        <v>-2.5065860991467015</v>
      </c>
      <c r="AZ90" s="4">
        <f t="shared" si="332"/>
        <v>-1.2884697976998427</v>
      </c>
      <c r="BA90" s="4">
        <f t="shared" si="333"/>
        <v>-3.729519232683387</v>
      </c>
      <c r="BB90" s="4">
        <f t="shared" si="334"/>
        <v>-3.3810052582256334</v>
      </c>
      <c r="BC90" s="4">
        <f t="shared" si="335"/>
        <v>-0.89778361968380072</v>
      </c>
      <c r="BD90" s="4">
        <f t="shared" si="336"/>
        <v>-2.5317191217078205</v>
      </c>
      <c r="BE90" s="4">
        <f t="shared" si="337"/>
        <v>-1.0240324391672218</v>
      </c>
      <c r="BF90" s="4">
        <f t="shared" si="338"/>
        <v>-4.8783544721102912</v>
      </c>
      <c r="BG90" s="4">
        <f t="shared" si="339"/>
        <v>-1.0212313670514561</v>
      </c>
      <c r="BH90" s="4">
        <f t="shared" si="340"/>
        <v>1.2897094018939903</v>
      </c>
      <c r="BI90" s="4">
        <f t="shared" si="341"/>
        <v>0.83812533103997389</v>
      </c>
      <c r="BJ90" s="4">
        <f t="shared" si="342"/>
        <v>5.7659981153729722</v>
      </c>
      <c r="BK90" s="4">
        <f t="shared" si="343"/>
        <v>-8.4452376439869692E-2</v>
      </c>
      <c r="BL90" s="4">
        <f t="shared" si="344"/>
        <v>-0.26080401377870377</v>
      </c>
      <c r="BM90" s="4">
        <f t="shared" si="345"/>
        <v>1.9598945156522385</v>
      </c>
      <c r="BN90" s="4">
        <f t="shared" si="346"/>
        <v>1.522918947178753</v>
      </c>
      <c r="BO90" s="4">
        <f t="shared" si="347"/>
        <v>4.4046914573950158</v>
      </c>
      <c r="BP90" s="4">
        <f t="shared" si="348"/>
        <v>0.18264515461272612</v>
      </c>
      <c r="BQ90" s="4">
        <f t="shared" si="349"/>
        <v>3.5726615007521723</v>
      </c>
      <c r="BR90" s="4">
        <f t="shared" si="350"/>
        <v>6.191589356884819</v>
      </c>
      <c r="BS90" s="4">
        <f t="shared" si="351"/>
        <v>3.8024500919022097</v>
      </c>
      <c r="BT90" s="4">
        <f t="shared" si="352"/>
        <v>9.219104770434793</v>
      </c>
      <c r="BU90" s="4">
        <f t="shared" si="353"/>
        <v>1.9630308218898218</v>
      </c>
      <c r="BV90" s="4">
        <f t="shared" si="354"/>
        <v>-5.3775290816095112</v>
      </c>
      <c r="BW90" s="4">
        <f t="shared" si="355"/>
        <v>2.9594488880674064</v>
      </c>
      <c r="BX90" s="4">
        <f t="shared" si="356"/>
        <v>3.0887085101010792</v>
      </c>
      <c r="BY90" s="4">
        <f t="shared" si="357"/>
        <v>5.8505493290781585</v>
      </c>
      <c r="BZ90" s="4">
        <f t="shared" si="358"/>
        <v>10.477511597516887</v>
      </c>
      <c r="CA90" s="4">
        <f t="shared" si="359"/>
        <v>2.9595519904424661</v>
      </c>
      <c r="CB90" s="4">
        <f t="shared" si="360"/>
        <v>0.48693190878033032</v>
      </c>
      <c r="CC90" s="4">
        <f t="shared" si="361"/>
        <v>-0.24524803642906878</v>
      </c>
      <c r="CD90" s="4">
        <f t="shared" si="362"/>
        <v>1.6137319172701448</v>
      </c>
      <c r="CE90" s="4">
        <f t="shared" si="363"/>
        <v>0.69303855756617239</v>
      </c>
      <c r="CF90" s="4">
        <f t="shared" si="364"/>
        <v>1.36282707345321</v>
      </c>
      <c r="CG90" s="4">
        <f t="shared" si="365"/>
        <v>1.1495300773758377</v>
      </c>
      <c r="CH90" s="4">
        <f t="shared" si="366"/>
        <v>0.88202371428285353</v>
      </c>
      <c r="CI90" s="4">
        <f t="shared" si="367"/>
        <v>0.65532299655319814</v>
      </c>
      <c r="CJ90" s="4">
        <f t="shared" si="368"/>
        <v>-0.98465791506980871</v>
      </c>
      <c r="CK90" s="4">
        <f t="shared" si="369"/>
        <v>-3.715944133001603</v>
      </c>
      <c r="CL90" s="4">
        <f t="shared" si="370"/>
        <v>-8.6940124152039662</v>
      </c>
      <c r="CM90" s="4">
        <f t="shared" si="371"/>
        <v>-9.1891541929920884</v>
      </c>
      <c r="CN90" s="4">
        <f t="shared" si="372"/>
        <v>-8.1406453005853798</v>
      </c>
      <c r="CO90" s="4">
        <f t="shared" si="373"/>
        <v>-4.4193919539195718</v>
      </c>
      <c r="CP90" s="4">
        <f t="shared" si="374"/>
        <v>-2.1142201780062209</v>
      </c>
      <c r="CQ90" s="4">
        <f t="shared" si="375"/>
        <v>-1.2697927384148988</v>
      </c>
      <c r="CR90" s="4">
        <f t="shared" si="376"/>
        <v>-1.9081110217343156</v>
      </c>
      <c r="CS90" s="4">
        <f t="shared" si="377"/>
        <v>-3.0508261091722666</v>
      </c>
      <c r="CT90" s="4">
        <f t="shared" si="378"/>
        <v>-2.1878355816318806</v>
      </c>
      <c r="CU90" s="4">
        <f t="shared" si="379"/>
        <v>-2.3505778210128669</v>
      </c>
      <c r="CV90" s="4">
        <f t="shared" si="380"/>
        <v>0.30871963928953416</v>
      </c>
      <c r="CW90" s="4">
        <f t="shared" si="381"/>
        <v>0.52155280515091551</v>
      </c>
      <c r="CX90" s="4">
        <f t="shared" si="382"/>
        <v>1.8481566819309236</v>
      </c>
      <c r="CY90" s="4">
        <f t="shared" si="383"/>
        <v>1.1229735601731239</v>
      </c>
      <c r="CZ90" s="4">
        <f t="shared" si="384"/>
        <v>-1.2455604749247673</v>
      </c>
      <c r="DA90" s="4">
        <f t="shared" si="385"/>
        <v>-2.1766436504822462</v>
      </c>
      <c r="DB90" s="4">
        <f t="shared" si="386"/>
        <v>-2.3548546389320135</v>
      </c>
      <c r="DC90" s="4">
        <f t="shared" si="387"/>
        <v>-0.19369987014410395</v>
      </c>
      <c r="DD90" s="4">
        <f t="shared" si="388"/>
        <v>0.84426398305852413</v>
      </c>
      <c r="DE90" s="4">
        <f t="shared" si="389"/>
        <v>2.0304855383946663</v>
      </c>
      <c r="DF90" s="4">
        <f t="shared" si="390"/>
        <v>1.2585029315358875</v>
      </c>
      <c r="DG90" s="4">
        <f t="shared" si="391"/>
        <v>1.746504989820763</v>
      </c>
      <c r="DH90" s="4">
        <f t="shared" si="392"/>
        <v>2.2767151488134685</v>
      </c>
      <c r="DI90" s="4">
        <f t="shared" si="393"/>
        <v>1.948920643667984</v>
      </c>
      <c r="DJ90" s="4">
        <f t="shared" si="394"/>
        <v>2.4152794251046883</v>
      </c>
      <c r="DK90" s="4">
        <f t="shared" si="395"/>
        <v>0.86252564092630379</v>
      </c>
      <c r="DL90" s="4">
        <f t="shared" si="396"/>
        <v>-4.1863092526739365E-3</v>
      </c>
      <c r="DM90" s="4">
        <f t="shared" si="397"/>
        <v>-1.3126181830222405</v>
      </c>
      <c r="DN90" s="4">
        <f t="shared" si="398"/>
        <v>-3.6025011221484604</v>
      </c>
      <c r="DO90" s="4">
        <f t="shared" si="399"/>
        <v>-4.8859567282694361</v>
      </c>
      <c r="DP90" s="4">
        <f t="shared" si="400"/>
        <v>-7.9257609730780665</v>
      </c>
      <c r="DQ90" s="4">
        <f t="shared" si="401"/>
        <v>-8.0567756212750812</v>
      </c>
      <c r="DR90" s="4">
        <f t="shared" si="402"/>
        <v>-7.1876562839510161</v>
      </c>
      <c r="DS90" s="4">
        <f t="shared" si="403"/>
        <v>-6.5765483953705957</v>
      </c>
      <c r="DT90" s="4">
        <f t="shared" si="404"/>
        <v>-3.7593368782722236</v>
      </c>
      <c r="DU90" s="4">
        <f t="shared" si="405"/>
        <v>-1.7982844503448225</v>
      </c>
      <c r="DV90" s="4">
        <f t="shared" si="406"/>
        <v>0.22413138560404278</v>
      </c>
      <c r="DW90" s="4">
        <f t="shared" si="407"/>
        <v>1.6678302671247813</v>
      </c>
      <c r="DX90" s="4">
        <f t="shared" si="408"/>
        <v>2.8194524799660892</v>
      </c>
      <c r="DY90" s="4">
        <f t="shared" si="409"/>
        <v>3.1761709634677615</v>
      </c>
      <c r="DZ90" s="4">
        <f t="shared" si="410"/>
        <v>1.7974873709041939</v>
      </c>
      <c r="EA90" s="4">
        <f t="shared" si="411"/>
        <v>1.5151406016681523</v>
      </c>
      <c r="EB90" s="4">
        <f t="shared" si="412"/>
        <v>1.2474186363250261</v>
      </c>
      <c r="EC90" s="4">
        <f t="shared" si="413"/>
        <v>0.22666643305055967</v>
      </c>
      <c r="ED90" s="4">
        <f t="shared" si="414"/>
        <v>0.25692378353840972</v>
      </c>
      <c r="EE90" s="4">
        <f t="shared" si="415"/>
        <v>-0.42570503932871651</v>
      </c>
      <c r="EF90" s="4">
        <f t="shared" si="416"/>
        <v>0.13161575893858579</v>
      </c>
      <c r="EG90" s="4">
        <f t="shared" si="417"/>
        <v>1.2513139143299989</v>
      </c>
      <c r="EH90" s="4">
        <f t="shared" si="418"/>
        <v>3.1060520944189651</v>
      </c>
      <c r="EI90" s="4">
        <f t="shared" si="419"/>
        <v>5.4916811202483817</v>
      </c>
      <c r="EJ90" s="4">
        <f t="shared" si="420"/>
        <v>6.3543729783052116</v>
      </c>
      <c r="EK90" s="4">
        <f t="shared" si="421"/>
        <v>6.3705113075144038</v>
      </c>
      <c r="EL90" s="4">
        <f t="shared" si="422"/>
        <v>6.2503238696106633</v>
      </c>
      <c r="EM90" s="4">
        <f t="shared" si="423"/>
        <v>5.7606121670850774</v>
      </c>
      <c r="EN90" s="4">
        <f t="shared" si="424"/>
        <v>3.8394914566323379</v>
      </c>
      <c r="EO90" s="4">
        <f t="shared" si="425"/>
        <v>4.2071215725044686</v>
      </c>
      <c r="EP90" s="4">
        <f t="shared" si="426"/>
        <v>5.086380123190315</v>
      </c>
      <c r="EQ90" s="4">
        <f t="shared" si="427"/>
        <v>3.5561777573179798</v>
      </c>
      <c r="ER90" s="4">
        <f t="shared" si="428"/>
        <v>4.8756809861812522</v>
      </c>
      <c r="ES90" s="4">
        <f t="shared" si="429"/>
        <v>4.9496860632975759</v>
      </c>
      <c r="ET90" s="4">
        <f t="shared" si="430"/>
        <v>3.625173531528203</v>
      </c>
      <c r="EU90" s="4">
        <f t="shared" si="431"/>
        <v>4.3278450355944686</v>
      </c>
      <c r="EV90" s="4">
        <f t="shared" si="432"/>
        <v>3.5493386686666017</v>
      </c>
      <c r="EW90" s="4">
        <f t="shared" si="433"/>
        <v>2.6531583265916314</v>
      </c>
      <c r="EX90" s="4">
        <f t="shared" si="434"/>
        <v>3.0525944193179333</v>
      </c>
      <c r="EY90" s="4">
        <f t="shared" si="435"/>
        <v>3.2429013625190573</v>
      </c>
      <c r="EZ90" s="4">
        <f t="shared" si="436"/>
        <v>2.9340066360258543</v>
      </c>
      <c r="FA90" s="4">
        <f t="shared" si="437"/>
        <v>2.2392500649197844</v>
      </c>
      <c r="FB90" s="4">
        <f t="shared" si="438"/>
        <v>1.8010473933393278</v>
      </c>
      <c r="FC90" s="4">
        <f t="shared" si="439"/>
        <v>1.6356878334808478</v>
      </c>
      <c r="FD90" s="4">
        <f t="shared" si="440"/>
        <v>1.7920507388402118</v>
      </c>
      <c r="FE90" s="4">
        <f t="shared" si="441"/>
        <v>1.8121543804756168</v>
      </c>
      <c r="FF90" s="4">
        <f t="shared" si="442"/>
        <v>1.1381470403568184</v>
      </c>
      <c r="FG90" s="11">
        <f t="shared" si="443"/>
        <v>0.60074496906548092</v>
      </c>
      <c r="FH90" s="11">
        <f t="shared" si="444"/>
        <v>0.43400410420666446</v>
      </c>
      <c r="FI90" s="11">
        <f t="shared" si="445"/>
        <v>0.56449367940372142</v>
      </c>
      <c r="FJ90" s="11">
        <f t="shared" si="446"/>
        <v>0.59498919464535671</v>
      </c>
      <c r="FK90" s="11">
        <f t="shared" si="447"/>
        <v>0.57898788772048349</v>
      </c>
      <c r="FL90" s="11">
        <f t="shared" si="448"/>
        <v>0.43970321993456185</v>
      </c>
      <c r="FM90" s="11">
        <f t="shared" si="449"/>
        <v>0.2859287936144872</v>
      </c>
      <c r="FN90" s="11">
        <f t="shared" si="450"/>
        <v>0.15816797388905623</v>
      </c>
      <c r="FO90" s="11">
        <f t="shared" si="451"/>
        <v>1.6169521731135283E-2</v>
      </c>
      <c r="FP90" s="11">
        <f t="shared" si="452"/>
        <v>-7.5812454309831523E-2</v>
      </c>
      <c r="FQ90" s="11">
        <f t="shared" si="453"/>
        <v>-0.1571390065345013</v>
      </c>
      <c r="FR90" s="11">
        <f t="shared" si="454"/>
        <v>-0.33150360885864094</v>
      </c>
      <c r="FS90" s="11">
        <f t="shared" si="455"/>
        <v>-0.42163560920081</v>
      </c>
      <c r="FT90" s="11">
        <f t="shared" si="456"/>
        <v>-0.52576910421056056</v>
      </c>
      <c r="FU90" s="11">
        <f t="shared" si="457"/>
        <v>-0.58244257047015413</v>
      </c>
      <c r="FV90" s="11">
        <f t="shared" si="458"/>
        <v>-0.56041137618924042</v>
      </c>
      <c r="FW90" s="11">
        <f t="shared" si="459"/>
        <v>-0.47541410600974165</v>
      </c>
      <c r="FX90" s="11">
        <f t="shared" si="460"/>
        <v>-0.34195743133104139</v>
      </c>
      <c r="FY90" s="11">
        <f t="shared" si="461"/>
        <v>-0.17275636046094611</v>
      </c>
      <c r="FZ90" s="11">
        <f t="shared" si="462"/>
        <v>2.8581644683400853E-2</v>
      </c>
      <c r="GA90" s="11">
        <f t="shared" si="463"/>
        <v>0.1846394032524401</v>
      </c>
      <c r="GB90" s="11">
        <f t="shared" si="464"/>
        <v>0.35690097444582847</v>
      </c>
      <c r="GC90" s="11">
        <f t="shared" si="465"/>
        <v>0.4937585875707029</v>
      </c>
      <c r="GD90" s="11">
        <f t="shared" si="466"/>
        <v>0.58254701803497344</v>
      </c>
      <c r="GE90" s="11">
        <f t="shared" si="467"/>
        <v>0.65740546742325545</v>
      </c>
      <c r="GF90" s="11">
        <f t="shared" si="468"/>
        <v>0.68435583093797714</v>
      </c>
      <c r="GG90" s="11">
        <f t="shared" si="469"/>
        <v>0.68573288108439989</v>
      </c>
      <c r="GH90" s="11">
        <f t="shared" si="470"/>
        <v>0.66201442126097021</v>
      </c>
      <c r="GI90" s="11">
        <f t="shared" si="471"/>
        <v>0.6266110004229386</v>
      </c>
      <c r="GJ90" s="11">
        <f t="shared" si="472"/>
        <v>0.57934544355979778</v>
      </c>
      <c r="GK90" s="11">
        <f t="shared" si="473"/>
        <v>0.53310208596659692</v>
      </c>
      <c r="GL90" s="11">
        <f t="shared" si="474"/>
        <v>0.5058622218146791</v>
      </c>
      <c r="GM90" s="11">
        <f t="shared" si="475"/>
        <v>0.4838262521176917</v>
      </c>
      <c r="GN90" s="11">
        <f t="shared" si="476"/>
        <v>0.47825759037325444</v>
      </c>
      <c r="GO90" s="11">
        <f t="shared" si="477"/>
        <v>0.48750892337521279</v>
      </c>
      <c r="GP90" s="11">
        <f t="shared" si="478"/>
        <v>0.49313848456422615</v>
      </c>
      <c r="GQ90" s="11">
        <f t="shared" si="479"/>
        <v>0.50836338165727302</v>
      </c>
      <c r="GR90" s="11">
        <f t="shared" si="480"/>
        <v>0.51955679991642079</v>
      </c>
      <c r="GS90" s="11">
        <f t="shared" si="481"/>
        <v>0.52133681153714306</v>
      </c>
      <c r="GT90" s="11" t="e">
        <f t="shared" si="482"/>
        <v>#N/A</v>
      </c>
    </row>
    <row r="91" spans="2:202" x14ac:dyDescent="0.25">
      <c r="B91" t="str">
        <f t="shared" si="286"/>
        <v xml:space="preserve">  Information</v>
      </c>
      <c r="G91" s="4">
        <f t="shared" si="287"/>
        <v>2.8882947725520136</v>
      </c>
      <c r="H91" s="4">
        <f t="shared" si="288"/>
        <v>2.5480945992661708</v>
      </c>
      <c r="I91" s="4">
        <f t="shared" si="289"/>
        <v>2.6537415746593851</v>
      </c>
      <c r="J91" s="4">
        <f t="shared" si="290"/>
        <v>3.8458492687261536</v>
      </c>
      <c r="K91" s="4">
        <f t="shared" si="291"/>
        <v>4.8422893281460766</v>
      </c>
      <c r="L91" s="4">
        <f t="shared" si="292"/>
        <v>3.7631680333087392</v>
      </c>
      <c r="M91" s="4">
        <f t="shared" si="293"/>
        <v>2.5449312360758203</v>
      </c>
      <c r="N91" s="4">
        <f t="shared" si="294"/>
        <v>1.4265514630021459</v>
      </c>
      <c r="O91" s="4">
        <f t="shared" si="295"/>
        <v>-1.9184504568101279</v>
      </c>
      <c r="P91" s="4">
        <f t="shared" si="296"/>
        <v>-0.40091669081141479</v>
      </c>
      <c r="Q91" s="4">
        <f t="shared" si="297"/>
        <v>-2.567923934718952</v>
      </c>
      <c r="R91" s="4">
        <f t="shared" si="298"/>
        <v>3.0853139451321399</v>
      </c>
      <c r="S91" s="4">
        <f t="shared" si="299"/>
        <v>9.8404472034863133E-2</v>
      </c>
      <c r="T91" s="4">
        <f t="shared" si="300"/>
        <v>-0.53095420537945248</v>
      </c>
      <c r="U91" s="4">
        <f t="shared" si="301"/>
        <v>2.8158088294421679</v>
      </c>
      <c r="V91" s="4">
        <f t="shared" si="302"/>
        <v>-3.229610507614733</v>
      </c>
      <c r="W91" s="4">
        <f t="shared" si="303"/>
        <v>2.2191568251361371</v>
      </c>
      <c r="X91" s="4">
        <f t="shared" si="304"/>
        <v>4.3038277014755932</v>
      </c>
      <c r="Y91" s="4">
        <f t="shared" si="305"/>
        <v>5.3409234792800353</v>
      </c>
      <c r="Z91" s="4">
        <f t="shared" si="306"/>
        <v>6.3077964157631117</v>
      </c>
      <c r="AA91" s="4">
        <f t="shared" si="307"/>
        <v>6.3105306772564651</v>
      </c>
      <c r="AB91" s="4">
        <f t="shared" si="308"/>
        <v>5.0725174676182982</v>
      </c>
      <c r="AC91" s="4">
        <f t="shared" si="309"/>
        <v>2.4700815027639766</v>
      </c>
      <c r="AD91" s="4">
        <f t="shared" si="310"/>
        <v>2.6841335589047111</v>
      </c>
      <c r="AE91" s="4">
        <f t="shared" si="311"/>
        <v>4.7135633678124123</v>
      </c>
      <c r="AF91" s="4">
        <f t="shared" si="312"/>
        <v>4.9247230384157348</v>
      </c>
      <c r="AG91" s="4">
        <f t="shared" si="313"/>
        <v>9.6226213516888759</v>
      </c>
      <c r="AH91" s="4">
        <f t="shared" si="314"/>
        <v>13.500709004296851</v>
      </c>
      <c r="AI91" s="4">
        <f t="shared" si="315"/>
        <v>8.8424234102379984E-3</v>
      </c>
      <c r="AJ91" s="4">
        <f t="shared" si="316"/>
        <v>0.55017735170515003</v>
      </c>
      <c r="AK91" s="4">
        <f t="shared" si="317"/>
        <v>-0.75983807168258366</v>
      </c>
      <c r="AL91" s="4">
        <f t="shared" si="318"/>
        <v>-2.7724016010553743</v>
      </c>
      <c r="AM91" s="4">
        <f t="shared" si="319"/>
        <v>9.9612969924116825</v>
      </c>
      <c r="AN91" s="4">
        <f t="shared" si="320"/>
        <v>10.646939530519784</v>
      </c>
      <c r="AO91" s="4">
        <f t="shared" si="321"/>
        <v>9.5948609750884373</v>
      </c>
      <c r="AP91" s="4">
        <f t="shared" si="322"/>
        <v>8.785288223231035</v>
      </c>
      <c r="AQ91" s="4">
        <f t="shared" si="323"/>
        <v>9.1639519030199068</v>
      </c>
      <c r="AR91" s="4">
        <f t="shared" si="324"/>
        <v>6.5730551763577338</v>
      </c>
      <c r="AS91" s="4">
        <f t="shared" si="325"/>
        <v>7.3166721893917375</v>
      </c>
      <c r="AT91" s="4">
        <f t="shared" si="326"/>
        <v>3.6739402059147386</v>
      </c>
      <c r="AU91" s="4">
        <f t="shared" si="327"/>
        <v>1.5053087097659734</v>
      </c>
      <c r="AV91" s="4">
        <f t="shared" si="328"/>
        <v>3.9861777994882885</v>
      </c>
      <c r="AW91" s="4">
        <f t="shared" si="329"/>
        <v>4.3311773679858057</v>
      </c>
      <c r="AX91" s="4">
        <f t="shared" si="330"/>
        <v>8.0510715192674276</v>
      </c>
      <c r="AY91" s="4">
        <f t="shared" si="331"/>
        <v>7.8593331445298675</v>
      </c>
      <c r="AZ91" s="4">
        <f t="shared" si="332"/>
        <v>5.891402133815582</v>
      </c>
      <c r="BA91" s="4">
        <f t="shared" si="333"/>
        <v>5.627186679197016</v>
      </c>
      <c r="BB91" s="4">
        <f t="shared" si="334"/>
        <v>5.3613414472933885</v>
      </c>
      <c r="BC91" s="4">
        <f t="shared" si="335"/>
        <v>6.4980182935315156</v>
      </c>
      <c r="BD91" s="4">
        <f t="shared" si="336"/>
        <v>8.0087630417890345</v>
      </c>
      <c r="BE91" s="4">
        <f t="shared" si="337"/>
        <v>6.8572910544894672</v>
      </c>
      <c r="BF91" s="4">
        <f t="shared" si="338"/>
        <v>6.9010993662504072</v>
      </c>
      <c r="BG91" s="4">
        <f t="shared" si="339"/>
        <v>6.6208078163458417</v>
      </c>
      <c r="BH91" s="4">
        <f t="shared" si="340"/>
        <v>6.0399925961960088</v>
      </c>
      <c r="BI91" s="4">
        <f t="shared" si="341"/>
        <v>6.4363040837225327</v>
      </c>
      <c r="BJ91" s="4">
        <f t="shared" si="342"/>
        <v>11.022919542668319</v>
      </c>
      <c r="BK91" s="4">
        <f t="shared" si="343"/>
        <v>10.961649873351821</v>
      </c>
      <c r="BL91" s="4">
        <f t="shared" si="344"/>
        <v>13.283183119772858</v>
      </c>
      <c r="BM91" s="4">
        <f t="shared" si="345"/>
        <v>15.75358066433521</v>
      </c>
      <c r="BN91" s="4">
        <f t="shared" si="346"/>
        <v>12.929705110217714</v>
      </c>
      <c r="BO91" s="4">
        <f t="shared" si="347"/>
        <v>12.803384312713906</v>
      </c>
      <c r="BP91" s="4">
        <f t="shared" si="348"/>
        <v>11.629246962710415</v>
      </c>
      <c r="BQ91" s="4">
        <f t="shared" si="349"/>
        <v>7.0470619754423591</v>
      </c>
      <c r="BR91" s="4">
        <f t="shared" si="350"/>
        <v>5.1145972897229885</v>
      </c>
      <c r="BS91" s="4">
        <f t="shared" si="351"/>
        <v>5.639972807881799</v>
      </c>
      <c r="BT91" s="4">
        <f t="shared" si="352"/>
        <v>5.4464836182979814</v>
      </c>
      <c r="BU91" s="4">
        <f t="shared" si="353"/>
        <v>9.3752859685099388</v>
      </c>
      <c r="BV91" s="4">
        <f t="shared" si="354"/>
        <v>8.6473857709523649</v>
      </c>
      <c r="BW91" s="4">
        <f t="shared" si="355"/>
        <v>7.813580854362856</v>
      </c>
      <c r="BX91" s="4">
        <f t="shared" si="356"/>
        <v>6.5121398598763314</v>
      </c>
      <c r="BY91" s="4">
        <f t="shared" si="357"/>
        <v>5.8867773111880295</v>
      </c>
      <c r="BZ91" s="4">
        <f t="shared" si="358"/>
        <v>7.125640623089935</v>
      </c>
      <c r="CA91" s="4">
        <f t="shared" si="359"/>
        <v>10.248650978711416</v>
      </c>
      <c r="CB91" s="4">
        <f t="shared" si="360"/>
        <v>11.074600608100727</v>
      </c>
      <c r="CC91" s="4">
        <f t="shared" si="361"/>
        <v>14.434435441507553</v>
      </c>
      <c r="CD91" s="4">
        <f t="shared" si="362"/>
        <v>13.447117046245172</v>
      </c>
      <c r="CE91" s="4">
        <f t="shared" si="363"/>
        <v>15.729638602308405</v>
      </c>
      <c r="CF91" s="4">
        <f t="shared" si="364"/>
        <v>18.726784340493197</v>
      </c>
      <c r="CG91" s="4">
        <f t="shared" si="365"/>
        <v>17.419249793775183</v>
      </c>
      <c r="CH91" s="4">
        <f t="shared" si="366"/>
        <v>18.111959322538528</v>
      </c>
      <c r="CI91" s="4">
        <f t="shared" si="367"/>
        <v>10.788230212159799</v>
      </c>
      <c r="CJ91" s="4">
        <f t="shared" si="368"/>
        <v>4.2603893756136602</v>
      </c>
      <c r="CK91" s="4">
        <f t="shared" si="369"/>
        <v>-2.3748406200071237</v>
      </c>
      <c r="CL91" s="4">
        <f t="shared" si="370"/>
        <v>-5.1156717167118115</v>
      </c>
      <c r="CM91" s="4">
        <f t="shared" si="371"/>
        <v>-6.8570820514754054</v>
      </c>
      <c r="CN91" s="4">
        <f t="shared" si="372"/>
        <v>-5.7881667047676277</v>
      </c>
      <c r="CO91" s="4">
        <f t="shared" si="373"/>
        <v>-4.1931870956270494</v>
      </c>
      <c r="CP91" s="4">
        <f t="shared" si="374"/>
        <v>-3.4876886131325335</v>
      </c>
      <c r="CQ91" s="4">
        <f t="shared" si="375"/>
        <v>-2.3004221823249571</v>
      </c>
      <c r="CR91" s="4">
        <f t="shared" si="376"/>
        <v>-2.5925727317652858</v>
      </c>
      <c r="CS91" s="4">
        <f t="shared" si="377"/>
        <v>-1.4463679207664337</v>
      </c>
      <c r="CT91" s="4">
        <f t="shared" si="378"/>
        <v>-0.60460065670786545</v>
      </c>
      <c r="CU91" s="4">
        <f t="shared" si="379"/>
        <v>0.77196092134836913</v>
      </c>
      <c r="CV91" s="4">
        <f t="shared" si="380"/>
        <v>2.0439710167936997</v>
      </c>
      <c r="CW91" s="4">
        <f t="shared" si="381"/>
        <v>1.3039471320967388</v>
      </c>
      <c r="CX91" s="4">
        <f t="shared" si="382"/>
        <v>1.4939320661766731</v>
      </c>
      <c r="CY91" s="4">
        <f t="shared" si="383"/>
        <v>1.9967660439518919</v>
      </c>
      <c r="CZ91" s="4">
        <f t="shared" si="384"/>
        <v>1.7783222266072318</v>
      </c>
      <c r="DA91" s="4">
        <f t="shared" si="385"/>
        <v>2.4968515357746135</v>
      </c>
      <c r="DB91" s="4">
        <f t="shared" si="386"/>
        <v>2.2235900742874293</v>
      </c>
      <c r="DC91" s="4">
        <f t="shared" si="387"/>
        <v>1.9665094125108196</v>
      </c>
      <c r="DD91" s="4">
        <f t="shared" si="388"/>
        <v>4.1670278329376975</v>
      </c>
      <c r="DE91" s="4">
        <f t="shared" si="389"/>
        <v>5.9677253740312519</v>
      </c>
      <c r="DF91" s="4">
        <f t="shared" si="390"/>
        <v>6.7893874519173947</v>
      </c>
      <c r="DG91" s="4">
        <f t="shared" si="391"/>
        <v>7.2274113246268978</v>
      </c>
      <c r="DH91" s="4">
        <f t="shared" si="392"/>
        <v>5.8419315532083793</v>
      </c>
      <c r="DI91" s="4">
        <f t="shared" si="393"/>
        <v>3.766651326077608</v>
      </c>
      <c r="DJ91" s="4">
        <f t="shared" si="394"/>
        <v>3.2190956990017838</v>
      </c>
      <c r="DK91" s="4">
        <f t="shared" si="395"/>
        <v>3.6193856592074969</v>
      </c>
      <c r="DL91" s="4">
        <f t="shared" si="396"/>
        <v>3.8651166029020967</v>
      </c>
      <c r="DM91" s="4">
        <f t="shared" si="397"/>
        <v>5.3288533401598892</v>
      </c>
      <c r="DN91" s="4">
        <f t="shared" si="398"/>
        <v>5.3757848301339006</v>
      </c>
      <c r="DO91" s="4">
        <f t="shared" si="399"/>
        <v>3.5386301945864451</v>
      </c>
      <c r="DP91" s="4">
        <f t="shared" si="400"/>
        <v>0.83686119438000084</v>
      </c>
      <c r="DQ91" s="4">
        <f t="shared" si="401"/>
        <v>-1.8755021003386552</v>
      </c>
      <c r="DR91" s="4">
        <f t="shared" si="402"/>
        <v>-2.911274455147983</v>
      </c>
      <c r="DS91" s="4">
        <f t="shared" si="403"/>
        <v>-2.4209337626969973</v>
      </c>
      <c r="DT91" s="4">
        <f t="shared" si="404"/>
        <v>-1.0464183195917798</v>
      </c>
      <c r="DU91" s="4">
        <f t="shared" si="405"/>
        <v>0.29242269860036973</v>
      </c>
      <c r="DV91" s="4">
        <f t="shared" si="406"/>
        <v>1.322970970955617</v>
      </c>
      <c r="DW91" s="4">
        <f t="shared" si="407"/>
        <v>1.0056897710478907</v>
      </c>
      <c r="DX91" s="4">
        <f t="shared" si="408"/>
        <v>1.36256907632617</v>
      </c>
      <c r="DY91" s="4">
        <f t="shared" si="409"/>
        <v>1.8875103866609066</v>
      </c>
      <c r="DZ91" s="4">
        <f t="shared" si="410"/>
        <v>1.2073551424968132</v>
      </c>
      <c r="EA91" s="4">
        <f t="shared" si="411"/>
        <v>2.0289464530314882</v>
      </c>
      <c r="EB91" s="4">
        <f t="shared" si="412"/>
        <v>1.8672515131352707</v>
      </c>
      <c r="EC91" s="4">
        <f t="shared" si="413"/>
        <v>0.27907655495995609</v>
      </c>
      <c r="ED91" s="4">
        <f t="shared" si="414"/>
        <v>0.35176551192941385</v>
      </c>
      <c r="EE91" s="4">
        <f t="shared" si="415"/>
        <v>0.37550978608245078</v>
      </c>
      <c r="EF91" s="4">
        <f t="shared" si="416"/>
        <v>0.69882537038996606</v>
      </c>
      <c r="EG91" s="4">
        <f t="shared" si="417"/>
        <v>2.1687310207859412</v>
      </c>
      <c r="EH91" s="4">
        <f t="shared" si="418"/>
        <v>3.0719143630998591</v>
      </c>
      <c r="EI91" s="4">
        <f t="shared" si="419"/>
        <v>3.3385348024509653</v>
      </c>
      <c r="EJ91" s="4">
        <f t="shared" si="420"/>
        <v>3.7091619886567839</v>
      </c>
      <c r="EK91" s="4">
        <f t="shared" si="421"/>
        <v>4.768191528598309</v>
      </c>
      <c r="EL91" s="4">
        <f t="shared" si="422"/>
        <v>3.4629711163997934</v>
      </c>
      <c r="EM91" s="4">
        <f t="shared" si="423"/>
        <v>2.4799963720485652</v>
      </c>
      <c r="EN91" s="4">
        <f t="shared" si="424"/>
        <v>2.4542152394587013</v>
      </c>
      <c r="EO91" s="4">
        <f t="shared" si="425"/>
        <v>2.9143465795693047</v>
      </c>
      <c r="EP91" s="4">
        <f t="shared" si="426"/>
        <v>5.186924945887772</v>
      </c>
      <c r="EQ91" s="4">
        <f t="shared" si="427"/>
        <v>7.2550384538214718</v>
      </c>
      <c r="ER91" s="4">
        <f t="shared" si="428"/>
        <v>8.3310057530722847</v>
      </c>
      <c r="ES91" s="4">
        <f t="shared" si="429"/>
        <v>8.2516360775404927</v>
      </c>
      <c r="ET91" s="4">
        <f t="shared" si="430"/>
        <v>8.0736026087328874</v>
      </c>
      <c r="EU91" s="4">
        <f t="shared" si="431"/>
        <v>7.7975952855488417</v>
      </c>
      <c r="EV91" s="4">
        <f t="shared" si="432"/>
        <v>6.6009321560916767</v>
      </c>
      <c r="EW91" s="4">
        <f t="shared" si="433"/>
        <v>5.5616818926965683</v>
      </c>
      <c r="EX91" s="4">
        <f t="shared" si="434"/>
        <v>5.0412909038103804</v>
      </c>
      <c r="EY91" s="4">
        <f t="shared" si="435"/>
        <v>4.7719008068053848</v>
      </c>
      <c r="EZ91" s="4">
        <f t="shared" si="436"/>
        <v>6.3743201965618113</v>
      </c>
      <c r="FA91" s="4">
        <f t="shared" si="437"/>
        <v>7.5779170915469374</v>
      </c>
      <c r="FB91" s="4">
        <f t="shared" si="438"/>
        <v>7.7846939097204748</v>
      </c>
      <c r="FC91" s="4">
        <f t="shared" si="439"/>
        <v>9.7256034408802261</v>
      </c>
      <c r="FD91" s="4">
        <f t="shared" si="440"/>
        <v>8.7377687299006634</v>
      </c>
      <c r="FE91" s="4">
        <f t="shared" si="441"/>
        <v>7.4379716047439315</v>
      </c>
      <c r="FF91" s="4">
        <f t="shared" si="442"/>
        <v>6.5982178913273959</v>
      </c>
      <c r="FG91" s="11">
        <f t="shared" si="443"/>
        <v>3.5449787977087421</v>
      </c>
      <c r="FH91" s="11">
        <f t="shared" si="444"/>
        <v>2.2629338490415263</v>
      </c>
      <c r="FI91" s="11">
        <f t="shared" si="445"/>
        <v>1.6503046783509667</v>
      </c>
      <c r="FJ91" s="11">
        <f t="shared" si="446"/>
        <v>1.2851619132056458</v>
      </c>
      <c r="FK91" s="11">
        <f t="shared" si="447"/>
        <v>1.2112762176619052</v>
      </c>
      <c r="FL91" s="11">
        <f t="shared" si="448"/>
        <v>1.1559316908145156</v>
      </c>
      <c r="FM91" s="11">
        <f t="shared" si="449"/>
        <v>1.1034818883849384</v>
      </c>
      <c r="FN91" s="11">
        <f t="shared" si="450"/>
        <v>1.0771990022358402</v>
      </c>
      <c r="FO91" s="11">
        <f t="shared" si="451"/>
        <v>1.0485413371289942</v>
      </c>
      <c r="FP91" s="11">
        <f t="shared" si="452"/>
        <v>1.032663711625581</v>
      </c>
      <c r="FQ91" s="11">
        <f t="shared" si="453"/>
        <v>1.0187424822645008</v>
      </c>
      <c r="FR91" s="11">
        <f t="shared" si="454"/>
        <v>0.98813239510193718</v>
      </c>
      <c r="FS91" s="11">
        <f t="shared" si="455"/>
        <v>1.0620982838594362</v>
      </c>
      <c r="FT91" s="11">
        <f t="shared" si="456"/>
        <v>1.1339558131334027</v>
      </c>
      <c r="FU91" s="11">
        <f t="shared" si="457"/>
        <v>1.2076847661334433</v>
      </c>
      <c r="FV91" s="11">
        <f t="shared" si="458"/>
        <v>1.2919537844617635</v>
      </c>
      <c r="FW91" s="11">
        <f t="shared" si="459"/>
        <v>1.3013330413432111</v>
      </c>
      <c r="FX91" s="11">
        <f t="shared" si="460"/>
        <v>1.3197630172249175</v>
      </c>
      <c r="FY91" s="11">
        <f t="shared" si="461"/>
        <v>1.3457577273393584</v>
      </c>
      <c r="FZ91" s="11">
        <f t="shared" si="462"/>
        <v>1.3761785755711964</v>
      </c>
      <c r="GA91" s="11">
        <f t="shared" si="463"/>
        <v>1.4067422443772681</v>
      </c>
      <c r="GB91" s="11">
        <f t="shared" si="464"/>
        <v>1.4346174016936164</v>
      </c>
      <c r="GC91" s="11">
        <f t="shared" si="465"/>
        <v>1.4559791474678452</v>
      </c>
      <c r="GD91" s="11">
        <f t="shared" si="466"/>
        <v>1.4689438478735717</v>
      </c>
      <c r="GE91" s="11">
        <f t="shared" si="467"/>
        <v>1.4747203486685123</v>
      </c>
      <c r="GF91" s="11">
        <f t="shared" si="468"/>
        <v>1.4765764961769179</v>
      </c>
      <c r="GG91" s="11">
        <f t="shared" si="469"/>
        <v>1.4735926205726724</v>
      </c>
      <c r="GH91" s="11">
        <f t="shared" si="470"/>
        <v>1.4688395142725019</v>
      </c>
      <c r="GI91" s="11">
        <f t="shared" si="471"/>
        <v>1.464886705069901</v>
      </c>
      <c r="GJ91" s="11">
        <f t="shared" si="472"/>
        <v>1.4596699225720045</v>
      </c>
      <c r="GK91" s="11">
        <f t="shared" si="473"/>
        <v>1.4561763836825836</v>
      </c>
      <c r="GL91" s="11">
        <f t="shared" si="474"/>
        <v>1.4542158693688023</v>
      </c>
      <c r="GM91" s="11">
        <f t="shared" si="475"/>
        <v>1.4537305900258479</v>
      </c>
      <c r="GN91" s="11">
        <f t="shared" si="476"/>
        <v>1.453427148119335</v>
      </c>
      <c r="GO91" s="11">
        <f t="shared" si="477"/>
        <v>1.4568335694885137</v>
      </c>
      <c r="GP91" s="11">
        <f t="shared" si="478"/>
        <v>1.4589776345101724</v>
      </c>
      <c r="GQ91" s="11">
        <f t="shared" si="479"/>
        <v>1.4631581483481204</v>
      </c>
      <c r="GR91" s="11">
        <f t="shared" si="480"/>
        <v>1.4662156103065094</v>
      </c>
      <c r="GS91" s="11">
        <f t="shared" si="481"/>
        <v>1.4671531614185218</v>
      </c>
      <c r="GT91" s="11" t="e">
        <f t="shared" si="482"/>
        <v>#N/A</v>
      </c>
    </row>
    <row r="92" spans="2:202" x14ac:dyDescent="0.25">
      <c r="B92" t="str">
        <f t="shared" si="286"/>
        <v xml:space="preserve">  Financial activities</v>
      </c>
      <c r="G92" s="4">
        <f t="shared" si="287"/>
        <v>3.131015037470708</v>
      </c>
      <c r="H92" s="4">
        <f t="shared" si="288"/>
        <v>2.2650137540263016</v>
      </c>
      <c r="I92" s="4">
        <f t="shared" si="289"/>
        <v>2.0827164247222196</v>
      </c>
      <c r="J92" s="4">
        <f t="shared" si="290"/>
        <v>-0.27780502192619183</v>
      </c>
      <c r="K92" s="4">
        <f t="shared" si="291"/>
        <v>1.4795187986028413</v>
      </c>
      <c r="L92" s="4">
        <f t="shared" si="292"/>
        <v>-0.53593248165131335</v>
      </c>
      <c r="M92" s="4">
        <f t="shared" si="293"/>
        <v>-1.9267830309891432</v>
      </c>
      <c r="N92" s="4">
        <f t="shared" si="294"/>
        <v>-1.7145859319400159</v>
      </c>
      <c r="O92" s="4">
        <f t="shared" si="295"/>
        <v>-2.138956775576395</v>
      </c>
      <c r="P92" s="4">
        <f t="shared" si="296"/>
        <v>1.015506379180775</v>
      </c>
      <c r="Q92" s="4">
        <f t="shared" si="297"/>
        <v>2.6162544404310983</v>
      </c>
      <c r="R92" s="4">
        <f t="shared" si="298"/>
        <v>4.2215081032352053</v>
      </c>
      <c r="S92" s="4">
        <f t="shared" si="299"/>
        <v>5.0405367588205685</v>
      </c>
      <c r="T92" s="4">
        <f t="shared" si="300"/>
        <v>4.5157442424954342</v>
      </c>
      <c r="U92" s="4">
        <f t="shared" si="301"/>
        <v>4.5770093395443912</v>
      </c>
      <c r="V92" s="4">
        <f t="shared" si="302"/>
        <v>3.9838944982385494</v>
      </c>
      <c r="W92" s="4">
        <f t="shared" si="303"/>
        <v>3.4205639834952173</v>
      </c>
      <c r="X92" s="4">
        <f t="shared" si="304"/>
        <v>3.4680301896047538</v>
      </c>
      <c r="Y92" s="4">
        <f t="shared" si="305"/>
        <v>4.0444913830756324</v>
      </c>
      <c r="Z92" s="4">
        <f t="shared" si="306"/>
        <v>4.0468952723292428</v>
      </c>
      <c r="AA92" s="4">
        <f t="shared" si="307"/>
        <v>5.7091680224939489</v>
      </c>
      <c r="AB92" s="4">
        <f t="shared" si="308"/>
        <v>6.2419082479411525</v>
      </c>
      <c r="AC92" s="4">
        <f t="shared" si="309"/>
        <v>5.6489530048099423</v>
      </c>
      <c r="AD92" s="4">
        <f t="shared" si="310"/>
        <v>5.5369287925082222</v>
      </c>
      <c r="AE92" s="4">
        <f t="shared" si="311"/>
        <v>3.4134150737769264</v>
      </c>
      <c r="AF92" s="4">
        <f t="shared" si="312"/>
        <v>2.2817119332000146</v>
      </c>
      <c r="AG92" s="4">
        <f t="shared" si="313"/>
        <v>1.2902413423170778</v>
      </c>
      <c r="AH92" s="4">
        <f t="shared" si="314"/>
        <v>0.8062039546991473</v>
      </c>
      <c r="AI92" s="4">
        <f t="shared" si="315"/>
        <v>1.3518698012178643</v>
      </c>
      <c r="AJ92" s="4">
        <f t="shared" si="316"/>
        <v>1.3726411937916572</v>
      </c>
      <c r="AK92" s="4">
        <f t="shared" si="317"/>
        <v>1.7940057033750456</v>
      </c>
      <c r="AL92" s="4">
        <f t="shared" si="318"/>
        <v>2.2645329458341079</v>
      </c>
      <c r="AM92" s="4">
        <f t="shared" si="319"/>
        <v>1.4236248359050574</v>
      </c>
      <c r="AN92" s="4">
        <f t="shared" si="320"/>
        <v>1.6846623154193496</v>
      </c>
      <c r="AO92" s="4">
        <f t="shared" si="321"/>
        <v>3.5278293870550481</v>
      </c>
      <c r="AP92" s="4">
        <f t="shared" si="322"/>
        <v>4.2382617069418149</v>
      </c>
      <c r="AQ92" s="4">
        <f t="shared" si="323"/>
        <v>2.5971287182308789</v>
      </c>
      <c r="AR92" s="4">
        <f t="shared" si="324"/>
        <v>2.7941683842180653</v>
      </c>
      <c r="AS92" s="4">
        <f t="shared" si="325"/>
        <v>0.57652362994329298</v>
      </c>
      <c r="AT92" s="4">
        <f t="shared" si="326"/>
        <v>-1.1275640470863046</v>
      </c>
      <c r="AU92" s="4">
        <f t="shared" si="327"/>
        <v>2.3890629373757299E-2</v>
      </c>
      <c r="AV92" s="4">
        <f t="shared" si="328"/>
        <v>8.4598536982327666E-2</v>
      </c>
      <c r="AW92" s="4">
        <f t="shared" si="329"/>
        <v>-0.37311471197798429</v>
      </c>
      <c r="AX92" s="4">
        <f t="shared" si="330"/>
        <v>-0.12471600766318369</v>
      </c>
      <c r="AY92" s="4">
        <f t="shared" si="331"/>
        <v>1.0265561312262417</v>
      </c>
      <c r="AZ92" s="4">
        <f t="shared" si="332"/>
        <v>0.54255369002655929</v>
      </c>
      <c r="BA92" s="4">
        <f t="shared" si="333"/>
        <v>2.157452757404954</v>
      </c>
      <c r="BB92" s="4">
        <f t="shared" si="334"/>
        <v>4.2863194420193373</v>
      </c>
      <c r="BC92" s="4">
        <f t="shared" si="335"/>
        <v>3.4143894068837444</v>
      </c>
      <c r="BD92" s="4">
        <f t="shared" si="336"/>
        <v>3.647198768910731</v>
      </c>
      <c r="BE92" s="4">
        <f t="shared" si="337"/>
        <v>3.0767494335378176</v>
      </c>
      <c r="BF92" s="4">
        <f t="shared" si="338"/>
        <v>2.8184772752777532</v>
      </c>
      <c r="BG92" s="4">
        <f t="shared" si="339"/>
        <v>5.8380973502194733</v>
      </c>
      <c r="BH92" s="4">
        <f t="shared" si="340"/>
        <v>3.331730611896333</v>
      </c>
      <c r="BI92" s="4">
        <f t="shared" si="341"/>
        <v>1.572741757689311</v>
      </c>
      <c r="BJ92" s="4">
        <f t="shared" si="342"/>
        <v>-2.1586952251189895</v>
      </c>
      <c r="BK92" s="4">
        <f t="shared" si="343"/>
        <v>-5.762375220796212</v>
      </c>
      <c r="BL92" s="4">
        <f t="shared" si="344"/>
        <v>-4.4526369498457452</v>
      </c>
      <c r="BM92" s="4">
        <f t="shared" si="345"/>
        <v>-1.8340722202697224</v>
      </c>
      <c r="BN92" s="4">
        <f t="shared" si="346"/>
        <v>1.1552884069282898</v>
      </c>
      <c r="BO92" s="4">
        <f t="shared" si="347"/>
        <v>2.8343373180658604</v>
      </c>
      <c r="BP92" s="4">
        <f t="shared" si="348"/>
        <v>3.8337526062479865</v>
      </c>
      <c r="BQ92" s="4">
        <f t="shared" si="349"/>
        <v>2.8254277032312425</v>
      </c>
      <c r="BR92" s="4">
        <f t="shared" si="350"/>
        <v>1.9619897456270907</v>
      </c>
      <c r="BS92" s="4">
        <f t="shared" si="351"/>
        <v>1.2865218121141719</v>
      </c>
      <c r="BT92" s="4">
        <f t="shared" si="352"/>
        <v>2.1488585446077568</v>
      </c>
      <c r="BU92" s="4">
        <f t="shared" si="353"/>
        <v>2.8493270524901027</v>
      </c>
      <c r="BV92" s="4">
        <f t="shared" si="354"/>
        <v>5.4083637780741878</v>
      </c>
      <c r="BW92" s="4">
        <f t="shared" si="355"/>
        <v>4.4296188595482455</v>
      </c>
      <c r="BX92" s="4">
        <f t="shared" si="356"/>
        <v>7.6096583157942987</v>
      </c>
      <c r="BY92" s="4">
        <f t="shared" si="357"/>
        <v>8.2558758494063245</v>
      </c>
      <c r="BZ92" s="4">
        <f t="shared" si="358"/>
        <v>9.1113998554263276</v>
      </c>
      <c r="CA92" s="4">
        <f t="shared" si="359"/>
        <v>10.496509162010724</v>
      </c>
      <c r="CB92" s="4">
        <f t="shared" si="360"/>
        <v>6.3955616989904707</v>
      </c>
      <c r="CC92" s="4">
        <f t="shared" si="361"/>
        <v>5.2395061813788724</v>
      </c>
      <c r="CD92" s="4">
        <f t="shared" si="362"/>
        <v>1.5116287798956574</v>
      </c>
      <c r="CE92" s="4">
        <f t="shared" si="363"/>
        <v>3.2542750736598292</v>
      </c>
      <c r="CF92" s="4">
        <f t="shared" si="364"/>
        <v>2.0760981826106528</v>
      </c>
      <c r="CG92" s="4">
        <f t="shared" si="365"/>
        <v>0.67100724016415647</v>
      </c>
      <c r="CH92" s="4">
        <f t="shared" si="366"/>
        <v>1.5618476780064228</v>
      </c>
      <c r="CI92" s="4">
        <f t="shared" si="367"/>
        <v>0.92985735398061209</v>
      </c>
      <c r="CJ92" s="4">
        <f t="shared" si="368"/>
        <v>1.573302239618446</v>
      </c>
      <c r="CK92" s="4">
        <f t="shared" si="369"/>
        <v>3.8801311178972231</v>
      </c>
      <c r="CL92" s="4">
        <f t="shared" si="370"/>
        <v>2.8251109027499499</v>
      </c>
      <c r="CM92" s="4">
        <f t="shared" si="371"/>
        <v>-0.35725469565477397</v>
      </c>
      <c r="CN92" s="4">
        <f t="shared" si="372"/>
        <v>5.3874391051866866E-3</v>
      </c>
      <c r="CO92" s="4">
        <f t="shared" si="373"/>
        <v>-1.8155915617059426</v>
      </c>
      <c r="CP92" s="4">
        <f t="shared" si="374"/>
        <v>-0.41630213018969409</v>
      </c>
      <c r="CQ92" s="4">
        <f t="shared" si="375"/>
        <v>2.5621738361858215</v>
      </c>
      <c r="CR92" s="4">
        <f t="shared" si="376"/>
        <v>2.8890325203057232</v>
      </c>
      <c r="CS92" s="4">
        <f t="shared" si="377"/>
        <v>3.6162606786367402</v>
      </c>
      <c r="CT92" s="4">
        <f t="shared" si="378"/>
        <v>2.2601350020979405</v>
      </c>
      <c r="CU92" s="4">
        <f t="shared" si="379"/>
        <v>0.67548010145974668</v>
      </c>
      <c r="CV92" s="4">
        <f t="shared" si="380"/>
        <v>-0.84842404240229596</v>
      </c>
      <c r="CW92" s="4">
        <f t="shared" si="381"/>
        <v>-1.7530785051755537</v>
      </c>
      <c r="CX92" s="4">
        <f t="shared" si="382"/>
        <v>-1.382636351169797</v>
      </c>
      <c r="CY92" s="4">
        <f t="shared" si="383"/>
        <v>-1.4740567719498165</v>
      </c>
      <c r="CZ92" s="4">
        <f t="shared" si="384"/>
        <v>-0.20320295563144297</v>
      </c>
      <c r="DA92" s="4">
        <f t="shared" si="385"/>
        <v>1.8503160035337141</v>
      </c>
      <c r="DB92" s="4">
        <f t="shared" si="386"/>
        <v>2.6394993384463161</v>
      </c>
      <c r="DC92" s="4">
        <f t="shared" si="387"/>
        <v>3.3775504739563811</v>
      </c>
      <c r="DD92" s="4">
        <f t="shared" si="388"/>
        <v>2.761609257030373</v>
      </c>
      <c r="DE92" s="4">
        <f t="shared" si="389"/>
        <v>0.65543488585095844</v>
      </c>
      <c r="DF92" s="4">
        <f t="shared" si="390"/>
        <v>-0.29127043311704126</v>
      </c>
      <c r="DG92" s="4">
        <f t="shared" si="391"/>
        <v>-0.47570358888423536</v>
      </c>
      <c r="DH92" s="4">
        <f t="shared" si="392"/>
        <v>-0.42742015037401382</v>
      </c>
      <c r="DI92" s="4">
        <f t="shared" si="393"/>
        <v>-0.71909405920806968</v>
      </c>
      <c r="DJ92" s="4">
        <f t="shared" si="394"/>
        <v>-0.44127510071614306</v>
      </c>
      <c r="DK92" s="4">
        <f t="shared" si="395"/>
        <v>-0.50796935232920726</v>
      </c>
      <c r="DL92" s="4">
        <f t="shared" si="396"/>
        <v>-1.3417196889601746</v>
      </c>
      <c r="DM92" s="4">
        <f t="shared" si="397"/>
        <v>-1.9138023720829955</v>
      </c>
      <c r="DN92" s="4">
        <f t="shared" si="398"/>
        <v>-4.0889525719016495</v>
      </c>
      <c r="DO92" s="4">
        <f t="shared" si="399"/>
        <v>-6.5909406797336922</v>
      </c>
      <c r="DP92" s="4">
        <f t="shared" si="400"/>
        <v>-7.9297175589643443</v>
      </c>
      <c r="DQ92" s="4">
        <f t="shared" si="401"/>
        <v>-8.8670793558212839</v>
      </c>
      <c r="DR92" s="4">
        <f t="shared" si="402"/>
        <v>-8.7399583286287168</v>
      </c>
      <c r="DS92" s="4">
        <f t="shared" si="403"/>
        <v>-7.788095473978518</v>
      </c>
      <c r="DT92" s="4">
        <f t="shared" si="404"/>
        <v>-6.2402150496383646</v>
      </c>
      <c r="DU92" s="4">
        <f t="shared" si="405"/>
        <v>-3.9299508046686471</v>
      </c>
      <c r="DV92" s="4">
        <f t="shared" si="406"/>
        <v>-1.7807631947452052</v>
      </c>
      <c r="DW92" s="4">
        <f t="shared" si="407"/>
        <v>-1.108074848052909</v>
      </c>
      <c r="DX92" s="4">
        <f t="shared" si="408"/>
        <v>-1.3336303080534462</v>
      </c>
      <c r="DY92" s="4">
        <f t="shared" si="409"/>
        <v>-2.3245340046174068</v>
      </c>
      <c r="DZ92" s="4">
        <f t="shared" si="410"/>
        <v>-2.9524013647103331</v>
      </c>
      <c r="EA92" s="4">
        <f t="shared" si="411"/>
        <v>-2.5803218000535422</v>
      </c>
      <c r="EB92" s="4">
        <f t="shared" si="412"/>
        <v>-1.601640232945456</v>
      </c>
      <c r="EC92" s="4">
        <f t="shared" si="413"/>
        <v>-0.26438416860411484</v>
      </c>
      <c r="ED92" s="4">
        <f t="shared" si="414"/>
        <v>0.83702053555945177</v>
      </c>
      <c r="EE92" s="4">
        <f t="shared" si="415"/>
        <v>2.7955913271824118</v>
      </c>
      <c r="EF92" s="4">
        <f t="shared" si="416"/>
        <v>3.4986191177034165</v>
      </c>
      <c r="EG92" s="4">
        <f t="shared" si="417"/>
        <v>3.4930094905897713</v>
      </c>
      <c r="EH92" s="4">
        <f t="shared" si="418"/>
        <v>2.8587572948602702</v>
      </c>
      <c r="EI92" s="4">
        <f t="shared" si="419"/>
        <v>1.2445197737524172</v>
      </c>
      <c r="EJ92" s="4">
        <f t="shared" si="420"/>
        <v>0.44673845249469935</v>
      </c>
      <c r="EK92" s="4">
        <f t="shared" si="421"/>
        <v>0.66416066841927801</v>
      </c>
      <c r="EL92" s="4">
        <f t="shared" si="422"/>
        <v>1.1901467695326629</v>
      </c>
      <c r="EM92" s="4">
        <f t="shared" si="423"/>
        <v>1.481823370379165</v>
      </c>
      <c r="EN92" s="4">
        <f t="shared" si="424"/>
        <v>1.5362159676789</v>
      </c>
      <c r="EO92" s="4">
        <f t="shared" si="425"/>
        <v>1.2828982804133027</v>
      </c>
      <c r="EP92" s="4">
        <f t="shared" si="426"/>
        <v>1.0601871806966701</v>
      </c>
      <c r="EQ92" s="4">
        <f t="shared" si="427"/>
        <v>1.5498665686741742</v>
      </c>
      <c r="ER92" s="4">
        <f t="shared" si="428"/>
        <v>1.3163602562224153</v>
      </c>
      <c r="ES92" s="4">
        <f t="shared" si="429"/>
        <v>1.7001378618348051</v>
      </c>
      <c r="ET92" s="4">
        <f t="shared" si="430"/>
        <v>1.1999112014451585</v>
      </c>
      <c r="EU92" s="4">
        <f t="shared" si="431"/>
        <v>0.51449698533883037</v>
      </c>
      <c r="EV92" s="4">
        <f t="shared" si="432"/>
        <v>1.21520836465836</v>
      </c>
      <c r="EW92" s="4">
        <f t="shared" si="433"/>
        <v>1.0976988242640484</v>
      </c>
      <c r="EX92" s="4">
        <f t="shared" si="434"/>
        <v>2.1228862264465631</v>
      </c>
      <c r="EY92" s="4">
        <f t="shared" si="435"/>
        <v>3.2541792240727396</v>
      </c>
      <c r="EZ92" s="4">
        <f t="shared" si="436"/>
        <v>3.3481562825511402</v>
      </c>
      <c r="FA92" s="4">
        <f t="shared" si="437"/>
        <v>2.6229328077593594</v>
      </c>
      <c r="FB92" s="4">
        <f t="shared" si="438"/>
        <v>1.6515211697023746</v>
      </c>
      <c r="FC92" s="4">
        <f t="shared" si="439"/>
        <v>1.2824608981478081</v>
      </c>
      <c r="FD92" s="4">
        <f t="shared" si="440"/>
        <v>1.1518785827236311</v>
      </c>
      <c r="FE92" s="4">
        <f t="shared" si="441"/>
        <v>1.8824780832191079</v>
      </c>
      <c r="FF92" s="4">
        <f t="shared" si="442"/>
        <v>2.4439362518149155</v>
      </c>
      <c r="FG92" s="11">
        <f t="shared" si="443"/>
        <v>2.0629185613888712</v>
      </c>
      <c r="FH92" s="11">
        <f t="shared" si="444"/>
        <v>2.0208223630336919</v>
      </c>
      <c r="FI92" s="11">
        <f t="shared" si="445"/>
        <v>2.0214927045528297</v>
      </c>
      <c r="FJ92" s="11">
        <f t="shared" si="446"/>
        <v>1.9508201117278023</v>
      </c>
      <c r="FK92" s="11">
        <f t="shared" si="447"/>
        <v>1.6661027942106443</v>
      </c>
      <c r="FL92" s="11">
        <f t="shared" si="448"/>
        <v>1.1446603122446719</v>
      </c>
      <c r="FM92" s="11">
        <f t="shared" si="449"/>
        <v>0.53635438833492532</v>
      </c>
      <c r="FN92" s="11">
        <f t="shared" si="450"/>
        <v>0.10643584899967529</v>
      </c>
      <c r="FO92" s="11">
        <f t="shared" si="451"/>
        <v>-5.0115594893307414E-2</v>
      </c>
      <c r="FP92" s="11">
        <f t="shared" si="452"/>
        <v>-0.11056384913236128</v>
      </c>
      <c r="FQ92" s="11">
        <f t="shared" si="453"/>
        <v>-0.14323403801536072</v>
      </c>
      <c r="FR92" s="11">
        <f t="shared" si="454"/>
        <v>-0.15744721345369861</v>
      </c>
      <c r="FS92" s="11">
        <f t="shared" si="455"/>
        <v>-0.14625758435052871</v>
      </c>
      <c r="FT92" s="11">
        <f t="shared" si="456"/>
        <v>-0.15261081997117731</v>
      </c>
      <c r="FU92" s="11">
        <f t="shared" si="457"/>
        <v>-0.1790478624696501</v>
      </c>
      <c r="FV92" s="11">
        <f t="shared" si="458"/>
        <v>-0.19137524364186698</v>
      </c>
      <c r="FW92" s="11">
        <f t="shared" si="459"/>
        <v>-0.15724700258272772</v>
      </c>
      <c r="FX92" s="11">
        <f t="shared" si="460"/>
        <v>-8.730942506737227E-2</v>
      </c>
      <c r="FY92" s="11">
        <f t="shared" si="461"/>
        <v>5.9693690520834508E-3</v>
      </c>
      <c r="FZ92" s="11">
        <f t="shared" si="462"/>
        <v>0.13436798193449118</v>
      </c>
      <c r="GA92" s="11">
        <f t="shared" si="463"/>
        <v>0.28498400233660792</v>
      </c>
      <c r="GB92" s="11">
        <f t="shared" si="464"/>
        <v>0.44629096531141332</v>
      </c>
      <c r="GC92" s="11">
        <f t="shared" si="465"/>
        <v>0.59623681986060717</v>
      </c>
      <c r="GD92" s="11">
        <f t="shared" si="466"/>
        <v>0.72309113355675247</v>
      </c>
      <c r="GE92" s="11">
        <f t="shared" si="467"/>
        <v>0.82831461746757373</v>
      </c>
      <c r="GF92" s="11">
        <f t="shared" si="468"/>
        <v>0.90748928222628145</v>
      </c>
      <c r="GG92" s="11">
        <f t="shared" si="469"/>
        <v>0.95788011394779549</v>
      </c>
      <c r="GH92" s="11">
        <f t="shared" si="470"/>
        <v>0.98241557295803972</v>
      </c>
      <c r="GI92" s="11">
        <f t="shared" si="471"/>
        <v>0.99028497033177842</v>
      </c>
      <c r="GJ92" s="11">
        <f t="shared" si="472"/>
        <v>0.98332399254792424</v>
      </c>
      <c r="GK92" s="11">
        <f t="shared" si="473"/>
        <v>0.96659830128622559</v>
      </c>
      <c r="GL92" s="11">
        <f t="shared" si="474"/>
        <v>0.94757969999454961</v>
      </c>
      <c r="GM92" s="11">
        <f t="shared" si="475"/>
        <v>0.92960948459048787</v>
      </c>
      <c r="GN92" s="11">
        <f t="shared" si="476"/>
        <v>0.91734062148463025</v>
      </c>
      <c r="GO92" s="11">
        <f t="shared" si="477"/>
        <v>0.91049527046160872</v>
      </c>
      <c r="GP92" s="11">
        <f t="shared" si="478"/>
        <v>0.90865501171779606</v>
      </c>
      <c r="GQ92" s="11">
        <f t="shared" si="479"/>
        <v>0.91293063430073484</v>
      </c>
      <c r="GR92" s="11">
        <f t="shared" si="480"/>
        <v>0.92221695911252066</v>
      </c>
      <c r="GS92" s="11">
        <f t="shared" si="481"/>
        <v>0.93331676615002745</v>
      </c>
      <c r="GT92" s="11" t="e">
        <f t="shared" si="482"/>
        <v>#N/A</v>
      </c>
    </row>
    <row r="93" spans="2:202" x14ac:dyDescent="0.25">
      <c r="B93" t="str">
        <f t="shared" si="286"/>
        <v xml:space="preserve">  Professional and business services</v>
      </c>
      <c r="G93" s="4">
        <f t="shared" si="287"/>
        <v>4.4935390189263069</v>
      </c>
      <c r="H93" s="4">
        <f t="shared" si="288"/>
        <v>3.009700733035503</v>
      </c>
      <c r="I93" s="4">
        <f t="shared" si="289"/>
        <v>1.33596884020597</v>
      </c>
      <c r="J93" s="4">
        <f t="shared" si="290"/>
        <v>1.550350863633998</v>
      </c>
      <c r="K93" s="4">
        <f t="shared" si="291"/>
        <v>-11.283786171746058</v>
      </c>
      <c r="L93" s="4">
        <f t="shared" si="292"/>
        <v>-12.494395979658456</v>
      </c>
      <c r="M93" s="4">
        <f t="shared" si="293"/>
        <v>-11.25288093714979</v>
      </c>
      <c r="N93" s="4">
        <f t="shared" si="294"/>
        <v>-11.267596468882701</v>
      </c>
      <c r="O93" s="4">
        <f t="shared" si="295"/>
        <v>2.0425985857998485</v>
      </c>
      <c r="P93" s="4">
        <f t="shared" si="296"/>
        <v>5.6679149546413843</v>
      </c>
      <c r="Q93" s="4">
        <f t="shared" si="297"/>
        <v>7.8106107904310607</v>
      </c>
      <c r="R93" s="4">
        <f t="shared" si="298"/>
        <v>10.905223024261289</v>
      </c>
      <c r="S93" s="4">
        <f t="shared" si="299"/>
        <v>13.32763358766158</v>
      </c>
      <c r="T93" s="4">
        <f t="shared" si="300"/>
        <v>14.704357996841644</v>
      </c>
      <c r="U93" s="4">
        <f t="shared" si="301"/>
        <v>15.361262391617281</v>
      </c>
      <c r="V93" s="4">
        <f t="shared" si="302"/>
        <v>12.492408651175424</v>
      </c>
      <c r="W93" s="4">
        <f t="shared" si="303"/>
        <v>10.138854645965489</v>
      </c>
      <c r="X93" s="4">
        <f t="shared" si="304"/>
        <v>9.4964450602094352</v>
      </c>
      <c r="Y93" s="4">
        <f t="shared" si="305"/>
        <v>9.7514339062998232</v>
      </c>
      <c r="Z93" s="4">
        <f t="shared" si="306"/>
        <v>10.324985286819643</v>
      </c>
      <c r="AA93" s="4">
        <f t="shared" si="307"/>
        <v>7.4279472421133086</v>
      </c>
      <c r="AB93" s="4">
        <f t="shared" si="308"/>
        <v>6.6948767330814452</v>
      </c>
      <c r="AC93" s="4">
        <f t="shared" si="309"/>
        <v>6.3446949041975786</v>
      </c>
      <c r="AD93" s="4">
        <f t="shared" si="310"/>
        <v>8.249798923789232</v>
      </c>
      <c r="AE93" s="4">
        <f t="shared" si="311"/>
        <v>14.795386990860626</v>
      </c>
      <c r="AF93" s="4">
        <f t="shared" si="312"/>
        <v>16.848717611280506</v>
      </c>
      <c r="AG93" s="4">
        <f t="shared" si="313"/>
        <v>17.729329602208765</v>
      </c>
      <c r="AH93" s="4">
        <f t="shared" si="314"/>
        <v>17.817324109772812</v>
      </c>
      <c r="AI93" s="4">
        <f t="shared" si="315"/>
        <v>7.8381519689075363</v>
      </c>
      <c r="AJ93" s="4">
        <f t="shared" si="316"/>
        <v>7.5419903615893347</v>
      </c>
      <c r="AK93" s="4">
        <f t="shared" si="317"/>
        <v>6.3548845289954858</v>
      </c>
      <c r="AL93" s="4">
        <f t="shared" si="318"/>
        <v>5.2155331258223914</v>
      </c>
      <c r="AM93" s="4">
        <f t="shared" si="319"/>
        <v>11.2605133409456</v>
      </c>
      <c r="AN93" s="4">
        <f t="shared" si="320"/>
        <v>10.339230154421774</v>
      </c>
      <c r="AO93" s="4">
        <f t="shared" si="321"/>
        <v>11.054349153455934</v>
      </c>
      <c r="AP93" s="4">
        <f t="shared" si="322"/>
        <v>10.334851445702785</v>
      </c>
      <c r="AQ93" s="4">
        <f t="shared" si="323"/>
        <v>13.398977852564675</v>
      </c>
      <c r="AR93" s="4">
        <f t="shared" si="324"/>
        <v>12.681787621105812</v>
      </c>
      <c r="AS93" s="4">
        <f t="shared" si="325"/>
        <v>11.595382013287182</v>
      </c>
      <c r="AT93" s="4">
        <f t="shared" si="326"/>
        <v>9.2185388694326917</v>
      </c>
      <c r="AU93" s="4">
        <f t="shared" si="327"/>
        <v>2.1555619195208875</v>
      </c>
      <c r="AV93" s="4">
        <f t="shared" si="328"/>
        <v>-0.63095245816708889</v>
      </c>
      <c r="AW93" s="4">
        <f t="shared" si="329"/>
        <v>-1.506456627516739</v>
      </c>
      <c r="AX93" s="4">
        <f t="shared" si="330"/>
        <v>-0.64644557746985631</v>
      </c>
      <c r="AY93" s="4">
        <f t="shared" si="331"/>
        <v>2.9096766962687814</v>
      </c>
      <c r="AZ93" s="4">
        <f t="shared" si="332"/>
        <v>2.2652136351380525</v>
      </c>
      <c r="BA93" s="4">
        <f t="shared" si="333"/>
        <v>0.30905340741940179</v>
      </c>
      <c r="BB93" s="4">
        <f t="shared" si="334"/>
        <v>-0.22743726828068356</v>
      </c>
      <c r="BC93" s="4">
        <f t="shared" si="335"/>
        <v>0.92670074294336491</v>
      </c>
      <c r="BD93" s="4">
        <f t="shared" si="336"/>
        <v>3.5253536886434844</v>
      </c>
      <c r="BE93" s="4">
        <f t="shared" si="337"/>
        <v>5.9533277723154532</v>
      </c>
      <c r="BF93" s="4">
        <f t="shared" si="338"/>
        <v>6.8367937063801065</v>
      </c>
      <c r="BG93" s="4">
        <f t="shared" si="339"/>
        <v>5.2613340521099339</v>
      </c>
      <c r="BH93" s="4">
        <f t="shared" si="340"/>
        <v>6.4814365240992711</v>
      </c>
      <c r="BI93" s="4">
        <f t="shared" si="341"/>
        <v>7.7431935301085053</v>
      </c>
      <c r="BJ93" s="4">
        <f t="shared" si="342"/>
        <v>8.5014645639851505</v>
      </c>
      <c r="BK93" s="4">
        <f t="shared" si="343"/>
        <v>6.9810687745097466</v>
      </c>
      <c r="BL93" s="4">
        <f t="shared" si="344"/>
        <v>3.8660452887370189</v>
      </c>
      <c r="BM93" s="4">
        <f t="shared" si="345"/>
        <v>2.7309645073027244</v>
      </c>
      <c r="BN93" s="4">
        <f t="shared" si="346"/>
        <v>2.3164873759858651</v>
      </c>
      <c r="BO93" s="4">
        <f t="shared" si="347"/>
        <v>3.6460555680750684</v>
      </c>
      <c r="BP93" s="4">
        <f t="shared" si="348"/>
        <v>6.2467821293783921</v>
      </c>
      <c r="BQ93" s="4">
        <f t="shared" si="349"/>
        <v>7.1691711125258184</v>
      </c>
      <c r="BR93" s="4">
        <f t="shared" si="350"/>
        <v>8.0287766184701237</v>
      </c>
      <c r="BS93" s="4">
        <f t="shared" si="351"/>
        <v>9.5391796076786495</v>
      </c>
      <c r="BT93" s="4">
        <f t="shared" si="352"/>
        <v>10.333733082846329</v>
      </c>
      <c r="BU93" s="4">
        <f t="shared" si="353"/>
        <v>8.7809774192349579</v>
      </c>
      <c r="BV93" s="4">
        <f t="shared" si="354"/>
        <v>8.21029030813758</v>
      </c>
      <c r="BW93" s="4">
        <f t="shared" si="355"/>
        <v>7.877686888000679</v>
      </c>
      <c r="BX93" s="4">
        <f t="shared" si="356"/>
        <v>5.1051054167076337</v>
      </c>
      <c r="BY93" s="4">
        <f t="shared" si="357"/>
        <v>5.4441580613652674</v>
      </c>
      <c r="BZ93" s="4">
        <f t="shared" si="358"/>
        <v>4.2214503475880738</v>
      </c>
      <c r="CA93" s="4">
        <f t="shared" si="359"/>
        <v>3.2571189152909241</v>
      </c>
      <c r="CB93" s="4">
        <f t="shared" si="360"/>
        <v>5.6462644951109864</v>
      </c>
      <c r="CC93" s="4">
        <f t="shared" si="361"/>
        <v>6.5480084533311445</v>
      </c>
      <c r="CD93" s="4">
        <f t="shared" si="362"/>
        <v>8.1209198749189184</v>
      </c>
      <c r="CE93" s="4">
        <f t="shared" si="363"/>
        <v>8.5456005876041843</v>
      </c>
      <c r="CF93" s="4">
        <f t="shared" si="364"/>
        <v>6.8529935174239887</v>
      </c>
      <c r="CG93" s="4">
        <f t="shared" si="365"/>
        <v>6.6908148371942477</v>
      </c>
      <c r="CH93" s="4">
        <f t="shared" si="366"/>
        <v>4.7514565021580912</v>
      </c>
      <c r="CI93" s="4">
        <f t="shared" si="367"/>
        <v>-0.19637648555572706</v>
      </c>
      <c r="CJ93" s="4">
        <f t="shared" si="368"/>
        <v>-3.0251501852436746</v>
      </c>
      <c r="CK93" s="4">
        <f t="shared" si="369"/>
        <v>-8.978331557991126</v>
      </c>
      <c r="CL93" s="4">
        <f t="shared" si="370"/>
        <v>-11.754537562070022</v>
      </c>
      <c r="CM93" s="4">
        <f t="shared" si="371"/>
        <v>-9.8709077222625456</v>
      </c>
      <c r="CN93" s="4">
        <f t="shared" si="372"/>
        <v>-8.2653349394272375</v>
      </c>
      <c r="CO93" s="4">
        <f t="shared" si="373"/>
        <v>-3.9120513514087518</v>
      </c>
      <c r="CP93" s="4">
        <f t="shared" si="374"/>
        <v>-1.3988205761073624</v>
      </c>
      <c r="CQ93" s="4">
        <f t="shared" si="375"/>
        <v>-1.1606206195080349</v>
      </c>
      <c r="CR93" s="4">
        <f t="shared" si="376"/>
        <v>-1.6356331214914088</v>
      </c>
      <c r="CS93" s="4">
        <f t="shared" si="377"/>
        <v>-1.7746812884630203</v>
      </c>
      <c r="CT93" s="4">
        <f t="shared" si="378"/>
        <v>-0.90192379466768058</v>
      </c>
      <c r="CU93" s="4">
        <f t="shared" si="379"/>
        <v>0.91801670618345543</v>
      </c>
      <c r="CV93" s="4">
        <f t="shared" si="380"/>
        <v>2.8742958873715585</v>
      </c>
      <c r="CW93" s="4">
        <f t="shared" si="381"/>
        <v>4.0018291295348174</v>
      </c>
      <c r="CX93" s="4">
        <f t="shared" si="382"/>
        <v>4.9532048268333684</v>
      </c>
      <c r="CY93" s="4">
        <f t="shared" si="383"/>
        <v>5.010892683466639</v>
      </c>
      <c r="CZ93" s="4">
        <f t="shared" si="384"/>
        <v>5.0968694911383672</v>
      </c>
      <c r="DA93" s="4">
        <f t="shared" si="385"/>
        <v>5.8382055580069814</v>
      </c>
      <c r="DB93" s="4">
        <f t="shared" si="386"/>
        <v>5.7000427367804418</v>
      </c>
      <c r="DC93" s="4">
        <f t="shared" si="387"/>
        <v>5.4986468518350318</v>
      </c>
      <c r="DD93" s="4">
        <f t="shared" si="388"/>
        <v>6.2746091909049451</v>
      </c>
      <c r="DE93" s="4">
        <f t="shared" si="389"/>
        <v>5.9876166703849654</v>
      </c>
      <c r="DF93" s="4">
        <f t="shared" si="390"/>
        <v>6.0060150115518685</v>
      </c>
      <c r="DG93" s="4">
        <f t="shared" si="391"/>
        <v>6.4390240076921623</v>
      </c>
      <c r="DH93" s="4">
        <f t="shared" si="392"/>
        <v>5.1882329200620303</v>
      </c>
      <c r="DI93" s="4">
        <f t="shared" si="393"/>
        <v>4.3918447191843013</v>
      </c>
      <c r="DJ93" s="4">
        <f t="shared" si="394"/>
        <v>3.974519684856137</v>
      </c>
      <c r="DK93" s="4">
        <f t="shared" si="395"/>
        <v>3.714613840996539</v>
      </c>
      <c r="DL93" s="4">
        <f t="shared" si="396"/>
        <v>3.2750723610759591</v>
      </c>
      <c r="DM93" s="4">
        <f t="shared" si="397"/>
        <v>1.8571584059798196</v>
      </c>
      <c r="DN93" s="4">
        <f t="shared" si="398"/>
        <v>-1.5595094260130615</v>
      </c>
      <c r="DO93" s="4">
        <f t="shared" si="399"/>
        <v>-5.5510429130006589</v>
      </c>
      <c r="DP93" s="4">
        <f t="shared" si="400"/>
        <v>-10.183783909398381</v>
      </c>
      <c r="DQ93" s="4">
        <f t="shared" si="401"/>
        <v>-10.951428150539311</v>
      </c>
      <c r="DR93" s="4">
        <f t="shared" si="402"/>
        <v>-8.9515583782350028</v>
      </c>
      <c r="DS93" s="4">
        <f t="shared" si="403"/>
        <v>-5.8145914210853356</v>
      </c>
      <c r="DT93" s="4">
        <f t="shared" si="404"/>
        <v>-0.34004458523806402</v>
      </c>
      <c r="DU93" s="4">
        <f t="shared" si="405"/>
        <v>2.129653686533084</v>
      </c>
      <c r="DV93" s="4">
        <f t="shared" si="406"/>
        <v>3.3663465971859097</v>
      </c>
      <c r="DW93" s="4">
        <f t="shared" si="407"/>
        <v>4.1803840125359093</v>
      </c>
      <c r="DX93" s="4">
        <f t="shared" si="408"/>
        <v>4.2338098161179838</v>
      </c>
      <c r="DY93" s="4">
        <f t="shared" si="409"/>
        <v>4.8189979243287384</v>
      </c>
      <c r="DZ93" s="4">
        <f t="shared" si="410"/>
        <v>4.7342527478662078</v>
      </c>
      <c r="EA93" s="4">
        <f t="shared" si="411"/>
        <v>4.5119674055251524</v>
      </c>
      <c r="EB93" s="4">
        <f t="shared" si="412"/>
        <v>5.2349812929184836</v>
      </c>
      <c r="EC93" s="4">
        <f t="shared" si="413"/>
        <v>4.2393917307227191</v>
      </c>
      <c r="ED93" s="4">
        <f t="shared" si="414"/>
        <v>4.7599416750073287</v>
      </c>
      <c r="EE93" s="4">
        <f t="shared" si="415"/>
        <v>4.981197847842922</v>
      </c>
      <c r="EF93" s="4">
        <f t="shared" si="416"/>
        <v>3.7234930653297749</v>
      </c>
      <c r="EG93" s="4">
        <f t="shared" si="417"/>
        <v>3.8318009447134482</v>
      </c>
      <c r="EH93" s="4">
        <f t="shared" si="418"/>
        <v>3.4537450567059258</v>
      </c>
      <c r="EI93" s="4">
        <f t="shared" si="419"/>
        <v>3.0648888240409455</v>
      </c>
      <c r="EJ93" s="4">
        <f t="shared" si="420"/>
        <v>2.511250190863934</v>
      </c>
      <c r="EK93" s="4">
        <f t="shared" si="421"/>
        <v>3.6088431133107335</v>
      </c>
      <c r="EL93" s="4">
        <f t="shared" si="422"/>
        <v>3.6020785721239124</v>
      </c>
      <c r="EM93" s="4">
        <f t="shared" si="423"/>
        <v>3.5609788084513205</v>
      </c>
      <c r="EN93" s="4">
        <f t="shared" si="424"/>
        <v>4.6392341085186084</v>
      </c>
      <c r="EO93" s="4">
        <f t="shared" si="425"/>
        <v>4.2864624002688423</v>
      </c>
      <c r="EP93" s="4">
        <f t="shared" si="426"/>
        <v>4.0932929450699262</v>
      </c>
      <c r="EQ93" s="4">
        <f t="shared" si="427"/>
        <v>4.3682892458432931</v>
      </c>
      <c r="ER93" s="4">
        <f t="shared" si="428"/>
        <v>4.0045938971355222</v>
      </c>
      <c r="ES93" s="4">
        <f t="shared" si="429"/>
        <v>3.1054147142017818</v>
      </c>
      <c r="ET93" s="4">
        <f t="shared" si="430"/>
        <v>2.7863644279185307</v>
      </c>
      <c r="EU93" s="4">
        <f t="shared" si="431"/>
        <v>2.6361623252663113</v>
      </c>
      <c r="EV93" s="4">
        <f t="shared" si="432"/>
        <v>2.4665160607408199</v>
      </c>
      <c r="EW93" s="4">
        <f t="shared" si="433"/>
        <v>2.3144484723534697</v>
      </c>
      <c r="EX93" s="4">
        <f t="shared" si="434"/>
        <v>2.3920148390062401</v>
      </c>
      <c r="EY93" s="4">
        <f t="shared" si="435"/>
        <v>2.7169327146955746</v>
      </c>
      <c r="EZ93" s="4">
        <f t="shared" si="436"/>
        <v>2.13138376134554</v>
      </c>
      <c r="FA93" s="4">
        <f t="shared" si="437"/>
        <v>2.7638647961129914</v>
      </c>
      <c r="FB93" s="4">
        <f t="shared" si="438"/>
        <v>2.765067324667414</v>
      </c>
      <c r="FC93" s="4">
        <f t="shared" si="439"/>
        <v>1.7282918257368607</v>
      </c>
      <c r="FD93" s="4">
        <f t="shared" si="440"/>
        <v>2.4503653414763793</v>
      </c>
      <c r="FE93" s="4">
        <f t="shared" si="441"/>
        <v>2.6490604831961528</v>
      </c>
      <c r="FF93" s="4">
        <f t="shared" si="442"/>
        <v>3.3332692570042344</v>
      </c>
      <c r="FG93" s="11">
        <f t="shared" si="443"/>
        <v>4.3302908695283859</v>
      </c>
      <c r="FH93" s="11">
        <f t="shared" si="444"/>
        <v>4.6091593197607139</v>
      </c>
      <c r="FI93" s="11">
        <f t="shared" si="445"/>
        <v>4.369312179890894</v>
      </c>
      <c r="FJ93" s="11">
        <f t="shared" si="446"/>
        <v>4.0508610918132071</v>
      </c>
      <c r="FK93" s="11">
        <f t="shared" si="447"/>
        <v>3.847104990856498</v>
      </c>
      <c r="FL93" s="11">
        <f t="shared" si="448"/>
        <v>3.6982982824638411</v>
      </c>
      <c r="FM93" s="11">
        <f t="shared" si="449"/>
        <v>3.5852272828055476</v>
      </c>
      <c r="FN93" s="11">
        <f t="shared" si="450"/>
        <v>3.3726126590872374</v>
      </c>
      <c r="FO93" s="11">
        <f t="shared" si="451"/>
        <v>3.1284282135775943</v>
      </c>
      <c r="FP93" s="11">
        <f t="shared" si="452"/>
        <v>2.9005209293208045</v>
      </c>
      <c r="FQ93" s="11">
        <f t="shared" si="453"/>
        <v>2.6998462622268571</v>
      </c>
      <c r="FR93" s="11">
        <f t="shared" si="454"/>
        <v>2.4309735214220973</v>
      </c>
      <c r="FS93" s="11">
        <f t="shared" si="455"/>
        <v>2.1561946456018832</v>
      </c>
      <c r="FT93" s="11">
        <f t="shared" si="456"/>
        <v>1.8732159069908549</v>
      </c>
      <c r="FU93" s="11">
        <f t="shared" si="457"/>
        <v>1.6761706583431568</v>
      </c>
      <c r="FV93" s="11">
        <f t="shared" si="458"/>
        <v>1.5865340577968956</v>
      </c>
      <c r="FW93" s="11">
        <f t="shared" si="459"/>
        <v>1.6438022982564915</v>
      </c>
      <c r="FX93" s="11">
        <f t="shared" si="460"/>
        <v>1.7814531337245532</v>
      </c>
      <c r="FY93" s="11">
        <f t="shared" si="461"/>
        <v>1.9964880334693014</v>
      </c>
      <c r="FZ93" s="11">
        <f t="shared" si="462"/>
        <v>2.2997559276008994</v>
      </c>
      <c r="GA93" s="11">
        <f t="shared" si="463"/>
        <v>2.5586722045663368</v>
      </c>
      <c r="GB93" s="11">
        <f t="shared" si="464"/>
        <v>2.8903600108425742</v>
      </c>
      <c r="GC93" s="11">
        <f t="shared" si="465"/>
        <v>3.2030527252363994</v>
      </c>
      <c r="GD93" s="11">
        <f t="shared" si="466"/>
        <v>3.4646793801566877</v>
      </c>
      <c r="GE93" s="11">
        <f t="shared" si="467"/>
        <v>3.7195741667231941</v>
      </c>
      <c r="GF93" s="11">
        <f t="shared" si="468"/>
        <v>3.8761044920358367</v>
      </c>
      <c r="GG93" s="11">
        <f t="shared" si="469"/>
        <v>3.9761170629084797</v>
      </c>
      <c r="GH93" s="11">
        <f t="shared" si="470"/>
        <v>4.0055693695784766</v>
      </c>
      <c r="GI93" s="11">
        <f t="shared" si="471"/>
        <v>3.9804609501721933</v>
      </c>
      <c r="GJ93" s="11">
        <f t="shared" si="472"/>
        <v>3.9191409153529699</v>
      </c>
      <c r="GK93" s="11">
        <f t="shared" si="473"/>
        <v>3.8356945144902621</v>
      </c>
      <c r="GL93" s="11">
        <f t="shared" si="474"/>
        <v>3.7738167204261153</v>
      </c>
      <c r="GM93" s="11">
        <f t="shared" si="475"/>
        <v>3.7137423428295957</v>
      </c>
      <c r="GN93" s="11">
        <f t="shared" si="476"/>
        <v>3.6855393205448506</v>
      </c>
      <c r="GO93" s="11">
        <f t="shared" si="477"/>
        <v>3.6716668080766457</v>
      </c>
      <c r="GP93" s="11">
        <f t="shared" si="478"/>
        <v>3.6660915699283203</v>
      </c>
      <c r="GQ93" s="11">
        <f t="shared" si="479"/>
        <v>3.6762165558557491</v>
      </c>
      <c r="GR93" s="11">
        <f t="shared" si="480"/>
        <v>3.6919711522796828</v>
      </c>
      <c r="GS93" s="11">
        <f t="shared" si="481"/>
        <v>3.7051172094760831</v>
      </c>
      <c r="GT93" s="11" t="e">
        <f t="shared" si="482"/>
        <v>#N/A</v>
      </c>
    </row>
    <row r="94" spans="2:202" x14ac:dyDescent="0.25">
      <c r="B94" t="str">
        <f t="shared" si="286"/>
        <v xml:space="preserve">  Other services</v>
      </c>
      <c r="G94" s="4">
        <f t="shared" si="287"/>
        <v>1.2589129176922675</v>
      </c>
      <c r="H94" s="4">
        <f t="shared" si="288"/>
        <v>2.7860441509762301</v>
      </c>
      <c r="I94" s="4">
        <f t="shared" si="289"/>
        <v>3.5319550005468159</v>
      </c>
      <c r="J94" s="4">
        <f t="shared" si="290"/>
        <v>3.4820869543920052</v>
      </c>
      <c r="K94" s="4">
        <f t="shared" si="291"/>
        <v>5.0266217661279811</v>
      </c>
      <c r="L94" s="4">
        <f t="shared" si="292"/>
        <v>3.0273193392886588</v>
      </c>
      <c r="M94" s="4">
        <f t="shared" si="293"/>
        <v>1.9802209374239821</v>
      </c>
      <c r="N94" s="4">
        <f t="shared" si="294"/>
        <v>2.696035808652697</v>
      </c>
      <c r="O94" s="4">
        <f t="shared" si="295"/>
        <v>2.5578667353210127</v>
      </c>
      <c r="P94" s="4">
        <f t="shared" si="296"/>
        <v>3.5760904148756989</v>
      </c>
      <c r="Q94" s="4">
        <f t="shared" si="297"/>
        <v>4.762894510374438</v>
      </c>
      <c r="R94" s="4">
        <f t="shared" si="298"/>
        <v>6.6504897869892332</v>
      </c>
      <c r="S94" s="4">
        <f t="shared" si="299"/>
        <v>5.5623310340592313</v>
      </c>
      <c r="T94" s="4">
        <f t="shared" si="300"/>
        <v>6.3007063280502873</v>
      </c>
      <c r="U94" s="4">
        <f t="shared" si="301"/>
        <v>6.2447780273987119</v>
      </c>
      <c r="V94" s="4">
        <f t="shared" si="302"/>
        <v>3.0245058434518191</v>
      </c>
      <c r="W94" s="4">
        <f t="shared" si="303"/>
        <v>2.983085965125376</v>
      </c>
      <c r="X94" s="4">
        <f t="shared" si="304"/>
        <v>2.8151354211847446</v>
      </c>
      <c r="Y94" s="4">
        <f t="shared" si="305"/>
        <v>3.2276436906166994</v>
      </c>
      <c r="Z94" s="4">
        <f t="shared" si="306"/>
        <v>4.2701627642487638</v>
      </c>
      <c r="AA94" s="4">
        <f t="shared" si="307"/>
        <v>5.1349102077997477</v>
      </c>
      <c r="AB94" s="4">
        <f t="shared" si="308"/>
        <v>4.4246601908949357</v>
      </c>
      <c r="AC94" s="4">
        <f t="shared" si="309"/>
        <v>3.2007777092591505</v>
      </c>
      <c r="AD94" s="4">
        <f t="shared" si="310"/>
        <v>3.3970266513552172</v>
      </c>
      <c r="AE94" s="4">
        <f t="shared" si="311"/>
        <v>2.7313319662730207</v>
      </c>
      <c r="AF94" s="4">
        <f t="shared" si="312"/>
        <v>2.4655646281344978</v>
      </c>
      <c r="AG94" s="4">
        <f t="shared" si="313"/>
        <v>3.8514165137787826</v>
      </c>
      <c r="AH94" s="4">
        <f t="shared" si="314"/>
        <v>3.1557479028796243</v>
      </c>
      <c r="AI94" s="4">
        <f t="shared" si="315"/>
        <v>7.1650688869254298</v>
      </c>
      <c r="AJ94" s="4">
        <f t="shared" si="316"/>
        <v>8.1049853677073624</v>
      </c>
      <c r="AK94" s="4">
        <f t="shared" si="317"/>
        <v>7.7628291871171484</v>
      </c>
      <c r="AL94" s="4">
        <f t="shared" si="318"/>
        <v>8.9450080416332067</v>
      </c>
      <c r="AM94" s="4">
        <f t="shared" si="319"/>
        <v>5.125656101459608</v>
      </c>
      <c r="AN94" s="4">
        <f t="shared" si="320"/>
        <v>5.4361110675496427</v>
      </c>
      <c r="AO94" s="4">
        <f t="shared" si="321"/>
        <v>5.5391618386603003</v>
      </c>
      <c r="AP94" s="4">
        <f t="shared" si="322"/>
        <v>4.0793319221048341</v>
      </c>
      <c r="AQ94" s="4">
        <f t="shared" si="323"/>
        <v>5.0943439690507741</v>
      </c>
      <c r="AR94" s="4">
        <f t="shared" si="324"/>
        <v>4.6800584817162649</v>
      </c>
      <c r="AS94" s="4">
        <f t="shared" si="325"/>
        <v>4.3047795057037819</v>
      </c>
      <c r="AT94" s="4">
        <f t="shared" si="326"/>
        <v>4.9597253127362739</v>
      </c>
      <c r="AU94" s="4">
        <f t="shared" si="327"/>
        <v>3.5921317660745578</v>
      </c>
      <c r="AV94" s="4">
        <f t="shared" si="328"/>
        <v>2.9162803593261399</v>
      </c>
      <c r="AW94" s="4">
        <f t="shared" si="329"/>
        <v>2.1128020378019086</v>
      </c>
      <c r="AX94" s="4">
        <f t="shared" si="330"/>
        <v>2.4167802220350199</v>
      </c>
      <c r="AY94" s="4">
        <f t="shared" si="331"/>
        <v>2.229812697912803</v>
      </c>
      <c r="AZ94" s="4">
        <f t="shared" si="332"/>
        <v>2.2873337068673338</v>
      </c>
      <c r="BA94" s="4">
        <f t="shared" si="333"/>
        <v>3.5453498114043747</v>
      </c>
      <c r="BB94" s="4">
        <f t="shared" si="334"/>
        <v>3.3511711166055669</v>
      </c>
      <c r="BC94" s="4">
        <f t="shared" si="335"/>
        <v>3.6160902630663516</v>
      </c>
      <c r="BD94" s="4">
        <f t="shared" si="336"/>
        <v>4.4173511912897867</v>
      </c>
      <c r="BE94" s="4">
        <f t="shared" si="337"/>
        <v>1.230591836209749</v>
      </c>
      <c r="BF94" s="4">
        <f t="shared" si="338"/>
        <v>3.185660354808828</v>
      </c>
      <c r="BG94" s="4">
        <f t="shared" si="339"/>
        <v>3.3990124784753606</v>
      </c>
      <c r="BH94" s="4">
        <f t="shared" si="340"/>
        <v>2.3661985894429138</v>
      </c>
      <c r="BI94" s="4">
        <f t="shared" si="341"/>
        <v>4.9565155057581967</v>
      </c>
      <c r="BJ94" s="4">
        <f t="shared" si="342"/>
        <v>2.8495480480696722</v>
      </c>
      <c r="BK94" s="4">
        <f t="shared" si="343"/>
        <v>2.6364345574152237</v>
      </c>
      <c r="BL94" s="4">
        <f t="shared" si="344"/>
        <v>3.9022344401112852</v>
      </c>
      <c r="BM94" s="4">
        <f t="shared" si="345"/>
        <v>3.5341163259217101</v>
      </c>
      <c r="BN94" s="4">
        <f t="shared" si="346"/>
        <v>2.8294703146947597</v>
      </c>
      <c r="BO94" s="4">
        <f t="shared" si="347"/>
        <v>2.3039934946219143</v>
      </c>
      <c r="BP94" s="4">
        <f t="shared" si="348"/>
        <v>1.733102779702822</v>
      </c>
      <c r="BQ94" s="4">
        <f t="shared" si="349"/>
        <v>2.2959712625212791</v>
      </c>
      <c r="BR94" s="4">
        <f t="shared" si="350"/>
        <v>3.9004571775337116</v>
      </c>
      <c r="BS94" s="4">
        <f t="shared" si="351"/>
        <v>4.9697994822684999</v>
      </c>
      <c r="BT94" s="4">
        <f t="shared" si="352"/>
        <v>4.3573360029520947</v>
      </c>
      <c r="BU94" s="4">
        <f t="shared" si="353"/>
        <v>4.3483297699937529</v>
      </c>
      <c r="BV94" s="4">
        <f t="shared" si="354"/>
        <v>3.5467647486737253</v>
      </c>
      <c r="BW94" s="4">
        <f t="shared" si="355"/>
        <v>3.4786435774869284</v>
      </c>
      <c r="BX94" s="4">
        <f t="shared" si="356"/>
        <v>4.591166722487583</v>
      </c>
      <c r="BY94" s="4">
        <f t="shared" si="357"/>
        <v>4.1513839847824974</v>
      </c>
      <c r="BZ94" s="4">
        <f t="shared" si="358"/>
        <v>3.8785676277573122</v>
      </c>
      <c r="CA94" s="4">
        <f t="shared" si="359"/>
        <v>3.723614107369877</v>
      </c>
      <c r="CB94" s="4">
        <f t="shared" si="360"/>
        <v>2.0192879070856762</v>
      </c>
      <c r="CC94" s="4">
        <f t="shared" si="361"/>
        <v>1.9843478501311296</v>
      </c>
      <c r="CD94" s="4">
        <f t="shared" si="362"/>
        <v>2.5054233291649686</v>
      </c>
      <c r="CE94" s="4">
        <f t="shared" si="363"/>
        <v>2.6671104198213946</v>
      </c>
      <c r="CF94" s="4">
        <f t="shared" si="364"/>
        <v>2.4756578470171542</v>
      </c>
      <c r="CG94" s="4">
        <f t="shared" si="365"/>
        <v>2.3714559559932846</v>
      </c>
      <c r="CH94" s="4">
        <f t="shared" si="366"/>
        <v>2.2836964515671854</v>
      </c>
      <c r="CI94" s="4">
        <f t="shared" si="367"/>
        <v>0.65224799091889718</v>
      </c>
      <c r="CJ94" s="4">
        <f t="shared" si="368"/>
        <v>1.3838545920305201</v>
      </c>
      <c r="CK94" s="4">
        <f t="shared" si="369"/>
        <v>0.72827693870016752</v>
      </c>
      <c r="CL94" s="4">
        <f t="shared" si="370"/>
        <v>-0.61930211512795097</v>
      </c>
      <c r="CM94" s="4">
        <f t="shared" si="371"/>
        <v>0.307474449780476</v>
      </c>
      <c r="CN94" s="4">
        <f t="shared" si="372"/>
        <v>0.3379216028577714</v>
      </c>
      <c r="CO94" s="4">
        <f t="shared" si="373"/>
        <v>0.79185395768135436</v>
      </c>
      <c r="CP94" s="4">
        <f t="shared" si="374"/>
        <v>1.5341503744299656</v>
      </c>
      <c r="CQ94" s="4">
        <f t="shared" si="375"/>
        <v>1.6958791999544642</v>
      </c>
      <c r="CR94" s="4">
        <f t="shared" si="376"/>
        <v>1.5526572715115483</v>
      </c>
      <c r="CS94" s="4">
        <f t="shared" si="377"/>
        <v>1.734513866446985</v>
      </c>
      <c r="CT94" s="4">
        <f t="shared" si="378"/>
        <v>2.1405216623730405</v>
      </c>
      <c r="CU94" s="4">
        <f t="shared" si="379"/>
        <v>1.2910584387173296</v>
      </c>
      <c r="CV94" s="4">
        <f t="shared" si="380"/>
        <v>1.6126551073329942</v>
      </c>
      <c r="CW94" s="4">
        <f t="shared" si="381"/>
        <v>1.3906551645260778</v>
      </c>
      <c r="CX94" s="4">
        <f t="shared" si="382"/>
        <v>1.222702101064943</v>
      </c>
      <c r="CY94" s="4">
        <f t="shared" si="383"/>
        <v>2.0656826200823097</v>
      </c>
      <c r="CZ94" s="4">
        <f t="shared" si="384"/>
        <v>2.3984464947500062</v>
      </c>
      <c r="DA94" s="4">
        <f t="shared" si="385"/>
        <v>2.6128213265924627</v>
      </c>
      <c r="DB94" s="4">
        <f t="shared" si="386"/>
        <v>2.3907786087970395</v>
      </c>
      <c r="DC94" s="4">
        <f t="shared" si="387"/>
        <v>2.3112438109940792</v>
      </c>
      <c r="DD94" s="4">
        <f t="shared" si="388"/>
        <v>1.757006748409462</v>
      </c>
      <c r="DE94" s="4">
        <f t="shared" si="389"/>
        <v>1.7435041271050666</v>
      </c>
      <c r="DF94" s="4">
        <f t="shared" si="390"/>
        <v>1.928391188690326</v>
      </c>
      <c r="DG94" s="4">
        <f t="shared" si="391"/>
        <v>2.3884544556248555</v>
      </c>
      <c r="DH94" s="4">
        <f t="shared" si="392"/>
        <v>2.6704092680876368</v>
      </c>
      <c r="DI94" s="4">
        <f t="shared" si="393"/>
        <v>2.8504084939960039</v>
      </c>
      <c r="DJ94" s="4">
        <f t="shared" si="394"/>
        <v>3.2918230270266191</v>
      </c>
      <c r="DK94" s="4">
        <f t="shared" si="395"/>
        <v>3.119160346721106</v>
      </c>
      <c r="DL94" s="4">
        <f t="shared" si="396"/>
        <v>2.9944304453924264</v>
      </c>
      <c r="DM94" s="4">
        <f t="shared" si="397"/>
        <v>3.0090089942077958</v>
      </c>
      <c r="DN94" s="4">
        <f t="shared" si="398"/>
        <v>1.790442553714211</v>
      </c>
      <c r="DO94" s="4">
        <f t="shared" si="399"/>
        <v>0.91662615043248685</v>
      </c>
      <c r="DP94" s="4">
        <f t="shared" si="400"/>
        <v>-7.940563265534939E-2</v>
      </c>
      <c r="DQ94" s="4">
        <f t="shared" si="401"/>
        <v>-0.48930492135860204</v>
      </c>
      <c r="DR94" s="4">
        <f t="shared" si="402"/>
        <v>3.5192669989014824E-2</v>
      </c>
      <c r="DS94" s="4">
        <f t="shared" si="403"/>
        <v>0.2087982060210436</v>
      </c>
      <c r="DT94" s="4">
        <f t="shared" si="404"/>
        <v>1.2911222632570274</v>
      </c>
      <c r="DU94" s="4">
        <f t="shared" si="405"/>
        <v>1.7525453580504724</v>
      </c>
      <c r="DV94" s="4">
        <f t="shared" si="406"/>
        <v>2.5738783208920868</v>
      </c>
      <c r="DW94" s="4">
        <f t="shared" si="407"/>
        <v>3.0628079904334138</v>
      </c>
      <c r="DX94" s="4">
        <f t="shared" si="408"/>
        <v>3.2566697567174341</v>
      </c>
      <c r="DY94" s="4">
        <f t="shared" si="409"/>
        <v>3.0427620364004593</v>
      </c>
      <c r="DZ94" s="4">
        <f t="shared" si="410"/>
        <v>2.3525321131142141</v>
      </c>
      <c r="EA94" s="4">
        <f t="shared" si="411"/>
        <v>2.5696735636094203</v>
      </c>
      <c r="EB94" s="4">
        <f t="shared" si="412"/>
        <v>2.2953970253410727</v>
      </c>
      <c r="EC94" s="4">
        <f t="shared" si="413"/>
        <v>2.0790070405469097</v>
      </c>
      <c r="ED94" s="4">
        <f t="shared" si="414"/>
        <v>2.432253968393483</v>
      </c>
      <c r="EE94" s="4">
        <f t="shared" si="415"/>
        <v>1.9890571810387891</v>
      </c>
      <c r="EF94" s="4">
        <f t="shared" si="416"/>
        <v>2.0614634614838145</v>
      </c>
      <c r="EG94" s="4">
        <f t="shared" si="417"/>
        <v>2.4458148646589573</v>
      </c>
      <c r="EH94" s="4">
        <f t="shared" si="418"/>
        <v>2.4882010791201115</v>
      </c>
      <c r="EI94" s="4">
        <f t="shared" si="419"/>
        <v>3.1467648387240477</v>
      </c>
      <c r="EJ94" s="4">
        <f t="shared" si="420"/>
        <v>2.4789336445642629</v>
      </c>
      <c r="EK94" s="4">
        <f t="shared" si="421"/>
        <v>2.6255995725411818</v>
      </c>
      <c r="EL94" s="4">
        <f t="shared" si="422"/>
        <v>1.9675946054331872</v>
      </c>
      <c r="EM94" s="4">
        <f t="shared" si="423"/>
        <v>1.636131721776235</v>
      </c>
      <c r="EN94" s="4">
        <f t="shared" si="424"/>
        <v>2.5138755034429749</v>
      </c>
      <c r="EO94" s="4">
        <f t="shared" si="425"/>
        <v>2.7195000834361105</v>
      </c>
      <c r="EP94" s="4">
        <f t="shared" si="426"/>
        <v>3.393733602406912</v>
      </c>
      <c r="EQ94" s="4">
        <f t="shared" si="427"/>
        <v>3.9519698169558026</v>
      </c>
      <c r="ER94" s="4">
        <f t="shared" si="428"/>
        <v>3.9800784430370273</v>
      </c>
      <c r="ES94" s="4">
        <f t="shared" si="429"/>
        <v>3.7229524940135761</v>
      </c>
      <c r="ET94" s="4">
        <f t="shared" si="430"/>
        <v>3.6437917598903358</v>
      </c>
      <c r="EU94" s="4">
        <f t="shared" si="431"/>
        <v>2.8695910682916992</v>
      </c>
      <c r="EV94" s="4">
        <f t="shared" si="432"/>
        <v>2.8178185077914364</v>
      </c>
      <c r="EW94" s="4">
        <f t="shared" si="433"/>
        <v>2.6029776068254851</v>
      </c>
      <c r="EX94" s="4">
        <f t="shared" si="434"/>
        <v>2.7085840011278783</v>
      </c>
      <c r="EY94" s="4">
        <f t="shared" si="435"/>
        <v>3.2548527184290021</v>
      </c>
      <c r="EZ94" s="4">
        <f t="shared" si="436"/>
        <v>2.9337811986658524</v>
      </c>
      <c r="FA94" s="4">
        <f t="shared" si="437"/>
        <v>3.0330652462007279</v>
      </c>
      <c r="FB94" s="4">
        <f t="shared" si="438"/>
        <v>2.6906834091776188</v>
      </c>
      <c r="FC94" s="4">
        <f t="shared" si="439"/>
        <v>2.5426984431850652</v>
      </c>
      <c r="FD94" s="4">
        <f t="shared" si="440"/>
        <v>2.545277168978588</v>
      </c>
      <c r="FE94" s="4">
        <f t="shared" si="441"/>
        <v>2.4480695183821455</v>
      </c>
      <c r="FF94" s="4">
        <f t="shared" si="442"/>
        <v>2.3840317218107199</v>
      </c>
      <c r="FG94" s="11">
        <f t="shared" si="443"/>
        <v>2.0315781430332969</v>
      </c>
      <c r="FH94" s="11">
        <f t="shared" si="444"/>
        <v>1.9656608668927378</v>
      </c>
      <c r="FI94" s="11">
        <f t="shared" si="445"/>
        <v>1.8650537169700776</v>
      </c>
      <c r="FJ94" s="11">
        <f t="shared" si="446"/>
        <v>1.7877584195614693</v>
      </c>
      <c r="FK94" s="11">
        <f t="shared" si="447"/>
        <v>1.6380444695149432</v>
      </c>
      <c r="FL94" s="11">
        <f t="shared" si="448"/>
        <v>1.6053045287885315</v>
      </c>
      <c r="FM94" s="11">
        <f t="shared" si="449"/>
        <v>1.5582787821426081</v>
      </c>
      <c r="FN94" s="11">
        <f t="shared" si="450"/>
        <v>1.5467219699612178</v>
      </c>
      <c r="FO94" s="11">
        <f t="shared" si="451"/>
        <v>1.5817155054103527</v>
      </c>
      <c r="FP94" s="11">
        <f t="shared" si="452"/>
        <v>1.5585893986366006</v>
      </c>
      <c r="FQ94" s="11">
        <f t="shared" si="453"/>
        <v>1.4951498766269555</v>
      </c>
      <c r="FR94" s="11">
        <f t="shared" si="454"/>
        <v>1.4439684265709074</v>
      </c>
      <c r="FS94" s="11">
        <f t="shared" si="455"/>
        <v>1.3917571186373268</v>
      </c>
      <c r="FT94" s="11">
        <f t="shared" si="456"/>
        <v>1.3090928073368646</v>
      </c>
      <c r="FU94" s="11">
        <f t="shared" si="457"/>
        <v>1.2431189823731925</v>
      </c>
      <c r="FV94" s="11">
        <f t="shared" si="458"/>
        <v>1.2078677025552542</v>
      </c>
      <c r="FW94" s="11">
        <f t="shared" si="459"/>
        <v>1.2023687596571131</v>
      </c>
      <c r="FX94" s="11">
        <f t="shared" si="460"/>
        <v>1.2035867005393941</v>
      </c>
      <c r="FY94" s="11">
        <f t="shared" si="461"/>
        <v>1.2016622748716177</v>
      </c>
      <c r="FZ94" s="11">
        <f t="shared" si="462"/>
        <v>1.2069233587836736</v>
      </c>
      <c r="GA94" s="11">
        <f t="shared" si="463"/>
        <v>1.1909389069735266</v>
      </c>
      <c r="GB94" s="11">
        <f t="shared" si="464"/>
        <v>1.189673672611824</v>
      </c>
      <c r="GC94" s="11">
        <f t="shared" si="465"/>
        <v>1.2117968317644667</v>
      </c>
      <c r="GD94" s="11">
        <f t="shared" si="466"/>
        <v>1.2241723680602945</v>
      </c>
      <c r="GE94" s="11">
        <f t="shared" si="467"/>
        <v>1.2591488792629058</v>
      </c>
      <c r="GF94" s="11">
        <f t="shared" si="468"/>
        <v>1.2880456519099193</v>
      </c>
      <c r="GG94" s="11">
        <f t="shared" si="469"/>
        <v>1.3047304847780827</v>
      </c>
      <c r="GH94" s="11">
        <f t="shared" si="470"/>
        <v>1.3255859686033267</v>
      </c>
      <c r="GI94" s="11">
        <f t="shared" si="471"/>
        <v>1.3940071976738411</v>
      </c>
      <c r="GJ94" s="11">
        <f t="shared" si="472"/>
        <v>1.4427352299518637</v>
      </c>
      <c r="GK94" s="11">
        <f t="shared" si="473"/>
        <v>1.507782177013528</v>
      </c>
      <c r="GL94" s="11">
        <f t="shared" si="474"/>
        <v>1.5629729298131778</v>
      </c>
      <c r="GM94" s="11">
        <f t="shared" si="475"/>
        <v>1.5778862513690539</v>
      </c>
      <c r="GN94" s="11">
        <f t="shared" si="476"/>
        <v>1.596327982935497</v>
      </c>
      <c r="GO94" s="11">
        <f t="shared" si="477"/>
        <v>1.6017556095627494</v>
      </c>
      <c r="GP94" s="11">
        <f t="shared" si="478"/>
        <v>1.6073415511850264</v>
      </c>
      <c r="GQ94" s="11">
        <f t="shared" si="479"/>
        <v>1.6123654250381536</v>
      </c>
      <c r="GR94" s="11">
        <f t="shared" si="480"/>
        <v>1.6059535791763668</v>
      </c>
      <c r="GS94" s="11">
        <f t="shared" si="481"/>
        <v>1.5962167838353469</v>
      </c>
      <c r="GT94" s="11" t="e">
        <f t="shared" si="482"/>
        <v>#N/A</v>
      </c>
    </row>
    <row r="95" spans="2:202" x14ac:dyDescent="0.25">
      <c r="B95" t="str">
        <f t="shared" si="286"/>
        <v xml:space="preserve">  Government</v>
      </c>
      <c r="G95" s="4">
        <f t="shared" si="287"/>
        <v>1.0322321711911497</v>
      </c>
      <c r="H95" s="4">
        <f t="shared" si="288"/>
        <v>-0.48103258868460452</v>
      </c>
      <c r="I95" s="4">
        <f t="shared" si="289"/>
        <v>-1.8336944357215001</v>
      </c>
      <c r="J95" s="4">
        <f t="shared" si="290"/>
        <v>-3.3483478270045941</v>
      </c>
      <c r="K95" s="4">
        <f t="shared" si="291"/>
        <v>-4.3001714882689228</v>
      </c>
      <c r="L95" s="4">
        <f t="shared" si="292"/>
        <v>-3.5383217186000571</v>
      </c>
      <c r="M95" s="4">
        <f t="shared" si="293"/>
        <v>-2.7247649010505692</v>
      </c>
      <c r="N95" s="4">
        <f t="shared" si="294"/>
        <v>0.1061421878819413</v>
      </c>
      <c r="O95" s="4">
        <f t="shared" si="295"/>
        <v>-0.82823675936131158</v>
      </c>
      <c r="P95" s="4">
        <f t="shared" si="296"/>
        <v>-0.35640454603509397</v>
      </c>
      <c r="Q95" s="4">
        <f t="shared" si="297"/>
        <v>3.2190768884519549</v>
      </c>
      <c r="R95" s="4">
        <f t="shared" si="298"/>
        <v>1.2702576280351208</v>
      </c>
      <c r="S95" s="4">
        <f t="shared" si="299"/>
        <v>3.9905815354952745</v>
      </c>
      <c r="T95" s="4">
        <f t="shared" si="300"/>
        <v>3.2799693608097646</v>
      </c>
      <c r="U95" s="4">
        <f t="shared" si="301"/>
        <v>3.7164279705476755</v>
      </c>
      <c r="V95" s="4">
        <f t="shared" si="302"/>
        <v>4.4142396288702868</v>
      </c>
      <c r="W95" s="4">
        <f t="shared" si="303"/>
        <v>3.4986217886920912</v>
      </c>
      <c r="X95" s="4">
        <f t="shared" si="304"/>
        <v>4.0683207009904576</v>
      </c>
      <c r="Y95" s="4">
        <f t="shared" si="305"/>
        <v>1.287300335444086</v>
      </c>
      <c r="Z95" s="4">
        <f t="shared" si="306"/>
        <v>2.3551419731382195</v>
      </c>
      <c r="AA95" s="4">
        <f t="shared" si="307"/>
        <v>2.0211944192768838</v>
      </c>
      <c r="AB95" s="4">
        <f t="shared" si="308"/>
        <v>1.7177332081566465</v>
      </c>
      <c r="AC95" s="4">
        <f t="shared" si="309"/>
        <v>3.9652206330342388</v>
      </c>
      <c r="AD95" s="4">
        <f t="shared" si="310"/>
        <v>1.875054698972356</v>
      </c>
      <c r="AE95" s="4">
        <f t="shared" si="311"/>
        <v>3.0014689378615289</v>
      </c>
      <c r="AF95" s="4">
        <f t="shared" si="312"/>
        <v>3.1283311235953848</v>
      </c>
      <c r="AG95" s="4">
        <f t="shared" si="313"/>
        <v>1.5878049295942942</v>
      </c>
      <c r="AH95" s="4">
        <f t="shared" si="314"/>
        <v>3.2383954775361934</v>
      </c>
      <c r="AI95" s="4">
        <f t="shared" si="315"/>
        <v>2.2821939490133891</v>
      </c>
      <c r="AJ95" s="4">
        <f t="shared" si="316"/>
        <v>2.7286058185119311</v>
      </c>
      <c r="AK95" s="4">
        <f t="shared" si="317"/>
        <v>4.1537482034011974</v>
      </c>
      <c r="AL95" s="4">
        <f t="shared" si="318"/>
        <v>4.8646409013566982</v>
      </c>
      <c r="AM95" s="4">
        <f t="shared" si="319"/>
        <v>4.1759044516609611</v>
      </c>
      <c r="AN95" s="4">
        <f t="shared" si="320"/>
        <v>3.5987508448012795</v>
      </c>
      <c r="AO95" s="4">
        <f t="shared" si="321"/>
        <v>2.3353726936837349</v>
      </c>
      <c r="AP95" s="4">
        <f t="shared" si="322"/>
        <v>3.0576059742680295</v>
      </c>
      <c r="AQ95" s="4">
        <f t="shared" si="323"/>
        <v>5.2409602079306561</v>
      </c>
      <c r="AR95" s="4">
        <f t="shared" si="324"/>
        <v>5.3961794220071413</v>
      </c>
      <c r="AS95" s="4">
        <f t="shared" si="325"/>
        <v>6.6859414955913854</v>
      </c>
      <c r="AT95" s="4">
        <f t="shared" si="326"/>
        <v>4.3288853752190493</v>
      </c>
      <c r="AU95" s="4">
        <f t="shared" si="327"/>
        <v>3.3972183424402669</v>
      </c>
      <c r="AV95" s="4">
        <f t="shared" si="328"/>
        <v>4.7815298444080723</v>
      </c>
      <c r="AW95" s="4">
        <f t="shared" si="329"/>
        <v>3.873759557060219</v>
      </c>
      <c r="AX95" s="4">
        <f t="shared" si="330"/>
        <v>4.1508217375814338</v>
      </c>
      <c r="AY95" s="4">
        <f t="shared" si="331"/>
        <v>4.8111365086028535</v>
      </c>
      <c r="AZ95" s="4">
        <f t="shared" si="332"/>
        <v>3.0749337988373204</v>
      </c>
      <c r="BA95" s="4">
        <f t="shared" si="333"/>
        <v>2.2109001631072323</v>
      </c>
      <c r="BB95" s="4">
        <f t="shared" si="334"/>
        <v>3.8117817643101626</v>
      </c>
      <c r="BC95" s="4">
        <f t="shared" si="335"/>
        <v>1.7386121468382365</v>
      </c>
      <c r="BD95" s="4">
        <f t="shared" si="336"/>
        <v>1.8481281417504825</v>
      </c>
      <c r="BE95" s="4">
        <f t="shared" si="337"/>
        <v>2.8318215070955333</v>
      </c>
      <c r="BF95" s="4">
        <f t="shared" si="338"/>
        <v>1.3937907480438883</v>
      </c>
      <c r="BG95" s="4">
        <f t="shared" si="339"/>
        <v>1.935393045680911</v>
      </c>
      <c r="BH95" s="4">
        <f t="shared" si="340"/>
        <v>1.8728168489258401</v>
      </c>
      <c r="BI95" s="4">
        <f t="shared" si="341"/>
        <v>0.61841985189508009</v>
      </c>
      <c r="BJ95" s="4">
        <f t="shared" si="342"/>
        <v>2.2007136712889119</v>
      </c>
      <c r="BK95" s="4">
        <f t="shared" si="343"/>
        <v>2.532406058267056</v>
      </c>
      <c r="BL95" s="4">
        <f t="shared" si="344"/>
        <v>2.1153453714223502</v>
      </c>
      <c r="BM95" s="4">
        <f t="shared" si="345"/>
        <v>2.2618246203195413</v>
      </c>
      <c r="BN95" s="4">
        <f t="shared" si="346"/>
        <v>0.98181639329837367</v>
      </c>
      <c r="BO95" s="4">
        <f t="shared" si="347"/>
        <v>2.08572933324771</v>
      </c>
      <c r="BP95" s="4">
        <f t="shared" si="348"/>
        <v>1.6194819933921689</v>
      </c>
      <c r="BQ95" s="4">
        <f t="shared" si="349"/>
        <v>1.8554298477800879</v>
      </c>
      <c r="BR95" s="4">
        <f t="shared" si="350"/>
        <v>1.4184882260144027</v>
      </c>
      <c r="BS95" s="4">
        <f t="shared" si="351"/>
        <v>-4.8875004505255504E-2</v>
      </c>
      <c r="BT95" s="4">
        <f t="shared" si="352"/>
        <v>2.2192029426268745</v>
      </c>
      <c r="BU95" s="4">
        <f t="shared" si="353"/>
        <v>2.3452583936214966</v>
      </c>
      <c r="BV95" s="4">
        <f t="shared" si="354"/>
        <v>2.5833362311268759</v>
      </c>
      <c r="BW95" s="4">
        <f t="shared" si="355"/>
        <v>3.3339528199718638</v>
      </c>
      <c r="BX95" s="4">
        <f t="shared" si="356"/>
        <v>2.1859847381000996</v>
      </c>
      <c r="BY95" s="4">
        <f t="shared" si="357"/>
        <v>2.5653461551550905</v>
      </c>
      <c r="BZ95" s="4">
        <f t="shared" si="358"/>
        <v>2.9100677532571506</v>
      </c>
      <c r="CA95" s="4">
        <f t="shared" si="359"/>
        <v>2.1707185767251724</v>
      </c>
      <c r="CB95" s="4">
        <f t="shared" si="360"/>
        <v>2.2463908843192604</v>
      </c>
      <c r="CC95" s="4">
        <f t="shared" si="361"/>
        <v>2.6605932772382213</v>
      </c>
      <c r="CD95" s="4">
        <f t="shared" si="362"/>
        <v>2.1709685441356097</v>
      </c>
      <c r="CE95" s="4">
        <f t="shared" si="363"/>
        <v>2.3946412306188547</v>
      </c>
      <c r="CF95" s="4">
        <f t="shared" si="364"/>
        <v>2.5439910442584424</v>
      </c>
      <c r="CG95" s="4">
        <f t="shared" si="365"/>
        <v>0.98423618122349676</v>
      </c>
      <c r="CH95" s="4">
        <f t="shared" si="366"/>
        <v>0.91921443454481278</v>
      </c>
      <c r="CI95" s="4">
        <f t="shared" si="367"/>
        <v>2.4497245260495903</v>
      </c>
      <c r="CJ95" s="4">
        <f t="shared" si="368"/>
        <v>2.4462903287809867</v>
      </c>
      <c r="CK95" s="4">
        <f t="shared" si="369"/>
        <v>3.715098973690556</v>
      </c>
      <c r="CL95" s="4">
        <f t="shared" si="370"/>
        <v>4.3504392728429098</v>
      </c>
      <c r="CM95" s="4">
        <f t="shared" si="371"/>
        <v>2.722150320711747</v>
      </c>
      <c r="CN95" s="4">
        <f t="shared" si="372"/>
        <v>2.1871724866317832</v>
      </c>
      <c r="CO95" s="4">
        <f t="shared" si="373"/>
        <v>1.8453187192895237</v>
      </c>
      <c r="CP95" s="4">
        <f t="shared" si="374"/>
        <v>1.4845191041377159</v>
      </c>
      <c r="CQ95" s="4">
        <f t="shared" si="375"/>
        <v>1.5010182054806087</v>
      </c>
      <c r="CR95" s="4">
        <f t="shared" si="376"/>
        <v>1.6302148382834281</v>
      </c>
      <c r="CS95" s="4">
        <f t="shared" si="377"/>
        <v>0.77321342666141213</v>
      </c>
      <c r="CT95" s="4">
        <f t="shared" si="378"/>
        <v>0.47861011064938008</v>
      </c>
      <c r="CU95" s="4">
        <f t="shared" si="379"/>
        <v>-2.0599285689992808E-2</v>
      </c>
      <c r="CV95" s="4">
        <f t="shared" si="380"/>
        <v>-0.4131951437782222</v>
      </c>
      <c r="CW95" s="4">
        <f t="shared" si="381"/>
        <v>0.37067806009287718</v>
      </c>
      <c r="CX95" s="4">
        <f t="shared" si="382"/>
        <v>0.12606476721888082</v>
      </c>
      <c r="CY95" s="4">
        <f t="shared" si="383"/>
        <v>-6.7697656814458274E-2</v>
      </c>
      <c r="CZ95" s="4">
        <f t="shared" si="384"/>
        <v>-1.6300980841488233E-2</v>
      </c>
      <c r="DA95" s="4">
        <f t="shared" si="385"/>
        <v>-0.24584209047902039</v>
      </c>
      <c r="DB95" s="4">
        <f t="shared" si="386"/>
        <v>-4.2903529204274538E-2</v>
      </c>
      <c r="DC95" s="4">
        <f t="shared" si="387"/>
        <v>0.74077497079685362</v>
      </c>
      <c r="DD95" s="4">
        <f t="shared" si="388"/>
        <v>0.3438968805585807</v>
      </c>
      <c r="DE95" s="4">
        <f t="shared" si="389"/>
        <v>8.2558567951185324E-2</v>
      </c>
      <c r="DF95" s="4">
        <f t="shared" si="390"/>
        <v>0.28394274867451497</v>
      </c>
      <c r="DG95" s="4">
        <f t="shared" si="391"/>
        <v>0.1361899640696107</v>
      </c>
      <c r="DH95" s="4">
        <f t="shared" si="392"/>
        <v>0.57635420713653129</v>
      </c>
      <c r="DI95" s="4">
        <f t="shared" si="393"/>
        <v>1.3125935991421533</v>
      </c>
      <c r="DJ95" s="4">
        <f t="shared" si="394"/>
        <v>1.2912800695020987</v>
      </c>
      <c r="DK95" s="4">
        <f t="shared" si="395"/>
        <v>1.7543796205415463</v>
      </c>
      <c r="DL95" s="4">
        <f t="shared" si="396"/>
        <v>1.4823505099503809</v>
      </c>
      <c r="DM95" s="4">
        <f t="shared" si="397"/>
        <v>2.7290652107022195</v>
      </c>
      <c r="DN95" s="4">
        <f t="shared" si="398"/>
        <v>2.7682386398724779</v>
      </c>
      <c r="DO95" s="4">
        <f t="shared" si="399"/>
        <v>1.8012777596918994</v>
      </c>
      <c r="DP95" s="4">
        <f t="shared" si="400"/>
        <v>2.2224345250708044</v>
      </c>
      <c r="DQ95" s="4">
        <f t="shared" si="401"/>
        <v>-0.10436493885519482</v>
      </c>
      <c r="DR95" s="4">
        <f t="shared" si="402"/>
        <v>-0.6519559554636678</v>
      </c>
      <c r="DS95" s="4">
        <f t="shared" si="403"/>
        <v>-0.51761255059186162</v>
      </c>
      <c r="DT95" s="4">
        <f t="shared" si="404"/>
        <v>0.41898783201219647</v>
      </c>
      <c r="DU95" s="4">
        <f t="shared" si="405"/>
        <v>7.2569988552562137E-2</v>
      </c>
      <c r="DV95" s="4">
        <f t="shared" si="406"/>
        <v>-0.6777666409671701</v>
      </c>
      <c r="DW95" s="4">
        <f t="shared" si="407"/>
        <v>-0.98276282965921169</v>
      </c>
      <c r="DX95" s="4">
        <f t="shared" si="408"/>
        <v>-2.5177751913682545</v>
      </c>
      <c r="DY95" s="4">
        <f t="shared" si="409"/>
        <v>-2.4734862394630408</v>
      </c>
      <c r="DZ95" s="4">
        <f t="shared" si="410"/>
        <v>-1.0559619480773774</v>
      </c>
      <c r="EA95" s="4">
        <f t="shared" si="411"/>
        <v>-0.37037228207698059</v>
      </c>
      <c r="EB95" s="4">
        <f t="shared" si="412"/>
        <v>-0.13211402537959271</v>
      </c>
      <c r="EC95" s="4">
        <f t="shared" si="413"/>
        <v>0.67850747722197902</v>
      </c>
      <c r="ED95" s="4">
        <f t="shared" si="414"/>
        <v>0.78830317027167585</v>
      </c>
      <c r="EE95" s="4">
        <f t="shared" si="415"/>
        <v>0.84508219486278957</v>
      </c>
      <c r="EF95" s="4">
        <f t="shared" si="416"/>
        <v>0.95774843461613468</v>
      </c>
      <c r="EG95" s="4">
        <f t="shared" si="417"/>
        <v>1.0677333521535104</v>
      </c>
      <c r="EH95" s="4">
        <f t="shared" si="418"/>
        <v>1.2621831224594926</v>
      </c>
      <c r="EI95" s="4">
        <f t="shared" si="419"/>
        <v>1.2986552429034015</v>
      </c>
      <c r="EJ95" s="4">
        <f t="shared" si="420"/>
        <v>1.3512441801479147</v>
      </c>
      <c r="EK95" s="4">
        <f t="shared" si="421"/>
        <v>1.7847034257084893</v>
      </c>
      <c r="EL95" s="4">
        <f t="shared" si="422"/>
        <v>1.3589514298470551</v>
      </c>
      <c r="EM95" s="4">
        <f t="shared" si="423"/>
        <v>1.9071672333087708</v>
      </c>
      <c r="EN95" s="4">
        <f t="shared" si="424"/>
        <v>2.5333376843057476</v>
      </c>
      <c r="EO95" s="4">
        <f t="shared" si="425"/>
        <v>2.8265488464129351</v>
      </c>
      <c r="EP95" s="4">
        <f t="shared" si="426"/>
        <v>2.6565160802012766</v>
      </c>
      <c r="EQ95" s="4">
        <f t="shared" si="427"/>
        <v>2.2811712841632081</v>
      </c>
      <c r="ER95" s="4">
        <f t="shared" si="428"/>
        <v>2.3753178629350558</v>
      </c>
      <c r="ES95" s="4">
        <f t="shared" si="429"/>
        <v>2.1439879026216024</v>
      </c>
      <c r="ET95" s="4">
        <f t="shared" si="430"/>
        <v>2.4623093370984117</v>
      </c>
      <c r="EU95" s="4">
        <f t="shared" si="431"/>
        <v>2.3035690537816844</v>
      </c>
      <c r="EV95" s="4">
        <f t="shared" si="432"/>
        <v>1.8410189370048125</v>
      </c>
      <c r="EW95" s="4">
        <f t="shared" si="433"/>
        <v>1.4521470391304803</v>
      </c>
      <c r="EX95" s="4">
        <f t="shared" si="434"/>
        <v>0.78917730764578309</v>
      </c>
      <c r="EY95" s="4">
        <f t="shared" si="435"/>
        <v>-4.9118902003697507E-2</v>
      </c>
      <c r="EZ95" s="4">
        <f t="shared" si="436"/>
        <v>-1.0630300210062504</v>
      </c>
      <c r="FA95" s="4">
        <f t="shared" si="437"/>
        <v>-1.8090666805031241</v>
      </c>
      <c r="FB95" s="4">
        <f t="shared" si="438"/>
        <v>-2.1588420263478403</v>
      </c>
      <c r="FC95" s="4">
        <f t="shared" si="439"/>
        <v>-2.6538861792204105</v>
      </c>
      <c r="FD95" s="4">
        <f t="shared" si="440"/>
        <v>-1.7117685141868511</v>
      </c>
      <c r="FE95" s="4">
        <f t="shared" si="441"/>
        <v>-0.76158797921530574</v>
      </c>
      <c r="FF95" s="4">
        <f t="shared" si="442"/>
        <v>0.20620088913028134</v>
      </c>
      <c r="FG95" s="11">
        <f t="shared" si="443"/>
        <v>1.6544881285021296</v>
      </c>
      <c r="FH95" s="11">
        <f t="shared" si="444"/>
        <v>1.7621266726240536</v>
      </c>
      <c r="FI95" s="11">
        <f t="shared" si="445"/>
        <v>1.7042176831725264</v>
      </c>
      <c r="FJ95" s="11">
        <f t="shared" si="446"/>
        <v>1.6277368833635508</v>
      </c>
      <c r="FK95" s="11">
        <f t="shared" si="447"/>
        <v>1.5270465697849733</v>
      </c>
      <c r="FL95" s="11">
        <f t="shared" si="448"/>
        <v>1.4328616326359178</v>
      </c>
      <c r="FM95" s="11">
        <f t="shared" si="449"/>
        <v>1.3899173791299013</v>
      </c>
      <c r="FN95" s="11">
        <f t="shared" si="450"/>
        <v>1.3416178906556109</v>
      </c>
      <c r="FO95" s="11">
        <f t="shared" si="451"/>
        <v>1.2951587131691644</v>
      </c>
      <c r="FP95" s="11">
        <f t="shared" si="452"/>
        <v>1.2457257926947074</v>
      </c>
      <c r="FQ95" s="11">
        <f t="shared" si="453"/>
        <v>1.1932977214783147</v>
      </c>
      <c r="FR95" s="11">
        <f t="shared" si="454"/>
        <v>1.1329455780061615</v>
      </c>
      <c r="FS95" s="11">
        <f t="shared" si="455"/>
        <v>1.065038316055289</v>
      </c>
      <c r="FT95" s="11">
        <f t="shared" si="456"/>
        <v>0.98953781262307583</v>
      </c>
      <c r="FU95" s="11">
        <f t="shared" si="457"/>
        <v>0.90998886343163221</v>
      </c>
      <c r="FV95" s="11">
        <f t="shared" si="458"/>
        <v>0.8354809211073233</v>
      </c>
      <c r="FW95" s="11">
        <f t="shared" si="459"/>
        <v>0.77814128388238313</v>
      </c>
      <c r="FX95" s="11">
        <f t="shared" si="460"/>
        <v>0.74415865171924001</v>
      </c>
      <c r="FY95" s="11">
        <f t="shared" si="461"/>
        <v>0.73531802273831826</v>
      </c>
      <c r="FZ95" s="11">
        <f t="shared" si="462"/>
        <v>0.74821978769887831</v>
      </c>
      <c r="GA95" s="11">
        <f t="shared" si="463"/>
        <v>0.77432170792894883</v>
      </c>
      <c r="GB95" s="11">
        <f t="shared" si="464"/>
        <v>0.80796190506151611</v>
      </c>
      <c r="GC95" s="11">
        <f t="shared" si="465"/>
        <v>0.84543775445451441</v>
      </c>
      <c r="GD95" s="11">
        <f t="shared" si="466"/>
        <v>0.88325626096887877</v>
      </c>
      <c r="GE95" s="11">
        <f t="shared" si="467"/>
        <v>0.92062168243460807</v>
      </c>
      <c r="GF95" s="11">
        <f t="shared" si="468"/>
        <v>0.95709354949029546</v>
      </c>
      <c r="GG95" s="11">
        <f t="shared" si="469"/>
        <v>0.98898057328697941</v>
      </c>
      <c r="GH95" s="11">
        <f t="shared" si="470"/>
        <v>1.0149717392242241</v>
      </c>
      <c r="GI95" s="11">
        <f t="shared" si="471"/>
        <v>1.0337299759741736</v>
      </c>
      <c r="GJ95" s="11">
        <f t="shared" si="472"/>
        <v>1.043805304035339</v>
      </c>
      <c r="GK95" s="11">
        <f t="shared" si="473"/>
        <v>1.0469571950043388</v>
      </c>
      <c r="GL95" s="11">
        <f t="shared" si="474"/>
        <v>1.0451370735991006</v>
      </c>
      <c r="GM95" s="11">
        <f t="shared" si="475"/>
        <v>1.0407902354611753</v>
      </c>
      <c r="GN95" s="11">
        <f t="shared" si="476"/>
        <v>1.0366342296223241</v>
      </c>
      <c r="GO95" s="11">
        <f t="shared" si="477"/>
        <v>1.0342448453040332</v>
      </c>
      <c r="GP95" s="11">
        <f t="shared" si="478"/>
        <v>1.0336928756182751</v>
      </c>
      <c r="GQ95" s="11">
        <f t="shared" si="479"/>
        <v>1.034327775486954</v>
      </c>
      <c r="GR95" s="11">
        <f t="shared" si="480"/>
        <v>1.0357549732345372</v>
      </c>
      <c r="GS95" s="11">
        <f t="shared" si="481"/>
        <v>1.036786912751686</v>
      </c>
      <c r="GT95" s="11" t="e">
        <f t="shared" si="482"/>
        <v>#N/A</v>
      </c>
    </row>
    <row r="96" spans="2:202" x14ac:dyDescent="0.25">
      <c r="B96" t="str">
        <f t="shared" si="286"/>
        <v xml:space="preserve">   State and local</v>
      </c>
      <c r="G96" s="4">
        <f t="shared" si="287"/>
        <v>1.0727462719973602</v>
      </c>
      <c r="H96" s="4">
        <f t="shared" si="288"/>
        <v>0.9224592020995015</v>
      </c>
      <c r="I96" s="4">
        <f t="shared" si="289"/>
        <v>-1.569439942963724</v>
      </c>
      <c r="J96" s="4">
        <f t="shared" si="290"/>
        <v>-3.0699420651970399</v>
      </c>
      <c r="K96" s="4">
        <f t="shared" si="291"/>
        <v>-3.7042008690829742</v>
      </c>
      <c r="L96" s="4">
        <f t="shared" si="292"/>
        <v>-3.0033837288750309</v>
      </c>
      <c r="M96" s="4">
        <f t="shared" si="293"/>
        <v>-2.0538981396541423</v>
      </c>
      <c r="N96" s="4">
        <f t="shared" si="294"/>
        <v>0.74237227727937949</v>
      </c>
      <c r="O96" s="4">
        <f t="shared" si="295"/>
        <v>-0.77417471470835331</v>
      </c>
      <c r="P96" s="4">
        <f t="shared" si="296"/>
        <v>-0.57436781453534813</v>
      </c>
      <c r="Q96" s="4">
        <f t="shared" si="297"/>
        <v>3.5974373115102098</v>
      </c>
      <c r="R96" s="4">
        <f t="shared" si="298"/>
        <v>1.2580696337133324</v>
      </c>
      <c r="S96" s="4">
        <f t="shared" si="299"/>
        <v>3.5234682726621003</v>
      </c>
      <c r="T96" s="4">
        <f t="shared" si="300"/>
        <v>2.5865545837674198</v>
      </c>
      <c r="U96" s="4">
        <f t="shared" si="301"/>
        <v>2.833347026305999</v>
      </c>
      <c r="V96" s="4">
        <f t="shared" si="302"/>
        <v>3.7897835964319615</v>
      </c>
      <c r="W96" s="4">
        <f t="shared" si="303"/>
        <v>3.2713371681908354</v>
      </c>
      <c r="X96" s="4">
        <f t="shared" si="304"/>
        <v>3.7142838725898519</v>
      </c>
      <c r="Y96" s="4">
        <f t="shared" si="305"/>
        <v>0.75357025564961599</v>
      </c>
      <c r="Z96" s="4">
        <f t="shared" si="306"/>
        <v>1.9963861697377627</v>
      </c>
      <c r="AA96" s="4">
        <f t="shared" si="307"/>
        <v>2.0479816839608089</v>
      </c>
      <c r="AB96" s="4">
        <f t="shared" si="308"/>
        <v>2.3206237374122196</v>
      </c>
      <c r="AC96" s="4">
        <f t="shared" si="309"/>
        <v>4.6890858953510417</v>
      </c>
      <c r="AD96" s="4">
        <f t="shared" si="310"/>
        <v>2.322674929675328</v>
      </c>
      <c r="AE96" s="4">
        <f t="shared" si="311"/>
        <v>3.5098230157617705</v>
      </c>
      <c r="AF96" s="4">
        <f t="shared" si="312"/>
        <v>3.3972921672604794</v>
      </c>
      <c r="AG96" s="4">
        <f t="shared" si="313"/>
        <v>1.9334013723592447</v>
      </c>
      <c r="AH96" s="4">
        <f t="shared" si="314"/>
        <v>3.2953999665137346</v>
      </c>
      <c r="AI96" s="4">
        <f t="shared" si="315"/>
        <v>1.9244196211626985</v>
      </c>
      <c r="AJ96" s="4">
        <f t="shared" si="316"/>
        <v>1.9703778543884276</v>
      </c>
      <c r="AK96" s="4">
        <f t="shared" si="317"/>
        <v>3.8570259798368589</v>
      </c>
      <c r="AL96" s="4">
        <f t="shared" si="318"/>
        <v>5.1106160865963757</v>
      </c>
      <c r="AM96" s="4">
        <f t="shared" si="319"/>
        <v>4.3003970446924722</v>
      </c>
      <c r="AN96" s="4">
        <f t="shared" si="320"/>
        <v>4.3278864271936612</v>
      </c>
      <c r="AO96" s="4">
        <f t="shared" si="321"/>
        <v>2.3278542322610729</v>
      </c>
      <c r="AP96" s="4">
        <f t="shared" si="322"/>
        <v>3.0697329011421415</v>
      </c>
      <c r="AQ96" s="4">
        <f t="shared" si="323"/>
        <v>5.5419153308917446</v>
      </c>
      <c r="AR96" s="4">
        <f t="shared" si="324"/>
        <v>5.0995889836612962</v>
      </c>
      <c r="AS96" s="4">
        <f t="shared" si="325"/>
        <v>7.3103393579415643</v>
      </c>
      <c r="AT96" s="4">
        <f t="shared" si="326"/>
        <v>5.1421734163992872</v>
      </c>
      <c r="AU96" s="4">
        <f t="shared" si="327"/>
        <v>4.2704541639140947</v>
      </c>
      <c r="AV96" s="4">
        <f t="shared" si="328"/>
        <v>6.2657619362719963</v>
      </c>
      <c r="AW96" s="4">
        <f t="shared" si="329"/>
        <v>4.4745424698536151</v>
      </c>
      <c r="AX96" s="4">
        <f t="shared" si="330"/>
        <v>4.4245125513222572</v>
      </c>
      <c r="AY96" s="4">
        <f t="shared" si="331"/>
        <v>5.3772949439373052</v>
      </c>
      <c r="AZ96" s="4">
        <f t="shared" si="332"/>
        <v>3.409158083359709</v>
      </c>
      <c r="BA96" s="4">
        <f t="shared" si="333"/>
        <v>2.6035891342110817</v>
      </c>
      <c r="BB96" s="4">
        <f t="shared" si="334"/>
        <v>4.3346130860562271</v>
      </c>
      <c r="BC96" s="4">
        <f t="shared" si="335"/>
        <v>1.6566410593126246</v>
      </c>
      <c r="BD96" s="4">
        <f t="shared" si="336"/>
        <v>1.7198718173833116</v>
      </c>
      <c r="BE96" s="4">
        <f t="shared" si="337"/>
        <v>2.7723415414038888</v>
      </c>
      <c r="BF96" s="4">
        <f t="shared" si="338"/>
        <v>1.3215145673233897</v>
      </c>
      <c r="BG96" s="4">
        <f t="shared" si="339"/>
        <v>2.1514168783327792</v>
      </c>
      <c r="BH96" s="4">
        <f t="shared" si="340"/>
        <v>2.1434065801231528</v>
      </c>
      <c r="BI96" s="4">
        <f t="shared" si="341"/>
        <v>0.90434002800321434</v>
      </c>
      <c r="BJ96" s="4">
        <f t="shared" si="342"/>
        <v>2.6206063158136228</v>
      </c>
      <c r="BK96" s="4">
        <f t="shared" si="343"/>
        <v>3.2446338609727343</v>
      </c>
      <c r="BL96" s="4">
        <f t="shared" si="344"/>
        <v>2.7636526495544933</v>
      </c>
      <c r="BM96" s="4">
        <f t="shared" si="345"/>
        <v>2.9057698174655533</v>
      </c>
      <c r="BN96" s="4">
        <f t="shared" si="346"/>
        <v>1.4925514009141772</v>
      </c>
      <c r="BO96" s="4">
        <f t="shared" si="347"/>
        <v>2.5165662411627432</v>
      </c>
      <c r="BP96" s="4">
        <f t="shared" si="348"/>
        <v>2.0203805050540646</v>
      </c>
      <c r="BQ96" s="4">
        <f t="shared" si="349"/>
        <v>2.3685995044546049</v>
      </c>
      <c r="BR96" s="4">
        <f t="shared" si="350"/>
        <v>1.7539869281479437</v>
      </c>
      <c r="BS96" s="4">
        <f t="shared" si="351"/>
        <v>8.7935280214801459E-2</v>
      </c>
      <c r="BT96" s="4">
        <f t="shared" si="352"/>
        <v>2.5300450016365827</v>
      </c>
      <c r="BU96" s="4">
        <f t="shared" si="353"/>
        <v>2.3432122079192874</v>
      </c>
      <c r="BV96" s="4">
        <f t="shared" si="354"/>
        <v>2.7316491118689168</v>
      </c>
      <c r="BW96" s="4">
        <f t="shared" si="355"/>
        <v>3.3159144888828873</v>
      </c>
      <c r="BX96" s="4">
        <f t="shared" si="356"/>
        <v>2.0582312811436632</v>
      </c>
      <c r="BY96" s="4">
        <f t="shared" si="357"/>
        <v>2.4879395383593961</v>
      </c>
      <c r="BZ96" s="4">
        <f t="shared" si="358"/>
        <v>2.5688848769318762</v>
      </c>
      <c r="CA96" s="4">
        <f t="shared" si="359"/>
        <v>1.8675913633369623</v>
      </c>
      <c r="CB96" s="4">
        <f t="shared" si="360"/>
        <v>2.1769446614720467</v>
      </c>
      <c r="CC96" s="4">
        <f t="shared" si="361"/>
        <v>2.8326567410970505</v>
      </c>
      <c r="CD96" s="4">
        <f t="shared" si="362"/>
        <v>2.3661842388496668</v>
      </c>
      <c r="CE96" s="4">
        <f t="shared" si="363"/>
        <v>2.8498948583865591</v>
      </c>
      <c r="CF96" s="4">
        <f t="shared" si="364"/>
        <v>1.2822627681461363</v>
      </c>
      <c r="CG96" s="4">
        <f t="shared" si="365"/>
        <v>0.61069777483697685</v>
      </c>
      <c r="CH96" s="4">
        <f t="shared" si="366"/>
        <v>1.0677869917000038</v>
      </c>
      <c r="CI96" s="4">
        <f t="shared" si="367"/>
        <v>2.4929086508703291</v>
      </c>
      <c r="CJ96" s="4">
        <f t="shared" si="368"/>
        <v>4.0713002078194283</v>
      </c>
      <c r="CK96" s="4">
        <f t="shared" si="369"/>
        <v>4.2280016527762143</v>
      </c>
      <c r="CL96" s="4">
        <f t="shared" si="370"/>
        <v>4.6109218364594806</v>
      </c>
      <c r="CM96" s="4">
        <f t="shared" si="371"/>
        <v>3.0173821254712241</v>
      </c>
      <c r="CN96" s="4">
        <f t="shared" si="372"/>
        <v>2.3578981710117297</v>
      </c>
      <c r="CO96" s="4">
        <f t="shared" si="373"/>
        <v>2.0172736003513769</v>
      </c>
      <c r="CP96" s="4">
        <f t="shared" si="374"/>
        <v>1.0312020337815531</v>
      </c>
      <c r="CQ96" s="4">
        <f t="shared" si="375"/>
        <v>0.91206573858064743</v>
      </c>
      <c r="CR96" s="4">
        <f t="shared" si="376"/>
        <v>1.1629138469919198</v>
      </c>
      <c r="CS96" s="4">
        <f t="shared" si="377"/>
        <v>0.38981775133419827</v>
      </c>
      <c r="CT96" s="4">
        <f t="shared" si="378"/>
        <v>0.68675143133356542</v>
      </c>
      <c r="CU96" s="4">
        <f t="shared" si="379"/>
        <v>0.17818069618673604</v>
      </c>
      <c r="CV96" s="4">
        <f t="shared" si="380"/>
        <v>-0.36433949932732634</v>
      </c>
      <c r="CW96" s="4">
        <f t="shared" si="381"/>
        <v>0.51040476807393542</v>
      </c>
      <c r="CX96" s="4">
        <f t="shared" si="382"/>
        <v>0.21395483109800661</v>
      </c>
      <c r="CY96" s="4">
        <f t="shared" si="383"/>
        <v>0.11562867620429351</v>
      </c>
      <c r="CZ96" s="4">
        <f t="shared" si="384"/>
        <v>0.26114105085277561</v>
      </c>
      <c r="DA96" s="4">
        <f t="shared" si="385"/>
        <v>-8.0698835412729153E-2</v>
      </c>
      <c r="DB96" s="4">
        <f t="shared" si="386"/>
        <v>0.37750106730920496</v>
      </c>
      <c r="DC96" s="4">
        <f t="shared" si="387"/>
        <v>1.1434802711028924</v>
      </c>
      <c r="DD96" s="4">
        <f t="shared" si="388"/>
        <v>0.72375155039980932</v>
      </c>
      <c r="DE96" s="4">
        <f t="shared" si="389"/>
        <v>0.48366073753334238</v>
      </c>
      <c r="DF96" s="4">
        <f t="shared" si="390"/>
        <v>0.40956930471525155</v>
      </c>
      <c r="DG96" s="4">
        <f t="shared" si="391"/>
        <v>0.20763064821203159</v>
      </c>
      <c r="DH96" s="4">
        <f t="shared" si="392"/>
        <v>0.7093675184697279</v>
      </c>
      <c r="DI96" s="4">
        <f t="shared" si="393"/>
        <v>1.5050811032564448</v>
      </c>
      <c r="DJ96" s="4">
        <f t="shared" si="394"/>
        <v>1.4348248915306394</v>
      </c>
      <c r="DK96" s="4">
        <f t="shared" si="395"/>
        <v>1.8969013979539984</v>
      </c>
      <c r="DL96" s="4">
        <f t="shared" si="396"/>
        <v>1.6058276650266601</v>
      </c>
      <c r="DM96" s="4">
        <f t="shared" si="397"/>
        <v>2.9320239080940613</v>
      </c>
      <c r="DN96" s="4">
        <f t="shared" si="398"/>
        <v>2.8826191489009778</v>
      </c>
      <c r="DO96" s="4">
        <f t="shared" si="399"/>
        <v>1.8470868476215818</v>
      </c>
      <c r="DP96" s="4">
        <f t="shared" si="400"/>
        <v>1.9315065462751413</v>
      </c>
      <c r="DQ96" s="4">
        <f t="shared" si="401"/>
        <v>-0.37210742479386605</v>
      </c>
      <c r="DR96" s="4">
        <f t="shared" si="402"/>
        <v>-0.80839446508720325</v>
      </c>
      <c r="DS96" s="4">
        <f t="shared" si="403"/>
        <v>-0.28001397576474796</v>
      </c>
      <c r="DT96" s="4">
        <f t="shared" si="404"/>
        <v>-0.23566132854248023</v>
      </c>
      <c r="DU96" s="4">
        <f t="shared" si="405"/>
        <v>0.22352397252469736</v>
      </c>
      <c r="DV96" s="4">
        <f t="shared" si="406"/>
        <v>-0.45285417825285945</v>
      </c>
      <c r="DW96" s="4">
        <f t="shared" si="407"/>
        <v>-1.1122339499233358</v>
      </c>
      <c r="DX96" s="4">
        <f t="shared" si="408"/>
        <v>-1.442210046908321</v>
      </c>
      <c r="DY96" s="4">
        <f t="shared" si="409"/>
        <v>-2.3675710867387845</v>
      </c>
      <c r="DZ96" s="4">
        <f t="shared" si="410"/>
        <v>-0.93659415816969016</v>
      </c>
      <c r="EA96" s="4">
        <f t="shared" si="411"/>
        <v>-0.14164236351486004</v>
      </c>
      <c r="EB96" s="4">
        <f t="shared" si="412"/>
        <v>0.112820596042007</v>
      </c>
      <c r="EC96" s="4">
        <f t="shared" si="413"/>
        <v>0.98571026250138249</v>
      </c>
      <c r="ED96" s="4">
        <f t="shared" si="414"/>
        <v>1.0341066804068877</v>
      </c>
      <c r="EE96" s="4">
        <f t="shared" si="415"/>
        <v>1.1533334105055859</v>
      </c>
      <c r="EF96" s="4">
        <f t="shared" si="416"/>
        <v>1.3365955682861808</v>
      </c>
      <c r="EG96" s="4">
        <f t="shared" si="417"/>
        <v>1.5351275766143591</v>
      </c>
      <c r="EH96" s="4">
        <f t="shared" si="418"/>
        <v>1.811138317338945</v>
      </c>
      <c r="EI96" s="4">
        <f t="shared" si="419"/>
        <v>1.739506775868449</v>
      </c>
      <c r="EJ96" s="4">
        <f t="shared" si="420"/>
        <v>1.6879364057709623</v>
      </c>
      <c r="EK96" s="4">
        <f t="shared" si="421"/>
        <v>2.1660853252391865</v>
      </c>
      <c r="EL96" s="4">
        <f t="shared" si="422"/>
        <v>1.7567542232007849</v>
      </c>
      <c r="EM96" s="4">
        <f t="shared" si="423"/>
        <v>2.3503679374222486</v>
      </c>
      <c r="EN96" s="4">
        <f t="shared" si="424"/>
        <v>2.938721228171981</v>
      </c>
      <c r="EO96" s="4">
        <f t="shared" si="425"/>
        <v>3.1814341266613644</v>
      </c>
      <c r="EP96" s="4">
        <f t="shared" si="426"/>
        <v>2.8861432349188254</v>
      </c>
      <c r="EQ96" s="4">
        <f t="shared" si="427"/>
        <v>2.4700334146734892</v>
      </c>
      <c r="ER96" s="4">
        <f t="shared" si="428"/>
        <v>2.6125225542439123</v>
      </c>
      <c r="ES96" s="4">
        <f t="shared" si="429"/>
        <v>2.304403091232321</v>
      </c>
      <c r="ET96" s="4">
        <f t="shared" si="430"/>
        <v>2.6468798125226067</v>
      </c>
      <c r="EU96" s="4">
        <f t="shared" si="431"/>
        <v>2.440381260393143</v>
      </c>
      <c r="EV96" s="4">
        <f t="shared" si="432"/>
        <v>1.9622697961597213</v>
      </c>
      <c r="EW96" s="4">
        <f t="shared" si="433"/>
        <v>1.6338449063696858</v>
      </c>
      <c r="EX96" s="4">
        <f t="shared" si="434"/>
        <v>0.98414679941902783</v>
      </c>
      <c r="EY96" s="4">
        <f t="shared" si="435"/>
        <v>0.19466018617788627</v>
      </c>
      <c r="EZ96" s="4">
        <f t="shared" si="436"/>
        <v>-0.88197272515552205</v>
      </c>
      <c r="FA96" s="4">
        <f t="shared" si="437"/>
        <v>-1.6756534072746576</v>
      </c>
      <c r="FB96" s="4">
        <f t="shared" si="438"/>
        <v>-2.127878257393101</v>
      </c>
      <c r="FC96" s="4">
        <f t="shared" si="439"/>
        <v>-2.6775091625203862</v>
      </c>
      <c r="FD96" s="4">
        <f t="shared" si="440"/>
        <v>-1.6641948445684784</v>
      </c>
      <c r="FE96" s="4">
        <f t="shared" si="441"/>
        <v>-0.67064670949583682</v>
      </c>
      <c r="FF96" s="4">
        <f t="shared" si="442"/>
        <v>0.41399030838913387</v>
      </c>
      <c r="FG96" s="11">
        <f t="shared" si="443"/>
        <v>1.9049652221465374</v>
      </c>
      <c r="FH96" s="11">
        <f t="shared" si="444"/>
        <v>1.9807398330911941</v>
      </c>
      <c r="FI96" s="11">
        <f t="shared" si="445"/>
        <v>1.898040269447554</v>
      </c>
      <c r="FJ96" s="11">
        <f t="shared" si="446"/>
        <v>1.8051475484620605</v>
      </c>
      <c r="FK96" s="11">
        <f t="shared" si="447"/>
        <v>1.6898362054083682</v>
      </c>
      <c r="FL96" s="11">
        <f t="shared" si="448"/>
        <v>1.5836456999521964</v>
      </c>
      <c r="FM96" s="11">
        <f t="shared" si="449"/>
        <v>1.5350185221810753</v>
      </c>
      <c r="FN96" s="11">
        <f t="shared" si="450"/>
        <v>1.4807741948418718</v>
      </c>
      <c r="FO96" s="11">
        <f t="shared" si="451"/>
        <v>1.428833915345451</v>
      </c>
      <c r="FP96" s="11">
        <f t="shared" si="452"/>
        <v>1.3737130145578869</v>
      </c>
      <c r="FQ96" s="11">
        <f t="shared" si="453"/>
        <v>1.3152892650052372</v>
      </c>
      <c r="FR96" s="11">
        <f t="shared" si="454"/>
        <v>1.248266365313877</v>
      </c>
      <c r="FS96" s="11">
        <f t="shared" si="455"/>
        <v>1.1729124034735916</v>
      </c>
      <c r="FT96" s="11">
        <f t="shared" si="456"/>
        <v>1.0891913084525973</v>
      </c>
      <c r="FU96" s="11">
        <f t="shared" si="457"/>
        <v>1.0011173534183015</v>
      </c>
      <c r="FV96" s="11">
        <f t="shared" si="458"/>
        <v>0.91866954872896756</v>
      </c>
      <c r="FW96" s="11">
        <f t="shared" si="459"/>
        <v>0.85516911193004308</v>
      </c>
      <c r="FX96" s="11">
        <f t="shared" si="460"/>
        <v>0.81756936816153036</v>
      </c>
      <c r="FY96" s="11">
        <f t="shared" si="461"/>
        <v>0.80767032519930559</v>
      </c>
      <c r="FZ96" s="11">
        <f t="shared" si="462"/>
        <v>0.82175107419784066</v>
      </c>
      <c r="GA96" s="11">
        <f t="shared" si="463"/>
        <v>0.85042661235155137</v>
      </c>
      <c r="GB96" s="11">
        <f t="shared" si="464"/>
        <v>0.88730046692930831</v>
      </c>
      <c r="GC96" s="11">
        <f t="shared" si="465"/>
        <v>0.92847824990209826</v>
      </c>
      <c r="GD96" s="11">
        <f t="shared" si="466"/>
        <v>0.96991350366031348</v>
      </c>
      <c r="GE96" s="11">
        <f t="shared" si="467"/>
        <v>1.0108253167947945</v>
      </c>
      <c r="GF96" s="11">
        <f t="shared" si="468"/>
        <v>1.0508241135475993</v>
      </c>
      <c r="GG96" s="11">
        <f t="shared" si="469"/>
        <v>1.085700656818922</v>
      </c>
      <c r="GH96" s="11">
        <f t="shared" si="470"/>
        <v>1.1140640736416296</v>
      </c>
      <c r="GI96" s="11">
        <f t="shared" si="471"/>
        <v>1.1344472748402668</v>
      </c>
      <c r="GJ96" s="11">
        <f t="shared" si="472"/>
        <v>1.1452606046409297</v>
      </c>
      <c r="GK96" s="11">
        <f t="shared" si="473"/>
        <v>1.1484492920501799</v>
      </c>
      <c r="GL96" s="11">
        <f t="shared" si="474"/>
        <v>1.146167193799319</v>
      </c>
      <c r="GM96" s="11">
        <f t="shared" si="475"/>
        <v>1.1411079831200821</v>
      </c>
      <c r="GN96" s="11">
        <f t="shared" si="476"/>
        <v>1.1362617618384085</v>
      </c>
      <c r="GO96" s="11">
        <f t="shared" si="477"/>
        <v>1.1333144920943727</v>
      </c>
      <c r="GP96" s="11">
        <f t="shared" si="478"/>
        <v>1.1324826404042643</v>
      </c>
      <c r="GQ96" s="11">
        <f t="shared" si="479"/>
        <v>1.1329097075129857</v>
      </c>
      <c r="GR96" s="11">
        <f t="shared" si="480"/>
        <v>1.1341606929248238</v>
      </c>
      <c r="GS96" s="11">
        <f t="shared" si="481"/>
        <v>1.1350703831110032</v>
      </c>
      <c r="GT96" s="11" t="e">
        <f t="shared" si="482"/>
        <v>#N/A</v>
      </c>
    </row>
    <row r="97" spans="2:202" x14ac:dyDescent="0.25">
      <c r="B97" t="str">
        <f t="shared" si="286"/>
        <v xml:space="preserve">   Federal</v>
      </c>
      <c r="G97" s="4">
        <f t="shared" si="287"/>
        <v>0.81051692723852486</v>
      </c>
      <c r="H97" s="4">
        <f t="shared" si="288"/>
        <v>-7.7267411598845204</v>
      </c>
      <c r="I97" s="4">
        <f t="shared" si="289"/>
        <v>-3.2588084554500796</v>
      </c>
      <c r="J97" s="4">
        <f t="shared" si="290"/>
        <v>-4.8600646490376658</v>
      </c>
      <c r="K97" s="4">
        <f t="shared" si="291"/>
        <v>-7.5701313664555343</v>
      </c>
      <c r="L97" s="4">
        <f t="shared" si="292"/>
        <v>-6.558874245747992</v>
      </c>
      <c r="M97" s="4">
        <f t="shared" si="293"/>
        <v>-6.405902332664926</v>
      </c>
      <c r="N97" s="4">
        <f t="shared" si="294"/>
        <v>-3.4135286638867446</v>
      </c>
      <c r="O97" s="4">
        <f t="shared" si="295"/>
        <v>-1.1372698937303971</v>
      </c>
      <c r="P97" s="4">
        <f t="shared" si="296"/>
        <v>0.92116568916529307</v>
      </c>
      <c r="Q97" s="4">
        <f t="shared" si="297"/>
        <v>1.0464249681179316</v>
      </c>
      <c r="R97" s="4">
        <f t="shared" si="298"/>
        <v>1.3405836357143874</v>
      </c>
      <c r="S97" s="4">
        <f t="shared" si="299"/>
        <v>6.6705328141297704</v>
      </c>
      <c r="T97" s="4">
        <f t="shared" si="300"/>
        <v>7.284122406468807</v>
      </c>
      <c r="U97" s="4">
        <f t="shared" si="301"/>
        <v>8.9153466504212844</v>
      </c>
      <c r="V97" s="4">
        <f t="shared" si="302"/>
        <v>8.0144827444615707</v>
      </c>
      <c r="W97" s="4">
        <f t="shared" si="303"/>
        <v>4.764142038797492</v>
      </c>
      <c r="X97" s="4">
        <f t="shared" si="304"/>
        <v>6.0232047760111485</v>
      </c>
      <c r="Y97" s="4">
        <f t="shared" si="305"/>
        <v>4.2540375797311514</v>
      </c>
      <c r="Z97" s="4">
        <f t="shared" si="306"/>
        <v>4.3426162413215064</v>
      </c>
      <c r="AA97" s="4">
        <f t="shared" si="307"/>
        <v>1.8741682784839009</v>
      </c>
      <c r="AB97" s="4">
        <f t="shared" si="308"/>
        <v>-1.5387487341371964</v>
      </c>
      <c r="AC97" s="4">
        <f t="shared" si="309"/>
        <v>7.671527938877265E-2</v>
      </c>
      <c r="AD97" s="4">
        <f t="shared" si="310"/>
        <v>-0.5489605573110512</v>
      </c>
      <c r="AE97" s="4">
        <f t="shared" si="311"/>
        <v>0.2065266535456356</v>
      </c>
      <c r="AF97" s="4">
        <f t="shared" si="312"/>
        <v>1.618607599030808</v>
      </c>
      <c r="AG97" s="4">
        <f t="shared" si="313"/>
        <v>-0.35425485155120562</v>
      </c>
      <c r="AH97" s="4">
        <f t="shared" si="314"/>
        <v>2.9207832181515681</v>
      </c>
      <c r="AI97" s="4">
        <f t="shared" si="315"/>
        <v>4.3140889599335042</v>
      </c>
      <c r="AJ97" s="4">
        <f t="shared" si="316"/>
        <v>7.0591628660636063</v>
      </c>
      <c r="AK97" s="4">
        <f t="shared" si="317"/>
        <v>5.8594423640450977</v>
      </c>
      <c r="AL97" s="4">
        <f t="shared" si="318"/>
        <v>3.489151032686344</v>
      </c>
      <c r="AM97" s="4">
        <f t="shared" si="319"/>
        <v>3.4850749430498817</v>
      </c>
      <c r="AN97" s="4">
        <f t="shared" si="320"/>
        <v>-0.36770336138972626</v>
      </c>
      <c r="AO97" s="4">
        <f t="shared" si="321"/>
        <v>2.3777746938808297</v>
      </c>
      <c r="AP97" s="4">
        <f t="shared" si="322"/>
        <v>2.9887298635108417</v>
      </c>
      <c r="AQ97" s="4">
        <f t="shared" si="323"/>
        <v>3.5577538969963296</v>
      </c>
      <c r="AR97" s="4">
        <f t="shared" si="324"/>
        <v>7.0856536277673632</v>
      </c>
      <c r="AS97" s="4">
        <f t="shared" si="325"/>
        <v>3.166230884499277</v>
      </c>
      <c r="AT97" s="4">
        <f t="shared" si="326"/>
        <v>-0.29389958639585156</v>
      </c>
      <c r="AU97" s="4">
        <f t="shared" si="327"/>
        <v>-1.5802614117215397</v>
      </c>
      <c r="AV97" s="4">
        <f t="shared" si="328"/>
        <v>-3.516327476736858</v>
      </c>
      <c r="AW97" s="4">
        <f t="shared" si="329"/>
        <v>0.35112877190388581</v>
      </c>
      <c r="AX97" s="4">
        <f t="shared" si="330"/>
        <v>2.5103273630501022</v>
      </c>
      <c r="AY97" s="4">
        <f t="shared" si="331"/>
        <v>1.3921687941381267</v>
      </c>
      <c r="AZ97" s="4">
        <f t="shared" si="332"/>
        <v>1.0169512761851296</v>
      </c>
      <c r="BA97" s="4">
        <f t="shared" si="333"/>
        <v>-0.18620161503914989</v>
      </c>
      <c r="BB97" s="4">
        <f t="shared" si="334"/>
        <v>0.61942839633923885</v>
      </c>
      <c r="BC97" s="4">
        <f t="shared" si="335"/>
        <v>2.2530824933170601</v>
      </c>
      <c r="BD97" s="4">
        <f t="shared" si="336"/>
        <v>2.6565670642053618</v>
      </c>
      <c r="BE97" s="4">
        <f t="shared" si="337"/>
        <v>3.2050548627355901</v>
      </c>
      <c r="BF97" s="4">
        <f t="shared" si="338"/>
        <v>1.851396126239413</v>
      </c>
      <c r="BG97" s="4">
        <f t="shared" si="339"/>
        <v>0.58748376304897931</v>
      </c>
      <c r="BH97" s="4">
        <f t="shared" si="340"/>
        <v>0.18276976696012248</v>
      </c>
      <c r="BI97" s="4">
        <f t="shared" si="341"/>
        <v>-1.168190414377257</v>
      </c>
      <c r="BJ97" s="4">
        <f t="shared" si="342"/>
        <v>-0.44394043278751516</v>
      </c>
      <c r="BK97" s="4">
        <f t="shared" si="343"/>
        <v>-1.9807294205223425</v>
      </c>
      <c r="BL97" s="4">
        <f t="shared" si="344"/>
        <v>-2.013091925250754</v>
      </c>
      <c r="BM97" s="4">
        <f t="shared" si="345"/>
        <v>-1.8463323546779709</v>
      </c>
      <c r="BN97" s="4">
        <f t="shared" si="346"/>
        <v>-2.3340201679574291</v>
      </c>
      <c r="BO97" s="4">
        <f t="shared" si="347"/>
        <v>-0.78986997360693811</v>
      </c>
      <c r="BP97" s="4">
        <f t="shared" si="348"/>
        <v>-1.0579023422380374</v>
      </c>
      <c r="BQ97" s="4">
        <f t="shared" si="349"/>
        <v>-1.5769258208606751</v>
      </c>
      <c r="BR97" s="4">
        <f t="shared" si="350"/>
        <v>-0.84500496375812251</v>
      </c>
      <c r="BS97" s="4">
        <f t="shared" si="351"/>
        <v>-0.99244092995141031</v>
      </c>
      <c r="BT97" s="4">
        <f t="shared" si="352"/>
        <v>7.8670193455887549E-2</v>
      </c>
      <c r="BU97" s="4">
        <f t="shared" si="353"/>
        <v>2.3594930240731671</v>
      </c>
      <c r="BV97" s="4">
        <f t="shared" si="354"/>
        <v>1.5564932099655149</v>
      </c>
      <c r="BW97" s="4">
        <f t="shared" si="355"/>
        <v>3.4597188155327308</v>
      </c>
      <c r="BX97" s="4">
        <f t="shared" si="356"/>
        <v>3.0872743852379925</v>
      </c>
      <c r="BY97" s="4">
        <f t="shared" si="357"/>
        <v>3.1037524824154783</v>
      </c>
      <c r="BZ97" s="4">
        <f t="shared" si="358"/>
        <v>5.2995784289730619</v>
      </c>
      <c r="CA97" s="4">
        <f t="shared" si="359"/>
        <v>4.2812301427844091</v>
      </c>
      <c r="CB97" s="4">
        <f t="shared" si="360"/>
        <v>2.7314373358267918</v>
      </c>
      <c r="CC97" s="4">
        <f t="shared" si="361"/>
        <v>1.4709437933320579</v>
      </c>
      <c r="CD97" s="4">
        <f t="shared" si="362"/>
        <v>0.83921003281910433</v>
      </c>
      <c r="CE97" s="4">
        <f t="shared" si="363"/>
        <v>-0.70168075484089432</v>
      </c>
      <c r="CF97" s="4">
        <f t="shared" si="364"/>
        <v>11.308954016001893</v>
      </c>
      <c r="CG97" s="4">
        <f t="shared" si="365"/>
        <v>3.6015450512335345</v>
      </c>
      <c r="CH97" s="4">
        <f t="shared" si="366"/>
        <v>-0.10969329290129171</v>
      </c>
      <c r="CI97" s="4">
        <f t="shared" si="367"/>
        <v>2.1455108190101546</v>
      </c>
      <c r="CJ97" s="4">
        <f t="shared" si="368"/>
        <v>-7.8254385827008726</v>
      </c>
      <c r="CK97" s="4">
        <f t="shared" si="369"/>
        <v>0.22504123684092825</v>
      </c>
      <c r="CL97" s="4">
        <f t="shared" si="370"/>
        <v>2.5252584462331473</v>
      </c>
      <c r="CM97" s="4">
        <f t="shared" si="371"/>
        <v>0.63529504937362979</v>
      </c>
      <c r="CN97" s="4">
        <f t="shared" si="372"/>
        <v>0.96872643079835008</v>
      </c>
      <c r="CO97" s="4">
        <f t="shared" si="373"/>
        <v>0.62851558487042603</v>
      </c>
      <c r="CP97" s="4">
        <f t="shared" si="374"/>
        <v>4.7254925310947549</v>
      </c>
      <c r="CQ97" s="4">
        <f t="shared" si="375"/>
        <v>5.7625881387803446</v>
      </c>
      <c r="CR97" s="4">
        <f t="shared" si="376"/>
        <v>5.011163899579496</v>
      </c>
      <c r="CS97" s="4">
        <f t="shared" si="377"/>
        <v>3.5236755461864</v>
      </c>
      <c r="CT97" s="4">
        <f t="shared" si="378"/>
        <v>-0.95699439027061572</v>
      </c>
      <c r="CU97" s="4">
        <f t="shared" si="379"/>
        <v>-1.3929750745903746</v>
      </c>
      <c r="CV97" s="4">
        <f t="shared" si="380"/>
        <v>-0.75371506925995257</v>
      </c>
      <c r="CW97" s="4">
        <f t="shared" si="381"/>
        <v>-0.60137029155726829</v>
      </c>
      <c r="CX97" s="4">
        <f t="shared" si="382"/>
        <v>-0.4901964015382787</v>
      </c>
      <c r="CY97" s="4">
        <f t="shared" si="383"/>
        <v>-1.3535483315183727</v>
      </c>
      <c r="CZ97" s="4">
        <f t="shared" si="384"/>
        <v>-1.9576364289952686</v>
      </c>
      <c r="DA97" s="4">
        <f t="shared" si="385"/>
        <v>-1.4075579178440267</v>
      </c>
      <c r="DB97" s="4">
        <f t="shared" si="386"/>
        <v>-3.0115249113881748</v>
      </c>
      <c r="DC97" s="4">
        <f t="shared" si="387"/>
        <v>-2.1258669125693408</v>
      </c>
      <c r="DD97" s="4">
        <f t="shared" si="388"/>
        <v>-2.3741983521176846</v>
      </c>
      <c r="DE97" s="4">
        <f t="shared" si="389"/>
        <v>-2.7770055626749612</v>
      </c>
      <c r="DF97" s="4">
        <f t="shared" si="390"/>
        <v>-0.63414683056824961</v>
      </c>
      <c r="DG97" s="4">
        <f t="shared" si="391"/>
        <v>-0.38934506153457393</v>
      </c>
      <c r="DH97" s="4">
        <f t="shared" si="392"/>
        <v>-0.40564148866863992</v>
      </c>
      <c r="DI97" s="4">
        <f t="shared" si="393"/>
        <v>-0.10572509259918483</v>
      </c>
      <c r="DJ97" s="4">
        <f t="shared" si="394"/>
        <v>0.23122342274062291</v>
      </c>
      <c r="DK97" s="4">
        <f t="shared" si="395"/>
        <v>0.69967150192611349</v>
      </c>
      <c r="DL97" s="4">
        <f t="shared" si="396"/>
        <v>0.56055152923830676</v>
      </c>
      <c r="DM97" s="4">
        <f t="shared" si="397"/>
        <v>1.2094762296686712</v>
      </c>
      <c r="DN97" s="4">
        <f t="shared" si="398"/>
        <v>1.9134128432061193</v>
      </c>
      <c r="DO97" s="4">
        <f t="shared" si="399"/>
        <v>1.4582449757478466</v>
      </c>
      <c r="DP97" s="4">
        <f t="shared" si="400"/>
        <v>4.4168864443981048</v>
      </c>
      <c r="DQ97" s="4">
        <f t="shared" si="401"/>
        <v>1.9343903238148608</v>
      </c>
      <c r="DR97" s="4">
        <f t="shared" si="402"/>
        <v>0.52831013824439221</v>
      </c>
      <c r="DS97" s="4">
        <f t="shared" si="403"/>
        <v>-2.3036439097853689</v>
      </c>
      <c r="DT97" s="4">
        <f t="shared" si="404"/>
        <v>5.239430251068411</v>
      </c>
      <c r="DU97" s="4">
        <f t="shared" si="405"/>
        <v>-1.0508770329297423</v>
      </c>
      <c r="DV97" s="4">
        <f t="shared" si="406"/>
        <v>-2.3520783710498372</v>
      </c>
      <c r="DW97" s="4">
        <f t="shared" si="407"/>
        <v>1.0632234630292281E-2</v>
      </c>
      <c r="DX97" s="4">
        <f t="shared" si="408"/>
        <v>-10.025560475294704</v>
      </c>
      <c r="DY97" s="4">
        <f t="shared" si="409"/>
        <v>-3.2718923172388559</v>
      </c>
      <c r="DZ97" s="4">
        <f t="shared" si="410"/>
        <v>-1.961852563189026</v>
      </c>
      <c r="EA97" s="4">
        <f t="shared" si="411"/>
        <v>-2.1056478839732717</v>
      </c>
      <c r="EB97" s="4">
        <f t="shared" si="412"/>
        <v>-2.0049386335093122</v>
      </c>
      <c r="EC97" s="4">
        <f t="shared" si="413"/>
        <v>-1.6588884809197957</v>
      </c>
      <c r="ED97" s="4">
        <f t="shared" si="414"/>
        <v>-1.0966251819961248</v>
      </c>
      <c r="EE97" s="4">
        <f t="shared" si="415"/>
        <v>-1.540404868697709</v>
      </c>
      <c r="EF97" s="4">
        <f t="shared" si="416"/>
        <v>-2.0016023316807297</v>
      </c>
      <c r="EG97" s="4">
        <f t="shared" si="417"/>
        <v>-2.5841365130070515</v>
      </c>
      <c r="EH97" s="4">
        <f t="shared" si="418"/>
        <v>-3.038134765426137</v>
      </c>
      <c r="EI97" s="4">
        <f t="shared" si="419"/>
        <v>-2.2063347030232716</v>
      </c>
      <c r="EJ97" s="4">
        <f t="shared" si="420"/>
        <v>-1.3684048506337421</v>
      </c>
      <c r="EK97" s="4">
        <f t="shared" si="421"/>
        <v>-1.3211336022145859</v>
      </c>
      <c r="EL97" s="4">
        <f t="shared" si="422"/>
        <v>-1.9131429480055195</v>
      </c>
      <c r="EM97" s="4">
        <f t="shared" si="423"/>
        <v>-1.7586749724377682</v>
      </c>
      <c r="EN97" s="4">
        <f t="shared" si="424"/>
        <v>-0.84263765759119424</v>
      </c>
      <c r="EO97" s="4">
        <f t="shared" si="425"/>
        <v>-0.16564119569887348</v>
      </c>
      <c r="EP97" s="4">
        <f t="shared" si="426"/>
        <v>0.69706843228218851</v>
      </c>
      <c r="EQ97" s="4">
        <f t="shared" si="427"/>
        <v>0.65369972882229899</v>
      </c>
      <c r="ER97" s="4">
        <f t="shared" si="428"/>
        <v>0.32457963081626851</v>
      </c>
      <c r="ES97" s="4">
        <f t="shared" si="429"/>
        <v>0.74611334600047652</v>
      </c>
      <c r="ET97" s="4">
        <f t="shared" si="430"/>
        <v>0.85309937916557832</v>
      </c>
      <c r="EU97" s="4">
        <f t="shared" si="431"/>
        <v>1.1033500338848645</v>
      </c>
      <c r="EV97" s="4">
        <f t="shared" si="432"/>
        <v>0.76884611546874648</v>
      </c>
      <c r="EW97" s="4">
        <f t="shared" si="433"/>
        <v>-0.15567718880767911</v>
      </c>
      <c r="EX97" s="4">
        <f t="shared" si="434"/>
        <v>-0.9409324012662923</v>
      </c>
      <c r="EY97" s="4">
        <f t="shared" si="435"/>
        <v>-2.2160132937187438</v>
      </c>
      <c r="EZ97" s="4">
        <f t="shared" si="436"/>
        <v>-2.6830083635353441</v>
      </c>
      <c r="FA97" s="4">
        <f t="shared" si="437"/>
        <v>-3.010785212178968</v>
      </c>
      <c r="FB97" s="4">
        <f t="shared" si="438"/>
        <v>-2.4389463203089434</v>
      </c>
      <c r="FC97" s="4">
        <f t="shared" si="439"/>
        <v>-2.438730468781436</v>
      </c>
      <c r="FD97" s="4">
        <f t="shared" si="440"/>
        <v>-2.1453031559291014</v>
      </c>
      <c r="FE97" s="4">
        <f t="shared" si="441"/>
        <v>-1.5921097195485956</v>
      </c>
      <c r="FF97" s="4">
        <f t="shared" si="442"/>
        <v>-1.6791240674151386</v>
      </c>
      <c r="FG97" s="11">
        <f t="shared" si="443"/>
        <v>-0.62106005676911824</v>
      </c>
      <c r="FH97" s="11">
        <f t="shared" si="444"/>
        <v>-0.24005926024613933</v>
      </c>
      <c r="FI97" s="11">
        <f t="shared" si="445"/>
        <v>-8.2146665355842252E-2</v>
      </c>
      <c r="FJ97" s="11">
        <f t="shared" si="446"/>
        <v>-1.6789172449871437E-2</v>
      </c>
      <c r="FK97" s="11">
        <f t="shared" si="447"/>
        <v>1.0264784127356208E-2</v>
      </c>
      <c r="FL97" s="11">
        <f t="shared" si="448"/>
        <v>2.1381915062712586E-2</v>
      </c>
      <c r="FM97" s="11">
        <f t="shared" si="449"/>
        <v>2.6017152399004928E-2</v>
      </c>
      <c r="FN97" s="11">
        <f t="shared" si="450"/>
        <v>2.7955118553824043E-2</v>
      </c>
      <c r="FO97" s="11">
        <f t="shared" si="451"/>
        <v>2.8710066638559795E-2</v>
      </c>
      <c r="FP97" s="11">
        <f t="shared" si="452"/>
        <v>2.9086430683489262E-2</v>
      </c>
      <c r="FQ97" s="11">
        <f t="shared" si="453"/>
        <v>2.9178923075479091E-2</v>
      </c>
      <c r="FR97" s="11">
        <f t="shared" si="454"/>
        <v>2.9224086321710807E-2</v>
      </c>
      <c r="FS97" s="11">
        <f t="shared" si="455"/>
        <v>2.9269242990515032E-2</v>
      </c>
      <c r="FT97" s="11">
        <f t="shared" si="456"/>
        <v>2.9267097966290123E-2</v>
      </c>
      <c r="FU97" s="11">
        <f t="shared" si="457"/>
        <v>2.9312244906631868E-2</v>
      </c>
      <c r="FV97" s="11">
        <f t="shared" si="458"/>
        <v>2.9310097044787931E-2</v>
      </c>
      <c r="FW97" s="11">
        <f t="shared" si="459"/>
        <v>2.9260678611398028E-2</v>
      </c>
      <c r="FX97" s="11">
        <f t="shared" si="460"/>
        <v>2.9258534842235839E-2</v>
      </c>
      <c r="FY97" s="11">
        <f t="shared" si="461"/>
        <v>2.9256391387177949E-2</v>
      </c>
      <c r="FZ97" s="11">
        <f t="shared" si="462"/>
        <v>2.9254248246157744E-2</v>
      </c>
      <c r="GA97" s="11">
        <f t="shared" si="463"/>
        <v>2.9299376301339386E-2</v>
      </c>
      <c r="GB97" s="11">
        <f t="shared" si="464"/>
        <v>2.9297230324898393E-2</v>
      </c>
      <c r="GC97" s="11">
        <f t="shared" si="465"/>
        <v>2.9295084662783744E-2</v>
      </c>
      <c r="GD97" s="11">
        <f t="shared" si="466"/>
        <v>2.9292939314951028E-2</v>
      </c>
      <c r="GE97" s="11">
        <f t="shared" si="467"/>
        <v>2.9290794281311427E-2</v>
      </c>
      <c r="GF97" s="11">
        <f t="shared" si="468"/>
        <v>2.9288649561776126E-2</v>
      </c>
      <c r="GG97" s="11">
        <f t="shared" si="469"/>
        <v>2.9286505156322917E-2</v>
      </c>
      <c r="GH97" s="11">
        <f t="shared" si="470"/>
        <v>2.928436106484078E-2</v>
      </c>
      <c r="GI97" s="11">
        <f t="shared" si="471"/>
        <v>2.9282217287285306E-2</v>
      </c>
      <c r="GJ97" s="11">
        <f t="shared" si="472"/>
        <v>2.9280073823567676E-2</v>
      </c>
      <c r="GK97" s="11">
        <f t="shared" si="473"/>
        <v>2.9277930673643482E-2</v>
      </c>
      <c r="GL97" s="11">
        <f t="shared" si="474"/>
        <v>2.9275787837423906E-2</v>
      </c>
      <c r="GM97" s="11">
        <f t="shared" si="475"/>
        <v>2.9273645314842334E-2</v>
      </c>
      <c r="GN97" s="11">
        <f t="shared" si="476"/>
        <v>2.9271503105854357E-2</v>
      </c>
      <c r="GO97" s="11">
        <f t="shared" si="477"/>
        <v>2.9269361210348954E-2</v>
      </c>
      <c r="GP97" s="11">
        <f t="shared" si="478"/>
        <v>2.926721962830392E-2</v>
      </c>
      <c r="GQ97" s="11">
        <f t="shared" si="479"/>
        <v>2.9312280098903187E-2</v>
      </c>
      <c r="GR97" s="11">
        <f t="shared" si="480"/>
        <v>2.9310135690341355E-2</v>
      </c>
      <c r="GS97" s="11">
        <f t="shared" si="481"/>
        <v>2.9307991595550753E-2</v>
      </c>
      <c r="GT97" s="11" t="e">
        <f t="shared" si="482"/>
        <v>#N/A</v>
      </c>
    </row>
    <row r="98" spans="2:202" x14ac:dyDescent="0.25">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11"/>
      <c r="FH98" s="11"/>
      <c r="FI98" s="11"/>
      <c r="FJ98" s="11"/>
      <c r="FK98" s="11"/>
      <c r="FL98" s="11"/>
      <c r="FM98" s="11"/>
      <c r="FN98" s="11"/>
      <c r="FO98" s="11"/>
      <c r="FP98" s="11"/>
      <c r="FQ98" s="11"/>
      <c r="FR98" s="11"/>
      <c r="FS98" s="11"/>
      <c r="FT98" s="11"/>
      <c r="FU98" s="11"/>
      <c r="FV98" s="11"/>
      <c r="FW98" s="11"/>
      <c r="FX98" s="11"/>
      <c r="FY98" s="11"/>
      <c r="FZ98" s="11"/>
      <c r="GA98" s="11"/>
      <c r="GB98" s="11"/>
      <c r="GC98" s="11"/>
      <c r="GD98" s="11"/>
      <c r="GE98" s="11"/>
      <c r="GF98" s="11"/>
      <c r="GG98" s="11"/>
      <c r="GH98" s="11"/>
      <c r="GI98" s="11"/>
      <c r="GJ98" s="11"/>
      <c r="GK98" s="11"/>
      <c r="GL98" s="11"/>
      <c r="GM98" s="11"/>
      <c r="GN98" s="11"/>
      <c r="GO98" s="11"/>
      <c r="GP98" s="11"/>
      <c r="GQ98" s="11"/>
      <c r="GR98" s="11"/>
      <c r="GS98" s="11"/>
      <c r="GT98" s="11"/>
    </row>
    <row r="99" spans="2:202" x14ac:dyDescent="0.25">
      <c r="B99" t="str">
        <f>B23</f>
        <v>Personal income (mil. $2012)</v>
      </c>
      <c r="G99" s="4">
        <f t="shared" ref="G99:P102" si="483">100*(G23/C23-1)</f>
        <v>1.5695292486270551</v>
      </c>
      <c r="H99" s="4">
        <f t="shared" si="483"/>
        <v>2.7593979423978565</v>
      </c>
      <c r="I99" s="4">
        <f t="shared" si="483"/>
        <v>3.5437986608640726</v>
      </c>
      <c r="J99" s="4">
        <f t="shared" si="483"/>
        <v>1.6184303340687434</v>
      </c>
      <c r="K99" s="4">
        <f t="shared" si="483"/>
        <v>3.0272531206188003</v>
      </c>
      <c r="L99" s="4">
        <f t="shared" si="483"/>
        <v>2.2199568560395955</v>
      </c>
      <c r="M99" s="4">
        <f t="shared" si="483"/>
        <v>-0.34466919439944954</v>
      </c>
      <c r="N99" s="4">
        <f t="shared" si="483"/>
        <v>0.20093055837091534</v>
      </c>
      <c r="O99" s="4">
        <f t="shared" si="483"/>
        <v>0.94317015948459648</v>
      </c>
      <c r="P99" s="4">
        <f t="shared" si="483"/>
        <v>0.47491564545838472</v>
      </c>
      <c r="Q99" s="4">
        <f t="shared" ref="Q99:Z102" si="484">100*(Q23/M23-1)</f>
        <v>-2.07150191894101E-2</v>
      </c>
      <c r="R99" s="4">
        <f t="shared" si="484"/>
        <v>2.2096910778623524</v>
      </c>
      <c r="S99" s="4">
        <f t="shared" si="484"/>
        <v>2.2758257395102621</v>
      </c>
      <c r="T99" s="4">
        <f t="shared" si="484"/>
        <v>3.4443086382975885</v>
      </c>
      <c r="U99" s="4">
        <f t="shared" si="484"/>
        <v>6.2124758681394887</v>
      </c>
      <c r="V99" s="4">
        <f t="shared" si="484"/>
        <v>4.3413935926112535</v>
      </c>
      <c r="W99" s="4">
        <f t="shared" si="484"/>
        <v>5.0613719487083708</v>
      </c>
      <c r="X99" s="4">
        <f t="shared" si="484"/>
        <v>5.0268647471936267</v>
      </c>
      <c r="Y99" s="4">
        <f t="shared" si="484"/>
        <v>4.4134004488905365</v>
      </c>
      <c r="Z99" s="4">
        <f t="shared" si="484"/>
        <v>5.2984864164597134</v>
      </c>
      <c r="AA99" s="4">
        <f t="shared" ref="AA99:AJ102" si="485">100*(AA23/W23-1)</f>
        <v>5.2519258805646007</v>
      </c>
      <c r="AB99" s="4">
        <f t="shared" si="485"/>
        <v>5.6774371956284986</v>
      </c>
      <c r="AC99" s="4">
        <f t="shared" si="485"/>
        <v>6.0711759497318329</v>
      </c>
      <c r="AD99" s="4">
        <f t="shared" si="485"/>
        <v>6.6559133915005786</v>
      </c>
      <c r="AE99" s="4">
        <f t="shared" si="485"/>
        <v>4.2563435613468537</v>
      </c>
      <c r="AF99" s="4">
        <f t="shared" si="485"/>
        <v>3.5417135968343727</v>
      </c>
      <c r="AG99" s="4">
        <f t="shared" si="485"/>
        <v>3.5783537120225306</v>
      </c>
      <c r="AH99" s="4">
        <f t="shared" si="485"/>
        <v>4.5109654054607429</v>
      </c>
      <c r="AI99" s="4">
        <f t="shared" si="485"/>
        <v>6.1063406447302571</v>
      </c>
      <c r="AJ99" s="4">
        <f t="shared" si="485"/>
        <v>7.0771629852055762</v>
      </c>
      <c r="AK99" s="4">
        <f t="shared" ref="AK99:AT102" si="486">100*(AK23/AG23-1)</f>
        <v>7.1926603334614647</v>
      </c>
      <c r="AL99" s="4">
        <f t="shared" si="486"/>
        <v>6.0238825049730549</v>
      </c>
      <c r="AM99" s="4">
        <f t="shared" si="486"/>
        <v>7.702038534361999</v>
      </c>
      <c r="AN99" s="4">
        <f t="shared" si="486"/>
        <v>6.8050592386796449</v>
      </c>
      <c r="AO99" s="4">
        <f t="shared" si="486"/>
        <v>6.4445612177948419</v>
      </c>
      <c r="AP99" s="4">
        <f t="shared" si="486"/>
        <v>5.5268938127643885</v>
      </c>
      <c r="AQ99" s="4">
        <f t="shared" si="486"/>
        <v>5.6695048702414264</v>
      </c>
      <c r="AR99" s="4">
        <f t="shared" si="486"/>
        <v>6.1064961632949055</v>
      </c>
      <c r="AS99" s="4">
        <f t="shared" si="486"/>
        <v>5.2954521994492021</v>
      </c>
      <c r="AT99" s="4">
        <f t="shared" si="486"/>
        <v>4.2218597287302595</v>
      </c>
      <c r="AU99" s="4">
        <f t="shared" ref="AU99:BD102" si="487">100*(AU23/AQ23-1)</f>
        <v>2.4467747048678046</v>
      </c>
      <c r="AV99" s="4">
        <f t="shared" si="487"/>
        <v>2.0559557677991558</v>
      </c>
      <c r="AW99" s="4">
        <f t="shared" si="487"/>
        <v>2.6549809633294563</v>
      </c>
      <c r="AX99" s="4">
        <f t="shared" si="487"/>
        <v>4.030861005726738</v>
      </c>
      <c r="AY99" s="4">
        <f t="shared" si="487"/>
        <v>5.4667131150194281</v>
      </c>
      <c r="AZ99" s="4">
        <f t="shared" si="487"/>
        <v>4.9676522103739851</v>
      </c>
      <c r="BA99" s="4">
        <f t="shared" si="487"/>
        <v>4.3451805981479463</v>
      </c>
      <c r="BB99" s="4">
        <f t="shared" si="487"/>
        <v>4.855445729527097</v>
      </c>
      <c r="BC99" s="4">
        <f t="shared" si="487"/>
        <v>1.3426292290429798</v>
      </c>
      <c r="BD99" s="4">
        <f t="shared" si="487"/>
        <v>2.020069966111615</v>
      </c>
      <c r="BE99" s="4">
        <f t="shared" ref="BE99:BN102" si="488">100*(BE23/BA23-1)</f>
        <v>0.87648046664881019</v>
      </c>
      <c r="BF99" s="4">
        <f t="shared" si="488"/>
        <v>0.18356821296878767</v>
      </c>
      <c r="BG99" s="4">
        <f t="shared" si="488"/>
        <v>2.3309700359204433</v>
      </c>
      <c r="BH99" s="4">
        <f t="shared" si="488"/>
        <v>2.4927446692517341</v>
      </c>
      <c r="BI99" s="4">
        <f t="shared" si="488"/>
        <v>3.2008542304859056</v>
      </c>
      <c r="BJ99" s="4">
        <f t="shared" si="488"/>
        <v>3.8630152487581171</v>
      </c>
      <c r="BK99" s="4">
        <f t="shared" si="488"/>
        <v>3.7931322433320203</v>
      </c>
      <c r="BL99" s="4">
        <f t="shared" si="488"/>
        <v>3.5191776085841564</v>
      </c>
      <c r="BM99" s="4">
        <f t="shared" si="488"/>
        <v>4.9802828398415988</v>
      </c>
      <c r="BN99" s="4">
        <f t="shared" si="488"/>
        <v>3.4830861029893301</v>
      </c>
      <c r="BO99" s="4">
        <f t="shared" ref="BO99:BX102" si="489">100*(BO23/BK23-1)</f>
        <v>5.5290939257815586</v>
      </c>
      <c r="BP99" s="4">
        <f t="shared" si="489"/>
        <v>5.9664195498620787</v>
      </c>
      <c r="BQ99" s="4">
        <f t="shared" si="489"/>
        <v>6.0294300915448185</v>
      </c>
      <c r="BR99" s="4">
        <f t="shared" si="489"/>
        <v>6.8856845148375978</v>
      </c>
      <c r="BS99" s="4">
        <f t="shared" si="489"/>
        <v>6.8625190807914294</v>
      </c>
      <c r="BT99" s="4">
        <f t="shared" si="489"/>
        <v>7.3030027461739033</v>
      </c>
      <c r="BU99" s="4">
        <f t="shared" si="489"/>
        <v>6.9638053124404742</v>
      </c>
      <c r="BV99" s="4">
        <f t="shared" si="489"/>
        <v>7.9959858951549556</v>
      </c>
      <c r="BW99" s="4">
        <f t="shared" si="489"/>
        <v>10.772986964767096</v>
      </c>
      <c r="BX99" s="4">
        <f t="shared" si="489"/>
        <v>11.471933014585067</v>
      </c>
      <c r="BY99" s="4">
        <f t="shared" ref="BY99:CH102" si="490">100*(BY23/BU23-1)</f>
        <v>12.892099682749603</v>
      </c>
      <c r="BZ99" s="4">
        <f t="shared" si="490"/>
        <v>12.563838113317427</v>
      </c>
      <c r="CA99" s="4">
        <f t="shared" si="490"/>
        <v>10.38827097998929</v>
      </c>
      <c r="CB99" s="4">
        <f t="shared" si="490"/>
        <v>7.4063749337003104</v>
      </c>
      <c r="CC99" s="4">
        <f t="shared" si="490"/>
        <v>7.0870526448033377</v>
      </c>
      <c r="CD99" s="4">
        <f t="shared" si="490"/>
        <v>7.4260334308659859</v>
      </c>
      <c r="CE99" s="4">
        <f t="shared" si="490"/>
        <v>6.2814403343635083</v>
      </c>
      <c r="CF99" s="4">
        <f t="shared" si="490"/>
        <v>5.4975117598918155</v>
      </c>
      <c r="CG99" s="4">
        <f t="shared" si="490"/>
        <v>2.7146600892514527</v>
      </c>
      <c r="CH99" s="4">
        <f t="shared" si="490"/>
        <v>1.0981718056549461</v>
      </c>
      <c r="CI99" s="4">
        <f t="shared" ref="CI99:CR102" si="491">100*(CI23/CE23-1)</f>
        <v>-1.2901935174822077</v>
      </c>
      <c r="CJ99" s="4">
        <f t="shared" si="491"/>
        <v>0.69134865074247376</v>
      </c>
      <c r="CK99" s="4">
        <f t="shared" si="491"/>
        <v>-1.1948297008091857</v>
      </c>
      <c r="CL99" s="4">
        <f t="shared" si="491"/>
        <v>-1.3276352778227252</v>
      </c>
      <c r="CM99" s="4">
        <f t="shared" si="491"/>
        <v>-0.1723838026624902</v>
      </c>
      <c r="CN99" s="4">
        <f t="shared" si="491"/>
        <v>-2.002540676174247</v>
      </c>
      <c r="CO99" s="4">
        <f t="shared" si="491"/>
        <v>-8.1941116337691522E-2</v>
      </c>
      <c r="CP99" s="4">
        <f t="shared" si="491"/>
        <v>0.40243334880913917</v>
      </c>
      <c r="CQ99" s="4">
        <f t="shared" si="491"/>
        <v>-0.82957016548523832</v>
      </c>
      <c r="CR99" s="4">
        <f t="shared" si="491"/>
        <v>1.4398897673996602</v>
      </c>
      <c r="CS99" s="4">
        <f t="shared" ref="CS99:DB102" si="492">100*(CS23/CO23-1)</f>
        <v>2.1831171023919405</v>
      </c>
      <c r="CT99" s="4">
        <f t="shared" si="492"/>
        <v>0.52371209576647093</v>
      </c>
      <c r="CU99" s="4">
        <f t="shared" si="492"/>
        <v>-0.35729825658449288</v>
      </c>
      <c r="CV99" s="4">
        <f t="shared" si="492"/>
        <v>-0.61681776465438709</v>
      </c>
      <c r="CW99" s="4">
        <f t="shared" si="492"/>
        <v>-1.5786656480121453</v>
      </c>
      <c r="CX99" s="4">
        <f t="shared" si="492"/>
        <v>27.850239286958043</v>
      </c>
      <c r="CY99" s="4">
        <f t="shared" si="492"/>
        <v>3.9490653350438887</v>
      </c>
      <c r="CZ99" s="4">
        <f t="shared" si="492"/>
        <v>5.4617759052074888</v>
      </c>
      <c r="DA99" s="4">
        <f t="shared" si="492"/>
        <v>8.0056696974297292</v>
      </c>
      <c r="DB99" s="4">
        <f t="shared" si="492"/>
        <v>-12.537447241666966</v>
      </c>
      <c r="DC99" s="4">
        <f t="shared" ref="DC99:DL102" si="493">100*(DC23/CY23-1)</f>
        <v>11.268812263292061</v>
      </c>
      <c r="DD99" s="4">
        <f t="shared" si="493"/>
        <v>8.8296374373879836</v>
      </c>
      <c r="DE99" s="4">
        <f t="shared" si="493"/>
        <v>7.202663692472866</v>
      </c>
      <c r="DF99" s="4">
        <f t="shared" si="493"/>
        <v>4.7600810771377011</v>
      </c>
      <c r="DG99" s="4">
        <f t="shared" si="493"/>
        <v>4.4401903203040716</v>
      </c>
      <c r="DH99" s="4">
        <f t="shared" si="493"/>
        <v>6.2505493804078993</v>
      </c>
      <c r="DI99" s="4">
        <f t="shared" si="493"/>
        <v>7.2221618358348616</v>
      </c>
      <c r="DJ99" s="4">
        <f t="shared" si="493"/>
        <v>5.6951838923743336</v>
      </c>
      <c r="DK99" s="4">
        <f t="shared" si="493"/>
        <v>3.0733183522181351</v>
      </c>
      <c r="DL99" s="4">
        <f t="shared" si="493"/>
        <v>1.8293170371857626</v>
      </c>
      <c r="DM99" s="4">
        <f t="shared" ref="DM99:DV102" si="494">100*(DM23/DI23-1)</f>
        <v>-1.432903182013201</v>
      </c>
      <c r="DN99" s="4">
        <f t="shared" si="494"/>
        <v>-2.9719765317757219</v>
      </c>
      <c r="DO99" s="4">
        <f t="shared" si="494"/>
        <v>-5.8187894541239737</v>
      </c>
      <c r="DP99" s="4">
        <f t="shared" si="494"/>
        <v>-7.2397556658584383</v>
      </c>
      <c r="DQ99" s="4">
        <f t="shared" si="494"/>
        <v>-7.4445325400773976</v>
      </c>
      <c r="DR99" s="4">
        <f t="shared" si="494"/>
        <v>-7.6871340874304135</v>
      </c>
      <c r="DS99" s="4">
        <f t="shared" si="494"/>
        <v>-3.7748396672543705</v>
      </c>
      <c r="DT99" s="4">
        <f t="shared" si="494"/>
        <v>-1.3103461837748132</v>
      </c>
      <c r="DU99" s="4">
        <f t="shared" si="494"/>
        <v>2.7784276618246784</v>
      </c>
      <c r="DV99" s="4">
        <f t="shared" si="494"/>
        <v>5.1695370997780987</v>
      </c>
      <c r="DW99" s="4">
        <f t="shared" ref="DW99:EF102" si="495">100*(DW23/DS23-1)</f>
        <v>6.5669498822712224</v>
      </c>
      <c r="DX99" s="4">
        <f t="shared" si="495"/>
        <v>4.4770691916680816</v>
      </c>
      <c r="DY99" s="4">
        <f t="shared" si="495"/>
        <v>3.6872616000247715</v>
      </c>
      <c r="DZ99" s="4">
        <f t="shared" si="495"/>
        <v>4.1308399943144725</v>
      </c>
      <c r="EA99" s="4">
        <f t="shared" si="495"/>
        <v>6.4732264378662752</v>
      </c>
      <c r="EB99" s="4">
        <f t="shared" si="495"/>
        <v>9.4137353221052322</v>
      </c>
      <c r="EC99" s="4">
        <f t="shared" si="495"/>
        <v>9.7803581940793194</v>
      </c>
      <c r="ED99" s="4">
        <f t="shared" si="495"/>
        <v>12.487964236263061</v>
      </c>
      <c r="EE99" s="4">
        <f t="shared" si="495"/>
        <v>4.8773667381039276</v>
      </c>
      <c r="EF99" s="4">
        <f t="shared" si="495"/>
        <v>2.4867736030671939</v>
      </c>
      <c r="EG99" s="4">
        <f t="shared" ref="EG99:EP102" si="496">100*(EG23/EC23-1)</f>
        <v>1.704866823197948</v>
      </c>
      <c r="EH99" s="4">
        <f t="shared" si="496"/>
        <v>-2.3648299322213684</v>
      </c>
      <c r="EI99" s="4">
        <f t="shared" si="496"/>
        <v>4.2794089719250028</v>
      </c>
      <c r="EJ99" s="4">
        <f t="shared" si="496"/>
        <v>6.7228998131169782</v>
      </c>
      <c r="EK99" s="4">
        <f t="shared" si="496"/>
        <v>9.7110806810027697</v>
      </c>
      <c r="EL99" s="4">
        <f t="shared" si="496"/>
        <v>12.949748006495554</v>
      </c>
      <c r="EM99" s="4">
        <f t="shared" si="496"/>
        <v>9.8826134942736168</v>
      </c>
      <c r="EN99" s="4">
        <f t="shared" si="496"/>
        <v>7.9903316216827447</v>
      </c>
      <c r="EO99" s="4">
        <f t="shared" si="496"/>
        <v>5.3425691552695831</v>
      </c>
      <c r="EP99" s="4">
        <f t="shared" si="496"/>
        <v>2.4256144217366771</v>
      </c>
      <c r="EQ99" s="4">
        <f t="shared" ref="EQ99:EZ102" si="497">100*(EQ23/EM23-1)</f>
        <v>4.1043494889734244</v>
      </c>
      <c r="ER99" s="4">
        <f t="shared" si="497"/>
        <v>4.5616720742735373</v>
      </c>
      <c r="ES99" s="4">
        <f t="shared" si="497"/>
        <v>5.4296796434922356</v>
      </c>
      <c r="ET99" s="4">
        <f t="shared" si="497"/>
        <v>7.9796587275216879</v>
      </c>
      <c r="EU99" s="4">
        <f t="shared" si="497"/>
        <v>6.4210990204244478</v>
      </c>
      <c r="EV99" s="4">
        <f t="shared" si="497"/>
        <v>6.1403923928555093</v>
      </c>
      <c r="EW99" s="4">
        <f t="shared" si="497"/>
        <v>5.5946086892095348</v>
      </c>
      <c r="EX99" s="4">
        <f t="shared" si="497"/>
        <v>4.6608020458119404</v>
      </c>
      <c r="EY99" s="4">
        <f t="shared" si="497"/>
        <v>6.0084933878872038</v>
      </c>
      <c r="EZ99" s="4">
        <f t="shared" si="497"/>
        <v>5.8688229413961235</v>
      </c>
      <c r="FA99" s="4">
        <f t="shared" ref="FA99:FJ102" si="498">100*(FA23/EW23-1)</f>
        <v>6.6220448735814674</v>
      </c>
      <c r="FB99" s="4">
        <f t="shared" si="498"/>
        <v>5.9493495081527126</v>
      </c>
      <c r="FC99" s="11">
        <f t="shared" si="498"/>
        <v>5.5426764424540309</v>
      </c>
      <c r="FD99" s="11">
        <f t="shared" si="498"/>
        <v>5.6116621121525156</v>
      </c>
      <c r="FE99" s="11">
        <f t="shared" si="498"/>
        <v>4.7014370480528589</v>
      </c>
      <c r="FF99" s="11">
        <f t="shared" si="498"/>
        <v>4.6798843764600306</v>
      </c>
      <c r="FG99" s="11">
        <f t="shared" si="498"/>
        <v>3.4130645561208928</v>
      </c>
      <c r="FH99" s="11">
        <f t="shared" si="498"/>
        <v>3.4018197666625172</v>
      </c>
      <c r="FI99" s="11">
        <f t="shared" si="498"/>
        <v>3.5961590657831</v>
      </c>
      <c r="FJ99" s="11">
        <f t="shared" si="498"/>
        <v>3.8627764003139387</v>
      </c>
      <c r="FK99" s="11">
        <f t="shared" ref="FK99:FT102" si="499">100*(FK23/FG23-1)</f>
        <v>3.9928425878238638</v>
      </c>
      <c r="FL99" s="11">
        <f t="shared" si="499"/>
        <v>3.8839781814484109</v>
      </c>
      <c r="FM99" s="11">
        <f t="shared" si="499"/>
        <v>3.6228127491185536</v>
      </c>
      <c r="FN99" s="11">
        <f t="shared" si="499"/>
        <v>3.4792858975966068</v>
      </c>
      <c r="FO99" s="11">
        <f t="shared" si="499"/>
        <v>3.2809021139919903</v>
      </c>
      <c r="FP99" s="11">
        <f t="shared" si="499"/>
        <v>3.1631225012264563</v>
      </c>
      <c r="FQ99" s="11">
        <f t="shared" si="499"/>
        <v>3.0534927811782797</v>
      </c>
      <c r="FR99" s="11">
        <f t="shared" si="499"/>
        <v>2.8149681221979916</v>
      </c>
      <c r="FS99" s="11">
        <f t="shared" si="499"/>
        <v>2.7828677783379607</v>
      </c>
      <c r="FT99" s="11">
        <f t="shared" si="499"/>
        <v>2.7383442748126097</v>
      </c>
      <c r="FU99" s="11">
        <f t="shared" ref="FU99:GD102" si="500">100*(FU23/FQ23-1)</f>
        <v>2.7094418685888577</v>
      </c>
      <c r="FV99" s="11">
        <f t="shared" si="500"/>
        <v>2.7618701431538328</v>
      </c>
      <c r="FW99" s="11">
        <f t="shared" si="500"/>
        <v>2.8314753101991386</v>
      </c>
      <c r="FX99" s="11">
        <f t="shared" si="500"/>
        <v>2.9681783516334104</v>
      </c>
      <c r="FY99" s="11">
        <f t="shared" si="500"/>
        <v>3.1599607458292489</v>
      </c>
      <c r="FZ99" s="11">
        <f t="shared" si="500"/>
        <v>3.3839920631963949</v>
      </c>
      <c r="GA99" s="11">
        <f t="shared" si="500"/>
        <v>3.6086676309481813</v>
      </c>
      <c r="GB99" s="11">
        <f t="shared" si="500"/>
        <v>3.814328306999859</v>
      </c>
      <c r="GC99" s="11">
        <f t="shared" si="500"/>
        <v>3.9711837412424345</v>
      </c>
      <c r="GD99" s="11">
        <f t="shared" si="500"/>
        <v>4.0661516238263085</v>
      </c>
      <c r="GE99" s="11">
        <f t="shared" ref="GE99:GN102" si="501">100*(GE23/GA23-1)</f>
        <v>4.1065770170980009</v>
      </c>
      <c r="GF99" s="11">
        <f t="shared" si="501"/>
        <v>4.118122392082646</v>
      </c>
      <c r="GG99" s="11">
        <f t="shared" si="501"/>
        <v>4.0949425341208379</v>
      </c>
      <c r="GH99" s="11">
        <f t="shared" si="501"/>
        <v>4.0577147409929903</v>
      </c>
      <c r="GI99" s="11">
        <f t="shared" si="501"/>
        <v>4.0270828512072532</v>
      </c>
      <c r="GJ99" s="11">
        <f t="shared" si="501"/>
        <v>3.9870159547810813</v>
      </c>
      <c r="GK99" s="11">
        <f t="shared" si="501"/>
        <v>3.960108319909672</v>
      </c>
      <c r="GL99" s="11">
        <f t="shared" si="501"/>
        <v>3.9444557158973437</v>
      </c>
      <c r="GM99" s="11">
        <f t="shared" si="501"/>
        <v>3.9384368926049573</v>
      </c>
      <c r="GN99" s="11">
        <f t="shared" si="501"/>
        <v>3.9348115066234035</v>
      </c>
      <c r="GO99" s="11">
        <f t="shared" ref="GO99:GT102" si="502">100*(GO23/GK23-1)</f>
        <v>3.9578054941703966</v>
      </c>
      <c r="GP99" s="11">
        <f t="shared" si="502"/>
        <v>3.9720571661943538</v>
      </c>
      <c r="GQ99" s="11">
        <f t="shared" si="502"/>
        <v>4.0000971755735026</v>
      </c>
      <c r="GR99" s="11">
        <f t="shared" si="502"/>
        <v>4.0208329207675586</v>
      </c>
      <c r="GS99" s="11">
        <f t="shared" si="502"/>
        <v>4.0258564496270077</v>
      </c>
      <c r="GT99" s="11" t="e">
        <f t="shared" si="502"/>
        <v>#N/A</v>
      </c>
    </row>
    <row r="100" spans="2:202" x14ac:dyDescent="0.25">
      <c r="B100" t="str">
        <f>B24</f>
        <v>Personal income (mil. $)</v>
      </c>
      <c r="G100" s="4">
        <f t="shared" si="483"/>
        <v>11.954392793936087</v>
      </c>
      <c r="H100" s="4">
        <f t="shared" si="483"/>
        <v>12.412545869095325</v>
      </c>
      <c r="I100" s="4">
        <f t="shared" si="483"/>
        <v>12.507469468146247</v>
      </c>
      <c r="J100" s="4">
        <f t="shared" si="483"/>
        <v>9.3995829152540686</v>
      </c>
      <c r="K100" s="4">
        <f t="shared" si="483"/>
        <v>9.4861266463950766</v>
      </c>
      <c r="L100" s="4">
        <f t="shared" si="483"/>
        <v>7.86484718891165</v>
      </c>
      <c r="M100" s="4">
        <f t="shared" si="483"/>
        <v>5.0891577367688123</v>
      </c>
      <c r="N100" s="4">
        <f t="shared" si="483"/>
        <v>5.2163102808728379</v>
      </c>
      <c r="O100" s="4">
        <f t="shared" si="483"/>
        <v>5.5316929320937236</v>
      </c>
      <c r="P100" s="4">
        <f t="shared" si="483"/>
        <v>4.9922733181124279</v>
      </c>
      <c r="Q100" s="4">
        <f t="shared" si="484"/>
        <v>4.2015527262978969</v>
      </c>
      <c r="R100" s="4">
        <f t="shared" si="484"/>
        <v>6.0603965180772379</v>
      </c>
      <c r="S100" s="4">
        <f t="shared" si="484"/>
        <v>6.3953998838964132</v>
      </c>
      <c r="T100" s="4">
        <f t="shared" si="484"/>
        <v>7.6700023360271485</v>
      </c>
      <c r="U100" s="4">
        <f t="shared" si="484"/>
        <v>9.9577408871115445</v>
      </c>
      <c r="V100" s="4">
        <f t="shared" si="484"/>
        <v>7.9736623782540317</v>
      </c>
      <c r="W100" s="4">
        <f t="shared" si="484"/>
        <v>8.8246654012874579</v>
      </c>
      <c r="X100" s="4">
        <f t="shared" si="484"/>
        <v>8.6194733188073691</v>
      </c>
      <c r="Y100" s="4">
        <f t="shared" si="484"/>
        <v>7.9981579743826137</v>
      </c>
      <c r="Z100" s="4">
        <f t="shared" si="484"/>
        <v>9.0010361777413284</v>
      </c>
      <c r="AA100" s="4">
        <f t="shared" si="485"/>
        <v>8.4467228842896702</v>
      </c>
      <c r="AB100" s="4">
        <f t="shared" si="485"/>
        <v>7.895186208177507</v>
      </c>
      <c r="AC100" s="4">
        <f t="shared" si="485"/>
        <v>8.0214303515065097</v>
      </c>
      <c r="AD100" s="4">
        <f t="shared" si="485"/>
        <v>8.5179798899320822</v>
      </c>
      <c r="AE100" s="4">
        <f t="shared" si="485"/>
        <v>6.3199671281799041</v>
      </c>
      <c r="AF100" s="4">
        <f t="shared" si="485"/>
        <v>6.7216592883247328</v>
      </c>
      <c r="AG100" s="4">
        <f t="shared" si="485"/>
        <v>7.2059598500153754</v>
      </c>
      <c r="AH100" s="4">
        <f t="shared" si="485"/>
        <v>8.4493645408352691</v>
      </c>
      <c r="AI100" s="4">
        <f t="shared" si="485"/>
        <v>9.9406987020635551</v>
      </c>
      <c r="AJ100" s="4">
        <f t="shared" si="485"/>
        <v>11.101854326072203</v>
      </c>
      <c r="AK100" s="4">
        <f t="shared" si="486"/>
        <v>11.534573956385508</v>
      </c>
      <c r="AL100" s="4">
        <f t="shared" si="486"/>
        <v>10.477913567279828</v>
      </c>
      <c r="AM100" s="4">
        <f t="shared" si="486"/>
        <v>12.626270754620172</v>
      </c>
      <c r="AN100" s="4">
        <f t="shared" si="486"/>
        <v>11.956387067715891</v>
      </c>
      <c r="AO100" s="4">
        <f t="shared" si="486"/>
        <v>10.870277119889881</v>
      </c>
      <c r="AP100" s="4">
        <f t="shared" si="486"/>
        <v>9.6724146802144482</v>
      </c>
      <c r="AQ100" s="4">
        <f t="shared" si="486"/>
        <v>10.146412155041151</v>
      </c>
      <c r="AR100" s="4">
        <f t="shared" si="486"/>
        <v>10.121847700641396</v>
      </c>
      <c r="AS100" s="4">
        <f t="shared" si="486"/>
        <v>10.020358873206291</v>
      </c>
      <c r="AT100" s="4">
        <f t="shared" si="486"/>
        <v>9.4762158996545054</v>
      </c>
      <c r="AU100" s="4">
        <f t="shared" si="487"/>
        <v>6.6321002568349607</v>
      </c>
      <c r="AV100" s="4">
        <f t="shared" si="487"/>
        <v>5.8453628968550886</v>
      </c>
      <c r="AW100" s="4">
        <f t="shared" si="487"/>
        <v>5.8449661612006709</v>
      </c>
      <c r="AX100" s="4">
        <f t="shared" si="487"/>
        <v>6.6313503946993979</v>
      </c>
      <c r="AY100" s="4">
        <f t="shared" si="487"/>
        <v>8.2128864331100679</v>
      </c>
      <c r="AZ100" s="4">
        <f t="shared" si="487"/>
        <v>7.827582569887559</v>
      </c>
      <c r="BA100" s="4">
        <f t="shared" si="487"/>
        <v>7.1435459586702832</v>
      </c>
      <c r="BB100" s="4">
        <f t="shared" si="487"/>
        <v>7.63774550659575</v>
      </c>
      <c r="BC100" s="4">
        <f t="shared" si="487"/>
        <v>3.9982004915394276</v>
      </c>
      <c r="BD100" s="4">
        <f t="shared" si="487"/>
        <v>4.7000801625406874</v>
      </c>
      <c r="BE100" s="4">
        <f t="shared" si="488"/>
        <v>3.31816257449562</v>
      </c>
      <c r="BF100" s="4">
        <f t="shared" si="488"/>
        <v>2.4854515094152152</v>
      </c>
      <c r="BG100" s="4">
        <f t="shared" si="488"/>
        <v>4.4360522904258737</v>
      </c>
      <c r="BH100" s="4">
        <f t="shared" si="488"/>
        <v>4.4827358576727816</v>
      </c>
      <c r="BI100" s="4">
        <f t="shared" si="488"/>
        <v>5.5007820388285555</v>
      </c>
      <c r="BJ100" s="4">
        <f t="shared" si="488"/>
        <v>6.0642442235788518</v>
      </c>
      <c r="BK100" s="4">
        <f t="shared" si="488"/>
        <v>6.1309495511196799</v>
      </c>
      <c r="BL100" s="4">
        <f t="shared" si="488"/>
        <v>5.8762832748175731</v>
      </c>
      <c r="BM100" s="4">
        <f t="shared" si="488"/>
        <v>7.0398569195795346</v>
      </c>
      <c r="BN100" s="4">
        <f t="shared" si="488"/>
        <v>5.4833865675119942</v>
      </c>
      <c r="BO100" s="4">
        <f t="shared" si="489"/>
        <v>7.6404457222033262</v>
      </c>
      <c r="BP100" s="4">
        <f t="shared" si="489"/>
        <v>8.1806741284682118</v>
      </c>
      <c r="BQ100" s="4">
        <f t="shared" si="489"/>
        <v>8.2654739764445253</v>
      </c>
      <c r="BR100" s="4">
        <f t="shared" si="489"/>
        <v>9.4004504746115547</v>
      </c>
      <c r="BS100" s="4">
        <f t="shared" si="489"/>
        <v>9.2525941292834091</v>
      </c>
      <c r="BT100" s="4">
        <f t="shared" si="489"/>
        <v>9.245649372469277</v>
      </c>
      <c r="BU100" s="4">
        <f t="shared" si="489"/>
        <v>8.7247300111173764</v>
      </c>
      <c r="BV100" s="4">
        <f t="shared" si="489"/>
        <v>9.3736830354545386</v>
      </c>
      <c r="BW100" s="4">
        <f t="shared" si="489"/>
        <v>11.701485348630737</v>
      </c>
      <c r="BX100" s="4">
        <f t="shared" si="489"/>
        <v>12.327660222073034</v>
      </c>
      <c r="BY100" s="4">
        <f t="shared" si="490"/>
        <v>13.810843028358688</v>
      </c>
      <c r="BZ100" s="4">
        <f t="shared" si="490"/>
        <v>13.422977931590196</v>
      </c>
      <c r="CA100" s="4">
        <f t="shared" si="490"/>
        <v>11.513524672883291</v>
      </c>
      <c r="CB100" s="4">
        <f t="shared" si="490"/>
        <v>8.89836855492252</v>
      </c>
      <c r="CC100" s="4">
        <f t="shared" si="490"/>
        <v>8.8117176587862325</v>
      </c>
      <c r="CD100" s="4">
        <f t="shared" si="490"/>
        <v>9.5129564401102318</v>
      </c>
      <c r="CE100" s="4">
        <f t="shared" si="490"/>
        <v>8.9653930758914147</v>
      </c>
      <c r="CF100" s="4">
        <f t="shared" si="490"/>
        <v>8.0557159017700108</v>
      </c>
      <c r="CG100" s="4">
        <f t="shared" si="490"/>
        <v>5.2982968417904175</v>
      </c>
      <c r="CH100" s="4">
        <f t="shared" si="490"/>
        <v>3.6012649373166283</v>
      </c>
      <c r="CI100" s="4">
        <f t="shared" si="491"/>
        <v>0.99618628355571115</v>
      </c>
      <c r="CJ100" s="4">
        <f t="shared" si="491"/>
        <v>3.0442097339591578</v>
      </c>
      <c r="CK100" s="4">
        <f t="shared" si="491"/>
        <v>0.5519394178572723</v>
      </c>
      <c r="CL100" s="4">
        <f t="shared" si="491"/>
        <v>-7.1841567992758648E-2</v>
      </c>
      <c r="CM100" s="4">
        <f t="shared" si="491"/>
        <v>0.60438699181712963</v>
      </c>
      <c r="CN100" s="4">
        <f t="shared" si="491"/>
        <v>-0.95127399052735706</v>
      </c>
      <c r="CO100" s="4">
        <f t="shared" si="491"/>
        <v>1.4235500391575062</v>
      </c>
      <c r="CP100" s="4">
        <f t="shared" si="491"/>
        <v>2.322712202223487</v>
      </c>
      <c r="CQ100" s="4">
        <f t="shared" si="491"/>
        <v>1.5901878268787639</v>
      </c>
      <c r="CR100" s="4">
        <f t="shared" si="491"/>
        <v>3.155479278288964</v>
      </c>
      <c r="CS100" s="4">
        <f t="shared" si="492"/>
        <v>4.0453475171027042</v>
      </c>
      <c r="CT100" s="4">
        <f t="shared" si="492"/>
        <v>2.3522016267641499</v>
      </c>
      <c r="CU100" s="4">
        <f t="shared" si="492"/>
        <v>1.5810156356606431</v>
      </c>
      <c r="CV100" s="4">
        <f t="shared" si="492"/>
        <v>1.9848489092380461</v>
      </c>
      <c r="CW100" s="4">
        <f t="shared" si="492"/>
        <v>0.88300074522240646</v>
      </c>
      <c r="CX100" s="4">
        <f t="shared" si="492"/>
        <v>31.563866097285963</v>
      </c>
      <c r="CY100" s="4">
        <f t="shared" si="492"/>
        <v>6.6923884771930897</v>
      </c>
      <c r="CZ100" s="4">
        <f t="shared" si="492"/>
        <v>8.1533931985748875</v>
      </c>
      <c r="DA100" s="4">
        <f t="shared" si="492"/>
        <v>11.384278474525233</v>
      </c>
      <c r="DB100" s="4">
        <f t="shared" si="492"/>
        <v>-9.8677114883150452</v>
      </c>
      <c r="DC100" s="4">
        <f t="shared" si="493"/>
        <v>14.594102019607448</v>
      </c>
      <c r="DD100" s="4">
        <f t="shared" si="493"/>
        <v>12.308503961426354</v>
      </c>
      <c r="DE100" s="4">
        <f t="shared" si="493"/>
        <v>10.249199405211783</v>
      </c>
      <c r="DF100" s="4">
        <f t="shared" si="493"/>
        <v>6.7215099153410396</v>
      </c>
      <c r="DG100" s="4">
        <f t="shared" si="493"/>
        <v>6.8597408990302311</v>
      </c>
      <c r="DH100" s="4">
        <f t="shared" si="493"/>
        <v>8.7198556173415653</v>
      </c>
      <c r="DI100" s="4">
        <f t="shared" si="493"/>
        <v>9.5432310278535724</v>
      </c>
      <c r="DJ100" s="4">
        <f t="shared" si="493"/>
        <v>9.2286242007048038</v>
      </c>
      <c r="DK100" s="4">
        <f t="shared" si="493"/>
        <v>6.4058771375148149</v>
      </c>
      <c r="DL100" s="4">
        <f t="shared" si="493"/>
        <v>5.3488020948135429</v>
      </c>
      <c r="DM100" s="4">
        <f t="shared" si="494"/>
        <v>2.4526534370105768</v>
      </c>
      <c r="DN100" s="4">
        <f t="shared" si="494"/>
        <v>-1.626942290749156</v>
      </c>
      <c r="DO100" s="4">
        <f t="shared" si="494"/>
        <v>-5.8742916729415224</v>
      </c>
      <c r="DP100" s="4">
        <f t="shared" si="494"/>
        <v>-7.826092413762753</v>
      </c>
      <c r="DQ100" s="4">
        <f t="shared" si="494"/>
        <v>-8.3441857517991931</v>
      </c>
      <c r="DR100" s="4">
        <f t="shared" si="494"/>
        <v>-6.4731642194041594</v>
      </c>
      <c r="DS100" s="4">
        <f t="shared" si="494"/>
        <v>-1.5867318873183489</v>
      </c>
      <c r="DT100" s="4">
        <f t="shared" si="494"/>
        <v>0.59618123457412242</v>
      </c>
      <c r="DU100" s="4">
        <f t="shared" si="494"/>
        <v>4.2284815861186154</v>
      </c>
      <c r="DV100" s="4">
        <f t="shared" si="494"/>
        <v>6.4748916151639913</v>
      </c>
      <c r="DW100" s="4">
        <f t="shared" si="495"/>
        <v>8.4615727346254666</v>
      </c>
      <c r="DX100" s="4">
        <f t="shared" si="495"/>
        <v>7.2612135755386831</v>
      </c>
      <c r="DY100" s="4">
        <f t="shared" si="495"/>
        <v>6.7782303375028885</v>
      </c>
      <c r="DZ100" s="4">
        <f t="shared" si="495"/>
        <v>6.9545438113031599</v>
      </c>
      <c r="EA100" s="4">
        <f t="shared" si="495"/>
        <v>9.1566881912054754</v>
      </c>
      <c r="EB100" s="4">
        <f t="shared" si="495"/>
        <v>11.342045278826408</v>
      </c>
      <c r="EC100" s="4">
        <f t="shared" si="495"/>
        <v>11.495206211909558</v>
      </c>
      <c r="ED100" s="4">
        <f t="shared" si="495"/>
        <v>14.495133656784652</v>
      </c>
      <c r="EE100" s="4">
        <f t="shared" si="495"/>
        <v>6.3988250512087008</v>
      </c>
      <c r="EF100" s="4">
        <f t="shared" si="495"/>
        <v>3.8025765715719473</v>
      </c>
      <c r="EG100" s="4">
        <f t="shared" si="496"/>
        <v>3.1319183814295659</v>
      </c>
      <c r="EH100" s="4">
        <f t="shared" si="496"/>
        <v>-1.1461368410589201</v>
      </c>
      <c r="EI100" s="4">
        <f t="shared" si="496"/>
        <v>5.69930744230982</v>
      </c>
      <c r="EJ100" s="4">
        <f t="shared" si="496"/>
        <v>8.6122025607313404</v>
      </c>
      <c r="EK100" s="4">
        <f t="shared" si="496"/>
        <v>11.502727741973162</v>
      </c>
      <c r="EL100" s="4">
        <f t="shared" si="496"/>
        <v>14.18257211116012</v>
      </c>
      <c r="EM100" s="4">
        <f t="shared" si="496"/>
        <v>10.08121528502992</v>
      </c>
      <c r="EN100" s="4">
        <f t="shared" si="496"/>
        <v>8.2024356119942965</v>
      </c>
      <c r="EO100" s="4">
        <f t="shared" si="496"/>
        <v>5.563218233918743</v>
      </c>
      <c r="EP100" s="4">
        <f t="shared" si="496"/>
        <v>2.685179100197832</v>
      </c>
      <c r="EQ100" s="4">
        <f t="shared" si="497"/>
        <v>4.8708528131154782</v>
      </c>
      <c r="ER100" s="4">
        <f t="shared" si="497"/>
        <v>5.4363339922925524</v>
      </c>
      <c r="ES100" s="4">
        <f t="shared" si="497"/>
        <v>6.4550120740529016</v>
      </c>
      <c r="ET100" s="4">
        <f t="shared" si="497"/>
        <v>9.6100257672804048</v>
      </c>
      <c r="EU100" s="4">
        <f t="shared" si="497"/>
        <v>8.5413408646603184</v>
      </c>
      <c r="EV100" s="4">
        <f t="shared" si="497"/>
        <v>7.8625818026750949</v>
      </c>
      <c r="EW100" s="4">
        <f t="shared" si="497"/>
        <v>7.3038520963635278</v>
      </c>
      <c r="EX100" s="4">
        <f t="shared" si="497"/>
        <v>6.579030881536907</v>
      </c>
      <c r="EY100" s="4">
        <f t="shared" si="497"/>
        <v>8.0671842660763318</v>
      </c>
      <c r="EZ100" s="4">
        <f t="shared" si="497"/>
        <v>8.2670030284810458</v>
      </c>
      <c r="FA100" s="4">
        <f t="shared" si="498"/>
        <v>9.0152664819404205</v>
      </c>
      <c r="FB100" s="4">
        <f t="shared" si="498"/>
        <v>7.9733788490981006</v>
      </c>
      <c r="FC100" s="11">
        <f t="shared" si="498"/>
        <v>6.9951031031177724</v>
      </c>
      <c r="FD100" s="11">
        <f t="shared" si="498"/>
        <v>7.1119055621658767</v>
      </c>
      <c r="FE100" s="11">
        <f t="shared" si="498"/>
        <v>6.2134388640606053</v>
      </c>
      <c r="FF100" s="11">
        <f t="shared" si="498"/>
        <v>6.50552098101429</v>
      </c>
      <c r="FG100" s="11">
        <f t="shared" si="498"/>
        <v>5.695896460506078</v>
      </c>
      <c r="FH100" s="11">
        <f t="shared" si="498"/>
        <v>5.5142959528361013</v>
      </c>
      <c r="FI100" s="11">
        <f t="shared" si="498"/>
        <v>5.7804751238297092</v>
      </c>
      <c r="FJ100" s="11">
        <f t="shared" si="498"/>
        <v>5.8087635238018631</v>
      </c>
      <c r="FK100" s="11">
        <f t="shared" si="499"/>
        <v>5.8231488138030141</v>
      </c>
      <c r="FL100" s="11">
        <f t="shared" si="499"/>
        <v>5.8185233071294196</v>
      </c>
      <c r="FM100" s="11">
        <f t="shared" si="499"/>
        <v>5.5535085797528749</v>
      </c>
      <c r="FN100" s="11">
        <f t="shared" si="499"/>
        <v>5.4432567647004992</v>
      </c>
      <c r="FO100" s="11">
        <f t="shared" si="499"/>
        <v>5.3809533687354749</v>
      </c>
      <c r="FP100" s="11">
        <f t="shared" si="499"/>
        <v>5.3242342478821758</v>
      </c>
      <c r="FQ100" s="11">
        <f t="shared" si="499"/>
        <v>5.3009448476120768</v>
      </c>
      <c r="FR100" s="11">
        <f t="shared" si="499"/>
        <v>5.1895707639710853</v>
      </c>
      <c r="FS100" s="11">
        <f t="shared" si="499"/>
        <v>5.1169851085405726</v>
      </c>
      <c r="FT100" s="11">
        <f t="shared" si="499"/>
        <v>5.0019615217780755</v>
      </c>
      <c r="FU100" s="11">
        <f t="shared" si="500"/>
        <v>4.9261938070121136</v>
      </c>
      <c r="FV100" s="11">
        <f t="shared" si="500"/>
        <v>4.9426167326464432</v>
      </c>
      <c r="FW100" s="11">
        <f t="shared" si="500"/>
        <v>4.9957944442970526</v>
      </c>
      <c r="FX100" s="11">
        <f t="shared" si="500"/>
        <v>5.1267796133272592</v>
      </c>
      <c r="FY100" s="11">
        <f t="shared" si="500"/>
        <v>5.3094292878128169</v>
      </c>
      <c r="FZ100" s="11">
        <f t="shared" si="500"/>
        <v>5.5201611505935499</v>
      </c>
      <c r="GA100" s="11">
        <f t="shared" si="500"/>
        <v>5.7331016760473918</v>
      </c>
      <c r="GB100" s="11">
        <f t="shared" si="500"/>
        <v>5.9247511642075645</v>
      </c>
      <c r="GC100" s="11">
        <f t="shared" si="500"/>
        <v>6.0718663551166507</v>
      </c>
      <c r="GD100" s="11">
        <f t="shared" si="500"/>
        <v>6.1602094219906256</v>
      </c>
      <c r="GE100" s="11">
        <f t="shared" si="501"/>
        <v>6.2009774430171749</v>
      </c>
      <c r="GF100" s="11">
        <f t="shared" si="501"/>
        <v>6.2137469551321045</v>
      </c>
      <c r="GG100" s="11">
        <f t="shared" si="501"/>
        <v>6.1924149094076952</v>
      </c>
      <c r="GH100" s="11">
        <f t="shared" si="501"/>
        <v>6.1545389179806342</v>
      </c>
      <c r="GI100" s="11">
        <f t="shared" si="501"/>
        <v>6.1199325393033188</v>
      </c>
      <c r="GJ100" s="11">
        <f t="shared" si="501"/>
        <v>6.0770893785208058</v>
      </c>
      <c r="GK100" s="11">
        <f t="shared" si="501"/>
        <v>6.0545162778094408</v>
      </c>
      <c r="GL100" s="11">
        <f t="shared" si="501"/>
        <v>6.0332251573417262</v>
      </c>
      <c r="GM100" s="11">
        <f t="shared" si="501"/>
        <v>6.0239812771621493</v>
      </c>
      <c r="GN100" s="11">
        <f t="shared" si="501"/>
        <v>6.0253022118471833</v>
      </c>
      <c r="GO100" s="11">
        <f t="shared" si="502"/>
        <v>6.0313224723358205</v>
      </c>
      <c r="GP100" s="11">
        <f t="shared" si="502"/>
        <v>6.057634010198254</v>
      </c>
      <c r="GQ100" s="11">
        <f t="shared" si="502"/>
        <v>6.0874299429002798</v>
      </c>
      <c r="GR100" s="11">
        <f t="shared" si="502"/>
        <v>6.0995318239569052</v>
      </c>
      <c r="GS100" s="11">
        <f t="shared" si="502"/>
        <v>6.0919642714255984</v>
      </c>
      <c r="GT100" s="11" t="e">
        <f t="shared" si="502"/>
        <v>#N/A</v>
      </c>
    </row>
    <row r="101" spans="2:202" x14ac:dyDescent="0.25">
      <c r="B101" t="str">
        <f>B25</f>
        <v xml:space="preserve">  Wage and salary disbursements (mil. $)</v>
      </c>
      <c r="G101" s="4">
        <f t="shared" si="483"/>
        <v>11.045543234314215</v>
      </c>
      <c r="H101" s="4">
        <f t="shared" si="483"/>
        <v>11.683949573090512</v>
      </c>
      <c r="I101" s="4">
        <f t="shared" si="483"/>
        <v>10.997246397306037</v>
      </c>
      <c r="J101" s="4">
        <f t="shared" si="483"/>
        <v>8.1431432355050895</v>
      </c>
      <c r="K101" s="4">
        <f t="shared" si="483"/>
        <v>7.3667476820384215</v>
      </c>
      <c r="L101" s="4">
        <f t="shared" si="483"/>
        <v>4.6911104387913127</v>
      </c>
      <c r="M101" s="4">
        <f t="shared" si="483"/>
        <v>2.6929371401253288</v>
      </c>
      <c r="N101" s="4">
        <f t="shared" si="483"/>
        <v>1.73486001923151</v>
      </c>
      <c r="O101" s="4">
        <f t="shared" si="483"/>
        <v>0.51490662154320965</v>
      </c>
      <c r="P101" s="4">
        <f t="shared" si="483"/>
        <v>1.6046870763772869</v>
      </c>
      <c r="Q101" s="4">
        <f t="shared" si="484"/>
        <v>1.5794721382184518</v>
      </c>
      <c r="R101" s="4">
        <f t="shared" si="484"/>
        <v>5.1979980913080981</v>
      </c>
      <c r="S101" s="4">
        <f t="shared" si="484"/>
        <v>6.7547233826270814</v>
      </c>
      <c r="T101" s="4">
        <f t="shared" si="484"/>
        <v>6.4647402782115559</v>
      </c>
      <c r="U101" s="4">
        <f t="shared" si="484"/>
        <v>8.3505163059304444</v>
      </c>
      <c r="V101" s="4">
        <f t="shared" si="484"/>
        <v>4.814109437848324</v>
      </c>
      <c r="W101" s="4">
        <f t="shared" si="484"/>
        <v>6.7466471216045543</v>
      </c>
      <c r="X101" s="4">
        <f t="shared" si="484"/>
        <v>8.2038851396887722</v>
      </c>
      <c r="Y101" s="4">
        <f t="shared" si="484"/>
        <v>8.4843631631838612</v>
      </c>
      <c r="Z101" s="4">
        <f t="shared" si="484"/>
        <v>10.977923781254795</v>
      </c>
      <c r="AA101" s="4">
        <f t="shared" si="485"/>
        <v>9.510327116244488</v>
      </c>
      <c r="AB101" s="4">
        <f t="shared" si="485"/>
        <v>8.5479695746251583</v>
      </c>
      <c r="AC101" s="4">
        <f t="shared" si="485"/>
        <v>9.008007607239632</v>
      </c>
      <c r="AD101" s="4">
        <f t="shared" si="485"/>
        <v>11.341021622809389</v>
      </c>
      <c r="AE101" s="4">
        <f t="shared" si="485"/>
        <v>8.8641389256308258</v>
      </c>
      <c r="AF101" s="4">
        <f t="shared" si="485"/>
        <v>8.8579317929318169</v>
      </c>
      <c r="AG101" s="4">
        <f t="shared" si="485"/>
        <v>8.3280933737871479</v>
      </c>
      <c r="AH101" s="4">
        <f t="shared" si="485"/>
        <v>7.3872256988119833</v>
      </c>
      <c r="AI101" s="4">
        <f t="shared" si="485"/>
        <v>8.8436847588712286</v>
      </c>
      <c r="AJ101" s="4">
        <f t="shared" si="485"/>
        <v>10.607472284864139</v>
      </c>
      <c r="AK101" s="4">
        <f t="shared" si="486"/>
        <v>10.572859985560834</v>
      </c>
      <c r="AL101" s="4">
        <f t="shared" si="486"/>
        <v>9.2888804602132993</v>
      </c>
      <c r="AM101" s="4">
        <f t="shared" si="486"/>
        <v>10.660426451944804</v>
      </c>
      <c r="AN101" s="4">
        <f t="shared" si="486"/>
        <v>10.187687647935828</v>
      </c>
      <c r="AO101" s="4">
        <f t="shared" si="486"/>
        <v>11.194479358455723</v>
      </c>
      <c r="AP101" s="4">
        <f t="shared" si="486"/>
        <v>11.464029381647233</v>
      </c>
      <c r="AQ101" s="4">
        <f t="shared" si="486"/>
        <v>12.449416861737795</v>
      </c>
      <c r="AR101" s="4">
        <f t="shared" si="486"/>
        <v>12.233429347809865</v>
      </c>
      <c r="AS101" s="4">
        <f t="shared" si="486"/>
        <v>10.889790043402204</v>
      </c>
      <c r="AT101" s="4">
        <f t="shared" si="486"/>
        <v>9.1965119284953101</v>
      </c>
      <c r="AU101" s="4">
        <f t="shared" si="487"/>
        <v>6.7987435697262955</v>
      </c>
      <c r="AV101" s="4">
        <f t="shared" si="487"/>
        <v>5.4112075944646287</v>
      </c>
      <c r="AW101" s="4">
        <f t="shared" si="487"/>
        <v>5.9053253667409322</v>
      </c>
      <c r="AX101" s="4">
        <f t="shared" si="487"/>
        <v>6.6638192162984389</v>
      </c>
      <c r="AY101" s="4">
        <f t="shared" si="487"/>
        <v>9.7595824751013804</v>
      </c>
      <c r="AZ101" s="4">
        <f t="shared" si="487"/>
        <v>9.2525808564695602</v>
      </c>
      <c r="BA101" s="4">
        <f t="shared" si="487"/>
        <v>8.1913681913211143</v>
      </c>
      <c r="BB101" s="4">
        <f t="shared" si="487"/>
        <v>9.3194467987093752</v>
      </c>
      <c r="BC101" s="4">
        <f t="shared" si="487"/>
        <v>2.5121685493431078</v>
      </c>
      <c r="BD101" s="4">
        <f t="shared" si="487"/>
        <v>2.9999277110378753</v>
      </c>
      <c r="BE101" s="4">
        <f t="shared" si="488"/>
        <v>0.46879106962418593</v>
      </c>
      <c r="BF101" s="4">
        <f t="shared" si="488"/>
        <v>-1.6193953164659214</v>
      </c>
      <c r="BG101" s="4">
        <f t="shared" si="488"/>
        <v>2.6500691603612569</v>
      </c>
      <c r="BH101" s="4">
        <f t="shared" si="488"/>
        <v>2.7763817966390159</v>
      </c>
      <c r="BI101" s="4">
        <f t="shared" si="488"/>
        <v>4.0457925741653966</v>
      </c>
      <c r="BJ101" s="4">
        <f t="shared" si="488"/>
        <v>5.0331898823760879</v>
      </c>
      <c r="BK101" s="4">
        <f t="shared" si="488"/>
        <v>5.2859992279049806</v>
      </c>
      <c r="BL101" s="4">
        <f t="shared" si="488"/>
        <v>5.5591286596778478</v>
      </c>
      <c r="BM101" s="4">
        <f t="shared" si="488"/>
        <v>7.8954391321727213</v>
      </c>
      <c r="BN101" s="4">
        <f t="shared" si="488"/>
        <v>6.1234058028110105</v>
      </c>
      <c r="BO101" s="4">
        <f t="shared" si="489"/>
        <v>8.7552018711632762</v>
      </c>
      <c r="BP101" s="4">
        <f t="shared" si="489"/>
        <v>9.4055419679754735</v>
      </c>
      <c r="BQ101" s="4">
        <f t="shared" si="489"/>
        <v>10.307606802103386</v>
      </c>
      <c r="BR101" s="4">
        <f t="shared" si="489"/>
        <v>12.720793950605724</v>
      </c>
      <c r="BS101" s="4">
        <f t="shared" si="489"/>
        <v>13.574366858458875</v>
      </c>
      <c r="BT101" s="4">
        <f t="shared" si="489"/>
        <v>14.802863989071447</v>
      </c>
      <c r="BU101" s="4">
        <f t="shared" si="489"/>
        <v>13.676566684443126</v>
      </c>
      <c r="BV101" s="4">
        <f t="shared" si="489"/>
        <v>14.637368246602712</v>
      </c>
      <c r="BW101" s="4">
        <f t="shared" si="489"/>
        <v>15.171860374422884</v>
      </c>
      <c r="BX101" s="4">
        <f t="shared" si="489"/>
        <v>14.143393356063406</v>
      </c>
      <c r="BY101" s="4">
        <f t="shared" si="490"/>
        <v>15.300102297264795</v>
      </c>
      <c r="BZ101" s="4">
        <f t="shared" si="490"/>
        <v>14.052460663056078</v>
      </c>
      <c r="CA101" s="4">
        <f t="shared" si="490"/>
        <v>14.427838149649762</v>
      </c>
      <c r="CB101" s="4">
        <f t="shared" si="490"/>
        <v>11.531335294024704</v>
      </c>
      <c r="CC101" s="4">
        <f t="shared" si="490"/>
        <v>12.276744758273651</v>
      </c>
      <c r="CD101" s="4">
        <f t="shared" si="490"/>
        <v>13.573349659664235</v>
      </c>
      <c r="CE101" s="4">
        <f t="shared" si="490"/>
        <v>10.691533863925496</v>
      </c>
      <c r="CF101" s="4">
        <f t="shared" si="490"/>
        <v>7.9886310941200911</v>
      </c>
      <c r="CG101" s="4">
        <f t="shared" si="490"/>
        <v>3.043244721486027</v>
      </c>
      <c r="CH101" s="4">
        <f t="shared" si="490"/>
        <v>0.15811036339903328</v>
      </c>
      <c r="CI101" s="4">
        <f t="shared" si="491"/>
        <v>-3.0883566737816115</v>
      </c>
      <c r="CJ101" s="4">
        <f t="shared" si="491"/>
        <v>0.9017789887463934</v>
      </c>
      <c r="CK101" s="4">
        <f t="shared" si="491"/>
        <v>-1.7033273664690096</v>
      </c>
      <c r="CL101" s="4">
        <f t="shared" si="491"/>
        <v>-1.8470192080890291</v>
      </c>
      <c r="CM101" s="4">
        <f t="shared" si="491"/>
        <v>-1.2446942169918818</v>
      </c>
      <c r="CN101" s="4">
        <f t="shared" si="491"/>
        <v>-3.7452604363929165</v>
      </c>
      <c r="CO101" s="4">
        <f t="shared" si="491"/>
        <v>-0.94437399682969492</v>
      </c>
      <c r="CP101" s="4">
        <f t="shared" si="491"/>
        <v>-0.76885572905120991</v>
      </c>
      <c r="CQ101" s="4">
        <f t="shared" si="491"/>
        <v>-1.4486433760240502</v>
      </c>
      <c r="CR101" s="4">
        <f t="shared" si="491"/>
        <v>1.0399387595251941</v>
      </c>
      <c r="CS101" s="4">
        <f t="shared" si="492"/>
        <v>2.6955691612041477</v>
      </c>
      <c r="CT101" s="4">
        <f t="shared" si="492"/>
        <v>1.0592585052860093</v>
      </c>
      <c r="CU101" s="4">
        <f t="shared" si="492"/>
        <v>0.99790764717064828</v>
      </c>
      <c r="CV101" s="4">
        <f t="shared" si="492"/>
        <v>2.6324543107168363</v>
      </c>
      <c r="CW101" s="4">
        <f t="shared" si="492"/>
        <v>2.2519773916233499</v>
      </c>
      <c r="CX101" s="4">
        <f t="shared" si="492"/>
        <v>5.8462080341452172</v>
      </c>
      <c r="CY101" s="4">
        <f t="shared" si="492"/>
        <v>6.6065025383272635</v>
      </c>
      <c r="CZ101" s="4">
        <f t="shared" si="492"/>
        <v>4.2986170632994813</v>
      </c>
      <c r="DA101" s="4">
        <f t="shared" si="492"/>
        <v>4.6406681008163142</v>
      </c>
      <c r="DB101" s="4">
        <f t="shared" si="492"/>
        <v>5.2429594334933327</v>
      </c>
      <c r="DC101" s="4">
        <f t="shared" si="493"/>
        <v>8.3343218041461711</v>
      </c>
      <c r="DD101" s="4">
        <f t="shared" si="493"/>
        <v>9.3387897795613526</v>
      </c>
      <c r="DE101" s="4">
        <f t="shared" si="493"/>
        <v>10.346934634935302</v>
      </c>
      <c r="DF101" s="4">
        <f t="shared" si="493"/>
        <v>10.555438232026892</v>
      </c>
      <c r="DG101" s="4">
        <f t="shared" si="493"/>
        <v>9.4516272002036938</v>
      </c>
      <c r="DH101" s="4">
        <f t="shared" si="493"/>
        <v>9.6228473641588153</v>
      </c>
      <c r="DI101" s="4">
        <f t="shared" si="493"/>
        <v>8.9979626468432716</v>
      </c>
      <c r="DJ101" s="4">
        <f t="shared" si="493"/>
        <v>6.610924612971858</v>
      </c>
      <c r="DK101" s="4">
        <f t="shared" si="493"/>
        <v>4.5122421101644772</v>
      </c>
      <c r="DL101" s="4">
        <f t="shared" si="493"/>
        <v>2.8418762282210741</v>
      </c>
      <c r="DM101" s="4">
        <f t="shared" si="494"/>
        <v>3.027246651607185</v>
      </c>
      <c r="DN101" s="4">
        <f t="shared" si="494"/>
        <v>0.64726110041035678</v>
      </c>
      <c r="DO101" s="4">
        <f t="shared" si="494"/>
        <v>-2.6045822065570934</v>
      </c>
      <c r="DP101" s="4">
        <f t="shared" si="494"/>
        <v>-2.7680932462851304</v>
      </c>
      <c r="DQ101" s="4">
        <f t="shared" si="494"/>
        <v>-5.3622078222989922</v>
      </c>
      <c r="DR101" s="4">
        <f t="shared" si="494"/>
        <v>-4.0980768749785295</v>
      </c>
      <c r="DS101" s="4">
        <f t="shared" si="494"/>
        <v>-1.8853955121554411</v>
      </c>
      <c r="DT101" s="4">
        <f t="shared" si="494"/>
        <v>-8.8936398268524286E-2</v>
      </c>
      <c r="DU101" s="4">
        <f t="shared" si="494"/>
        <v>2.9339165782844789</v>
      </c>
      <c r="DV101" s="4">
        <f t="shared" si="494"/>
        <v>4.3855268614825915</v>
      </c>
      <c r="DW101" s="4">
        <f t="shared" si="495"/>
        <v>7.0923826085797614</v>
      </c>
      <c r="DX101" s="4">
        <f t="shared" si="495"/>
        <v>6.0998405782942688</v>
      </c>
      <c r="DY101" s="4">
        <f t="shared" si="495"/>
        <v>6.4592017878870367</v>
      </c>
      <c r="DZ101" s="4">
        <f t="shared" si="495"/>
        <v>6.3449065950260231</v>
      </c>
      <c r="EA101" s="4">
        <f t="shared" si="495"/>
        <v>7.6392568302466435</v>
      </c>
      <c r="EB101" s="4">
        <f t="shared" si="495"/>
        <v>7.8044047069675937</v>
      </c>
      <c r="EC101" s="4">
        <f t="shared" si="495"/>
        <v>7.260542401932768</v>
      </c>
      <c r="ED101" s="4">
        <f t="shared" si="495"/>
        <v>7.6274799570551499</v>
      </c>
      <c r="EE101" s="4">
        <f t="shared" si="495"/>
        <v>5.4617346087796337</v>
      </c>
      <c r="EF101" s="4">
        <f t="shared" si="495"/>
        <v>4.986598406242404</v>
      </c>
      <c r="EG101" s="4">
        <f t="shared" si="496"/>
        <v>4.6601891535667184</v>
      </c>
      <c r="EH101" s="4">
        <f t="shared" si="496"/>
        <v>3.7629829668369696</v>
      </c>
      <c r="EI101" s="4">
        <f t="shared" si="496"/>
        <v>6.4368994073981334</v>
      </c>
      <c r="EJ101" s="4">
        <f t="shared" si="496"/>
        <v>6.7356598350637009</v>
      </c>
      <c r="EK101" s="4">
        <f t="shared" si="496"/>
        <v>8.6243971997735471</v>
      </c>
      <c r="EL101" s="4">
        <f t="shared" si="496"/>
        <v>10.12780500285999</v>
      </c>
      <c r="EM101" s="4">
        <f t="shared" si="496"/>
        <v>6.578586773202022</v>
      </c>
      <c r="EN101" s="4">
        <f t="shared" si="496"/>
        <v>7.357953036803333</v>
      </c>
      <c r="EO101" s="4">
        <f t="shared" si="496"/>
        <v>5.8079780793567126</v>
      </c>
      <c r="EP101" s="4">
        <f t="shared" si="496"/>
        <v>3.6839470326921475</v>
      </c>
      <c r="EQ101" s="4">
        <f t="shared" si="497"/>
        <v>6.3896059383821147</v>
      </c>
      <c r="ER101" s="4">
        <f t="shared" si="497"/>
        <v>6.056503971292293</v>
      </c>
      <c r="ES101" s="4">
        <f t="shared" si="497"/>
        <v>6.4448022164218077</v>
      </c>
      <c r="ET101" s="4">
        <f t="shared" si="497"/>
        <v>9.6359053063844513</v>
      </c>
      <c r="EU101" s="4">
        <f t="shared" si="497"/>
        <v>7.9997719596575312</v>
      </c>
      <c r="EV101" s="4">
        <f t="shared" si="497"/>
        <v>8.542764379346778</v>
      </c>
      <c r="EW101" s="4">
        <f t="shared" si="497"/>
        <v>8.804603000734911</v>
      </c>
      <c r="EX101" s="4">
        <f t="shared" si="497"/>
        <v>7.7644323579241448</v>
      </c>
      <c r="EY101" s="4">
        <f t="shared" si="497"/>
        <v>10.538932022348035</v>
      </c>
      <c r="EZ101" s="4">
        <f t="shared" si="497"/>
        <v>10.011181107291689</v>
      </c>
      <c r="FA101" s="4">
        <f t="shared" si="498"/>
        <v>10.781717133552803</v>
      </c>
      <c r="FB101" s="4">
        <f t="shared" si="498"/>
        <v>9.5738886922801747</v>
      </c>
      <c r="FC101" s="11">
        <f t="shared" si="498"/>
        <v>8.4712357686967721</v>
      </c>
      <c r="FD101" s="11">
        <f t="shared" si="498"/>
        <v>8.1882353912400951</v>
      </c>
      <c r="FE101" s="11">
        <f t="shared" si="498"/>
        <v>6.8495782726035959</v>
      </c>
      <c r="FF101" s="11">
        <f t="shared" si="498"/>
        <v>7.2790753651117868</v>
      </c>
      <c r="FG101" s="11">
        <f t="shared" si="498"/>
        <v>5.910659112311345</v>
      </c>
      <c r="FH101" s="11">
        <f t="shared" si="498"/>
        <v>6.4479917819315169</v>
      </c>
      <c r="FI101" s="11">
        <f t="shared" si="498"/>
        <v>6.7110111056832844</v>
      </c>
      <c r="FJ101" s="11">
        <f t="shared" si="498"/>
        <v>6.8949262994187244</v>
      </c>
      <c r="FK101" s="11">
        <f t="shared" si="499"/>
        <v>6.5603075153606305</v>
      </c>
      <c r="FL101" s="11">
        <f t="shared" si="499"/>
        <v>6.2950257085632622</v>
      </c>
      <c r="FM101" s="11">
        <f t="shared" si="499"/>
        <v>5.9556898594570251</v>
      </c>
      <c r="FN101" s="11">
        <f t="shared" si="499"/>
        <v>5.7705798363746785</v>
      </c>
      <c r="FO101" s="11">
        <f t="shared" si="499"/>
        <v>5.7059414664240693</v>
      </c>
      <c r="FP101" s="11">
        <f t="shared" si="499"/>
        <v>5.656218720716133</v>
      </c>
      <c r="FQ101" s="11">
        <f t="shared" si="499"/>
        <v>5.6049578749691298</v>
      </c>
      <c r="FR101" s="11">
        <f t="shared" si="499"/>
        <v>5.5015842600736997</v>
      </c>
      <c r="FS101" s="11">
        <f t="shared" si="499"/>
        <v>5.3713900619422272</v>
      </c>
      <c r="FT101" s="11">
        <f t="shared" si="499"/>
        <v>5.2142040355000141</v>
      </c>
      <c r="FU101" s="11">
        <f t="shared" si="500"/>
        <v>5.0971085848875441</v>
      </c>
      <c r="FV101" s="11">
        <f t="shared" si="500"/>
        <v>5.0611196171655548</v>
      </c>
      <c r="FW101" s="11">
        <f t="shared" si="500"/>
        <v>5.0905409506226018</v>
      </c>
      <c r="FX101" s="11">
        <f t="shared" si="500"/>
        <v>5.213121609944249</v>
      </c>
      <c r="FY101" s="11">
        <f t="shared" si="500"/>
        <v>5.4135612322310678</v>
      </c>
      <c r="FZ101" s="11">
        <f t="shared" si="500"/>
        <v>5.6609302638882975</v>
      </c>
      <c r="GA101" s="11">
        <f t="shared" si="500"/>
        <v>5.9364453542444906</v>
      </c>
      <c r="GB101" s="11">
        <f t="shared" si="500"/>
        <v>6.1870249333374261</v>
      </c>
      <c r="GC101" s="11">
        <f t="shared" si="500"/>
        <v>6.3906962335556372</v>
      </c>
      <c r="GD101" s="11">
        <f t="shared" si="500"/>
        <v>6.5407996694258008</v>
      </c>
      <c r="GE101" s="11">
        <f t="shared" si="501"/>
        <v>6.6368798926906614</v>
      </c>
      <c r="GF101" s="11">
        <f t="shared" si="501"/>
        <v>6.6991653441247356</v>
      </c>
      <c r="GG101" s="11">
        <f t="shared" si="501"/>
        <v>6.7189602130210524</v>
      </c>
      <c r="GH101" s="11">
        <f t="shared" si="501"/>
        <v>6.7065173097409225</v>
      </c>
      <c r="GI101" s="11">
        <f t="shared" si="501"/>
        <v>6.688344522389067</v>
      </c>
      <c r="GJ101" s="11">
        <f t="shared" si="501"/>
        <v>6.6470881872703558</v>
      </c>
      <c r="GK101" s="11">
        <f t="shared" si="501"/>
        <v>6.6132040314503815</v>
      </c>
      <c r="GL101" s="11">
        <f t="shared" si="501"/>
        <v>6.5764860844714335</v>
      </c>
      <c r="GM101" s="11">
        <f t="shared" si="501"/>
        <v>6.541899898003023</v>
      </c>
      <c r="GN101" s="11">
        <f t="shared" si="501"/>
        <v>6.5231831649970484</v>
      </c>
      <c r="GO101" s="11">
        <f t="shared" si="502"/>
        <v>6.5221080506862705</v>
      </c>
      <c r="GP101" s="11">
        <f t="shared" si="502"/>
        <v>6.5436321515588425</v>
      </c>
      <c r="GQ101" s="11">
        <f t="shared" si="502"/>
        <v>6.5898198285704979</v>
      </c>
      <c r="GR101" s="11">
        <f t="shared" si="502"/>
        <v>6.6232914836113377</v>
      </c>
      <c r="GS101" s="11">
        <f t="shared" si="502"/>
        <v>6.6425732051311304</v>
      </c>
      <c r="GT101" s="11" t="e">
        <f t="shared" si="502"/>
        <v>#N/A</v>
      </c>
    </row>
    <row r="102" spans="2:202" x14ac:dyDescent="0.25">
      <c r="B102" t="str">
        <f>B26</f>
        <v>Per capita personal income ($)</v>
      </c>
      <c r="G102" s="4">
        <f t="shared" si="483"/>
        <v>8.9538047787336197</v>
      </c>
      <c r="H102" s="4">
        <f t="shared" si="483"/>
        <v>9.8735650554789611</v>
      </c>
      <c r="I102" s="4">
        <f t="shared" si="483"/>
        <v>10.409567252661333</v>
      </c>
      <c r="J102" s="4">
        <f t="shared" si="483"/>
        <v>7.6967632662141572</v>
      </c>
      <c r="K102" s="4">
        <f t="shared" si="483"/>
        <v>8.0403043572758079</v>
      </c>
      <c r="L102" s="4">
        <f t="shared" si="483"/>
        <v>6.7049036198938206</v>
      </c>
      <c r="M102" s="4">
        <f t="shared" si="483"/>
        <v>4.1909037355953638</v>
      </c>
      <c r="N102" s="4">
        <f t="shared" si="483"/>
        <v>4.5032428995332996</v>
      </c>
      <c r="O102" s="4">
        <f t="shared" si="483"/>
        <v>5.0103907301868311</v>
      </c>
      <c r="P102" s="4">
        <f t="shared" si="483"/>
        <v>4.5424979479633087</v>
      </c>
      <c r="Q102" s="4">
        <f t="shared" si="484"/>
        <v>3.7152857799899408</v>
      </c>
      <c r="R102" s="4">
        <f t="shared" si="484"/>
        <v>5.427293304772296</v>
      </c>
      <c r="S102" s="4">
        <f t="shared" si="484"/>
        <v>5.4931450626781286</v>
      </c>
      <c r="T102" s="4">
        <f t="shared" si="484"/>
        <v>6.5327194748379114</v>
      </c>
      <c r="U102" s="4">
        <f t="shared" si="484"/>
        <v>8.5430103272325688</v>
      </c>
      <c r="V102" s="4">
        <f t="shared" si="484"/>
        <v>6.3573400053500206</v>
      </c>
      <c r="W102" s="4">
        <f t="shared" si="484"/>
        <v>6.9234950058111755</v>
      </c>
      <c r="X102" s="4">
        <f t="shared" si="484"/>
        <v>6.5325787512505507</v>
      </c>
      <c r="Y102" s="4">
        <f t="shared" si="484"/>
        <v>5.8082372028200657</v>
      </c>
      <c r="Z102" s="4">
        <f t="shared" si="484"/>
        <v>6.7430433961982894</v>
      </c>
      <c r="AA102" s="4">
        <f t="shared" si="485"/>
        <v>6.265946843877046</v>
      </c>
      <c r="AB102" s="4">
        <f t="shared" si="485"/>
        <v>5.7011676164918423</v>
      </c>
      <c r="AC102" s="4">
        <f t="shared" si="485"/>
        <v>5.7717230747374781</v>
      </c>
      <c r="AD102" s="4">
        <f t="shared" si="485"/>
        <v>6.1594286327471881</v>
      </c>
      <c r="AE102" s="4">
        <f t="shared" si="485"/>
        <v>3.8729622837013977</v>
      </c>
      <c r="AF102" s="4">
        <f t="shared" si="485"/>
        <v>4.149074925435392</v>
      </c>
      <c r="AG102" s="4">
        <f t="shared" si="485"/>
        <v>4.4913645497485666</v>
      </c>
      <c r="AH102" s="4">
        <f t="shared" si="485"/>
        <v>5.5741285007552044</v>
      </c>
      <c r="AI102" s="4">
        <f t="shared" si="485"/>
        <v>6.860455573496016</v>
      </c>
      <c r="AJ102" s="4">
        <f t="shared" si="485"/>
        <v>7.8812750363664641</v>
      </c>
      <c r="AK102" s="4">
        <f t="shared" si="486"/>
        <v>8.240287336039632</v>
      </c>
      <c r="AL102" s="4">
        <f t="shared" si="486"/>
        <v>7.1938998514291086</v>
      </c>
      <c r="AM102" s="4">
        <f t="shared" si="486"/>
        <v>9.3788266217151204</v>
      </c>
      <c r="AN102" s="4">
        <f t="shared" si="486"/>
        <v>8.7124505963029222</v>
      </c>
      <c r="AO102" s="4">
        <f t="shared" si="486"/>
        <v>7.5564970375132434</v>
      </c>
      <c r="AP102" s="4">
        <f t="shared" si="486"/>
        <v>6.2501046257043225</v>
      </c>
      <c r="AQ102" s="4">
        <f t="shared" si="486"/>
        <v>6.33300015261542</v>
      </c>
      <c r="AR102" s="4">
        <f t="shared" si="486"/>
        <v>6.2737934091976921</v>
      </c>
      <c r="AS102" s="4">
        <f t="shared" si="486"/>
        <v>6.3796286914878486</v>
      </c>
      <c r="AT102" s="4">
        <f t="shared" si="486"/>
        <v>6.2514216482554064</v>
      </c>
      <c r="AU102" s="4">
        <f t="shared" si="487"/>
        <v>4.2933514412419216</v>
      </c>
      <c r="AV102" s="4">
        <f t="shared" si="487"/>
        <v>3.9025547284716078</v>
      </c>
      <c r="AW102" s="4">
        <f t="shared" si="487"/>
        <v>4.0713644924148529</v>
      </c>
      <c r="AX102" s="4">
        <f t="shared" si="487"/>
        <v>4.7819962766034507</v>
      </c>
      <c r="AY102" s="4">
        <f t="shared" si="487"/>
        <v>5.9198169375954235</v>
      </c>
      <c r="AZ102" s="4">
        <f t="shared" si="487"/>
        <v>5.4148433950698349</v>
      </c>
      <c r="BA102" s="4">
        <f t="shared" si="487"/>
        <v>4.6971737904983879</v>
      </c>
      <c r="BB102" s="4">
        <f t="shared" si="487"/>
        <v>5.2569879847006007</v>
      </c>
      <c r="BC102" s="4">
        <f t="shared" si="487"/>
        <v>1.8822894997407413</v>
      </c>
      <c r="BD102" s="4">
        <f t="shared" si="487"/>
        <v>2.7060396984590396</v>
      </c>
      <c r="BE102" s="4">
        <f t="shared" si="488"/>
        <v>1.5237028635552097</v>
      </c>
      <c r="BF102" s="4">
        <f t="shared" si="488"/>
        <v>0.87913167740378828</v>
      </c>
      <c r="BG102" s="4">
        <f t="shared" si="488"/>
        <v>3.047166576479432</v>
      </c>
      <c r="BH102" s="4">
        <f t="shared" si="488"/>
        <v>3.2314213715907592</v>
      </c>
      <c r="BI102" s="4">
        <f t="shared" si="488"/>
        <v>4.2985682698208016</v>
      </c>
      <c r="BJ102" s="4">
        <f t="shared" si="488"/>
        <v>4.833497455874225</v>
      </c>
      <c r="BK102" s="4">
        <f t="shared" si="488"/>
        <v>4.749344364916408</v>
      </c>
      <c r="BL102" s="4">
        <f t="shared" si="488"/>
        <v>4.4243212988837488</v>
      </c>
      <c r="BM102" s="4">
        <f t="shared" si="488"/>
        <v>5.5167316300833935</v>
      </c>
      <c r="BN102" s="4">
        <f t="shared" si="488"/>
        <v>3.951253449795944</v>
      </c>
      <c r="BO102" s="4">
        <f t="shared" si="489"/>
        <v>6.1300018613614338</v>
      </c>
      <c r="BP102" s="4">
        <f t="shared" si="489"/>
        <v>6.5911035945720675</v>
      </c>
      <c r="BQ102" s="4">
        <f t="shared" si="489"/>
        <v>6.5143741392360788</v>
      </c>
      <c r="BR102" s="4">
        <f t="shared" si="489"/>
        <v>7.4082547059067139</v>
      </c>
      <c r="BS102" s="4">
        <f t="shared" si="489"/>
        <v>6.8926345961538571</v>
      </c>
      <c r="BT102" s="4">
        <f t="shared" si="489"/>
        <v>6.7004436227173558</v>
      </c>
      <c r="BU102" s="4">
        <f t="shared" si="489"/>
        <v>6.097896075732212</v>
      </c>
      <c r="BV102" s="4">
        <f t="shared" si="489"/>
        <v>6.7559617703578434</v>
      </c>
      <c r="BW102" s="4">
        <f t="shared" si="489"/>
        <v>9.1579937188986484</v>
      </c>
      <c r="BX102" s="4">
        <f t="shared" si="489"/>
        <v>9.9069436212438902</v>
      </c>
      <c r="BY102" s="4">
        <f t="shared" si="490"/>
        <v>11.572851720009659</v>
      </c>
      <c r="BZ102" s="4">
        <f t="shared" si="490"/>
        <v>11.439395253114014</v>
      </c>
      <c r="CA102" s="4">
        <f t="shared" si="490"/>
        <v>9.9032537477718563</v>
      </c>
      <c r="CB102" s="4">
        <f t="shared" si="490"/>
        <v>7.5604248404056884</v>
      </c>
      <c r="CC102" s="4">
        <f t="shared" si="490"/>
        <v>7.6623912178988896</v>
      </c>
      <c r="CD102" s="4">
        <f t="shared" si="490"/>
        <v>8.468799066874011</v>
      </c>
      <c r="CE102" s="4">
        <f t="shared" si="490"/>
        <v>8.0031654977593227</v>
      </c>
      <c r="CF102" s="4">
        <f t="shared" si="490"/>
        <v>7.1347767674525997</v>
      </c>
      <c r="CG102" s="4">
        <f t="shared" si="490"/>
        <v>4.3543811771719065</v>
      </c>
      <c r="CH102" s="4">
        <f t="shared" si="490"/>
        <v>2.5860759202202876</v>
      </c>
      <c r="CI102" s="4">
        <f t="shared" si="491"/>
        <v>-0.21473676354726301</v>
      </c>
      <c r="CJ102" s="4">
        <f t="shared" si="491"/>
        <v>1.7467932155069477</v>
      </c>
      <c r="CK102" s="4">
        <f t="shared" si="491"/>
        <v>-0.6758578994141784</v>
      </c>
      <c r="CL102" s="4">
        <f t="shared" si="491"/>
        <v>-1.1533214987735851</v>
      </c>
      <c r="CM102" s="4">
        <f t="shared" si="491"/>
        <v>-0.19553977985681259</v>
      </c>
      <c r="CN102" s="4">
        <f t="shared" si="491"/>
        <v>-1.5714617827143451</v>
      </c>
      <c r="CO102" s="4">
        <f t="shared" si="491"/>
        <v>0.93566254133177207</v>
      </c>
      <c r="CP102" s="4">
        <f t="shared" si="491"/>
        <v>1.9172881361706917</v>
      </c>
      <c r="CQ102" s="4">
        <f t="shared" si="491"/>
        <v>1.246303594824405</v>
      </c>
      <c r="CR102" s="4">
        <f t="shared" si="491"/>
        <v>2.8250646480981523</v>
      </c>
      <c r="CS102" s="4">
        <f t="shared" si="492"/>
        <v>3.6690596040920953</v>
      </c>
      <c r="CT102" s="4">
        <f t="shared" si="492"/>
        <v>1.8882042895172813</v>
      </c>
      <c r="CU102" s="4">
        <f t="shared" si="492"/>
        <v>0.94761414332913407</v>
      </c>
      <c r="CV102" s="4">
        <f t="shared" si="492"/>
        <v>1.2133304989035532</v>
      </c>
      <c r="CW102" s="4">
        <f t="shared" si="492"/>
        <v>-1.2229150579790016E-2</v>
      </c>
      <c r="CX102" s="4">
        <f t="shared" si="492"/>
        <v>30.246158061892658</v>
      </c>
      <c r="CY102" s="4">
        <f t="shared" si="492"/>
        <v>5.5330924762253986</v>
      </c>
      <c r="CZ102" s="4">
        <f t="shared" si="492"/>
        <v>6.853305154615752</v>
      </c>
      <c r="DA102" s="4">
        <f t="shared" si="492"/>
        <v>9.8934983122004319</v>
      </c>
      <c r="DB102" s="4">
        <f t="shared" si="492"/>
        <v>-11.200021384456093</v>
      </c>
      <c r="DC102" s="4">
        <f t="shared" si="493"/>
        <v>12.675625291827085</v>
      </c>
      <c r="DD102" s="4">
        <f t="shared" si="493"/>
        <v>10.321608804409422</v>
      </c>
      <c r="DE102" s="4">
        <f t="shared" si="493"/>
        <v>8.2726034019598771</v>
      </c>
      <c r="DF102" s="4">
        <f t="shared" si="493"/>
        <v>4.8539255161428319</v>
      </c>
      <c r="DG102" s="4">
        <f t="shared" si="493"/>
        <v>5.1395950838955429</v>
      </c>
      <c r="DH102" s="4">
        <f t="shared" si="493"/>
        <v>7.0501525914096197</v>
      </c>
      <c r="DI102" s="4">
        <f t="shared" si="493"/>
        <v>7.9332734086354773</v>
      </c>
      <c r="DJ102" s="4">
        <f t="shared" si="493"/>
        <v>7.657896943498077</v>
      </c>
      <c r="DK102" s="4">
        <f t="shared" si="493"/>
        <v>4.9244441810302408</v>
      </c>
      <c r="DL102" s="4">
        <f t="shared" si="493"/>
        <v>3.8736887544286835</v>
      </c>
      <c r="DM102" s="4">
        <f t="shared" si="494"/>
        <v>0.94028572093085572</v>
      </c>
      <c r="DN102" s="4">
        <f t="shared" si="494"/>
        <v>-3.1930711788225263</v>
      </c>
      <c r="DO102" s="4">
        <f t="shared" si="494"/>
        <v>-7.603036494998527</v>
      </c>
      <c r="DP102" s="4">
        <f t="shared" si="494"/>
        <v>-9.593409620367888</v>
      </c>
      <c r="DQ102" s="4">
        <f t="shared" si="494"/>
        <v>-10.086119601680965</v>
      </c>
      <c r="DR102" s="4">
        <f t="shared" si="494"/>
        <v>-8.1392744096029812</v>
      </c>
      <c r="DS102" s="4">
        <f t="shared" si="494"/>
        <v>-3.1171139302831219</v>
      </c>
      <c r="DT102" s="4">
        <f t="shared" si="494"/>
        <v>-0.71748260696640198</v>
      </c>
      <c r="DU102" s="4">
        <f t="shared" si="494"/>
        <v>3.1401498419384444</v>
      </c>
      <c r="DV102" s="4">
        <f t="shared" si="494"/>
        <v>5.6626086362008277</v>
      </c>
      <c r="DW102" s="4">
        <f t="shared" si="495"/>
        <v>7.8523362850983602</v>
      </c>
      <c r="DX102" s="4">
        <f t="shared" si="495"/>
        <v>6.734879948685224</v>
      </c>
      <c r="DY102" s="4">
        <f t="shared" si="495"/>
        <v>6.2357443914592414</v>
      </c>
      <c r="DZ102" s="4">
        <f t="shared" si="495"/>
        <v>6.2881993531190172</v>
      </c>
      <c r="EA102" s="4">
        <f t="shared" si="495"/>
        <v>8.3902068382076589</v>
      </c>
      <c r="EB102" s="4">
        <f t="shared" si="495"/>
        <v>10.450289176058414</v>
      </c>
      <c r="EC102" s="4">
        <f t="shared" si="495"/>
        <v>10.488719505080301</v>
      </c>
      <c r="ED102" s="4">
        <f t="shared" si="495"/>
        <v>13.33420140734265</v>
      </c>
      <c r="EE102" s="4">
        <f t="shared" si="495"/>
        <v>5.1937915748293983</v>
      </c>
      <c r="EF102" s="4">
        <f t="shared" si="495"/>
        <v>2.4946852183794554</v>
      </c>
      <c r="EG102" s="4">
        <f t="shared" si="496"/>
        <v>1.7045302754485681</v>
      </c>
      <c r="EH102" s="4">
        <f t="shared" si="496"/>
        <v>-2.6608289401985119</v>
      </c>
      <c r="EI102" s="4">
        <f t="shared" si="496"/>
        <v>3.9656257010413976</v>
      </c>
      <c r="EJ102" s="4">
        <f t="shared" si="496"/>
        <v>6.7505265070655129</v>
      </c>
      <c r="EK102" s="4">
        <f t="shared" si="496"/>
        <v>9.5392206250519926</v>
      </c>
      <c r="EL102" s="4">
        <f t="shared" si="496"/>
        <v>12.200844001818512</v>
      </c>
      <c r="EM102" s="4">
        <f t="shared" si="496"/>
        <v>8.1158580146418089</v>
      </c>
      <c r="EN102" s="4">
        <f t="shared" si="496"/>
        <v>6.1657574773385626</v>
      </c>
      <c r="EO102" s="4">
        <f t="shared" si="496"/>
        <v>3.4343827098144208</v>
      </c>
      <c r="EP102" s="4">
        <f t="shared" si="496"/>
        <v>0.39129239178232744</v>
      </c>
      <c r="EQ102" s="4">
        <f t="shared" si="497"/>
        <v>2.4111554423760895</v>
      </c>
      <c r="ER102" s="4">
        <f t="shared" si="497"/>
        <v>2.8990691831129567</v>
      </c>
      <c r="ES102" s="4">
        <f t="shared" si="497"/>
        <v>3.8974408032051544</v>
      </c>
      <c r="ET102" s="4">
        <f t="shared" si="497"/>
        <v>7.0427651510875711</v>
      </c>
      <c r="EU102" s="4">
        <f t="shared" si="497"/>
        <v>6.0677555276446249</v>
      </c>
      <c r="EV102" s="4">
        <f t="shared" si="497"/>
        <v>5.5148542971161119</v>
      </c>
      <c r="EW102" s="4">
        <f t="shared" si="497"/>
        <v>5.0956257573576691</v>
      </c>
      <c r="EX102" s="4">
        <f t="shared" si="497"/>
        <v>4.5789214490445707</v>
      </c>
      <c r="EY102" s="4">
        <f t="shared" si="497"/>
        <v>6.164821600963144</v>
      </c>
      <c r="EZ102" s="4">
        <f t="shared" si="497"/>
        <v>6.4426266851438818</v>
      </c>
      <c r="FA102" s="4">
        <f t="shared" si="498"/>
        <v>7.2131858534977278</v>
      </c>
      <c r="FB102" s="4">
        <f t="shared" si="498"/>
        <v>6.1395423378261427</v>
      </c>
      <c r="FC102" s="11">
        <f t="shared" si="498"/>
        <v>5.2034556644190211</v>
      </c>
      <c r="FD102" s="11">
        <f t="shared" si="498"/>
        <v>5.3768625802021797</v>
      </c>
      <c r="FE102" s="11">
        <f t="shared" si="498"/>
        <v>4.5445965103110941</v>
      </c>
      <c r="FF102" s="11">
        <f t="shared" si="498"/>
        <v>4.922160299376066</v>
      </c>
      <c r="FG102" s="11">
        <f t="shared" si="498"/>
        <v>4.1359764936592214</v>
      </c>
      <c r="FH102" s="11">
        <f t="shared" si="498"/>
        <v>3.9468792042136158</v>
      </c>
      <c r="FI102" s="11">
        <f t="shared" si="498"/>
        <v>4.2072475581760305</v>
      </c>
      <c r="FJ102" s="11">
        <f t="shared" si="498"/>
        <v>4.2178173371858696</v>
      </c>
      <c r="FK102" s="11">
        <f t="shared" si="499"/>
        <v>4.2502481680042781</v>
      </c>
      <c r="FL102" s="11">
        <f t="shared" si="499"/>
        <v>4.2640811647058685</v>
      </c>
      <c r="FM102" s="11">
        <f t="shared" si="499"/>
        <v>4.0368761969793887</v>
      </c>
      <c r="FN102" s="11">
        <f t="shared" si="499"/>
        <v>3.9717426531314048</v>
      </c>
      <c r="FO102" s="11">
        <f t="shared" si="499"/>
        <v>3.9605459141974997</v>
      </c>
      <c r="FP102" s="11">
        <f t="shared" si="499"/>
        <v>3.9604630412121367</v>
      </c>
      <c r="FQ102" s="11">
        <f t="shared" si="499"/>
        <v>3.9924916281100842</v>
      </c>
      <c r="FR102" s="11">
        <f t="shared" si="499"/>
        <v>3.9396011819466725</v>
      </c>
      <c r="FS102" s="11">
        <f t="shared" si="499"/>
        <v>3.9204921708891671</v>
      </c>
      <c r="FT102" s="11">
        <f t="shared" si="499"/>
        <v>3.8485594452744687</v>
      </c>
      <c r="FU102" s="11">
        <f t="shared" si="500"/>
        <v>3.8064995906676558</v>
      </c>
      <c r="FV102" s="11">
        <f t="shared" si="500"/>
        <v>3.8443698615986399</v>
      </c>
      <c r="FW102" s="11">
        <f t="shared" si="500"/>
        <v>3.9123206876821248</v>
      </c>
      <c r="FX102" s="11">
        <f t="shared" si="500"/>
        <v>4.0532244606031664</v>
      </c>
      <c r="FY102" s="11">
        <f t="shared" si="500"/>
        <v>4.2406277656963587</v>
      </c>
      <c r="FZ102" s="11">
        <f t="shared" si="500"/>
        <v>4.450748894554013</v>
      </c>
      <c r="GA102" s="11">
        <f t="shared" si="500"/>
        <v>4.6577977023511963</v>
      </c>
      <c r="GB102" s="11">
        <f t="shared" si="500"/>
        <v>4.8386465460537265</v>
      </c>
      <c r="GC102" s="11">
        <f t="shared" si="500"/>
        <v>4.9714365044212228</v>
      </c>
      <c r="GD102" s="11">
        <f t="shared" si="500"/>
        <v>5.0429732543428418</v>
      </c>
      <c r="GE102" s="11">
        <f t="shared" si="501"/>
        <v>5.0658424040011418</v>
      </c>
      <c r="GF102" s="11">
        <f t="shared" si="501"/>
        <v>5.0607967640623031</v>
      </c>
      <c r="GG102" s="11">
        <f t="shared" si="501"/>
        <v>5.0231666831607402</v>
      </c>
      <c r="GH102" s="11">
        <f t="shared" si="501"/>
        <v>4.9717962073765332</v>
      </c>
      <c r="GI102" s="11">
        <f t="shared" si="501"/>
        <v>4.9264950967492949</v>
      </c>
      <c r="GJ102" s="11">
        <f t="shared" si="501"/>
        <v>4.875955910458396</v>
      </c>
      <c r="GK102" s="11">
        <f t="shared" si="501"/>
        <v>4.8479324414503644</v>
      </c>
      <c r="GL102" s="11">
        <f t="shared" si="501"/>
        <v>4.8231100121934656</v>
      </c>
      <c r="GM102" s="11">
        <f t="shared" si="501"/>
        <v>4.8119709920792397</v>
      </c>
      <c r="GN102" s="11">
        <f t="shared" si="501"/>
        <v>4.8129791842803193</v>
      </c>
      <c r="GO102" s="11">
        <f t="shared" si="502"/>
        <v>4.8201089110124329</v>
      </c>
      <c r="GP102" s="11">
        <f t="shared" si="502"/>
        <v>4.8482170481267461</v>
      </c>
      <c r="GQ102" s="11">
        <f t="shared" si="502"/>
        <v>4.8796167132056922</v>
      </c>
      <c r="GR102" s="11">
        <f t="shared" si="502"/>
        <v>4.8922282603553358</v>
      </c>
      <c r="GS102" s="11">
        <f t="shared" si="502"/>
        <v>4.8833529498881534</v>
      </c>
      <c r="GT102" s="11" t="e">
        <f t="shared" si="502"/>
        <v>#N/A</v>
      </c>
    </row>
    <row r="103" spans="2:202" x14ac:dyDescent="0.25">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11"/>
      <c r="FH103" s="11"/>
      <c r="FI103" s="11"/>
      <c r="FJ103" s="11"/>
      <c r="FK103" s="11"/>
      <c r="FL103" s="11"/>
      <c r="FM103" s="11"/>
      <c r="FN103" s="11"/>
      <c r="FO103" s="11"/>
      <c r="FP103" s="11"/>
      <c r="FQ103" s="11"/>
      <c r="FR103" s="11"/>
      <c r="FS103" s="11"/>
      <c r="FT103" s="11"/>
      <c r="FU103" s="11"/>
      <c r="FV103" s="11"/>
      <c r="FW103" s="11"/>
      <c r="FX103" s="11"/>
      <c r="FY103" s="11"/>
      <c r="FZ103" s="11"/>
      <c r="GA103" s="11"/>
      <c r="GB103" s="11"/>
      <c r="GC103" s="11"/>
      <c r="GD103" s="11"/>
      <c r="GE103" s="11"/>
      <c r="GF103" s="11"/>
      <c r="GG103" s="11"/>
      <c r="GH103" s="11"/>
      <c r="GI103" s="11"/>
      <c r="GJ103" s="11"/>
      <c r="GK103" s="11"/>
      <c r="GL103" s="11"/>
      <c r="GM103" s="11"/>
      <c r="GN103" s="11"/>
      <c r="GO103" s="11"/>
      <c r="GP103" s="11"/>
      <c r="GQ103" s="11"/>
      <c r="GR103" s="11"/>
      <c r="GS103" s="11"/>
      <c r="GT103" s="11"/>
    </row>
    <row r="104" spans="2:202" x14ac:dyDescent="0.25">
      <c r="B104" t="str">
        <f>B28</f>
        <v>CPI-U (1982-1984=100)</v>
      </c>
      <c r="G104" s="4">
        <f t="shared" ref="G104:AL104" si="503">100*(G28/C28-1)</f>
        <v>11.713210611175274</v>
      </c>
      <c r="H104" s="4">
        <f t="shared" si="503"/>
        <v>10.056091561330094</v>
      </c>
      <c r="I104" s="4">
        <f t="shared" si="503"/>
        <v>11.223704415668291</v>
      </c>
      <c r="J104" s="4">
        <f t="shared" si="503"/>
        <v>9.8366860016375632</v>
      </c>
      <c r="K104" s="4">
        <f t="shared" si="503"/>
        <v>9.9253829235878221</v>
      </c>
      <c r="L104" s="4">
        <f t="shared" si="503"/>
        <v>9.6468922880565309</v>
      </c>
      <c r="M104" s="4">
        <f t="shared" si="503"/>
        <v>4.9053826840245396</v>
      </c>
      <c r="N104" s="4">
        <f t="shared" si="503"/>
        <v>2.869994397171749</v>
      </c>
      <c r="O104" s="4">
        <f t="shared" si="503"/>
        <v>1.0183258421801344</v>
      </c>
      <c r="P104" s="4">
        <f t="shared" si="503"/>
        <v>-9.9601797998349895E-2</v>
      </c>
      <c r="Q104" s="4">
        <f t="shared" si="503"/>
        <v>1.9706202845785059</v>
      </c>
      <c r="R104" s="4">
        <f t="shared" si="503"/>
        <v>3.2268668438626857</v>
      </c>
      <c r="S104" s="4">
        <f t="shared" si="503"/>
        <v>3.9986601460768156</v>
      </c>
      <c r="T104" s="4">
        <f t="shared" si="503"/>
        <v>4.0213059756988745</v>
      </c>
      <c r="U104" s="4">
        <f t="shared" si="503"/>
        <v>3.3081885567689095</v>
      </c>
      <c r="V104" s="4">
        <f t="shared" si="503"/>
        <v>3.5819467525515458</v>
      </c>
      <c r="W104" s="4">
        <f t="shared" si="503"/>
        <v>3.5540758831831942</v>
      </c>
      <c r="X104" s="4">
        <f t="shared" si="503"/>
        <v>2.5558761806045549</v>
      </c>
      <c r="Y104" s="4">
        <f t="shared" si="503"/>
        <v>2.0608991996156512</v>
      </c>
      <c r="Z104" s="4">
        <f t="shared" si="503"/>
        <v>1.8547278783476839</v>
      </c>
      <c r="AA104" s="4">
        <f t="shared" si="503"/>
        <v>1.716099327746079</v>
      </c>
      <c r="AB104" s="4">
        <f t="shared" si="503"/>
        <v>0.77885553877619085</v>
      </c>
      <c r="AC104" s="4">
        <f t="shared" si="503"/>
        <v>0.96302653478610445</v>
      </c>
      <c r="AD104" s="4">
        <f t="shared" si="503"/>
        <v>0.58640230220772249</v>
      </c>
      <c r="AE104" s="4">
        <f t="shared" si="503"/>
        <v>0.657822983747125</v>
      </c>
      <c r="AF104" s="4">
        <f t="shared" si="503"/>
        <v>2.3783622928726711</v>
      </c>
      <c r="AG104" s="4">
        <f t="shared" si="503"/>
        <v>2.9381025895094171</v>
      </c>
      <c r="AH104" s="4">
        <f t="shared" si="503"/>
        <v>3.683190468254316</v>
      </c>
      <c r="AI104" s="4">
        <f t="shared" si="503"/>
        <v>3.6245385902415439</v>
      </c>
      <c r="AJ104" s="4">
        <f t="shared" si="503"/>
        <v>3.4070037984515356</v>
      </c>
      <c r="AK104" s="4">
        <f t="shared" si="503"/>
        <v>3.2816785102598889</v>
      </c>
      <c r="AL104" s="4">
        <f t="shared" si="503"/>
        <v>3.1588416386413742</v>
      </c>
      <c r="AM104" s="4">
        <f t="shared" ref="AM104:BR104" si="504">100*(AM28/AI28-1)</f>
        <v>3.856500669603391</v>
      </c>
      <c r="AN104" s="4">
        <f t="shared" si="504"/>
        <v>4.7194988496781498</v>
      </c>
      <c r="AO104" s="4">
        <f t="shared" si="504"/>
        <v>5.0308949860868202</v>
      </c>
      <c r="AP104" s="4">
        <f t="shared" si="504"/>
        <v>5.1618560729831842</v>
      </c>
      <c r="AQ104" s="4">
        <f t="shared" si="504"/>
        <v>6.6493974474799655</v>
      </c>
      <c r="AR104" s="4">
        <f t="shared" si="504"/>
        <v>6.2074791056830003</v>
      </c>
      <c r="AS104" s="4">
        <f t="shared" si="504"/>
        <v>7.3949525787472714</v>
      </c>
      <c r="AT104" s="4">
        <f t="shared" si="504"/>
        <v>8.9850182091690822</v>
      </c>
      <c r="AU104" s="4">
        <f t="shared" si="504"/>
        <v>7.2874520110220775</v>
      </c>
      <c r="AV104" s="4">
        <f t="shared" si="504"/>
        <v>6.8855154599374524</v>
      </c>
      <c r="AW104" s="4">
        <f t="shared" si="504"/>
        <v>5.3208105746661793</v>
      </c>
      <c r="AX104" s="4">
        <f t="shared" si="504"/>
        <v>3.6641297230085579</v>
      </c>
      <c r="AY104" s="4">
        <f t="shared" si="504"/>
        <v>3.4716982761707538</v>
      </c>
      <c r="AZ104" s="4">
        <f t="shared" si="504"/>
        <v>3.7453146732254528</v>
      </c>
      <c r="BA104" s="4">
        <f t="shared" si="504"/>
        <v>3.7147156876064624</v>
      </c>
      <c r="BB104" s="4">
        <f t="shared" si="504"/>
        <v>3.6818815052674259</v>
      </c>
      <c r="BC104" s="4">
        <f t="shared" si="504"/>
        <v>3.2093295916747033</v>
      </c>
      <c r="BD104" s="4">
        <f t="shared" si="504"/>
        <v>2.7436814342160165</v>
      </c>
      <c r="BE104" s="4">
        <f t="shared" si="504"/>
        <v>2.5787974669222002</v>
      </c>
      <c r="BF104" s="4">
        <f t="shared" si="504"/>
        <v>2.6988627704645385</v>
      </c>
      <c r="BG104" s="4">
        <f t="shared" si="504"/>
        <v>3.0388681267207618</v>
      </c>
      <c r="BH104" s="4">
        <f t="shared" si="504"/>
        <v>3.3028848397196331</v>
      </c>
      <c r="BI104" s="4">
        <f t="shared" si="504"/>
        <v>3.7011153477210845</v>
      </c>
      <c r="BJ104" s="4">
        <f t="shared" si="504"/>
        <v>3.6652817448942665</v>
      </c>
      <c r="BK104" s="4">
        <f t="shared" si="504"/>
        <v>3.3607700037365351</v>
      </c>
      <c r="BL104" s="4">
        <f t="shared" si="504"/>
        <v>3.1972741782790193</v>
      </c>
      <c r="BM104" s="4">
        <f t="shared" si="504"/>
        <v>2.8956217117602989</v>
      </c>
      <c r="BN104" s="4">
        <f t="shared" si="504"/>
        <v>2.6017368611119585</v>
      </c>
      <c r="BO104" s="4">
        <f t="shared" si="504"/>
        <v>2.7869977547202662</v>
      </c>
      <c r="BP104" s="4">
        <f t="shared" si="504"/>
        <v>3.0323009248032218</v>
      </c>
      <c r="BQ104" s="4">
        <f t="shared" si="504"/>
        <v>3.5994730138019682</v>
      </c>
      <c r="BR104" s="4">
        <f t="shared" si="504"/>
        <v>4.3563089734289573</v>
      </c>
      <c r="BS104" s="4">
        <f t="shared" ref="BS104:CX104" si="505">100*(BS28/BO28-1)</f>
        <v>4.3253731697064701</v>
      </c>
      <c r="BT104" s="4">
        <f t="shared" si="505"/>
        <v>3.7747931303109272</v>
      </c>
      <c r="BU104" s="4">
        <f t="shared" si="505"/>
        <v>3.2849050911781585</v>
      </c>
      <c r="BV104" s="4">
        <f t="shared" si="505"/>
        <v>2.6168184177384646</v>
      </c>
      <c r="BW104" s="4">
        <f t="shared" si="505"/>
        <v>2.9702955689480781</v>
      </c>
      <c r="BX104" s="4">
        <f t="shared" si="505"/>
        <v>2.8976603669970569</v>
      </c>
      <c r="BY104" s="4">
        <f t="shared" si="505"/>
        <v>3.0581010769374473</v>
      </c>
      <c r="BZ104" s="4">
        <f t="shared" si="505"/>
        <v>2.853676492036028</v>
      </c>
      <c r="CA104" s="4">
        <f t="shared" si="505"/>
        <v>2.5240345695470179</v>
      </c>
      <c r="CB104" s="4">
        <f t="shared" si="505"/>
        <v>3.3553021741159927</v>
      </c>
      <c r="CC104" s="4">
        <f t="shared" si="505"/>
        <v>2.9080134397335922</v>
      </c>
      <c r="CD104" s="4">
        <f t="shared" si="505"/>
        <v>3.0696603070082595</v>
      </c>
      <c r="CE104" s="4">
        <f t="shared" si="505"/>
        <v>3.223919560979982</v>
      </c>
      <c r="CF104" s="4">
        <f t="shared" si="505"/>
        <v>3.4782575043628805</v>
      </c>
      <c r="CG104" s="4">
        <f t="shared" si="505"/>
        <v>3.9792391587261333</v>
      </c>
      <c r="CH104" s="4">
        <f t="shared" si="505"/>
        <v>4.123705920386489</v>
      </c>
      <c r="CI104" s="4">
        <f t="shared" si="505"/>
        <v>4.4860871389425849</v>
      </c>
      <c r="CJ104" s="4">
        <f t="shared" si="505"/>
        <v>3.753503233844202</v>
      </c>
      <c r="CK104" s="4">
        <f t="shared" si="505"/>
        <v>3.6051058337840391</v>
      </c>
      <c r="CL104" s="4">
        <f t="shared" si="505"/>
        <v>2.8602886110733916</v>
      </c>
      <c r="CM104" s="4">
        <f t="shared" si="505"/>
        <v>1.9565224292598105</v>
      </c>
      <c r="CN104" s="4">
        <f t="shared" si="505"/>
        <v>2.1058333894406811</v>
      </c>
      <c r="CO104" s="4">
        <f t="shared" si="505"/>
        <v>1.8736598527625103</v>
      </c>
      <c r="CP104" s="4">
        <f t="shared" si="505"/>
        <v>1.8449199343877121</v>
      </c>
      <c r="CQ104" s="4">
        <f t="shared" si="505"/>
        <v>1.9722782489629997</v>
      </c>
      <c r="CR104" s="4">
        <f t="shared" si="505"/>
        <v>1.533578375347</v>
      </c>
      <c r="CS104" s="4">
        <f t="shared" si="505"/>
        <v>2.1544930595198686</v>
      </c>
      <c r="CT104" s="4">
        <f t="shared" si="505"/>
        <v>0.99763677051676325</v>
      </c>
      <c r="CU104" s="4">
        <f t="shared" si="505"/>
        <v>1.1500267924905216</v>
      </c>
      <c r="CV104" s="4">
        <f t="shared" si="505"/>
        <v>1.4583333333333393</v>
      </c>
      <c r="CW104" s="4">
        <f t="shared" si="505"/>
        <v>0.10288065843619965</v>
      </c>
      <c r="CX104" s="4">
        <f t="shared" si="505"/>
        <v>1.7936054068105056</v>
      </c>
      <c r="CY104" s="4">
        <f t="shared" ref="CY104:ED104" si="506">100*(CY28/CU28-1)</f>
        <v>2.1188630490956095</v>
      </c>
      <c r="CZ104" s="4">
        <f t="shared" si="506"/>
        <v>2.9774127310061349</v>
      </c>
      <c r="DA104" s="4">
        <f t="shared" si="506"/>
        <v>2.7235354573484027</v>
      </c>
      <c r="DB104" s="4">
        <f t="shared" si="506"/>
        <v>3.2175689479060132</v>
      </c>
      <c r="DC104" s="4">
        <f t="shared" si="506"/>
        <v>3.0364372469635637</v>
      </c>
      <c r="DD104" s="4">
        <f t="shared" si="506"/>
        <v>3.5892323030907614</v>
      </c>
      <c r="DE104" s="4">
        <f t="shared" si="506"/>
        <v>4.8524262131065532</v>
      </c>
      <c r="DF104" s="4">
        <f t="shared" si="506"/>
        <v>3.6862939139040263</v>
      </c>
      <c r="DG104" s="4">
        <f t="shared" si="506"/>
        <v>3.9783889980353537</v>
      </c>
      <c r="DH104" s="4">
        <f t="shared" si="506"/>
        <v>3.7728585178055773</v>
      </c>
      <c r="DI104" s="4">
        <f t="shared" si="506"/>
        <v>3.0438931297709804</v>
      </c>
      <c r="DJ104" s="4">
        <f t="shared" si="506"/>
        <v>4.3664996420901714</v>
      </c>
      <c r="DK104" s="4">
        <f t="shared" si="506"/>
        <v>4.7378365611714601</v>
      </c>
      <c r="DL104" s="4">
        <f t="shared" si="506"/>
        <v>4.6327212020033537</v>
      </c>
      <c r="DM104" s="4">
        <f t="shared" si="506"/>
        <v>5.4495786646911792</v>
      </c>
      <c r="DN104" s="4">
        <f t="shared" si="506"/>
        <v>2.5377229080932873</v>
      </c>
      <c r="DO104" s="4">
        <f t="shared" si="506"/>
        <v>1.3575068777341937</v>
      </c>
      <c r="DP104" s="4">
        <f t="shared" si="506"/>
        <v>0.42547533572661056</v>
      </c>
      <c r="DQ104" s="4">
        <f t="shared" si="506"/>
        <v>-0.26783754116356251</v>
      </c>
      <c r="DR104" s="4">
        <f t="shared" si="506"/>
        <v>0.75362318840579423</v>
      </c>
      <c r="DS104" s="4">
        <f t="shared" si="506"/>
        <v>0.60069413544541206</v>
      </c>
      <c r="DT104" s="4">
        <f t="shared" si="506"/>
        <v>-0.11915795048322853</v>
      </c>
      <c r="DU104" s="4">
        <f t="shared" si="506"/>
        <v>0.22453112617770721</v>
      </c>
      <c r="DV104" s="4">
        <f t="shared" si="506"/>
        <v>0.4957068248207408</v>
      </c>
      <c r="DW104" s="4">
        <f t="shared" si="506"/>
        <v>1.4994028926533565</v>
      </c>
      <c r="DX104" s="4">
        <f t="shared" si="506"/>
        <v>2.6334393778720377</v>
      </c>
      <c r="DY104" s="4">
        <f t="shared" si="506"/>
        <v>2.7059081924005968</v>
      </c>
      <c r="DZ104" s="4">
        <f t="shared" si="506"/>
        <v>3.6554214745001312</v>
      </c>
      <c r="EA104" s="4">
        <f t="shared" si="506"/>
        <v>2.7279065713787798</v>
      </c>
      <c r="EB104" s="4">
        <f t="shared" si="506"/>
        <v>2.7811262269674675</v>
      </c>
      <c r="EC104" s="4">
        <f t="shared" si="506"/>
        <v>2.7372653008853387</v>
      </c>
      <c r="ED104" s="4">
        <f t="shared" si="506"/>
        <v>1.8312372535689958</v>
      </c>
      <c r="EE104" s="4">
        <f t="shared" ref="EE104:FJ104" si="507">100*(EE28/EA28-1)</f>
        <v>1.7646559769237236</v>
      </c>
      <c r="EF104" s="4">
        <f t="shared" si="507"/>
        <v>1.2901063918907552</v>
      </c>
      <c r="EG104" s="4">
        <f t="shared" si="507"/>
        <v>1.065734149286035</v>
      </c>
      <c r="EH104" s="4">
        <f t="shared" si="507"/>
        <v>0.93879083740142644</v>
      </c>
      <c r="EI104" s="4">
        <f t="shared" si="507"/>
        <v>1.1963318049187155</v>
      </c>
      <c r="EJ104" s="4">
        <f t="shared" si="507"/>
        <v>2.1958481515176542</v>
      </c>
      <c r="EK104" s="4">
        <f t="shared" si="507"/>
        <v>1.8206532932405262</v>
      </c>
      <c r="EL104" s="4">
        <f t="shared" si="507"/>
        <v>1.8725198412698374</v>
      </c>
      <c r="EM104" s="4">
        <f t="shared" si="507"/>
        <v>1.1245211517073805</v>
      </c>
      <c r="EN104" s="4">
        <f t="shared" si="507"/>
        <v>1.0075668676405192</v>
      </c>
      <c r="EO104" s="4">
        <f t="shared" si="507"/>
        <v>1.792143695133297</v>
      </c>
      <c r="EP104" s="4">
        <f t="shared" si="507"/>
        <v>1.6879691621018544</v>
      </c>
      <c r="EQ104" s="4">
        <f t="shared" si="507"/>
        <v>2.2158859470468473</v>
      </c>
      <c r="ER104" s="4">
        <f t="shared" si="507"/>
        <v>2.1392516625270419</v>
      </c>
      <c r="ES104" s="4">
        <f t="shared" si="507"/>
        <v>2.1023765996343702</v>
      </c>
      <c r="ET104" s="4">
        <f t="shared" si="507"/>
        <v>2.5022944016599435</v>
      </c>
      <c r="EU104" s="4">
        <f t="shared" si="507"/>
        <v>3.412369490714906</v>
      </c>
      <c r="EV104" s="4">
        <f t="shared" si="507"/>
        <v>3.019297144650146</v>
      </c>
      <c r="EW104" s="4">
        <f t="shared" si="507"/>
        <v>2.5000973103421531</v>
      </c>
      <c r="EX104" s="4">
        <f t="shared" si="507"/>
        <v>3.2585126965404498</v>
      </c>
      <c r="EY104" s="4">
        <f t="shared" si="507"/>
        <v>3.2862818541596894</v>
      </c>
      <c r="EZ104" s="4">
        <f t="shared" si="507"/>
        <v>3.3100076906090736</v>
      </c>
      <c r="FA104" s="4">
        <f t="shared" si="507"/>
        <v>3.1488647453983942</v>
      </c>
      <c r="FB104" s="4">
        <f t="shared" si="507"/>
        <v>2.939662923678088</v>
      </c>
      <c r="FC104" s="4">
        <f t="shared" si="507"/>
        <v>2.7134920960635078</v>
      </c>
      <c r="FD104" s="4">
        <f t="shared" si="507"/>
        <v>2.3386597482237148</v>
      </c>
      <c r="FE104" s="4">
        <f t="shared" si="507"/>
        <v>2.3592452830188737</v>
      </c>
      <c r="FF104" s="4">
        <f t="shared" si="507"/>
        <v>2.2857802079480294</v>
      </c>
      <c r="FG104" s="11">
        <f t="shared" si="507"/>
        <v>2.3877967628512575</v>
      </c>
      <c r="FH104" s="11">
        <f t="shared" si="507"/>
        <v>2.5255493377698279</v>
      </c>
      <c r="FI104" s="11">
        <f t="shared" si="507"/>
        <v>2.5288697433005325</v>
      </c>
      <c r="FJ104" s="11">
        <f t="shared" si="507"/>
        <v>2.116650667781883</v>
      </c>
      <c r="FK104" s="11">
        <f t="shared" ref="FK104:GP104" si="508">100*(FK28/FG28-1)</f>
        <v>1.960602062525707</v>
      </c>
      <c r="FL104" s="11">
        <f t="shared" si="508"/>
        <v>2.3202794127667348</v>
      </c>
      <c r="FM104" s="11">
        <f t="shared" si="508"/>
        <v>2.3071979524626807</v>
      </c>
      <c r="FN104" s="11">
        <f t="shared" si="508"/>
        <v>2.3099074725659197</v>
      </c>
      <c r="FO104" s="11">
        <f t="shared" si="508"/>
        <v>2.519483013818169</v>
      </c>
      <c r="FP104" s="11">
        <f t="shared" si="508"/>
        <v>2.6314931303474731</v>
      </c>
      <c r="FQ104" s="11">
        <f t="shared" si="508"/>
        <v>2.6831581524433989</v>
      </c>
      <c r="FR104" s="11">
        <f t="shared" si="508"/>
        <v>2.8129153246617911</v>
      </c>
      <c r="FS104" s="11">
        <f t="shared" si="508"/>
        <v>2.7023339588311712</v>
      </c>
      <c r="FT104" s="11">
        <f t="shared" si="508"/>
        <v>2.6002103795025544</v>
      </c>
      <c r="FU104" s="11">
        <f t="shared" si="508"/>
        <v>2.506923977498654</v>
      </c>
      <c r="FV104" s="11">
        <f t="shared" si="508"/>
        <v>2.4535196281570304</v>
      </c>
      <c r="FW104" s="11">
        <f t="shared" si="508"/>
        <v>2.4506324361978971</v>
      </c>
      <c r="FX104" s="11">
        <f t="shared" si="508"/>
        <v>2.4741677226032044</v>
      </c>
      <c r="FY104" s="11">
        <f t="shared" si="508"/>
        <v>2.4365255689406951</v>
      </c>
      <c r="FZ104" s="11">
        <f t="shared" si="508"/>
        <v>2.4049797288570041</v>
      </c>
      <c r="GA104" s="11">
        <f t="shared" si="508"/>
        <v>2.3993027623076202</v>
      </c>
      <c r="GB104" s="11">
        <f t="shared" si="508"/>
        <v>2.4045053339076361</v>
      </c>
      <c r="GC104" s="11">
        <f t="shared" si="508"/>
        <v>2.3650555646542282</v>
      </c>
      <c r="GD104" s="11">
        <f t="shared" si="508"/>
        <v>2.3380778395551971</v>
      </c>
      <c r="GE104" s="11">
        <f t="shared" si="508"/>
        <v>2.3557794985097358</v>
      </c>
      <c r="GF104" s="11">
        <f t="shared" si="508"/>
        <v>2.3887415545971624</v>
      </c>
      <c r="GG104" s="11">
        <f t="shared" si="508"/>
        <v>2.3803746926361669</v>
      </c>
      <c r="GH104" s="11">
        <f t="shared" si="508"/>
        <v>2.3809013778250954</v>
      </c>
      <c r="GI104" s="11">
        <f t="shared" si="508"/>
        <v>2.4013011612895152</v>
      </c>
      <c r="GJ104" s="11">
        <f t="shared" si="508"/>
        <v>2.4318907363391595</v>
      </c>
      <c r="GK104" s="11">
        <f t="shared" si="508"/>
        <v>2.4202502361534206</v>
      </c>
      <c r="GL104" s="11">
        <f t="shared" si="508"/>
        <v>2.4069510962216434</v>
      </c>
      <c r="GM104" s="11">
        <f t="shared" si="508"/>
        <v>2.423429712934877</v>
      </c>
      <c r="GN104" s="11">
        <f t="shared" si="508"/>
        <v>2.4644057595313962</v>
      </c>
      <c r="GO104" s="11">
        <f t="shared" si="508"/>
        <v>2.417187042168556</v>
      </c>
      <c r="GP104" s="11">
        <f t="shared" si="508"/>
        <v>2.4289654200366106</v>
      </c>
      <c r="GQ104" s="11">
        <f t="shared" ref="GQ104:GT104" si="509">100*(GQ28/GM28-1)</f>
        <v>2.4458704058688996</v>
      </c>
      <c r="GR104" s="11">
        <f t="shared" si="509"/>
        <v>2.4649142357621168</v>
      </c>
      <c r="GS104" s="11">
        <f t="shared" si="509"/>
        <v>2.413133947028423</v>
      </c>
      <c r="GT104" s="11" t="e">
        <f t="shared" si="509"/>
        <v>#N/A</v>
      </c>
    </row>
    <row r="105" spans="2:202" x14ac:dyDescent="0.25">
      <c r="B105" t="str">
        <f>B29</f>
        <v>CPI-W (1982-1984=100)</v>
      </c>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f t="shared" ref="CA105:CJ107" si="510">100*(CA29/BW29-1)</f>
        <v>2.3427866831072786</v>
      </c>
      <c r="CB105" s="4">
        <f t="shared" si="510"/>
        <v>3.4185401909454738</v>
      </c>
      <c r="CC105" s="4">
        <f t="shared" si="510"/>
        <v>3.0525030525030417</v>
      </c>
      <c r="CD105" s="4">
        <f t="shared" si="510"/>
        <v>3.1837477258944702</v>
      </c>
      <c r="CE105" s="4">
        <f t="shared" si="510"/>
        <v>3.3734939759036076</v>
      </c>
      <c r="CF105" s="4">
        <f t="shared" si="510"/>
        <v>3.5735556879094688</v>
      </c>
      <c r="CG105" s="4">
        <f t="shared" si="510"/>
        <v>3.9099526066350698</v>
      </c>
      <c r="CH105" s="4">
        <f t="shared" si="510"/>
        <v>4.1727887158389709</v>
      </c>
      <c r="CI105" s="4">
        <f t="shared" si="510"/>
        <v>4.4289044289044233</v>
      </c>
      <c r="CJ105" s="4">
        <f t="shared" si="510"/>
        <v>3.7090281771132716</v>
      </c>
      <c r="CK105" s="4">
        <f t="shared" ref="CK105:CT107" si="511">100*(CK29/CG29-1)</f>
        <v>3.477765108323827</v>
      </c>
      <c r="CL105" s="4">
        <f t="shared" si="511"/>
        <v>2.7362482369534424</v>
      </c>
      <c r="CM105" s="4">
        <f t="shared" si="511"/>
        <v>1.8415178571428603</v>
      </c>
      <c r="CN105" s="4">
        <f t="shared" si="511"/>
        <v>1.9406709176601034</v>
      </c>
      <c r="CO105" s="4">
        <f t="shared" si="511"/>
        <v>1.8181818181818299</v>
      </c>
      <c r="CP105" s="4">
        <f t="shared" si="511"/>
        <v>1.6199890170236264</v>
      </c>
      <c r="CQ105" s="4">
        <f t="shared" si="511"/>
        <v>2.0273972602739665</v>
      </c>
      <c r="CR105" s="4">
        <f t="shared" si="511"/>
        <v>1.3598041881969003</v>
      </c>
      <c r="CS105" s="4">
        <f t="shared" si="511"/>
        <v>1.8398268398268192</v>
      </c>
      <c r="CT105" s="4">
        <f t="shared" si="511"/>
        <v>0.81059173196433854</v>
      </c>
      <c r="CU105" s="4">
        <f t="shared" ref="CU105:DD107" si="512">100*(CU29/CQ29-1)</f>
        <v>0.85929108485500727</v>
      </c>
      <c r="CV105" s="4">
        <f t="shared" si="512"/>
        <v>1.8245237456399277</v>
      </c>
      <c r="CW105" s="4">
        <f t="shared" si="512"/>
        <v>0.74388947927737092</v>
      </c>
      <c r="CX105" s="4">
        <f t="shared" si="512"/>
        <v>2.3586169927633183</v>
      </c>
      <c r="CY105" s="4">
        <f t="shared" si="512"/>
        <v>2.4494142705005384</v>
      </c>
      <c r="CZ105" s="4">
        <f t="shared" si="512"/>
        <v>3.0303030303030276</v>
      </c>
      <c r="DA105" s="4">
        <f t="shared" si="512"/>
        <v>3.0063291139240667</v>
      </c>
      <c r="DB105" s="4">
        <f t="shared" si="512"/>
        <v>3.3516627389369003</v>
      </c>
      <c r="DC105" s="4">
        <f t="shared" si="512"/>
        <v>2.9106029106028997</v>
      </c>
      <c r="DD105" s="4">
        <f t="shared" si="512"/>
        <v>3.9130434782608692</v>
      </c>
      <c r="DE105" s="4">
        <f t="shared" ref="DE105:DN107" si="513">100*(DE29/DA29-1)</f>
        <v>5.0179211469533858</v>
      </c>
      <c r="DF105" s="4">
        <f t="shared" si="513"/>
        <v>3.4203192297947771</v>
      </c>
      <c r="DG105" s="4">
        <f t="shared" si="513"/>
        <v>3.9121212121212112</v>
      </c>
      <c r="DH105" s="4">
        <f t="shared" si="513"/>
        <v>3.6027565838050668</v>
      </c>
      <c r="DI105" s="4">
        <f t="shared" si="513"/>
        <v>2.4963432471964975</v>
      </c>
      <c r="DJ105" s="4">
        <f t="shared" si="513"/>
        <v>4.6376776090151894</v>
      </c>
      <c r="DK105" s="4">
        <f t="shared" si="513"/>
        <v>5.1451790071252779</v>
      </c>
      <c r="DL105" s="4">
        <f t="shared" si="513"/>
        <v>5.0168908485335173</v>
      </c>
      <c r="DM105" s="4">
        <f t="shared" si="513"/>
        <v>6.2092093996765296</v>
      </c>
      <c r="DN105" s="4">
        <f t="shared" si="513"/>
        <v>2.336519709410001</v>
      </c>
      <c r="DO105" s="4">
        <f t="shared" ref="DO105:DX107" si="514">100*(DO29/DK29-1)</f>
        <v>1.1186509624096397</v>
      </c>
      <c r="DP105" s="4">
        <f t="shared" si="514"/>
        <v>3.2801274046745377E-2</v>
      </c>
      <c r="DQ105" s="4">
        <f t="shared" si="514"/>
        <v>-0.62703506469657944</v>
      </c>
      <c r="DR105" s="4">
        <f t="shared" si="514"/>
        <v>1.1743012644385598</v>
      </c>
      <c r="DS105" s="4">
        <f t="shared" si="514"/>
        <v>1.1259325629022765</v>
      </c>
      <c r="DT105" s="4">
        <f t="shared" si="514"/>
        <v>0.44436805886916009</v>
      </c>
      <c r="DU105" s="4">
        <f t="shared" si="514"/>
        <v>0.70806272056536113</v>
      </c>
      <c r="DV105" s="4">
        <f t="shared" si="514"/>
        <v>0.84139072548183869</v>
      </c>
      <c r="DW105" s="4">
        <f t="shared" si="514"/>
        <v>2.0681237709920142</v>
      </c>
      <c r="DX105" s="4">
        <f t="shared" si="514"/>
        <v>3.2012806022973406</v>
      </c>
      <c r="DY105" s="4">
        <f t="shared" ref="DY105:EH107" si="515">100*(DY29/DU29-1)</f>
        <v>3.1837954923828793</v>
      </c>
      <c r="DZ105" s="4">
        <f t="shared" si="515"/>
        <v>4.0426939333804368</v>
      </c>
      <c r="EA105" s="4">
        <f t="shared" si="515"/>
        <v>2.7862172815448005</v>
      </c>
      <c r="EB105" s="4">
        <f t="shared" si="515"/>
        <v>2.758598121666278</v>
      </c>
      <c r="EC105" s="4">
        <f t="shared" si="515"/>
        <v>2.6856582725387934</v>
      </c>
      <c r="ED105" s="4">
        <f t="shared" si="515"/>
        <v>1.8407565615072619</v>
      </c>
      <c r="EE105" s="4">
        <f t="shared" si="515"/>
        <v>1.9221737238291903</v>
      </c>
      <c r="EF105" s="4">
        <f t="shared" si="515"/>
        <v>1.1332611510944224</v>
      </c>
      <c r="EG105" s="4">
        <f t="shared" si="515"/>
        <v>1.0952481520591251</v>
      </c>
      <c r="EH105" s="4">
        <f t="shared" si="515"/>
        <v>1.0261673738453103</v>
      </c>
      <c r="EI105" s="4">
        <f t="shared" ref="EI105:ER107" si="516">100*(EI29/EE29-1)</f>
        <v>1.2957529741018492</v>
      </c>
      <c r="EJ105" s="4">
        <f t="shared" si="516"/>
        <v>2.4382410237463459</v>
      </c>
      <c r="EK105" s="4">
        <f t="shared" si="516"/>
        <v>2.1425318475994715</v>
      </c>
      <c r="EL105" s="4">
        <f t="shared" si="516"/>
        <v>1.5985035108005308</v>
      </c>
      <c r="EM105" s="4">
        <f t="shared" si="516"/>
        <v>0.4707708873280092</v>
      </c>
      <c r="EN105" s="4">
        <f t="shared" si="516"/>
        <v>0.43177733650556771</v>
      </c>
      <c r="EO105" s="4">
        <f t="shared" si="516"/>
        <v>1.2390017629902994</v>
      </c>
      <c r="EP105" s="4">
        <f t="shared" si="516"/>
        <v>1.5335608177066584</v>
      </c>
      <c r="EQ105" s="4">
        <f t="shared" si="516"/>
        <v>2.3797952105011566</v>
      </c>
      <c r="ER105" s="4">
        <f t="shared" si="516"/>
        <v>2.2759085066008433</v>
      </c>
      <c r="ES105" s="4">
        <f t="shared" ref="ES105:FB107" si="517">100*(ES29/EO29-1)</f>
        <v>1.9769696969696993</v>
      </c>
      <c r="ET105" s="4">
        <f t="shared" si="517"/>
        <v>2.5326274791706016</v>
      </c>
      <c r="EU105" s="4">
        <f t="shared" si="517"/>
        <v>3.6544890937418861</v>
      </c>
      <c r="EV105" s="4">
        <f t="shared" si="517"/>
        <v>3.1703122630894365</v>
      </c>
      <c r="EW105" s="4">
        <f t="shared" si="517"/>
        <v>2.82694052529191</v>
      </c>
      <c r="EX105" s="4">
        <f t="shared" si="517"/>
        <v>3.718968163588654</v>
      </c>
      <c r="EY105" s="4">
        <f t="shared" si="517"/>
        <v>3.5252533555667709</v>
      </c>
      <c r="EZ105" s="4">
        <f t="shared" si="517"/>
        <v>3.585524089454406</v>
      </c>
      <c r="FA105" s="4">
        <f t="shared" si="517"/>
        <v>3.1707561419191732</v>
      </c>
      <c r="FB105" s="4">
        <f t="shared" si="517"/>
        <v>2.9570195320630432</v>
      </c>
      <c r="FC105" s="4">
        <f t="shared" ref="FC105:FL107" si="518">100*(FC29/EY29-1)</f>
        <v>2.4811231222374719</v>
      </c>
      <c r="FD105" s="4">
        <f t="shared" si="518"/>
        <v>1.9048792462621922</v>
      </c>
      <c r="FE105" s="4">
        <f t="shared" si="518"/>
        <v>1.9900506802810192</v>
      </c>
      <c r="FF105" s="4">
        <f t="shared" si="518"/>
        <v>1.7864607772042795</v>
      </c>
      <c r="FG105" s="11">
        <f t="shared" si="518"/>
        <v>2.1501333756396734</v>
      </c>
      <c r="FH105" s="11">
        <f t="shared" si="518"/>
        <v>2.4658121458706272</v>
      </c>
      <c r="FI105" s="11">
        <f t="shared" si="518"/>
        <v>2.4852289850614495</v>
      </c>
      <c r="FJ105" s="11">
        <f t="shared" si="518"/>
        <v>1.9925607857127936</v>
      </c>
      <c r="FK105" s="11">
        <f t="shared" si="518"/>
        <v>1.8800744184837015</v>
      </c>
      <c r="FL105" s="11">
        <f t="shared" si="518"/>
        <v>2.3238401448560708</v>
      </c>
      <c r="FM105" s="11">
        <f t="shared" ref="FM105:FV107" si="519">100*(FM29/FI29-1)</f>
        <v>2.313090648842353</v>
      </c>
      <c r="FN105" s="11">
        <f t="shared" si="519"/>
        <v>2.3084302652758293</v>
      </c>
      <c r="FO105" s="11">
        <f t="shared" si="519"/>
        <v>2.5593465498170653</v>
      </c>
      <c r="FP105" s="11">
        <f t="shared" si="519"/>
        <v>2.6952180139204085</v>
      </c>
      <c r="FQ105" s="11">
        <f t="shared" si="519"/>
        <v>2.7541854958686329</v>
      </c>
      <c r="FR105" s="11">
        <f t="shared" si="519"/>
        <v>2.8979954899659432</v>
      </c>
      <c r="FS105" s="11">
        <f t="shared" si="519"/>
        <v>2.7777893001930121</v>
      </c>
      <c r="FT105" s="11">
        <f t="shared" si="519"/>
        <v>2.6656553788297233</v>
      </c>
      <c r="FU105" s="11">
        <f t="shared" si="519"/>
        <v>2.5611718623877344</v>
      </c>
      <c r="FV105" s="11">
        <f t="shared" si="519"/>
        <v>2.5007008614656545</v>
      </c>
      <c r="FW105" s="11">
        <f t="shared" ref="FW105:GF107" si="520">100*(FW29/FS29-1)</f>
        <v>2.4984604497874541</v>
      </c>
      <c r="FX105" s="11">
        <f t="shared" si="520"/>
        <v>2.5255156660256572</v>
      </c>
      <c r="FY105" s="11">
        <f t="shared" si="520"/>
        <v>2.4833622351983164</v>
      </c>
      <c r="FZ105" s="11">
        <f t="shared" si="520"/>
        <v>2.4478370254306769</v>
      </c>
      <c r="GA105" s="11">
        <f t="shared" si="520"/>
        <v>2.4416606481847625</v>
      </c>
      <c r="GB105" s="11">
        <f t="shared" si="520"/>
        <v>2.4476904600653215</v>
      </c>
      <c r="GC105" s="11">
        <f t="shared" si="520"/>
        <v>2.4033967282788948</v>
      </c>
      <c r="GD105" s="11">
        <f t="shared" si="520"/>
        <v>2.3731245838693127</v>
      </c>
      <c r="GE105" s="11">
        <f t="shared" si="520"/>
        <v>2.3930738559780229</v>
      </c>
      <c r="GF105" s="11">
        <f t="shared" si="520"/>
        <v>2.4301051314245425</v>
      </c>
      <c r="GG105" s="11">
        <f t="shared" ref="GG105:GP107" si="521">100*(GG29/GC29-1)</f>
        <v>2.4207194869765747</v>
      </c>
      <c r="GH105" s="11">
        <f t="shared" si="521"/>
        <v>2.4212888535848354</v>
      </c>
      <c r="GI105" s="11">
        <f t="shared" si="521"/>
        <v>2.4441928639065802</v>
      </c>
      <c r="GJ105" s="11">
        <f t="shared" si="521"/>
        <v>2.4785488277754064</v>
      </c>
      <c r="GK105" s="11">
        <f t="shared" si="521"/>
        <v>2.465459823517846</v>
      </c>
      <c r="GL105" s="11">
        <f t="shared" si="521"/>
        <v>2.4505131784016365</v>
      </c>
      <c r="GM105" s="11">
        <f t="shared" si="521"/>
        <v>2.4690272296547189</v>
      </c>
      <c r="GN105" s="11">
        <f t="shared" si="521"/>
        <v>2.5150087974053603</v>
      </c>
      <c r="GO105" s="11">
        <f t="shared" si="521"/>
        <v>2.4620409774508412</v>
      </c>
      <c r="GP105" s="11">
        <f t="shared" si="521"/>
        <v>2.4752429072994131</v>
      </c>
      <c r="GQ105" s="11">
        <f t="shared" ref="GQ105:GT107" si="522">100*(GQ29/GM29-1)</f>
        <v>2.4942574771997572</v>
      </c>
      <c r="GR105" s="11">
        <f t="shared" si="522"/>
        <v>2.5156500534277537</v>
      </c>
      <c r="GS105" s="11">
        <f t="shared" si="522"/>
        <v>2.4574706379139943</v>
      </c>
      <c r="GT105" s="11" t="e">
        <f t="shared" si="522"/>
        <v>#N/A</v>
      </c>
    </row>
    <row r="106" spans="2:202" x14ac:dyDescent="0.25">
      <c r="B106" t="str">
        <f>B30</f>
        <v>Housing permits (thous.)</v>
      </c>
      <c r="G106" s="4">
        <f t="shared" ref="G106:P107" si="523">100*(G30/C30-1)</f>
        <v>-14.380762672294956</v>
      </c>
      <c r="H106" s="4">
        <f t="shared" si="523"/>
        <v>18.290100291842325</v>
      </c>
      <c r="I106" s="4">
        <f t="shared" si="523"/>
        <v>-51.791148658207156</v>
      </c>
      <c r="J106" s="4">
        <f t="shared" si="523"/>
        <v>-51.115069944933289</v>
      </c>
      <c r="K106" s="4">
        <f t="shared" si="523"/>
        <v>-53.283877617206542</v>
      </c>
      <c r="L106" s="4">
        <f t="shared" si="523"/>
        <v>-46.203279223834656</v>
      </c>
      <c r="M106" s="4">
        <f t="shared" si="523"/>
        <v>-16.150111956704617</v>
      </c>
      <c r="N106" s="4">
        <f t="shared" si="523"/>
        <v>22.075281635478341</v>
      </c>
      <c r="O106" s="4">
        <f t="shared" si="523"/>
        <v>71.748400406237536</v>
      </c>
      <c r="P106" s="4">
        <f t="shared" si="523"/>
        <v>114.33114530937156</v>
      </c>
      <c r="Q106" s="4">
        <f t="shared" ref="Q106:Z107" si="524">100*(Q30/M30-1)</f>
        <v>63.274250267754859</v>
      </c>
      <c r="R106" s="4">
        <f t="shared" si="524"/>
        <v>5.9333640006005384</v>
      </c>
      <c r="S106" s="4">
        <f t="shared" si="524"/>
        <v>51.689568787763342</v>
      </c>
      <c r="T106" s="4">
        <f t="shared" si="524"/>
        <v>-3.6381931777458743</v>
      </c>
      <c r="U106" s="4">
        <f t="shared" si="524"/>
        <v>21.528942630342087</v>
      </c>
      <c r="V106" s="4">
        <f t="shared" si="524"/>
        <v>28.219340186749918</v>
      </c>
      <c r="W106" s="4">
        <f t="shared" si="524"/>
        <v>-12.484203245309955</v>
      </c>
      <c r="X106" s="4">
        <f t="shared" si="524"/>
        <v>16.704682711722185</v>
      </c>
      <c r="Y106" s="4">
        <f t="shared" si="524"/>
        <v>34.93137827574995</v>
      </c>
      <c r="Z106" s="4">
        <f t="shared" si="524"/>
        <v>20.110017239460774</v>
      </c>
      <c r="AA106" s="4">
        <f t="shared" ref="AA106:AJ107" si="525">100*(AA30/W30-1)</f>
        <v>47.05334020751026</v>
      </c>
      <c r="AB106" s="4">
        <f t="shared" si="525"/>
        <v>17.406824821552625</v>
      </c>
      <c r="AC106" s="4">
        <f t="shared" si="525"/>
        <v>-19.202033314892862</v>
      </c>
      <c r="AD106" s="4">
        <f t="shared" si="525"/>
        <v>0.71071696761357828</v>
      </c>
      <c r="AE106" s="4">
        <f t="shared" si="525"/>
        <v>-13.997967374606867</v>
      </c>
      <c r="AF106" s="4">
        <f t="shared" si="525"/>
        <v>-6.4200555261497705</v>
      </c>
      <c r="AG106" s="4">
        <f t="shared" si="525"/>
        <v>35.824084597765427</v>
      </c>
      <c r="AH106" s="4">
        <f t="shared" si="525"/>
        <v>29.733095130780573</v>
      </c>
      <c r="AI106" s="4">
        <f t="shared" si="525"/>
        <v>18.241246541462619</v>
      </c>
      <c r="AJ106" s="4">
        <f t="shared" si="525"/>
        <v>3.9149882602398378</v>
      </c>
      <c r="AK106" s="4">
        <f t="shared" ref="AK106:AT107" si="526">100*(AK30/AG30-1)</f>
        <v>37.805597529150333</v>
      </c>
      <c r="AL106" s="4">
        <f t="shared" si="526"/>
        <v>8.3694601454539672</v>
      </c>
      <c r="AM106" s="4">
        <f t="shared" si="526"/>
        <v>-8.9610418076360947</v>
      </c>
      <c r="AN106" s="4">
        <f t="shared" si="526"/>
        <v>22.801403964353504</v>
      </c>
      <c r="AO106" s="4">
        <f t="shared" si="526"/>
        <v>-11.279572614455303</v>
      </c>
      <c r="AP106" s="4">
        <f t="shared" si="526"/>
        <v>19.094198871680735</v>
      </c>
      <c r="AQ106" s="4">
        <f t="shared" si="526"/>
        <v>67.357142303236756</v>
      </c>
      <c r="AR106" s="4">
        <f t="shared" si="526"/>
        <v>-4.9747254009661841</v>
      </c>
      <c r="AS106" s="4">
        <f t="shared" si="526"/>
        <v>-37.126248733709403</v>
      </c>
      <c r="AT106" s="4">
        <f t="shared" si="526"/>
        <v>-52.934101004321967</v>
      </c>
      <c r="AU106" s="4">
        <f t="shared" ref="AU106:BD107" si="527">100*(AU30/AQ30-1)</f>
        <v>-71.461787322528281</v>
      </c>
      <c r="AV106" s="4">
        <f t="shared" si="527"/>
        <v>-55.721137095592532</v>
      </c>
      <c r="AW106" s="4">
        <f t="shared" si="527"/>
        <v>-38.100998682508035</v>
      </c>
      <c r="AX106" s="4">
        <f t="shared" si="527"/>
        <v>-41.697586747422733</v>
      </c>
      <c r="AY106" s="4">
        <f t="shared" si="527"/>
        <v>38.766738768261021</v>
      </c>
      <c r="AZ106" s="4">
        <f t="shared" si="527"/>
        <v>36.991299322799406</v>
      </c>
      <c r="BA106" s="4">
        <f t="shared" si="527"/>
        <v>3.537080913844215</v>
      </c>
      <c r="BB106" s="4">
        <f t="shared" si="527"/>
        <v>43.197591946252231</v>
      </c>
      <c r="BC106" s="4">
        <f t="shared" si="527"/>
        <v>-24.151872383829311</v>
      </c>
      <c r="BD106" s="4">
        <f t="shared" si="527"/>
        <v>-17.699201540078256</v>
      </c>
      <c r="BE106" s="4">
        <f t="shared" ref="BE106:BN107" si="528">100*(BE30/BA30-1)</f>
        <v>9.2803964445262732</v>
      </c>
      <c r="BF106" s="4">
        <f t="shared" si="528"/>
        <v>26.973960025283738</v>
      </c>
      <c r="BG106" s="4">
        <f t="shared" si="528"/>
        <v>20.601587717390423</v>
      </c>
      <c r="BH106" s="4">
        <f t="shared" si="528"/>
        <v>18.221870399564665</v>
      </c>
      <c r="BI106" s="4">
        <f t="shared" si="528"/>
        <v>26.271127865928023</v>
      </c>
      <c r="BJ106" s="4">
        <f t="shared" si="528"/>
        <v>-4.5289725621542543</v>
      </c>
      <c r="BK106" s="4">
        <f t="shared" si="528"/>
        <v>6.6534906102114544</v>
      </c>
      <c r="BL106" s="4">
        <f t="shared" si="528"/>
        <v>2.7421651384395229</v>
      </c>
      <c r="BM106" s="4">
        <f t="shared" si="528"/>
        <v>-22.869044873031608</v>
      </c>
      <c r="BN106" s="4">
        <f t="shared" si="528"/>
        <v>-5.1384022897858035</v>
      </c>
      <c r="BO106" s="4">
        <f t="shared" ref="BO106:BX107" si="529">100*(BO30/BK30-1)</f>
        <v>11.620701612832885</v>
      </c>
      <c r="BP106" s="4">
        <f t="shared" si="529"/>
        <v>7.2116140652409788</v>
      </c>
      <c r="BQ106" s="4">
        <f t="shared" si="529"/>
        <v>21.484603779870383</v>
      </c>
      <c r="BR106" s="4">
        <f t="shared" si="529"/>
        <v>17.724983207281642</v>
      </c>
      <c r="BS106" s="4">
        <f t="shared" si="529"/>
        <v>13.807096433750665</v>
      </c>
      <c r="BT106" s="4">
        <f t="shared" si="529"/>
        <v>-3.3594892822675027</v>
      </c>
      <c r="BU106" s="4">
        <f t="shared" si="529"/>
        <v>37.81831473455135</v>
      </c>
      <c r="BV106" s="4">
        <f t="shared" si="529"/>
        <v>-2.75020759718686</v>
      </c>
      <c r="BW106" s="4">
        <f t="shared" si="529"/>
        <v>12.422033039511327</v>
      </c>
      <c r="BX106" s="4">
        <f t="shared" si="529"/>
        <v>23.026505623926408</v>
      </c>
      <c r="BY106" s="4">
        <f t="shared" ref="BY106:BZ107" si="530">100*(BY30/BU30-1)</f>
        <v>-0.39073978436544587</v>
      </c>
      <c r="BZ106" s="4">
        <f t="shared" si="530"/>
        <v>44.114618765812175</v>
      </c>
      <c r="CA106" s="4">
        <f t="shared" si="510"/>
        <v>-17.18871357815155</v>
      </c>
      <c r="CB106" s="4">
        <f t="shared" si="510"/>
        <v>24.873865868689361</v>
      </c>
      <c r="CC106" s="4">
        <f t="shared" si="510"/>
        <v>-13.425896711193452</v>
      </c>
      <c r="CD106" s="4">
        <f t="shared" si="510"/>
        <v>-17.599571647364641</v>
      </c>
      <c r="CE106" s="4">
        <f t="shared" si="510"/>
        <v>23.620536057895514</v>
      </c>
      <c r="CF106" s="4">
        <f t="shared" si="510"/>
        <v>-24.028264119701113</v>
      </c>
      <c r="CG106" s="4">
        <f t="shared" si="510"/>
        <v>1.2480541521265653</v>
      </c>
      <c r="CH106" s="4">
        <f t="shared" si="510"/>
        <v>-7.0025331607495804</v>
      </c>
      <c r="CI106" s="4">
        <f t="shared" si="510"/>
        <v>-10.542249596170761</v>
      </c>
      <c r="CJ106" s="4">
        <f t="shared" si="510"/>
        <v>-4.7225848385737512</v>
      </c>
      <c r="CK106" s="4">
        <f t="shared" si="511"/>
        <v>-22.860556502258966</v>
      </c>
      <c r="CL106" s="4">
        <f t="shared" si="511"/>
        <v>-31.781582162256385</v>
      </c>
      <c r="CM106" s="4">
        <f t="shared" si="511"/>
        <v>-30.062399860759438</v>
      </c>
      <c r="CN106" s="4">
        <f t="shared" si="511"/>
        <v>5.3674094261699334</v>
      </c>
      <c r="CO106" s="4">
        <f t="shared" si="511"/>
        <v>-10.281861929648983</v>
      </c>
      <c r="CP106" s="4">
        <f t="shared" si="511"/>
        <v>23.702839761465789</v>
      </c>
      <c r="CQ106" s="4">
        <f t="shared" si="511"/>
        <v>12.977366579972283</v>
      </c>
      <c r="CR106" s="4">
        <f t="shared" si="511"/>
        <v>-10.042383246603015</v>
      </c>
      <c r="CS106" s="4">
        <f t="shared" si="511"/>
        <v>33.861913262551234</v>
      </c>
      <c r="CT106" s="4">
        <f t="shared" si="511"/>
        <v>-9.7278373532625029</v>
      </c>
      <c r="CU106" s="4">
        <f t="shared" si="512"/>
        <v>12.612307795467736</v>
      </c>
      <c r="CV106" s="4">
        <f t="shared" si="512"/>
        <v>-0.10241312320953266</v>
      </c>
      <c r="CW106" s="4">
        <f t="shared" si="512"/>
        <v>5.51071211381573</v>
      </c>
      <c r="CX106" s="4">
        <f t="shared" si="512"/>
        <v>36.466841024375121</v>
      </c>
      <c r="CY106" s="4">
        <f t="shared" si="512"/>
        <v>11.366640561098285</v>
      </c>
      <c r="CZ106" s="4">
        <f t="shared" si="512"/>
        <v>6.5781561950518874</v>
      </c>
      <c r="DA106" s="4">
        <f t="shared" si="512"/>
        <v>-1.098222315512476</v>
      </c>
      <c r="DB106" s="4">
        <f t="shared" si="512"/>
        <v>18.125838057922362</v>
      </c>
      <c r="DC106" s="4">
        <f t="shared" si="512"/>
        <v>-9.3415273661155531</v>
      </c>
      <c r="DD106" s="4">
        <f t="shared" si="512"/>
        <v>28.471318579031756</v>
      </c>
      <c r="DE106" s="4">
        <f t="shared" si="513"/>
        <v>21.433201229569331</v>
      </c>
      <c r="DF106" s="4">
        <f t="shared" si="513"/>
        <v>-25.00656717262817</v>
      </c>
      <c r="DG106" s="4">
        <f t="shared" si="513"/>
        <v>70.475330145685973</v>
      </c>
      <c r="DH106" s="4">
        <f t="shared" si="513"/>
        <v>-13.877326161462999</v>
      </c>
      <c r="DI106" s="4">
        <f t="shared" si="513"/>
        <v>-11.143394530850358</v>
      </c>
      <c r="DJ106" s="4">
        <f t="shared" si="513"/>
        <v>10.883788193283817</v>
      </c>
      <c r="DK106" s="4">
        <f t="shared" si="513"/>
        <v>-46.029091591351822</v>
      </c>
      <c r="DL106" s="4">
        <f t="shared" si="513"/>
        <v>-14.844839627407991</v>
      </c>
      <c r="DM106" s="4">
        <f t="shared" si="513"/>
        <v>-41.844190347074672</v>
      </c>
      <c r="DN106" s="4">
        <f t="shared" si="513"/>
        <v>-55.743180011472013</v>
      </c>
      <c r="DO106" s="4">
        <f t="shared" si="514"/>
        <v>-63.41627407169662</v>
      </c>
      <c r="DP106" s="4">
        <f t="shared" si="514"/>
        <v>-69.073460105228591</v>
      </c>
      <c r="DQ106" s="4">
        <f t="shared" si="514"/>
        <v>-55.265104472684655</v>
      </c>
      <c r="DR106" s="4">
        <f t="shared" si="514"/>
        <v>-23.637728856634165</v>
      </c>
      <c r="DS106" s="4">
        <f t="shared" si="514"/>
        <v>59.021235196130647</v>
      </c>
      <c r="DT106" s="4">
        <f t="shared" si="514"/>
        <v>12.441656118795642</v>
      </c>
      <c r="DU106" s="4">
        <f t="shared" si="514"/>
        <v>66.359192597997747</v>
      </c>
      <c r="DV106" s="4">
        <f t="shared" si="514"/>
        <v>45.065484965801204</v>
      </c>
      <c r="DW106" s="4">
        <f t="shared" si="514"/>
        <v>-41.196065151903852</v>
      </c>
      <c r="DX106" s="4">
        <f t="shared" si="514"/>
        <v>107.67540596493639</v>
      </c>
      <c r="DY106" s="4">
        <f t="shared" si="515"/>
        <v>2.8641311491496069</v>
      </c>
      <c r="DZ106" s="4">
        <f t="shared" si="515"/>
        <v>-5.1882459681093174</v>
      </c>
      <c r="EA106" s="4">
        <f t="shared" si="515"/>
        <v>135.69960722005109</v>
      </c>
      <c r="EB106" s="4">
        <f t="shared" si="515"/>
        <v>30.697451694081799</v>
      </c>
      <c r="EC106" s="4">
        <f t="shared" si="515"/>
        <v>75.951219507399941</v>
      </c>
      <c r="ED106" s="4">
        <f t="shared" si="515"/>
        <v>66.776366372327416</v>
      </c>
      <c r="EE106" s="4">
        <f t="shared" si="515"/>
        <v>16.970727836407807</v>
      </c>
      <c r="EF106" s="4">
        <f t="shared" si="515"/>
        <v>-10.209862330138531</v>
      </c>
      <c r="EG106" s="4">
        <f t="shared" si="515"/>
        <v>1.7943755561781627</v>
      </c>
      <c r="EH106" s="4">
        <f t="shared" si="515"/>
        <v>23.921004686195047</v>
      </c>
      <c r="EI106" s="4">
        <f t="shared" si="516"/>
        <v>-1.2011484436222242</v>
      </c>
      <c r="EJ106" s="4">
        <f t="shared" si="516"/>
        <v>41.858136329389929</v>
      </c>
      <c r="EK106" s="4">
        <f t="shared" si="516"/>
        <v>19.8642442735248</v>
      </c>
      <c r="EL106" s="4">
        <f t="shared" si="516"/>
        <v>-0.81042872199491578</v>
      </c>
      <c r="EM106" s="4">
        <f t="shared" si="516"/>
        <v>135.00519417471764</v>
      </c>
      <c r="EN106" s="4">
        <f t="shared" si="516"/>
        <v>-7.221833804051947</v>
      </c>
      <c r="EO106" s="4">
        <f t="shared" si="516"/>
        <v>18.696898247024873</v>
      </c>
      <c r="EP106" s="4">
        <f t="shared" si="516"/>
        <v>1.5405532686076251</v>
      </c>
      <c r="EQ106" s="4">
        <f t="shared" si="516"/>
        <v>-49.391849395128219</v>
      </c>
      <c r="ER106" s="4">
        <f t="shared" si="516"/>
        <v>28.295060315524957</v>
      </c>
      <c r="ES106" s="4">
        <f t="shared" si="517"/>
        <v>-6.5296485364662482</v>
      </c>
      <c r="ET106" s="4">
        <f t="shared" si="517"/>
        <v>26.506342107247715</v>
      </c>
      <c r="EU106" s="4">
        <f t="shared" si="517"/>
        <v>22.821607654961241</v>
      </c>
      <c r="EV106" s="4">
        <f t="shared" si="517"/>
        <v>-18.161424781628465</v>
      </c>
      <c r="EW106" s="4">
        <f t="shared" si="517"/>
        <v>6.9690461061160835</v>
      </c>
      <c r="EX106" s="4">
        <f t="shared" si="517"/>
        <v>7.5406267747078815</v>
      </c>
      <c r="EY106" s="4">
        <f t="shared" si="517"/>
        <v>16.314754062586289</v>
      </c>
      <c r="EZ106" s="4">
        <f t="shared" si="517"/>
        <v>-2.8772694935003895</v>
      </c>
      <c r="FA106" s="4">
        <f t="shared" si="517"/>
        <v>-27.82127908945704</v>
      </c>
      <c r="FB106" s="4">
        <f t="shared" si="517"/>
        <v>-20.865753797345256</v>
      </c>
      <c r="FC106" s="4">
        <f t="shared" si="518"/>
        <v>-17.647158008684173</v>
      </c>
      <c r="FD106" s="4">
        <f t="shared" si="518"/>
        <v>34.468712067284237</v>
      </c>
      <c r="FE106" s="4">
        <f t="shared" si="518"/>
        <v>43.408499381934298</v>
      </c>
      <c r="FF106" s="4">
        <f t="shared" si="518"/>
        <v>13.653559847749408</v>
      </c>
      <c r="FG106" s="11">
        <f t="shared" si="518"/>
        <v>13.490009611634314</v>
      </c>
      <c r="FH106" s="11">
        <f t="shared" si="518"/>
        <v>-16.873256308913966</v>
      </c>
      <c r="FI106" s="11">
        <f t="shared" si="518"/>
        <v>-7.2367712437396703</v>
      </c>
      <c r="FJ106" s="11">
        <f t="shared" si="518"/>
        <v>-7.0320708631401052</v>
      </c>
      <c r="FK106" s="11">
        <f t="shared" si="518"/>
        <v>-11.331511671810212</v>
      </c>
      <c r="FL106" s="11">
        <f t="shared" si="518"/>
        <v>-3.8378020279347114</v>
      </c>
      <c r="FM106" s="11">
        <f t="shared" si="519"/>
        <v>-7.4938970530510911</v>
      </c>
      <c r="FN106" s="11">
        <f t="shared" si="519"/>
        <v>-3.0044560537861864</v>
      </c>
      <c r="FO106" s="11">
        <f t="shared" si="519"/>
        <v>-1.8544146553934437</v>
      </c>
      <c r="FP106" s="11">
        <f t="shared" si="519"/>
        <v>-2.3032579295355071</v>
      </c>
      <c r="FQ106" s="11">
        <f t="shared" si="519"/>
        <v>-3.2940228281102546</v>
      </c>
      <c r="FR106" s="11">
        <f t="shared" si="519"/>
        <v>-5.4586025125016535</v>
      </c>
      <c r="FS106" s="11">
        <f t="shared" si="519"/>
        <v>-6.2189400547831397</v>
      </c>
      <c r="FT106" s="11">
        <f t="shared" si="519"/>
        <v>-6.8040122207886355</v>
      </c>
      <c r="FU106" s="11">
        <f t="shared" si="519"/>
        <v>-6.2392539001248526</v>
      </c>
      <c r="FV106" s="11">
        <f t="shared" si="519"/>
        <v>-5.8953598075071723</v>
      </c>
      <c r="FW106" s="11">
        <f t="shared" si="520"/>
        <v>-5.2966981769844823</v>
      </c>
      <c r="FX106" s="11">
        <f t="shared" si="520"/>
        <v>-4.1321875222970146</v>
      </c>
      <c r="FY106" s="11">
        <f t="shared" si="520"/>
        <v>-2.6410062983317606</v>
      </c>
      <c r="FZ106" s="11">
        <f t="shared" si="520"/>
        <v>-0.94356599937891472</v>
      </c>
      <c r="GA106" s="11">
        <f t="shared" si="520"/>
        <v>9.7243580260908402E-2</v>
      </c>
      <c r="GB106" s="11">
        <f t="shared" si="520"/>
        <v>1.4600165698553269</v>
      </c>
      <c r="GC106" s="11">
        <f t="shared" si="520"/>
        <v>1.1468725660690904</v>
      </c>
      <c r="GD106" s="11">
        <f t="shared" si="520"/>
        <v>0.5321831544488731</v>
      </c>
      <c r="GE106" s="11">
        <f t="shared" si="520"/>
        <v>0.39128865772697363</v>
      </c>
      <c r="GF106" s="11">
        <f t="shared" si="520"/>
        <v>-0.42460539050390711</v>
      </c>
      <c r="GG106" s="11">
        <f t="shared" si="521"/>
        <v>-0.81549978885450125</v>
      </c>
      <c r="GH106" s="11">
        <f t="shared" si="521"/>
        <v>-1.0818197054568102</v>
      </c>
      <c r="GI106" s="11">
        <f t="shared" si="521"/>
        <v>-1.5015397115487161</v>
      </c>
      <c r="GJ106" s="11">
        <f t="shared" si="521"/>
        <v>-1.9645858305631814</v>
      </c>
      <c r="GK106" s="11">
        <f t="shared" si="521"/>
        <v>-1.394862037247957</v>
      </c>
      <c r="GL106" s="11">
        <f t="shared" si="521"/>
        <v>-0.82866671622877641</v>
      </c>
      <c r="GM106" s="11">
        <f t="shared" si="521"/>
        <v>-0.236982885213044</v>
      </c>
      <c r="GN106" s="11">
        <f t="shared" si="521"/>
        <v>0.45855286726608213</v>
      </c>
      <c r="GO106" s="11">
        <f t="shared" si="521"/>
        <v>0.63860096692125445</v>
      </c>
      <c r="GP106" s="11">
        <f t="shared" si="521"/>
        <v>0.81147454292087584</v>
      </c>
      <c r="GQ106" s="11">
        <f t="shared" si="522"/>
        <v>1.035365353729012</v>
      </c>
      <c r="GR106" s="11">
        <f t="shared" si="522"/>
        <v>1.2590913597943176</v>
      </c>
      <c r="GS106" s="11">
        <f t="shared" si="522"/>
        <v>1.3091687492555071</v>
      </c>
      <c r="GT106" s="11" t="e">
        <f t="shared" si="522"/>
        <v>#N/A</v>
      </c>
    </row>
    <row r="107" spans="2:202" x14ac:dyDescent="0.25">
      <c r="B107" t="str">
        <f>B31</f>
        <v>Population (thous.)</v>
      </c>
      <c r="G107" s="4">
        <f t="shared" si="523"/>
        <v>2.7540002125636009</v>
      </c>
      <c r="H107" s="4">
        <f t="shared" si="523"/>
        <v>2.3108204528854204</v>
      </c>
      <c r="I107" s="4">
        <f t="shared" si="523"/>
        <v>1.9001090826523015</v>
      </c>
      <c r="J107" s="4">
        <f t="shared" si="523"/>
        <v>1.5811242579600426</v>
      </c>
      <c r="K107" s="4">
        <f t="shared" si="523"/>
        <v>1.3382249316311823</v>
      </c>
      <c r="L107" s="4">
        <f t="shared" si="523"/>
        <v>1.0870574169203895</v>
      </c>
      <c r="M107" s="4">
        <f t="shared" si="523"/>
        <v>0.86212324585734912</v>
      </c>
      <c r="N107" s="4">
        <f t="shared" si="523"/>
        <v>0.68233995573234729</v>
      </c>
      <c r="O107" s="4">
        <f t="shared" si="523"/>
        <v>0.49642916123064929</v>
      </c>
      <c r="P107" s="4">
        <f t="shared" si="523"/>
        <v>0.4302320864506104</v>
      </c>
      <c r="Q107" s="4">
        <f t="shared" si="524"/>
        <v>0.46884790670054244</v>
      </c>
      <c r="R107" s="4">
        <f t="shared" si="524"/>
        <v>0.60051168294226187</v>
      </c>
      <c r="S107" s="4">
        <f t="shared" si="524"/>
        <v>0.855273412013835</v>
      </c>
      <c r="T107" s="4">
        <f t="shared" si="524"/>
        <v>1.067543255063419</v>
      </c>
      <c r="U107" s="4">
        <f t="shared" si="524"/>
        <v>1.3033824615826362</v>
      </c>
      <c r="V107" s="4">
        <f t="shared" si="524"/>
        <v>1.5197092864702277</v>
      </c>
      <c r="W107" s="4">
        <f t="shared" si="524"/>
        <v>1.7780660792774849</v>
      </c>
      <c r="X107" s="4">
        <f t="shared" si="524"/>
        <v>1.958926172649611</v>
      </c>
      <c r="Y107" s="4">
        <f t="shared" si="524"/>
        <v>2.0697072642508418</v>
      </c>
      <c r="Z107" s="4">
        <f t="shared" si="524"/>
        <v>2.1153535721873951</v>
      </c>
      <c r="AA107" s="4">
        <f t="shared" si="525"/>
        <v>2.0521870883214888</v>
      </c>
      <c r="AB107" s="4">
        <f t="shared" si="525"/>
        <v>2.0756805635733677</v>
      </c>
      <c r="AC107" s="4">
        <f t="shared" si="525"/>
        <v>2.1269458522287898</v>
      </c>
      <c r="AD107" s="4">
        <f t="shared" si="525"/>
        <v>2.221706811689983</v>
      </c>
      <c r="AE107" s="4">
        <f t="shared" si="525"/>
        <v>2.355766881659882</v>
      </c>
      <c r="AF107" s="4">
        <f t="shared" si="525"/>
        <v>2.4700981403158462</v>
      </c>
      <c r="AG107" s="4">
        <f t="shared" si="525"/>
        <v>2.5979135328205727</v>
      </c>
      <c r="AH107" s="4">
        <f t="shared" si="525"/>
        <v>2.723428628690483</v>
      </c>
      <c r="AI107" s="4">
        <f t="shared" si="525"/>
        <v>2.8824911067771408</v>
      </c>
      <c r="AJ107" s="4">
        <f t="shared" si="525"/>
        <v>2.9852996162865963</v>
      </c>
      <c r="AK107" s="4">
        <f t="shared" si="526"/>
        <v>3.043493971998168</v>
      </c>
      <c r="AL107" s="4">
        <f t="shared" si="526"/>
        <v>3.0636199638247819</v>
      </c>
      <c r="AM107" s="4">
        <f t="shared" si="526"/>
        <v>2.968987904886089</v>
      </c>
      <c r="AN107" s="4">
        <f t="shared" si="526"/>
        <v>2.983960396090346</v>
      </c>
      <c r="AO107" s="4">
        <f t="shared" si="526"/>
        <v>3.0809669091592662</v>
      </c>
      <c r="AP107" s="4">
        <f t="shared" si="526"/>
        <v>3.2209945266088669</v>
      </c>
      <c r="AQ107" s="4">
        <f t="shared" si="526"/>
        <v>3.5862921171720075</v>
      </c>
      <c r="AR107" s="4">
        <f t="shared" si="526"/>
        <v>3.6208873025046939</v>
      </c>
      <c r="AS107" s="4">
        <f t="shared" si="526"/>
        <v>3.4223941430336691</v>
      </c>
      <c r="AT107" s="4">
        <f t="shared" si="526"/>
        <v>3.0350598621397884</v>
      </c>
      <c r="AU107" s="4">
        <f t="shared" si="527"/>
        <v>2.2424716276479684</v>
      </c>
      <c r="AV107" s="4">
        <f t="shared" si="527"/>
        <v>1.8698367652851156</v>
      </c>
      <c r="AW107" s="4">
        <f t="shared" si="527"/>
        <v>1.7042167914643525</v>
      </c>
      <c r="AX107" s="4">
        <f t="shared" si="527"/>
        <v>1.7649540797199714</v>
      </c>
      <c r="AY107" s="4">
        <f t="shared" si="527"/>
        <v>2.1649107426853442</v>
      </c>
      <c r="AZ107" s="4">
        <f t="shared" si="527"/>
        <v>2.2888040214368521</v>
      </c>
      <c r="BA107" s="4">
        <f t="shared" si="527"/>
        <v>2.3366171975827799</v>
      </c>
      <c r="BB107" s="4">
        <f t="shared" si="527"/>
        <v>2.2618522223353033</v>
      </c>
      <c r="BC107" s="4">
        <f t="shared" si="527"/>
        <v>2.076819241291239</v>
      </c>
      <c r="BD107" s="4">
        <f t="shared" si="527"/>
        <v>1.9415026321101037</v>
      </c>
      <c r="BE107" s="4">
        <f t="shared" si="528"/>
        <v>1.7675278386487747</v>
      </c>
      <c r="BF107" s="4">
        <f t="shared" si="528"/>
        <v>1.5923212316578894</v>
      </c>
      <c r="BG107" s="4">
        <f t="shared" si="528"/>
        <v>1.3478155296154037</v>
      </c>
      <c r="BH107" s="4">
        <f t="shared" si="528"/>
        <v>1.2121449743269563</v>
      </c>
      <c r="BI107" s="4">
        <f t="shared" si="528"/>
        <v>1.152665649156015</v>
      </c>
      <c r="BJ107" s="4">
        <f t="shared" si="528"/>
        <v>1.1740014380638764</v>
      </c>
      <c r="BK107" s="4">
        <f t="shared" si="528"/>
        <v>1.3189630871484725</v>
      </c>
      <c r="BL107" s="4">
        <f t="shared" si="528"/>
        <v>1.3904442546272211</v>
      </c>
      <c r="BM107" s="4">
        <f t="shared" si="528"/>
        <v>1.4434917249293466</v>
      </c>
      <c r="BN107" s="4">
        <f t="shared" si="528"/>
        <v>1.4738957606278191</v>
      </c>
      <c r="BO107" s="4">
        <f t="shared" si="529"/>
        <v>1.4232015776415308</v>
      </c>
      <c r="BP107" s="4">
        <f t="shared" si="529"/>
        <v>1.4912788030999158</v>
      </c>
      <c r="BQ107" s="4">
        <f t="shared" si="529"/>
        <v>1.6440033106887464</v>
      </c>
      <c r="BR107" s="4">
        <f t="shared" si="529"/>
        <v>1.8547883253104525</v>
      </c>
      <c r="BS107" s="4">
        <f t="shared" si="529"/>
        <v>2.2077849816739992</v>
      </c>
      <c r="BT107" s="4">
        <f t="shared" si="529"/>
        <v>2.3853750400059326</v>
      </c>
      <c r="BU107" s="4">
        <f t="shared" si="529"/>
        <v>2.4758586480453371</v>
      </c>
      <c r="BV107" s="4">
        <f t="shared" si="529"/>
        <v>2.4520609637967095</v>
      </c>
      <c r="BW107" s="4">
        <f t="shared" si="529"/>
        <v>2.3301011158944895</v>
      </c>
      <c r="BX107" s="4">
        <f t="shared" si="529"/>
        <v>2.2025147102364251</v>
      </c>
      <c r="BY107" s="4">
        <f t="shared" si="530"/>
        <v>2.0058565088622471</v>
      </c>
      <c r="BZ107" s="4">
        <f t="shared" si="530"/>
        <v>1.7799654008987087</v>
      </c>
      <c r="CA107" s="4">
        <f t="shared" si="510"/>
        <v>1.4651712940246586</v>
      </c>
      <c r="CB107" s="4">
        <f t="shared" si="510"/>
        <v>1.2438996187510432</v>
      </c>
      <c r="CC107" s="4">
        <f t="shared" si="510"/>
        <v>1.0675282500099748</v>
      </c>
      <c r="CD107" s="4">
        <f t="shared" si="510"/>
        <v>0.96263384698533905</v>
      </c>
      <c r="CE107" s="4">
        <f t="shared" si="510"/>
        <v>0.89092534806496371</v>
      </c>
      <c r="CF107" s="4">
        <f t="shared" si="510"/>
        <v>0.85960802094766642</v>
      </c>
      <c r="CG107" s="4">
        <f t="shared" si="510"/>
        <v>0.90452902309481331</v>
      </c>
      <c r="CH107" s="4">
        <f t="shared" si="510"/>
        <v>0.98959728012779635</v>
      </c>
      <c r="CI107" s="4">
        <f t="shared" si="510"/>
        <v>1.2135289398731652</v>
      </c>
      <c r="CJ107" s="4">
        <f t="shared" si="510"/>
        <v>1.2751424172201764</v>
      </c>
      <c r="CK107" s="4">
        <f t="shared" si="511"/>
        <v>1.2361519478598204</v>
      </c>
      <c r="CL107" s="4">
        <f t="shared" si="511"/>
        <v>1.0940984028789513</v>
      </c>
      <c r="CM107" s="4">
        <f t="shared" si="511"/>
        <v>0.8014940112991642</v>
      </c>
      <c r="CN107" s="4">
        <f t="shared" si="511"/>
        <v>0.6300894064055873</v>
      </c>
      <c r="CO107" s="4">
        <f t="shared" si="511"/>
        <v>0.48336483413478071</v>
      </c>
      <c r="CP107" s="4">
        <f t="shared" si="511"/>
        <v>0.39779714851824188</v>
      </c>
      <c r="CQ107" s="4">
        <f t="shared" si="511"/>
        <v>0.33965114759206827</v>
      </c>
      <c r="CR107" s="4">
        <f t="shared" si="511"/>
        <v>0.32133666175810927</v>
      </c>
      <c r="CS107" s="4">
        <f t="shared" si="511"/>
        <v>0.36297031577947614</v>
      </c>
      <c r="CT107" s="4">
        <f t="shared" si="511"/>
        <v>0.45539848354614332</v>
      </c>
      <c r="CU107" s="4">
        <f t="shared" si="512"/>
        <v>0.62745563400061766</v>
      </c>
      <c r="CV107" s="4">
        <f t="shared" si="512"/>
        <v>0.76226956126381751</v>
      </c>
      <c r="CW107" s="4">
        <f t="shared" si="512"/>
        <v>0.89533938820418602</v>
      </c>
      <c r="CX107" s="4">
        <f t="shared" si="512"/>
        <v>1.0117058767807441</v>
      </c>
      <c r="CY107" s="4">
        <f t="shared" si="512"/>
        <v>1.0985141947099208</v>
      </c>
      <c r="CZ107" s="4">
        <f t="shared" si="512"/>
        <v>1.2167036312802137</v>
      </c>
      <c r="DA107" s="4">
        <f t="shared" si="512"/>
        <v>1.3565681184245948</v>
      </c>
      <c r="DB107" s="4">
        <f t="shared" si="512"/>
        <v>1.5003493434488702</v>
      </c>
      <c r="DC107" s="4">
        <f t="shared" si="512"/>
        <v>1.7026546094699224</v>
      </c>
      <c r="DD107" s="4">
        <f t="shared" si="512"/>
        <v>1.8010027034137233</v>
      </c>
      <c r="DE107" s="4">
        <f t="shared" si="513"/>
        <v>1.8255735441345511</v>
      </c>
      <c r="DF107" s="4">
        <f t="shared" si="513"/>
        <v>1.7811296906673046</v>
      </c>
      <c r="DG107" s="4">
        <f t="shared" si="513"/>
        <v>1.6360590068490444</v>
      </c>
      <c r="DH107" s="4">
        <f t="shared" si="513"/>
        <v>1.5597390433480962</v>
      </c>
      <c r="DI107" s="4">
        <f t="shared" si="513"/>
        <v>1.4916230819043141</v>
      </c>
      <c r="DJ107" s="4">
        <f t="shared" si="513"/>
        <v>1.4589986445965097</v>
      </c>
      <c r="DK107" s="4">
        <f t="shared" si="513"/>
        <v>1.4119045071409708</v>
      </c>
      <c r="DL107" s="4">
        <f t="shared" si="513"/>
        <v>1.4201029712848756</v>
      </c>
      <c r="DM107" s="4">
        <f t="shared" si="513"/>
        <v>1.4982796068766291</v>
      </c>
      <c r="DN107" s="4">
        <f t="shared" si="513"/>
        <v>1.6177859448122112</v>
      </c>
      <c r="DO107" s="4">
        <f t="shared" si="514"/>
        <v>1.8709974402604912</v>
      </c>
      <c r="DP107" s="4">
        <f t="shared" si="514"/>
        <v>1.9548543963265219</v>
      </c>
      <c r="DQ107" s="4">
        <f t="shared" si="514"/>
        <v>1.9373358620104142</v>
      </c>
      <c r="DR107" s="4">
        <f t="shared" si="514"/>
        <v>1.8137350641316941</v>
      </c>
      <c r="DS107" s="4">
        <f t="shared" si="514"/>
        <v>1.5796206172713712</v>
      </c>
      <c r="DT107" s="4">
        <f t="shared" si="514"/>
        <v>1.3231572647781187</v>
      </c>
      <c r="DU107" s="4">
        <f t="shared" si="514"/>
        <v>1.0551969779450721</v>
      </c>
      <c r="DV107" s="4">
        <f t="shared" si="514"/>
        <v>0.76875158530287369</v>
      </c>
      <c r="DW107" s="4">
        <f t="shared" si="514"/>
        <v>0.56488015977385064</v>
      </c>
      <c r="DX107" s="4">
        <f t="shared" si="514"/>
        <v>0.49312242362244962</v>
      </c>
      <c r="DY107" s="4">
        <f t="shared" si="515"/>
        <v>0.5106435213035887</v>
      </c>
      <c r="DZ107" s="4">
        <f t="shared" si="515"/>
        <v>0.62692233214936</v>
      </c>
      <c r="EA107" s="4">
        <f t="shared" si="515"/>
        <v>0.70715000492795888</v>
      </c>
      <c r="EB107" s="4">
        <f t="shared" si="515"/>
        <v>0.80738231599062349</v>
      </c>
      <c r="EC107" s="4">
        <f t="shared" si="515"/>
        <v>0.91094069271295819</v>
      </c>
      <c r="ED107" s="4">
        <f t="shared" si="515"/>
        <v>1.0243441388618768</v>
      </c>
      <c r="EE107" s="4">
        <f t="shared" si="515"/>
        <v>1.1455366883720508</v>
      </c>
      <c r="EF107" s="4">
        <f t="shared" si="515"/>
        <v>1.2760577296333286</v>
      </c>
      <c r="EG107" s="4">
        <f t="shared" si="515"/>
        <v>1.4034656097571707</v>
      </c>
      <c r="EH107" s="4">
        <f t="shared" si="515"/>
        <v>1.5560971833312953</v>
      </c>
      <c r="EI107" s="4">
        <f t="shared" si="516"/>
        <v>1.6675528373711668</v>
      </c>
      <c r="EJ107" s="4">
        <f t="shared" si="516"/>
        <v>1.7439502310488297</v>
      </c>
      <c r="EK107" s="4">
        <f t="shared" si="516"/>
        <v>1.7925151427196973</v>
      </c>
      <c r="EL107" s="4">
        <f t="shared" si="516"/>
        <v>1.7662328006280203</v>
      </c>
      <c r="EM107" s="4">
        <f t="shared" si="516"/>
        <v>1.8178251613393481</v>
      </c>
      <c r="EN107" s="4">
        <f t="shared" si="516"/>
        <v>1.9183945775458344</v>
      </c>
      <c r="EO107" s="4">
        <f t="shared" si="516"/>
        <v>2.0581507505843311</v>
      </c>
      <c r="EP107" s="4">
        <f t="shared" si="516"/>
        <v>2.2849458889955265</v>
      </c>
      <c r="EQ107" s="4">
        <f t="shared" si="516"/>
        <v>2.4017865633040314</v>
      </c>
      <c r="ER107" s="4">
        <f t="shared" si="516"/>
        <v>2.4657801371015697</v>
      </c>
      <c r="ES107" s="4">
        <f t="shared" si="517"/>
        <v>2.4616306725900206</v>
      </c>
      <c r="ET107" s="4">
        <f t="shared" si="517"/>
        <v>2.3983504280455037</v>
      </c>
      <c r="EU107" s="4">
        <f t="shared" si="517"/>
        <v>2.3320803996564221</v>
      </c>
      <c r="EV107" s="4">
        <f t="shared" si="517"/>
        <v>2.2250208477264222</v>
      </c>
      <c r="EW107" s="4">
        <f t="shared" si="517"/>
        <v>2.1011591330205803</v>
      </c>
      <c r="EX107" s="4">
        <f t="shared" si="517"/>
        <v>1.9125359152483368</v>
      </c>
      <c r="EY107" s="4">
        <f t="shared" si="517"/>
        <v>1.7918955040149731</v>
      </c>
      <c r="EZ107" s="4">
        <f t="shared" si="517"/>
        <v>1.7139527651207409</v>
      </c>
      <c r="FA107" s="4">
        <f t="shared" si="517"/>
        <v>1.6808386152288524</v>
      </c>
      <c r="FB107" s="4">
        <f t="shared" si="517"/>
        <v>1.7277599572034674</v>
      </c>
      <c r="FC107" s="4">
        <f t="shared" si="518"/>
        <v>1.7030309768661933</v>
      </c>
      <c r="FD107" s="4">
        <f t="shared" si="518"/>
        <v>1.6465122793375642</v>
      </c>
      <c r="FE107" s="4">
        <f t="shared" si="518"/>
        <v>1.5962874202270383</v>
      </c>
      <c r="FF107" s="4">
        <f t="shared" si="518"/>
        <v>1.5090564429723008</v>
      </c>
      <c r="FG107" s="11">
        <f t="shared" si="518"/>
        <v>1.4979830574200603</v>
      </c>
      <c r="FH107" s="11">
        <f t="shared" si="518"/>
        <v>1.507883073093863</v>
      </c>
      <c r="FI107" s="11">
        <f t="shared" si="518"/>
        <v>1.5097162575885781</v>
      </c>
      <c r="FJ107" s="11">
        <f t="shared" si="518"/>
        <v>1.5265712680279542</v>
      </c>
      <c r="FK107" s="11">
        <f t="shared" si="518"/>
        <v>1.5087267933997284</v>
      </c>
      <c r="FL107" s="11">
        <f t="shared" si="518"/>
        <v>1.4908886371767238</v>
      </c>
      <c r="FM107" s="11">
        <f t="shared" si="519"/>
        <v>1.4577652424735188</v>
      </c>
      <c r="FN107" s="11">
        <f t="shared" si="519"/>
        <v>1.4152956921017923</v>
      </c>
      <c r="FO107" s="11">
        <f t="shared" si="519"/>
        <v>1.3663446823415581</v>
      </c>
      <c r="FP107" s="11">
        <f t="shared" si="519"/>
        <v>1.311822243997729</v>
      </c>
      <c r="FQ107" s="11">
        <f t="shared" si="519"/>
        <v>1.2582239527667349</v>
      </c>
      <c r="FR107" s="11">
        <f t="shared" si="519"/>
        <v>1.2025958652847502</v>
      </c>
      <c r="FS107" s="11">
        <f t="shared" si="519"/>
        <v>1.1513434545217249</v>
      </c>
      <c r="FT107" s="11">
        <f t="shared" si="519"/>
        <v>1.1106582113277863</v>
      </c>
      <c r="FU107" s="11">
        <f t="shared" si="519"/>
        <v>1.0787059911689489</v>
      </c>
      <c r="FV107" s="11">
        <f t="shared" si="519"/>
        <v>1.0576626445531589</v>
      </c>
      <c r="FW107" s="11">
        <f t="shared" si="520"/>
        <v>1.042668993466167</v>
      </c>
      <c r="FX107" s="11">
        <f t="shared" si="520"/>
        <v>1.0317766460255395</v>
      </c>
      <c r="FY107" s="11">
        <f t="shared" si="520"/>
        <v>1.0252510311521856</v>
      </c>
      <c r="FZ107" s="11">
        <f t="shared" si="520"/>
        <v>1.0237599185045854</v>
      </c>
      <c r="GA107" s="11">
        <f t="shared" si="520"/>
        <v>1.0274408500348775</v>
      </c>
      <c r="GB107" s="11">
        <f t="shared" si="520"/>
        <v>1.0359030890495946</v>
      </c>
      <c r="GC107" s="11">
        <f t="shared" si="520"/>
        <v>1.0483913994557836</v>
      </c>
      <c r="GD107" s="11">
        <f t="shared" si="520"/>
        <v>1.0636049589632934</v>
      </c>
      <c r="GE107" s="11">
        <f t="shared" si="520"/>
        <v>1.0803822581319178</v>
      </c>
      <c r="GF107" s="11">
        <f t="shared" si="520"/>
        <v>1.0974517031495212</v>
      </c>
      <c r="GG107" s="11">
        <f t="shared" si="521"/>
        <v>1.113284800087877</v>
      </c>
      <c r="GH107" s="11">
        <f t="shared" si="521"/>
        <v>1.1267060907375059</v>
      </c>
      <c r="GI107" s="11">
        <f t="shared" si="521"/>
        <v>1.137402426124523</v>
      </c>
      <c r="GJ107" s="11">
        <f t="shared" si="521"/>
        <v>1.1452776670102471</v>
      </c>
      <c r="GK107" s="11">
        <f t="shared" si="521"/>
        <v>1.1507847309898844</v>
      </c>
      <c r="GL107" s="11">
        <f t="shared" si="521"/>
        <v>1.1544623870540338</v>
      </c>
      <c r="GM107" s="11">
        <f t="shared" si="521"/>
        <v>1.1563608650386081</v>
      </c>
      <c r="GN107" s="11">
        <f t="shared" si="521"/>
        <v>1.1566488040156697</v>
      </c>
      <c r="GO107" s="11">
        <f t="shared" si="521"/>
        <v>1.1555234865259223</v>
      </c>
      <c r="GP107" s="11">
        <f t="shared" si="521"/>
        <v>1.1534752175893948</v>
      </c>
      <c r="GQ107" s="11">
        <f t="shared" si="522"/>
        <v>1.1516672050219112</v>
      </c>
      <c r="GR107" s="11">
        <f t="shared" si="522"/>
        <v>1.1510123090163971</v>
      </c>
      <c r="GS107" s="11">
        <f t="shared" si="522"/>
        <v>1.1522666092576683</v>
      </c>
      <c r="GT107" s="11" t="e">
        <f t="shared" si="522"/>
        <v>#N/A</v>
      </c>
    </row>
    <row r="110" spans="2:202" x14ac:dyDescent="0.25">
      <c r="B110" s="1" t="s">
        <v>221</v>
      </c>
    </row>
    <row r="111" spans="2:202" x14ac:dyDescent="0.25">
      <c r="B111" s="1"/>
      <c r="C111" s="15" t="str">
        <f t="shared" ref="C111:AH111" si="531">C4</f>
        <v>1980Q1</v>
      </c>
      <c r="D111" s="15" t="str">
        <f t="shared" si="531"/>
        <v>1980Q2</v>
      </c>
      <c r="E111" s="15" t="str">
        <f t="shared" si="531"/>
        <v>1980Q3</v>
      </c>
      <c r="F111" s="15" t="str">
        <f t="shared" si="531"/>
        <v>1980Q4</v>
      </c>
      <c r="G111" s="15" t="str">
        <f t="shared" si="531"/>
        <v>1981Q1</v>
      </c>
      <c r="H111" s="15" t="str">
        <f t="shared" si="531"/>
        <v>1981Q2</v>
      </c>
      <c r="I111" s="15" t="str">
        <f t="shared" si="531"/>
        <v>1981Q3</v>
      </c>
      <c r="J111" s="15" t="str">
        <f t="shared" si="531"/>
        <v>1981Q4</v>
      </c>
      <c r="K111" s="15" t="str">
        <f t="shared" si="531"/>
        <v>1982Q1</v>
      </c>
      <c r="L111" s="15" t="str">
        <f t="shared" si="531"/>
        <v>1982Q2</v>
      </c>
      <c r="M111" s="15" t="str">
        <f t="shared" si="531"/>
        <v>1982Q3</v>
      </c>
      <c r="N111" s="15" t="str">
        <f t="shared" si="531"/>
        <v>1982Q4</v>
      </c>
      <c r="O111" s="15" t="str">
        <f t="shared" si="531"/>
        <v>1983Q1</v>
      </c>
      <c r="P111" s="15" t="str">
        <f t="shared" si="531"/>
        <v>1983Q2</v>
      </c>
      <c r="Q111" s="15" t="str">
        <f t="shared" si="531"/>
        <v>1983Q3</v>
      </c>
      <c r="R111" s="15" t="str">
        <f t="shared" si="531"/>
        <v>1983Q4</v>
      </c>
      <c r="S111" s="15" t="str">
        <f t="shared" si="531"/>
        <v>1984Q1</v>
      </c>
      <c r="T111" s="15" t="str">
        <f t="shared" si="531"/>
        <v>1984Q2</v>
      </c>
      <c r="U111" s="15" t="str">
        <f t="shared" si="531"/>
        <v>1984Q3</v>
      </c>
      <c r="V111" s="15" t="str">
        <f t="shared" si="531"/>
        <v>1984Q4</v>
      </c>
      <c r="W111" s="15" t="str">
        <f t="shared" si="531"/>
        <v>1985Q1</v>
      </c>
      <c r="X111" s="15" t="str">
        <f t="shared" si="531"/>
        <v>1985Q2</v>
      </c>
      <c r="Y111" s="15" t="str">
        <f t="shared" si="531"/>
        <v>1985Q3</v>
      </c>
      <c r="Z111" s="15" t="str">
        <f t="shared" si="531"/>
        <v>1985Q4</v>
      </c>
      <c r="AA111" s="15" t="str">
        <f t="shared" si="531"/>
        <v>1986Q1</v>
      </c>
      <c r="AB111" s="15" t="str">
        <f t="shared" si="531"/>
        <v>1986Q2</v>
      </c>
      <c r="AC111" s="15" t="str">
        <f t="shared" si="531"/>
        <v>1986Q3</v>
      </c>
      <c r="AD111" s="15" t="str">
        <f t="shared" si="531"/>
        <v>1986Q4</v>
      </c>
      <c r="AE111" s="15" t="str">
        <f t="shared" si="531"/>
        <v>1987Q1</v>
      </c>
      <c r="AF111" s="15" t="str">
        <f t="shared" si="531"/>
        <v>1987Q2</v>
      </c>
      <c r="AG111" s="15" t="str">
        <f t="shared" si="531"/>
        <v>1987Q3</v>
      </c>
      <c r="AH111" s="15" t="str">
        <f t="shared" si="531"/>
        <v>1987Q4</v>
      </c>
      <c r="AI111" s="15" t="str">
        <f t="shared" ref="AI111:BN111" si="532">AI4</f>
        <v>1988Q1</v>
      </c>
      <c r="AJ111" s="15" t="str">
        <f t="shared" si="532"/>
        <v>1988Q2</v>
      </c>
      <c r="AK111" s="15" t="str">
        <f t="shared" si="532"/>
        <v>1988Q3</v>
      </c>
      <c r="AL111" s="15" t="str">
        <f t="shared" si="532"/>
        <v>1988Q4</v>
      </c>
      <c r="AM111" s="15" t="str">
        <f t="shared" si="532"/>
        <v>1989Q1</v>
      </c>
      <c r="AN111" s="15" t="str">
        <f t="shared" si="532"/>
        <v>1989Q2</v>
      </c>
      <c r="AO111" s="15" t="str">
        <f t="shared" si="532"/>
        <v>1989Q3</v>
      </c>
      <c r="AP111" s="15" t="str">
        <f t="shared" si="532"/>
        <v>1989Q4</v>
      </c>
      <c r="AQ111" s="15" t="str">
        <f t="shared" si="532"/>
        <v>1990Q1</v>
      </c>
      <c r="AR111" s="15" t="str">
        <f t="shared" si="532"/>
        <v>1990Q2</v>
      </c>
      <c r="AS111" s="15" t="str">
        <f t="shared" si="532"/>
        <v>1990Q3</v>
      </c>
      <c r="AT111" s="15" t="str">
        <f t="shared" si="532"/>
        <v>1990Q4</v>
      </c>
      <c r="AU111" s="15" t="str">
        <f t="shared" si="532"/>
        <v>1991Q1</v>
      </c>
      <c r="AV111" s="15" t="str">
        <f t="shared" si="532"/>
        <v>1991Q2</v>
      </c>
      <c r="AW111" s="15" t="str">
        <f t="shared" si="532"/>
        <v>1991Q3</v>
      </c>
      <c r="AX111" s="15" t="str">
        <f t="shared" si="532"/>
        <v>1991Q4</v>
      </c>
      <c r="AY111" s="15" t="str">
        <f t="shared" si="532"/>
        <v>1992Q1</v>
      </c>
      <c r="AZ111" s="15" t="str">
        <f t="shared" si="532"/>
        <v>1992Q2</v>
      </c>
      <c r="BA111" s="15" t="str">
        <f t="shared" si="532"/>
        <v>1992Q3</v>
      </c>
      <c r="BB111" s="15" t="str">
        <f t="shared" si="532"/>
        <v>1992Q4</v>
      </c>
      <c r="BC111" s="15" t="str">
        <f t="shared" si="532"/>
        <v>1993Q1</v>
      </c>
      <c r="BD111" s="15" t="str">
        <f t="shared" si="532"/>
        <v>1993Q2</v>
      </c>
      <c r="BE111" s="15" t="str">
        <f t="shared" si="532"/>
        <v>1993Q3</v>
      </c>
      <c r="BF111" s="15" t="str">
        <f t="shared" si="532"/>
        <v>1993Q4</v>
      </c>
      <c r="BG111" s="15" t="str">
        <f t="shared" si="532"/>
        <v>1994Q1</v>
      </c>
      <c r="BH111" s="15" t="str">
        <f t="shared" si="532"/>
        <v>1994Q2</v>
      </c>
      <c r="BI111" s="15" t="str">
        <f t="shared" si="532"/>
        <v>1994Q3</v>
      </c>
      <c r="BJ111" s="15" t="str">
        <f t="shared" si="532"/>
        <v>1994Q4</v>
      </c>
      <c r="BK111" s="15" t="str">
        <f t="shared" si="532"/>
        <v>1995Q1</v>
      </c>
      <c r="BL111" s="15" t="str">
        <f t="shared" si="532"/>
        <v>1995Q2</v>
      </c>
      <c r="BM111" s="15" t="str">
        <f t="shared" si="532"/>
        <v>1995Q3</v>
      </c>
      <c r="BN111" s="15" t="str">
        <f t="shared" si="532"/>
        <v>1995Q4</v>
      </c>
      <c r="BO111" s="15" t="str">
        <f t="shared" ref="BO111:CT111" si="533">BO4</f>
        <v>1996Q1</v>
      </c>
      <c r="BP111" s="15" t="str">
        <f t="shared" si="533"/>
        <v>1996Q2</v>
      </c>
      <c r="BQ111" s="15" t="str">
        <f t="shared" si="533"/>
        <v>1996Q3</v>
      </c>
      <c r="BR111" s="15" t="str">
        <f t="shared" si="533"/>
        <v>1996Q4</v>
      </c>
      <c r="BS111" s="15" t="str">
        <f t="shared" si="533"/>
        <v>1997Q1</v>
      </c>
      <c r="BT111" s="15" t="str">
        <f t="shared" si="533"/>
        <v>1997Q2</v>
      </c>
      <c r="BU111" s="15" t="str">
        <f t="shared" si="533"/>
        <v>1997Q3</v>
      </c>
      <c r="BV111" s="15" t="str">
        <f t="shared" si="533"/>
        <v>1997Q4</v>
      </c>
      <c r="BW111" s="15" t="str">
        <f t="shared" si="533"/>
        <v>1998Q1</v>
      </c>
      <c r="BX111" s="15" t="str">
        <f t="shared" si="533"/>
        <v>1998Q2</v>
      </c>
      <c r="BY111" s="15" t="str">
        <f t="shared" si="533"/>
        <v>1998Q3</v>
      </c>
      <c r="BZ111" s="15" t="str">
        <f t="shared" si="533"/>
        <v>1998Q4</v>
      </c>
      <c r="CA111" s="15" t="str">
        <f t="shared" si="533"/>
        <v>1999Q1</v>
      </c>
      <c r="CB111" s="15" t="str">
        <f t="shared" si="533"/>
        <v>1999Q2</v>
      </c>
      <c r="CC111" s="15" t="str">
        <f t="shared" si="533"/>
        <v>1999Q3</v>
      </c>
      <c r="CD111" s="15" t="str">
        <f t="shared" si="533"/>
        <v>1999Q4</v>
      </c>
      <c r="CE111" s="15" t="str">
        <f t="shared" si="533"/>
        <v>2000Q1</v>
      </c>
      <c r="CF111" s="15" t="str">
        <f t="shared" si="533"/>
        <v>2000Q2</v>
      </c>
      <c r="CG111" s="15" t="str">
        <f t="shared" si="533"/>
        <v>2000Q3</v>
      </c>
      <c r="CH111" s="15" t="str">
        <f t="shared" si="533"/>
        <v>2000Q4</v>
      </c>
      <c r="CI111" s="15" t="str">
        <f t="shared" si="533"/>
        <v>2001Q1</v>
      </c>
      <c r="CJ111" s="15" t="str">
        <f t="shared" si="533"/>
        <v>2001Q2</v>
      </c>
      <c r="CK111" s="15" t="str">
        <f t="shared" si="533"/>
        <v>2001Q3</v>
      </c>
      <c r="CL111" s="15" t="str">
        <f t="shared" si="533"/>
        <v>2001Q4</v>
      </c>
      <c r="CM111" s="15" t="str">
        <f t="shared" si="533"/>
        <v>2002Q1</v>
      </c>
      <c r="CN111" s="15" t="str">
        <f t="shared" si="533"/>
        <v>2002Q2</v>
      </c>
      <c r="CO111" s="15" t="str">
        <f t="shared" si="533"/>
        <v>2002Q3</v>
      </c>
      <c r="CP111" s="15" t="str">
        <f t="shared" si="533"/>
        <v>2002Q4</v>
      </c>
      <c r="CQ111" s="15" t="str">
        <f t="shared" si="533"/>
        <v>2003Q1</v>
      </c>
      <c r="CR111" s="15" t="str">
        <f t="shared" si="533"/>
        <v>2003Q2</v>
      </c>
      <c r="CS111" s="15" t="str">
        <f t="shared" si="533"/>
        <v>2003Q3</v>
      </c>
      <c r="CT111" s="15" t="str">
        <f t="shared" si="533"/>
        <v>2003Q4</v>
      </c>
      <c r="CU111" s="15" t="str">
        <f t="shared" ref="CU111:DZ111" si="534">CU4</f>
        <v>2004Q1</v>
      </c>
      <c r="CV111" s="15" t="str">
        <f t="shared" si="534"/>
        <v>2004Q2</v>
      </c>
      <c r="CW111" s="15" t="str">
        <f t="shared" si="534"/>
        <v>2004Q3</v>
      </c>
      <c r="CX111" s="15" t="str">
        <f t="shared" si="534"/>
        <v>2004Q4</v>
      </c>
      <c r="CY111" s="15" t="str">
        <f t="shared" si="534"/>
        <v>2005Q1</v>
      </c>
      <c r="CZ111" s="15" t="str">
        <f t="shared" si="534"/>
        <v>2005Q2</v>
      </c>
      <c r="DA111" s="15" t="str">
        <f t="shared" si="534"/>
        <v>2005Q3</v>
      </c>
      <c r="DB111" s="15" t="str">
        <f t="shared" si="534"/>
        <v>2005Q4</v>
      </c>
      <c r="DC111" s="15" t="str">
        <f t="shared" si="534"/>
        <v>2006Q1</v>
      </c>
      <c r="DD111" s="15" t="str">
        <f t="shared" si="534"/>
        <v>2006Q2</v>
      </c>
      <c r="DE111" s="15" t="str">
        <f t="shared" si="534"/>
        <v>2006Q3</v>
      </c>
      <c r="DF111" s="15" t="str">
        <f t="shared" si="534"/>
        <v>2006Q4</v>
      </c>
      <c r="DG111" s="15" t="str">
        <f t="shared" si="534"/>
        <v>2007Q1</v>
      </c>
      <c r="DH111" s="15" t="str">
        <f t="shared" si="534"/>
        <v>2007Q2</v>
      </c>
      <c r="DI111" s="15" t="str">
        <f t="shared" si="534"/>
        <v>2007Q3</v>
      </c>
      <c r="DJ111" s="15" t="str">
        <f t="shared" si="534"/>
        <v>2007Q4</v>
      </c>
      <c r="DK111" s="15" t="str">
        <f t="shared" si="534"/>
        <v>2008Q1</v>
      </c>
      <c r="DL111" s="15" t="str">
        <f t="shared" si="534"/>
        <v>2008Q2</v>
      </c>
      <c r="DM111" s="15" t="str">
        <f t="shared" si="534"/>
        <v>2008Q3</v>
      </c>
      <c r="DN111" s="15" t="str">
        <f t="shared" si="534"/>
        <v>2008Q4</v>
      </c>
      <c r="DO111" s="15" t="str">
        <f t="shared" si="534"/>
        <v>2009Q1</v>
      </c>
      <c r="DP111" s="15" t="str">
        <f t="shared" si="534"/>
        <v>2009Q2</v>
      </c>
      <c r="DQ111" s="15" t="str">
        <f t="shared" si="534"/>
        <v>2009Q3</v>
      </c>
      <c r="DR111" s="15" t="str">
        <f t="shared" si="534"/>
        <v>2009Q4</v>
      </c>
      <c r="DS111" s="15" t="str">
        <f t="shared" si="534"/>
        <v>2010Q1</v>
      </c>
      <c r="DT111" s="15" t="str">
        <f t="shared" si="534"/>
        <v>2010Q2</v>
      </c>
      <c r="DU111" s="15" t="str">
        <f t="shared" si="534"/>
        <v>2010Q3</v>
      </c>
      <c r="DV111" s="15" t="str">
        <f t="shared" si="534"/>
        <v>2010Q4</v>
      </c>
      <c r="DW111" s="15" t="str">
        <f t="shared" si="534"/>
        <v>2011Q1</v>
      </c>
      <c r="DX111" s="15" t="str">
        <f t="shared" si="534"/>
        <v>2011Q2</v>
      </c>
      <c r="DY111" s="15" t="str">
        <f t="shared" si="534"/>
        <v>2011Q3</v>
      </c>
      <c r="DZ111" s="15" t="str">
        <f t="shared" si="534"/>
        <v>2011Q4</v>
      </c>
      <c r="EA111" s="15" t="str">
        <f t="shared" ref="EA111:FF111" si="535">EA4</f>
        <v>2012Q1</v>
      </c>
      <c r="EB111" s="15" t="str">
        <f t="shared" si="535"/>
        <v>2012Q2</v>
      </c>
      <c r="EC111" s="15" t="str">
        <f t="shared" si="535"/>
        <v>2012Q3</v>
      </c>
      <c r="ED111" s="15" t="str">
        <f t="shared" si="535"/>
        <v>2012Q4</v>
      </c>
      <c r="EE111" s="15" t="str">
        <f t="shared" si="535"/>
        <v>2013Q1</v>
      </c>
      <c r="EF111" s="15" t="str">
        <f t="shared" si="535"/>
        <v>2013Q2</v>
      </c>
      <c r="EG111" s="15" t="str">
        <f t="shared" si="535"/>
        <v>2013Q3</v>
      </c>
      <c r="EH111" s="15" t="str">
        <f t="shared" si="535"/>
        <v>2013Q4</v>
      </c>
      <c r="EI111" s="15" t="str">
        <f t="shared" si="535"/>
        <v>2014Q1</v>
      </c>
      <c r="EJ111" s="15" t="str">
        <f t="shared" si="535"/>
        <v>2014Q2</v>
      </c>
      <c r="EK111" s="15" t="str">
        <f t="shared" si="535"/>
        <v>2014Q3</v>
      </c>
      <c r="EL111" s="15" t="str">
        <f t="shared" si="535"/>
        <v>2014Q4</v>
      </c>
      <c r="EM111" s="15" t="str">
        <f t="shared" si="535"/>
        <v>2015Q1</v>
      </c>
      <c r="EN111" s="15" t="str">
        <f t="shared" si="535"/>
        <v>2015Q2</v>
      </c>
      <c r="EO111" s="15" t="str">
        <f t="shared" si="535"/>
        <v>2015Q3</v>
      </c>
      <c r="EP111" s="15" t="str">
        <f t="shared" si="535"/>
        <v>2015Q4</v>
      </c>
      <c r="EQ111" s="15" t="str">
        <f t="shared" si="535"/>
        <v>2016Q1</v>
      </c>
      <c r="ER111" s="15" t="str">
        <f t="shared" si="535"/>
        <v>2016Q2</v>
      </c>
      <c r="ES111" s="15" t="str">
        <f t="shared" si="535"/>
        <v>2016Q3</v>
      </c>
      <c r="ET111" s="15" t="str">
        <f t="shared" si="535"/>
        <v>2016Q4</v>
      </c>
      <c r="EU111" s="15" t="str">
        <f t="shared" si="535"/>
        <v>2017Q1</v>
      </c>
      <c r="EV111" s="15" t="str">
        <f t="shared" si="535"/>
        <v>2017Q2</v>
      </c>
      <c r="EW111" s="15" t="str">
        <f t="shared" si="535"/>
        <v>2017Q3</v>
      </c>
      <c r="EX111" s="15" t="str">
        <f t="shared" si="535"/>
        <v>2017Q4</v>
      </c>
      <c r="EY111" s="15" t="str">
        <f t="shared" si="535"/>
        <v>2018Q1</v>
      </c>
      <c r="EZ111" s="15" t="str">
        <f t="shared" si="535"/>
        <v>2018Q2</v>
      </c>
      <c r="FA111" s="15" t="str">
        <f t="shared" si="535"/>
        <v>2018Q3</v>
      </c>
      <c r="FB111" s="15" t="str">
        <f t="shared" si="535"/>
        <v>2018Q4</v>
      </c>
      <c r="FC111" s="15" t="str">
        <f t="shared" si="535"/>
        <v>2019Q1</v>
      </c>
      <c r="FD111" s="15" t="str">
        <f t="shared" si="535"/>
        <v>2019Q2</v>
      </c>
      <c r="FE111" s="15" t="str">
        <f t="shared" si="535"/>
        <v>2019Q3</v>
      </c>
      <c r="FF111" s="15" t="str">
        <f t="shared" si="535"/>
        <v>2019Q4</v>
      </c>
      <c r="FG111" s="15" t="str">
        <f t="shared" ref="FG111:GL111" si="536">FG4</f>
        <v>2020Q1</v>
      </c>
      <c r="FH111" s="15" t="str">
        <f t="shared" si="536"/>
        <v>2020Q2</v>
      </c>
      <c r="FI111" s="15" t="str">
        <f t="shared" si="536"/>
        <v>2020Q3</v>
      </c>
      <c r="FJ111" s="15" t="str">
        <f t="shared" si="536"/>
        <v>2020Q4</v>
      </c>
      <c r="FK111" s="15" t="str">
        <f t="shared" si="536"/>
        <v>2021Q1</v>
      </c>
      <c r="FL111" s="15" t="str">
        <f t="shared" si="536"/>
        <v>2021Q2</v>
      </c>
      <c r="FM111" s="15" t="str">
        <f t="shared" si="536"/>
        <v>2021Q3</v>
      </c>
      <c r="FN111" s="15" t="str">
        <f t="shared" si="536"/>
        <v>2021Q4</v>
      </c>
      <c r="FO111" s="15" t="str">
        <f t="shared" si="536"/>
        <v>2022Q1</v>
      </c>
      <c r="FP111" s="15" t="str">
        <f t="shared" si="536"/>
        <v>2022Q2</v>
      </c>
      <c r="FQ111" s="15" t="str">
        <f t="shared" si="536"/>
        <v>2022Q3</v>
      </c>
      <c r="FR111" s="15" t="str">
        <f t="shared" si="536"/>
        <v>2022Q4</v>
      </c>
      <c r="FS111" s="15" t="str">
        <f t="shared" si="536"/>
        <v>2023Q1</v>
      </c>
      <c r="FT111" s="15" t="str">
        <f t="shared" si="536"/>
        <v>2023Q2</v>
      </c>
      <c r="FU111" s="15" t="str">
        <f t="shared" si="536"/>
        <v>2023Q3</v>
      </c>
      <c r="FV111" s="15" t="str">
        <f t="shared" si="536"/>
        <v>2023Q4</v>
      </c>
      <c r="FW111" s="15" t="str">
        <f t="shared" si="536"/>
        <v>2024Q1</v>
      </c>
      <c r="FX111" s="15" t="str">
        <f t="shared" si="536"/>
        <v>2024Q2</v>
      </c>
      <c r="FY111" s="15" t="str">
        <f t="shared" si="536"/>
        <v>2024Q3</v>
      </c>
      <c r="FZ111" s="15" t="str">
        <f t="shared" si="536"/>
        <v>2024Q4</v>
      </c>
      <c r="GA111" s="15" t="str">
        <f t="shared" si="536"/>
        <v>2025Q1</v>
      </c>
      <c r="GB111" s="15" t="str">
        <f t="shared" si="536"/>
        <v>2025Q2</v>
      </c>
      <c r="GC111" s="15" t="str">
        <f t="shared" si="536"/>
        <v>2025Q3</v>
      </c>
      <c r="GD111" s="15" t="str">
        <f t="shared" si="536"/>
        <v>2025Q4</v>
      </c>
      <c r="GE111" s="15" t="str">
        <f t="shared" si="536"/>
        <v>2026Q1</v>
      </c>
      <c r="GF111" s="15" t="str">
        <f t="shared" si="536"/>
        <v>2026Q2</v>
      </c>
      <c r="GG111" s="15" t="str">
        <f t="shared" si="536"/>
        <v>2026Q3</v>
      </c>
      <c r="GH111" s="15" t="str">
        <f t="shared" si="536"/>
        <v>2026Q4</v>
      </c>
      <c r="GI111" s="15" t="str">
        <f t="shared" si="536"/>
        <v>2027Q1</v>
      </c>
      <c r="GJ111" s="15" t="str">
        <f t="shared" si="536"/>
        <v>2027Q2</v>
      </c>
      <c r="GK111" s="15" t="str">
        <f t="shared" si="536"/>
        <v>2027Q3</v>
      </c>
      <c r="GL111" s="15" t="str">
        <f t="shared" si="536"/>
        <v>2027Q4</v>
      </c>
      <c r="GM111" s="15" t="str">
        <f t="shared" ref="GM111:GT111" si="537">GM4</f>
        <v>2028Q1</v>
      </c>
      <c r="GN111" s="15" t="str">
        <f t="shared" si="537"/>
        <v>2028Q2</v>
      </c>
      <c r="GO111" s="15" t="str">
        <f t="shared" si="537"/>
        <v>2028Q3</v>
      </c>
      <c r="GP111" s="15" t="str">
        <f t="shared" si="537"/>
        <v>2028Q4</v>
      </c>
      <c r="GQ111" s="15" t="str">
        <f t="shared" si="537"/>
        <v>2029Q1</v>
      </c>
      <c r="GR111" s="15" t="str">
        <f t="shared" si="537"/>
        <v>2029Q2</v>
      </c>
      <c r="GS111" s="15" t="str">
        <f t="shared" si="537"/>
        <v>2029Q3</v>
      </c>
      <c r="GT111" s="15" t="str">
        <f t="shared" si="537"/>
        <v>2029Q4</v>
      </c>
    </row>
    <row r="112" spans="2:202" x14ac:dyDescent="0.25">
      <c r="B112" t="str">
        <f t="shared" ref="B112:B126" si="538">B83</f>
        <v>Employment (thous.)</v>
      </c>
      <c r="G112" s="4">
        <f t="shared" ref="G112:G126" si="539">C7/C$7*G83</f>
        <v>-0.22106699974795418</v>
      </c>
      <c r="H112" s="4">
        <f t="shared" ref="H112:H126" si="540">D7/D$7*H83</f>
        <v>1.0169852510533817</v>
      </c>
      <c r="I112" s="4">
        <f t="shared" ref="I112:I126" si="541">E7/E$7*I83</f>
        <v>0.63171709976579393</v>
      </c>
      <c r="J112" s="4">
        <f t="shared" ref="J112:J126" si="542">F7/F$7*J83</f>
        <v>-0.92074686534167061</v>
      </c>
      <c r="K112" s="4">
        <f t="shared" ref="K112:K126" si="543">G7/G$7*K83</f>
        <v>-1.1276477938759299</v>
      </c>
      <c r="L112" s="4">
        <f t="shared" ref="L112:L126" si="544">H7/H$7*L83</f>
        <v>-2.6438598840818894</v>
      </c>
      <c r="M112" s="4">
        <f t="shared" ref="M112:M126" si="545">I7/I$7*M83</f>
        <v>-3.0858849927283605</v>
      </c>
      <c r="N112" s="4">
        <f t="shared" ref="N112:N126" si="546">J7/J$7*N83</f>
        <v>-2.1751077436535926</v>
      </c>
      <c r="O112" s="4">
        <f t="shared" ref="O112:O126" si="547">K7/K$7*O83</f>
        <v>-2.2238937779844314</v>
      </c>
      <c r="P112" s="4">
        <f t="shared" ref="P112:P126" si="548">L7/L$7*P83</f>
        <v>-0.57507489812318457</v>
      </c>
      <c r="Q112" s="4">
        <f t="shared" ref="Q112:Q126" si="549">M7/M$7*Q83</f>
        <v>1.2072606741376557</v>
      </c>
      <c r="R112" s="4">
        <f t="shared" ref="R112:R126" si="550">N7/N$7*R83</f>
        <v>3.7437579154969702</v>
      </c>
      <c r="S112" s="4">
        <f t="shared" ref="S112:S126" si="551">O7/O$7*S83</f>
        <v>5.2130498176662377</v>
      </c>
      <c r="T112" s="4">
        <f t="shared" ref="T112:T126" si="552">P7/P$7*T83</f>
        <v>6.0719097157132529</v>
      </c>
      <c r="U112" s="4">
        <f t="shared" ref="U112:U126" si="553">Q7/Q$7*U83</f>
        <v>6.8642869774663939</v>
      </c>
      <c r="V112" s="4">
        <f t="shared" ref="V112:V126" si="554">R7/R$7*V83</f>
        <v>4.8176392875020513</v>
      </c>
      <c r="W112" s="4">
        <f t="shared" ref="W112:W126" si="555">S7/S$7*W83</f>
        <v>4.5138803335728062</v>
      </c>
      <c r="X112" s="4">
        <f t="shared" ref="X112:X126" si="556">T7/T$7*X83</f>
        <v>4.330256433969315</v>
      </c>
      <c r="Y112" s="4">
        <f t="shared" ref="Y112:Y126" si="557">U7/U$7*Y83</f>
        <v>3.8101209417346293</v>
      </c>
      <c r="Z112" s="4">
        <f t="shared" ref="Z112:Z126" si="558">V7/V$7*Z83</f>
        <v>4.3959287813144732</v>
      </c>
      <c r="AA112" s="4">
        <f t="shared" ref="AA112:AA126" si="559">W7/W$7*AA83</f>
        <v>5.0756640871764125</v>
      </c>
      <c r="AB112" s="4">
        <f t="shared" ref="AB112:AB126" si="560">X7/X$7*AB83</f>
        <v>4.8182897404078551</v>
      </c>
      <c r="AC112" s="4">
        <f t="shared" ref="AC112:AC126" si="561">Y7/Y$7*AC83</f>
        <v>4.7383588914838182</v>
      </c>
      <c r="AD112" s="4">
        <f t="shared" ref="AD112:AD126" si="562">Z7/Z$7*AD83</f>
        <v>4.804841384011227</v>
      </c>
      <c r="AE112" s="4">
        <f t="shared" ref="AE112:AE126" si="563">AA7/AA$7*AE83</f>
        <v>4.7056727789211328</v>
      </c>
      <c r="AF112" s="4">
        <f t="shared" ref="AF112:AF126" si="564">AB7/AB$7*AF83</f>
        <v>4.8896384974858709</v>
      </c>
      <c r="AG112" s="4">
        <f t="shared" ref="AG112:AG126" si="565">AC7/AC$7*AG83</f>
        <v>5.6830039919590014</v>
      </c>
      <c r="AH112" s="4">
        <f t="shared" ref="AH112:AH126" si="566">AD7/AD$7*AH83</f>
        <v>6.1338046252294776</v>
      </c>
      <c r="AI112" s="4">
        <f t="shared" ref="AI112:AI126" si="567">AE7/AE$7*AI83</f>
        <v>5.7596350047149247</v>
      </c>
      <c r="AJ112" s="4">
        <f t="shared" ref="AJ112:AJ126" si="568">AF7/AF$7*AJ83</f>
        <v>5.839106838345276</v>
      </c>
      <c r="AK112" s="4">
        <f t="shared" ref="AK112:AK126" si="569">AG7/AG$7*AK83</f>
        <v>5.7843332649602841</v>
      </c>
      <c r="AL112" s="4">
        <f t="shared" ref="AL112:AL126" si="570">AH7/AH$7*AL83</f>
        <v>5.9325631883594854</v>
      </c>
      <c r="AM112" s="4">
        <f t="shared" ref="AM112:AM126" si="571">AI7/AI$7*AM83</f>
        <v>5.9920421993244766</v>
      </c>
      <c r="AN112" s="4">
        <f t="shared" ref="AN112:AN126" si="572">AJ7/AJ$7*AN83</f>
        <v>6.7490618224885557</v>
      </c>
      <c r="AO112" s="4">
        <f t="shared" ref="AO112:AO126" si="573">AK7/AK$7*AO83</f>
        <v>6.671408943249868</v>
      </c>
      <c r="AP112" s="4">
        <f t="shared" ref="AP112:AP126" si="574">AL7/AL$7*AP83</f>
        <v>6.460647986200807</v>
      </c>
      <c r="AQ112" s="4">
        <f t="shared" ref="AQ112:AQ126" si="575">AM7/AM$7*AQ83</f>
        <v>6.7842992000949121</v>
      </c>
      <c r="AR112" s="4">
        <f t="shared" ref="AR112:AR126" si="576">AN7/AN$7*AR83</f>
        <v>5.4285521143744964</v>
      </c>
      <c r="AS112" s="4">
        <f t="shared" ref="AS112:AS126" si="577">AO7/AO$7*AS83</f>
        <v>4.4160988147382785</v>
      </c>
      <c r="AT112" s="4">
        <f t="shared" ref="AT112:AT126" si="578">AP7/AP$7*AT83</f>
        <v>2.7722286968715038</v>
      </c>
      <c r="AU112" s="4">
        <f t="shared" ref="AU112:AU126" si="579">AQ7/AQ$7*AU83</f>
        <v>0.99256842422195124</v>
      </c>
      <c r="AV112" s="4">
        <f t="shared" ref="AV112:AV126" si="580">AR7/AR$7*AV83</f>
        <v>0.41827821715274549</v>
      </c>
      <c r="AW112" s="4">
        <f t="shared" ref="AW112:AW126" si="581">AS7/AS$7*AW83</f>
        <v>0.13482960002773048</v>
      </c>
      <c r="AX112" s="4">
        <f t="shared" ref="AX112:AX126" si="582">AT7/AT$7*AX83</f>
        <v>0.61396805062454707</v>
      </c>
      <c r="AY112" s="4">
        <f t="shared" ref="AY112:AY126" si="583">AU7/AU$7*AY83</f>
        <v>1.5983923937265221</v>
      </c>
      <c r="AZ112" s="4">
        <f t="shared" ref="AZ112:AZ126" si="584">AV7/AV$7*AZ83</f>
        <v>1.4331964573424116</v>
      </c>
      <c r="BA112" s="4">
        <f t="shared" ref="BA112:BA126" si="585">AW7/AW$7*BA83</f>
        <v>0.895489011624373</v>
      </c>
      <c r="BB112" s="4">
        <f t="shared" ref="BB112:BB126" si="586">AX7/AX$7*BB83</f>
        <v>1.0720409054883362</v>
      </c>
      <c r="BC112" s="4">
        <f t="shared" ref="BC112:BC126" si="587">AY7/AY$7*BC83</f>
        <v>0.48821655987409951</v>
      </c>
      <c r="BD112" s="4">
        <f t="shared" ref="BD112:BD126" si="588">AZ7/AZ$7*BD83</f>
        <v>0.66033511468472916</v>
      </c>
      <c r="BE112" s="4">
        <f t="shared" ref="BE112:BE126" si="589">BA7/BA$7*BE83</f>
        <v>0.75623310146211153</v>
      </c>
      <c r="BF112" s="4">
        <f t="shared" ref="BF112:BF126" si="590">BB7/BB$7*BF83</f>
        <v>0.62180898005632645</v>
      </c>
      <c r="BG112" s="4">
        <f t="shared" ref="BG112:BG126" si="591">BC7/BC$7*BG83</f>
        <v>0.80875242464735209</v>
      </c>
      <c r="BH112" s="4">
        <f t="shared" ref="BH112:BH126" si="592">BD7/BD$7*BH83</f>
        <v>0.90008461781581062</v>
      </c>
      <c r="BI112" s="4">
        <f t="shared" ref="BI112:BI126" si="593">BE7/BE$7*BI83</f>
        <v>1.493855861564275</v>
      </c>
      <c r="BJ112" s="4">
        <f t="shared" ref="BJ112:BJ126" si="594">BF7/BF$7*BJ83</f>
        <v>2.0775942004594983</v>
      </c>
      <c r="BK112" s="4">
        <f t="shared" ref="BK112:BK126" si="595">BG7/BG$7*BK83</f>
        <v>2.5067669233982626</v>
      </c>
      <c r="BL112" s="4">
        <f t="shared" ref="BL112:BL126" si="596">BH7/BH$7*BL83</f>
        <v>2.4996688626421903</v>
      </c>
      <c r="BM112" s="4">
        <f t="shared" ref="BM112:BM126" si="597">BI7/BI$7*BM83</f>
        <v>2.3014531941409233</v>
      </c>
      <c r="BN112" s="4">
        <f t="shared" ref="BN112:BN126" si="598">BJ7/BJ$7*BN83</f>
        <v>0.62344841707722143</v>
      </c>
      <c r="BO112" s="4">
        <f t="shared" ref="BO112:BO126" si="599">BK7/BK$7*BO83</f>
        <v>2.2528787064247435</v>
      </c>
      <c r="BP112" s="4">
        <f t="shared" ref="BP112:BP126" si="600">BL7/BL$7*BP83</f>
        <v>2.8490271595205341</v>
      </c>
      <c r="BQ112" s="4">
        <f t="shared" ref="BQ112:BQ126" si="601">BM7/BM$7*BQ83</f>
        <v>3.8296307937741192</v>
      </c>
      <c r="BR112" s="4">
        <f t="shared" ref="BR112:BR126" si="602">BN7/BN$7*BR83</f>
        <v>6.3518158684142678</v>
      </c>
      <c r="BS112" s="4">
        <f t="shared" ref="BS112:BS126" si="603">BO7/BO$7*BS83</f>
        <v>5.2643140694245361</v>
      </c>
      <c r="BT112" s="4">
        <f t="shared" ref="BT112:BT126" si="604">BP7/BP$7*BT83</f>
        <v>6.271375990240502</v>
      </c>
      <c r="BU112" s="4">
        <f t="shared" ref="BU112:BU126" si="605">BQ7/BQ$7*BU83</f>
        <v>6.1311497604415788</v>
      </c>
      <c r="BV112" s="4">
        <f t="shared" ref="BV112:BV126" si="606">BR7/BR$7*BV83</f>
        <v>5.7944163961872519</v>
      </c>
      <c r="BW112" s="4">
        <f t="shared" ref="BW112:BW126" si="607">BS7/BS$7*BW83</f>
        <v>5.5242271424402301</v>
      </c>
      <c r="BX112" s="4">
        <f t="shared" ref="BX112:BX126" si="608">BT7/BT$7*BX83</f>
        <v>4.9533378077921908</v>
      </c>
      <c r="BY112" s="4">
        <f t="shared" ref="BY112:BY126" si="609">BU7/BU$7*BY83</f>
        <v>4.6250577403681659</v>
      </c>
      <c r="BZ112" s="4">
        <f t="shared" ref="BZ112:BZ126" si="610">BV7/BV$7*BZ83</f>
        <v>3.9979463147372662</v>
      </c>
      <c r="CA112" s="4">
        <f t="shared" ref="CA112:CA126" si="611">BW7/BW$7*CA83</f>
        <v>3.3471863678163905</v>
      </c>
      <c r="CB112" s="4">
        <f t="shared" ref="CB112:CB126" si="612">BX7/BX$7*CB83</f>
        <v>2.3948089157100894</v>
      </c>
      <c r="CC112" s="4">
        <f t="shared" ref="CC112:CC126" si="613">BY7/BY$7*CC83</f>
        <v>2.2793643107196448</v>
      </c>
      <c r="CD112" s="4">
        <f t="shared" ref="CD112:CD126" si="614">BZ7/BZ$7*CD83</f>
        <v>2.208722344606362</v>
      </c>
      <c r="CE112" s="4">
        <f t="shared" ref="CE112:CE126" si="615">CA7/CA$7*CE83</f>
        <v>2.4484304346713559</v>
      </c>
      <c r="CF112" s="4">
        <f t="shared" ref="CF112:CF126" si="616">CB7/CB$7*CF83</f>
        <v>2.720116483977697</v>
      </c>
      <c r="CG112" s="4">
        <f t="shared" ref="CG112:CG126" si="617">CC7/CC$7*CG83</f>
        <v>2.2230135820342056</v>
      </c>
      <c r="CH112" s="4">
        <f t="shared" ref="CH112:CH126" si="618">CD7/CD$7*CH83</f>
        <v>2.0950851839216966</v>
      </c>
      <c r="CI112" s="4">
        <f t="shared" ref="CI112:CI126" si="619">CE7/CE$7*CI83</f>
        <v>0.99011200684848699</v>
      </c>
      <c r="CJ112" s="4">
        <f t="shared" ref="CJ112:CJ126" si="620">CF7/CF$7*CJ83</f>
        <v>-0.2720030361213932</v>
      </c>
      <c r="CK112" s="4">
        <f t="shared" ref="CK112:CK126" si="621">CG7/CG$7*CK83</f>
        <v>-1.5619410640734688</v>
      </c>
      <c r="CL112" s="4">
        <f t="shared" ref="CL112:CL126" si="622">CH7/CH$7*CL83</f>
        <v>-3.5643358428802396</v>
      </c>
      <c r="CM112" s="4">
        <f t="shared" ref="CM112:CM126" si="623">CI7/CI$7*CM83</f>
        <v>-4.1578282387530034</v>
      </c>
      <c r="CN112" s="4">
        <f t="shared" ref="CN112:CN126" si="624">CJ7/CJ$7*CN83</f>
        <v>-3.8721785445048562</v>
      </c>
      <c r="CO112" s="4">
        <f t="shared" ref="CO112:CO126" si="625">CK7/CK$7*CO83</f>
        <v>-3.1872683656241962</v>
      </c>
      <c r="CP112" s="4">
        <f t="shared" ref="CP112:CP126" si="626">CL7/CL$7*CP83</f>
        <v>-2.0534512468704635</v>
      </c>
      <c r="CQ112" s="4">
        <f t="shared" ref="CQ112:CQ126" si="627">CM7/CM$7*CQ83</f>
        <v>-1.3325196090068658</v>
      </c>
      <c r="CR112" s="4">
        <f t="shared" ref="CR112:CR126" si="628">CN7/CN$7*CR83</f>
        <v>-1.2683912100969641</v>
      </c>
      <c r="CS112" s="4">
        <f t="shared" ref="CS112:CS126" si="629">CO7/CO$7*CS83</f>
        <v>-1.0117184824963821</v>
      </c>
      <c r="CT112" s="4">
        <f t="shared" ref="CT112:CT126" si="630">CP7/CP$7*CT83</f>
        <v>-0.46065081393459328</v>
      </c>
      <c r="CU112" s="4">
        <f t="shared" ref="CU112:CU126" si="631">CQ7/CQ$7*CU83</f>
        <v>-0.15327493807247849</v>
      </c>
      <c r="CV112" s="4">
        <f t="shared" ref="CV112:CV126" si="632">CR7/CR$7*CV83</f>
        <v>0.61000731223419535</v>
      </c>
      <c r="CW112" s="4">
        <f t="shared" ref="CW112:CW126" si="633">CS7/CS$7*CW83</f>
        <v>0.95476352748400384</v>
      </c>
      <c r="CX112" s="4">
        <f t="shared" ref="CX112:CX126" si="634">CT7/CT$7*CX83</f>
        <v>1.4246029311151931</v>
      </c>
      <c r="CY112" s="4">
        <f t="shared" ref="CY112:CY126" si="635">CU7/CU$7*CY83</f>
        <v>1.8990761314899407</v>
      </c>
      <c r="CZ112" s="4">
        <f t="shared" ref="CZ112:CZ126" si="636">CV7/CV$7*CZ83</f>
        <v>2.3427355757300816</v>
      </c>
      <c r="DA112" s="4">
        <f t="shared" ref="DA112:DA126" si="637">CW7/CW$7*DA83</f>
        <v>2.6693270420649728</v>
      </c>
      <c r="DB112" s="4">
        <f t="shared" ref="DB112:DB126" si="638">CX7/CX$7*DB83</f>
        <v>3.1514018618836293</v>
      </c>
      <c r="DC112" s="4">
        <f t="shared" ref="DC112:DC126" si="639">CY7/CY$7*DC83</f>
        <v>3.4901924799877859</v>
      </c>
      <c r="DD112" s="4">
        <f t="shared" ref="DD112:DD126" si="640">CZ7/CZ$7*DD83</f>
        <v>3.3335853582311614</v>
      </c>
      <c r="DE112" s="4">
        <f t="shared" ref="DE112:DE126" si="641">DA7/DA$7*DE83</f>
        <v>3.2708475692942995</v>
      </c>
      <c r="DF112" s="4">
        <f t="shared" ref="DF112:DF126" si="642">DB7/DB$7*DF83</f>
        <v>2.7461203521818911</v>
      </c>
      <c r="DG112" s="4">
        <f t="shared" ref="DG112:DG126" si="643">DC7/DC$7*DG83</f>
        <v>3.1136616843648879</v>
      </c>
      <c r="DH112" s="4">
        <f t="shared" ref="DH112:DH126" si="644">DD7/DD$7*DH83</f>
        <v>3.0863308363412445</v>
      </c>
      <c r="DI112" s="4">
        <f t="shared" ref="DI112:DI126" si="645">DE7/DE$7*DI83</f>
        <v>3.0257250608499708</v>
      </c>
      <c r="DJ112" s="4">
        <f t="shared" ref="DJ112:DJ126" si="646">DF7/DF$7*DJ83</f>
        <v>3.0629443403348056</v>
      </c>
      <c r="DK112" s="4">
        <f t="shared" ref="DK112:DK126" si="647">DG7/DG$7*DK83</f>
        <v>2.6843180789891896</v>
      </c>
      <c r="DL112" s="4">
        <f t="shared" ref="DL112:DL126" si="648">DH7/DH$7*DL83</f>
        <v>1.8750822166756942</v>
      </c>
      <c r="DM112" s="4">
        <f t="shared" ref="DM112:DM126" si="649">DI7/DI$7*DM83</f>
        <v>1.410332078437615</v>
      </c>
      <c r="DN112" s="4">
        <f t="shared" ref="DN112:DN126" si="650">DJ7/DJ$7*DN83</f>
        <v>-1.051142078637235</v>
      </c>
      <c r="DO112" s="4">
        <f t="shared" ref="DO112:DO126" si="651">DK7/DK$7*DO83</f>
        <v>-3.2623184191469812</v>
      </c>
      <c r="DP112" s="4">
        <f t="shared" ref="DP112:DP126" si="652">DL7/DL$7*DP83</f>
        <v>-5.3148548382782383</v>
      </c>
      <c r="DQ112" s="4">
        <f t="shared" ref="DQ112:DQ126" si="653">DM7/DM$7*DQ83</f>
        <v>-6.4402118096140493</v>
      </c>
      <c r="DR112" s="4">
        <f t="shared" ref="DR112:DR126" si="654">DN7/DN$7*DR83</f>
        <v>-5.4197955932180797</v>
      </c>
      <c r="DS112" s="4">
        <f t="shared" ref="DS112:DS126" si="655">DO7/DO$7*DS83</f>
        <v>-4.2289194769557721</v>
      </c>
      <c r="DT112" s="4">
        <f t="shared" ref="DT112:DT126" si="656">DP7/DP$7*DT83</f>
        <v>-1.6325350331749644</v>
      </c>
      <c r="DU112" s="4">
        <f t="shared" ref="DU112:DU126" si="657">DQ7/DQ$7*DU83</f>
        <v>-0.22836761821836138</v>
      </c>
      <c r="DV112" s="4">
        <f t="shared" ref="DV112:DV126" si="658">DR7/DR$7*DV83</f>
        <v>1.0270381913229487</v>
      </c>
      <c r="DW112" s="4">
        <f t="shared" ref="DW112:DW126" si="659">DS7/DS$7*DW83</f>
        <v>1.5481053703027436</v>
      </c>
      <c r="DX112" s="4">
        <f t="shared" ref="DX112:DX126" si="660">DT7/DT$7*DX83</f>
        <v>1.759320014874266</v>
      </c>
      <c r="DY112" s="4">
        <f t="shared" ref="DY112:DY126" si="661">DU7/DU$7*DY83</f>
        <v>2.1157093533870297</v>
      </c>
      <c r="DZ112" s="4">
        <f t="shared" ref="DZ112:DZ126" si="662">DV7/DV$7*DZ83</f>
        <v>2.0853383185377661</v>
      </c>
      <c r="EA112" s="4">
        <f t="shared" ref="EA112:EA126" si="663">DW7/DW$7*EA83</f>
        <v>2.386622756061052</v>
      </c>
      <c r="EB112" s="4">
        <f t="shared" ref="EB112:EB126" si="664">DX7/DX$7*EB83</f>
        <v>2.614558971112757</v>
      </c>
      <c r="EC112" s="4">
        <f t="shared" ref="EC112:EC126" si="665">DY7/DY$7*EC83</f>
        <v>2.5511979642952376</v>
      </c>
      <c r="ED112" s="4">
        <f t="shared" ref="ED112:ED126" si="666">DZ7/DZ$7*ED83</f>
        <v>2.9002777422704629</v>
      </c>
      <c r="EE112" s="4">
        <f t="shared" ref="EE112:EE126" si="667">EA7/EA$7*EE83</f>
        <v>3.0444441967214075</v>
      </c>
      <c r="EF112" s="4">
        <f t="shared" ref="EF112:EF126" si="668">EB7/EB$7*EF83</f>
        <v>2.7646840627517655</v>
      </c>
      <c r="EG112" s="4">
        <f t="shared" ref="EG112:EG126" si="669">EC7/EC$7*EG83</f>
        <v>2.9423869089896471</v>
      </c>
      <c r="EH112" s="4">
        <f t="shared" ref="EH112:EH126" si="670">ED7/ED$7*EH83</f>
        <v>2.8715644209108548</v>
      </c>
      <c r="EI112" s="4">
        <f t="shared" ref="EI112:EI126" si="671">EE7/EE$7*EI83</f>
        <v>2.8480800152068442</v>
      </c>
      <c r="EJ112" s="4">
        <f t="shared" ref="EJ112:EJ126" si="672">EF7/EF$7*EJ83</f>
        <v>2.5044720868577786</v>
      </c>
      <c r="EK112" s="4">
        <f t="shared" ref="EK112:EK126" si="673">EG7/EG$7*EK83</f>
        <v>2.957818620353736</v>
      </c>
      <c r="EL112" s="4">
        <f t="shared" ref="EL112:EL126" si="674">EH7/EH$7*EL83</f>
        <v>2.7810486352512154</v>
      </c>
      <c r="EM112" s="4">
        <f t="shared" ref="EM112:EM126" si="675">EI7/EI$7*EM83</f>
        <v>2.8808353217915084</v>
      </c>
      <c r="EN112" s="4">
        <f t="shared" ref="EN112:EN126" si="676">EJ7/EJ$7*EN83</f>
        <v>3.3442463828450952</v>
      </c>
      <c r="EO112" s="4">
        <f t="shared" ref="EO112:EO126" si="677">EK7/EK$7*EO83</f>
        <v>3.1989015414377375</v>
      </c>
      <c r="EP112" s="4">
        <f t="shared" ref="EP112:EP126" si="678">EL7/EL$7*EP83</f>
        <v>3.2778748432655602</v>
      </c>
      <c r="EQ112" s="4">
        <f t="shared" ref="EQ112:EQ126" si="679">EM7/EM$7*EQ83</f>
        <v>3.35992548707571</v>
      </c>
      <c r="ER112" s="4">
        <f t="shared" ref="ER112:ER126" si="680">EN7/EN$7*ER83</f>
        <v>3.4807315141136108</v>
      </c>
      <c r="ES112" s="4">
        <f t="shared" ref="ES112:ES126" si="681">EO7/EO$7*ES83</f>
        <v>3.1604956686148711</v>
      </c>
      <c r="ET112" s="4">
        <f t="shared" ref="ET112:ET126" si="682">EP7/EP$7*ET83</f>
        <v>2.9901695449042975</v>
      </c>
      <c r="EU112" s="4">
        <f t="shared" ref="EU112:EU126" si="683">EQ7/EQ$7*EU83</f>
        <v>2.7389233074707642</v>
      </c>
      <c r="EV112" s="4">
        <f t="shared" ref="EV112:EV126" si="684">ER7/ER$7*EV83</f>
        <v>2.5690117040603422</v>
      </c>
      <c r="EW112" s="4">
        <f t="shared" ref="EW112:EW126" si="685">ES7/ES$7*EW83</f>
        <v>2.3135027876745262</v>
      </c>
      <c r="EX112" s="4">
        <f t="shared" ref="EX112:EX126" si="686">ET7/ET$7*EX83</f>
        <v>2.3113698187071208</v>
      </c>
      <c r="EY112" s="4">
        <f t="shared" ref="EY112:EY126" si="687">EU7/EU$7*EY83</f>
        <v>2.5026753609780572</v>
      </c>
      <c r="EZ112" s="4">
        <f t="shared" ref="EZ112:EZ126" si="688">EV7/EV$7*EZ83</f>
        <v>2.1532879835189034</v>
      </c>
      <c r="FA112" s="4">
        <f t="shared" ref="FA112:FA126" si="689">EW7/EW$7*FA83</f>
        <v>2.2675968780779598</v>
      </c>
      <c r="FB112" s="4">
        <f t="shared" ref="FB112:FB126" si="690">EX7/EX$7*FB83</f>
        <v>2.2700381055733132</v>
      </c>
      <c r="FC112" s="4">
        <f t="shared" ref="FC112:FC126" si="691">EY7/EY$7*FC83</f>
        <v>2.0106543558096046</v>
      </c>
      <c r="FD112" s="4">
        <f t="shared" ref="FD112:FD126" si="692">EZ7/EZ$7*FD83</f>
        <v>2.3082198955620248</v>
      </c>
      <c r="FE112" s="4">
        <f t="shared" ref="FE112:FE126" si="693">FA7/FA$7*FE83</f>
        <v>2.300319490570879</v>
      </c>
      <c r="FF112" s="4">
        <f t="shared" ref="FF112:FF126" si="694">FB7/FB$7*FF83</f>
        <v>2.1411345586328512</v>
      </c>
      <c r="FG112" s="11">
        <f t="shared" ref="FG112:FG126" si="695">FC7/FC$7*FG83</f>
        <v>2.199864051052125</v>
      </c>
      <c r="FH112" s="11">
        <f t="shared" ref="FH112:FH126" si="696">FD7/FD$7*FH83</f>
        <v>2.0967820508187351</v>
      </c>
      <c r="FI112" s="11">
        <f t="shared" ref="FI112:FI126" si="697">FE7/FE$7*FI83</f>
        <v>2.0676541787852276</v>
      </c>
      <c r="FJ112" s="11">
        <f t="shared" ref="FJ112:FJ126" si="698">FF7/FF$7*FJ83</f>
        <v>2.1055686579486421</v>
      </c>
      <c r="FK112" s="11">
        <f t="shared" ref="FK112:FK126" si="699">FG7/FG$7*FK83</f>
        <v>1.8536618699837693</v>
      </c>
      <c r="FL112" s="11">
        <f t="shared" ref="FL112:FL126" si="700">FH7/FH$7*FL83</f>
        <v>1.6534662345816242</v>
      </c>
      <c r="FM112" s="11">
        <f t="shared" ref="FM112:FM126" si="701">FI7/FI$7*FM83</f>
        <v>1.4475474668196542</v>
      </c>
      <c r="FN112" s="11">
        <f t="shared" ref="FN112:FN126" si="702">FJ7/FJ$7*FN83</f>
        <v>1.3192607768422127</v>
      </c>
      <c r="FO112" s="11">
        <f t="shared" ref="FO112:FO126" si="703">FK7/FK$7*FO83</f>
        <v>1.2213866395369699</v>
      </c>
      <c r="FP112" s="11">
        <f t="shared" ref="FP112:FP126" si="704">FL7/FL$7*FP83</f>
        <v>1.1269816303747904</v>
      </c>
      <c r="FQ112" s="11">
        <f t="shared" ref="FQ112:FQ126" si="705">FM7/FM$7*FQ83</f>
        <v>1.0300660394007233</v>
      </c>
      <c r="FR112" s="11">
        <f t="shared" ref="FR112:FR126" si="706">FN7/FN$7*FR83</f>
        <v>0.90023102261691523</v>
      </c>
      <c r="FS112" s="11">
        <f t="shared" ref="FS112:FS126" si="707">FO7/FO$7*FS83</f>
        <v>0.77853566839705124</v>
      </c>
      <c r="FT112" s="11">
        <f t="shared" ref="FT112:FT126" si="708">FP7/FP$7*FT83</f>
        <v>0.66131566212042081</v>
      </c>
      <c r="FU112" s="11">
        <f t="shared" ref="FU112:FU126" si="709">FQ7/FQ$7*FU83</f>
        <v>0.5876296019087901</v>
      </c>
      <c r="FV112" s="11">
        <f t="shared" ref="FV112:FV126" si="710">FR7/FR$7*FV83</f>
        <v>0.56103919662124913</v>
      </c>
      <c r="FW112" s="11">
        <f t="shared" ref="FW112:FW126" si="711">FS7/FS$7*FW83</f>
        <v>0.59375783370576585</v>
      </c>
      <c r="FX112" s="11">
        <f t="shared" ref="FX112:FX126" si="712">FT7/FT$7*FX83</f>
        <v>0.66768454193459892</v>
      </c>
      <c r="FY112" s="11">
        <f t="shared" ref="FY112:FY126" si="713">FU7/FU$7*FY83</f>
        <v>0.77349878225152491</v>
      </c>
      <c r="FZ112" s="11">
        <f t="shared" ref="FZ112:FZ126" si="714">FV7/FV$7*FZ83</f>
        <v>0.92152712049216046</v>
      </c>
      <c r="GA112" s="11">
        <f t="shared" ref="GA112:GA126" si="715">FW7/FW$7*GA83</f>
        <v>1.0473858494655985</v>
      </c>
      <c r="GB112" s="11">
        <f t="shared" ref="GB112:GB126" si="716">FX7/FX$7*GB83</f>
        <v>1.1960215330938162</v>
      </c>
      <c r="GC112" s="11">
        <f t="shared" ref="GC112:GC126" si="717">FY7/FY$7*GC83</f>
        <v>1.3372443217132934</v>
      </c>
      <c r="GD112" s="11">
        <f t="shared" ref="GD112:GD126" si="718">FZ7/FZ$7*GD83</f>
        <v>1.4466702911001716</v>
      </c>
      <c r="GE112" s="11">
        <f t="shared" ref="GE112:GE126" si="719">GA7/GA$7*GE83</f>
        <v>1.5542637241762636</v>
      </c>
      <c r="GF112" s="11">
        <f t="shared" ref="GF112:GF126" si="720">GB7/GB$7*GF83</f>
        <v>1.6239040708581953</v>
      </c>
      <c r="GG112" s="11">
        <f t="shared" ref="GG112:GG126" si="721">GC7/GC$7*GG83</f>
        <v>1.6683320680494607</v>
      </c>
      <c r="GH112" s="11">
        <f t="shared" ref="GH112:GH126" si="722">GD7/GD$7*GH83</f>
        <v>1.6882281286755507</v>
      </c>
      <c r="GI112" s="11">
        <f t="shared" ref="GI112:GI126" si="723">GE7/GE$7*GI83</f>
        <v>1.7123200035094488</v>
      </c>
      <c r="GJ112" s="11">
        <f t="shared" ref="GJ112:GJ126" si="724">GF7/GF$7*GJ83</f>
        <v>1.7151700661168778</v>
      </c>
      <c r="GK112" s="11">
        <f t="shared" ref="GK112:GK126" si="725">GG7/GG$7*GK83</f>
        <v>1.7097234729285482</v>
      </c>
      <c r="GL112" s="11">
        <f t="shared" ref="GL112:GL126" si="726">GH7/GH$7*GL83</f>
        <v>1.707796520670124</v>
      </c>
      <c r="GM112" s="11">
        <f t="shared" ref="GM112:GM126" si="727">GI7/GI$7*GM83</f>
        <v>1.6862144867291651</v>
      </c>
      <c r="GN112" s="11">
        <f t="shared" ref="GN112:GN126" si="728">GJ7/GJ$7*GN83</f>
        <v>1.6756648976962385</v>
      </c>
      <c r="GO112" s="11">
        <f t="shared" ref="GO112:GO126" si="729">GK7/GK$7*GO83</f>
        <v>1.6776230711738727</v>
      </c>
      <c r="GP112" s="11">
        <f t="shared" ref="GP112:GP126" si="730">GL7/GL$7*GP83</f>
        <v>1.6890072816986068</v>
      </c>
      <c r="GQ112" s="11">
        <f t="shared" ref="GQ112:GQ126" si="731">GM7/GM$7*GQ83</f>
        <v>1.7178854588181025</v>
      </c>
      <c r="GR112" s="11">
        <f t="shared" ref="GR112:GR126" si="732">GN7/GN$7*GR83</f>
        <v>1.7430853591389406</v>
      </c>
      <c r="GS112" s="11">
        <f t="shared" ref="GS112:GS126" si="733">GO7/GO$7*GS83</f>
        <v>1.7598526662924607</v>
      </c>
      <c r="GT112" s="11" t="e">
        <f t="shared" ref="GT112:GT126" si="734">GP7/GP$7*GT83</f>
        <v>#N/A</v>
      </c>
    </row>
    <row r="113" spans="2:202" x14ac:dyDescent="0.25">
      <c r="B113" t="str">
        <f t="shared" si="538"/>
        <v xml:space="preserve">  Goods producing</v>
      </c>
      <c r="G113" s="4">
        <f t="shared" si="539"/>
        <v>-0.90750479846395582</v>
      </c>
      <c r="H113" s="4">
        <f t="shared" si="540"/>
        <v>-0.3828171117054805</v>
      </c>
      <c r="I113" s="4">
        <f t="shared" si="541"/>
        <v>-0.66257638832668575</v>
      </c>
      <c r="J113" s="4">
        <f t="shared" si="542"/>
        <v>-1.3797829798098988</v>
      </c>
      <c r="K113" s="4">
        <f t="shared" si="543"/>
        <v>-1.2198699474295827</v>
      </c>
      <c r="L113" s="4">
        <f t="shared" si="544"/>
        <v>-1.5930947567842058</v>
      </c>
      <c r="M113" s="4">
        <f t="shared" si="545"/>
        <v>-1.7365495005476954</v>
      </c>
      <c r="N113" s="4">
        <f t="shared" si="546"/>
        <v>-1.5400803327239265</v>
      </c>
      <c r="O113" s="4">
        <f t="shared" si="547"/>
        <v>-2.0351846349640677</v>
      </c>
      <c r="P113" s="4">
        <f t="shared" si="548"/>
        <v>-1.7165018769995148</v>
      </c>
      <c r="Q113" s="4">
        <f t="shared" si="549"/>
        <v>-1.481958099423041</v>
      </c>
      <c r="R113" s="4">
        <f t="shared" si="550"/>
        <v>-0.31766570858017135</v>
      </c>
      <c r="S113" s="4">
        <f t="shared" si="551"/>
        <v>0.42383736483642742</v>
      </c>
      <c r="T113" s="4">
        <f t="shared" si="552"/>
        <v>1.2682045769213519</v>
      </c>
      <c r="U113" s="4">
        <f t="shared" si="553"/>
        <v>1.8479422604943103</v>
      </c>
      <c r="V113" s="4">
        <f t="shared" si="554"/>
        <v>1.3080258304414263</v>
      </c>
      <c r="W113" s="4">
        <f t="shared" si="555"/>
        <v>1.2755246773543112</v>
      </c>
      <c r="X113" s="4">
        <f t="shared" si="556"/>
        <v>1.1597804871986146</v>
      </c>
      <c r="Y113" s="4">
        <f t="shared" si="557"/>
        <v>1.1614039008118064</v>
      </c>
      <c r="Z113" s="4">
        <f t="shared" si="558"/>
        <v>1.3514022569751245</v>
      </c>
      <c r="AA113" s="4">
        <f t="shared" si="559"/>
        <v>1.6411840887613962</v>
      </c>
      <c r="AB113" s="4">
        <f t="shared" si="560"/>
        <v>1.5287234359794171</v>
      </c>
      <c r="AC113" s="4">
        <f t="shared" si="561"/>
        <v>1.36475291043474</v>
      </c>
      <c r="AD113" s="4">
        <f t="shared" si="562"/>
        <v>1.413009224241673</v>
      </c>
      <c r="AE113" s="4">
        <f t="shared" si="563"/>
        <v>1.1834528876072974</v>
      </c>
      <c r="AF113" s="4">
        <f t="shared" si="564"/>
        <v>1.2044472633147634</v>
      </c>
      <c r="AG113" s="4">
        <f t="shared" si="565"/>
        <v>1.6437040751197909</v>
      </c>
      <c r="AH113" s="4">
        <f t="shared" si="566"/>
        <v>1.8459292370402582</v>
      </c>
      <c r="AI113" s="4">
        <f t="shared" si="567"/>
        <v>2.041356066138674</v>
      </c>
      <c r="AJ113" s="4">
        <f t="shared" si="568"/>
        <v>2.0799067889361527</v>
      </c>
      <c r="AK113" s="4">
        <f t="shared" si="569"/>
        <v>1.7870107709011467</v>
      </c>
      <c r="AL113" s="4">
        <f t="shared" si="570"/>
        <v>1.6636668893244406</v>
      </c>
      <c r="AM113" s="4">
        <f t="shared" si="571"/>
        <v>1.883901555034978</v>
      </c>
      <c r="AN113" s="4">
        <f t="shared" si="572"/>
        <v>2.4653209023419853</v>
      </c>
      <c r="AO113" s="4">
        <f t="shared" si="573"/>
        <v>2.7659359379010344</v>
      </c>
      <c r="AP113" s="4">
        <f t="shared" si="574"/>
        <v>2.6628072072632456</v>
      </c>
      <c r="AQ113" s="4">
        <f t="shared" si="575"/>
        <v>1.9113612945890182</v>
      </c>
      <c r="AR113" s="4">
        <f t="shared" si="576"/>
        <v>0.92952365602333276</v>
      </c>
      <c r="AS113" s="4">
        <f t="shared" si="577"/>
        <v>0.17157181434937888</v>
      </c>
      <c r="AT113" s="4">
        <f t="shared" si="578"/>
        <v>-0.5207786376297604</v>
      </c>
      <c r="AU113" s="4">
        <f t="shared" si="579"/>
        <v>-0.59848314836314087</v>
      </c>
      <c r="AV113" s="4">
        <f t="shared" si="580"/>
        <v>-0.77332902966319561</v>
      </c>
      <c r="AW113" s="4">
        <f t="shared" si="581"/>
        <v>-0.63274493382732755</v>
      </c>
      <c r="AX113" s="4">
        <f t="shared" si="582"/>
        <v>-0.28655344424359941</v>
      </c>
      <c r="AY113" s="4">
        <f t="shared" si="583"/>
        <v>-7.5483559432332634E-2</v>
      </c>
      <c r="AZ113" s="4">
        <f t="shared" si="584"/>
        <v>6.5423693342089972E-2</v>
      </c>
      <c r="BA113" s="4">
        <f t="shared" si="585"/>
        <v>-0.31914928790973784</v>
      </c>
      <c r="BB113" s="4">
        <f t="shared" si="586"/>
        <v>-0.52958783865073467</v>
      </c>
      <c r="BC113" s="4">
        <f t="shared" si="587"/>
        <v>-1.0062794001584809</v>
      </c>
      <c r="BD113" s="4">
        <f t="shared" si="588"/>
        <v>-1.339132094500002</v>
      </c>
      <c r="BE113" s="4">
        <f t="shared" si="589"/>
        <v>-1.0930467935086541</v>
      </c>
      <c r="BF113" s="4">
        <f t="shared" si="590"/>
        <v>-1.3591891234224969</v>
      </c>
      <c r="BG113" s="4">
        <f t="shared" si="591"/>
        <v>-1.3509530838554014</v>
      </c>
      <c r="BH113" s="4">
        <f t="shared" si="592"/>
        <v>-1.1534735885159904</v>
      </c>
      <c r="BI113" s="4">
        <f t="shared" si="593"/>
        <v>-1.1014689277571976</v>
      </c>
      <c r="BJ113" s="4">
        <f t="shared" si="594"/>
        <v>-0.5549256898649767</v>
      </c>
      <c r="BK113" s="4">
        <f t="shared" si="595"/>
        <v>0.20619567171533695</v>
      </c>
      <c r="BL113" s="4">
        <f t="shared" si="596"/>
        <v>0.16118980046009734</v>
      </c>
      <c r="BM113" s="4">
        <f t="shared" si="597"/>
        <v>-0.20303431148487919</v>
      </c>
      <c r="BN113" s="4">
        <f t="shared" si="598"/>
        <v>-1.6512376582841899</v>
      </c>
      <c r="BO113" s="4">
        <f t="shared" si="599"/>
        <v>-0.5021753710692608</v>
      </c>
      <c r="BP113" s="4">
        <f t="shared" si="600"/>
        <v>7.6824511341757509E-2</v>
      </c>
      <c r="BQ113" s="4">
        <f t="shared" si="601"/>
        <v>0.94001939438161797</v>
      </c>
      <c r="BR113" s="4">
        <f t="shared" si="602"/>
        <v>3.055117141082762</v>
      </c>
      <c r="BS113" s="4">
        <f t="shared" si="603"/>
        <v>2.2221147135010364</v>
      </c>
      <c r="BT113" s="4">
        <f t="shared" si="604"/>
        <v>2.3670255849189465</v>
      </c>
      <c r="BU113" s="4">
        <f t="shared" si="605"/>
        <v>2.4576387232870376</v>
      </c>
      <c r="BV113" s="4">
        <f t="shared" si="606"/>
        <v>2.4233503613960869</v>
      </c>
      <c r="BW113" s="4">
        <f t="shared" si="607"/>
        <v>1.7988532882467183</v>
      </c>
      <c r="BX113" s="4">
        <f t="shared" si="608"/>
        <v>1.5890087300578053</v>
      </c>
      <c r="BY113" s="4">
        <f t="shared" si="609"/>
        <v>1.1454052338672613</v>
      </c>
      <c r="BZ113" s="4">
        <f t="shared" si="610"/>
        <v>0.40797950575469055</v>
      </c>
      <c r="CA113" s="4">
        <f t="shared" si="611"/>
        <v>-5.9932779305669363E-2</v>
      </c>
      <c r="CB113" s="4">
        <f t="shared" si="612"/>
        <v>-0.55092562171816328</v>
      </c>
      <c r="CC113" s="4">
        <f t="shared" si="613"/>
        <v>-0.95019720198492919</v>
      </c>
      <c r="CD113" s="4">
        <f t="shared" si="614"/>
        <v>-1.0276964768122749</v>
      </c>
      <c r="CE113" s="4">
        <f t="shared" si="615"/>
        <v>-1.0243923550045129</v>
      </c>
      <c r="CF113" s="4">
        <f t="shared" si="616"/>
        <v>-0.62747647639243664</v>
      </c>
      <c r="CG113" s="4">
        <f t="shared" si="617"/>
        <v>-0.53172122173252645</v>
      </c>
      <c r="CH113" s="4">
        <f t="shared" si="618"/>
        <v>-0.37815596151456593</v>
      </c>
      <c r="CI113" s="4">
        <f t="shared" si="619"/>
        <v>-0.13409519145207188</v>
      </c>
      <c r="CJ113" s="4">
        <f t="shared" si="620"/>
        <v>-0.56324249988645947</v>
      </c>
      <c r="CK113" s="4">
        <f t="shared" si="621"/>
        <v>-0.62146828904196072</v>
      </c>
      <c r="CL113" s="4">
        <f t="shared" si="622"/>
        <v>-1.2440599045477063</v>
      </c>
      <c r="CM113" s="4">
        <f t="shared" si="623"/>
        <v>-1.754666998802807</v>
      </c>
      <c r="CN113" s="4">
        <f t="shared" si="624"/>
        <v>-1.8560907310685086</v>
      </c>
      <c r="CO113" s="4">
        <f t="shared" si="625"/>
        <v>-1.962595690691046</v>
      </c>
      <c r="CP113" s="4">
        <f t="shared" si="626"/>
        <v>-1.6940442762933463</v>
      </c>
      <c r="CQ113" s="4">
        <f t="shared" si="627"/>
        <v>-1.5062446657759658</v>
      </c>
      <c r="CR113" s="4">
        <f t="shared" si="628"/>
        <v>-1.3437156612779042</v>
      </c>
      <c r="CS113" s="4">
        <f t="shared" si="629"/>
        <v>-1.1919780797135935</v>
      </c>
      <c r="CT113" s="4">
        <f t="shared" si="630"/>
        <v>-0.92844449085900627</v>
      </c>
      <c r="CU113" s="4">
        <f t="shared" si="631"/>
        <v>-0.49443461173141123</v>
      </c>
      <c r="CV113" s="4">
        <f t="shared" si="632"/>
        <v>-0.2604460251465352</v>
      </c>
      <c r="CW113" s="4">
        <f t="shared" si="633"/>
        <v>1.3545321786000356E-2</v>
      </c>
      <c r="CX113" s="4">
        <f t="shared" si="634"/>
        <v>0.3458370703853676</v>
      </c>
      <c r="CY113" s="4">
        <f t="shared" si="635"/>
        <v>0.55838475640796481</v>
      </c>
      <c r="CZ113" s="4">
        <f t="shared" si="636"/>
        <v>0.8848186860684778</v>
      </c>
      <c r="DA113" s="4">
        <f t="shared" si="637"/>
        <v>0.81821084065608474</v>
      </c>
      <c r="DB113" s="4">
        <f t="shared" si="638"/>
        <v>1.2259248585480871</v>
      </c>
      <c r="DC113" s="4">
        <f t="shared" si="639"/>
        <v>1.4170519501707846</v>
      </c>
      <c r="DD113" s="4">
        <f t="shared" si="640"/>
        <v>1.3150071857591563</v>
      </c>
      <c r="DE113" s="4">
        <f t="shared" si="641"/>
        <v>1.4216832423168277</v>
      </c>
      <c r="DF113" s="4">
        <f t="shared" si="642"/>
        <v>0.96949539426884024</v>
      </c>
      <c r="DG113" s="4">
        <f t="shared" si="643"/>
        <v>1.0163250826347519</v>
      </c>
      <c r="DH113" s="4">
        <f t="shared" si="644"/>
        <v>1.0335342834947727</v>
      </c>
      <c r="DI113" s="4">
        <f t="shared" si="645"/>
        <v>1.0456603259189892</v>
      </c>
      <c r="DJ113" s="4">
        <f t="shared" si="646"/>
        <v>0.94278466594733035</v>
      </c>
      <c r="DK113" s="4">
        <f t="shared" si="647"/>
        <v>0.62295959667871803</v>
      </c>
      <c r="DL113" s="4">
        <f t="shared" si="648"/>
        <v>0.1863801554189875</v>
      </c>
      <c r="DM113" s="4">
        <f t="shared" si="649"/>
        <v>-0.18236431493427682</v>
      </c>
      <c r="DN113" s="4">
        <f t="shared" si="650"/>
        <v>-1.3075813203424733</v>
      </c>
      <c r="DO113" s="4">
        <f t="shared" si="651"/>
        <v>-1.756904996927064</v>
      </c>
      <c r="DP113" s="4">
        <f t="shared" si="652"/>
        <v>-2.3889328949198911</v>
      </c>
      <c r="DQ113" s="4">
        <f t="shared" si="653"/>
        <v>-2.6915948418405904</v>
      </c>
      <c r="DR113" s="4">
        <f t="shared" si="654"/>
        <v>-2.1050640187672691</v>
      </c>
      <c r="DS113" s="4">
        <f t="shared" si="655"/>
        <v>-1.9712795863741184</v>
      </c>
      <c r="DT113" s="4">
        <f t="shared" si="656"/>
        <v>-1.2435490062241767</v>
      </c>
      <c r="DU113" s="4">
        <f t="shared" si="657"/>
        <v>-0.65575992382739612</v>
      </c>
      <c r="DV113" s="4">
        <f t="shared" si="658"/>
        <v>-0.21380362416921861</v>
      </c>
      <c r="DW113" s="4">
        <f t="shared" si="659"/>
        <v>-4.9226666287780418E-3</v>
      </c>
      <c r="DX113" s="4">
        <f t="shared" si="660"/>
        <v>0.32100901986288494</v>
      </c>
      <c r="DY113" s="4">
        <f t="shared" si="661"/>
        <v>0.56528599623834763</v>
      </c>
      <c r="DZ113" s="4">
        <f t="shared" si="662"/>
        <v>0.70478681092981699</v>
      </c>
      <c r="EA113" s="4">
        <f t="shared" si="663"/>
        <v>0.77975088792553215</v>
      </c>
      <c r="EB113" s="4">
        <f t="shared" si="664"/>
        <v>0.82004148286514278</v>
      </c>
      <c r="EC113" s="4">
        <f t="shared" si="665"/>
        <v>0.80142740576700755</v>
      </c>
      <c r="ED113" s="4">
        <f t="shared" si="666"/>
        <v>0.82343076689360195</v>
      </c>
      <c r="EE113" s="4">
        <f t="shared" si="667"/>
        <v>0.8782189498980153</v>
      </c>
      <c r="EF113" s="4">
        <f t="shared" si="668"/>
        <v>0.69909155597449779</v>
      </c>
      <c r="EG113" s="4">
        <f t="shared" si="669"/>
        <v>0.57752243893496114</v>
      </c>
      <c r="EH113" s="4">
        <f t="shared" si="670"/>
        <v>0.40072451599099884</v>
      </c>
      <c r="EI113" s="4">
        <f t="shared" si="671"/>
        <v>0.3109253766696799</v>
      </c>
      <c r="EJ113" s="4">
        <f t="shared" si="672"/>
        <v>0.30753371991571443</v>
      </c>
      <c r="EK113" s="4">
        <f t="shared" si="673"/>
        <v>0.42300509867943265</v>
      </c>
      <c r="EL113" s="4">
        <f t="shared" si="674"/>
        <v>0.60214728681494512</v>
      </c>
      <c r="EM113" s="4">
        <f t="shared" si="675"/>
        <v>0.72222298951005492</v>
      </c>
      <c r="EN113" s="4">
        <f t="shared" si="676"/>
        <v>0.69936667435167399</v>
      </c>
      <c r="EO113" s="4">
        <f t="shared" si="677"/>
        <v>0.57502198327577414</v>
      </c>
      <c r="EP113" s="4">
        <f t="shared" si="678"/>
        <v>0.40395719548579656</v>
      </c>
      <c r="EQ113" s="4">
        <f t="shared" si="679"/>
        <v>0.34406132267700895</v>
      </c>
      <c r="ER113" s="4">
        <f t="shared" si="680"/>
        <v>0.33744428880534738</v>
      </c>
      <c r="ES113" s="4">
        <f t="shared" si="681"/>
        <v>0.19306899882493209</v>
      </c>
      <c r="ET113" s="4">
        <f t="shared" si="682"/>
        <v>6.1474672845605961E-2</v>
      </c>
      <c r="EU113" s="4">
        <f t="shared" si="683"/>
        <v>-7.4739990387417257E-2</v>
      </c>
      <c r="EV113" s="4">
        <f t="shared" si="684"/>
        <v>-0.16163522471531605</v>
      </c>
      <c r="EW113" s="4">
        <f t="shared" si="685"/>
        <v>-0.25119855386910928</v>
      </c>
      <c r="EX113" s="4">
        <f t="shared" si="686"/>
        <v>-0.14360556604845309</v>
      </c>
      <c r="EY113" s="4">
        <f t="shared" si="687"/>
        <v>3.0863140729320403E-2</v>
      </c>
      <c r="EZ113" s="4">
        <f t="shared" si="688"/>
        <v>0.16510299758171865</v>
      </c>
      <c r="FA113" s="4">
        <f t="shared" si="689"/>
        <v>0.40964043482971113</v>
      </c>
      <c r="FB113" s="4">
        <f t="shared" si="690"/>
        <v>0.61564115141171993</v>
      </c>
      <c r="FC113" s="4">
        <f t="shared" si="691"/>
        <v>0.48007370993339016</v>
      </c>
      <c r="FD113" s="4">
        <f t="shared" si="692"/>
        <v>0.5008000004587857</v>
      </c>
      <c r="FE113" s="4">
        <f t="shared" si="693"/>
        <v>0.36972328666114773</v>
      </c>
      <c r="FF113" s="4">
        <f t="shared" si="694"/>
        <v>1.7499704612338268E-2</v>
      </c>
      <c r="FG113" s="11">
        <f t="shared" si="695"/>
        <v>0.19283437425029279</v>
      </c>
      <c r="FH113" s="11">
        <f t="shared" si="696"/>
        <v>0.20494237790155331</v>
      </c>
      <c r="FI113" s="11">
        <f t="shared" si="697"/>
        <v>0.30347243476632796</v>
      </c>
      <c r="FJ113" s="11">
        <f t="shared" si="698"/>
        <v>0.48681730192140399</v>
      </c>
      <c r="FK113" s="11">
        <f t="shared" si="699"/>
        <v>0.3336132067386941</v>
      </c>
      <c r="FL113" s="11">
        <f t="shared" si="700"/>
        <v>0.20225992288652334</v>
      </c>
      <c r="FM113" s="11">
        <f t="shared" si="701"/>
        <v>9.4138253088010229E-2</v>
      </c>
      <c r="FN113" s="11">
        <f t="shared" si="702"/>
        <v>3.4859436332408171E-2</v>
      </c>
      <c r="FO113" s="11">
        <f t="shared" si="703"/>
        <v>-7.9684342219227926E-3</v>
      </c>
      <c r="FP113" s="11">
        <f t="shared" si="704"/>
        <v>-3.7348666655342776E-2</v>
      </c>
      <c r="FQ113" s="11">
        <f t="shared" si="705"/>
        <v>-6.8459807318149865E-2</v>
      </c>
      <c r="FR113" s="11">
        <f t="shared" si="706"/>
        <v>-9.8978565175777772E-2</v>
      </c>
      <c r="FS113" s="11">
        <f t="shared" si="707"/>
        <v>-0.11935554849277483</v>
      </c>
      <c r="FT113" s="11">
        <f t="shared" si="708"/>
        <v>-0.13817557516253662</v>
      </c>
      <c r="FU113" s="11">
        <f t="shared" si="709"/>
        <v>-0.14253235586147878</v>
      </c>
      <c r="FV113" s="11">
        <f t="shared" si="710"/>
        <v>-0.13515257167259562</v>
      </c>
      <c r="FW113" s="11">
        <f t="shared" si="711"/>
        <v>-0.11167865700970368</v>
      </c>
      <c r="FX113" s="11">
        <f t="shared" si="712"/>
        <v>-7.2717425479041975E-2</v>
      </c>
      <c r="FY113" s="11">
        <f t="shared" si="713"/>
        <v>-2.3854966962190298E-2</v>
      </c>
      <c r="FZ113" s="11">
        <f t="shared" si="714"/>
        <v>3.5620928892895171E-2</v>
      </c>
      <c r="GA113" s="11">
        <f t="shared" si="715"/>
        <v>8.7707310746800785E-2</v>
      </c>
      <c r="GB113" s="11">
        <f t="shared" si="716"/>
        <v>0.1343946571572511</v>
      </c>
      <c r="GC113" s="11">
        <f t="shared" si="717"/>
        <v>0.16972039242905954</v>
      </c>
      <c r="GD113" s="11">
        <f t="shared" si="718"/>
        <v>0.19019232549256901</v>
      </c>
      <c r="GE113" s="11">
        <f t="shared" si="719"/>
        <v>0.20637244944771188</v>
      </c>
      <c r="GF113" s="11">
        <f t="shared" si="720"/>
        <v>0.21374251544473838</v>
      </c>
      <c r="GG113" s="11">
        <f t="shared" si="721"/>
        <v>0.21580021922227635</v>
      </c>
      <c r="GH113" s="11">
        <f t="shared" si="722"/>
        <v>0.21073617653428467</v>
      </c>
      <c r="GI113" s="11">
        <f t="shared" si="723"/>
        <v>0.2030572965001077</v>
      </c>
      <c r="GJ113" s="11">
        <f t="shared" si="724"/>
        <v>0.19772142709305107</v>
      </c>
      <c r="GK113" s="11">
        <f t="shared" si="725"/>
        <v>0.19476151540211353</v>
      </c>
      <c r="GL113" s="11">
        <f t="shared" si="726"/>
        <v>0.19483050952339959</v>
      </c>
      <c r="GM113" s="11">
        <f t="shared" si="727"/>
        <v>0.1909821078784984</v>
      </c>
      <c r="GN113" s="11">
        <f t="shared" si="728"/>
        <v>0.18712741699643298</v>
      </c>
      <c r="GO113" s="11">
        <f t="shared" si="729"/>
        <v>0.18881978343790717</v>
      </c>
      <c r="GP113" s="11">
        <f t="shared" si="730"/>
        <v>0.19940253769376912</v>
      </c>
      <c r="GQ113" s="11">
        <f t="shared" si="731"/>
        <v>0.22065098073274031</v>
      </c>
      <c r="GR113" s="11">
        <f t="shared" si="732"/>
        <v>0.24389115584686516</v>
      </c>
      <c r="GS113" s="11">
        <f t="shared" si="733"/>
        <v>0.26000213309405579</v>
      </c>
      <c r="GT113" s="11" t="e">
        <f t="shared" si="734"/>
        <v>#N/A</v>
      </c>
    </row>
    <row r="114" spans="2:202" x14ac:dyDescent="0.25">
      <c r="B114" t="str">
        <f t="shared" si="538"/>
        <v xml:space="preserve">    Natural resources</v>
      </c>
      <c r="G114" s="4">
        <f t="shared" si="539"/>
        <v>-5.4222585448685315E-3</v>
      </c>
      <c r="H114" s="4">
        <f t="shared" si="540"/>
        <v>-8.636729841567015E-3</v>
      </c>
      <c r="I114" s="4">
        <f t="shared" si="541"/>
        <v>-1.0194124028725292E-2</v>
      </c>
      <c r="J114" s="4">
        <f t="shared" si="542"/>
        <v>-1.364768097191194E-2</v>
      </c>
      <c r="K114" s="4">
        <f t="shared" si="543"/>
        <v>-1.7535642028251374E-2</v>
      </c>
      <c r="L114" s="4">
        <f t="shared" si="544"/>
        <v>-1.3557309513416597E-2</v>
      </c>
      <c r="M114" s="4">
        <f t="shared" si="545"/>
        <v>-1.8175170375799632E-2</v>
      </c>
      <c r="N114" s="4">
        <f t="shared" si="546"/>
        <v>-1.0121044407566575E-2</v>
      </c>
      <c r="O114" s="4">
        <f t="shared" si="547"/>
        <v>3.5567251957037251E-3</v>
      </c>
      <c r="P114" s="4">
        <f t="shared" si="548"/>
        <v>2.3723996473851768E-2</v>
      </c>
      <c r="Q114" s="4">
        <f t="shared" si="549"/>
        <v>4.2775743646820165E-2</v>
      </c>
      <c r="R114" s="4">
        <f t="shared" si="550"/>
        <v>4.3998705830561584E-2</v>
      </c>
      <c r="S114" s="4">
        <f t="shared" si="551"/>
        <v>2.0903657586956403E-2</v>
      </c>
      <c r="T114" s="4">
        <f t="shared" si="552"/>
        <v>3.7109077270140955E-3</v>
      </c>
      <c r="U114" s="4">
        <f t="shared" si="553"/>
        <v>-9.0215840035207332E-3</v>
      </c>
      <c r="V114" s="4">
        <f t="shared" si="554"/>
        <v>-5.6517442438085187E-3</v>
      </c>
      <c r="W114" s="4">
        <f t="shared" si="555"/>
        <v>-1.7024059215504279E-2</v>
      </c>
      <c r="X114" s="4">
        <f t="shared" si="556"/>
        <v>-1.365485107904147E-2</v>
      </c>
      <c r="Y114" s="4">
        <f t="shared" si="557"/>
        <v>-1.5188882626973299E-2</v>
      </c>
      <c r="Z114" s="4">
        <f t="shared" si="558"/>
        <v>-1.9916027843947418E-2</v>
      </c>
      <c r="AA114" s="4">
        <f t="shared" si="559"/>
        <v>7.9245261851040548E-3</v>
      </c>
      <c r="AB114" s="4">
        <f t="shared" si="560"/>
        <v>2.312670984306783E-2</v>
      </c>
      <c r="AC114" s="4">
        <f t="shared" si="561"/>
        <v>7.1579047114367243E-3</v>
      </c>
      <c r="AD114" s="4">
        <f t="shared" si="562"/>
        <v>2.0588828841969543E-2</v>
      </c>
      <c r="AE114" s="4">
        <f t="shared" si="563"/>
        <v>1.7816261919601926E-2</v>
      </c>
      <c r="AF114" s="4">
        <f t="shared" si="564"/>
        <v>-4.7497488106079651E-3</v>
      </c>
      <c r="AG114" s="4">
        <f t="shared" si="565"/>
        <v>8.1197033713729383E-3</v>
      </c>
      <c r="AH114" s="4">
        <f t="shared" si="566"/>
        <v>2.8193916391042709E-3</v>
      </c>
      <c r="AI114" s="4">
        <f t="shared" si="567"/>
        <v>1.334294834229637E-3</v>
      </c>
      <c r="AJ114" s="4">
        <f t="shared" si="568"/>
        <v>6.4429636481954274E-3</v>
      </c>
      <c r="AK114" s="4">
        <f t="shared" si="569"/>
        <v>8.6782281942065272E-3</v>
      </c>
      <c r="AL114" s="4">
        <f t="shared" si="570"/>
        <v>3.9479704600771902E-4</v>
      </c>
      <c r="AM114" s="4">
        <f t="shared" si="571"/>
        <v>2.3443782490169965E-3</v>
      </c>
      <c r="AN114" s="4">
        <f t="shared" si="572"/>
        <v>6.1374534294765873E-3</v>
      </c>
      <c r="AO114" s="4">
        <f t="shared" si="573"/>
        <v>1.0978173211093244E-2</v>
      </c>
      <c r="AP114" s="4">
        <f t="shared" si="574"/>
        <v>6.5279040993129712E-3</v>
      </c>
      <c r="AQ114" s="4">
        <f t="shared" si="575"/>
        <v>-4.4801713176269707E-2</v>
      </c>
      <c r="AR114" s="4">
        <f t="shared" si="576"/>
        <v>-3.3794886154651413E-2</v>
      </c>
      <c r="AS114" s="4">
        <f t="shared" si="577"/>
        <v>-3.9636273042705263E-2</v>
      </c>
      <c r="AT114" s="4">
        <f t="shared" si="578"/>
        <v>-3.702725622522663E-2</v>
      </c>
      <c r="AU114" s="4">
        <f t="shared" si="579"/>
        <v>-2.9596568118668196E-3</v>
      </c>
      <c r="AV114" s="4">
        <f t="shared" si="580"/>
        <v>-1.557453488120183E-2</v>
      </c>
      <c r="AW114" s="4">
        <f t="shared" si="581"/>
        <v>-1.965622620534101E-2</v>
      </c>
      <c r="AX114" s="4">
        <f t="shared" si="582"/>
        <v>-2.041065072045475E-2</v>
      </c>
      <c r="AY114" s="4">
        <f t="shared" si="583"/>
        <v>-1.9625002316336519E-2</v>
      </c>
      <c r="AZ114" s="4">
        <f t="shared" si="584"/>
        <v>-2.7335967150737748E-2</v>
      </c>
      <c r="BA114" s="4">
        <f t="shared" si="585"/>
        <v>-2.2417271120103218E-2</v>
      </c>
      <c r="BB114" s="4">
        <f t="shared" si="586"/>
        <v>-1.7079320973565855E-2</v>
      </c>
      <c r="BC114" s="4">
        <f t="shared" si="587"/>
        <v>-4.2720497188068413E-3</v>
      </c>
      <c r="BD114" s="4">
        <f t="shared" si="588"/>
        <v>8.8358864842784952E-3</v>
      </c>
      <c r="BE114" s="4">
        <f t="shared" si="589"/>
        <v>8.8680510783272926E-3</v>
      </c>
      <c r="BF114" s="4">
        <f t="shared" si="590"/>
        <v>3.7936780105215446E-3</v>
      </c>
      <c r="BG114" s="4">
        <f t="shared" si="591"/>
        <v>-4.5613138114271477E-3</v>
      </c>
      <c r="BH114" s="4">
        <f t="shared" si="592"/>
        <v>-5.3019316842194998E-3</v>
      </c>
      <c r="BI114" s="4">
        <f t="shared" si="593"/>
        <v>-8.4346321874795172E-3</v>
      </c>
      <c r="BJ114" s="4">
        <f t="shared" si="594"/>
        <v>-2.5121349015026617E-3</v>
      </c>
      <c r="BK114" s="4">
        <f t="shared" si="595"/>
        <v>4.9984858725627265E-3</v>
      </c>
      <c r="BL114" s="4">
        <f t="shared" si="596"/>
        <v>3.7409285797273015E-3</v>
      </c>
      <c r="BM114" s="4">
        <f t="shared" si="597"/>
        <v>8.3381706172140704E-3</v>
      </c>
      <c r="BN114" s="4">
        <f t="shared" si="598"/>
        <v>-2.0316239119801311E-4</v>
      </c>
      <c r="BO114" s="4">
        <f t="shared" si="599"/>
        <v>2.4837776599067269E-3</v>
      </c>
      <c r="BP114" s="4">
        <f t="shared" si="600"/>
        <v>-2.0279950927753693E-3</v>
      </c>
      <c r="BQ114" s="4">
        <f t="shared" si="601"/>
        <v>-1.6194694727529103E-4</v>
      </c>
      <c r="BR114" s="4">
        <f t="shared" si="602"/>
        <v>8.061224718468837E-3</v>
      </c>
      <c r="BS114" s="4">
        <f t="shared" si="603"/>
        <v>1.4458297349787869E-2</v>
      </c>
      <c r="BT114" s="4">
        <f t="shared" si="604"/>
        <v>1.7182032057210087E-2</v>
      </c>
      <c r="BU114" s="4">
        <f t="shared" si="605"/>
        <v>2.0930716172860284E-2</v>
      </c>
      <c r="BV114" s="4">
        <f t="shared" si="606"/>
        <v>2.118040338059754E-2</v>
      </c>
      <c r="BW114" s="4">
        <f t="shared" si="607"/>
        <v>-5.5405332379816199E-3</v>
      </c>
      <c r="BX114" s="4">
        <f t="shared" si="608"/>
        <v>-2.4007006547068807E-3</v>
      </c>
      <c r="BY114" s="4">
        <f t="shared" si="609"/>
        <v>2.4449408648126612E-3</v>
      </c>
      <c r="BZ114" s="4">
        <f t="shared" si="610"/>
        <v>2.5319176758826088E-2</v>
      </c>
      <c r="CA114" s="4">
        <f t="shared" si="611"/>
        <v>2.574983391228642E-2</v>
      </c>
      <c r="CB114" s="4">
        <f t="shared" si="612"/>
        <v>2.4759995488606145E-2</v>
      </c>
      <c r="CC114" s="4">
        <f t="shared" si="613"/>
        <v>1.7009088634996866E-2</v>
      </c>
      <c r="CD114" s="4">
        <f t="shared" si="614"/>
        <v>-1.175355549415763E-2</v>
      </c>
      <c r="CE114" s="4">
        <f t="shared" si="615"/>
        <v>-1.7342799798135335E-4</v>
      </c>
      <c r="CF114" s="4">
        <f t="shared" si="616"/>
        <v>5.4751418996355902E-3</v>
      </c>
      <c r="CG114" s="4">
        <f t="shared" si="617"/>
        <v>-3.1390719811961311E-3</v>
      </c>
      <c r="CH114" s="4">
        <f t="shared" si="618"/>
        <v>-1.4190218590204322E-3</v>
      </c>
      <c r="CI114" s="4">
        <f t="shared" si="619"/>
        <v>8.7409582751815061E-3</v>
      </c>
      <c r="CJ114" s="4">
        <f t="shared" si="620"/>
        <v>-1.0003173463231393E-2</v>
      </c>
      <c r="CK114" s="4">
        <f t="shared" si="621"/>
        <v>-5.5381266166653767E-3</v>
      </c>
      <c r="CL114" s="4">
        <f t="shared" si="622"/>
        <v>-1.8701004420260799E-2</v>
      </c>
      <c r="CM114" s="4">
        <f t="shared" si="623"/>
        <v>-3.6852380982087395E-2</v>
      </c>
      <c r="CN114" s="4">
        <f t="shared" si="624"/>
        <v>-2.8261001156386346E-2</v>
      </c>
      <c r="CO114" s="4">
        <f t="shared" si="625"/>
        <v>-2.9604452287201408E-2</v>
      </c>
      <c r="CP114" s="4">
        <f t="shared" si="626"/>
        <v>-1.7492220837382777E-2</v>
      </c>
      <c r="CQ114" s="4">
        <f t="shared" si="627"/>
        <v>-1.2487419421433823E-2</v>
      </c>
      <c r="CR114" s="4">
        <f t="shared" si="628"/>
        <v>-2.485850713776348E-2</v>
      </c>
      <c r="CS114" s="4">
        <f t="shared" si="629"/>
        <v>-2.8573574199709083E-2</v>
      </c>
      <c r="CT114" s="4">
        <f t="shared" si="630"/>
        <v>-2.0462727244708812E-2</v>
      </c>
      <c r="CU114" s="4">
        <f t="shared" si="631"/>
        <v>-1.7138331883873748E-2</v>
      </c>
      <c r="CV114" s="4">
        <f t="shared" si="632"/>
        <v>1.2469845796589092E-4</v>
      </c>
      <c r="CW114" s="4">
        <f t="shared" si="633"/>
        <v>-7.4608116698525063E-3</v>
      </c>
      <c r="CX114" s="4">
        <f t="shared" si="634"/>
        <v>-1.0349455382414914E-2</v>
      </c>
      <c r="CY114" s="4">
        <f t="shared" si="635"/>
        <v>-1.1625158095325622E-2</v>
      </c>
      <c r="CZ114" s="4">
        <f t="shared" si="636"/>
        <v>-2.0469572157676995E-2</v>
      </c>
      <c r="DA114" s="4">
        <f t="shared" si="637"/>
        <v>-1.1356784768409972E-4</v>
      </c>
      <c r="DB114" s="4">
        <f t="shared" si="638"/>
        <v>-2.527388165709586E-3</v>
      </c>
      <c r="DC114" s="4">
        <f t="shared" si="639"/>
        <v>5.7672323278802531E-4</v>
      </c>
      <c r="DD114" s="4">
        <f t="shared" si="640"/>
        <v>7.1854587425242561E-3</v>
      </c>
      <c r="DE114" s="4">
        <f t="shared" si="641"/>
        <v>-2.9487071706773573E-3</v>
      </c>
      <c r="DF114" s="4">
        <f t="shared" si="642"/>
        <v>2.805942552607289E-4</v>
      </c>
      <c r="DG114" s="4">
        <f t="shared" si="643"/>
        <v>-4.3376889804239635E-3</v>
      </c>
      <c r="DH114" s="4">
        <f t="shared" si="644"/>
        <v>-4.2674783225631649E-4</v>
      </c>
      <c r="DI114" s="4">
        <f t="shared" si="645"/>
        <v>6.5590598688265904E-3</v>
      </c>
      <c r="DJ114" s="4">
        <f t="shared" si="646"/>
        <v>-4.1683558366543277E-3</v>
      </c>
      <c r="DK114" s="4">
        <f t="shared" si="647"/>
        <v>-4.7844298221486467E-3</v>
      </c>
      <c r="DL114" s="4">
        <f t="shared" si="648"/>
        <v>-9.0812696361180067E-3</v>
      </c>
      <c r="DM114" s="4">
        <f t="shared" si="649"/>
        <v>-1.5648247967383459E-2</v>
      </c>
      <c r="DN114" s="4">
        <f t="shared" si="650"/>
        <v>-6.3295201580814723E-3</v>
      </c>
      <c r="DO114" s="4">
        <f t="shared" si="651"/>
        <v>-2.5203866174666545E-3</v>
      </c>
      <c r="DP114" s="4">
        <f t="shared" si="652"/>
        <v>-1.3429400437762175E-2</v>
      </c>
      <c r="DQ114" s="4">
        <f t="shared" si="653"/>
        <v>-8.5491777169618838E-3</v>
      </c>
      <c r="DR114" s="4">
        <f t="shared" si="654"/>
        <v>-1.3367561786500018E-2</v>
      </c>
      <c r="DS114" s="4">
        <f t="shared" si="655"/>
        <v>-1.4679692542708438E-2</v>
      </c>
      <c r="DT114" s="4">
        <f t="shared" si="656"/>
        <v>2.8829612817542476E-4</v>
      </c>
      <c r="DU114" s="4">
        <f t="shared" si="657"/>
        <v>-2.3374708437930913E-3</v>
      </c>
      <c r="DV114" s="4">
        <f t="shared" si="658"/>
        <v>-2.2171138631708553E-3</v>
      </c>
      <c r="DW114" s="4">
        <f t="shared" si="659"/>
        <v>-3.6995186009175653E-4</v>
      </c>
      <c r="DX114" s="4">
        <f t="shared" si="660"/>
        <v>-7.1395167468116085E-3</v>
      </c>
      <c r="DY114" s="4">
        <f t="shared" si="661"/>
        <v>-4.4053427565482646E-3</v>
      </c>
      <c r="DZ114" s="4">
        <f t="shared" si="662"/>
        <v>7.0644930392707098E-3</v>
      </c>
      <c r="EA114" s="4">
        <f t="shared" si="663"/>
        <v>-7.3575347458808222E-3</v>
      </c>
      <c r="EB114" s="4">
        <f t="shared" si="664"/>
        <v>-2.2916968786491406E-3</v>
      </c>
      <c r="EC114" s="4">
        <f t="shared" si="665"/>
        <v>-4.43029688740138E-3</v>
      </c>
      <c r="ED114" s="4">
        <f t="shared" si="666"/>
        <v>-1.181987895565029E-2</v>
      </c>
      <c r="EE114" s="4">
        <f t="shared" si="667"/>
        <v>4.7344174437783286E-3</v>
      </c>
      <c r="EF114" s="4">
        <f t="shared" si="668"/>
        <v>4.4363350383324852E-3</v>
      </c>
      <c r="EG114" s="4">
        <f t="shared" si="669"/>
        <v>7.0254336731945958E-3</v>
      </c>
      <c r="EH114" s="4">
        <f t="shared" si="670"/>
        <v>2.0209637428660948E-3</v>
      </c>
      <c r="EI114" s="4">
        <f t="shared" si="671"/>
        <v>1.5976756282953266E-4</v>
      </c>
      <c r="EJ114" s="4">
        <f t="shared" si="672"/>
        <v>-2.3613328829152941E-3</v>
      </c>
      <c r="EK114" s="4">
        <f t="shared" si="673"/>
        <v>-4.2868656010706828E-3</v>
      </c>
      <c r="EL114" s="4">
        <f t="shared" si="674"/>
        <v>6.4398704792405642E-3</v>
      </c>
      <c r="EM114" s="4">
        <f t="shared" si="675"/>
        <v>4.6236930939188275E-3</v>
      </c>
      <c r="EN114" s="4">
        <f t="shared" si="676"/>
        <v>6.2820480942567076E-3</v>
      </c>
      <c r="EO114" s="4">
        <f t="shared" si="677"/>
        <v>6.5370131539387718E-3</v>
      </c>
      <c r="EP114" s="4">
        <f t="shared" si="678"/>
        <v>2.0443574717287877E-3</v>
      </c>
      <c r="EQ114" s="4">
        <f t="shared" si="679"/>
        <v>-4.218533902268496E-3</v>
      </c>
      <c r="ER114" s="4">
        <f t="shared" si="680"/>
        <v>-8.6825609143771607E-5</v>
      </c>
      <c r="ES114" s="4">
        <f t="shared" si="681"/>
        <v>-7.7340024860339778E-6</v>
      </c>
      <c r="ET114" s="4">
        <f t="shared" si="682"/>
        <v>-2.0022575076824247E-3</v>
      </c>
      <c r="EU114" s="4">
        <f t="shared" si="683"/>
        <v>4.1713928364410227E-3</v>
      </c>
      <c r="EV114" s="4">
        <f t="shared" si="684"/>
        <v>-1.2893516533151497E-5</v>
      </c>
      <c r="EW114" s="4">
        <f t="shared" si="685"/>
        <v>-2.5353072383332011E-5</v>
      </c>
      <c r="EX114" s="4">
        <f t="shared" si="686"/>
        <v>6.4027580674471074E-5</v>
      </c>
      <c r="EY114" s="4">
        <f t="shared" si="687"/>
        <v>1.9769514739032597E-3</v>
      </c>
      <c r="EZ114" s="4">
        <f t="shared" si="688"/>
        <v>4.9981518153141427E-5</v>
      </c>
      <c r="FA114" s="4">
        <f t="shared" si="689"/>
        <v>-9.7819797123941337E-5</v>
      </c>
      <c r="FB114" s="4">
        <f t="shared" si="690"/>
        <v>1.2682971283201459E-4</v>
      </c>
      <c r="FC114" s="4">
        <f t="shared" si="691"/>
        <v>-8.319078750802096E-5</v>
      </c>
      <c r="FD114" s="4">
        <f t="shared" si="692"/>
        <v>2.6291550639659052E-5</v>
      </c>
      <c r="FE114" s="4">
        <f t="shared" si="693"/>
        <v>1.2000469697628265E-4</v>
      </c>
      <c r="FF114" s="4">
        <f t="shared" si="694"/>
        <v>-2.4272230275820705E-4</v>
      </c>
      <c r="FG114" s="11">
        <f t="shared" si="695"/>
        <v>-1.4361643167731752E-3</v>
      </c>
      <c r="FH114" s="11">
        <f t="shared" si="696"/>
        <v>-4.0325853791195172E-4</v>
      </c>
      <c r="FI114" s="11">
        <f t="shared" si="697"/>
        <v>-5.9380280797711202E-4</v>
      </c>
      <c r="FJ114" s="11">
        <f t="shared" si="698"/>
        <v>-6.4246809637725523E-4</v>
      </c>
      <c r="FK114" s="11">
        <f t="shared" si="699"/>
        <v>-5.3875723885375151E-4</v>
      </c>
      <c r="FL114" s="11">
        <f t="shared" si="700"/>
        <v>-7.9037134467250419E-4</v>
      </c>
      <c r="FM114" s="11">
        <f t="shared" si="701"/>
        <v>-8.4528214039259549E-4</v>
      </c>
      <c r="FN114" s="11">
        <f t="shared" si="702"/>
        <v>-8.898373373483915E-4</v>
      </c>
      <c r="FO114" s="11">
        <f t="shared" si="703"/>
        <v>-9.1366979666468928E-4</v>
      </c>
      <c r="FP114" s="11">
        <f t="shared" si="704"/>
        <v>-9.3361253950656183E-4</v>
      </c>
      <c r="FQ114" s="11">
        <f t="shared" si="705"/>
        <v>-9.5405543769201185E-4</v>
      </c>
      <c r="FR114" s="11">
        <f t="shared" si="706"/>
        <v>-9.9748277407992933E-4</v>
      </c>
      <c r="FS114" s="11">
        <f t="shared" si="707"/>
        <v>-1.0460574747301931E-3</v>
      </c>
      <c r="FT114" s="11">
        <f t="shared" si="708"/>
        <v>-1.0996113828883839E-3</v>
      </c>
      <c r="FU114" s="11">
        <f t="shared" si="709"/>
        <v>-1.1329743164871587E-3</v>
      </c>
      <c r="FV114" s="11">
        <f t="shared" si="710"/>
        <v>-1.1409362638525383E-3</v>
      </c>
      <c r="FW114" s="11">
        <f t="shared" si="711"/>
        <v>-1.1143876030005931E-3</v>
      </c>
      <c r="FX114" s="11">
        <f t="shared" si="712"/>
        <v>-1.0610488278642244E-3</v>
      </c>
      <c r="FY114" s="11">
        <f t="shared" si="713"/>
        <v>-9.8607519395265569E-4</v>
      </c>
      <c r="FZ114" s="11">
        <f t="shared" si="714"/>
        <v>-8.9072186201628097E-4</v>
      </c>
      <c r="GA114" s="11">
        <f t="shared" si="715"/>
        <v>-8.0573254039836395E-4</v>
      </c>
      <c r="GB114" s="11">
        <f t="shared" si="716"/>
        <v>-7.1356984939027746E-4</v>
      </c>
      <c r="GC114" s="11">
        <f t="shared" si="717"/>
        <v>-6.3565654081329905E-4</v>
      </c>
      <c r="GD114" s="11">
        <f t="shared" si="718"/>
        <v>-5.7830638237205947E-4</v>
      </c>
      <c r="GE114" s="11">
        <f t="shared" si="719"/>
        <v>-5.2880818743659237E-4</v>
      </c>
      <c r="GF114" s="11">
        <f t="shared" si="720"/>
        <v>-5.02454775582248E-4</v>
      </c>
      <c r="GG114" s="11">
        <f t="shared" si="721"/>
        <v>-4.8942268308271354E-4</v>
      </c>
      <c r="GH114" s="11">
        <f t="shared" si="722"/>
        <v>-4.892322036004743E-4</v>
      </c>
      <c r="GI114" s="11">
        <f t="shared" si="723"/>
        <v>-4.9632630381093892E-4</v>
      </c>
      <c r="GJ114" s="11">
        <f t="shared" si="724"/>
        <v>-5.0899187605761825E-4</v>
      </c>
      <c r="GK114" s="11">
        <f t="shared" si="725"/>
        <v>-5.2015632290093399E-4</v>
      </c>
      <c r="GL114" s="11">
        <f t="shared" si="726"/>
        <v>-5.243850117366526E-4</v>
      </c>
      <c r="GM114" s="11">
        <f t="shared" si="727"/>
        <v>-5.2703380592796563E-4</v>
      </c>
      <c r="GN114" s="11">
        <f t="shared" si="728"/>
        <v>-5.2289436281276061E-4</v>
      </c>
      <c r="GO114" s="11">
        <f t="shared" si="729"/>
        <v>-5.1620855454883891E-4</v>
      </c>
      <c r="GP114" s="11">
        <f t="shared" si="730"/>
        <v>-5.0738664998260981E-4</v>
      </c>
      <c r="GQ114" s="11">
        <f t="shared" si="731"/>
        <v>-4.9435534608660906E-4</v>
      </c>
      <c r="GR114" s="11">
        <f t="shared" si="732"/>
        <v>-4.8004867464669887E-4</v>
      </c>
      <c r="GS114" s="11">
        <f t="shared" si="733"/>
        <v>-4.6757822221132021E-4</v>
      </c>
      <c r="GT114" s="11" t="e">
        <f t="shared" si="734"/>
        <v>#N/A</v>
      </c>
    </row>
    <row r="115" spans="2:202" x14ac:dyDescent="0.25">
      <c r="B115" t="str">
        <f t="shared" si="538"/>
        <v xml:space="preserve">    Construction</v>
      </c>
      <c r="G115" s="4">
        <f t="shared" si="539"/>
        <v>-0.58723280404836753</v>
      </c>
      <c r="H115" s="4">
        <f t="shared" si="540"/>
        <v>-0.22072246691021905</v>
      </c>
      <c r="I115" s="4">
        <f t="shared" si="541"/>
        <v>-0.38943684789727634</v>
      </c>
      <c r="J115" s="4">
        <f t="shared" si="542"/>
        <v>-0.65378590711383655</v>
      </c>
      <c r="K115" s="4">
        <f t="shared" si="543"/>
        <v>-0.64161381993768085</v>
      </c>
      <c r="L115" s="4">
        <f t="shared" si="544"/>
        <v>-0.55557951547503859</v>
      </c>
      <c r="M115" s="4">
        <f t="shared" si="545"/>
        <v>-0.41665671034714585</v>
      </c>
      <c r="N115" s="4">
        <f t="shared" si="546"/>
        <v>-0.18675176754797748</v>
      </c>
      <c r="O115" s="4">
        <f t="shared" si="547"/>
        <v>-0.16206809642123912</v>
      </c>
      <c r="P115" s="4">
        <f t="shared" si="548"/>
        <v>5.3710064617346363E-2</v>
      </c>
      <c r="Q115" s="4">
        <f t="shared" si="549"/>
        <v>0.29492269430041762</v>
      </c>
      <c r="R115" s="4">
        <f t="shared" si="550"/>
        <v>0.63570609883449036</v>
      </c>
      <c r="S115" s="4">
        <f t="shared" si="551"/>
        <v>0.81129640601774011</v>
      </c>
      <c r="T115" s="4">
        <f t="shared" si="552"/>
        <v>0.77409308497297169</v>
      </c>
      <c r="U115" s="4">
        <f t="shared" si="553"/>
        <v>0.53563616682767357</v>
      </c>
      <c r="V115" s="4">
        <f t="shared" si="554"/>
        <v>0.12953348217581653</v>
      </c>
      <c r="W115" s="4">
        <f t="shared" si="555"/>
        <v>8.2615379535786196E-2</v>
      </c>
      <c r="X115" s="4">
        <f t="shared" si="556"/>
        <v>0.16247959910041476</v>
      </c>
      <c r="Y115" s="4">
        <f t="shared" si="557"/>
        <v>0.35033495471305515</v>
      </c>
      <c r="Z115" s="4">
        <f t="shared" si="558"/>
        <v>0.45949195299817519</v>
      </c>
      <c r="AA115" s="4">
        <f t="shared" si="559"/>
        <v>0.59895139196506597</v>
      </c>
      <c r="AB115" s="4">
        <f t="shared" si="560"/>
        <v>0.47368123554400449</v>
      </c>
      <c r="AC115" s="4">
        <f t="shared" si="561"/>
        <v>0.31766579478736112</v>
      </c>
      <c r="AD115" s="4">
        <f t="shared" si="562"/>
        <v>0.42018848357871713</v>
      </c>
      <c r="AE115" s="4">
        <f t="shared" si="563"/>
        <v>0.25823862396251196</v>
      </c>
      <c r="AF115" s="4">
        <f t="shared" si="564"/>
        <v>0.22996038025972504</v>
      </c>
      <c r="AG115" s="4">
        <f t="shared" si="565"/>
        <v>0.34350176077244965</v>
      </c>
      <c r="AH115" s="4">
        <f t="shared" si="566"/>
        <v>0.38672076702198471</v>
      </c>
      <c r="AI115" s="4">
        <f t="shared" si="567"/>
        <v>0.39907380976419149</v>
      </c>
      <c r="AJ115" s="4">
        <f t="shared" si="568"/>
        <v>0.45675319760645816</v>
      </c>
      <c r="AK115" s="4">
        <f t="shared" si="569"/>
        <v>0.4760632136028306</v>
      </c>
      <c r="AL115" s="4">
        <f t="shared" si="570"/>
        <v>0.31613130530670669</v>
      </c>
      <c r="AM115" s="4">
        <f t="shared" si="571"/>
        <v>0.31719193098229753</v>
      </c>
      <c r="AN115" s="4">
        <f t="shared" si="572"/>
        <v>0.54140542953211723</v>
      </c>
      <c r="AO115" s="4">
        <f t="shared" si="573"/>
        <v>0.60040101263824497</v>
      </c>
      <c r="AP115" s="4">
        <f t="shared" si="574"/>
        <v>0.73504948988077556</v>
      </c>
      <c r="AQ115" s="4">
        <f t="shared" si="575"/>
        <v>0.83618594171739757</v>
      </c>
      <c r="AR115" s="4">
        <f t="shared" si="576"/>
        <v>0.63955318901494629</v>
      </c>
      <c r="AS115" s="4">
        <f t="shared" si="577"/>
        <v>0.38068621639803768</v>
      </c>
      <c r="AT115" s="4">
        <f t="shared" si="578"/>
        <v>3.8884793805328874E-2</v>
      </c>
      <c r="AU115" s="4">
        <f t="shared" si="579"/>
        <v>-0.17645263834959998</v>
      </c>
      <c r="AV115" s="4">
        <f t="shared" si="580"/>
        <v>-0.38449986469646791</v>
      </c>
      <c r="AW115" s="4">
        <f t="shared" si="581"/>
        <v>-0.26860563419681793</v>
      </c>
      <c r="AX115" s="4">
        <f t="shared" si="582"/>
        <v>4.999605030960517E-3</v>
      </c>
      <c r="AY115" s="4">
        <f t="shared" si="583"/>
        <v>0.10979139862184764</v>
      </c>
      <c r="AZ115" s="4">
        <f t="shared" si="584"/>
        <v>0.30509304625801359</v>
      </c>
      <c r="BA115" s="4">
        <f t="shared" si="585"/>
        <v>0.17279192415177855</v>
      </c>
      <c r="BB115" s="4">
        <f t="shared" si="586"/>
        <v>4.6897600654702734E-2</v>
      </c>
      <c r="BC115" s="4">
        <f t="shared" si="587"/>
        <v>-0.13738097395226265</v>
      </c>
      <c r="BD115" s="4">
        <f t="shared" si="588"/>
        <v>-0.39948660315122303</v>
      </c>
      <c r="BE115" s="4">
        <f t="shared" si="589"/>
        <v>-0.32724455928702267</v>
      </c>
      <c r="BF115" s="4">
        <f t="shared" si="590"/>
        <v>-0.26965638010180792</v>
      </c>
      <c r="BG115" s="4">
        <f t="shared" si="591"/>
        <v>-0.19997480733886819</v>
      </c>
      <c r="BH115" s="4">
        <f t="shared" si="592"/>
        <v>-4.1874340687015364E-2</v>
      </c>
      <c r="BI115" s="4">
        <f t="shared" si="593"/>
        <v>-2.2875475871705735E-2</v>
      </c>
      <c r="BJ115" s="4">
        <f t="shared" si="594"/>
        <v>-5.9223099024236841E-3</v>
      </c>
      <c r="BK115" s="4">
        <f t="shared" si="595"/>
        <v>5.5163729112665733E-2</v>
      </c>
      <c r="BL115" s="4">
        <f t="shared" si="596"/>
        <v>7.8689572652138731E-2</v>
      </c>
      <c r="BM115" s="4">
        <f t="shared" si="597"/>
        <v>0.10168302804837129</v>
      </c>
      <c r="BN115" s="4">
        <f t="shared" si="598"/>
        <v>-3.6913606409314167E-2</v>
      </c>
      <c r="BO115" s="4">
        <f t="shared" si="599"/>
        <v>1.4242982001826283E-2</v>
      </c>
      <c r="BP115" s="4">
        <f t="shared" si="600"/>
        <v>0.10155960112949662</v>
      </c>
      <c r="BQ115" s="4">
        <f t="shared" si="601"/>
        <v>0.17020915518428184</v>
      </c>
      <c r="BR115" s="4">
        <f t="shared" si="602"/>
        <v>0.42433383039196015</v>
      </c>
      <c r="BS115" s="4">
        <f t="shared" si="603"/>
        <v>0.52376628247555235</v>
      </c>
      <c r="BT115" s="4">
        <f t="shared" si="604"/>
        <v>0.49340738752130503</v>
      </c>
      <c r="BU115" s="4">
        <f t="shared" si="605"/>
        <v>0.46112500686824953</v>
      </c>
      <c r="BV115" s="4">
        <f t="shared" si="606"/>
        <v>0.49396201239063042</v>
      </c>
      <c r="BW115" s="4">
        <f t="shared" si="607"/>
        <v>0.32396168579878654</v>
      </c>
      <c r="BX115" s="4">
        <f t="shared" si="608"/>
        <v>0.4218861532549944</v>
      </c>
      <c r="BY115" s="4">
        <f t="shared" si="609"/>
        <v>0.47239123697831265</v>
      </c>
      <c r="BZ115" s="4">
        <f t="shared" si="610"/>
        <v>0.41007210219432538</v>
      </c>
      <c r="CA115" s="4">
        <f t="shared" si="611"/>
        <v>0.47633244445872697</v>
      </c>
      <c r="CB115" s="4">
        <f t="shared" si="612"/>
        <v>0.4570653039177423</v>
      </c>
      <c r="CC115" s="4">
        <f t="shared" si="613"/>
        <v>0.4492523680735957</v>
      </c>
      <c r="CD115" s="4">
        <f t="shared" si="614"/>
        <v>0.43162126858033489</v>
      </c>
      <c r="CE115" s="4">
        <f t="shared" si="615"/>
        <v>0.49152344413691235</v>
      </c>
      <c r="CF115" s="4">
        <f t="shared" si="616"/>
        <v>0.44080633455680873</v>
      </c>
      <c r="CG115" s="4">
        <f t="shared" si="617"/>
        <v>0.30418502023875754</v>
      </c>
      <c r="CH115" s="4">
        <f t="shared" si="618"/>
        <v>0.3120580530772199</v>
      </c>
      <c r="CI115" s="4">
        <f t="shared" si="619"/>
        <v>0.19074205802744074</v>
      </c>
      <c r="CJ115" s="4">
        <f t="shared" si="620"/>
        <v>-6.586092423512388E-2</v>
      </c>
      <c r="CK115" s="4">
        <f t="shared" si="621"/>
        <v>-0.17008286842393722</v>
      </c>
      <c r="CL115" s="4">
        <f t="shared" si="622"/>
        <v>-0.50761531488127631</v>
      </c>
      <c r="CM115" s="4">
        <f t="shared" si="623"/>
        <v>-0.54944791226261647</v>
      </c>
      <c r="CN115" s="4">
        <f t="shared" si="624"/>
        <v>-0.47177237133932137</v>
      </c>
      <c r="CO115" s="4">
        <f t="shared" si="625"/>
        <v>-0.35138128643551036</v>
      </c>
      <c r="CP115" s="4">
        <f t="shared" si="626"/>
        <v>-0.19054099408268343</v>
      </c>
      <c r="CQ115" s="4">
        <f t="shared" si="627"/>
        <v>-0.25479896206890257</v>
      </c>
      <c r="CR115" s="4">
        <f t="shared" si="628"/>
        <v>-0.11224449127311206</v>
      </c>
      <c r="CS115" s="4">
        <f t="shared" si="629"/>
        <v>-9.9060929777063947E-2</v>
      </c>
      <c r="CT115" s="4">
        <f t="shared" si="630"/>
        <v>1.8510043412753818E-2</v>
      </c>
      <c r="CU115" s="4">
        <f t="shared" si="631"/>
        <v>0.17665344588108831</v>
      </c>
      <c r="CV115" s="4">
        <f t="shared" si="632"/>
        <v>0.13345504291169144</v>
      </c>
      <c r="CW115" s="4">
        <f t="shared" si="633"/>
        <v>0.16744977328621982</v>
      </c>
      <c r="CX115" s="4">
        <f t="shared" si="634"/>
        <v>0.23975083735902561</v>
      </c>
      <c r="CY115" s="4">
        <f t="shared" si="635"/>
        <v>0.25389093757373449</v>
      </c>
      <c r="CZ115" s="4">
        <f t="shared" si="636"/>
        <v>0.38289747067348529</v>
      </c>
      <c r="DA115" s="4">
        <f t="shared" si="637"/>
        <v>0.50469276523400131</v>
      </c>
      <c r="DB115" s="4">
        <f t="shared" si="638"/>
        <v>0.56714865137239623</v>
      </c>
      <c r="DC115" s="4">
        <f t="shared" si="639"/>
        <v>0.69607193518318933</v>
      </c>
      <c r="DD115" s="4">
        <f t="shared" si="640"/>
        <v>0.7097869589621526</v>
      </c>
      <c r="DE115" s="4">
        <f t="shared" si="641"/>
        <v>0.57525508738807407</v>
      </c>
      <c r="DF115" s="4">
        <f t="shared" si="642"/>
        <v>0.46963585734128571</v>
      </c>
      <c r="DG115" s="4">
        <f t="shared" si="643"/>
        <v>0.58342794920343466</v>
      </c>
      <c r="DH115" s="4">
        <f t="shared" si="644"/>
        <v>0.61958718441462812</v>
      </c>
      <c r="DI115" s="4">
        <f t="shared" si="645"/>
        <v>0.56638835102207918</v>
      </c>
      <c r="DJ115" s="4">
        <f t="shared" si="646"/>
        <v>0.51972943281020079</v>
      </c>
      <c r="DK115" s="4">
        <f t="shared" si="647"/>
        <v>0.25409789113750431</v>
      </c>
      <c r="DL115" s="4">
        <f t="shared" si="648"/>
        <v>-9.3281470974168057E-2</v>
      </c>
      <c r="DM115" s="4">
        <f t="shared" si="649"/>
        <v>-0.27730671096030579</v>
      </c>
      <c r="DN115" s="4">
        <f t="shared" si="650"/>
        <v>-0.64941832388852805</v>
      </c>
      <c r="DO115" s="4">
        <f t="shared" si="651"/>
        <v>-1.2017713330508277</v>
      </c>
      <c r="DP115" s="4">
        <f t="shared" si="652"/>
        <v>-1.4601176921746837</v>
      </c>
      <c r="DQ115" s="4">
        <f t="shared" si="653"/>
        <v>-1.5852163249063473</v>
      </c>
      <c r="DR115" s="4">
        <f t="shared" si="654"/>
        <v>-1.4959022363323431</v>
      </c>
      <c r="DS115" s="4">
        <f t="shared" si="655"/>
        <v>-1.129282558459392</v>
      </c>
      <c r="DT115" s="4">
        <f t="shared" si="656"/>
        <v>-0.7867527406674899</v>
      </c>
      <c r="DU115" s="4">
        <f t="shared" si="657"/>
        <v>-0.4716252501504849</v>
      </c>
      <c r="DV115" s="4">
        <f t="shared" si="658"/>
        <v>-0.28577655070859781</v>
      </c>
      <c r="DW115" s="4">
        <f t="shared" si="659"/>
        <v>-0.27120487185776632</v>
      </c>
      <c r="DX115" s="4">
        <f t="shared" si="660"/>
        <v>-0.16734250749689006</v>
      </c>
      <c r="DY115" s="4">
        <f t="shared" si="661"/>
        <v>-0.13282849990595338</v>
      </c>
      <c r="DZ115" s="4">
        <f t="shared" si="662"/>
        <v>-8.1210511133752633E-2</v>
      </c>
      <c r="EA115" s="4">
        <f t="shared" si="663"/>
        <v>5.0310014854003576E-2</v>
      </c>
      <c r="EB115" s="4">
        <f t="shared" si="664"/>
        <v>0.15600625521419187</v>
      </c>
      <c r="EC115" s="4">
        <f t="shared" si="665"/>
        <v>0.22469865853526819</v>
      </c>
      <c r="ED115" s="4">
        <f t="shared" si="666"/>
        <v>0.35314067458840487</v>
      </c>
      <c r="EE115" s="4">
        <f t="shared" si="667"/>
        <v>0.44484557883937564</v>
      </c>
      <c r="EF115" s="4">
        <f t="shared" si="668"/>
        <v>0.39307161034670018</v>
      </c>
      <c r="EG115" s="4">
        <f t="shared" si="669"/>
        <v>0.4269772112592477</v>
      </c>
      <c r="EH115" s="4">
        <f t="shared" si="670"/>
        <v>0.35720180510728872</v>
      </c>
      <c r="EI115" s="4">
        <f t="shared" si="671"/>
        <v>0.34368456108115625</v>
      </c>
      <c r="EJ115" s="4">
        <f t="shared" si="672"/>
        <v>0.33575056250050661</v>
      </c>
      <c r="EK115" s="4">
        <f t="shared" si="673"/>
        <v>0.40057772719308049</v>
      </c>
      <c r="EL115" s="4">
        <f t="shared" si="674"/>
        <v>0.56225489843992016</v>
      </c>
      <c r="EM115" s="4">
        <f t="shared" si="675"/>
        <v>0.62936443650926555</v>
      </c>
      <c r="EN115" s="4">
        <f t="shared" si="676"/>
        <v>0.64221290046236357</v>
      </c>
      <c r="EO115" s="4">
        <f t="shared" si="677"/>
        <v>0.49420432682996995</v>
      </c>
      <c r="EP115" s="4">
        <f t="shared" si="678"/>
        <v>0.37182101131613871</v>
      </c>
      <c r="EQ115" s="4">
        <f t="shared" si="679"/>
        <v>0.37540365553455646</v>
      </c>
      <c r="ER115" s="4">
        <f t="shared" si="680"/>
        <v>0.38300682583410967</v>
      </c>
      <c r="ES115" s="4">
        <f t="shared" si="681"/>
        <v>0.41444863269199278</v>
      </c>
      <c r="ET115" s="4">
        <f t="shared" si="682"/>
        <v>0.40381458344569848</v>
      </c>
      <c r="EU115" s="4">
        <f t="shared" si="683"/>
        <v>0.33052530755672099</v>
      </c>
      <c r="EV115" s="4">
        <f t="shared" si="684"/>
        <v>0.27575348978900149</v>
      </c>
      <c r="EW115" s="4">
        <f t="shared" si="685"/>
        <v>0.22884613657837352</v>
      </c>
      <c r="EX115" s="4">
        <f t="shared" si="686"/>
        <v>0.22841433579433454</v>
      </c>
      <c r="EY115" s="4">
        <f t="shared" si="687"/>
        <v>0.2843198841545197</v>
      </c>
      <c r="EZ115" s="4">
        <f t="shared" si="688"/>
        <v>0.30552298079224083</v>
      </c>
      <c r="FA115" s="4">
        <f t="shared" si="689"/>
        <v>0.33531918395606086</v>
      </c>
      <c r="FB115" s="4">
        <f t="shared" si="690"/>
        <v>0.35180030970349446</v>
      </c>
      <c r="FC115" s="4">
        <f t="shared" si="691"/>
        <v>0.11647907616741986</v>
      </c>
      <c r="FD115" s="4">
        <f t="shared" si="692"/>
        <v>0.12258950800238226</v>
      </c>
      <c r="FE115" s="4">
        <f t="shared" si="693"/>
        <v>9.31363345900664E-2</v>
      </c>
      <c r="FF115" s="4">
        <f t="shared" si="694"/>
        <v>3.3753681189218343E-2</v>
      </c>
      <c r="FG115" s="11">
        <f t="shared" si="695"/>
        <v>0.18678469834134293</v>
      </c>
      <c r="FH115" s="11">
        <f t="shared" si="696"/>
        <v>0.14308575082519448</v>
      </c>
      <c r="FI115" s="11">
        <f t="shared" si="697"/>
        <v>0.13899017145779596</v>
      </c>
      <c r="FJ115" s="11">
        <f t="shared" si="698"/>
        <v>0.11658030358103819</v>
      </c>
      <c r="FK115" s="11">
        <f t="shared" si="699"/>
        <v>7.483766315601946E-2</v>
      </c>
      <c r="FL115" s="11">
        <f t="shared" si="700"/>
        <v>4.6980056456289353E-2</v>
      </c>
      <c r="FM115" s="11">
        <f t="shared" si="701"/>
        <v>2.0147936291504347E-2</v>
      </c>
      <c r="FN115" s="11">
        <f t="shared" si="702"/>
        <v>3.7861895699863044E-3</v>
      </c>
      <c r="FO115" s="11">
        <f t="shared" si="703"/>
        <v>-6.1756740036025158E-3</v>
      </c>
      <c r="FP115" s="11">
        <f t="shared" si="704"/>
        <v>-1.4988789919641131E-2</v>
      </c>
      <c r="FQ115" s="11">
        <f t="shared" si="705"/>
        <v>-2.4034692130290611E-2</v>
      </c>
      <c r="FR115" s="11">
        <f t="shared" si="706"/>
        <v>-4.0479346055102096E-2</v>
      </c>
      <c r="FS115" s="11">
        <f t="shared" si="707"/>
        <v>-5.8664536966861795E-2</v>
      </c>
      <c r="FT115" s="11">
        <f t="shared" si="708"/>
        <v>-7.856341189674533E-2</v>
      </c>
      <c r="FU115" s="11">
        <f t="shared" si="709"/>
        <v>-9.1994912185445352E-2</v>
      </c>
      <c r="FV115" s="11">
        <f t="shared" si="710"/>
        <v>-9.72100825092575E-2</v>
      </c>
      <c r="FW115" s="11">
        <f t="shared" si="711"/>
        <v>-9.1160749663740132E-2</v>
      </c>
      <c r="FX115" s="11">
        <f t="shared" si="712"/>
        <v>-7.6302959303652274E-2</v>
      </c>
      <c r="FY115" s="11">
        <f t="shared" si="713"/>
        <v>-5.4193839751827379E-2</v>
      </c>
      <c r="FZ115" s="11">
        <f t="shared" si="714"/>
        <v>-2.5141342879491792E-2</v>
      </c>
      <c r="GA115" s="11">
        <f t="shared" si="715"/>
        <v>7.9850845052324422E-4</v>
      </c>
      <c r="GB115" s="11">
        <f t="shared" si="716"/>
        <v>2.9456656252372877E-2</v>
      </c>
      <c r="GC115" s="11">
        <f t="shared" si="717"/>
        <v>5.3772533487127031E-2</v>
      </c>
      <c r="GD115" s="11">
        <f t="shared" si="718"/>
        <v>7.1527592329960518E-2</v>
      </c>
      <c r="GE115" s="11">
        <f t="shared" si="719"/>
        <v>8.6920180766821412E-2</v>
      </c>
      <c r="GF115" s="11">
        <f t="shared" si="720"/>
        <v>9.4644942739519858E-2</v>
      </c>
      <c r="GG115" s="11">
        <f t="shared" si="721"/>
        <v>9.7891907202219713E-2</v>
      </c>
      <c r="GH115" s="11">
        <f t="shared" si="722"/>
        <v>9.6715886334188095E-2</v>
      </c>
      <c r="GI115" s="11">
        <f t="shared" si="723"/>
        <v>9.2969137191885209E-2</v>
      </c>
      <c r="GJ115" s="11">
        <f t="shared" si="724"/>
        <v>8.7146989169810257E-2</v>
      </c>
      <c r="GK115" s="11">
        <f t="shared" si="725"/>
        <v>8.1770734352045557E-2</v>
      </c>
      <c r="GL115" s="11">
        <f t="shared" si="726"/>
        <v>7.8784090955970498E-2</v>
      </c>
      <c r="GM115" s="11">
        <f t="shared" si="727"/>
        <v>7.6272696325818193E-2</v>
      </c>
      <c r="GN115" s="11">
        <f t="shared" si="728"/>
        <v>7.6193543769236108E-2</v>
      </c>
      <c r="GO115" s="11">
        <f t="shared" si="729"/>
        <v>7.7066493970922453E-2</v>
      </c>
      <c r="GP115" s="11">
        <f t="shared" si="730"/>
        <v>7.8789581117269955E-2</v>
      </c>
      <c r="GQ115" s="11">
        <f t="shared" si="731"/>
        <v>8.2122418147721102E-2</v>
      </c>
      <c r="GR115" s="11">
        <f t="shared" si="732"/>
        <v>8.599522807440961E-2</v>
      </c>
      <c r="GS115" s="11">
        <f t="shared" si="733"/>
        <v>8.9254463599450912E-2</v>
      </c>
      <c r="GT115" s="11" t="e">
        <f t="shared" si="734"/>
        <v>#N/A</v>
      </c>
    </row>
    <row r="116" spans="2:202" x14ac:dyDescent="0.25">
      <c r="B116" t="str">
        <f t="shared" si="538"/>
        <v xml:space="preserve">    Manufacturing</v>
      </c>
      <c r="G116" s="4">
        <f t="shared" si="539"/>
        <v>-0.31484973587071735</v>
      </c>
      <c r="H116" s="4">
        <f t="shared" si="540"/>
        <v>-0.15345791495369038</v>
      </c>
      <c r="I116" s="4">
        <f t="shared" si="541"/>
        <v>-0.26294541640068486</v>
      </c>
      <c r="J116" s="4">
        <f t="shared" si="542"/>
        <v>-0.71234939172414846</v>
      </c>
      <c r="K116" s="4">
        <f t="shared" si="543"/>
        <v>-0.5607204854636505</v>
      </c>
      <c r="L116" s="4">
        <f t="shared" si="544"/>
        <v>-1.023957931795753</v>
      </c>
      <c r="M116" s="4">
        <f t="shared" si="545"/>
        <v>-1.3017176198247469</v>
      </c>
      <c r="N116" s="4">
        <f t="shared" si="546"/>
        <v>-1.3432075207683825</v>
      </c>
      <c r="O116" s="4">
        <f t="shared" si="547"/>
        <v>-1.8766732637385326</v>
      </c>
      <c r="P116" s="4">
        <f t="shared" si="548"/>
        <v>-1.7939359380907136</v>
      </c>
      <c r="Q116" s="4">
        <f t="shared" si="549"/>
        <v>-1.8196565373702795</v>
      </c>
      <c r="R116" s="4">
        <f t="shared" si="550"/>
        <v>-0.99737051324522252</v>
      </c>
      <c r="S116" s="4">
        <f t="shared" si="551"/>
        <v>-0.40836269876827186</v>
      </c>
      <c r="T116" s="4">
        <f t="shared" si="552"/>
        <v>0.49040058422136756</v>
      </c>
      <c r="U116" s="4">
        <f t="shared" si="553"/>
        <v>1.3213276776701564</v>
      </c>
      <c r="V116" s="4">
        <f t="shared" si="554"/>
        <v>1.1841440925094187</v>
      </c>
      <c r="W116" s="4">
        <f t="shared" si="555"/>
        <v>1.2099333570340307</v>
      </c>
      <c r="X116" s="4">
        <f t="shared" si="556"/>
        <v>1.0109557391772446</v>
      </c>
      <c r="Y116" s="4">
        <f t="shared" si="557"/>
        <v>0.82625782872572351</v>
      </c>
      <c r="Z116" s="4">
        <f t="shared" si="558"/>
        <v>0.91182633182089867</v>
      </c>
      <c r="AA116" s="4">
        <f t="shared" si="559"/>
        <v>1.034308170611228</v>
      </c>
      <c r="AB116" s="4">
        <f t="shared" si="560"/>
        <v>1.0319154905923456</v>
      </c>
      <c r="AC116" s="4">
        <f t="shared" si="561"/>
        <v>1.0399292109359377</v>
      </c>
      <c r="AD116" s="4">
        <f t="shared" si="562"/>
        <v>0.97223191182098467</v>
      </c>
      <c r="AE116" s="4">
        <f t="shared" si="563"/>
        <v>0.90739800172518181</v>
      </c>
      <c r="AF116" s="4">
        <f t="shared" si="564"/>
        <v>0.97923663186564458</v>
      </c>
      <c r="AG116" s="4">
        <f t="shared" si="565"/>
        <v>1.2920826109759733</v>
      </c>
      <c r="AH116" s="4">
        <f t="shared" si="566"/>
        <v>1.4563890783791706</v>
      </c>
      <c r="AI116" s="4">
        <f t="shared" si="567"/>
        <v>1.6409479615402529</v>
      </c>
      <c r="AJ116" s="4">
        <f t="shared" si="568"/>
        <v>1.6167106276815015</v>
      </c>
      <c r="AK116" s="4">
        <f t="shared" si="569"/>
        <v>1.3022693291041076</v>
      </c>
      <c r="AL116" s="4">
        <f t="shared" si="570"/>
        <v>1.3471407869717282</v>
      </c>
      <c r="AM116" s="4">
        <f t="shared" si="571"/>
        <v>1.5643652458036628</v>
      </c>
      <c r="AN116" s="4">
        <f t="shared" si="572"/>
        <v>1.9177780193803964</v>
      </c>
      <c r="AO116" s="4">
        <f t="shared" si="573"/>
        <v>2.1545567520516946</v>
      </c>
      <c r="AP116" s="4">
        <f t="shared" si="574"/>
        <v>1.9212298132831576</v>
      </c>
      <c r="AQ116" s="4">
        <f t="shared" si="575"/>
        <v>1.1199770660478845</v>
      </c>
      <c r="AR116" s="4">
        <f t="shared" si="576"/>
        <v>0.32376535316304428</v>
      </c>
      <c r="AS116" s="4">
        <f t="shared" si="577"/>
        <v>-0.16947812900595208</v>
      </c>
      <c r="AT116" s="4">
        <f t="shared" si="578"/>
        <v>-0.52263617520985883</v>
      </c>
      <c r="AU116" s="4">
        <f t="shared" si="579"/>
        <v>-0.41907085320167448</v>
      </c>
      <c r="AV116" s="4">
        <f t="shared" si="580"/>
        <v>-0.37325463008552473</v>
      </c>
      <c r="AW116" s="4">
        <f t="shared" si="581"/>
        <v>-0.34448307342517209</v>
      </c>
      <c r="AX116" s="4">
        <f t="shared" si="582"/>
        <v>-0.27114239855411137</v>
      </c>
      <c r="AY116" s="4">
        <f t="shared" si="583"/>
        <v>-0.16564995573784233</v>
      </c>
      <c r="AZ116" s="4">
        <f t="shared" si="584"/>
        <v>-0.21233338576518665</v>
      </c>
      <c r="BA116" s="4">
        <f t="shared" si="585"/>
        <v>-0.46952394094141048</v>
      </c>
      <c r="BB116" s="4">
        <f t="shared" si="586"/>
        <v>-0.55940611833186704</v>
      </c>
      <c r="BC116" s="4">
        <f t="shared" si="587"/>
        <v>-0.86462637648741036</v>
      </c>
      <c r="BD116" s="4">
        <f t="shared" si="588"/>
        <v>-0.94848137783305697</v>
      </c>
      <c r="BE116" s="4">
        <f t="shared" si="589"/>
        <v>-0.77467028529995929</v>
      </c>
      <c r="BF116" s="4">
        <f t="shared" si="590"/>
        <v>-1.0933264213312142</v>
      </c>
      <c r="BG116" s="4">
        <f t="shared" si="591"/>
        <v>-1.1464169627051068</v>
      </c>
      <c r="BH116" s="4">
        <f t="shared" si="592"/>
        <v>-1.1062973161447573</v>
      </c>
      <c r="BI116" s="4">
        <f t="shared" si="593"/>
        <v>-1.070158819698011</v>
      </c>
      <c r="BJ116" s="4">
        <f t="shared" si="594"/>
        <v>-0.54649124506104929</v>
      </c>
      <c r="BK116" s="4">
        <f t="shared" si="595"/>
        <v>0.14603345673011048</v>
      </c>
      <c r="BL116" s="4">
        <f t="shared" si="596"/>
        <v>7.8759299228232271E-2</v>
      </c>
      <c r="BM116" s="4">
        <f t="shared" si="597"/>
        <v>-0.31305551015046473</v>
      </c>
      <c r="BN116" s="4">
        <f t="shared" si="598"/>
        <v>-1.6141208894836776</v>
      </c>
      <c r="BO116" s="4">
        <f t="shared" si="599"/>
        <v>-0.51890213073099445</v>
      </c>
      <c r="BP116" s="4">
        <f t="shared" si="600"/>
        <v>-2.2707094694963969E-2</v>
      </c>
      <c r="BQ116" s="4">
        <f t="shared" si="601"/>
        <v>0.76997218614461105</v>
      </c>
      <c r="BR116" s="4">
        <f t="shared" si="602"/>
        <v>2.6227220859723315</v>
      </c>
      <c r="BS116" s="4">
        <f t="shared" si="603"/>
        <v>1.6838901336756986</v>
      </c>
      <c r="BT116" s="4">
        <f t="shared" si="604"/>
        <v>1.8564361653404313</v>
      </c>
      <c r="BU116" s="4">
        <f t="shared" si="605"/>
        <v>1.9755830002459287</v>
      </c>
      <c r="BV116" s="4">
        <f t="shared" si="606"/>
        <v>1.9082079456248597</v>
      </c>
      <c r="BW116" s="4">
        <f t="shared" si="607"/>
        <v>1.4804321356859127</v>
      </c>
      <c r="BX116" s="4">
        <f t="shared" si="608"/>
        <v>1.1695232774575146</v>
      </c>
      <c r="BY116" s="4">
        <f t="shared" si="609"/>
        <v>0.67056905602413108</v>
      </c>
      <c r="BZ116" s="4">
        <f t="shared" si="610"/>
        <v>-2.7411773198462712E-2</v>
      </c>
      <c r="CA116" s="4">
        <f t="shared" si="611"/>
        <v>-0.56201505767668203</v>
      </c>
      <c r="CB116" s="4">
        <f t="shared" si="612"/>
        <v>-1.0327509211245105</v>
      </c>
      <c r="CC116" s="4">
        <f t="shared" si="613"/>
        <v>-1.4164586586935166</v>
      </c>
      <c r="CD116" s="4">
        <f t="shared" si="614"/>
        <v>-1.4475641898984537</v>
      </c>
      <c r="CE116" s="4">
        <f t="shared" si="615"/>
        <v>-1.5157423711434461</v>
      </c>
      <c r="CF116" s="4">
        <f t="shared" si="616"/>
        <v>-1.0737579528488783</v>
      </c>
      <c r="CG116" s="4">
        <f t="shared" si="617"/>
        <v>-0.83276716999008782</v>
      </c>
      <c r="CH116" s="4">
        <f t="shared" si="618"/>
        <v>-0.68879499273276434</v>
      </c>
      <c r="CI116" s="4">
        <f t="shared" si="619"/>
        <v>-0.33357820775469471</v>
      </c>
      <c r="CJ116" s="4">
        <f t="shared" si="620"/>
        <v>-0.48737840218810508</v>
      </c>
      <c r="CK116" s="4">
        <f t="shared" si="621"/>
        <v>-0.44584729400136053</v>
      </c>
      <c r="CL116" s="4">
        <f t="shared" si="622"/>
        <v>-0.71774358524616899</v>
      </c>
      <c r="CM116" s="4">
        <f t="shared" si="623"/>
        <v>-1.1683667055580993</v>
      </c>
      <c r="CN116" s="4">
        <f t="shared" si="624"/>
        <v>-1.3560573585728004</v>
      </c>
      <c r="CO116" s="4">
        <f t="shared" si="625"/>
        <v>-1.5816099519683344</v>
      </c>
      <c r="CP116" s="4">
        <f t="shared" si="626"/>
        <v>-1.4860110613732824</v>
      </c>
      <c r="CQ116" s="4">
        <f t="shared" si="627"/>
        <v>-1.2389582842856302</v>
      </c>
      <c r="CR116" s="4">
        <f t="shared" si="628"/>
        <v>-1.206612662867028</v>
      </c>
      <c r="CS116" s="4">
        <f t="shared" si="629"/>
        <v>-1.0643435757368207</v>
      </c>
      <c r="CT116" s="4">
        <f t="shared" si="630"/>
        <v>-0.92649180702705103</v>
      </c>
      <c r="CU116" s="4">
        <f t="shared" si="631"/>
        <v>-0.65394972572862686</v>
      </c>
      <c r="CV116" s="4">
        <f t="shared" si="632"/>
        <v>-0.39402576651619464</v>
      </c>
      <c r="CW116" s="4">
        <f t="shared" si="633"/>
        <v>-0.14644363983036673</v>
      </c>
      <c r="CX116" s="4">
        <f t="shared" si="634"/>
        <v>0.11643568840875834</v>
      </c>
      <c r="CY116" s="4">
        <f t="shared" si="635"/>
        <v>0.31611897692955704</v>
      </c>
      <c r="CZ116" s="4">
        <f t="shared" si="636"/>
        <v>0.52239078755266921</v>
      </c>
      <c r="DA116" s="4">
        <f t="shared" si="637"/>
        <v>0.31363164326976761</v>
      </c>
      <c r="DB116" s="4">
        <f t="shared" si="638"/>
        <v>0.66130359534139949</v>
      </c>
      <c r="DC116" s="4">
        <f t="shared" si="639"/>
        <v>0.72040329175480766</v>
      </c>
      <c r="DD116" s="4">
        <f t="shared" si="640"/>
        <v>0.59803476805447775</v>
      </c>
      <c r="DE116" s="4">
        <f t="shared" si="641"/>
        <v>0.84937686209943031</v>
      </c>
      <c r="DF116" s="4">
        <f t="shared" si="642"/>
        <v>0.49957894267229092</v>
      </c>
      <c r="DG116" s="4">
        <f t="shared" si="643"/>
        <v>0.4372348224117405</v>
      </c>
      <c r="DH116" s="4">
        <f t="shared" si="644"/>
        <v>0.41437384691240015</v>
      </c>
      <c r="DI116" s="4">
        <f t="shared" si="645"/>
        <v>0.47271291502808388</v>
      </c>
      <c r="DJ116" s="4">
        <f t="shared" si="646"/>
        <v>0.42722358897378349</v>
      </c>
      <c r="DK116" s="4">
        <f t="shared" si="647"/>
        <v>0.37364613536336244</v>
      </c>
      <c r="DL116" s="4">
        <f t="shared" si="648"/>
        <v>0.288742896029274</v>
      </c>
      <c r="DM116" s="4">
        <f t="shared" si="649"/>
        <v>0.1105906439934103</v>
      </c>
      <c r="DN116" s="4">
        <f t="shared" si="650"/>
        <v>-0.65183347629586175</v>
      </c>
      <c r="DO116" s="4">
        <f t="shared" si="651"/>
        <v>-0.5526132772587683</v>
      </c>
      <c r="DP116" s="4">
        <f t="shared" si="652"/>
        <v>-0.91538580230744671</v>
      </c>
      <c r="DQ116" s="4">
        <f t="shared" si="653"/>
        <v>-1.09782933921728</v>
      </c>
      <c r="DR116" s="4">
        <f t="shared" si="654"/>
        <v>-0.59579422064842558</v>
      </c>
      <c r="DS116" s="4">
        <f t="shared" si="655"/>
        <v>-0.82731733537201901</v>
      </c>
      <c r="DT116" s="4">
        <f t="shared" si="656"/>
        <v>-0.45708456168485939</v>
      </c>
      <c r="DU116" s="4">
        <f t="shared" si="657"/>
        <v>-0.18179720283311734</v>
      </c>
      <c r="DV116" s="4">
        <f t="shared" si="658"/>
        <v>7.4190040402553351E-2</v>
      </c>
      <c r="DW116" s="4">
        <f t="shared" si="659"/>
        <v>0.26665215708907941</v>
      </c>
      <c r="DX116" s="4">
        <f t="shared" si="660"/>
        <v>0.49549104410658573</v>
      </c>
      <c r="DY116" s="4">
        <f t="shared" si="661"/>
        <v>0.70251983890084868</v>
      </c>
      <c r="DZ116" s="4">
        <f t="shared" si="662"/>
        <v>0.77893282902429917</v>
      </c>
      <c r="EA116" s="4">
        <f t="shared" si="663"/>
        <v>0.73679840781741124</v>
      </c>
      <c r="EB116" s="4">
        <f t="shared" si="664"/>
        <v>0.66632692452959863</v>
      </c>
      <c r="EC116" s="4">
        <f t="shared" si="665"/>
        <v>0.58115904411913988</v>
      </c>
      <c r="ED116" s="4">
        <f t="shared" si="666"/>
        <v>0.48210997126084704</v>
      </c>
      <c r="EE116" s="4">
        <f t="shared" si="667"/>
        <v>0.42863895361486204</v>
      </c>
      <c r="EF116" s="4">
        <f t="shared" si="668"/>
        <v>0.30158361058946553</v>
      </c>
      <c r="EG116" s="4">
        <f t="shared" si="669"/>
        <v>0.14351979400251791</v>
      </c>
      <c r="EH116" s="4">
        <f t="shared" si="670"/>
        <v>4.1501747140842531E-2</v>
      </c>
      <c r="EI116" s="4">
        <f t="shared" si="671"/>
        <v>-3.2918951974305832E-2</v>
      </c>
      <c r="EJ116" s="4">
        <f t="shared" si="672"/>
        <v>-2.5855509701878398E-2</v>
      </c>
      <c r="EK116" s="4">
        <f t="shared" si="673"/>
        <v>2.6714237087424215E-2</v>
      </c>
      <c r="EL116" s="4">
        <f t="shared" si="674"/>
        <v>3.3452517895787785E-2</v>
      </c>
      <c r="EM116" s="4">
        <f t="shared" si="675"/>
        <v>8.8234859906873436E-2</v>
      </c>
      <c r="EN116" s="4">
        <f t="shared" si="676"/>
        <v>5.0871725795052981E-2</v>
      </c>
      <c r="EO116" s="4">
        <f t="shared" si="677"/>
        <v>7.4280643291863985E-2</v>
      </c>
      <c r="EP116" s="4">
        <f t="shared" si="678"/>
        <v>3.0091826697929629E-2</v>
      </c>
      <c r="EQ116" s="4">
        <f t="shared" si="679"/>
        <v>-2.7123798955280397E-2</v>
      </c>
      <c r="ER116" s="4">
        <f t="shared" si="680"/>
        <v>-4.5475711419617711E-2</v>
      </c>
      <c r="ES116" s="4">
        <f t="shared" si="681"/>
        <v>-0.22137189986457487</v>
      </c>
      <c r="ET116" s="4">
        <f t="shared" si="682"/>
        <v>-0.34033765309240976</v>
      </c>
      <c r="EU116" s="4">
        <f t="shared" si="683"/>
        <v>-0.40943669078057715</v>
      </c>
      <c r="EV116" s="4">
        <f t="shared" si="684"/>
        <v>-0.43737582098778399</v>
      </c>
      <c r="EW116" s="4">
        <f t="shared" si="685"/>
        <v>-0.48001933737509733</v>
      </c>
      <c r="EX116" s="4">
        <f t="shared" si="686"/>
        <v>-0.37208392942346241</v>
      </c>
      <c r="EY116" s="4">
        <f t="shared" si="687"/>
        <v>-0.25543369489910001</v>
      </c>
      <c r="EZ116" s="4">
        <f t="shared" si="688"/>
        <v>-0.14046996472867712</v>
      </c>
      <c r="FA116" s="4">
        <f t="shared" si="689"/>
        <v>7.4419070670770818E-2</v>
      </c>
      <c r="FB116" s="4">
        <f t="shared" si="690"/>
        <v>0.26371401199539168</v>
      </c>
      <c r="FC116" s="4">
        <f t="shared" si="691"/>
        <v>0.36367782455347414</v>
      </c>
      <c r="FD116" s="4">
        <f t="shared" si="692"/>
        <v>0.37818420090576738</v>
      </c>
      <c r="FE116" s="4">
        <f t="shared" si="693"/>
        <v>0.27646861417515756</v>
      </c>
      <c r="FF116" s="4">
        <f t="shared" si="694"/>
        <v>-1.6013729397207223E-2</v>
      </c>
      <c r="FG116" s="11">
        <f t="shared" si="695"/>
        <v>7.4851189486660249E-3</v>
      </c>
      <c r="FH116" s="11">
        <f t="shared" si="696"/>
        <v>6.2260505583283964E-2</v>
      </c>
      <c r="FI116" s="11">
        <f t="shared" si="697"/>
        <v>0.16507628675378749</v>
      </c>
      <c r="FJ116" s="11">
        <f t="shared" si="698"/>
        <v>0.37087943825955078</v>
      </c>
      <c r="FK116" s="11">
        <f t="shared" si="699"/>
        <v>0.25931325899791202</v>
      </c>
      <c r="FL116" s="11">
        <f t="shared" si="700"/>
        <v>0.15606537431121781</v>
      </c>
      <c r="FM116" s="11">
        <f t="shared" si="701"/>
        <v>7.4838359231884435E-2</v>
      </c>
      <c r="FN116" s="11">
        <f t="shared" si="702"/>
        <v>3.1961842273743823E-2</v>
      </c>
      <c r="FO116" s="11">
        <f t="shared" si="703"/>
        <v>-8.7438305126795587E-4</v>
      </c>
      <c r="FP116" s="11">
        <f t="shared" si="704"/>
        <v>-2.1422734843099027E-2</v>
      </c>
      <c r="FQ116" s="11">
        <f t="shared" si="705"/>
        <v>-4.347443629932507E-2</v>
      </c>
      <c r="FR116" s="11">
        <f t="shared" si="706"/>
        <v>-5.7491457174746713E-2</v>
      </c>
      <c r="FS116" s="11">
        <f t="shared" si="707"/>
        <v>-5.9647893254229166E-2</v>
      </c>
      <c r="FT116" s="11">
        <f t="shared" si="708"/>
        <v>-5.8512047889161006E-2</v>
      </c>
      <c r="FU116" s="11">
        <f t="shared" si="709"/>
        <v>-4.9407178750584854E-2</v>
      </c>
      <c r="FV116" s="11">
        <f t="shared" si="710"/>
        <v>-3.6803350686749378E-2</v>
      </c>
      <c r="FW116" s="11">
        <f t="shared" si="711"/>
        <v>-1.9401983325831811E-2</v>
      </c>
      <c r="FX116" s="11">
        <f t="shared" si="712"/>
        <v>4.6461196556169355E-3</v>
      </c>
      <c r="FY116" s="11">
        <f t="shared" si="713"/>
        <v>3.1328125420028469E-2</v>
      </c>
      <c r="FZ116" s="11">
        <f t="shared" si="714"/>
        <v>6.1648097434380135E-2</v>
      </c>
      <c r="GA116" s="11">
        <f t="shared" si="715"/>
        <v>8.7712669863916154E-2</v>
      </c>
      <c r="GB116" s="11">
        <f t="shared" si="716"/>
        <v>0.1056492818201942</v>
      </c>
      <c r="GC116" s="11">
        <f t="shared" si="717"/>
        <v>0.11658273655726817</v>
      </c>
      <c r="GD116" s="11">
        <f t="shared" si="718"/>
        <v>0.11923925197650534</v>
      </c>
      <c r="GE116" s="11">
        <f t="shared" si="719"/>
        <v>0.11998262551026911</v>
      </c>
      <c r="GF116" s="11">
        <f t="shared" si="720"/>
        <v>0.11960491060811668</v>
      </c>
      <c r="GG116" s="11">
        <f t="shared" si="721"/>
        <v>0.11839792949718776</v>
      </c>
      <c r="GH116" s="11">
        <f t="shared" si="722"/>
        <v>0.11451320352233675</v>
      </c>
      <c r="GI116" s="11">
        <f t="shared" si="723"/>
        <v>0.11058428716089079</v>
      </c>
      <c r="GJ116" s="11">
        <f t="shared" si="724"/>
        <v>0.11107886911726658</v>
      </c>
      <c r="GK116" s="11">
        <f t="shared" si="725"/>
        <v>0.11350861231061091</v>
      </c>
      <c r="GL116" s="11">
        <f t="shared" si="726"/>
        <v>0.1165672454548836</v>
      </c>
      <c r="GM116" s="11">
        <f t="shared" si="727"/>
        <v>0.1152382629644316</v>
      </c>
      <c r="GN116" s="11">
        <f t="shared" si="728"/>
        <v>0.11146047424767566</v>
      </c>
      <c r="GO116" s="11">
        <f t="shared" si="729"/>
        <v>0.11227259860254955</v>
      </c>
      <c r="GP116" s="11">
        <f t="shared" si="730"/>
        <v>0.12112503815261295</v>
      </c>
      <c r="GQ116" s="11">
        <f t="shared" si="731"/>
        <v>0.13902339761812785</v>
      </c>
      <c r="GR116" s="11">
        <f t="shared" si="732"/>
        <v>0.15836859479613866</v>
      </c>
      <c r="GS116" s="11">
        <f t="shared" si="733"/>
        <v>0.17121334495685966</v>
      </c>
      <c r="GT116" s="11" t="e">
        <f t="shared" si="734"/>
        <v>#N/A</v>
      </c>
    </row>
    <row r="117" spans="2:202" x14ac:dyDescent="0.25">
      <c r="B117" t="str">
        <f t="shared" si="538"/>
        <v xml:space="preserve"> Services providing</v>
      </c>
      <c r="G117" s="4">
        <f t="shared" si="539"/>
        <v>0.68643779871599941</v>
      </c>
      <c r="H117" s="4">
        <f t="shared" si="540"/>
        <v>1.3998023627588525</v>
      </c>
      <c r="I117" s="4">
        <f t="shared" si="541"/>
        <v>1.2942934880924739</v>
      </c>
      <c r="J117" s="4">
        <f t="shared" si="542"/>
        <v>0.45903611446823855</v>
      </c>
      <c r="K117" s="4">
        <f t="shared" si="543"/>
        <v>9.2222153553647199E-2</v>
      </c>
      <c r="L117" s="4">
        <f t="shared" si="544"/>
        <v>-1.0507651272976926</v>
      </c>
      <c r="M117" s="4">
        <f t="shared" si="545"/>
        <v>-1.3493354921806666</v>
      </c>
      <c r="N117" s="4">
        <f t="shared" si="546"/>
        <v>-0.63502741092966519</v>
      </c>
      <c r="O117" s="4">
        <f t="shared" si="547"/>
        <v>-0.18870914302036509</v>
      </c>
      <c r="P117" s="4">
        <f t="shared" si="548"/>
        <v>1.1414269788763407</v>
      </c>
      <c r="Q117" s="4">
        <f t="shared" si="549"/>
        <v>2.6892187735606861</v>
      </c>
      <c r="R117" s="4">
        <f t="shared" si="550"/>
        <v>4.0614236240771397</v>
      </c>
      <c r="S117" s="4">
        <f t="shared" si="551"/>
        <v>4.7892124528298101</v>
      </c>
      <c r="T117" s="4">
        <f t="shared" si="552"/>
        <v>4.8037051387919023</v>
      </c>
      <c r="U117" s="4">
        <f t="shared" si="553"/>
        <v>5.0163447169720845</v>
      </c>
      <c r="V117" s="4">
        <f t="shared" si="554"/>
        <v>3.5096134570606345</v>
      </c>
      <c r="W117" s="4">
        <f t="shared" si="555"/>
        <v>3.2383556562184777</v>
      </c>
      <c r="X117" s="4">
        <f t="shared" si="556"/>
        <v>3.1704759467707038</v>
      </c>
      <c r="Y117" s="4">
        <f t="shared" si="557"/>
        <v>2.6487170409228167</v>
      </c>
      <c r="Z117" s="4">
        <f t="shared" si="558"/>
        <v>3.0445265243393465</v>
      </c>
      <c r="AA117" s="4">
        <f t="shared" si="559"/>
        <v>3.4344799984150227</v>
      </c>
      <c r="AB117" s="4">
        <f t="shared" si="560"/>
        <v>3.2895663044284369</v>
      </c>
      <c r="AC117" s="4">
        <f t="shared" si="561"/>
        <v>3.3736059810490699</v>
      </c>
      <c r="AD117" s="4">
        <f t="shared" si="562"/>
        <v>3.3918321597695682</v>
      </c>
      <c r="AE117" s="4">
        <f t="shared" si="563"/>
        <v>3.5222198913138407</v>
      </c>
      <c r="AF117" s="4">
        <f t="shared" si="564"/>
        <v>3.6851912341711097</v>
      </c>
      <c r="AG117" s="4">
        <f t="shared" si="565"/>
        <v>4.0392999168392123</v>
      </c>
      <c r="AH117" s="4">
        <f t="shared" si="566"/>
        <v>4.2878753881892129</v>
      </c>
      <c r="AI117" s="4">
        <f t="shared" si="567"/>
        <v>3.7182789385762574</v>
      </c>
      <c r="AJ117" s="4">
        <f t="shared" si="568"/>
        <v>3.7592000494091131</v>
      </c>
      <c r="AK117" s="4">
        <f t="shared" si="569"/>
        <v>3.997322494059139</v>
      </c>
      <c r="AL117" s="4">
        <f t="shared" si="570"/>
        <v>4.2688962990350436</v>
      </c>
      <c r="AM117" s="4">
        <f t="shared" si="571"/>
        <v>4.1081406442895227</v>
      </c>
      <c r="AN117" s="4">
        <f t="shared" si="572"/>
        <v>4.2837409201465801</v>
      </c>
      <c r="AO117" s="4">
        <f t="shared" si="573"/>
        <v>3.9054730053488287</v>
      </c>
      <c r="AP117" s="4">
        <f t="shared" si="574"/>
        <v>3.7978407789375557</v>
      </c>
      <c r="AQ117" s="4">
        <f t="shared" si="575"/>
        <v>4.8729379055058883</v>
      </c>
      <c r="AR117" s="4">
        <f t="shared" si="576"/>
        <v>4.49902845835115</v>
      </c>
      <c r="AS117" s="4">
        <f t="shared" si="577"/>
        <v>4.2445270003888904</v>
      </c>
      <c r="AT117" s="4">
        <f t="shared" si="578"/>
        <v>3.2930073345012603</v>
      </c>
      <c r="AU117" s="4">
        <f t="shared" si="579"/>
        <v>1.5910515725850825</v>
      </c>
      <c r="AV117" s="4">
        <f t="shared" si="580"/>
        <v>1.1916072468159469</v>
      </c>
      <c r="AW117" s="4">
        <f t="shared" si="581"/>
        <v>0.76757453385505092</v>
      </c>
      <c r="AX117" s="4">
        <f t="shared" si="582"/>
        <v>0.90052149486817412</v>
      </c>
      <c r="AY117" s="4">
        <f t="shared" si="583"/>
        <v>1.6738759531588479</v>
      </c>
      <c r="AZ117" s="4">
        <f t="shared" si="584"/>
        <v>1.3677727640003225</v>
      </c>
      <c r="BA117" s="4">
        <f t="shared" si="585"/>
        <v>1.214638299534113</v>
      </c>
      <c r="BB117" s="4">
        <f t="shared" si="586"/>
        <v>1.6016287441390578</v>
      </c>
      <c r="BC117" s="4">
        <f t="shared" si="587"/>
        <v>1.4944959600325769</v>
      </c>
      <c r="BD117" s="4">
        <f t="shared" si="588"/>
        <v>1.9994672091847288</v>
      </c>
      <c r="BE117" s="4">
        <f t="shared" si="589"/>
        <v>1.8492798949707407</v>
      </c>
      <c r="BF117" s="4">
        <f t="shared" si="590"/>
        <v>1.9809981034788209</v>
      </c>
      <c r="BG117" s="4">
        <f t="shared" si="591"/>
        <v>2.1597055085027579</v>
      </c>
      <c r="BH117" s="4">
        <f t="shared" si="592"/>
        <v>2.0535582063318207</v>
      </c>
      <c r="BI117" s="4">
        <f t="shared" si="593"/>
        <v>2.5953247893214826</v>
      </c>
      <c r="BJ117" s="4">
        <f t="shared" si="594"/>
        <v>2.6325198903244877</v>
      </c>
      <c r="BK117" s="4">
        <f t="shared" si="595"/>
        <v>2.3005712516829115</v>
      </c>
      <c r="BL117" s="4">
        <f t="shared" si="596"/>
        <v>2.338479062182071</v>
      </c>
      <c r="BM117" s="4">
        <f t="shared" si="597"/>
        <v>2.5044875056258058</v>
      </c>
      <c r="BN117" s="4">
        <f t="shared" si="598"/>
        <v>2.274686075361406</v>
      </c>
      <c r="BO117" s="4">
        <f t="shared" si="599"/>
        <v>2.7550540774940009</v>
      </c>
      <c r="BP117" s="4">
        <f t="shared" si="600"/>
        <v>2.7722026481787703</v>
      </c>
      <c r="BQ117" s="4">
        <f t="shared" si="601"/>
        <v>2.8896113993924923</v>
      </c>
      <c r="BR117" s="4">
        <f t="shared" si="602"/>
        <v>3.2966987273314943</v>
      </c>
      <c r="BS117" s="4">
        <f t="shared" si="603"/>
        <v>3.0421993559234966</v>
      </c>
      <c r="BT117" s="4">
        <f t="shared" si="604"/>
        <v>3.9043504053215643</v>
      </c>
      <c r="BU117" s="4">
        <f t="shared" si="605"/>
        <v>3.6735110371545217</v>
      </c>
      <c r="BV117" s="4">
        <f t="shared" si="606"/>
        <v>3.3710660347911583</v>
      </c>
      <c r="BW117" s="4">
        <f t="shared" si="607"/>
        <v>3.7253738541935126</v>
      </c>
      <c r="BX117" s="4">
        <f t="shared" si="608"/>
        <v>3.3643290777343746</v>
      </c>
      <c r="BY117" s="4">
        <f t="shared" si="609"/>
        <v>3.4796525065009303</v>
      </c>
      <c r="BZ117" s="4">
        <f t="shared" si="610"/>
        <v>3.5899668089825818</v>
      </c>
      <c r="CA117" s="4">
        <f t="shared" si="611"/>
        <v>3.4071191471220468</v>
      </c>
      <c r="CB117" s="4">
        <f t="shared" si="612"/>
        <v>2.9457345374282551</v>
      </c>
      <c r="CC117" s="4">
        <f t="shared" si="613"/>
        <v>3.2295615127045569</v>
      </c>
      <c r="CD117" s="4">
        <f t="shared" si="614"/>
        <v>3.2364188214186398</v>
      </c>
      <c r="CE117" s="4">
        <f t="shared" si="615"/>
        <v>3.4728227896758734</v>
      </c>
      <c r="CF117" s="4">
        <f t="shared" si="616"/>
        <v>3.3475929603701395</v>
      </c>
      <c r="CG117" s="4">
        <f t="shared" si="617"/>
        <v>2.7547348037667381</v>
      </c>
      <c r="CH117" s="4">
        <f t="shared" si="618"/>
        <v>2.4732411454362699</v>
      </c>
      <c r="CI117" s="4">
        <f t="shared" si="619"/>
        <v>1.1242071983005411</v>
      </c>
      <c r="CJ117" s="4">
        <f t="shared" si="620"/>
        <v>0.29123946376506127</v>
      </c>
      <c r="CK117" s="4">
        <f t="shared" si="621"/>
        <v>-0.94047277503150306</v>
      </c>
      <c r="CL117" s="4">
        <f t="shared" si="622"/>
        <v>-2.3202759383325269</v>
      </c>
      <c r="CM117" s="4">
        <f t="shared" si="623"/>
        <v>-2.4031612399501858</v>
      </c>
      <c r="CN117" s="4">
        <f t="shared" si="624"/>
        <v>-2.0160878134363425</v>
      </c>
      <c r="CO117" s="4">
        <f t="shared" si="625"/>
        <v>-1.2246726749331474</v>
      </c>
      <c r="CP117" s="4">
        <f t="shared" si="626"/>
        <v>-0.35940697057712068</v>
      </c>
      <c r="CQ117" s="4">
        <f t="shared" si="627"/>
        <v>0.17372505676909744</v>
      </c>
      <c r="CR117" s="4">
        <f t="shared" si="628"/>
        <v>7.5324451180943761E-2</v>
      </c>
      <c r="CS117" s="4">
        <f t="shared" si="629"/>
        <v>0.18025959721719756</v>
      </c>
      <c r="CT117" s="4">
        <f t="shared" si="630"/>
        <v>0.46779367692441548</v>
      </c>
      <c r="CU117" s="4">
        <f t="shared" si="631"/>
        <v>0.3411596736589439</v>
      </c>
      <c r="CV117" s="4">
        <f t="shared" si="632"/>
        <v>0.87045333738071429</v>
      </c>
      <c r="CW117" s="4">
        <f t="shared" si="633"/>
        <v>0.94121820569801495</v>
      </c>
      <c r="CX117" s="4">
        <f t="shared" si="634"/>
        <v>1.0787658607298101</v>
      </c>
      <c r="CY117" s="4">
        <f t="shared" si="635"/>
        <v>1.3406913750819678</v>
      </c>
      <c r="CZ117" s="4">
        <f t="shared" si="636"/>
        <v>1.4579168896616281</v>
      </c>
      <c r="DA117" s="4">
        <f t="shared" si="637"/>
        <v>1.851116201408878</v>
      </c>
      <c r="DB117" s="4">
        <f t="shared" si="638"/>
        <v>1.9254770033355351</v>
      </c>
      <c r="DC117" s="4">
        <f t="shared" si="639"/>
        <v>2.0731405298169894</v>
      </c>
      <c r="DD117" s="4">
        <f t="shared" si="640"/>
        <v>2.0185781724720044</v>
      </c>
      <c r="DE117" s="4">
        <f t="shared" si="641"/>
        <v>1.8491643269774889</v>
      </c>
      <c r="DF117" s="4">
        <f t="shared" si="642"/>
        <v>1.7766249579130462</v>
      </c>
      <c r="DG117" s="4">
        <f t="shared" si="643"/>
        <v>2.0973366017301536</v>
      </c>
      <c r="DH117" s="4">
        <f t="shared" si="644"/>
        <v>2.0527965528464716</v>
      </c>
      <c r="DI117" s="4">
        <f t="shared" si="645"/>
        <v>1.9800647349309846</v>
      </c>
      <c r="DJ117" s="4">
        <f t="shared" si="646"/>
        <v>2.1201596743874958</v>
      </c>
      <c r="DK117" s="4">
        <f t="shared" si="647"/>
        <v>2.0613584823104509</v>
      </c>
      <c r="DL117" s="4">
        <f t="shared" si="648"/>
        <v>1.6887020612567183</v>
      </c>
      <c r="DM117" s="4">
        <f t="shared" si="649"/>
        <v>1.5926963933718983</v>
      </c>
      <c r="DN117" s="4">
        <f t="shared" si="650"/>
        <v>0.25643924170522936</v>
      </c>
      <c r="DO117" s="4">
        <f t="shared" si="651"/>
        <v>-1.5054134222199143</v>
      </c>
      <c r="DP117" s="4">
        <f t="shared" si="652"/>
        <v>-2.9259219433583517</v>
      </c>
      <c r="DQ117" s="4">
        <f t="shared" si="653"/>
        <v>-3.7486169677734522</v>
      </c>
      <c r="DR117" s="4">
        <f t="shared" si="654"/>
        <v>-3.3147315744508217</v>
      </c>
      <c r="DS117" s="4">
        <f t="shared" si="655"/>
        <v>-2.2576398905816499</v>
      </c>
      <c r="DT117" s="4">
        <f t="shared" si="656"/>
        <v>-0.38898602695078693</v>
      </c>
      <c r="DU117" s="4">
        <f t="shared" si="657"/>
        <v>0.42739230560902575</v>
      </c>
      <c r="DV117" s="4">
        <f t="shared" si="658"/>
        <v>1.2408418154921761</v>
      </c>
      <c r="DW117" s="4">
        <f t="shared" si="659"/>
        <v>1.5530280369315121</v>
      </c>
      <c r="DX117" s="4">
        <f t="shared" si="660"/>
        <v>1.4383109950113766</v>
      </c>
      <c r="DY117" s="4">
        <f t="shared" si="661"/>
        <v>1.5504233571486803</v>
      </c>
      <c r="DZ117" s="4">
        <f t="shared" si="662"/>
        <v>1.3805515076079427</v>
      </c>
      <c r="EA117" s="4">
        <f t="shared" si="663"/>
        <v>1.6068718681355187</v>
      </c>
      <c r="EB117" s="4">
        <f t="shared" si="664"/>
        <v>1.7945174882476072</v>
      </c>
      <c r="EC117" s="4">
        <f t="shared" si="665"/>
        <v>1.7497705585282186</v>
      </c>
      <c r="ED117" s="4">
        <f t="shared" si="666"/>
        <v>2.0768469753768635</v>
      </c>
      <c r="EE117" s="4">
        <f t="shared" si="667"/>
        <v>2.1662252468234064</v>
      </c>
      <c r="EF117" s="4">
        <f t="shared" si="668"/>
        <v>2.0655925067772825</v>
      </c>
      <c r="EG117" s="4">
        <f t="shared" si="669"/>
        <v>2.3648644700546795</v>
      </c>
      <c r="EH117" s="4">
        <f t="shared" si="670"/>
        <v>2.4708399049198384</v>
      </c>
      <c r="EI117" s="4">
        <f t="shared" si="671"/>
        <v>2.5371546385371686</v>
      </c>
      <c r="EJ117" s="4">
        <f t="shared" si="672"/>
        <v>2.196938366942053</v>
      </c>
      <c r="EK117" s="4">
        <f t="shared" si="673"/>
        <v>2.5348135216743044</v>
      </c>
      <c r="EL117" s="4">
        <f t="shared" si="674"/>
        <v>2.1789013484362556</v>
      </c>
      <c r="EM117" s="4">
        <f t="shared" si="675"/>
        <v>2.1586123322814439</v>
      </c>
      <c r="EN117" s="4">
        <f t="shared" si="676"/>
        <v>2.644879708493431</v>
      </c>
      <c r="EO117" s="4">
        <f t="shared" si="677"/>
        <v>2.6238795581619727</v>
      </c>
      <c r="EP117" s="4">
        <f t="shared" si="678"/>
        <v>2.8739176477797672</v>
      </c>
      <c r="EQ117" s="4">
        <f t="shared" si="679"/>
        <v>3.0158641643987019</v>
      </c>
      <c r="ER117" s="4">
        <f t="shared" si="680"/>
        <v>3.1432872253082653</v>
      </c>
      <c r="ES117" s="4">
        <f t="shared" si="681"/>
        <v>2.9674266697899352</v>
      </c>
      <c r="ET117" s="4">
        <f t="shared" si="682"/>
        <v>2.9286948720586992</v>
      </c>
      <c r="EU117" s="4">
        <f t="shared" si="683"/>
        <v>2.8136632978581764</v>
      </c>
      <c r="EV117" s="4">
        <f t="shared" si="684"/>
        <v>2.7306469287756436</v>
      </c>
      <c r="EW117" s="4">
        <f t="shared" si="685"/>
        <v>2.5647013415436395</v>
      </c>
      <c r="EX117" s="4">
        <f t="shared" si="686"/>
        <v>2.4549753847555666</v>
      </c>
      <c r="EY117" s="4">
        <f t="shared" si="687"/>
        <v>2.471812220248752</v>
      </c>
      <c r="EZ117" s="4">
        <f t="shared" si="688"/>
        <v>1.9881849859371878</v>
      </c>
      <c r="FA117" s="4">
        <f t="shared" si="689"/>
        <v>1.8579564432482341</v>
      </c>
      <c r="FB117" s="4">
        <f t="shared" si="690"/>
        <v>1.6543969541615913</v>
      </c>
      <c r="FC117" s="4">
        <f t="shared" si="691"/>
        <v>1.5305806458762223</v>
      </c>
      <c r="FD117" s="4">
        <f t="shared" si="692"/>
        <v>1.8074198951032361</v>
      </c>
      <c r="FE117" s="4">
        <f t="shared" si="693"/>
        <v>1.9305556913842468</v>
      </c>
      <c r="FF117" s="4">
        <f t="shared" si="694"/>
        <v>2.1236578784212954</v>
      </c>
      <c r="FG117" s="11">
        <f t="shared" si="695"/>
        <v>2.0070582989072219</v>
      </c>
      <c r="FH117" s="11">
        <f t="shared" si="696"/>
        <v>1.8918112339714763</v>
      </c>
      <c r="FI117" s="11">
        <f t="shared" si="697"/>
        <v>1.7641930587511865</v>
      </c>
      <c r="FJ117" s="11">
        <f t="shared" si="698"/>
        <v>1.6187231788377987</v>
      </c>
      <c r="FK117" s="11">
        <f t="shared" si="699"/>
        <v>1.5200542644473209</v>
      </c>
      <c r="FL117" s="11">
        <f t="shared" si="700"/>
        <v>1.4512397375623745</v>
      </c>
      <c r="FM117" s="11">
        <f t="shared" si="701"/>
        <v>1.3534313847756907</v>
      </c>
      <c r="FN117" s="11">
        <f t="shared" si="702"/>
        <v>1.2844344558704799</v>
      </c>
      <c r="FO117" s="11">
        <f t="shared" si="703"/>
        <v>1.2293055803786175</v>
      </c>
      <c r="FP117" s="11">
        <f t="shared" si="704"/>
        <v>1.1643576988398685</v>
      </c>
      <c r="FQ117" s="11">
        <f t="shared" si="705"/>
        <v>1.0985258467188777</v>
      </c>
      <c r="FR117" s="11">
        <f t="shared" si="706"/>
        <v>0.99915511417397962</v>
      </c>
      <c r="FS117" s="11">
        <f t="shared" si="707"/>
        <v>0.89789664979749118</v>
      </c>
      <c r="FT117" s="11">
        <f t="shared" si="708"/>
        <v>0.79945330226997136</v>
      </c>
      <c r="FU117" s="11">
        <f t="shared" si="709"/>
        <v>0.73012950997336135</v>
      </c>
      <c r="FV117" s="11">
        <f t="shared" si="710"/>
        <v>0.69622416085715388</v>
      </c>
      <c r="FW117" s="11">
        <f t="shared" si="711"/>
        <v>0.70545805446463683</v>
      </c>
      <c r="FX117" s="11">
        <f t="shared" si="712"/>
        <v>0.74041811846689831</v>
      </c>
      <c r="FY117" s="11">
        <f t="shared" si="713"/>
        <v>0.79742364206259519</v>
      </c>
      <c r="FZ117" s="11">
        <f t="shared" si="714"/>
        <v>0.88587934839739146</v>
      </c>
      <c r="GA117" s="11">
        <f t="shared" si="715"/>
        <v>0.95965710225034995</v>
      </c>
      <c r="GB117" s="11">
        <f t="shared" si="716"/>
        <v>1.0616268759365646</v>
      </c>
      <c r="GC117" s="11">
        <f t="shared" si="717"/>
        <v>1.1674812484361583</v>
      </c>
      <c r="GD117" s="11">
        <f t="shared" si="718"/>
        <v>1.2564939244635465</v>
      </c>
      <c r="GE117" s="11">
        <f t="shared" si="719"/>
        <v>1.3479018818651447</v>
      </c>
      <c r="GF117" s="11">
        <f t="shared" si="720"/>
        <v>1.4101879792625673</v>
      </c>
      <c r="GG117" s="11">
        <f t="shared" si="721"/>
        <v>1.4525318488271686</v>
      </c>
      <c r="GH117" s="11">
        <f t="shared" si="722"/>
        <v>1.4774814646237564</v>
      </c>
      <c r="GI117" s="11">
        <f t="shared" si="723"/>
        <v>1.5092731518062514</v>
      </c>
      <c r="GJ117" s="11">
        <f t="shared" si="724"/>
        <v>1.5174018361295456</v>
      </c>
      <c r="GK117" s="11">
        <f t="shared" si="725"/>
        <v>1.5149671358390542</v>
      </c>
      <c r="GL117" s="11">
        <f t="shared" si="726"/>
        <v>1.5129763245504475</v>
      </c>
      <c r="GM117" s="11">
        <f t="shared" si="727"/>
        <v>1.4952118409317661</v>
      </c>
      <c r="GN117" s="11">
        <f t="shared" si="728"/>
        <v>1.4885425933310763</v>
      </c>
      <c r="GO117" s="11">
        <f t="shared" si="729"/>
        <v>1.48878801393785</v>
      </c>
      <c r="GP117" s="11">
        <f t="shared" si="730"/>
        <v>1.4895996738902146</v>
      </c>
      <c r="GQ117" s="11">
        <f t="shared" si="731"/>
        <v>1.4972294287482959</v>
      </c>
      <c r="GR117" s="11">
        <f t="shared" si="732"/>
        <v>1.4992092884098371</v>
      </c>
      <c r="GS117" s="11">
        <f t="shared" si="733"/>
        <v>1.4998755695135693</v>
      </c>
      <c r="GT117" s="11" t="e">
        <f t="shared" si="734"/>
        <v>#N/A</v>
      </c>
    </row>
    <row r="118" spans="2:202" x14ac:dyDescent="0.25">
      <c r="B118" t="str">
        <f t="shared" si="538"/>
        <v xml:space="preserve">  Wholesale and retail trade</v>
      </c>
      <c r="G118" s="4">
        <f t="shared" si="539"/>
        <v>-0.12441673193291097</v>
      </c>
      <c r="H118" s="4">
        <f t="shared" si="540"/>
        <v>0.64537388207736446</v>
      </c>
      <c r="I118" s="4">
        <f t="shared" si="541"/>
        <v>0.66960100894891905</v>
      </c>
      <c r="J118" s="4">
        <f t="shared" si="542"/>
        <v>0.23336425239827127</v>
      </c>
      <c r="K118" s="4">
        <f t="shared" si="543"/>
        <v>0.48174614112884001</v>
      </c>
      <c r="L118" s="4">
        <f t="shared" si="544"/>
        <v>-0.14667853165744124</v>
      </c>
      <c r="M118" s="4">
        <f t="shared" si="545"/>
        <v>-0.31131857104133481</v>
      </c>
      <c r="N118" s="4">
        <f t="shared" si="546"/>
        <v>-0.17562177552080338</v>
      </c>
      <c r="O118" s="4">
        <f t="shared" si="547"/>
        <v>-0.43414220214078203</v>
      </c>
      <c r="P118" s="4">
        <f t="shared" si="548"/>
        <v>-1.5857199638395995E-2</v>
      </c>
      <c r="Q118" s="4">
        <f t="shared" si="549"/>
        <v>0.40155651895325523</v>
      </c>
      <c r="R118" s="4">
        <f t="shared" si="550"/>
        <v>1.014539430647041</v>
      </c>
      <c r="S118" s="4">
        <f t="shared" si="551"/>
        <v>1.2081290702876306</v>
      </c>
      <c r="T118" s="4">
        <f t="shared" si="552"/>
        <v>1.1571049142216756</v>
      </c>
      <c r="U118" s="4">
        <f t="shared" si="553"/>
        <v>1.1758813880808094</v>
      </c>
      <c r="V118" s="4">
        <f t="shared" si="554"/>
        <v>0.75406443043209326</v>
      </c>
      <c r="W118" s="4">
        <f t="shared" si="555"/>
        <v>0.76255700939878301</v>
      </c>
      <c r="X118" s="4">
        <f t="shared" si="556"/>
        <v>0.65353863820359237</v>
      </c>
      <c r="Y118" s="4">
        <f t="shared" si="557"/>
        <v>0.38230258696886471</v>
      </c>
      <c r="Z118" s="4">
        <f t="shared" si="558"/>
        <v>0.31656437053374004</v>
      </c>
      <c r="AA118" s="4">
        <f t="shared" si="559"/>
        <v>0.57145753949288136</v>
      </c>
      <c r="AB118" s="4">
        <f t="shared" si="560"/>
        <v>0.66851358173729469</v>
      </c>
      <c r="AC118" s="4">
        <f t="shared" si="561"/>
        <v>0.76277278712739094</v>
      </c>
      <c r="AD118" s="4">
        <f t="shared" si="562"/>
        <v>0.90248257296274204</v>
      </c>
      <c r="AE118" s="4">
        <f t="shared" si="563"/>
        <v>0.6841116807064499</v>
      </c>
      <c r="AF118" s="4">
        <f t="shared" si="564"/>
        <v>0.71731110950283017</v>
      </c>
      <c r="AG118" s="4">
        <f t="shared" si="565"/>
        <v>0.85747171552817381</v>
      </c>
      <c r="AH118" s="4">
        <f t="shared" si="566"/>
        <v>0.90225863694670649</v>
      </c>
      <c r="AI118" s="4">
        <f t="shared" si="567"/>
        <v>0.85966685032111967</v>
      </c>
      <c r="AJ118" s="4">
        <f t="shared" si="568"/>
        <v>0.73682016940741579</v>
      </c>
      <c r="AK118" s="4">
        <f t="shared" si="569"/>
        <v>0.94617488517548354</v>
      </c>
      <c r="AL118" s="4">
        <f t="shared" si="570"/>
        <v>0.99760676614109756</v>
      </c>
      <c r="AM118" s="4">
        <f t="shared" si="571"/>
        <v>0.83251053036892442</v>
      </c>
      <c r="AN118" s="4">
        <f t="shared" si="572"/>
        <v>0.91221156443285778</v>
      </c>
      <c r="AO118" s="4">
        <f t="shared" si="573"/>
        <v>0.52438280419773498</v>
      </c>
      <c r="AP118" s="4">
        <f t="shared" si="574"/>
        <v>0.57737264777672925</v>
      </c>
      <c r="AQ118" s="4">
        <f t="shared" si="575"/>
        <v>0.87673945641917539</v>
      </c>
      <c r="AR118" s="4">
        <f t="shared" si="576"/>
        <v>0.75531620880709793</v>
      </c>
      <c r="AS118" s="4">
        <f t="shared" si="577"/>
        <v>0.72348336527583079</v>
      </c>
      <c r="AT118" s="4">
        <f t="shared" si="578"/>
        <v>0.56785361636100307</v>
      </c>
      <c r="AU118" s="4">
        <f t="shared" si="579"/>
        <v>-8.0901088390949852E-2</v>
      </c>
      <c r="AV118" s="4">
        <f t="shared" si="580"/>
        <v>-0.16021396311572639</v>
      </c>
      <c r="AW118" s="4">
        <f t="shared" si="581"/>
        <v>-0.22570945348414961</v>
      </c>
      <c r="AX118" s="4">
        <f t="shared" si="582"/>
        <v>-0.42842060571561236</v>
      </c>
      <c r="AY118" s="4">
        <f t="shared" si="583"/>
        <v>5.2707525971474253E-2</v>
      </c>
      <c r="AZ118" s="4">
        <f t="shared" si="584"/>
        <v>5.9560325917815841E-2</v>
      </c>
      <c r="BA118" s="4">
        <f t="shared" si="585"/>
        <v>-6.3619519096273841E-3</v>
      </c>
      <c r="BB118" s="4">
        <f t="shared" si="586"/>
        <v>0.11329695609935465</v>
      </c>
      <c r="BC118" s="4">
        <f t="shared" si="587"/>
        <v>1.1603993786993127E-2</v>
      </c>
      <c r="BD118" s="4">
        <f t="shared" si="588"/>
        <v>4.4706208672461951E-2</v>
      </c>
      <c r="BE118" s="4">
        <f t="shared" si="589"/>
        <v>0.16092663705363114</v>
      </c>
      <c r="BF118" s="4">
        <f t="shared" si="590"/>
        <v>0.14851160887620921</v>
      </c>
      <c r="BG118" s="4">
        <f t="shared" si="591"/>
        <v>5.1446847973566643E-3</v>
      </c>
      <c r="BH118" s="4">
        <f t="shared" si="592"/>
        <v>5.178548569984523E-2</v>
      </c>
      <c r="BI118" s="4">
        <f t="shared" si="593"/>
        <v>0.17575540289733524</v>
      </c>
      <c r="BJ118" s="4">
        <f t="shared" si="594"/>
        <v>0.21502696806507385</v>
      </c>
      <c r="BK118" s="4">
        <f t="shared" si="595"/>
        <v>0.53218279421659054</v>
      </c>
      <c r="BL118" s="4">
        <f t="shared" si="596"/>
        <v>0.53269326327285937</v>
      </c>
      <c r="BM118" s="4">
        <f t="shared" si="597"/>
        <v>0.53361713641325037</v>
      </c>
      <c r="BN118" s="4">
        <f t="shared" si="598"/>
        <v>0.59780482788196687</v>
      </c>
      <c r="BO118" s="4">
        <f t="shared" si="599"/>
        <v>0.65609438891693361</v>
      </c>
      <c r="BP118" s="4">
        <f t="shared" si="600"/>
        <v>0.69082641889631702</v>
      </c>
      <c r="BQ118" s="4">
        <f t="shared" si="601"/>
        <v>0.60811937592141885</v>
      </c>
      <c r="BR118" s="4">
        <f t="shared" si="602"/>
        <v>0.57934358697905108</v>
      </c>
      <c r="BS118" s="4">
        <f t="shared" si="603"/>
        <v>0.26616943411111016</v>
      </c>
      <c r="BT118" s="4">
        <f t="shared" si="604"/>
        <v>0.56426921581342282</v>
      </c>
      <c r="BU118" s="4">
        <f t="shared" si="605"/>
        <v>0.60636261577100514</v>
      </c>
      <c r="BV118" s="4">
        <f t="shared" si="606"/>
        <v>0.71687149376698711</v>
      </c>
      <c r="BW118" s="4">
        <f t="shared" si="607"/>
        <v>0.75799113663373863</v>
      </c>
      <c r="BX118" s="4">
        <f t="shared" si="608"/>
        <v>0.53265045426026769</v>
      </c>
      <c r="BY118" s="4">
        <f t="shared" si="609"/>
        <v>0.53012025448799605</v>
      </c>
      <c r="BZ118" s="4">
        <f t="shared" si="610"/>
        <v>0.54927121775437826</v>
      </c>
      <c r="CA118" s="4">
        <f t="shared" si="611"/>
        <v>0.69944095627112168</v>
      </c>
      <c r="CB118" s="4">
        <f t="shared" si="612"/>
        <v>0.58604040048760886</v>
      </c>
      <c r="CC118" s="4">
        <f t="shared" si="613"/>
        <v>0.65078639397137672</v>
      </c>
      <c r="CD118" s="4">
        <f t="shared" si="614"/>
        <v>0.58773631853563058</v>
      </c>
      <c r="CE118" s="4">
        <f t="shared" si="615"/>
        <v>0.49428505739371492</v>
      </c>
      <c r="CF118" s="4">
        <f t="shared" si="616"/>
        <v>0.49682116323045422</v>
      </c>
      <c r="CG118" s="4">
        <f t="shared" si="617"/>
        <v>0.26454345356395442</v>
      </c>
      <c r="CH118" s="4">
        <f t="shared" si="618"/>
        <v>0.18609647421674577</v>
      </c>
      <c r="CI118" s="4">
        <f t="shared" si="619"/>
        <v>5.5448092919859908E-2</v>
      </c>
      <c r="CJ118" s="4">
        <f t="shared" si="620"/>
        <v>-0.18794917562888613</v>
      </c>
      <c r="CK118" s="4">
        <f t="shared" si="621"/>
        <v>-0.25685700155652963</v>
      </c>
      <c r="CL118" s="4">
        <f t="shared" si="622"/>
        <v>-0.60895096580560271</v>
      </c>
      <c r="CM118" s="4">
        <f t="shared" si="623"/>
        <v>-0.6845067004965647</v>
      </c>
      <c r="CN118" s="4">
        <f t="shared" si="624"/>
        <v>-0.60732551829868442</v>
      </c>
      <c r="CO118" s="4">
        <f t="shared" si="625"/>
        <v>-0.61758225538358047</v>
      </c>
      <c r="CP118" s="4">
        <f t="shared" si="626"/>
        <v>-0.43493027751664703</v>
      </c>
      <c r="CQ118" s="4">
        <f t="shared" si="627"/>
        <v>-0.27463558635987839</v>
      </c>
      <c r="CR118" s="4">
        <f t="shared" si="628"/>
        <v>-0.28372657305894011</v>
      </c>
      <c r="CS118" s="4">
        <f t="shared" si="629"/>
        <v>-0.14752433889503552</v>
      </c>
      <c r="CT118" s="4">
        <f t="shared" si="630"/>
        <v>-2.2365834090078567E-2</v>
      </c>
      <c r="CU118" s="4">
        <f t="shared" si="631"/>
        <v>-8.0855354520926709E-2</v>
      </c>
      <c r="CV118" s="4">
        <f t="shared" si="632"/>
        <v>0.10878796980320368</v>
      </c>
      <c r="CW118" s="4">
        <f t="shared" si="633"/>
        <v>6.0993633807678888E-2</v>
      </c>
      <c r="CX118" s="4">
        <f t="shared" si="634"/>
        <v>6.0587414672895724E-2</v>
      </c>
      <c r="CY118" s="4">
        <f t="shared" si="635"/>
        <v>0.1400973646519052</v>
      </c>
      <c r="CZ118" s="4">
        <f t="shared" si="636"/>
        <v>0.1641315150925555</v>
      </c>
      <c r="DA118" s="4">
        <f t="shared" si="637"/>
        <v>0.29185846315111424</v>
      </c>
      <c r="DB118" s="4">
        <f t="shared" si="638"/>
        <v>0.37228355399922103</v>
      </c>
      <c r="DC118" s="4">
        <f t="shared" si="639"/>
        <v>0.33190482068134364</v>
      </c>
      <c r="DD118" s="4">
        <f t="shared" si="640"/>
        <v>0.24458571011721267</v>
      </c>
      <c r="DE118" s="4">
        <f t="shared" si="641"/>
        <v>0.14811943422279703</v>
      </c>
      <c r="DF118" s="4">
        <f t="shared" si="642"/>
        <v>5.2289715677275986E-2</v>
      </c>
      <c r="DG118" s="4">
        <f t="shared" si="643"/>
        <v>0.19565988584611843</v>
      </c>
      <c r="DH118" s="4">
        <f t="shared" si="644"/>
        <v>0.23655558465861878</v>
      </c>
      <c r="DI118" s="4">
        <f t="shared" si="645"/>
        <v>0.26660708284275159</v>
      </c>
      <c r="DJ118" s="4">
        <f t="shared" si="646"/>
        <v>0.35706844227909812</v>
      </c>
      <c r="DK118" s="4">
        <f t="shared" si="647"/>
        <v>0.35140731417079279</v>
      </c>
      <c r="DL118" s="4">
        <f t="shared" si="648"/>
        <v>0.178018156016579</v>
      </c>
      <c r="DM118" s="4">
        <f t="shared" si="649"/>
        <v>0.11195639716981901</v>
      </c>
      <c r="DN118" s="4">
        <f t="shared" si="650"/>
        <v>-0.23329123302357949</v>
      </c>
      <c r="DO118" s="4">
        <f t="shared" si="651"/>
        <v>-0.77675046942234571</v>
      </c>
      <c r="DP118" s="4">
        <f t="shared" si="652"/>
        <v>-1.0009134825227979</v>
      </c>
      <c r="DQ118" s="4">
        <f t="shared" si="653"/>
        <v>-1.102325133241689</v>
      </c>
      <c r="DR118" s="4">
        <f t="shared" si="654"/>
        <v>-0.993206499485078</v>
      </c>
      <c r="DS118" s="4">
        <f t="shared" si="655"/>
        <v>-0.57345380598568929</v>
      </c>
      <c r="DT118" s="4">
        <f t="shared" si="656"/>
        <v>-0.16456011646581201</v>
      </c>
      <c r="DU118" s="4">
        <f t="shared" si="657"/>
        <v>-5.047839806998855E-2</v>
      </c>
      <c r="DV118" s="4">
        <f t="shared" si="658"/>
        <v>0.22507990675252076</v>
      </c>
      <c r="DW118" s="4">
        <f t="shared" si="659"/>
        <v>0.26814121977646782</v>
      </c>
      <c r="DX118" s="4">
        <f t="shared" si="660"/>
        <v>0.27418845065017666</v>
      </c>
      <c r="DY118" s="4">
        <f t="shared" si="661"/>
        <v>0.35325921029666912</v>
      </c>
      <c r="DZ118" s="4">
        <f t="shared" si="662"/>
        <v>0.2794365920910637</v>
      </c>
      <c r="EA118" s="4">
        <f t="shared" si="663"/>
        <v>0.30990420146598335</v>
      </c>
      <c r="EB118" s="4">
        <f t="shared" si="664"/>
        <v>0.38909225425539012</v>
      </c>
      <c r="EC118" s="4">
        <f t="shared" si="665"/>
        <v>0.48063414816819688</v>
      </c>
      <c r="ED118" s="4">
        <f t="shared" si="666"/>
        <v>0.55682404564647536</v>
      </c>
      <c r="EE118" s="4">
        <f t="shared" si="667"/>
        <v>0.63537351627092964</v>
      </c>
      <c r="EF118" s="4">
        <f t="shared" si="668"/>
        <v>0.60812763092311373</v>
      </c>
      <c r="EG118" s="4">
        <f t="shared" si="669"/>
        <v>0.65546716062947796</v>
      </c>
      <c r="EH118" s="4">
        <f t="shared" si="670"/>
        <v>0.7010923843236756</v>
      </c>
      <c r="EI118" s="4">
        <f t="shared" si="671"/>
        <v>0.6448062911613911</v>
      </c>
      <c r="EJ118" s="4">
        <f t="shared" si="672"/>
        <v>0.54770865676815272</v>
      </c>
      <c r="EK118" s="4">
        <f t="shared" si="673"/>
        <v>0.55156891359893234</v>
      </c>
      <c r="EL118" s="4">
        <f t="shared" si="674"/>
        <v>0.47615372553605856</v>
      </c>
      <c r="EM118" s="4">
        <f t="shared" si="675"/>
        <v>0.52913925642702342</v>
      </c>
      <c r="EN118" s="4">
        <f t="shared" si="676"/>
        <v>0.60202803920094983</v>
      </c>
      <c r="EO118" s="4">
        <f t="shared" si="677"/>
        <v>0.5150451866609409</v>
      </c>
      <c r="EP118" s="4">
        <f t="shared" si="678"/>
        <v>0.49310586278686874</v>
      </c>
      <c r="EQ118" s="4">
        <f t="shared" si="679"/>
        <v>0.40647468434011119</v>
      </c>
      <c r="ER118" s="4">
        <f t="shared" si="680"/>
        <v>0.47037846286667351</v>
      </c>
      <c r="ES118" s="4">
        <f t="shared" si="681"/>
        <v>0.50359618817710772</v>
      </c>
      <c r="ET118" s="4">
        <f t="shared" si="682"/>
        <v>0.56424736449730029</v>
      </c>
      <c r="EU118" s="4">
        <f t="shared" si="683"/>
        <v>0.7158341612181286</v>
      </c>
      <c r="EV118" s="4">
        <f t="shared" si="684"/>
        <v>0.79208869489844136</v>
      </c>
      <c r="EW118" s="4">
        <f t="shared" si="685"/>
        <v>0.85183986408521672</v>
      </c>
      <c r="EX118" s="4">
        <f t="shared" si="686"/>
        <v>0.75309268051019773</v>
      </c>
      <c r="EY118" s="4">
        <f t="shared" si="687"/>
        <v>0.64121806251891544</v>
      </c>
      <c r="EZ118" s="4">
        <f t="shared" si="688"/>
        <v>0.3652833013615096</v>
      </c>
      <c r="FA118" s="4">
        <f t="shared" si="689"/>
        <v>0.18978945285106658</v>
      </c>
      <c r="FB118" s="4">
        <f t="shared" si="690"/>
        <v>0.16261545292280802</v>
      </c>
      <c r="FC118" s="4">
        <f t="shared" si="691"/>
        <v>0.18646643622257855</v>
      </c>
      <c r="FD118" s="4">
        <f t="shared" si="692"/>
        <v>0.2829545323673055</v>
      </c>
      <c r="FE118" s="4">
        <f t="shared" si="693"/>
        <v>0.31943935728351758</v>
      </c>
      <c r="FF118" s="4">
        <f t="shared" si="694"/>
        <v>0.35152887183155762</v>
      </c>
      <c r="FG118" s="11">
        <f t="shared" si="695"/>
        <v>0.2387463227060076</v>
      </c>
      <c r="FH118" s="11">
        <f t="shared" si="696"/>
        <v>0.18256275407708702</v>
      </c>
      <c r="FI118" s="11">
        <f t="shared" si="697"/>
        <v>0.1597640199433463</v>
      </c>
      <c r="FJ118" s="11">
        <f t="shared" si="698"/>
        <v>0.11506437078927384</v>
      </c>
      <c r="FK118" s="11">
        <f t="shared" si="699"/>
        <v>0.11792771200410698</v>
      </c>
      <c r="FL118" s="11">
        <f t="shared" si="700"/>
        <v>0.12499045970038399</v>
      </c>
      <c r="FM118" s="11">
        <f t="shared" si="701"/>
        <v>0.10009672117972071</v>
      </c>
      <c r="FN118" s="11">
        <f t="shared" si="702"/>
        <v>9.8402294232184717E-2</v>
      </c>
      <c r="FO118" s="11">
        <f t="shared" si="703"/>
        <v>9.0154941776535491E-2</v>
      </c>
      <c r="FP118" s="11">
        <f t="shared" si="704"/>
        <v>7.7793737809619817E-2</v>
      </c>
      <c r="FQ118" s="11">
        <f t="shared" si="705"/>
        <v>6.9667278780026778E-2</v>
      </c>
      <c r="FR118" s="11">
        <f t="shared" si="706"/>
        <v>4.0484793416972489E-2</v>
      </c>
      <c r="FS118" s="11">
        <f t="shared" si="707"/>
        <v>5.1069332051320289E-4</v>
      </c>
      <c r="FT118" s="11">
        <f t="shared" si="708"/>
        <v>-2.455479197793738E-2</v>
      </c>
      <c r="FU118" s="11">
        <f t="shared" si="709"/>
        <v>-3.8721037637282033E-2</v>
      </c>
      <c r="FV118" s="11">
        <f t="shared" si="710"/>
        <v>-4.733633252477918E-2</v>
      </c>
      <c r="FW118" s="11">
        <f t="shared" si="711"/>
        <v>-4.5564202019985497E-2</v>
      </c>
      <c r="FX118" s="11">
        <f t="shared" si="712"/>
        <v>-3.9817729980230344E-2</v>
      </c>
      <c r="FY118" s="11">
        <f t="shared" si="713"/>
        <v>-2.9763600879575948E-2</v>
      </c>
      <c r="FZ118" s="11">
        <f t="shared" si="714"/>
        <v>-1.0442005530774035E-2</v>
      </c>
      <c r="GA118" s="11">
        <f t="shared" si="715"/>
        <v>5.605636505018584E-3</v>
      </c>
      <c r="GB118" s="11">
        <f t="shared" si="716"/>
        <v>3.1986249282034716E-2</v>
      </c>
      <c r="GC118" s="11">
        <f t="shared" si="717"/>
        <v>6.0526777697336623E-2</v>
      </c>
      <c r="GD118" s="11">
        <f t="shared" si="718"/>
        <v>8.6140584753760324E-2</v>
      </c>
      <c r="GE118" s="11">
        <f t="shared" si="719"/>
        <v>0.11089230945472506</v>
      </c>
      <c r="GF118" s="11">
        <f t="shared" si="720"/>
        <v>0.12735766793677258</v>
      </c>
      <c r="GG118" s="11">
        <f t="shared" si="721"/>
        <v>0.13945674571795488</v>
      </c>
      <c r="GH118" s="11">
        <f t="shared" si="722"/>
        <v>0.14761180873494933</v>
      </c>
      <c r="GI118" s="11">
        <f t="shared" si="723"/>
        <v>0.16097520979680324</v>
      </c>
      <c r="GJ118" s="11">
        <f t="shared" si="724"/>
        <v>0.16460057889979873</v>
      </c>
      <c r="GK118" s="11">
        <f t="shared" si="725"/>
        <v>0.15829065972220552</v>
      </c>
      <c r="GL118" s="11">
        <f t="shared" si="726"/>
        <v>0.15155546754784235</v>
      </c>
      <c r="GM118" s="11">
        <f t="shared" si="727"/>
        <v>0.1396013692630525</v>
      </c>
      <c r="GN118" s="11">
        <f t="shared" si="728"/>
        <v>0.13158379091383407</v>
      </c>
      <c r="GO118" s="11">
        <f t="shared" si="729"/>
        <v>0.1302294939077904</v>
      </c>
      <c r="GP118" s="11">
        <f t="shared" si="730"/>
        <v>0.12767055612059197</v>
      </c>
      <c r="GQ118" s="11">
        <f t="shared" si="731"/>
        <v>0.1283692963950778</v>
      </c>
      <c r="GR118" s="11">
        <f t="shared" si="732"/>
        <v>0.12535230035475428</v>
      </c>
      <c r="GS118" s="11">
        <f t="shared" si="733"/>
        <v>0.1227480460407845</v>
      </c>
      <c r="GT118" s="11" t="e">
        <f t="shared" si="734"/>
        <v>#N/A</v>
      </c>
    </row>
    <row r="119" spans="2:202" x14ac:dyDescent="0.25">
      <c r="B119" t="str">
        <f t="shared" si="538"/>
        <v xml:space="preserve">  Transportation and public utilities</v>
      </c>
      <c r="G119" s="4">
        <f t="shared" si="539"/>
        <v>-0.22758900465483842</v>
      </c>
      <c r="H119" s="4">
        <f t="shared" si="540"/>
        <v>-0.17090544576602998</v>
      </c>
      <c r="I119" s="4">
        <f t="shared" si="541"/>
        <v>-9.7105732351861845E-2</v>
      </c>
      <c r="J119" s="4">
        <f t="shared" si="542"/>
        <v>-0.14148339866780471</v>
      </c>
      <c r="K119" s="4">
        <f t="shared" si="543"/>
        <v>-1.2252680513119603E-2</v>
      </c>
      <c r="L119" s="4">
        <f t="shared" si="544"/>
        <v>-4.7561266546204432E-3</v>
      </c>
      <c r="M119" s="4">
        <f t="shared" si="545"/>
        <v>-5.0450546400856361E-2</v>
      </c>
      <c r="N119" s="4">
        <f t="shared" si="546"/>
        <v>-6.7704873783724249E-3</v>
      </c>
      <c r="O119" s="4">
        <f t="shared" si="547"/>
        <v>-8.7957871187645018E-2</v>
      </c>
      <c r="P119" s="4">
        <f t="shared" si="548"/>
        <v>2.4942503215170269E-3</v>
      </c>
      <c r="Q119" s="4">
        <f t="shared" si="549"/>
        <v>0.13106671858906307</v>
      </c>
      <c r="R119" s="4">
        <f t="shared" si="550"/>
        <v>0.24577390133253063</v>
      </c>
      <c r="S119" s="4">
        <f t="shared" si="551"/>
        <v>0.40372830347998495</v>
      </c>
      <c r="T119" s="4">
        <f t="shared" si="552"/>
        <v>0.34639397287270973</v>
      </c>
      <c r="U119" s="4">
        <f t="shared" si="553"/>
        <v>0.30855412532817122</v>
      </c>
      <c r="V119" s="4">
        <f t="shared" si="554"/>
        <v>0.25943362652115748</v>
      </c>
      <c r="W119" s="4">
        <f t="shared" si="555"/>
        <v>0.16805891113770322</v>
      </c>
      <c r="X119" s="4">
        <f t="shared" si="556"/>
        <v>0.14270937389783137</v>
      </c>
      <c r="Y119" s="4">
        <f t="shared" si="557"/>
        <v>0.12050092259554672</v>
      </c>
      <c r="Z119" s="4">
        <f t="shared" si="558"/>
        <v>0.12153253786537691</v>
      </c>
      <c r="AA119" s="4">
        <f t="shared" si="559"/>
        <v>0.24900226034584225</v>
      </c>
      <c r="AB119" s="4">
        <f t="shared" si="560"/>
        <v>0.25317667800617827</v>
      </c>
      <c r="AC119" s="4">
        <f t="shared" si="561"/>
        <v>0.31200648212260085</v>
      </c>
      <c r="AD119" s="4">
        <f t="shared" si="562"/>
        <v>0.2782589968201632</v>
      </c>
      <c r="AE119" s="4">
        <f t="shared" si="563"/>
        <v>0.1379852629415271</v>
      </c>
      <c r="AF119" s="4">
        <f t="shared" si="564"/>
        <v>0.18472618153029663</v>
      </c>
      <c r="AG119" s="4">
        <f t="shared" si="565"/>
        <v>0.17313025334343451</v>
      </c>
      <c r="AH119" s="4">
        <f t="shared" si="566"/>
        <v>0.16625899025269375</v>
      </c>
      <c r="AI119" s="4">
        <f t="shared" si="567"/>
        <v>0.19344051182861474</v>
      </c>
      <c r="AJ119" s="4">
        <f t="shared" si="568"/>
        <v>0.10686490006778333</v>
      </c>
      <c r="AK119" s="4">
        <f t="shared" si="569"/>
        <v>0.13578751956560534</v>
      </c>
      <c r="AL119" s="4">
        <f t="shared" si="570"/>
        <v>0.17319954715592012</v>
      </c>
      <c r="AM119" s="4">
        <f t="shared" si="571"/>
        <v>0.14660472974587321</v>
      </c>
      <c r="AN119" s="4">
        <f t="shared" si="572"/>
        <v>0.28614284793377387</v>
      </c>
      <c r="AO119" s="4">
        <f t="shared" si="573"/>
        <v>0.28109184429396911</v>
      </c>
      <c r="AP119" s="4">
        <f t="shared" si="574"/>
        <v>0.36557713009068382</v>
      </c>
      <c r="AQ119" s="4">
        <f t="shared" si="575"/>
        <v>0.41109383410834222</v>
      </c>
      <c r="AR119" s="4">
        <f t="shared" si="576"/>
        <v>0.36265010384053775</v>
      </c>
      <c r="AS119" s="4">
        <f t="shared" si="577"/>
        <v>0.28255754352036055</v>
      </c>
      <c r="AT119" s="4">
        <f t="shared" si="578"/>
        <v>0.12688205356508919</v>
      </c>
      <c r="AU119" s="4">
        <f t="shared" si="579"/>
        <v>0.20305894067371347</v>
      </c>
      <c r="AV119" s="4">
        <f t="shared" si="580"/>
        <v>6.9917855286332223E-2</v>
      </c>
      <c r="AW119" s="4">
        <f t="shared" si="581"/>
        <v>0.10688470600672942</v>
      </c>
      <c r="AX119" s="4">
        <f t="shared" si="582"/>
        <v>0.12141213497014886</v>
      </c>
      <c r="AY119" s="4">
        <f t="shared" si="583"/>
        <v>-0.11536031015594336</v>
      </c>
      <c r="AZ119" s="4">
        <f t="shared" si="584"/>
        <v>-5.8565569843078764E-2</v>
      </c>
      <c r="BA119" s="4">
        <f t="shared" si="585"/>
        <v>-0.17060375230489119</v>
      </c>
      <c r="BB119" s="4">
        <f t="shared" si="586"/>
        <v>-0.15391960008144259</v>
      </c>
      <c r="BC119" s="4">
        <f t="shared" si="587"/>
        <v>-3.9649152398258239E-2</v>
      </c>
      <c r="BD119" s="4">
        <f t="shared" si="588"/>
        <v>-0.11198798355513599</v>
      </c>
      <c r="BE119" s="4">
        <f t="shared" si="589"/>
        <v>-4.4696223837061962E-2</v>
      </c>
      <c r="BF119" s="4">
        <f t="shared" si="590"/>
        <v>-0.21230142701013732</v>
      </c>
      <c r="BG119" s="4">
        <f t="shared" si="591"/>
        <v>-4.4478958026677687E-2</v>
      </c>
      <c r="BH119" s="4">
        <f t="shared" si="592"/>
        <v>5.5239877033536916E-2</v>
      </c>
      <c r="BI119" s="4">
        <f t="shared" si="593"/>
        <v>3.5935518800323508E-2</v>
      </c>
      <c r="BJ119" s="4">
        <f t="shared" si="594"/>
        <v>0.23721453118030739</v>
      </c>
      <c r="BK119" s="4">
        <f t="shared" si="595"/>
        <v>-3.611487703556019E-3</v>
      </c>
      <c r="BL119" s="4">
        <f t="shared" si="596"/>
        <v>-1.1213699217542204E-2</v>
      </c>
      <c r="BM119" s="4">
        <f t="shared" si="597"/>
        <v>8.3489653965396496E-2</v>
      </c>
      <c r="BN119" s="4">
        <f t="shared" si="598"/>
        <v>6.4917117759603377E-2</v>
      </c>
      <c r="BO119" s="4">
        <f t="shared" si="599"/>
        <v>0.18359899293800699</v>
      </c>
      <c r="BP119" s="4">
        <f t="shared" si="600"/>
        <v>7.6416332060110347E-3</v>
      </c>
      <c r="BQ119" s="4">
        <f t="shared" si="601"/>
        <v>0.15168387261123067</v>
      </c>
      <c r="BR119" s="4">
        <f t="shared" si="602"/>
        <v>0.26628670497141349</v>
      </c>
      <c r="BS119" s="4">
        <f t="shared" si="603"/>
        <v>0.16183140177273864</v>
      </c>
      <c r="BT119" s="4">
        <f t="shared" si="604"/>
        <v>0.37571548038935082</v>
      </c>
      <c r="BU119" s="4">
        <f t="shared" si="605"/>
        <v>8.3137791447888618E-2</v>
      </c>
      <c r="BV119" s="4">
        <f t="shared" si="606"/>
        <v>-0.23092732125799739</v>
      </c>
      <c r="BW119" s="4">
        <f t="shared" si="607"/>
        <v>0.12420427863870823</v>
      </c>
      <c r="BX119" s="4">
        <f t="shared" si="608"/>
        <v>0.12936880669100367</v>
      </c>
      <c r="BY119" s="4">
        <f t="shared" si="609"/>
        <v>0.23804983090462681</v>
      </c>
      <c r="BZ119" s="4">
        <f t="shared" si="610"/>
        <v>0.40242248441901018</v>
      </c>
      <c r="CA119" s="4">
        <f t="shared" si="611"/>
        <v>0.12118970152830799</v>
      </c>
      <c r="CB119" s="4">
        <f t="shared" si="612"/>
        <v>2.0032526520750243E-2</v>
      </c>
      <c r="CC119" s="4">
        <f t="shared" si="613"/>
        <v>-1.0095647452445978E-2</v>
      </c>
      <c r="CD119" s="4">
        <f t="shared" si="614"/>
        <v>6.5842239912230732E-2</v>
      </c>
      <c r="CE119" s="4">
        <f t="shared" si="615"/>
        <v>2.8272559482230987E-2</v>
      </c>
      <c r="CF119" s="4">
        <f t="shared" si="616"/>
        <v>5.5022445706511242E-2</v>
      </c>
      <c r="CG119" s="4">
        <f t="shared" si="617"/>
        <v>4.615242756917632E-2</v>
      </c>
      <c r="CH119" s="4">
        <f t="shared" si="618"/>
        <v>3.5778152613899286E-2</v>
      </c>
      <c r="CI119" s="4">
        <f t="shared" si="619"/>
        <v>2.6275880300363805E-2</v>
      </c>
      <c r="CJ119" s="4">
        <f t="shared" si="620"/>
        <v>-3.922904411305074E-2</v>
      </c>
      <c r="CK119" s="4">
        <f t="shared" si="621"/>
        <v>-0.14762454627439703</v>
      </c>
      <c r="CL119" s="4">
        <f t="shared" si="622"/>
        <v>-0.34847117224421537</v>
      </c>
      <c r="CM119" s="4">
        <f t="shared" si="623"/>
        <v>-0.36722758638495473</v>
      </c>
      <c r="CN119" s="4">
        <f t="shared" si="624"/>
        <v>-0.32200793798437111</v>
      </c>
      <c r="CO119" s="4">
        <f t="shared" si="625"/>
        <v>-0.1717288474698522</v>
      </c>
      <c r="CP119" s="4">
        <f t="shared" si="626"/>
        <v>-8.0233991124069315E-2</v>
      </c>
      <c r="CQ119" s="4">
        <f t="shared" si="627"/>
        <v>-4.8081020067452802E-2</v>
      </c>
      <c r="CR119" s="4">
        <f t="shared" si="628"/>
        <v>-7.2124975040616532E-2</v>
      </c>
      <c r="CS119" s="4">
        <f t="shared" si="629"/>
        <v>-0.11704032089293172</v>
      </c>
      <c r="CT119" s="4">
        <f t="shared" si="630"/>
        <v>-8.2976159729954549E-2</v>
      </c>
      <c r="CU119" s="4">
        <f t="shared" si="631"/>
        <v>-8.9061802092466585E-2</v>
      </c>
      <c r="CV119" s="4">
        <f t="shared" si="632"/>
        <v>1.1593729892254215E-2</v>
      </c>
      <c r="CW119" s="4">
        <f t="shared" si="633"/>
        <v>1.959641657472129E-2</v>
      </c>
      <c r="CX119" s="4">
        <f t="shared" si="634"/>
        <v>6.8877204004532885E-2</v>
      </c>
      <c r="CY119" s="4">
        <f t="shared" si="635"/>
        <v>4.1612348656069366E-2</v>
      </c>
      <c r="CZ119" s="4">
        <f t="shared" si="636"/>
        <v>-4.663599475834438E-2</v>
      </c>
      <c r="DA119" s="4">
        <f t="shared" si="637"/>
        <v>-8.1432559365291091E-2</v>
      </c>
      <c r="DB119" s="4">
        <f t="shared" si="638"/>
        <v>-8.8127344399175453E-2</v>
      </c>
      <c r="DC119" s="4">
        <f t="shared" si="639"/>
        <v>-7.1229781527094313E-3</v>
      </c>
      <c r="DD119" s="4">
        <f t="shared" si="640"/>
        <v>3.0502419945488538E-2</v>
      </c>
      <c r="DE119" s="4">
        <f t="shared" si="641"/>
        <v>7.2378986094110004E-2</v>
      </c>
      <c r="DF119" s="4">
        <f t="shared" si="642"/>
        <v>4.4583723087122218E-2</v>
      </c>
      <c r="DG119" s="4">
        <f t="shared" si="643"/>
        <v>6.1938527324445547E-2</v>
      </c>
      <c r="DH119" s="4">
        <f t="shared" si="644"/>
        <v>8.0273912951202175E-2</v>
      </c>
      <c r="DI119" s="4">
        <f t="shared" si="645"/>
        <v>6.8637105758509009E-2</v>
      </c>
      <c r="DJ119" s="4">
        <f t="shared" si="646"/>
        <v>8.4324845278069466E-2</v>
      </c>
      <c r="DK119" s="4">
        <f t="shared" si="647"/>
        <v>3.0183274233905287E-2</v>
      </c>
      <c r="DL119" s="4">
        <f t="shared" si="648"/>
        <v>-1.4644438774692384E-4</v>
      </c>
      <c r="DM119" s="4">
        <f t="shared" si="649"/>
        <v>-4.5744635868707979E-2</v>
      </c>
      <c r="DN119" s="4">
        <f t="shared" si="650"/>
        <v>-0.12498402448863628</v>
      </c>
      <c r="DO119" s="4">
        <f t="shared" si="651"/>
        <v>-0.16794600091366405</v>
      </c>
      <c r="DP119" s="4">
        <f t="shared" si="652"/>
        <v>-0.27214241990035026</v>
      </c>
      <c r="DQ119" s="4">
        <f t="shared" si="653"/>
        <v>-0.27323885083732496</v>
      </c>
      <c r="DR119" s="4">
        <f t="shared" si="654"/>
        <v>-0.24293643880611587</v>
      </c>
      <c r="DS119" s="4">
        <f t="shared" si="655"/>
        <v>-0.22226293241362136</v>
      </c>
      <c r="DT119" s="4">
        <f t="shared" si="656"/>
        <v>-0.12552285409117947</v>
      </c>
      <c r="DU119" s="4">
        <f t="shared" si="657"/>
        <v>-5.9933559342392195E-2</v>
      </c>
      <c r="DV119" s="4">
        <f t="shared" si="658"/>
        <v>7.4338454436828341E-3</v>
      </c>
      <c r="DW119" s="4">
        <f t="shared" si="659"/>
        <v>5.4984767350444434E-2</v>
      </c>
      <c r="DX119" s="4">
        <f t="shared" si="660"/>
        <v>9.210505518976414E-2</v>
      </c>
      <c r="DY119" s="4">
        <f t="shared" si="661"/>
        <v>0.10419036261561396</v>
      </c>
      <c r="DZ119" s="4">
        <f t="shared" si="662"/>
        <v>5.9144093434201753E-2</v>
      </c>
      <c r="EA119" s="4">
        <f t="shared" si="663"/>
        <v>5.0009810320292683E-2</v>
      </c>
      <c r="EB119" s="4">
        <f t="shared" si="664"/>
        <v>4.1174848191066218E-2</v>
      </c>
      <c r="EC119" s="4">
        <f t="shared" si="665"/>
        <v>7.5127292332704317E-3</v>
      </c>
      <c r="ED119" s="4">
        <f t="shared" si="666"/>
        <v>8.429921426857204E-3</v>
      </c>
      <c r="EE119" s="4">
        <f t="shared" si="667"/>
        <v>-1.3931525198549984E-2</v>
      </c>
      <c r="EF119" s="4">
        <f t="shared" si="668"/>
        <v>4.2864982173236804E-3</v>
      </c>
      <c r="EG119" s="4">
        <f t="shared" si="669"/>
        <v>4.0533989252291298E-2</v>
      </c>
      <c r="EH119" s="4">
        <f t="shared" si="670"/>
        <v>9.9294634390473147E-2</v>
      </c>
      <c r="EI119" s="4">
        <f t="shared" si="671"/>
        <v>0.17366721673201588</v>
      </c>
      <c r="EJ119" s="4">
        <f t="shared" si="672"/>
        <v>0.20164840470497766</v>
      </c>
      <c r="EK119" s="4">
        <f t="shared" si="673"/>
        <v>0.20297090997015316</v>
      </c>
      <c r="EL119" s="4">
        <f t="shared" si="674"/>
        <v>0.2002665336846742</v>
      </c>
      <c r="EM119" s="4">
        <f t="shared" si="675"/>
        <v>0.18685434220307545</v>
      </c>
      <c r="EN119" s="4">
        <f t="shared" si="676"/>
        <v>0.12641783009634908</v>
      </c>
      <c r="EO119" s="4">
        <f t="shared" si="677"/>
        <v>0.1384861953801601</v>
      </c>
      <c r="EP119" s="4">
        <f t="shared" si="678"/>
        <v>0.16847361353545487</v>
      </c>
      <c r="EQ119" s="4">
        <f t="shared" si="679"/>
        <v>0.11857892059592076</v>
      </c>
      <c r="ER119" s="4">
        <f t="shared" si="680"/>
        <v>0.16130437922646715</v>
      </c>
      <c r="ES119" s="4">
        <f t="shared" si="681"/>
        <v>0.164521023202402</v>
      </c>
      <c r="ET119" s="4">
        <f t="shared" si="682"/>
        <v>0.12217743898654386</v>
      </c>
      <c r="EU119" s="4">
        <f t="shared" si="683"/>
        <v>0.14458377444392992</v>
      </c>
      <c r="EV119" s="4">
        <f t="shared" si="684"/>
        <v>0.11900730495907531</v>
      </c>
      <c r="EW119" s="4">
        <f t="shared" si="685"/>
        <v>8.9716978353505658E-2</v>
      </c>
      <c r="EX119" s="4">
        <f t="shared" si="686"/>
        <v>0.10351441228198348</v>
      </c>
      <c r="EY119" s="4">
        <f t="shared" si="687"/>
        <v>0.11001371290854928</v>
      </c>
      <c r="EZ119" s="4">
        <f t="shared" si="688"/>
        <v>9.9315819407015241E-2</v>
      </c>
      <c r="FA119" s="4">
        <f t="shared" si="689"/>
        <v>7.5971977160898388E-2</v>
      </c>
      <c r="FB119" s="4">
        <f t="shared" si="690"/>
        <v>6.1516538002989216E-2</v>
      </c>
      <c r="FC119" s="4">
        <f t="shared" si="691"/>
        <v>5.5890565808138275E-2</v>
      </c>
      <c r="FD119" s="4">
        <f t="shared" si="692"/>
        <v>6.1124337935769546E-2</v>
      </c>
      <c r="FE119" s="4">
        <f t="shared" si="693"/>
        <v>6.1464680874760411E-2</v>
      </c>
      <c r="FF119" s="4">
        <f t="shared" si="694"/>
        <v>3.8696255978452658E-2</v>
      </c>
      <c r="FG119" s="11">
        <f t="shared" si="695"/>
        <v>2.0451676881847985E-2</v>
      </c>
      <c r="FH119" s="11">
        <f t="shared" si="696"/>
        <v>1.4728585441252807E-2</v>
      </c>
      <c r="FI119" s="11">
        <f t="shared" si="697"/>
        <v>1.905514065060835E-2</v>
      </c>
      <c r="FJ119" s="11">
        <f t="shared" si="698"/>
        <v>2.0030600427729455E-2</v>
      </c>
      <c r="FK119" s="11">
        <f t="shared" si="699"/>
        <v>1.9402564566458801E-2</v>
      </c>
      <c r="FL119" s="11">
        <f t="shared" si="700"/>
        <v>1.4678969614215828E-2</v>
      </c>
      <c r="FM119" s="11">
        <f t="shared" si="701"/>
        <v>9.5097150743704475E-3</v>
      </c>
      <c r="FN119" s="11">
        <f t="shared" si="702"/>
        <v>5.2460250528742298E-3</v>
      </c>
      <c r="FO119" s="11">
        <f t="shared" si="703"/>
        <v>5.3507843325942056E-4</v>
      </c>
      <c r="FP119" s="11">
        <f t="shared" si="704"/>
        <v>-2.5006891555146632E-3</v>
      </c>
      <c r="FQ119" s="11">
        <f t="shared" si="705"/>
        <v>-5.1664480287346957E-3</v>
      </c>
      <c r="FR119" s="11">
        <f t="shared" si="706"/>
        <v>-1.0869121138978104E-2</v>
      </c>
      <c r="FS119" s="11">
        <f t="shared" si="707"/>
        <v>-1.3786546490748961E-2</v>
      </c>
      <c r="FT119" s="11">
        <f t="shared" si="708"/>
        <v>-1.7136329223887619E-2</v>
      </c>
      <c r="FU119" s="11">
        <f t="shared" si="709"/>
        <v>-1.8924636746913536E-2</v>
      </c>
      <c r="FV119" s="11">
        <f t="shared" si="710"/>
        <v>-1.8150093101625655E-2</v>
      </c>
      <c r="FW119" s="11">
        <f t="shared" si="711"/>
        <v>-1.5359858541805525E-2</v>
      </c>
      <c r="FX119" s="11">
        <f t="shared" si="712"/>
        <v>-1.1013941589177446E-2</v>
      </c>
      <c r="FY119" s="11">
        <f t="shared" si="713"/>
        <v>-5.5478792896737142E-3</v>
      </c>
      <c r="FZ119" s="11">
        <f t="shared" si="714"/>
        <v>9.1535318406053292E-4</v>
      </c>
      <c r="GA119" s="11">
        <f t="shared" si="715"/>
        <v>5.9019956816239666E-3</v>
      </c>
      <c r="GB119" s="11">
        <f t="shared" si="716"/>
        <v>1.1379959847390089E-2</v>
      </c>
      <c r="GC119" s="11">
        <f t="shared" si="717"/>
        <v>1.5707619118245569E-2</v>
      </c>
      <c r="GD119" s="11">
        <f t="shared" si="718"/>
        <v>1.8491526379456828E-2</v>
      </c>
      <c r="GE119" s="11">
        <f t="shared" si="719"/>
        <v>2.0834537685300122E-2</v>
      </c>
      <c r="GF119" s="11">
        <f t="shared" si="720"/>
        <v>2.1640075466513253E-2</v>
      </c>
      <c r="GG119" s="11">
        <f t="shared" si="721"/>
        <v>2.1633195433185232E-2</v>
      </c>
      <c r="GH119" s="11">
        <f t="shared" si="722"/>
        <v>2.0835026630428761E-2</v>
      </c>
      <c r="GI119" s="11">
        <f t="shared" si="723"/>
        <v>1.9683219754870709E-2</v>
      </c>
      <c r="GJ119" s="11">
        <f t="shared" si="724"/>
        <v>1.8150162406043151E-2</v>
      </c>
      <c r="GK119" s="11">
        <f t="shared" si="725"/>
        <v>1.6655524664043728E-2</v>
      </c>
      <c r="GL119" s="11">
        <f t="shared" si="726"/>
        <v>1.5759912212307728E-2</v>
      </c>
      <c r="GM119" s="11">
        <f t="shared" si="727"/>
        <v>1.5035810428847208E-2</v>
      </c>
      <c r="GN119" s="11">
        <f t="shared" si="728"/>
        <v>1.481589414808218E-2</v>
      </c>
      <c r="GO119" s="11">
        <f t="shared" si="729"/>
        <v>1.5054873665324885E-2</v>
      </c>
      <c r="GP119" s="11">
        <f t="shared" si="730"/>
        <v>1.5181951203188927E-2</v>
      </c>
      <c r="GQ119" s="11">
        <f t="shared" si="731"/>
        <v>1.5611540360865612E-2</v>
      </c>
      <c r="GR119" s="11">
        <f t="shared" si="732"/>
        <v>1.5905748184128685E-2</v>
      </c>
      <c r="GS119" s="11">
        <f t="shared" si="733"/>
        <v>1.5911079020118887E-2</v>
      </c>
      <c r="GT119" s="11" t="e">
        <f t="shared" si="734"/>
        <v>#N/A</v>
      </c>
    </row>
    <row r="120" spans="2:202" x14ac:dyDescent="0.25">
      <c r="B120" t="str">
        <f t="shared" si="538"/>
        <v xml:space="preserve">  Information</v>
      </c>
      <c r="G120" s="4">
        <f t="shared" si="539"/>
        <v>7.9918069895381569E-2</v>
      </c>
      <c r="H120" s="4">
        <f t="shared" si="540"/>
        <v>7.1606777530110466E-2</v>
      </c>
      <c r="I120" s="4">
        <f t="shared" si="541"/>
        <v>7.5073055589520585E-2</v>
      </c>
      <c r="J120" s="4">
        <f t="shared" si="542"/>
        <v>0.10863200054224516</v>
      </c>
      <c r="K120" s="4">
        <f t="shared" si="543"/>
        <v>0.13815968092612513</v>
      </c>
      <c r="L120" s="4">
        <f t="shared" si="544"/>
        <v>0.10735576858979461</v>
      </c>
      <c r="M120" s="4">
        <f t="shared" si="545"/>
        <v>7.3441479408065377E-2</v>
      </c>
      <c r="N120" s="4">
        <f t="shared" si="546"/>
        <v>4.2233724283681419E-2</v>
      </c>
      <c r="O120" s="4">
        <f t="shared" si="547"/>
        <v>-5.8042058154051654E-2</v>
      </c>
      <c r="P120" s="4">
        <f t="shared" si="548"/>
        <v>-1.2190058433814956E-2</v>
      </c>
      <c r="Q120" s="4">
        <f t="shared" si="549"/>
        <v>-7.8410583129858158E-2</v>
      </c>
      <c r="R120" s="4">
        <f t="shared" si="550"/>
        <v>9.4705146520806277E-2</v>
      </c>
      <c r="S120" s="4">
        <f t="shared" si="551"/>
        <v>2.9864938972558493E-3</v>
      </c>
      <c r="T120" s="4">
        <f t="shared" si="552"/>
        <v>-1.6172188105681294E-2</v>
      </c>
      <c r="U120" s="4">
        <f t="shared" si="553"/>
        <v>8.2772482593525598E-2</v>
      </c>
      <c r="V120" s="4">
        <f t="shared" si="554"/>
        <v>-9.8505207479428397E-2</v>
      </c>
      <c r="W120" s="4">
        <f t="shared" si="555"/>
        <v>6.4075548979703398E-2</v>
      </c>
      <c r="X120" s="4">
        <f t="shared" si="556"/>
        <v>0.12292894646043147</v>
      </c>
      <c r="Y120" s="4">
        <f t="shared" si="557"/>
        <v>0.15105199812549669</v>
      </c>
      <c r="Z120" s="4">
        <f t="shared" si="558"/>
        <v>0.17762120969552894</v>
      </c>
      <c r="AA120" s="4">
        <f t="shared" si="559"/>
        <v>0.17820855374208669</v>
      </c>
      <c r="AB120" s="4">
        <f t="shared" si="560"/>
        <v>0.14484810095966333</v>
      </c>
      <c r="AC120" s="4">
        <f t="shared" si="561"/>
        <v>7.0888996169557864E-2</v>
      </c>
      <c r="AD120" s="4">
        <f t="shared" si="562"/>
        <v>7.6966693754254911E-2</v>
      </c>
      <c r="AE120" s="4">
        <f t="shared" si="563"/>
        <v>0.13467474315490749</v>
      </c>
      <c r="AF120" s="4">
        <f t="shared" si="564"/>
        <v>0.14096884265197496</v>
      </c>
      <c r="AG120" s="4">
        <f t="shared" si="565"/>
        <v>0.27017941475576324</v>
      </c>
      <c r="AH120" s="4">
        <f t="shared" si="566"/>
        <v>0.37929514479959792</v>
      </c>
      <c r="AI120" s="4">
        <f t="shared" si="567"/>
        <v>2.5266252957671697E-4</v>
      </c>
      <c r="AJ120" s="4">
        <f t="shared" si="568"/>
        <v>1.5753943166419607E-2</v>
      </c>
      <c r="AK120" s="4">
        <f t="shared" si="569"/>
        <v>-2.2129670293615081E-2</v>
      </c>
      <c r="AL120" s="4">
        <f t="shared" si="570"/>
        <v>-8.3295528780408634E-2</v>
      </c>
      <c r="AM120" s="4">
        <f t="shared" si="571"/>
        <v>0.26915588428583281</v>
      </c>
      <c r="AN120" s="4">
        <f t="shared" si="572"/>
        <v>0.28963299026427591</v>
      </c>
      <c r="AO120" s="4">
        <f t="shared" si="573"/>
        <v>0.26215532934605051</v>
      </c>
      <c r="AP120" s="4">
        <f t="shared" si="574"/>
        <v>0.24225995957555779</v>
      </c>
      <c r="AQ120" s="4">
        <f t="shared" si="575"/>
        <v>0.25688419513780725</v>
      </c>
      <c r="AR120" s="4">
        <f t="shared" si="576"/>
        <v>0.18533859122041629</v>
      </c>
      <c r="AS120" s="4">
        <f t="shared" si="577"/>
        <v>0.20538832864818993</v>
      </c>
      <c r="AT120" s="4">
        <f t="shared" si="578"/>
        <v>0.10352345828758432</v>
      </c>
      <c r="AU120" s="4">
        <f t="shared" si="579"/>
        <v>4.3137205359786018E-2</v>
      </c>
      <c r="AV120" s="4">
        <f t="shared" si="580"/>
        <v>0.11361728824403687</v>
      </c>
      <c r="AW120" s="4">
        <f t="shared" si="581"/>
        <v>0.12495909355617149</v>
      </c>
      <c r="AX120" s="4">
        <f t="shared" si="582"/>
        <v>0.22885173126049527</v>
      </c>
      <c r="AY120" s="4">
        <f t="shared" si="583"/>
        <v>0.22636614182131296</v>
      </c>
      <c r="AZ120" s="4">
        <f t="shared" si="584"/>
        <v>0.17388786121409172</v>
      </c>
      <c r="BA120" s="4">
        <f t="shared" si="585"/>
        <v>0.1691539584211211</v>
      </c>
      <c r="BB120" s="4">
        <f t="shared" si="586"/>
        <v>0.16366084360184882</v>
      </c>
      <c r="BC120" s="4">
        <f t="shared" si="587"/>
        <v>0.19869072526069426</v>
      </c>
      <c r="BD120" s="4">
        <f t="shared" si="588"/>
        <v>0.24677242544019379</v>
      </c>
      <c r="BE120" s="4">
        <f t="shared" si="589"/>
        <v>0.21579798683053977</v>
      </c>
      <c r="BF120" s="4">
        <f t="shared" si="590"/>
        <v>0.21960380221672282</v>
      </c>
      <c r="BG120" s="4">
        <f t="shared" si="591"/>
        <v>0.21455272512766116</v>
      </c>
      <c r="BH120" s="4">
        <f t="shared" si="592"/>
        <v>0.19969546952437156</v>
      </c>
      <c r="BI120" s="4">
        <f t="shared" si="593"/>
        <v>0.21481450222674278</v>
      </c>
      <c r="BJ120" s="4">
        <f t="shared" si="594"/>
        <v>0.37265612410771015</v>
      </c>
      <c r="BK120" s="4">
        <f t="shared" si="595"/>
        <v>0.37570130886338904</v>
      </c>
      <c r="BL120" s="4">
        <f t="shared" si="596"/>
        <v>0.46154295258257022</v>
      </c>
      <c r="BM120" s="4">
        <f t="shared" si="597"/>
        <v>0.55138679076355335</v>
      </c>
      <c r="BN120" s="4">
        <f t="shared" si="598"/>
        <v>0.47542549021152192</v>
      </c>
      <c r="BO120" s="4">
        <f t="shared" si="599"/>
        <v>0.47502004137635162</v>
      </c>
      <c r="BP120" s="4">
        <f t="shared" si="600"/>
        <v>0.44658541868218465</v>
      </c>
      <c r="BQ120" s="4">
        <f t="shared" si="601"/>
        <v>0.2790858378516945</v>
      </c>
      <c r="BR120" s="4">
        <f t="shared" si="602"/>
        <v>0.21106405833924743</v>
      </c>
      <c r="BS120" s="4">
        <f t="shared" si="603"/>
        <v>0.23083983095971194</v>
      </c>
      <c r="BT120" s="4">
        <f t="shared" si="604"/>
        <v>0.22701102738930487</v>
      </c>
      <c r="BU120" s="4">
        <f t="shared" si="605"/>
        <v>0.38279624940384177</v>
      </c>
      <c r="BV120" s="4">
        <f t="shared" si="606"/>
        <v>0.35270027270191706</v>
      </c>
      <c r="BW120" s="4">
        <f t="shared" si="607"/>
        <v>0.32094525848102484</v>
      </c>
      <c r="BX120" s="4">
        <f t="shared" si="608"/>
        <v>0.26932103175088401</v>
      </c>
      <c r="BY120" s="4">
        <f t="shared" si="609"/>
        <v>0.2477063215519425</v>
      </c>
      <c r="BZ120" s="4">
        <f t="shared" si="610"/>
        <v>0.29847049828997113</v>
      </c>
      <c r="CA120" s="4">
        <f t="shared" si="611"/>
        <v>0.43009941054273615</v>
      </c>
      <c r="CB120" s="4">
        <f t="shared" si="612"/>
        <v>0.46481215679852678</v>
      </c>
      <c r="CC120" s="4">
        <f t="shared" si="613"/>
        <v>0.61470296106854183</v>
      </c>
      <c r="CD120" s="4">
        <f t="shared" si="614"/>
        <v>0.58019682693976582</v>
      </c>
      <c r="CE120" s="4">
        <f t="shared" si="615"/>
        <v>0.70419918030742834</v>
      </c>
      <c r="CF120" s="4">
        <f t="shared" si="616"/>
        <v>0.85260806195696359</v>
      </c>
      <c r="CG120" s="4">
        <f t="shared" si="617"/>
        <v>0.82997241995920235</v>
      </c>
      <c r="CH120" s="4">
        <f t="shared" si="618"/>
        <v>0.86739537650836296</v>
      </c>
      <c r="CI120" s="4">
        <f t="shared" si="619"/>
        <v>0.54558982681979584</v>
      </c>
      <c r="CJ120" s="4">
        <f t="shared" si="620"/>
        <v>0.22419644444950218</v>
      </c>
      <c r="CK120" s="4">
        <f t="shared" si="621"/>
        <v>-0.12997484370089377</v>
      </c>
      <c r="CL120" s="4">
        <f t="shared" si="622"/>
        <v>-0.28342840578984801</v>
      </c>
      <c r="CM120" s="4">
        <f t="shared" si="623"/>
        <v>-0.38042598656976201</v>
      </c>
      <c r="CN120" s="4">
        <f t="shared" si="624"/>
        <v>-0.31843639946501739</v>
      </c>
      <c r="CO120" s="4">
        <f t="shared" si="625"/>
        <v>-0.2275976587827146</v>
      </c>
      <c r="CP120" s="4">
        <f t="shared" si="626"/>
        <v>-0.19012324663365329</v>
      </c>
      <c r="CQ120" s="4">
        <f t="shared" si="627"/>
        <v>-0.12403137809463188</v>
      </c>
      <c r="CR120" s="4">
        <f t="shared" si="628"/>
        <v>-0.13978770597359236</v>
      </c>
      <c r="CS120" s="4">
        <f t="shared" si="629"/>
        <v>-7.7690201828649913E-2</v>
      </c>
      <c r="CT120" s="4">
        <f t="shared" si="630"/>
        <v>-3.2475789067847066E-2</v>
      </c>
      <c r="CU120" s="4">
        <f t="shared" si="631"/>
        <v>4.1213356630065104E-2</v>
      </c>
      <c r="CV120" s="4">
        <f t="shared" si="632"/>
        <v>0.10872980806203647</v>
      </c>
      <c r="CW120" s="4">
        <f t="shared" si="633"/>
        <v>6.9732671209939312E-2</v>
      </c>
      <c r="CX120" s="4">
        <f t="shared" si="634"/>
        <v>8.0129684474803578E-2</v>
      </c>
      <c r="CY120" s="4">
        <f t="shared" si="635"/>
        <v>0.10759094917016929</v>
      </c>
      <c r="CZ120" s="4">
        <f t="shared" si="636"/>
        <v>9.5946804437180372E-2</v>
      </c>
      <c r="DA120" s="4">
        <f t="shared" si="637"/>
        <v>0.13398882831745132</v>
      </c>
      <c r="DB120" s="4">
        <f t="shared" si="638"/>
        <v>0.11934770503502197</v>
      </c>
      <c r="DC120" s="4">
        <f t="shared" si="639"/>
        <v>0.10606222686104556</v>
      </c>
      <c r="DD120" s="4">
        <f t="shared" si="640"/>
        <v>0.22358606140871576</v>
      </c>
      <c r="DE120" s="4">
        <f t="shared" si="641"/>
        <v>0.31970873983678855</v>
      </c>
      <c r="DF120" s="4">
        <f t="shared" si="642"/>
        <v>0.36113196715632989</v>
      </c>
      <c r="DG120" s="4">
        <f t="shared" si="643"/>
        <v>0.3840659815572397</v>
      </c>
      <c r="DH120" s="4">
        <f t="shared" si="644"/>
        <v>0.31598288726220808</v>
      </c>
      <c r="DI120" s="4">
        <f t="shared" si="645"/>
        <v>0.20706036257226185</v>
      </c>
      <c r="DJ120" s="4">
        <f t="shared" si="646"/>
        <v>0.1779638904743856</v>
      </c>
      <c r="DK120" s="4">
        <f t="shared" si="647"/>
        <v>0.20000808094596026</v>
      </c>
      <c r="DL120" s="4">
        <f t="shared" si="648"/>
        <v>0.2146477665611648</v>
      </c>
      <c r="DM120" s="4">
        <f t="shared" si="649"/>
        <v>0.29504444350633718</v>
      </c>
      <c r="DN120" s="4">
        <f t="shared" si="650"/>
        <v>0.29764417346122413</v>
      </c>
      <c r="DO120" s="4">
        <f t="shared" si="651"/>
        <v>0.1973261989753731</v>
      </c>
      <c r="DP120" s="4">
        <f t="shared" si="652"/>
        <v>4.73826061646088E-2</v>
      </c>
      <c r="DQ120" s="4">
        <f t="shared" si="653"/>
        <v>-0.10785403030897478</v>
      </c>
      <c r="DR120" s="4">
        <f t="shared" si="654"/>
        <v>-0.1716598363026986</v>
      </c>
      <c r="DS120" s="4">
        <f t="shared" si="655"/>
        <v>-0.14449047497694112</v>
      </c>
      <c r="DT120" s="4">
        <f t="shared" si="656"/>
        <v>-6.3096942930262828E-2</v>
      </c>
      <c r="DU120" s="4">
        <f t="shared" si="657"/>
        <v>1.7636732254715168E-2</v>
      </c>
      <c r="DV120" s="4">
        <f t="shared" si="658"/>
        <v>8.0076376195229601E-2</v>
      </c>
      <c r="DW120" s="4">
        <f t="shared" si="659"/>
        <v>6.1156498918562653E-2</v>
      </c>
      <c r="DX120" s="4">
        <f t="shared" si="660"/>
        <v>8.2649751324818277E-2</v>
      </c>
      <c r="DY120" s="4">
        <f t="shared" si="661"/>
        <v>0.11443462109434262</v>
      </c>
      <c r="DZ120" s="4">
        <f t="shared" si="662"/>
        <v>7.3292481692389028E-2</v>
      </c>
      <c r="EA120" s="4">
        <f t="shared" si="663"/>
        <v>0.1227222139250089</v>
      </c>
      <c r="EB120" s="4">
        <f t="shared" si="664"/>
        <v>0.11282082107511651</v>
      </c>
      <c r="EC120" s="4">
        <f t="shared" si="665"/>
        <v>1.6881841983444057E-2</v>
      </c>
      <c r="ED120" s="4">
        <f t="shared" si="666"/>
        <v>2.1170267804368662E-2</v>
      </c>
      <c r="EE120" s="4">
        <f t="shared" si="667"/>
        <v>2.2633621017246103E-2</v>
      </c>
      <c r="EF120" s="4">
        <f t="shared" si="668"/>
        <v>4.1916084293462184E-2</v>
      </c>
      <c r="EG120" s="4">
        <f t="shared" si="669"/>
        <v>0.12828378261199111</v>
      </c>
      <c r="EH120" s="4">
        <f t="shared" si="670"/>
        <v>0.18029790035487378</v>
      </c>
      <c r="EI120" s="4">
        <f t="shared" si="671"/>
        <v>0.19601615725008059</v>
      </c>
      <c r="EJ120" s="4">
        <f t="shared" si="672"/>
        <v>0.21800595428414843</v>
      </c>
      <c r="EK120" s="4">
        <f t="shared" si="673"/>
        <v>0.279926183359405</v>
      </c>
      <c r="EL120" s="4">
        <f t="shared" si="674"/>
        <v>0.20364578789843601</v>
      </c>
      <c r="EM120" s="4">
        <f t="shared" si="675"/>
        <v>0.14630296223081274</v>
      </c>
      <c r="EN120" s="4">
        <f t="shared" si="676"/>
        <v>0.14594173842558927</v>
      </c>
      <c r="EO120" s="4">
        <f t="shared" si="677"/>
        <v>0.17410095101220044</v>
      </c>
      <c r="EP120" s="4">
        <f t="shared" si="678"/>
        <v>0.3070495235771139</v>
      </c>
      <c r="EQ120" s="4">
        <f t="shared" si="679"/>
        <v>0.42633050856821431</v>
      </c>
      <c r="ER120" s="4">
        <f t="shared" si="680"/>
        <v>0.49114285398736957</v>
      </c>
      <c r="ES120" s="4">
        <f t="shared" si="681"/>
        <v>0.49158753050674325</v>
      </c>
      <c r="ET120" s="4">
        <f t="shared" si="682"/>
        <v>0.48676607138924616</v>
      </c>
      <c r="EU120" s="4">
        <f t="shared" si="683"/>
        <v>0.47548070657347397</v>
      </c>
      <c r="EV120" s="4">
        <f t="shared" si="684"/>
        <v>0.40738867264203332</v>
      </c>
      <c r="EW120" s="4">
        <f t="shared" si="685"/>
        <v>0.34768662636650316</v>
      </c>
      <c r="EX120" s="4">
        <f t="shared" si="686"/>
        <v>0.31894701702071332</v>
      </c>
      <c r="EY120" s="4">
        <f t="shared" si="687"/>
        <v>0.30530764490153617</v>
      </c>
      <c r="EZ120" s="4">
        <f t="shared" si="688"/>
        <v>0.40886730807123606</v>
      </c>
      <c r="FA120" s="4">
        <f t="shared" si="689"/>
        <v>0.48877055859651541</v>
      </c>
      <c r="FB120" s="4">
        <f t="shared" si="690"/>
        <v>0.50565520024004651</v>
      </c>
      <c r="FC120" s="4">
        <f t="shared" si="691"/>
        <v>0.63602245869510843</v>
      </c>
      <c r="FD120" s="4">
        <f t="shared" si="692"/>
        <v>0.5836244870843933</v>
      </c>
      <c r="FE120" s="4">
        <f t="shared" si="693"/>
        <v>0.50465523771314613</v>
      </c>
      <c r="FF120" s="4">
        <f t="shared" si="694"/>
        <v>0.45169810125303089</v>
      </c>
      <c r="FG120" s="11">
        <f t="shared" si="695"/>
        <v>0.24936298074705701</v>
      </c>
      <c r="FH120" s="11">
        <f t="shared" si="696"/>
        <v>0.16064777214414239</v>
      </c>
      <c r="FI120" s="11">
        <f t="shared" si="697"/>
        <v>0.11759401269626119</v>
      </c>
      <c r="FJ120" s="11">
        <f t="shared" si="698"/>
        <v>9.1818189502871392E-2</v>
      </c>
      <c r="FK120" s="11">
        <f t="shared" si="699"/>
        <v>8.6325728954462916E-2</v>
      </c>
      <c r="FL120" s="11">
        <f t="shared" si="700"/>
        <v>8.2194207631459515E-2</v>
      </c>
      <c r="FM120" s="11">
        <f t="shared" si="701"/>
        <v>7.8308127627615645E-2</v>
      </c>
      <c r="FN120" s="11">
        <f t="shared" si="702"/>
        <v>7.6341944798900233E-2</v>
      </c>
      <c r="FO120" s="11">
        <f t="shared" si="703"/>
        <v>7.4256568184005958E-2</v>
      </c>
      <c r="FP120" s="11">
        <f t="shared" si="704"/>
        <v>7.3069665813009041E-2</v>
      </c>
      <c r="FQ120" s="11">
        <f t="shared" si="705"/>
        <v>7.2049439673140106E-2</v>
      </c>
      <c r="FR120" s="11">
        <f t="shared" si="706"/>
        <v>6.9862415981251785E-2</v>
      </c>
      <c r="FS120" s="11">
        <f t="shared" si="707"/>
        <v>7.5088216838211458E-2</v>
      </c>
      <c r="FT120" s="11">
        <f t="shared" si="708"/>
        <v>8.0162101729782317E-2</v>
      </c>
      <c r="FU120" s="11">
        <f t="shared" si="709"/>
        <v>8.5402601448037546E-2</v>
      </c>
      <c r="FV120" s="11">
        <f t="shared" si="710"/>
        <v>9.1422611196921313E-2</v>
      </c>
      <c r="FW120" s="11">
        <f t="shared" si="711"/>
        <v>9.2260500871983814E-2</v>
      </c>
      <c r="FX120" s="11">
        <f t="shared" si="712"/>
        <v>9.3735329459952207E-2</v>
      </c>
      <c r="FY120" s="11">
        <f t="shared" si="713"/>
        <v>9.57532029742095E-2</v>
      </c>
      <c r="FZ120" s="11">
        <f t="shared" si="714"/>
        <v>9.8090428304760835E-2</v>
      </c>
      <c r="GA120" s="11">
        <f t="shared" si="715"/>
        <v>0.10043521390112078</v>
      </c>
      <c r="GB120" s="11">
        <f t="shared" si="716"/>
        <v>0.10255280324900258</v>
      </c>
      <c r="GC120" s="11">
        <f t="shared" si="717"/>
        <v>0.10418395018718238</v>
      </c>
      <c r="GD120" s="11">
        <f t="shared" si="718"/>
        <v>0.10517418027336563</v>
      </c>
      <c r="GE120" s="11">
        <f t="shared" si="719"/>
        <v>0.10566299111705361</v>
      </c>
      <c r="GF120" s="11">
        <f t="shared" si="720"/>
        <v>0.10580109183344605</v>
      </c>
      <c r="GG120" s="11">
        <f t="shared" si="721"/>
        <v>0.10556784571468818</v>
      </c>
      <c r="GH120" s="11">
        <f t="shared" si="722"/>
        <v>0.1051898004697366</v>
      </c>
      <c r="GI120" s="11">
        <f t="shared" si="723"/>
        <v>0.10487620565596102</v>
      </c>
      <c r="GJ120" s="11">
        <f t="shared" si="724"/>
        <v>0.10443805844953429</v>
      </c>
      <c r="GK120" s="11">
        <f t="shared" si="725"/>
        <v>0.10412033155699853</v>
      </c>
      <c r="GL120" s="11">
        <f t="shared" si="726"/>
        <v>0.1039178558021141</v>
      </c>
      <c r="GM120" s="11">
        <f t="shared" si="727"/>
        <v>0.10382431453412164</v>
      </c>
      <c r="GN120" s="11">
        <f t="shared" si="728"/>
        <v>0.103730175772263</v>
      </c>
      <c r="GO120" s="11">
        <f t="shared" si="729"/>
        <v>0.10390764850713903</v>
      </c>
      <c r="GP120" s="11">
        <f t="shared" si="730"/>
        <v>0.10399819098310555</v>
      </c>
      <c r="GQ120" s="11">
        <f t="shared" si="731"/>
        <v>0.10425871187371696</v>
      </c>
      <c r="GR120" s="11">
        <f t="shared" si="732"/>
        <v>0.10441415688019641</v>
      </c>
      <c r="GS120" s="11">
        <f t="shared" si="733"/>
        <v>0.1044164560695298</v>
      </c>
      <c r="GT120" s="11" t="e">
        <f t="shared" si="734"/>
        <v>#N/A</v>
      </c>
    </row>
    <row r="121" spans="2:202" x14ac:dyDescent="0.25">
      <c r="B121" t="str">
        <f t="shared" si="538"/>
        <v xml:space="preserve">  Financial activities</v>
      </c>
      <c r="G121" s="4">
        <f t="shared" si="539"/>
        <v>0.21386875006110648</v>
      </c>
      <c r="H121" s="4">
        <f t="shared" si="540"/>
        <v>0.15749424143278762</v>
      </c>
      <c r="I121" s="4">
        <f t="shared" si="541"/>
        <v>0.14618935861843763</v>
      </c>
      <c r="J121" s="4">
        <f t="shared" si="542"/>
        <v>-1.9766127840480836E-2</v>
      </c>
      <c r="K121" s="4">
        <f t="shared" si="543"/>
        <v>0.10445593051094323</v>
      </c>
      <c r="L121" s="4">
        <f t="shared" si="544"/>
        <v>-3.7725637964669677E-2</v>
      </c>
      <c r="M121" s="4">
        <f t="shared" si="545"/>
        <v>-0.13719420471205604</v>
      </c>
      <c r="N121" s="4">
        <f t="shared" si="546"/>
        <v>-0.12278628754894987</v>
      </c>
      <c r="O121" s="4">
        <f t="shared" si="547"/>
        <v>-0.15499516680265082</v>
      </c>
      <c r="P121" s="4">
        <f t="shared" si="548"/>
        <v>7.3031805514572959E-2</v>
      </c>
      <c r="Q121" s="4">
        <f t="shared" si="549"/>
        <v>0.18851517647876698</v>
      </c>
      <c r="R121" s="4">
        <f t="shared" si="550"/>
        <v>0.30373716374098636</v>
      </c>
      <c r="S121" s="4">
        <f t="shared" si="551"/>
        <v>0.36556956895508852</v>
      </c>
      <c r="T121" s="4">
        <f t="shared" si="552"/>
        <v>0.32995255164905141</v>
      </c>
      <c r="U121" s="4">
        <f t="shared" si="553"/>
        <v>0.33438949662873141</v>
      </c>
      <c r="V121" s="4">
        <f t="shared" si="554"/>
        <v>0.28796089364612037</v>
      </c>
      <c r="W121" s="4">
        <f t="shared" si="555"/>
        <v>0.24767278723900668</v>
      </c>
      <c r="X121" s="4">
        <f t="shared" si="556"/>
        <v>0.24968149341952955</v>
      </c>
      <c r="Y121" s="4">
        <f t="shared" si="557"/>
        <v>0.2891601017197426</v>
      </c>
      <c r="Z121" s="4">
        <f t="shared" si="558"/>
        <v>0.29018793641468543</v>
      </c>
      <c r="AA121" s="4">
        <f t="shared" si="559"/>
        <v>0.40905935305369096</v>
      </c>
      <c r="AB121" s="4">
        <f t="shared" si="560"/>
        <v>0.44567345819408605</v>
      </c>
      <c r="AC121" s="4">
        <f t="shared" si="561"/>
        <v>0.40478257668215939</v>
      </c>
      <c r="AD121" s="4">
        <f t="shared" si="562"/>
        <v>0.39570532073371234</v>
      </c>
      <c r="AE121" s="4">
        <f t="shared" si="563"/>
        <v>0.24604419092950017</v>
      </c>
      <c r="AF121" s="4">
        <f t="shared" si="564"/>
        <v>0.165127344655976</v>
      </c>
      <c r="AG121" s="4">
        <f t="shared" si="565"/>
        <v>9.3257600112090139E-2</v>
      </c>
      <c r="AH121" s="4">
        <f t="shared" si="566"/>
        <v>5.8019099302437316E-2</v>
      </c>
      <c r="AI121" s="4">
        <f t="shared" si="567"/>
        <v>9.6242201581308404E-2</v>
      </c>
      <c r="AJ121" s="4">
        <f t="shared" si="568"/>
        <v>9.6868062089788695E-2</v>
      </c>
      <c r="AK121" s="4">
        <f t="shared" si="569"/>
        <v>0.12427951720563166</v>
      </c>
      <c r="AL121" s="4">
        <f t="shared" si="570"/>
        <v>0.15478833537002396</v>
      </c>
      <c r="AM121" s="4">
        <f t="shared" si="571"/>
        <v>9.7126571849801932E-2</v>
      </c>
      <c r="AN121" s="4">
        <f t="shared" si="572"/>
        <v>0.11387045082386742</v>
      </c>
      <c r="AO121" s="4">
        <f t="shared" si="573"/>
        <v>0.23517121514475706</v>
      </c>
      <c r="AP121" s="4">
        <f t="shared" si="574"/>
        <v>0.27966808913256436</v>
      </c>
      <c r="AQ121" s="4">
        <f t="shared" si="575"/>
        <v>0.16955158223756012</v>
      </c>
      <c r="AR121" s="4">
        <f t="shared" si="576"/>
        <v>0.17990454577850598</v>
      </c>
      <c r="AS121" s="4">
        <f t="shared" si="577"/>
        <v>3.729948015585266E-2</v>
      </c>
      <c r="AT121" s="4">
        <f t="shared" si="578"/>
        <v>-7.2850815832699534E-2</v>
      </c>
      <c r="AU121" s="4">
        <f t="shared" si="579"/>
        <v>1.4985242255494951E-3</v>
      </c>
      <c r="AV121" s="4">
        <f t="shared" si="580"/>
        <v>5.3108330650913655E-3</v>
      </c>
      <c r="AW121" s="4">
        <f t="shared" si="581"/>
        <v>-2.3251833137310312E-2</v>
      </c>
      <c r="AX121" s="4">
        <f t="shared" si="582"/>
        <v>-7.7520195524181561E-3</v>
      </c>
      <c r="AY121" s="4">
        <f t="shared" si="583"/>
        <v>6.3772465070080789E-2</v>
      </c>
      <c r="AZ121" s="4">
        <f t="shared" si="584"/>
        <v>3.3946656065740245E-2</v>
      </c>
      <c r="BA121" s="4">
        <f t="shared" si="585"/>
        <v>0.13376654446852712</v>
      </c>
      <c r="BB121" s="4">
        <f t="shared" si="586"/>
        <v>0.26447032173903506</v>
      </c>
      <c r="BC121" s="4">
        <f t="shared" si="587"/>
        <v>0.21091733065842586</v>
      </c>
      <c r="BD121" s="4">
        <f t="shared" si="588"/>
        <v>0.22619526603007969</v>
      </c>
      <c r="BE121" s="4">
        <f t="shared" si="589"/>
        <v>0.19315086122475913</v>
      </c>
      <c r="BF121" s="4">
        <f t="shared" si="590"/>
        <v>0.17943338573769807</v>
      </c>
      <c r="BG121" s="4">
        <f t="shared" si="591"/>
        <v>0.37113881953669042</v>
      </c>
      <c r="BH121" s="4">
        <f t="shared" si="592"/>
        <v>0.21276155472064912</v>
      </c>
      <c r="BI121" s="4">
        <f t="shared" si="593"/>
        <v>0.10100682720975501</v>
      </c>
      <c r="BJ121" s="4">
        <f t="shared" si="594"/>
        <v>-0.14042974014357176</v>
      </c>
      <c r="BK121" s="4">
        <f t="shared" si="595"/>
        <v>-0.38460096322824228</v>
      </c>
      <c r="BL121" s="4">
        <f t="shared" si="596"/>
        <v>-0.29119420949309394</v>
      </c>
      <c r="BM121" s="4">
        <f t="shared" si="597"/>
        <v>-0.11788191105995124</v>
      </c>
      <c r="BN121" s="4">
        <f t="shared" si="598"/>
        <v>7.2036065847063249E-2</v>
      </c>
      <c r="BO121" s="4">
        <f t="shared" si="599"/>
        <v>0.17391304680383998</v>
      </c>
      <c r="BP121" s="4">
        <f t="shared" si="600"/>
        <v>0.23371456392141418</v>
      </c>
      <c r="BQ121" s="4">
        <f t="shared" si="601"/>
        <v>0.1742584740465393</v>
      </c>
      <c r="BR121" s="4">
        <f t="shared" si="602"/>
        <v>0.12298317481734154</v>
      </c>
      <c r="BS121" s="4">
        <f t="shared" si="603"/>
        <v>7.9389011193668008E-2</v>
      </c>
      <c r="BT121" s="4">
        <f t="shared" si="604"/>
        <v>0.13225371540660652</v>
      </c>
      <c r="BU121" s="4">
        <f t="shared" si="605"/>
        <v>0.17403284663311153</v>
      </c>
      <c r="BV121" s="4">
        <f t="shared" si="606"/>
        <v>0.32501862966435635</v>
      </c>
      <c r="BW121" s="4">
        <f t="shared" si="607"/>
        <v>0.26301474197973945</v>
      </c>
      <c r="BX121" s="4">
        <f t="shared" si="608"/>
        <v>0.45017609008121612</v>
      </c>
      <c r="BY121" s="4">
        <f t="shared" si="609"/>
        <v>0.48866435516464313</v>
      </c>
      <c r="BZ121" s="4">
        <f t="shared" si="610"/>
        <v>0.54555657016087944</v>
      </c>
      <c r="CA121" s="4">
        <f t="shared" si="611"/>
        <v>0.61677978875198514</v>
      </c>
      <c r="CB121" s="4">
        <f t="shared" si="612"/>
        <v>0.38792784922538276</v>
      </c>
      <c r="CC121" s="4">
        <f t="shared" si="613"/>
        <v>0.32088811511264809</v>
      </c>
      <c r="CD121" s="4">
        <f t="shared" si="614"/>
        <v>9.4960982754259571E-2</v>
      </c>
      <c r="CE121" s="4">
        <f t="shared" si="615"/>
        <v>0.20445107802904813</v>
      </c>
      <c r="CF121" s="4">
        <f t="shared" si="616"/>
        <v>0.13084758928725304</v>
      </c>
      <c r="CG121" s="4">
        <f t="shared" si="617"/>
        <v>4.2284506159170662E-2</v>
      </c>
      <c r="CH121" s="4">
        <f t="shared" si="618"/>
        <v>9.7446571024515455E-2</v>
      </c>
      <c r="CI121" s="4">
        <f t="shared" si="619"/>
        <v>5.8878157105325513E-2</v>
      </c>
      <c r="CJ121" s="4">
        <f t="shared" si="620"/>
        <v>9.8536823069454882E-2</v>
      </c>
      <c r="CK121" s="4">
        <f t="shared" si="621"/>
        <v>0.24079983889938936</v>
      </c>
      <c r="CL121" s="4">
        <f t="shared" si="622"/>
        <v>0.1753432871498288</v>
      </c>
      <c r="CM121" s="4">
        <f t="shared" si="623"/>
        <v>-2.2607712895614467E-2</v>
      </c>
      <c r="CN121" s="4">
        <f t="shared" si="624"/>
        <v>3.4366178787225609E-4</v>
      </c>
      <c r="CO121" s="4">
        <f t="shared" si="625"/>
        <v>-0.11890425434457554</v>
      </c>
      <c r="CP121" s="4">
        <f t="shared" si="626"/>
        <v>-2.7550138514616851E-2</v>
      </c>
      <c r="CQ121" s="4">
        <f t="shared" si="627"/>
        <v>0.16856845792500219</v>
      </c>
      <c r="CR121" s="4">
        <f t="shared" si="628"/>
        <v>0.19172361009880304</v>
      </c>
      <c r="CS121" s="4">
        <f t="shared" si="629"/>
        <v>0.24018673629148099</v>
      </c>
      <c r="CT121" s="4">
        <f t="shared" si="630"/>
        <v>0.15207178579368999</v>
      </c>
      <c r="CU121" s="4">
        <f t="shared" si="631"/>
        <v>4.6194839337770514E-2</v>
      </c>
      <c r="CV121" s="4">
        <f t="shared" si="632"/>
        <v>-5.8674446885613664E-2</v>
      </c>
      <c r="CW121" s="4">
        <f t="shared" si="633"/>
        <v>-0.12188065715662318</v>
      </c>
      <c r="CX121" s="4">
        <f t="shared" si="634"/>
        <v>-9.557268792641728E-2</v>
      </c>
      <c r="CY121" s="4">
        <f t="shared" si="635"/>
        <v>-0.10164476028530001</v>
      </c>
      <c r="CZ121" s="4">
        <f t="shared" si="636"/>
        <v>-1.3849193995933007E-2</v>
      </c>
      <c r="DA121" s="4">
        <f t="shared" si="637"/>
        <v>0.12519052553021359</v>
      </c>
      <c r="DB121" s="4">
        <f t="shared" si="638"/>
        <v>0.17740157010774049</v>
      </c>
      <c r="DC121" s="4">
        <f t="shared" si="639"/>
        <v>0.22519201566084604</v>
      </c>
      <c r="DD121" s="4">
        <f t="shared" si="640"/>
        <v>0.18353389849534441</v>
      </c>
      <c r="DE121" s="4">
        <f t="shared" si="641"/>
        <v>4.3992310913794248E-2</v>
      </c>
      <c r="DF121" s="4">
        <f t="shared" si="642"/>
        <v>-1.9479225884361073E-2</v>
      </c>
      <c r="DG121" s="4">
        <f t="shared" si="643"/>
        <v>-3.1682147461070086E-2</v>
      </c>
      <c r="DH121" s="4">
        <f t="shared" si="644"/>
        <v>-2.8248698996945071E-2</v>
      </c>
      <c r="DI121" s="4">
        <f t="shared" si="645"/>
        <v>-4.7042718618886613E-2</v>
      </c>
      <c r="DJ121" s="4">
        <f t="shared" si="646"/>
        <v>-2.8638644968903743E-2</v>
      </c>
      <c r="DK121" s="4">
        <f t="shared" si="647"/>
        <v>-3.2653414418114056E-2</v>
      </c>
      <c r="DL121" s="4">
        <f t="shared" si="648"/>
        <v>-8.5653266226424676E-2</v>
      </c>
      <c r="DM121" s="4">
        <f t="shared" si="649"/>
        <v>-0.12064903466185992</v>
      </c>
      <c r="DN121" s="4">
        <f t="shared" si="650"/>
        <v>-0.25634915861681767</v>
      </c>
      <c r="DO121" s="4">
        <f t="shared" si="651"/>
        <v>-0.41050898222358279</v>
      </c>
      <c r="DP121" s="4">
        <f t="shared" si="652"/>
        <v>-0.49023625222754491</v>
      </c>
      <c r="DQ121" s="4">
        <f t="shared" si="653"/>
        <v>-0.54067097064285885</v>
      </c>
      <c r="DR121" s="4">
        <f t="shared" si="654"/>
        <v>-0.53111312398877641</v>
      </c>
      <c r="DS121" s="4">
        <f t="shared" si="655"/>
        <v>-0.46838162810616607</v>
      </c>
      <c r="DT121" s="4">
        <f t="shared" si="656"/>
        <v>-0.37513266926251965</v>
      </c>
      <c r="DU121" s="4">
        <f t="shared" si="657"/>
        <v>-0.23341331677894159</v>
      </c>
      <c r="DV121" s="4">
        <f t="shared" si="658"/>
        <v>-0.1044153278880413</v>
      </c>
      <c r="DW121" s="4">
        <f t="shared" si="659"/>
        <v>-6.4163831059107099E-2</v>
      </c>
      <c r="DX121" s="4">
        <f t="shared" si="660"/>
        <v>-7.6416283274496011E-2</v>
      </c>
      <c r="DY121" s="4">
        <f t="shared" si="661"/>
        <v>-0.13293990220949239</v>
      </c>
      <c r="DZ121" s="4">
        <f t="shared" si="662"/>
        <v>-0.16830321698691178</v>
      </c>
      <c r="EA121" s="4">
        <f t="shared" si="663"/>
        <v>-0.14550706064137128</v>
      </c>
      <c r="EB121" s="4">
        <f t="shared" si="664"/>
        <v>-8.898368290857657E-2</v>
      </c>
      <c r="EC121" s="4">
        <f t="shared" si="665"/>
        <v>-1.4462648476112753E-2</v>
      </c>
      <c r="ED121" s="4">
        <f t="shared" si="666"/>
        <v>4.5360157536615986E-2</v>
      </c>
      <c r="EE121" s="4">
        <f t="shared" si="667"/>
        <v>0.14999865101943766</v>
      </c>
      <c r="EF121" s="4">
        <f t="shared" si="668"/>
        <v>0.18638928745073438</v>
      </c>
      <c r="EG121" s="4">
        <f t="shared" si="669"/>
        <v>0.18583250700708165</v>
      </c>
      <c r="EH121" s="4">
        <f t="shared" si="670"/>
        <v>0.15181657338413168</v>
      </c>
      <c r="EI121" s="4">
        <f t="shared" si="671"/>
        <v>6.6613979379965341E-2</v>
      </c>
      <c r="EJ121" s="4">
        <f t="shared" si="672"/>
        <v>2.3970013722310543E-2</v>
      </c>
      <c r="EK121" s="4">
        <f t="shared" si="673"/>
        <v>3.5523181553460896E-2</v>
      </c>
      <c r="EL121" s="4">
        <f t="shared" si="674"/>
        <v>6.3195819461440289E-2</v>
      </c>
      <c r="EM121" s="4">
        <f t="shared" si="675"/>
        <v>7.8079199654051773E-2</v>
      </c>
      <c r="EN121" s="4">
        <f t="shared" si="676"/>
        <v>8.0771890603607593E-2</v>
      </c>
      <c r="EO121" s="4">
        <f t="shared" si="677"/>
        <v>6.7088250948177899E-2</v>
      </c>
      <c r="EP121" s="4">
        <f t="shared" si="678"/>
        <v>5.5423705424841208E-2</v>
      </c>
      <c r="EQ121" s="4">
        <f t="shared" si="679"/>
        <v>8.0553980123721322E-2</v>
      </c>
      <c r="ER121" s="4">
        <f t="shared" si="680"/>
        <v>6.8001329945952135E-2</v>
      </c>
      <c r="ES121" s="4">
        <f t="shared" si="681"/>
        <v>8.7256830066171145E-2</v>
      </c>
      <c r="ET121" s="4">
        <f t="shared" si="682"/>
        <v>6.1381136051241472E-2</v>
      </c>
      <c r="EU121" s="4">
        <f t="shared" si="683"/>
        <v>2.6272578418582319E-2</v>
      </c>
      <c r="EV121" s="4">
        <f t="shared" si="684"/>
        <v>6.1462961852525574E-2</v>
      </c>
      <c r="EW121" s="4">
        <f t="shared" si="685"/>
        <v>5.5540094313809248E-2</v>
      </c>
      <c r="EX121" s="4">
        <f t="shared" si="686"/>
        <v>0.10670797839907169</v>
      </c>
      <c r="EY121" s="4">
        <f t="shared" si="687"/>
        <v>0.16257547224871507</v>
      </c>
      <c r="EZ121" s="4">
        <f t="shared" si="688"/>
        <v>0.16710831437936222</v>
      </c>
      <c r="FA121" s="4">
        <f t="shared" si="689"/>
        <v>0.13113508321022663</v>
      </c>
      <c r="FB121" s="4">
        <f t="shared" si="690"/>
        <v>8.2861635111480925E-2</v>
      </c>
      <c r="FC121" s="4">
        <f t="shared" si="691"/>
        <v>6.4540173215554109E-2</v>
      </c>
      <c r="FD121" s="4">
        <f t="shared" si="692"/>
        <v>5.8163351554134775E-2</v>
      </c>
      <c r="FE121" s="4">
        <f t="shared" si="693"/>
        <v>9.4442620856706141E-2</v>
      </c>
      <c r="FF121" s="4">
        <f t="shared" si="694"/>
        <v>0.1218778240072125</v>
      </c>
      <c r="FG121" s="11">
        <f t="shared" si="695"/>
        <v>0.10307581783263207</v>
      </c>
      <c r="FH121" s="11">
        <f t="shared" si="696"/>
        <v>0.10088678548042831</v>
      </c>
      <c r="FI121" s="11">
        <f t="shared" si="697"/>
        <v>0.10100265500193263</v>
      </c>
      <c r="FJ121" s="11">
        <f t="shared" si="698"/>
        <v>9.7574789305065343E-2</v>
      </c>
      <c r="FK121" s="11">
        <f t="shared" si="699"/>
        <v>8.3136964518063891E-2</v>
      </c>
      <c r="FL121" s="11">
        <f t="shared" si="700"/>
        <v>5.7103080360799773E-2</v>
      </c>
      <c r="FM121" s="11">
        <f t="shared" si="701"/>
        <v>2.678650115982319E-2</v>
      </c>
      <c r="FN121" s="11">
        <f t="shared" si="702"/>
        <v>5.3155673102819271E-3</v>
      </c>
      <c r="FO121" s="11">
        <f t="shared" si="703"/>
        <v>-2.4961161444655338E-3</v>
      </c>
      <c r="FP121" s="11">
        <f t="shared" si="704"/>
        <v>-5.488034451747956E-3</v>
      </c>
      <c r="FQ121" s="11">
        <f t="shared" si="705"/>
        <v>-7.0891141257222821E-3</v>
      </c>
      <c r="FR121" s="11">
        <f t="shared" si="706"/>
        <v>-7.7690274988279368E-3</v>
      </c>
      <c r="FS121" s="11">
        <f t="shared" si="707"/>
        <v>-7.193169748483632E-3</v>
      </c>
      <c r="FT121" s="11">
        <f t="shared" si="708"/>
        <v>-7.4824103473706731E-3</v>
      </c>
      <c r="FU121" s="11">
        <f t="shared" si="709"/>
        <v>-8.7587419772816276E-3</v>
      </c>
      <c r="FV121" s="11">
        <f t="shared" si="710"/>
        <v>-9.3441747643574283E-3</v>
      </c>
      <c r="FW121" s="11">
        <f t="shared" si="711"/>
        <v>-7.6626782715577078E-3</v>
      </c>
      <c r="FX121" s="11">
        <f t="shared" si="712"/>
        <v>-4.2461119031105042E-3</v>
      </c>
      <c r="FY121" s="11">
        <f t="shared" si="713"/>
        <v>2.8978650422826937E-4</v>
      </c>
      <c r="FZ121" s="11">
        <f t="shared" si="714"/>
        <v>6.5116239117094833E-3</v>
      </c>
      <c r="GA121" s="11">
        <f t="shared" si="715"/>
        <v>1.3783649226492075E-2</v>
      </c>
      <c r="GB121" s="11">
        <f t="shared" si="716"/>
        <v>2.1541650578170264E-2</v>
      </c>
      <c r="GC121" s="11">
        <f t="shared" si="717"/>
        <v>2.8724210764429284E-2</v>
      </c>
      <c r="GD121" s="11">
        <f t="shared" si="718"/>
        <v>3.4768495516094407E-2</v>
      </c>
      <c r="GE121" s="11">
        <f t="shared" si="719"/>
        <v>3.9760321141667894E-2</v>
      </c>
      <c r="GF121" s="11">
        <f t="shared" si="720"/>
        <v>4.3478329801345195E-2</v>
      </c>
      <c r="GG121" s="11">
        <f t="shared" si="721"/>
        <v>4.5809242925027506E-2</v>
      </c>
      <c r="GH121" s="11">
        <f t="shared" si="722"/>
        <v>4.6900702611234558E-2</v>
      </c>
      <c r="GI121" s="11">
        <f t="shared" si="723"/>
        <v>4.7195337024872816E-2</v>
      </c>
      <c r="GJ121" s="11">
        <f t="shared" si="724"/>
        <v>4.6779492843837547E-2</v>
      </c>
      <c r="GK121" s="11">
        <f t="shared" si="725"/>
        <v>4.5903152090666262E-2</v>
      </c>
      <c r="GL121" s="11">
        <f t="shared" si="726"/>
        <v>4.4923639558916303E-2</v>
      </c>
      <c r="GM121" s="11">
        <f t="shared" si="727"/>
        <v>4.3989141602275829E-2</v>
      </c>
      <c r="GN121" s="11">
        <f t="shared" si="728"/>
        <v>4.3326482407435744E-2</v>
      </c>
      <c r="GO121" s="11">
        <f t="shared" si="729"/>
        <v>4.2922936560789063E-2</v>
      </c>
      <c r="GP121" s="11">
        <f t="shared" si="730"/>
        <v>4.2756276548387324E-2</v>
      </c>
      <c r="GQ121" s="11">
        <f t="shared" si="731"/>
        <v>4.2878465486265518E-2</v>
      </c>
      <c r="GR121" s="11">
        <f t="shared" si="732"/>
        <v>4.3231936200009403E-2</v>
      </c>
      <c r="GS121" s="11">
        <f t="shared" si="733"/>
        <v>4.3666838749606009E-2</v>
      </c>
      <c r="GT121" s="11" t="e">
        <f t="shared" si="734"/>
        <v>#N/A</v>
      </c>
    </row>
    <row r="122" spans="2:202" x14ac:dyDescent="0.25">
      <c r="B122" t="str">
        <f t="shared" si="538"/>
        <v xml:space="preserve">  Professional and business services</v>
      </c>
      <c r="G122" s="4">
        <f t="shared" si="539"/>
        <v>0.34988742709826298</v>
      </c>
      <c r="H122" s="4">
        <f t="shared" si="540"/>
        <v>0.23981771624691725</v>
      </c>
      <c r="I122" s="4">
        <f t="shared" si="541"/>
        <v>0.10668599768624629</v>
      </c>
      <c r="J122" s="4">
        <f t="shared" si="542"/>
        <v>0.12440167868978343</v>
      </c>
      <c r="K122" s="4">
        <f t="shared" si="543"/>
        <v>-0.92012165108030874</v>
      </c>
      <c r="L122" s="4">
        <f t="shared" si="544"/>
        <v>-1.0152124540095993</v>
      </c>
      <c r="M122" s="4">
        <f t="shared" si="545"/>
        <v>-0.90490618915434984</v>
      </c>
      <c r="N122" s="4">
        <f t="shared" si="546"/>
        <v>-0.92667241321471416</v>
      </c>
      <c r="O122" s="4">
        <f t="shared" si="547"/>
        <v>0.14945194176151905</v>
      </c>
      <c r="P122" s="4">
        <f t="shared" si="548"/>
        <v>0.41394011508219419</v>
      </c>
      <c r="Q122" s="4">
        <f t="shared" si="549"/>
        <v>0.57516448475119009</v>
      </c>
      <c r="R122" s="4">
        <f t="shared" si="550"/>
        <v>0.81350901227570804</v>
      </c>
      <c r="S122" s="4">
        <f t="shared" si="551"/>
        <v>1.0177013507339068</v>
      </c>
      <c r="T122" s="4">
        <f t="shared" si="552"/>
        <v>1.1413218298873897</v>
      </c>
      <c r="U122" s="4">
        <f t="shared" si="553"/>
        <v>1.2049910138677506</v>
      </c>
      <c r="V122" s="4">
        <f t="shared" si="554"/>
        <v>0.99624011039506977</v>
      </c>
      <c r="W122" s="4">
        <f t="shared" si="555"/>
        <v>0.8339162065494119</v>
      </c>
      <c r="X122" s="4">
        <f t="shared" si="556"/>
        <v>0.79708134873656922</v>
      </c>
      <c r="Y122" s="4">
        <f t="shared" si="557"/>
        <v>0.82575799955857954</v>
      </c>
      <c r="Z122" s="4">
        <f t="shared" si="558"/>
        <v>0.88368223409783098</v>
      </c>
      <c r="AA122" s="4">
        <f t="shared" si="559"/>
        <v>0.64382659322683233</v>
      </c>
      <c r="AB122" s="4">
        <f t="shared" si="560"/>
        <v>0.58975810316691479</v>
      </c>
      <c r="AC122" s="4">
        <f t="shared" si="561"/>
        <v>0.56802252393445374</v>
      </c>
      <c r="AD122" s="4">
        <f t="shared" si="562"/>
        <v>0.74617442840701664</v>
      </c>
      <c r="AE122" s="4">
        <f t="shared" si="563"/>
        <v>1.3111173476485469</v>
      </c>
      <c r="AF122" s="4">
        <f t="shared" si="564"/>
        <v>1.5107920114663227</v>
      </c>
      <c r="AG122" s="4">
        <f t="shared" si="565"/>
        <v>1.611599755770889</v>
      </c>
      <c r="AH122" s="4">
        <f t="shared" si="566"/>
        <v>1.6645054889153179</v>
      </c>
      <c r="AI122" s="4">
        <f t="shared" si="567"/>
        <v>0.76152320005424567</v>
      </c>
      <c r="AJ122" s="4">
        <f t="shared" si="568"/>
        <v>0.75338186728402379</v>
      </c>
      <c r="AK122" s="4">
        <f t="shared" si="569"/>
        <v>0.64350520514498644</v>
      </c>
      <c r="AL122" s="4">
        <f t="shared" si="570"/>
        <v>0.54087496665717871</v>
      </c>
      <c r="AM122" s="4">
        <f t="shared" si="571"/>
        <v>1.1155271434382565</v>
      </c>
      <c r="AN122" s="4">
        <f t="shared" si="572"/>
        <v>1.0494199036244223</v>
      </c>
      <c r="AO122" s="4">
        <f t="shared" si="573"/>
        <v>1.1254175037458591</v>
      </c>
      <c r="AP122" s="4">
        <f t="shared" si="574"/>
        <v>1.064517464898717</v>
      </c>
      <c r="AQ122" s="4">
        <f t="shared" si="575"/>
        <v>1.3933538481698424</v>
      </c>
      <c r="AR122" s="4">
        <f t="shared" si="576"/>
        <v>1.3304772487643894</v>
      </c>
      <c r="AS122" s="4">
        <f t="shared" si="577"/>
        <v>1.2290034125092324</v>
      </c>
      <c r="AT122" s="4">
        <f t="shared" si="578"/>
        <v>0.98408871870282955</v>
      </c>
      <c r="AU122" s="4">
        <f t="shared" si="579"/>
        <v>0.23804112434927116</v>
      </c>
      <c r="AV122" s="4">
        <f t="shared" si="580"/>
        <v>-7.074880345305537E-2</v>
      </c>
      <c r="AW122" s="4">
        <f t="shared" si="581"/>
        <v>-0.17064887128650327</v>
      </c>
      <c r="AX122" s="4">
        <f t="shared" si="582"/>
        <v>-7.3337266463411696E-2</v>
      </c>
      <c r="AY122" s="4">
        <f t="shared" si="583"/>
        <v>0.32501905691556915</v>
      </c>
      <c r="AZ122" s="4">
        <f t="shared" si="584"/>
        <v>0.2513448471400036</v>
      </c>
      <c r="BA122" s="4">
        <f t="shared" si="585"/>
        <v>3.4435224805282542E-2</v>
      </c>
      <c r="BB122" s="4">
        <f t="shared" si="586"/>
        <v>-2.5478831792781688E-2</v>
      </c>
      <c r="BC122" s="4">
        <f t="shared" si="587"/>
        <v>0.10485109708024269</v>
      </c>
      <c r="BD122" s="4">
        <f t="shared" si="588"/>
        <v>0.39437677600958726</v>
      </c>
      <c r="BE122" s="4">
        <f t="shared" si="589"/>
        <v>0.65947382542634403</v>
      </c>
      <c r="BF122" s="4">
        <f t="shared" si="590"/>
        <v>0.75604988054362787</v>
      </c>
      <c r="BG122" s="4">
        <f t="shared" si="591"/>
        <v>0.59788861356363254</v>
      </c>
      <c r="BH122" s="4">
        <f t="shared" si="592"/>
        <v>0.74570706974065237</v>
      </c>
      <c r="BI122" s="4">
        <f t="shared" si="593"/>
        <v>0.90198758910777577</v>
      </c>
      <c r="BJ122" s="4">
        <f t="shared" si="594"/>
        <v>0.99820662386173176</v>
      </c>
      <c r="BK122" s="4">
        <f t="shared" si="595"/>
        <v>0.82835586594723742</v>
      </c>
      <c r="BL122" s="4">
        <f t="shared" si="596"/>
        <v>0.46940347100141216</v>
      </c>
      <c r="BM122" s="4">
        <f t="shared" si="597"/>
        <v>0.33771208001047526</v>
      </c>
      <c r="BN122" s="4">
        <f t="shared" si="598"/>
        <v>0.28910913263765942</v>
      </c>
      <c r="BO122" s="4">
        <f t="shared" si="599"/>
        <v>0.45151555338295413</v>
      </c>
      <c r="BP122" s="4">
        <f t="shared" si="600"/>
        <v>0.7685760594188582</v>
      </c>
      <c r="BQ122" s="4">
        <f t="shared" si="601"/>
        <v>0.89026448509705525</v>
      </c>
      <c r="BR122" s="4">
        <f t="shared" si="602"/>
        <v>1.018890875679539</v>
      </c>
      <c r="BS122" s="4">
        <f t="shared" si="603"/>
        <v>1.1973956971841633</v>
      </c>
      <c r="BT122" s="4">
        <f t="shared" si="604"/>
        <v>1.3134191081554518</v>
      </c>
      <c r="BU122" s="4">
        <f t="shared" si="605"/>
        <v>1.1254896997839543</v>
      </c>
      <c r="BV122" s="4">
        <f t="shared" si="606"/>
        <v>1.0583549862385202</v>
      </c>
      <c r="BW122" s="4">
        <f t="shared" si="607"/>
        <v>1.0289960352624627</v>
      </c>
      <c r="BX122" s="4">
        <f t="shared" si="608"/>
        <v>0.67366318420947724</v>
      </c>
      <c r="BY122" s="4">
        <f t="shared" si="609"/>
        <v>0.71521971573945886</v>
      </c>
      <c r="BZ122" s="4">
        <f t="shared" si="610"/>
        <v>0.55659634112696565</v>
      </c>
      <c r="CA122" s="4">
        <f t="shared" si="611"/>
        <v>0.43493869463812146</v>
      </c>
      <c r="CB122" s="4">
        <f t="shared" si="612"/>
        <v>0.74615125721499909</v>
      </c>
      <c r="CC122" s="4">
        <f t="shared" si="613"/>
        <v>0.86697145027977673</v>
      </c>
      <c r="CD122" s="4">
        <f t="shared" si="614"/>
        <v>1.0730408027069813</v>
      </c>
      <c r="CE122" s="4">
        <f t="shared" si="615"/>
        <v>1.1401404877818913</v>
      </c>
      <c r="CF122" s="4">
        <f t="shared" si="616"/>
        <v>0.93437709406412284</v>
      </c>
      <c r="CG122" s="4">
        <f t="shared" si="617"/>
        <v>0.92285164880433956</v>
      </c>
      <c r="CH122" s="4">
        <f t="shared" si="618"/>
        <v>0.66413985228315042</v>
      </c>
      <c r="CI122" s="4">
        <f t="shared" si="619"/>
        <v>-2.7759534426646314E-2</v>
      </c>
      <c r="CJ122" s="4">
        <f t="shared" si="620"/>
        <v>-0.42906194087687372</v>
      </c>
      <c r="CK122" s="4">
        <f t="shared" si="621"/>
        <v>-1.2924890501133133</v>
      </c>
      <c r="CL122" s="4">
        <f t="shared" si="622"/>
        <v>-1.6857515434404808</v>
      </c>
      <c r="CM122" s="4">
        <f t="shared" si="623"/>
        <v>-1.3789459445203722</v>
      </c>
      <c r="CN122" s="4">
        <f t="shared" si="624"/>
        <v>-1.1399230339829554</v>
      </c>
      <c r="CO122" s="4">
        <f t="shared" si="625"/>
        <v>-0.5207359134721381</v>
      </c>
      <c r="CP122" s="4">
        <f t="shared" si="626"/>
        <v>-0.18357128049037091</v>
      </c>
      <c r="CQ122" s="4">
        <f t="shared" si="627"/>
        <v>-0.15247153862993795</v>
      </c>
      <c r="CR122" s="4">
        <f t="shared" si="628"/>
        <v>-0.21527091066996995</v>
      </c>
      <c r="CS122" s="4">
        <f t="shared" si="629"/>
        <v>-0.23446056200227738</v>
      </c>
      <c r="CT122" s="4">
        <f t="shared" si="630"/>
        <v>-0.11915315382912546</v>
      </c>
      <c r="CU122" s="4">
        <f t="shared" si="631"/>
        <v>0.12081060447057282</v>
      </c>
      <c r="CV122" s="4">
        <f t="shared" si="632"/>
        <v>0.37688817572348393</v>
      </c>
      <c r="CW122" s="4">
        <f t="shared" si="633"/>
        <v>0.52462337182671881</v>
      </c>
      <c r="CX122" s="4">
        <f t="shared" si="634"/>
        <v>0.6514669851004693</v>
      </c>
      <c r="CY122" s="4">
        <f t="shared" si="635"/>
        <v>0.66650660351802815</v>
      </c>
      <c r="CZ122" s="4">
        <f t="shared" si="636"/>
        <v>0.68336109088853292</v>
      </c>
      <c r="DA122" s="4">
        <f t="shared" si="637"/>
        <v>0.78846539432294682</v>
      </c>
      <c r="DB122" s="4">
        <f t="shared" si="638"/>
        <v>0.77577650837938261</v>
      </c>
      <c r="DC122" s="4">
        <f t="shared" si="639"/>
        <v>0.75371869410348957</v>
      </c>
      <c r="DD122" s="4">
        <f t="shared" si="640"/>
        <v>0.8639053708692831</v>
      </c>
      <c r="DE122" s="4">
        <f t="shared" si="641"/>
        <v>0.83360247676133059</v>
      </c>
      <c r="DF122" s="4">
        <f t="shared" si="642"/>
        <v>0.83761598007428906</v>
      </c>
      <c r="DG122" s="4">
        <f t="shared" si="643"/>
        <v>0.89974863769823987</v>
      </c>
      <c r="DH122" s="4">
        <f t="shared" si="644"/>
        <v>0.73466098368432586</v>
      </c>
      <c r="DI122" s="4">
        <f t="shared" si="645"/>
        <v>0.62752259643727515</v>
      </c>
      <c r="DJ122" s="4">
        <f t="shared" si="646"/>
        <v>0.57188442625637304</v>
      </c>
      <c r="DK122" s="4">
        <f t="shared" si="647"/>
        <v>0.53579604095961908</v>
      </c>
      <c r="DL122" s="4">
        <f t="shared" si="648"/>
        <v>0.47321062607078845</v>
      </c>
      <c r="DM122" s="4">
        <f t="shared" si="649"/>
        <v>0.26887612051415322</v>
      </c>
      <c r="DN122" s="4">
        <f t="shared" si="650"/>
        <v>-0.22637892801845108</v>
      </c>
      <c r="DO122" s="4">
        <f t="shared" si="651"/>
        <v>-0.80871638773877164</v>
      </c>
      <c r="DP122" s="4">
        <f t="shared" si="652"/>
        <v>-1.491661564426273</v>
      </c>
      <c r="DQ122" s="4">
        <f t="shared" si="653"/>
        <v>-1.5925144965519133</v>
      </c>
      <c r="DR122" s="4">
        <f t="shared" si="654"/>
        <v>-1.2927353556653012</v>
      </c>
      <c r="DS122" s="4">
        <f t="shared" si="655"/>
        <v>-0.82707016373465947</v>
      </c>
      <c r="DT122" s="4">
        <f t="shared" si="656"/>
        <v>-4.7246527326043473E-2</v>
      </c>
      <c r="DU122" s="4">
        <f t="shared" si="657"/>
        <v>0.29475375829787198</v>
      </c>
      <c r="DV122" s="4">
        <f t="shared" si="658"/>
        <v>0.46799592941800089</v>
      </c>
      <c r="DW122" s="4">
        <f t="shared" si="659"/>
        <v>0.58477469061149367</v>
      </c>
      <c r="DX122" s="4">
        <f t="shared" si="660"/>
        <v>0.59598397703647599</v>
      </c>
      <c r="DY122" s="4">
        <f t="shared" si="661"/>
        <v>0.6827345571393949</v>
      </c>
      <c r="DZ122" s="4">
        <f t="shared" si="662"/>
        <v>0.67340483873382728</v>
      </c>
      <c r="EA122" s="4">
        <f t="shared" si="663"/>
        <v>0.64751893428250329</v>
      </c>
      <c r="EB122" s="4">
        <f t="shared" si="664"/>
        <v>0.75483631899110126</v>
      </c>
      <c r="EC122" s="4">
        <f t="shared" si="665"/>
        <v>0.61651853767330966</v>
      </c>
      <c r="ED122" s="4">
        <f t="shared" si="666"/>
        <v>0.69462720761376184</v>
      </c>
      <c r="EE122" s="4">
        <f t="shared" si="667"/>
        <v>0.72969793250944059</v>
      </c>
      <c r="EF122" s="4">
        <f t="shared" si="668"/>
        <v>0.55060398292249235</v>
      </c>
      <c r="EG122" s="4">
        <f t="shared" si="669"/>
        <v>0.56641749880961334</v>
      </c>
      <c r="EH122" s="4">
        <f t="shared" si="670"/>
        <v>0.51312022867063267</v>
      </c>
      <c r="EI122" s="4">
        <f t="shared" si="671"/>
        <v>0.45741562130170721</v>
      </c>
      <c r="EJ122" s="4">
        <f t="shared" si="672"/>
        <v>0.37481073805507781</v>
      </c>
      <c r="EK122" s="4">
        <f t="shared" si="673"/>
        <v>0.53806888294629684</v>
      </c>
      <c r="EL122" s="4">
        <f t="shared" si="674"/>
        <v>0.53818664187438614</v>
      </c>
      <c r="EM122" s="4">
        <f t="shared" si="675"/>
        <v>0.53257430141126338</v>
      </c>
      <c r="EN122" s="4">
        <f t="shared" si="676"/>
        <v>0.69246375646984082</v>
      </c>
      <c r="EO122" s="4">
        <f t="shared" si="677"/>
        <v>0.64314127917835662</v>
      </c>
      <c r="EP122" s="4">
        <f t="shared" si="678"/>
        <v>0.61646437434845947</v>
      </c>
      <c r="EQ122" s="4">
        <f t="shared" si="679"/>
        <v>0.65763341097535122</v>
      </c>
      <c r="ER122" s="4">
        <f t="shared" si="680"/>
        <v>0.60522587839606967</v>
      </c>
      <c r="ES122" s="4">
        <f t="shared" si="681"/>
        <v>0.47084702850436899</v>
      </c>
      <c r="ET122" s="4">
        <f t="shared" si="682"/>
        <v>0.42294951219194671</v>
      </c>
      <c r="EU122" s="4">
        <f t="shared" si="683"/>
        <v>0.40073844457491686</v>
      </c>
      <c r="EV122" s="4">
        <f t="shared" si="684"/>
        <v>0.37465884367940361</v>
      </c>
      <c r="EW122" s="4">
        <f t="shared" si="685"/>
        <v>0.35073232732084619</v>
      </c>
      <c r="EX122" s="4">
        <f t="shared" si="686"/>
        <v>0.36237164959431151</v>
      </c>
      <c r="EY122" s="4">
        <f t="shared" si="687"/>
        <v>0.41260371810824792</v>
      </c>
      <c r="EZ122" s="4">
        <f t="shared" si="688"/>
        <v>0.32342939808413118</v>
      </c>
      <c r="FA122" s="4">
        <f t="shared" si="689"/>
        <v>0.4188409048111098</v>
      </c>
      <c r="FB122" s="4">
        <f t="shared" si="690"/>
        <v>0.41921637979450987</v>
      </c>
      <c r="FC122" s="4">
        <f t="shared" si="691"/>
        <v>0.26301357918260149</v>
      </c>
      <c r="FD122" s="4">
        <f t="shared" si="692"/>
        <v>0.37175391202762736</v>
      </c>
      <c r="FE122" s="4">
        <f t="shared" si="693"/>
        <v>0.40339131840933068</v>
      </c>
      <c r="FF122" s="4">
        <f t="shared" si="694"/>
        <v>0.50780856687611753</v>
      </c>
      <c r="FG122" s="11">
        <f t="shared" si="695"/>
        <v>0.65716493673822796</v>
      </c>
      <c r="FH122" s="11">
        <f t="shared" si="696"/>
        <v>0.70024402154391996</v>
      </c>
      <c r="FI122" s="11">
        <f t="shared" si="697"/>
        <v>0.66761446407487546</v>
      </c>
      <c r="FJ122" s="11">
        <f t="shared" si="698"/>
        <v>0.62433325725491862</v>
      </c>
      <c r="FK122" s="11">
        <f t="shared" si="699"/>
        <v>0.59600712696973313</v>
      </c>
      <c r="FL122" s="11">
        <f t="shared" si="700"/>
        <v>0.57568814111509636</v>
      </c>
      <c r="FM122" s="11">
        <f t="shared" si="701"/>
        <v>0.56016251375297599</v>
      </c>
      <c r="FN122" s="11">
        <f t="shared" si="702"/>
        <v>0.52970227083066479</v>
      </c>
      <c r="FO122" s="11">
        <f t="shared" si="703"/>
        <v>0.49415290704868181</v>
      </c>
      <c r="FP122" s="11">
        <f t="shared" si="704"/>
        <v>0.46058605894567928</v>
      </c>
      <c r="FQ122" s="11">
        <f t="shared" si="705"/>
        <v>0.43071763689639597</v>
      </c>
      <c r="FR122" s="11">
        <f t="shared" si="706"/>
        <v>0.38954629467722185</v>
      </c>
      <c r="FS122" s="11">
        <f t="shared" si="707"/>
        <v>0.34699981256468621</v>
      </c>
      <c r="FT122" s="11">
        <f t="shared" si="708"/>
        <v>0.30267263005070466</v>
      </c>
      <c r="FU122" s="11">
        <f t="shared" si="709"/>
        <v>0.27182601058663231</v>
      </c>
      <c r="FV122" s="11">
        <f t="shared" si="710"/>
        <v>0.25808774821476421</v>
      </c>
      <c r="FW122" s="11">
        <f t="shared" si="711"/>
        <v>0.26815600294345099</v>
      </c>
      <c r="FX122" s="11">
        <f t="shared" si="712"/>
        <v>0.29131116403871232</v>
      </c>
      <c r="FY122" s="11">
        <f t="shared" si="713"/>
        <v>0.3272759530965238</v>
      </c>
      <c r="FZ122" s="11">
        <f t="shared" si="714"/>
        <v>0.3779254392487349</v>
      </c>
      <c r="GA122" s="11">
        <f t="shared" si="715"/>
        <v>0.42175715803875735</v>
      </c>
      <c r="GB122" s="11">
        <f t="shared" si="716"/>
        <v>0.47787381555683733</v>
      </c>
      <c r="GC122" s="11">
        <f t="shared" si="717"/>
        <v>0.53143524488403338</v>
      </c>
      <c r="GD122" s="11">
        <f t="shared" si="718"/>
        <v>0.57713606626968172</v>
      </c>
      <c r="GE122" s="11">
        <f t="shared" si="719"/>
        <v>0.62228357861452666</v>
      </c>
      <c r="GF122" s="11">
        <f t="shared" si="720"/>
        <v>0.6515804104152243</v>
      </c>
      <c r="GG122" s="11">
        <f t="shared" si="721"/>
        <v>0.67184467859508279</v>
      </c>
      <c r="GH122" s="11">
        <f t="shared" si="722"/>
        <v>0.68050879142372778</v>
      </c>
      <c r="GI122" s="11">
        <f t="shared" si="723"/>
        <v>0.68012861722900753</v>
      </c>
      <c r="GJ122" s="11">
        <f t="shared" si="724"/>
        <v>0.67341564402342602</v>
      </c>
      <c r="GK122" s="11">
        <f t="shared" si="725"/>
        <v>0.66282919180521516</v>
      </c>
      <c r="GL122" s="11">
        <f t="shared" si="726"/>
        <v>0.65574683481639751</v>
      </c>
      <c r="GM122" s="11">
        <f t="shared" si="727"/>
        <v>0.64870557198874301</v>
      </c>
      <c r="GN122" s="11">
        <f t="shared" si="728"/>
        <v>0.64699837418325679</v>
      </c>
      <c r="GO122" s="11">
        <f t="shared" si="729"/>
        <v>0.6477465038276139</v>
      </c>
      <c r="GP122" s="11">
        <f t="shared" si="730"/>
        <v>0.64996841318595144</v>
      </c>
      <c r="GQ122" s="11">
        <f t="shared" si="731"/>
        <v>0.65495456101568306</v>
      </c>
      <c r="GR122" s="11">
        <f t="shared" si="732"/>
        <v>0.6609393502839751</v>
      </c>
      <c r="GS122" s="11">
        <f t="shared" si="733"/>
        <v>0.66646670996280144</v>
      </c>
      <c r="GT122" s="11" t="e">
        <f t="shared" si="734"/>
        <v>#N/A</v>
      </c>
    </row>
    <row r="123" spans="2:202" x14ac:dyDescent="0.25">
      <c r="B123" t="str">
        <f t="shared" si="538"/>
        <v xml:space="preserve">  Other services</v>
      </c>
      <c r="G123" s="4">
        <f t="shared" si="539"/>
        <v>0.23765349149336942</v>
      </c>
      <c r="H123" s="4">
        <f t="shared" si="540"/>
        <v>0.53105726356237248</v>
      </c>
      <c r="I123" s="4">
        <f t="shared" si="541"/>
        <v>0.67582612874756864</v>
      </c>
      <c r="J123" s="4">
        <f t="shared" si="542"/>
        <v>0.66621794742928786</v>
      </c>
      <c r="K123" s="4">
        <f t="shared" si="543"/>
        <v>0.96298411212169222</v>
      </c>
      <c r="L123" s="4">
        <f t="shared" si="544"/>
        <v>0.58715307924084548</v>
      </c>
      <c r="M123" s="4">
        <f t="shared" si="545"/>
        <v>0.38982797012608411</v>
      </c>
      <c r="N123" s="4">
        <f t="shared" si="546"/>
        <v>0.53874695269842809</v>
      </c>
      <c r="O123" s="4">
        <f t="shared" si="547"/>
        <v>0.52052951349763199</v>
      </c>
      <c r="P123" s="4">
        <f t="shared" si="548"/>
        <v>0.73399085873449521</v>
      </c>
      <c r="Q123" s="4">
        <f t="shared" si="549"/>
        <v>0.98664115162908861</v>
      </c>
      <c r="R123" s="4">
        <f t="shared" si="550"/>
        <v>1.3951377905334723</v>
      </c>
      <c r="S123" s="4">
        <f t="shared" si="551"/>
        <v>1.187300133914349</v>
      </c>
      <c r="T123" s="4">
        <f t="shared" si="552"/>
        <v>1.347211061634688</v>
      </c>
      <c r="U123" s="4">
        <f t="shared" si="553"/>
        <v>1.3390632383701329</v>
      </c>
      <c r="V123" s="4">
        <f t="shared" si="554"/>
        <v>0.65225704508859161</v>
      </c>
      <c r="W123" s="4">
        <f t="shared" si="555"/>
        <v>0.63886458791677392</v>
      </c>
      <c r="X123" s="4">
        <f t="shared" si="556"/>
        <v>0.60322794972978355</v>
      </c>
      <c r="Y123" s="4">
        <f t="shared" si="557"/>
        <v>0.68808908419953307</v>
      </c>
      <c r="Z123" s="4">
        <f t="shared" si="558"/>
        <v>0.90513830784939941</v>
      </c>
      <c r="AA123" s="4">
        <f t="shared" si="559"/>
        <v>1.0835970902592784</v>
      </c>
      <c r="AB123" s="4">
        <f t="shared" si="560"/>
        <v>0.93434843925822197</v>
      </c>
      <c r="AC123" s="4">
        <f t="shared" si="561"/>
        <v>0.67853290549880063</v>
      </c>
      <c r="AD123" s="4">
        <f t="shared" si="562"/>
        <v>0.71919384134823416</v>
      </c>
      <c r="AE123" s="4">
        <f t="shared" si="563"/>
        <v>0.57670573295613292</v>
      </c>
      <c r="AF123" s="4">
        <f t="shared" si="564"/>
        <v>0.51869413075659188</v>
      </c>
      <c r="AG123" s="4">
        <f t="shared" si="565"/>
        <v>0.80447600179199596</v>
      </c>
      <c r="AH123" s="4">
        <f t="shared" si="566"/>
        <v>0.65913748863780852</v>
      </c>
      <c r="AI123" s="4">
        <f t="shared" si="567"/>
        <v>1.4843381807343938</v>
      </c>
      <c r="AJ123" s="4">
        <f t="shared" si="568"/>
        <v>1.6656836659561651</v>
      </c>
      <c r="AK123" s="4">
        <f t="shared" si="569"/>
        <v>1.5933820131052943</v>
      </c>
      <c r="AL123" s="4">
        <f t="shared" si="570"/>
        <v>1.8159092685600653</v>
      </c>
      <c r="AM123" s="4">
        <f t="shared" si="571"/>
        <v>1.0759578467324642</v>
      </c>
      <c r="AN123" s="4">
        <f t="shared" si="572"/>
        <v>1.1411117290625876</v>
      </c>
      <c r="AO123" s="4">
        <f t="shared" si="573"/>
        <v>1.1582213495878628</v>
      </c>
      <c r="AP123" s="4">
        <f t="shared" si="574"/>
        <v>0.85168756884747276</v>
      </c>
      <c r="AQ123" s="4">
        <f t="shared" si="575"/>
        <v>1.0606437008877929</v>
      </c>
      <c r="AR123" s="4">
        <f t="shared" si="576"/>
        <v>0.97032325522492757</v>
      </c>
      <c r="AS123" s="4">
        <f t="shared" si="577"/>
        <v>0.89056173904489022</v>
      </c>
      <c r="AT123" s="4">
        <f t="shared" si="578"/>
        <v>1.0123350635692845</v>
      </c>
      <c r="AU123" s="4">
        <f t="shared" si="579"/>
        <v>0.73604684026575184</v>
      </c>
      <c r="AV123" s="4">
        <f t="shared" si="580"/>
        <v>0.60034396234171084</v>
      </c>
      <c r="AW123" s="4">
        <f t="shared" si="581"/>
        <v>0.43662507635474213</v>
      </c>
      <c r="AX123" s="4">
        <f t="shared" si="582"/>
        <v>0.50379137043097533</v>
      </c>
      <c r="AY123" s="4">
        <f t="shared" si="583"/>
        <v>0.46866112529371967</v>
      </c>
      <c r="AZ123" s="4">
        <f t="shared" si="584"/>
        <v>0.48258266229986191</v>
      </c>
      <c r="BA123" s="4">
        <f t="shared" si="585"/>
        <v>0.74714344493483642</v>
      </c>
      <c r="BB123" s="4">
        <f t="shared" si="586"/>
        <v>0.71108744583998873</v>
      </c>
      <c r="BC123" s="4">
        <f t="shared" si="587"/>
        <v>0.76475185357056708</v>
      </c>
      <c r="BD123" s="4">
        <f t="shared" si="588"/>
        <v>0.93982254696323031</v>
      </c>
      <c r="BE123" s="4">
        <f t="shared" si="589"/>
        <v>0.2661446728529876</v>
      </c>
      <c r="BF123" s="4">
        <f t="shared" si="590"/>
        <v>0.69121036940614633</v>
      </c>
      <c r="BG123" s="4">
        <f t="shared" si="591"/>
        <v>0.74121823869195935</v>
      </c>
      <c r="BH123" s="4">
        <f t="shared" si="592"/>
        <v>0.52221509695309176</v>
      </c>
      <c r="BI123" s="4">
        <f t="shared" si="593"/>
        <v>1.0770108307365525</v>
      </c>
      <c r="BJ123" s="4">
        <f t="shared" si="594"/>
        <v>0.63403609900821056</v>
      </c>
      <c r="BK123" s="4">
        <f t="shared" si="595"/>
        <v>0.58969641116797444</v>
      </c>
      <c r="BL123" s="4">
        <f t="shared" si="596"/>
        <v>0.87372876685384282</v>
      </c>
      <c r="BM123" s="4">
        <f t="shared" si="597"/>
        <v>0.79413455473685302</v>
      </c>
      <c r="BN123" s="4">
        <f t="shared" si="598"/>
        <v>0.63432978555791397</v>
      </c>
      <c r="BO123" s="4">
        <f t="shared" si="599"/>
        <v>0.51599056256295683</v>
      </c>
      <c r="BP123" s="4">
        <f t="shared" si="600"/>
        <v>0.39335984206509861</v>
      </c>
      <c r="BQ123" s="4">
        <f t="shared" si="601"/>
        <v>0.52213328493955802</v>
      </c>
      <c r="BR123" s="4">
        <f t="shared" si="602"/>
        <v>0.8936014789226201</v>
      </c>
      <c r="BS123" s="4">
        <f t="shared" si="603"/>
        <v>1.1135671733835737</v>
      </c>
      <c r="BT123" s="4">
        <f t="shared" si="604"/>
        <v>0.97824774369768963</v>
      </c>
      <c r="BU123" s="4">
        <f t="shared" si="605"/>
        <v>0.97425944515034879</v>
      </c>
      <c r="BV123" s="4">
        <f t="shared" si="606"/>
        <v>0.79384058248976874</v>
      </c>
      <c r="BW123" s="4">
        <f t="shared" si="607"/>
        <v>0.77726782305987674</v>
      </c>
      <c r="BX123" s="4">
        <f t="shared" si="608"/>
        <v>1.0121795264226645</v>
      </c>
      <c r="BY123" s="4">
        <f t="shared" si="609"/>
        <v>0.91450838213771191</v>
      </c>
      <c r="BZ123" s="4">
        <f t="shared" si="610"/>
        <v>0.84966175263326937</v>
      </c>
      <c r="CA123" s="4">
        <f t="shared" si="611"/>
        <v>0.8158756476161908</v>
      </c>
      <c r="CB123" s="4">
        <f t="shared" si="612"/>
        <v>0.44364080197882977</v>
      </c>
      <c r="CC123" s="4">
        <f t="shared" si="613"/>
        <v>0.43515294245238589</v>
      </c>
      <c r="CD123" s="4">
        <f t="shared" si="614"/>
        <v>0.54822269096702669</v>
      </c>
      <c r="CE123" s="4">
        <f t="shared" si="615"/>
        <v>0.58651521506296556</v>
      </c>
      <c r="CF123" s="4">
        <f t="shared" si="616"/>
        <v>0.54191130022013134</v>
      </c>
      <c r="CG123" s="4">
        <f t="shared" si="617"/>
        <v>0.51854289213498017</v>
      </c>
      <c r="CH123" s="4">
        <f t="shared" si="618"/>
        <v>0.50115625036095968</v>
      </c>
      <c r="CI123" s="4">
        <f t="shared" si="619"/>
        <v>0.14373981002704067</v>
      </c>
      <c r="CJ123" s="4">
        <f t="shared" si="620"/>
        <v>0.30219916234318261</v>
      </c>
      <c r="CK123" s="4">
        <f t="shared" si="621"/>
        <v>0.15947638423763066</v>
      </c>
      <c r="CL123" s="4">
        <f t="shared" si="622"/>
        <v>-0.136156668425512</v>
      </c>
      <c r="CM123" s="4">
        <f t="shared" si="623"/>
        <v>6.75333004150694E-2</v>
      </c>
      <c r="CN123" s="4">
        <f t="shared" si="624"/>
        <v>7.5018859293615459E-2</v>
      </c>
      <c r="CO123" s="4">
        <f t="shared" si="625"/>
        <v>0.177432543279993</v>
      </c>
      <c r="CP123" s="4">
        <f t="shared" si="626"/>
        <v>0.34759110146478528</v>
      </c>
      <c r="CQ123" s="4">
        <f t="shared" si="627"/>
        <v>0.38983470976411366</v>
      </c>
      <c r="CR123" s="4">
        <f t="shared" si="628"/>
        <v>0.35978752595821661</v>
      </c>
      <c r="CS123" s="4">
        <f t="shared" si="629"/>
        <v>0.40463078503801969</v>
      </c>
      <c r="CT123" s="4">
        <f t="shared" si="630"/>
        <v>0.50273989244802708</v>
      </c>
      <c r="CU123" s="4">
        <f t="shared" si="631"/>
        <v>0.30588685145646488</v>
      </c>
      <c r="CV123" s="4">
        <f t="shared" si="632"/>
        <v>0.38436786810821899</v>
      </c>
      <c r="CW123" s="4">
        <f t="shared" si="633"/>
        <v>0.33341499498626986</v>
      </c>
      <c r="CX123" s="4">
        <f t="shared" si="634"/>
        <v>0.2946779594079158</v>
      </c>
      <c r="CY123" s="4">
        <f t="shared" si="635"/>
        <v>0.49649603964547134</v>
      </c>
      <c r="CZ123" s="4">
        <f t="shared" si="636"/>
        <v>0.57735407049470067</v>
      </c>
      <c r="DA123" s="4">
        <f t="shared" si="637"/>
        <v>0.62913884490896976</v>
      </c>
      <c r="DB123" s="4">
        <f t="shared" si="638"/>
        <v>0.57504385512549383</v>
      </c>
      <c r="DC123" s="4">
        <f t="shared" si="639"/>
        <v>0.55642604787324312</v>
      </c>
      <c r="DD123" s="4">
        <f t="shared" si="640"/>
        <v>0.4231769203768006</v>
      </c>
      <c r="DE123" s="4">
        <f t="shared" si="641"/>
        <v>0.41958570282182317</v>
      </c>
      <c r="DF123" s="4">
        <f t="shared" si="642"/>
        <v>0.46040756925046034</v>
      </c>
      <c r="DG123" s="4">
        <f t="shared" si="643"/>
        <v>0.56846381489586606</v>
      </c>
      <c r="DH123" s="4">
        <f t="shared" si="644"/>
        <v>0.63335790569264616</v>
      </c>
      <c r="DI123" s="4">
        <f t="shared" si="645"/>
        <v>0.6758242245503332</v>
      </c>
      <c r="DJ123" s="4">
        <f t="shared" si="646"/>
        <v>0.77967486333741454</v>
      </c>
      <c r="DK123" s="4">
        <f t="shared" si="647"/>
        <v>0.73715419270108862</v>
      </c>
      <c r="DL123" s="4">
        <f t="shared" si="648"/>
        <v>0.707342593109486</v>
      </c>
      <c r="DM123" s="4">
        <f t="shared" si="649"/>
        <v>0.71221395424331091</v>
      </c>
      <c r="DN123" s="4">
        <f t="shared" si="650"/>
        <v>0.42501165744176639</v>
      </c>
      <c r="DO123" s="4">
        <f t="shared" si="651"/>
        <v>0.2175445094590519</v>
      </c>
      <c r="DP123" s="4">
        <f t="shared" si="652"/>
        <v>-1.8963245120995054E-2</v>
      </c>
      <c r="DQ123" s="4">
        <f t="shared" si="653"/>
        <v>-0.11764123648878047</v>
      </c>
      <c r="DR123" s="4">
        <f t="shared" si="654"/>
        <v>8.593872075956863E-3</v>
      </c>
      <c r="DS123" s="4">
        <f t="shared" si="655"/>
        <v>5.1695137458052882E-2</v>
      </c>
      <c r="DT123" s="4">
        <f t="shared" si="656"/>
        <v>0.32538825869620158</v>
      </c>
      <c r="DU123" s="4">
        <f t="shared" si="657"/>
        <v>0.44815659667719959</v>
      </c>
      <c r="DV123" s="4">
        <f t="shared" si="658"/>
        <v>0.66477892715249176</v>
      </c>
      <c r="DW123" s="4">
        <f t="shared" si="659"/>
        <v>0.7934401432885112</v>
      </c>
      <c r="DX123" s="4">
        <f t="shared" si="660"/>
        <v>0.84513897943135929</v>
      </c>
      <c r="DY123" s="4">
        <f t="shared" si="661"/>
        <v>0.7935361567496686</v>
      </c>
      <c r="DZ123" s="4">
        <f t="shared" si="662"/>
        <v>0.61691303728203606</v>
      </c>
      <c r="EA123" s="4">
        <f t="shared" si="663"/>
        <v>0.67562000483129114</v>
      </c>
      <c r="EB123" s="4">
        <f t="shared" si="664"/>
        <v>0.6044441015391504</v>
      </c>
      <c r="EC123" s="4">
        <f t="shared" si="665"/>
        <v>0.54711626201505625</v>
      </c>
      <c r="ED123" s="4">
        <f t="shared" si="666"/>
        <v>0.63948818843037469</v>
      </c>
      <c r="EE123" s="4">
        <f t="shared" si="667"/>
        <v>0.52389899760898684</v>
      </c>
      <c r="EF123" s="4">
        <f t="shared" si="668"/>
        <v>0.5411542583269946</v>
      </c>
      <c r="EG123" s="4">
        <f t="shared" si="669"/>
        <v>0.64068261938250837</v>
      </c>
      <c r="EH123" s="4">
        <f t="shared" si="670"/>
        <v>0.65122229882869387</v>
      </c>
      <c r="EI123" s="4">
        <f t="shared" si="671"/>
        <v>0.82033942498036083</v>
      </c>
      <c r="EJ123" s="4">
        <f t="shared" si="672"/>
        <v>0.64629119705929194</v>
      </c>
      <c r="EK123" s="4">
        <f t="shared" si="673"/>
        <v>0.68445963702645185</v>
      </c>
      <c r="EL123" s="4">
        <f t="shared" si="674"/>
        <v>0.51304792793137433</v>
      </c>
      <c r="EM123" s="4">
        <f t="shared" si="675"/>
        <v>0.42776670897858043</v>
      </c>
      <c r="EN123" s="4">
        <f t="shared" si="676"/>
        <v>0.65523771791869201</v>
      </c>
      <c r="EO123" s="4">
        <f t="shared" si="677"/>
        <v>0.70665071217895015</v>
      </c>
      <c r="EP123" s="4">
        <f t="shared" si="678"/>
        <v>0.87790837785844722</v>
      </c>
      <c r="EQ123" s="4">
        <f t="shared" si="679"/>
        <v>1.020741993820409</v>
      </c>
      <c r="ER123" s="4">
        <f t="shared" si="680"/>
        <v>1.0290657033762021</v>
      </c>
      <c r="ES123" s="4">
        <f t="shared" si="681"/>
        <v>0.96289967803662535</v>
      </c>
      <c r="ET123" s="4">
        <f t="shared" si="682"/>
        <v>0.94365211956439721</v>
      </c>
      <c r="EU123" s="4">
        <f t="shared" si="683"/>
        <v>0.74542320958887731</v>
      </c>
      <c r="EV123" s="4">
        <f t="shared" si="684"/>
        <v>0.73207426576909296</v>
      </c>
      <c r="EW123" s="4">
        <f t="shared" si="685"/>
        <v>0.67690142639770567</v>
      </c>
      <c r="EX123" s="4">
        <f t="shared" si="686"/>
        <v>0.70590815512268912</v>
      </c>
      <c r="EY123" s="4">
        <f t="shared" si="687"/>
        <v>0.84657656847397367</v>
      </c>
      <c r="EZ123" s="4">
        <f t="shared" si="688"/>
        <v>0.76405048999935721</v>
      </c>
      <c r="FA123" s="4">
        <f t="shared" si="689"/>
        <v>0.79097682874263464</v>
      </c>
      <c r="FB123" s="4">
        <f t="shared" si="690"/>
        <v>0.70396543181193372</v>
      </c>
      <c r="FC123" s="4">
        <f t="shared" si="691"/>
        <v>0.66620061644442907</v>
      </c>
      <c r="FD123" s="4">
        <f t="shared" si="692"/>
        <v>0.66793622280189358</v>
      </c>
      <c r="FE123" s="4">
        <f t="shared" si="693"/>
        <v>0.64319746537886335</v>
      </c>
      <c r="FF123" s="4">
        <f t="shared" si="694"/>
        <v>0.62630140927918032</v>
      </c>
      <c r="FG123" s="11">
        <f t="shared" si="695"/>
        <v>0.53506052742279486</v>
      </c>
      <c r="FH123" s="11">
        <f t="shared" si="696"/>
        <v>0.51702749737913101</v>
      </c>
      <c r="FI123" s="11">
        <f t="shared" si="697"/>
        <v>0.49072559680969935</v>
      </c>
      <c r="FJ123" s="11">
        <f t="shared" si="698"/>
        <v>0.47077321025537111</v>
      </c>
      <c r="FK123" s="11">
        <f t="shared" si="699"/>
        <v>0.43070444640237471</v>
      </c>
      <c r="FL123" s="11">
        <f t="shared" si="700"/>
        <v>0.42170074155286497</v>
      </c>
      <c r="FM123" s="11">
        <f t="shared" si="701"/>
        <v>0.40919433197258759</v>
      </c>
      <c r="FN123" s="11">
        <f t="shared" si="702"/>
        <v>0.40603295640694087</v>
      </c>
      <c r="FO123" s="11">
        <f t="shared" si="703"/>
        <v>0.41501299201231501</v>
      </c>
      <c r="FP123" s="11">
        <f t="shared" si="704"/>
        <v>0.40923506752080302</v>
      </c>
      <c r="FQ123" s="11">
        <f t="shared" si="705"/>
        <v>0.39304562002020321</v>
      </c>
      <c r="FR123" s="11">
        <f t="shared" si="706"/>
        <v>0.37990991152939591</v>
      </c>
      <c r="FS123" s="11">
        <f t="shared" si="707"/>
        <v>0.36647135363611144</v>
      </c>
      <c r="FT123" s="11">
        <f t="shared" si="708"/>
        <v>0.34519236032192985</v>
      </c>
      <c r="FU123" s="11">
        <f t="shared" si="709"/>
        <v>0.32829599312971541</v>
      </c>
      <c r="FV123" s="11">
        <f t="shared" si="710"/>
        <v>0.3195040482605998</v>
      </c>
      <c r="FW123" s="11">
        <f t="shared" si="711"/>
        <v>0.31852892103085978</v>
      </c>
      <c r="FX123" s="11">
        <f t="shared" si="712"/>
        <v>0.31941399671810639</v>
      </c>
      <c r="FY123" s="11">
        <f t="shared" si="713"/>
        <v>0.31941569578330903</v>
      </c>
      <c r="FZ123" s="11">
        <f t="shared" si="714"/>
        <v>0.32130775784640164</v>
      </c>
      <c r="GA123" s="11">
        <f t="shared" si="715"/>
        <v>0.31740978864177866</v>
      </c>
      <c r="GB123" s="11">
        <f t="shared" si="716"/>
        <v>0.31740242348916881</v>
      </c>
      <c r="GC123" s="11">
        <f t="shared" si="717"/>
        <v>0.32347814767253552</v>
      </c>
      <c r="GD123" s="11">
        <f t="shared" si="718"/>
        <v>0.32682141082670091</v>
      </c>
      <c r="GE123" s="11">
        <f t="shared" si="719"/>
        <v>0.33606590850389906</v>
      </c>
      <c r="GF123" s="11">
        <f t="shared" si="720"/>
        <v>0.34362630335635408</v>
      </c>
      <c r="GG123" s="11">
        <f t="shared" si="721"/>
        <v>0.34785479103863243</v>
      </c>
      <c r="GH123" s="11">
        <f t="shared" si="722"/>
        <v>0.35311995779822852</v>
      </c>
      <c r="GI123" s="11">
        <f t="shared" si="723"/>
        <v>0.37097829623428147</v>
      </c>
      <c r="GJ123" s="11">
        <f t="shared" si="724"/>
        <v>0.38362252321683166</v>
      </c>
      <c r="GK123" s="11">
        <f t="shared" si="725"/>
        <v>0.40055283665375213</v>
      </c>
      <c r="GL123" s="11">
        <f t="shared" si="726"/>
        <v>0.41487213442077681</v>
      </c>
      <c r="GM123" s="11">
        <f t="shared" si="727"/>
        <v>0.41859872860012748</v>
      </c>
      <c r="GN123" s="11">
        <f t="shared" si="728"/>
        <v>0.42332586889168689</v>
      </c>
      <c r="GO123" s="11">
        <f t="shared" si="729"/>
        <v>0.42467268250661167</v>
      </c>
      <c r="GP123" s="11">
        <f t="shared" si="730"/>
        <v>0.42604173109937488</v>
      </c>
      <c r="GQ123" s="11">
        <f t="shared" si="731"/>
        <v>0.42729005108919471</v>
      </c>
      <c r="GR123" s="11">
        <f t="shared" si="732"/>
        <v>0.42554614411818775</v>
      </c>
      <c r="GS123" s="11">
        <f t="shared" si="733"/>
        <v>0.42288839962365715</v>
      </c>
      <c r="GT123" s="11" t="e">
        <f t="shared" si="734"/>
        <v>#N/A</v>
      </c>
    </row>
    <row r="124" spans="2:202" x14ac:dyDescent="0.25">
      <c r="B124" t="str">
        <f t="shared" si="538"/>
        <v xml:space="preserve">  Government</v>
      </c>
      <c r="G124" s="4">
        <f t="shared" si="539"/>
        <v>0.15711579675561863</v>
      </c>
      <c r="H124" s="4">
        <f t="shared" si="540"/>
        <v>-7.4642072324680758E-2</v>
      </c>
      <c r="I124" s="4">
        <f t="shared" si="541"/>
        <v>-0.28197632914635723</v>
      </c>
      <c r="J124" s="4">
        <f t="shared" si="542"/>
        <v>-0.51233023808306388</v>
      </c>
      <c r="K124" s="4">
        <f t="shared" si="543"/>
        <v>-0.6627493795405156</v>
      </c>
      <c r="L124" s="4">
        <f t="shared" si="544"/>
        <v>-0.54090122484201086</v>
      </c>
      <c r="M124" s="4">
        <f t="shared" si="545"/>
        <v>-0.40873543040621585</v>
      </c>
      <c r="N124" s="4">
        <f t="shared" si="546"/>
        <v>1.584287575106923E-2</v>
      </c>
      <c r="O124" s="4">
        <f t="shared" si="547"/>
        <v>-0.12355329999438693</v>
      </c>
      <c r="P124" s="4">
        <f t="shared" si="548"/>
        <v>-5.3982792704220385E-2</v>
      </c>
      <c r="Q124" s="4">
        <f t="shared" si="549"/>
        <v>0.48468530628917372</v>
      </c>
      <c r="R124" s="4">
        <f t="shared" si="550"/>
        <v>0.194021179026579</v>
      </c>
      <c r="S124" s="4">
        <f t="shared" si="551"/>
        <v>0.60379753156159743</v>
      </c>
      <c r="T124" s="4">
        <f t="shared" si="552"/>
        <v>0.49789299663207104</v>
      </c>
      <c r="U124" s="4">
        <f t="shared" si="553"/>
        <v>0.5706929721029782</v>
      </c>
      <c r="V124" s="4">
        <f t="shared" si="554"/>
        <v>0.65816255845702187</v>
      </c>
      <c r="W124" s="4">
        <f t="shared" si="555"/>
        <v>0.52321060499710159</v>
      </c>
      <c r="X124" s="4">
        <f t="shared" si="556"/>
        <v>0.60130819632297561</v>
      </c>
      <c r="Y124" s="4">
        <f t="shared" si="557"/>
        <v>0.19185434775505722</v>
      </c>
      <c r="Z124" s="4">
        <f t="shared" si="558"/>
        <v>0.34979992788280567</v>
      </c>
      <c r="AA124" s="4">
        <f t="shared" si="559"/>
        <v>0.29932860829442026</v>
      </c>
      <c r="AB124" s="4">
        <f t="shared" si="560"/>
        <v>0.2532479431060754</v>
      </c>
      <c r="AC124" s="4">
        <f t="shared" si="561"/>
        <v>0.57659970951411998</v>
      </c>
      <c r="AD124" s="4">
        <f t="shared" si="562"/>
        <v>0.27305030574342926</v>
      </c>
      <c r="AE124" s="4">
        <f t="shared" si="563"/>
        <v>0.43158093297675565</v>
      </c>
      <c r="AF124" s="4">
        <f t="shared" si="564"/>
        <v>0.44757161360712311</v>
      </c>
      <c r="AG124" s="4">
        <f t="shared" si="565"/>
        <v>0.22918517553685372</v>
      </c>
      <c r="AH124" s="4">
        <f t="shared" si="566"/>
        <v>0.45840053933467206</v>
      </c>
      <c r="AI124" s="4">
        <f t="shared" si="567"/>
        <v>0.32281533152699521</v>
      </c>
      <c r="AJ124" s="4">
        <f t="shared" si="568"/>
        <v>0.38382744143752734</v>
      </c>
      <c r="AK124" s="4">
        <f t="shared" si="569"/>
        <v>0.57632302415575931</v>
      </c>
      <c r="AL124" s="4">
        <f t="shared" si="570"/>
        <v>0.6698129439311421</v>
      </c>
      <c r="AM124" s="4">
        <f t="shared" si="571"/>
        <v>0.57125793786835821</v>
      </c>
      <c r="AN124" s="4">
        <f t="shared" si="572"/>
        <v>0.49135143400478376</v>
      </c>
      <c r="AO124" s="4">
        <f t="shared" si="573"/>
        <v>0.31903295903259243</v>
      </c>
      <c r="AP124" s="4">
        <f t="shared" si="574"/>
        <v>0.41675791861583894</v>
      </c>
      <c r="AQ124" s="4">
        <f t="shared" si="575"/>
        <v>0.70467128854537942</v>
      </c>
      <c r="AR124" s="4">
        <f t="shared" si="576"/>
        <v>0.71501850471526629</v>
      </c>
      <c r="AS124" s="4">
        <f t="shared" si="577"/>
        <v>0.8762331312345405</v>
      </c>
      <c r="AT124" s="4">
        <f t="shared" si="578"/>
        <v>0.5711752398481732</v>
      </c>
      <c r="AU124" s="4">
        <f t="shared" si="579"/>
        <v>0.45017002610195356</v>
      </c>
      <c r="AV124" s="4">
        <f t="shared" si="580"/>
        <v>0.63338007444755551</v>
      </c>
      <c r="AW124" s="4">
        <f t="shared" si="581"/>
        <v>0.51871581584538373</v>
      </c>
      <c r="AX124" s="4">
        <f t="shared" si="582"/>
        <v>0.55597614993799549</v>
      </c>
      <c r="AY124" s="4">
        <f t="shared" si="583"/>
        <v>0.65270994824264272</v>
      </c>
      <c r="AZ124" s="4">
        <f t="shared" si="584"/>
        <v>0.42501598120588929</v>
      </c>
      <c r="BA124" s="4">
        <f t="shared" si="585"/>
        <v>0.30710483111886505</v>
      </c>
      <c r="BB124" s="4">
        <f t="shared" si="586"/>
        <v>0.52851160873305614</v>
      </c>
      <c r="BC124" s="4">
        <f t="shared" si="587"/>
        <v>0.24333011207391406</v>
      </c>
      <c r="BD124" s="4">
        <f t="shared" si="588"/>
        <v>0.25958196962432961</v>
      </c>
      <c r="BE124" s="4">
        <f t="shared" si="589"/>
        <v>0.39848213541955491</v>
      </c>
      <c r="BF124" s="4">
        <f t="shared" si="590"/>
        <v>0.19849048370856431</v>
      </c>
      <c r="BG124" s="4">
        <f t="shared" si="591"/>
        <v>0.27424138481213234</v>
      </c>
      <c r="BH124" s="4">
        <f t="shared" si="592"/>
        <v>0.26615365265964624</v>
      </c>
      <c r="BI124" s="4">
        <f t="shared" si="593"/>
        <v>8.8814118342987594E-2</v>
      </c>
      <c r="BJ124" s="4">
        <f t="shared" si="594"/>
        <v>0.31580928424500498</v>
      </c>
      <c r="BK124" s="4">
        <f t="shared" si="595"/>
        <v>0.36284732241951456</v>
      </c>
      <c r="BL124" s="4">
        <f t="shared" si="596"/>
        <v>0.30351851718202394</v>
      </c>
      <c r="BM124" s="4">
        <f t="shared" si="597"/>
        <v>0.322029200796217</v>
      </c>
      <c r="BN124" s="4">
        <f t="shared" si="598"/>
        <v>0.14106365546568903</v>
      </c>
      <c r="BO124" s="4">
        <f t="shared" si="599"/>
        <v>0.29892149151297265</v>
      </c>
      <c r="BP124" s="4">
        <f t="shared" si="600"/>
        <v>0.23149871198890307</v>
      </c>
      <c r="BQ124" s="4">
        <f t="shared" si="601"/>
        <v>0.26406606892499418</v>
      </c>
      <c r="BR124" s="4">
        <f t="shared" si="602"/>
        <v>0.20452884762228044</v>
      </c>
      <c r="BS124" s="4">
        <f t="shared" si="603"/>
        <v>-6.9931926814805617E-3</v>
      </c>
      <c r="BT124" s="4">
        <f t="shared" si="604"/>
        <v>0.31343411446974317</v>
      </c>
      <c r="BU124" s="4">
        <f t="shared" si="605"/>
        <v>0.32743238896438281</v>
      </c>
      <c r="BV124" s="4">
        <f t="shared" si="606"/>
        <v>0.35520739118760908</v>
      </c>
      <c r="BW124" s="4">
        <f t="shared" si="607"/>
        <v>0.4529545801379658</v>
      </c>
      <c r="BX124" s="4">
        <f t="shared" si="608"/>
        <v>0.2969699843188412</v>
      </c>
      <c r="BY124" s="4">
        <f t="shared" si="609"/>
        <v>0.34538364651456605</v>
      </c>
      <c r="BZ124" s="4">
        <f t="shared" si="610"/>
        <v>0.38798794459810687</v>
      </c>
      <c r="CA124" s="4">
        <f t="shared" si="611"/>
        <v>0.28879494777359621</v>
      </c>
      <c r="CB124" s="4">
        <f t="shared" si="612"/>
        <v>0.29712954520218432</v>
      </c>
      <c r="CC124" s="4">
        <f t="shared" si="613"/>
        <v>0.35115529727225969</v>
      </c>
      <c r="CD124" s="4">
        <f t="shared" si="614"/>
        <v>0.28641895960274838</v>
      </c>
      <c r="CE124" s="4">
        <f t="shared" si="615"/>
        <v>0.31495921161859758</v>
      </c>
      <c r="CF124" s="4">
        <f t="shared" si="616"/>
        <v>0.33600530590470279</v>
      </c>
      <c r="CG124" s="4">
        <f t="shared" si="617"/>
        <v>0.13038745557592843</v>
      </c>
      <c r="CH124" s="4">
        <f t="shared" si="618"/>
        <v>0.12122846842864204</v>
      </c>
      <c r="CI124" s="4">
        <f t="shared" si="619"/>
        <v>0.32203496555478622</v>
      </c>
      <c r="CJ124" s="4">
        <f t="shared" si="620"/>
        <v>0.32254719452173253</v>
      </c>
      <c r="CK124" s="4">
        <f t="shared" si="621"/>
        <v>0.48619644347658997</v>
      </c>
      <c r="CL124" s="4">
        <f t="shared" si="622"/>
        <v>0.56713953022330421</v>
      </c>
      <c r="CM124" s="4">
        <f t="shared" si="623"/>
        <v>0.36301939050201243</v>
      </c>
      <c r="CN124" s="4">
        <f t="shared" si="624"/>
        <v>0.29624255521319381</v>
      </c>
      <c r="CO124" s="4">
        <f t="shared" si="625"/>
        <v>0.25444371123973653</v>
      </c>
      <c r="CP124" s="4">
        <f t="shared" si="626"/>
        <v>0.20941086223745875</v>
      </c>
      <c r="CQ124" s="4">
        <f t="shared" si="627"/>
        <v>0.21454141223188394</v>
      </c>
      <c r="CR124" s="4">
        <f t="shared" si="628"/>
        <v>0.23472347986704931</v>
      </c>
      <c r="CS124" s="4">
        <f t="shared" si="629"/>
        <v>0.11215749950659358</v>
      </c>
      <c r="CT124" s="4">
        <f t="shared" si="630"/>
        <v>6.9952935399693897E-2</v>
      </c>
      <c r="CU124" s="4">
        <f t="shared" si="631"/>
        <v>-3.0288216225400921E-3</v>
      </c>
      <c r="CV124" s="4">
        <f t="shared" si="632"/>
        <v>-6.1239767322857019E-2</v>
      </c>
      <c r="CW124" s="4">
        <f t="shared" si="633"/>
        <v>5.4737774449303521E-2</v>
      </c>
      <c r="CX124" s="4">
        <f t="shared" si="634"/>
        <v>1.8599300995612779E-2</v>
      </c>
      <c r="CY124" s="4">
        <f t="shared" si="635"/>
        <v>-9.9671702743714986E-3</v>
      </c>
      <c r="CZ124" s="4">
        <f t="shared" si="636"/>
        <v>-2.3914024970562732E-3</v>
      </c>
      <c r="DA124" s="4">
        <f t="shared" si="637"/>
        <v>-3.6093295456532191E-2</v>
      </c>
      <c r="DB124" s="4">
        <f t="shared" si="638"/>
        <v>-6.248844912147852E-3</v>
      </c>
      <c r="DC124" s="4">
        <f t="shared" si="639"/>
        <v>0.10695970278972478</v>
      </c>
      <c r="DD124" s="4">
        <f t="shared" si="640"/>
        <v>4.9287791259134808E-2</v>
      </c>
      <c r="DE124" s="4">
        <f t="shared" si="641"/>
        <v>1.1776676326844088E-2</v>
      </c>
      <c r="DF124" s="4">
        <f t="shared" si="642"/>
        <v>4.0075228551929923E-2</v>
      </c>
      <c r="DG124" s="4">
        <f t="shared" si="643"/>
        <v>1.9141901869323359E-2</v>
      </c>
      <c r="DH124" s="4">
        <f t="shared" si="644"/>
        <v>8.0213977594418159E-2</v>
      </c>
      <c r="DI124" s="4">
        <f t="shared" si="645"/>
        <v>0.18145608138873798</v>
      </c>
      <c r="DJ124" s="4">
        <f t="shared" si="646"/>
        <v>0.17788185173104712</v>
      </c>
      <c r="DK124" s="4">
        <f t="shared" si="647"/>
        <v>0.239462993717211</v>
      </c>
      <c r="DL124" s="4">
        <f t="shared" si="648"/>
        <v>0.20128263011286188</v>
      </c>
      <c r="DM124" s="4">
        <f t="shared" si="649"/>
        <v>0.37099914846884274</v>
      </c>
      <c r="DN124" s="4">
        <f t="shared" si="650"/>
        <v>0.37478675494972941</v>
      </c>
      <c r="DO124" s="4">
        <f t="shared" si="651"/>
        <v>0.24363770964401305</v>
      </c>
      <c r="DP124" s="4">
        <f t="shared" si="652"/>
        <v>0.30061241467499966</v>
      </c>
      <c r="DQ124" s="4">
        <f t="shared" si="653"/>
        <v>-1.437224970191715E-2</v>
      </c>
      <c r="DR124" s="4">
        <f t="shared" si="654"/>
        <v>-9.1674192278794947E-2</v>
      </c>
      <c r="DS124" s="4">
        <f t="shared" si="655"/>
        <v>-7.3676022822627529E-2</v>
      </c>
      <c r="DT124" s="4">
        <f t="shared" si="656"/>
        <v>6.1184824428828249E-2</v>
      </c>
      <c r="DU124" s="4">
        <f t="shared" si="657"/>
        <v>1.0670492570578196E-2</v>
      </c>
      <c r="DV124" s="4">
        <f t="shared" si="658"/>
        <v>-0.10010784158172308</v>
      </c>
      <c r="DW124" s="4">
        <f t="shared" si="659"/>
        <v>-0.14530545195484146</v>
      </c>
      <c r="DX124" s="4">
        <f t="shared" si="660"/>
        <v>-0.37533893534672158</v>
      </c>
      <c r="DY124" s="4">
        <f t="shared" si="661"/>
        <v>-0.36479164853751767</v>
      </c>
      <c r="DZ124" s="4">
        <f t="shared" si="662"/>
        <v>-0.15333631863867064</v>
      </c>
      <c r="EA124" s="4">
        <f t="shared" si="663"/>
        <v>-5.3396236048193366E-2</v>
      </c>
      <c r="EB124" s="4">
        <f t="shared" si="664"/>
        <v>-1.886717289565213E-2</v>
      </c>
      <c r="EC124" s="4">
        <f t="shared" si="665"/>
        <v>9.5569687931058855E-2</v>
      </c>
      <c r="ED124" s="4">
        <f t="shared" si="666"/>
        <v>0.11094718691840388</v>
      </c>
      <c r="EE124" s="4">
        <f t="shared" si="667"/>
        <v>0.1185540535959103</v>
      </c>
      <c r="EF124" s="4">
        <f t="shared" si="668"/>
        <v>0.13311476464315963</v>
      </c>
      <c r="EG124" s="4">
        <f t="shared" si="669"/>
        <v>0.147646912361723</v>
      </c>
      <c r="EH124" s="4">
        <f t="shared" si="670"/>
        <v>0.17399588496735602</v>
      </c>
      <c r="EI124" s="4">
        <f t="shared" si="671"/>
        <v>0.17829594773164689</v>
      </c>
      <c r="EJ124" s="4">
        <f t="shared" si="672"/>
        <v>0.18450340234810325</v>
      </c>
      <c r="EK124" s="4">
        <f t="shared" si="673"/>
        <v>0.24229581321961507</v>
      </c>
      <c r="EL124" s="4">
        <f t="shared" si="674"/>
        <v>0.18440491204990303</v>
      </c>
      <c r="EM124" s="4">
        <f t="shared" si="675"/>
        <v>0.25789556137664055</v>
      </c>
      <c r="EN124" s="4">
        <f t="shared" si="676"/>
        <v>0.3420187357783841</v>
      </c>
      <c r="EO124" s="4">
        <f t="shared" si="677"/>
        <v>0.37936698280317488</v>
      </c>
      <c r="EP124" s="4">
        <f t="shared" si="678"/>
        <v>0.3554921902485747</v>
      </c>
      <c r="EQ124" s="4">
        <f t="shared" si="679"/>
        <v>0.30555066597495972</v>
      </c>
      <c r="ER124" s="4">
        <f t="shared" si="680"/>
        <v>0.3181686175095334</v>
      </c>
      <c r="ES124" s="4">
        <f t="shared" si="681"/>
        <v>0.2867183912965322</v>
      </c>
      <c r="ET124" s="4">
        <f t="shared" si="682"/>
        <v>0.32752122937801081</v>
      </c>
      <c r="EU124" s="4">
        <f t="shared" si="683"/>
        <v>0.30533042304028335</v>
      </c>
      <c r="EV124" s="4">
        <f t="shared" si="684"/>
        <v>0.24396618497507114</v>
      </c>
      <c r="EW124" s="4">
        <f t="shared" si="685"/>
        <v>0.19228402470605532</v>
      </c>
      <c r="EX124" s="4">
        <f t="shared" si="686"/>
        <v>0.10443349182660254</v>
      </c>
      <c r="EY124" s="4">
        <f t="shared" si="687"/>
        <v>-6.4829589111883613E-3</v>
      </c>
      <c r="EZ124" s="4">
        <f t="shared" si="688"/>
        <v>-0.13986964536541602</v>
      </c>
      <c r="FA124" s="4">
        <f t="shared" si="689"/>
        <v>-0.23752836212420381</v>
      </c>
      <c r="FB124" s="4">
        <f t="shared" si="690"/>
        <v>-0.28143368372216865</v>
      </c>
      <c r="FC124" s="4">
        <f t="shared" si="691"/>
        <v>-0.34155318369219823</v>
      </c>
      <c r="FD124" s="4">
        <f t="shared" si="692"/>
        <v>-0.21813694866789815</v>
      </c>
      <c r="FE124" s="4">
        <f t="shared" si="693"/>
        <v>-9.6009524116065628E-2</v>
      </c>
      <c r="FF124" s="4">
        <f t="shared" si="694"/>
        <v>2.5716917474715127E-2</v>
      </c>
      <c r="FG124" s="11">
        <f t="shared" si="695"/>
        <v>0.2031948916944426</v>
      </c>
      <c r="FH124" s="11">
        <f t="shared" si="696"/>
        <v>0.2157308812729519</v>
      </c>
      <c r="FI124" s="11">
        <f t="shared" si="697"/>
        <v>0.20841171142680531</v>
      </c>
      <c r="FJ124" s="11">
        <f t="shared" si="698"/>
        <v>0.19916201038611059</v>
      </c>
      <c r="FK124" s="11">
        <f t="shared" si="699"/>
        <v>0.18654243946920654</v>
      </c>
      <c r="FL124" s="11">
        <f t="shared" si="700"/>
        <v>0.17484514074239971</v>
      </c>
      <c r="FM124" s="11">
        <f t="shared" si="701"/>
        <v>0.16937014835199796</v>
      </c>
      <c r="FN124" s="11">
        <f t="shared" si="702"/>
        <v>0.16338567032112877</v>
      </c>
      <c r="FO124" s="11">
        <f t="shared" si="703"/>
        <v>0.15770790656749495</v>
      </c>
      <c r="FP124" s="11">
        <f t="shared" si="704"/>
        <v>0.15167997755243831</v>
      </c>
      <c r="FQ124" s="11">
        <f t="shared" si="705"/>
        <v>0.1453282054952503</v>
      </c>
      <c r="FR124" s="11">
        <f t="shared" si="706"/>
        <v>0.13800346561162063</v>
      </c>
      <c r="FS124" s="11">
        <f t="shared" si="707"/>
        <v>0.12978129830194432</v>
      </c>
      <c r="FT124" s="11">
        <f t="shared" si="708"/>
        <v>0.12062792201211514</v>
      </c>
      <c r="FU124" s="11">
        <f t="shared" si="709"/>
        <v>0.11100391320430751</v>
      </c>
      <c r="FV124" s="11">
        <f t="shared" si="710"/>
        <v>0.10200418187992392</v>
      </c>
      <c r="FW124" s="11">
        <f t="shared" si="711"/>
        <v>9.5090742952022966E-2</v>
      </c>
      <c r="FX124" s="11">
        <f t="shared" si="712"/>
        <v>9.1011185142755677E-2</v>
      </c>
      <c r="FY124" s="11">
        <f t="shared" si="713"/>
        <v>8.9984354754595736E-2</v>
      </c>
      <c r="FZ124" s="11">
        <f t="shared" si="714"/>
        <v>9.1599742090515621E-2</v>
      </c>
      <c r="GA124" s="11">
        <f t="shared" si="715"/>
        <v>9.4797422693395528E-2</v>
      </c>
      <c r="GB124" s="11">
        <f t="shared" si="716"/>
        <v>9.8889439136279053E-2</v>
      </c>
      <c r="GC124" s="11">
        <f t="shared" si="717"/>
        <v>0.1034210300275763</v>
      </c>
      <c r="GD124" s="11">
        <f t="shared" si="718"/>
        <v>0.10794570158854397</v>
      </c>
      <c r="GE124" s="11">
        <f t="shared" si="719"/>
        <v>0.11240382641845306</v>
      </c>
      <c r="GF124" s="11">
        <f t="shared" si="720"/>
        <v>0.11669300243627975</v>
      </c>
      <c r="GG124" s="11">
        <f t="shared" si="721"/>
        <v>0.12039325233410743</v>
      </c>
      <c r="GH124" s="11">
        <f t="shared" si="722"/>
        <v>0.12335418077019197</v>
      </c>
      <c r="GI124" s="11">
        <f t="shared" si="723"/>
        <v>0.12542634355339202</v>
      </c>
      <c r="GJ124" s="11">
        <f t="shared" si="724"/>
        <v>0.12643021844470814</v>
      </c>
      <c r="GK124" s="11">
        <f t="shared" si="725"/>
        <v>0.12659938657708833</v>
      </c>
      <c r="GL124" s="11">
        <f t="shared" si="726"/>
        <v>0.12617933771446624</v>
      </c>
      <c r="GM124" s="11">
        <f t="shared" si="727"/>
        <v>0.12544047417947293</v>
      </c>
      <c r="GN124" s="11">
        <f t="shared" si="728"/>
        <v>0.12473286501630962</v>
      </c>
      <c r="GO124" s="11">
        <f t="shared" si="729"/>
        <v>0.12424725631673456</v>
      </c>
      <c r="GP124" s="11">
        <f t="shared" si="730"/>
        <v>0.12398458279547987</v>
      </c>
      <c r="GQ124" s="11">
        <f t="shared" si="731"/>
        <v>0.12387033706344687</v>
      </c>
      <c r="GR124" s="11">
        <f t="shared" si="732"/>
        <v>0.12384378857704439</v>
      </c>
      <c r="GS124" s="11">
        <f t="shared" si="733"/>
        <v>0.12376452043689469</v>
      </c>
      <c r="GT124" s="11" t="e">
        <f t="shared" si="734"/>
        <v>#N/A</v>
      </c>
    </row>
    <row r="125" spans="2:202" x14ac:dyDescent="0.25">
      <c r="B125" t="str">
        <f t="shared" si="538"/>
        <v xml:space="preserve">   State and local</v>
      </c>
      <c r="G125" s="4">
        <f t="shared" si="539"/>
        <v>0.13805550844577941</v>
      </c>
      <c r="H125" s="4">
        <f t="shared" si="540"/>
        <v>0.11991161738960654</v>
      </c>
      <c r="I125" s="4">
        <f t="shared" si="541"/>
        <v>-0.20358960697958925</v>
      </c>
      <c r="J125" s="4">
        <f t="shared" si="542"/>
        <v>-0.39667723439476782</v>
      </c>
      <c r="K125" s="4">
        <f t="shared" si="543"/>
        <v>-0.48288805865312173</v>
      </c>
      <c r="L125" s="4">
        <f t="shared" si="544"/>
        <v>-0.39004825395679976</v>
      </c>
      <c r="M125" s="4">
        <f t="shared" si="545"/>
        <v>-0.26060628007110814</v>
      </c>
      <c r="N125" s="4">
        <f t="shared" si="546"/>
        <v>9.3843585065861129E-2</v>
      </c>
      <c r="O125" s="4">
        <f t="shared" si="547"/>
        <v>-9.8293182022237052E-2</v>
      </c>
      <c r="P125" s="4">
        <f t="shared" si="548"/>
        <v>-7.4317458154506202E-2</v>
      </c>
      <c r="Q125" s="4">
        <f t="shared" si="549"/>
        <v>0.46131686529578259</v>
      </c>
      <c r="R125" s="4">
        <f t="shared" si="550"/>
        <v>0.16377602270729608</v>
      </c>
      <c r="S125" s="4">
        <f t="shared" si="551"/>
        <v>0.45399049323001545</v>
      </c>
      <c r="T125" s="4">
        <f t="shared" si="552"/>
        <v>0.3346767075732805</v>
      </c>
      <c r="U125" s="4">
        <f t="shared" si="553"/>
        <v>0.37191458470665079</v>
      </c>
      <c r="V125" s="4">
        <f t="shared" si="554"/>
        <v>0.48153484628493859</v>
      </c>
      <c r="W125" s="4">
        <f t="shared" si="555"/>
        <v>0.41473520780340012</v>
      </c>
      <c r="X125" s="4">
        <f t="shared" si="556"/>
        <v>0.46480307113662855</v>
      </c>
      <c r="Y125" s="4">
        <f t="shared" si="557"/>
        <v>9.518501153141283E-2</v>
      </c>
      <c r="Z125" s="4">
        <f t="shared" si="558"/>
        <v>0.25117597306834183</v>
      </c>
      <c r="AA125" s="4">
        <f t="shared" si="559"/>
        <v>0.25655323392105972</v>
      </c>
      <c r="AB125" s="4">
        <f t="shared" si="560"/>
        <v>0.28868679881843312</v>
      </c>
      <c r="AC125" s="4">
        <f t="shared" si="561"/>
        <v>0.57484896621849657</v>
      </c>
      <c r="AD125" s="4">
        <f t="shared" si="562"/>
        <v>0.28551123017990448</v>
      </c>
      <c r="AE125" s="4">
        <f t="shared" si="563"/>
        <v>0.42701085850740528</v>
      </c>
      <c r="AF125" s="4">
        <f t="shared" si="564"/>
        <v>0.4125543796264502</v>
      </c>
      <c r="AG125" s="4">
        <f t="shared" si="565"/>
        <v>0.23690991223572908</v>
      </c>
      <c r="AH125" s="4">
        <f t="shared" si="566"/>
        <v>0.39548811412928175</v>
      </c>
      <c r="AI125" s="4">
        <f t="shared" si="567"/>
        <v>0.23145407529419723</v>
      </c>
      <c r="AJ125" s="4">
        <f t="shared" si="568"/>
        <v>0.23587091864596627</v>
      </c>
      <c r="AK125" s="4">
        <f t="shared" si="569"/>
        <v>0.45585333908474862</v>
      </c>
      <c r="AL125" s="4">
        <f t="shared" si="570"/>
        <v>0.59693330355040231</v>
      </c>
      <c r="AM125" s="4">
        <f t="shared" si="571"/>
        <v>0.49846183769597269</v>
      </c>
      <c r="AN125" s="4">
        <f t="shared" si="572"/>
        <v>0.49914715327105547</v>
      </c>
      <c r="AO125" s="4">
        <f t="shared" si="573"/>
        <v>0.27011138320919753</v>
      </c>
      <c r="AP125" s="4">
        <f t="shared" si="574"/>
        <v>0.35577075177892603</v>
      </c>
      <c r="AQ125" s="4">
        <f t="shared" si="575"/>
        <v>0.63211478370919638</v>
      </c>
      <c r="AR125" s="4">
        <f t="shared" si="576"/>
        <v>0.57480992681114362</v>
      </c>
      <c r="AS125" s="4">
        <f t="shared" si="577"/>
        <v>0.8137115473087585</v>
      </c>
      <c r="AT125" s="4">
        <f t="shared" si="578"/>
        <v>0.57697688773824918</v>
      </c>
      <c r="AU125" s="4">
        <f t="shared" si="579"/>
        <v>0.48142395404587462</v>
      </c>
      <c r="AV125" s="4">
        <f t="shared" si="580"/>
        <v>0.70405364442503926</v>
      </c>
      <c r="AW125" s="4">
        <f t="shared" si="581"/>
        <v>0.5118652899920646</v>
      </c>
      <c r="AX125" s="4">
        <f t="shared" si="582"/>
        <v>0.50790010761958904</v>
      </c>
      <c r="AY125" s="4">
        <f t="shared" si="583"/>
        <v>0.6258774965626186</v>
      </c>
      <c r="AZ125" s="4">
        <f t="shared" si="584"/>
        <v>0.40537745392527208</v>
      </c>
      <c r="BA125" s="4">
        <f t="shared" si="585"/>
        <v>0.31074547361751276</v>
      </c>
      <c r="BB125" s="4">
        <f t="shared" si="586"/>
        <v>0.5164251575366039</v>
      </c>
      <c r="BC125" s="4">
        <f t="shared" si="587"/>
        <v>0.19999268428608769</v>
      </c>
      <c r="BD125" s="4">
        <f t="shared" si="588"/>
        <v>0.20849105230675402</v>
      </c>
      <c r="BE125" s="4">
        <f t="shared" si="589"/>
        <v>0.33648824487672852</v>
      </c>
      <c r="BF125" s="4">
        <f t="shared" si="590"/>
        <v>0.16252732304371362</v>
      </c>
      <c r="BG125" s="4">
        <f t="shared" si="591"/>
        <v>0.26274283220720052</v>
      </c>
      <c r="BH125" s="4">
        <f t="shared" si="592"/>
        <v>0.2625689293532989</v>
      </c>
      <c r="BI125" s="4">
        <f t="shared" si="593"/>
        <v>0.11195906099594856</v>
      </c>
      <c r="BJ125" s="4">
        <f t="shared" si="594"/>
        <v>0.32453815512362666</v>
      </c>
      <c r="BK125" s="4">
        <f t="shared" si="595"/>
        <v>0.40153014580570828</v>
      </c>
      <c r="BL125" s="4">
        <f t="shared" si="596"/>
        <v>0.34272125447545154</v>
      </c>
      <c r="BM125" s="4">
        <f t="shared" si="597"/>
        <v>0.35765046643758064</v>
      </c>
      <c r="BN125" s="4">
        <f t="shared" si="598"/>
        <v>0.18582212682081181</v>
      </c>
      <c r="BO125" s="4">
        <f t="shared" si="599"/>
        <v>0.31367201887631224</v>
      </c>
      <c r="BP125" s="4">
        <f t="shared" si="600"/>
        <v>0.25119316646854589</v>
      </c>
      <c r="BQ125" s="4">
        <f t="shared" si="601"/>
        <v>0.29325616064710497</v>
      </c>
      <c r="BR125" s="4">
        <f t="shared" si="602"/>
        <v>0.22025686629159166</v>
      </c>
      <c r="BS125" s="4">
        <f t="shared" si="603"/>
        <v>1.0988769718192638E-2</v>
      </c>
      <c r="BT125" s="4">
        <f t="shared" si="604"/>
        <v>0.31202518413215158</v>
      </c>
      <c r="BU125" s="4">
        <f t="shared" si="605"/>
        <v>0.28603065704155306</v>
      </c>
      <c r="BV125" s="4">
        <f t="shared" si="606"/>
        <v>0.32819695025062917</v>
      </c>
      <c r="BW125" s="4">
        <f t="shared" si="607"/>
        <v>0.39399418160457483</v>
      </c>
      <c r="BX125" s="4">
        <f t="shared" si="608"/>
        <v>0.24490092229911908</v>
      </c>
      <c r="BY125" s="4">
        <f t="shared" si="609"/>
        <v>0.29285791030368269</v>
      </c>
      <c r="BZ125" s="4">
        <f t="shared" si="610"/>
        <v>0.29970623879498554</v>
      </c>
      <c r="CA125" s="4">
        <f t="shared" si="611"/>
        <v>0.21726180679161691</v>
      </c>
      <c r="CB125" s="4">
        <f t="shared" si="612"/>
        <v>0.25188100545615716</v>
      </c>
      <c r="CC125" s="4">
        <f t="shared" si="613"/>
        <v>0.32662403432844145</v>
      </c>
      <c r="CD125" s="4">
        <f t="shared" si="614"/>
        <v>0.2722642185452378</v>
      </c>
      <c r="CE125" s="4">
        <f t="shared" si="615"/>
        <v>0.32678923965843615</v>
      </c>
      <c r="CF125" s="4">
        <f t="shared" si="616"/>
        <v>0.14804714387699158</v>
      </c>
      <c r="CG125" s="4">
        <f t="shared" si="617"/>
        <v>7.0798419416086805E-2</v>
      </c>
      <c r="CH125" s="4">
        <f t="shared" si="618"/>
        <v>0.12305384642395308</v>
      </c>
      <c r="CI125" s="4">
        <f t="shared" si="619"/>
        <v>0.28697483684903369</v>
      </c>
      <c r="CJ125" s="4">
        <f t="shared" si="620"/>
        <v>0.46348322560468264</v>
      </c>
      <c r="CK125" s="4">
        <f t="shared" si="621"/>
        <v>0.48242283214371218</v>
      </c>
      <c r="CL125" s="4">
        <f t="shared" si="622"/>
        <v>0.52602483453436044</v>
      </c>
      <c r="CM125" s="4">
        <f t="shared" si="623"/>
        <v>0.35251916323599375</v>
      </c>
      <c r="CN125" s="4">
        <f t="shared" si="624"/>
        <v>0.28011722998557059</v>
      </c>
      <c r="CO125" s="4">
        <f t="shared" si="625"/>
        <v>0.24371310361672233</v>
      </c>
      <c r="CP125" s="4">
        <f t="shared" si="626"/>
        <v>0.12761496403294645</v>
      </c>
      <c r="CQ125" s="4">
        <f t="shared" si="627"/>
        <v>0.11453347099179965</v>
      </c>
      <c r="CR125" s="4">
        <f t="shared" si="628"/>
        <v>0.14710741996101068</v>
      </c>
      <c r="CS125" s="4">
        <f t="shared" si="629"/>
        <v>4.9626874695442226E-2</v>
      </c>
      <c r="CT125" s="4">
        <f t="shared" si="630"/>
        <v>8.7664507463091582E-2</v>
      </c>
      <c r="CU125" s="4">
        <f t="shared" si="631"/>
        <v>2.2884213479465298E-2</v>
      </c>
      <c r="CV125" s="4">
        <f t="shared" si="632"/>
        <v>-4.722352593431621E-2</v>
      </c>
      <c r="CW125" s="4">
        <f t="shared" si="633"/>
        <v>6.5898558973412999E-2</v>
      </c>
      <c r="CX125" s="4">
        <f t="shared" si="634"/>
        <v>2.7626371856559639E-2</v>
      </c>
      <c r="CY125" s="4">
        <f t="shared" si="635"/>
        <v>1.4899792085027648E-2</v>
      </c>
      <c r="CZ125" s="4">
        <f t="shared" si="636"/>
        <v>3.3519761839742611E-2</v>
      </c>
      <c r="DA125" s="4">
        <f t="shared" si="637"/>
        <v>-1.0373198019939165E-2</v>
      </c>
      <c r="DB125" s="4">
        <f t="shared" si="638"/>
        <v>4.8162034562088722E-2</v>
      </c>
      <c r="DC125" s="4">
        <f t="shared" si="639"/>
        <v>0.14476879615146643</v>
      </c>
      <c r="DD125" s="4">
        <f t="shared" si="640"/>
        <v>9.1010375359823176E-2</v>
      </c>
      <c r="DE125" s="4">
        <f t="shared" si="641"/>
        <v>6.0505507421453081E-2</v>
      </c>
      <c r="DF125" s="4">
        <f t="shared" si="642"/>
        <v>5.084816526414538E-2</v>
      </c>
      <c r="DG125" s="4">
        <f t="shared" si="643"/>
        <v>2.5690730032314955E-2</v>
      </c>
      <c r="DH125" s="4">
        <f t="shared" si="644"/>
        <v>8.6948699730742804E-2</v>
      </c>
      <c r="DI125" s="4">
        <f t="shared" si="645"/>
        <v>0.18320262152290398</v>
      </c>
      <c r="DJ125" s="4">
        <f t="shared" si="646"/>
        <v>0.17408303937737971</v>
      </c>
      <c r="DK125" s="4">
        <f t="shared" si="647"/>
        <v>0.22809424425539121</v>
      </c>
      <c r="DL125" s="4">
        <f t="shared" si="648"/>
        <v>0.19229124679784168</v>
      </c>
      <c r="DM125" s="4">
        <f t="shared" si="649"/>
        <v>0.35162633252790393</v>
      </c>
      <c r="DN125" s="4">
        <f t="shared" si="650"/>
        <v>0.34421466091634795</v>
      </c>
      <c r="DO125" s="4">
        <f t="shared" si="651"/>
        <v>0.22040109102799743</v>
      </c>
      <c r="DP125" s="4">
        <f t="shared" si="652"/>
        <v>0.23067865460397843</v>
      </c>
      <c r="DQ125" s="4">
        <f t="shared" si="653"/>
        <v>-4.5295027409216981E-2</v>
      </c>
      <c r="DR125" s="4">
        <f t="shared" si="654"/>
        <v>-0.10036831980783886</v>
      </c>
      <c r="DS125" s="4">
        <f t="shared" si="655"/>
        <v>-3.5177021849946928E-2</v>
      </c>
      <c r="DT125" s="4">
        <f t="shared" si="656"/>
        <v>-3.0298849708408574E-2</v>
      </c>
      <c r="DU125" s="4">
        <f t="shared" si="657"/>
        <v>2.8973303259984661E-2</v>
      </c>
      <c r="DV125" s="4">
        <f t="shared" si="658"/>
        <v>-5.8966638861885058E-2</v>
      </c>
      <c r="DW125" s="4">
        <f t="shared" si="659"/>
        <v>-0.14548671223301743</v>
      </c>
      <c r="DX125" s="4">
        <f t="shared" si="660"/>
        <v>-0.18805729482697803</v>
      </c>
      <c r="DY125" s="4">
        <f t="shared" si="661"/>
        <v>-0.30827586403569424</v>
      </c>
      <c r="DZ125" s="4">
        <f t="shared" si="662"/>
        <v>-0.12016849735155355</v>
      </c>
      <c r="EA125" s="4">
        <f t="shared" si="663"/>
        <v>-1.8042266283096259E-2</v>
      </c>
      <c r="EB125" s="4">
        <f t="shared" si="664"/>
        <v>1.4248423593064529E-2</v>
      </c>
      <c r="EC125" s="4">
        <f t="shared" si="665"/>
        <v>0.12271207772073076</v>
      </c>
      <c r="ED125" s="4">
        <f t="shared" si="666"/>
        <v>0.12875212700372624</v>
      </c>
      <c r="EE125" s="4">
        <f t="shared" si="667"/>
        <v>0.1432827794024493</v>
      </c>
      <c r="EF125" s="4">
        <f t="shared" si="668"/>
        <v>0.16468693970589696</v>
      </c>
      <c r="EG125" s="4">
        <f t="shared" si="669"/>
        <v>0.18819223109389852</v>
      </c>
      <c r="EH125" s="4">
        <f t="shared" si="670"/>
        <v>0.22140740732894928</v>
      </c>
      <c r="EI125" s="4">
        <f t="shared" si="671"/>
        <v>0.21213917084069556</v>
      </c>
      <c r="EJ125" s="4">
        <f t="shared" si="672"/>
        <v>0.20508676815271643</v>
      </c>
      <c r="EK125" s="4">
        <f t="shared" si="673"/>
        <v>0.26191167783640829</v>
      </c>
      <c r="EL125" s="4">
        <f t="shared" si="674"/>
        <v>0.21254528859004185</v>
      </c>
      <c r="EM125" s="4">
        <f t="shared" si="675"/>
        <v>0.28354633331520751</v>
      </c>
      <c r="EN125" s="4">
        <f t="shared" si="676"/>
        <v>0.35421469307118658</v>
      </c>
      <c r="EO125" s="4">
        <f t="shared" si="677"/>
        <v>0.38172416901911832</v>
      </c>
      <c r="EP125" s="4">
        <f t="shared" si="678"/>
        <v>0.34570730643477365</v>
      </c>
      <c r="EQ125" s="4">
        <f t="shared" si="679"/>
        <v>0.29644623326211367</v>
      </c>
      <c r="ER125" s="4">
        <f t="shared" si="680"/>
        <v>0.31366112559832371</v>
      </c>
      <c r="ES125" s="4">
        <f t="shared" si="681"/>
        <v>0.27644685742194547</v>
      </c>
      <c r="ET125" s="4">
        <f t="shared" si="682"/>
        <v>0.31584535488658005</v>
      </c>
      <c r="EU125" s="4">
        <f t="shared" si="683"/>
        <v>0.2903658112899275</v>
      </c>
      <c r="EV125" s="4">
        <f t="shared" si="684"/>
        <v>0.23361474001839186</v>
      </c>
      <c r="EW125" s="4">
        <f t="shared" si="685"/>
        <v>0.19437703013737476</v>
      </c>
      <c r="EX125" s="4">
        <f t="shared" si="686"/>
        <v>0.11704426435797001</v>
      </c>
      <c r="EY125" s="4">
        <f t="shared" si="687"/>
        <v>2.3094103548364064E-2</v>
      </c>
      <c r="EZ125" s="4">
        <f t="shared" si="688"/>
        <v>-0.10438065094769791</v>
      </c>
      <c r="FA125" s="4">
        <f t="shared" si="689"/>
        <v>-0.19802668167567183</v>
      </c>
      <c r="FB125" s="4">
        <f t="shared" si="690"/>
        <v>-0.24978498583898895</v>
      </c>
      <c r="FC125" s="4">
        <f t="shared" si="691"/>
        <v>-0.31050193852404995</v>
      </c>
      <c r="FD125" s="4">
        <f t="shared" si="692"/>
        <v>-0.19110379803781496</v>
      </c>
      <c r="FE125" s="4">
        <f t="shared" si="693"/>
        <v>-7.6200238800417416E-2</v>
      </c>
      <c r="FF125" s="4">
        <f t="shared" si="694"/>
        <v>4.6507212823453999E-2</v>
      </c>
      <c r="FG125" s="11">
        <f t="shared" si="695"/>
        <v>0.21075994852871602</v>
      </c>
      <c r="FH125" s="11">
        <f t="shared" si="696"/>
        <v>0.21862193371626995</v>
      </c>
      <c r="FI125" s="11">
        <f t="shared" si="697"/>
        <v>0.20939609313608598</v>
      </c>
      <c r="FJ125" s="11">
        <f t="shared" si="698"/>
        <v>0.1993592507121788</v>
      </c>
      <c r="FK125" s="11">
        <f t="shared" si="699"/>
        <v>0.18641921301988246</v>
      </c>
      <c r="FL125" s="11">
        <f t="shared" si="700"/>
        <v>0.1745944467378302</v>
      </c>
      <c r="FM125" s="11">
        <f t="shared" si="701"/>
        <v>0.16906529649614388</v>
      </c>
      <c r="FN125" s="11">
        <f t="shared" si="702"/>
        <v>0.163054516714426</v>
      </c>
      <c r="FO125" s="11">
        <f t="shared" si="703"/>
        <v>0.157372451434621</v>
      </c>
      <c r="FP125" s="11">
        <f t="shared" si="704"/>
        <v>0.15134567547379002</v>
      </c>
      <c r="FQ125" s="11">
        <f t="shared" si="705"/>
        <v>0.1449894578453137</v>
      </c>
      <c r="FR125" s="11">
        <f t="shared" si="706"/>
        <v>0.13767117653755931</v>
      </c>
      <c r="FS125" s="11">
        <f t="shared" si="707"/>
        <v>0.12944989093437806</v>
      </c>
      <c r="FT125" s="11">
        <f t="shared" si="708"/>
        <v>0.12029192618280207</v>
      </c>
      <c r="FU125" s="11">
        <f t="shared" si="709"/>
        <v>0.11066861930297832</v>
      </c>
      <c r="FV125" s="11">
        <f t="shared" si="710"/>
        <v>0.10166945872566759</v>
      </c>
      <c r="FW125" s="11">
        <f t="shared" si="711"/>
        <v>9.475111390241929E-2</v>
      </c>
      <c r="FX125" s="11">
        <f t="shared" si="712"/>
        <v>9.0677396708629718E-2</v>
      </c>
      <c r="FY125" s="11">
        <f t="shared" si="713"/>
        <v>8.9651019629136838E-2</v>
      </c>
      <c r="FZ125" s="11">
        <f t="shared" si="714"/>
        <v>9.1266886387222065E-2</v>
      </c>
      <c r="GA125" s="11">
        <f t="shared" si="715"/>
        <v>9.447051654922238E-2</v>
      </c>
      <c r="GB125" s="11">
        <f t="shared" si="716"/>
        <v>9.8557864574254694E-2</v>
      </c>
      <c r="GC125" s="11">
        <f t="shared" si="717"/>
        <v>0.10309558856089204</v>
      </c>
      <c r="GD125" s="11">
        <f t="shared" si="718"/>
        <v>0.10761588523241998</v>
      </c>
      <c r="GE125" s="11">
        <f t="shared" si="719"/>
        <v>0.11206970161594497</v>
      </c>
      <c r="GF125" s="11">
        <f t="shared" si="720"/>
        <v>0.11636534670732311</v>
      </c>
      <c r="GG125" s="11">
        <f t="shared" si="721"/>
        <v>0.1200668406826865</v>
      </c>
      <c r="GH125" s="11">
        <f t="shared" si="722"/>
        <v>0.12302906772786465</v>
      </c>
      <c r="GI125" s="11">
        <f t="shared" si="723"/>
        <v>0.12510255484954438</v>
      </c>
      <c r="GJ125" s="11">
        <f t="shared" si="724"/>
        <v>0.12610779850625997</v>
      </c>
      <c r="GK125" s="11">
        <f t="shared" si="725"/>
        <v>0.12627833119555179</v>
      </c>
      <c r="GL125" s="11">
        <f t="shared" si="726"/>
        <v>0.12585962219939476</v>
      </c>
      <c r="GM125" s="11">
        <f t="shared" si="727"/>
        <v>0.12512213643647543</v>
      </c>
      <c r="GN125" s="11">
        <f t="shared" si="728"/>
        <v>0.1244158818777666</v>
      </c>
      <c r="GO125" s="11">
        <f t="shared" si="729"/>
        <v>0.12392650655653357</v>
      </c>
      <c r="GP125" s="11">
        <f t="shared" si="730"/>
        <v>0.12367023568934826</v>
      </c>
      <c r="GQ125" s="11">
        <f t="shared" si="731"/>
        <v>0.12355727816494901</v>
      </c>
      <c r="GR125" s="11">
        <f t="shared" si="732"/>
        <v>0.12352700110372872</v>
      </c>
      <c r="GS125" s="11">
        <f t="shared" si="733"/>
        <v>0.12345407012872209</v>
      </c>
      <c r="GT125" s="11" t="e">
        <f t="shared" si="734"/>
        <v>#N/A</v>
      </c>
    </row>
    <row r="126" spans="2:202" x14ac:dyDescent="0.25">
      <c r="B126" t="str">
        <f t="shared" si="538"/>
        <v xml:space="preserve">   Federal</v>
      </c>
      <c r="G126" s="4">
        <f t="shared" si="539"/>
        <v>1.9060288309839406E-2</v>
      </c>
      <c r="H126" s="4">
        <f t="shared" si="540"/>
        <v>-0.19455368971428999</v>
      </c>
      <c r="I126" s="4">
        <f t="shared" si="541"/>
        <v>-7.838672216676805E-2</v>
      </c>
      <c r="J126" s="4">
        <f t="shared" si="542"/>
        <v>-0.11565300368829567</v>
      </c>
      <c r="K126" s="4">
        <f t="shared" si="543"/>
        <v>-0.17986132088739323</v>
      </c>
      <c r="L126" s="4">
        <f t="shared" si="544"/>
        <v>-0.15085297088521024</v>
      </c>
      <c r="M126" s="4">
        <f t="shared" si="545"/>
        <v>-0.14812915033510834</v>
      </c>
      <c r="N126" s="4">
        <f t="shared" si="546"/>
        <v>-7.80007093147915E-2</v>
      </c>
      <c r="O126" s="4">
        <f t="shared" si="547"/>
        <v>-2.5260117972150109E-2</v>
      </c>
      <c r="P126" s="4">
        <f t="shared" si="548"/>
        <v>2.0334665450286119E-2</v>
      </c>
      <c r="Q126" s="4">
        <f t="shared" si="549"/>
        <v>2.3368440993393528E-2</v>
      </c>
      <c r="R126" s="4">
        <f t="shared" si="550"/>
        <v>3.0245156319283296E-2</v>
      </c>
      <c r="S126" s="4">
        <f t="shared" si="551"/>
        <v>0.14980703833158104</v>
      </c>
      <c r="T126" s="4">
        <f t="shared" si="552"/>
        <v>0.16321628905879168</v>
      </c>
      <c r="U126" s="4">
        <f t="shared" si="553"/>
        <v>0.19877838739632642</v>
      </c>
      <c r="V126" s="4">
        <f t="shared" si="554"/>
        <v>0.17662771217208542</v>
      </c>
      <c r="W126" s="4">
        <f t="shared" si="555"/>
        <v>0.10847539719370247</v>
      </c>
      <c r="X126" s="4">
        <f t="shared" si="556"/>
        <v>0.13650512518634766</v>
      </c>
      <c r="Y126" s="4">
        <f t="shared" si="557"/>
        <v>9.6669336223641225E-2</v>
      </c>
      <c r="Z126" s="4">
        <f t="shared" si="558"/>
        <v>9.8623954814462483E-2</v>
      </c>
      <c r="AA126" s="4">
        <f t="shared" si="559"/>
        <v>4.2775374373360639E-2</v>
      </c>
      <c r="AB126" s="4">
        <f t="shared" si="560"/>
        <v>-3.5438855712357414E-2</v>
      </c>
      <c r="AC126" s="4">
        <f t="shared" si="561"/>
        <v>1.7507432956207429E-3</v>
      </c>
      <c r="AD126" s="4">
        <f t="shared" si="562"/>
        <v>-1.2460924436472195E-2</v>
      </c>
      <c r="AE126" s="4">
        <f t="shared" si="563"/>
        <v>4.5700744693498059E-3</v>
      </c>
      <c r="AF126" s="4">
        <f t="shared" si="564"/>
        <v>3.5017233980675015E-2</v>
      </c>
      <c r="AG126" s="4">
        <f t="shared" si="565"/>
        <v>-7.7247366988728271E-3</v>
      </c>
      <c r="AH126" s="4">
        <f t="shared" si="566"/>
        <v>6.2912425205390407E-2</v>
      </c>
      <c r="AI126" s="4">
        <f t="shared" si="567"/>
        <v>9.1361256232798657E-2</v>
      </c>
      <c r="AJ126" s="4">
        <f t="shared" si="568"/>
        <v>0.14795652279155913</v>
      </c>
      <c r="AK126" s="4">
        <f t="shared" si="569"/>
        <v>0.12046968507100846</v>
      </c>
      <c r="AL126" s="4">
        <f t="shared" si="570"/>
        <v>7.2879640380739033E-2</v>
      </c>
      <c r="AM126" s="4">
        <f t="shared" si="571"/>
        <v>7.27961001723888E-2</v>
      </c>
      <c r="AN126" s="4">
        <f t="shared" si="572"/>
        <v>-7.7957192662728748E-3</v>
      </c>
      <c r="AO126" s="4">
        <f t="shared" si="573"/>
        <v>4.8921575823394639E-2</v>
      </c>
      <c r="AP126" s="4">
        <f t="shared" si="574"/>
        <v>6.0987166836912958E-2</v>
      </c>
      <c r="AQ126" s="4">
        <f t="shared" si="575"/>
        <v>7.2556504836183602E-2</v>
      </c>
      <c r="AR126" s="4">
        <f t="shared" si="576"/>
        <v>0.14020857790412128</v>
      </c>
      <c r="AS126" s="4">
        <f t="shared" si="577"/>
        <v>6.2521583925779514E-2</v>
      </c>
      <c r="AT126" s="4">
        <f t="shared" si="578"/>
        <v>-5.8016478900773287E-3</v>
      </c>
      <c r="AU126" s="4">
        <f t="shared" si="579"/>
        <v>-3.1253927943922274E-2</v>
      </c>
      <c r="AV126" s="4">
        <f t="shared" si="580"/>
        <v>-7.0673569977482406E-2</v>
      </c>
      <c r="AW126" s="4">
        <f t="shared" si="581"/>
        <v>6.850525853318034E-3</v>
      </c>
      <c r="AX126" s="4">
        <f t="shared" si="582"/>
        <v>4.8076042318406981E-2</v>
      </c>
      <c r="AY126" s="4">
        <f t="shared" si="583"/>
        <v>2.6832451680022677E-2</v>
      </c>
      <c r="AZ126" s="4">
        <f t="shared" si="584"/>
        <v>1.9638527280615787E-2</v>
      </c>
      <c r="BA126" s="4">
        <f t="shared" si="585"/>
        <v>-3.6406424986471114E-3</v>
      </c>
      <c r="BB126" s="4">
        <f t="shared" si="586"/>
        <v>1.2086451196450092E-2</v>
      </c>
      <c r="BC126" s="4">
        <f t="shared" si="587"/>
        <v>4.3337427787826857E-2</v>
      </c>
      <c r="BD126" s="4">
        <f t="shared" si="588"/>
        <v>5.1090917317576222E-2</v>
      </c>
      <c r="BE126" s="4">
        <f t="shared" si="589"/>
        <v>6.1993890542828715E-2</v>
      </c>
      <c r="BF126" s="4">
        <f t="shared" si="590"/>
        <v>3.596316066484978E-2</v>
      </c>
      <c r="BG126" s="4">
        <f t="shared" si="591"/>
        <v>1.149855260493223E-2</v>
      </c>
      <c r="BH126" s="4">
        <f t="shared" si="592"/>
        <v>3.5847233063471327E-3</v>
      </c>
      <c r="BI126" s="4">
        <f t="shared" si="593"/>
        <v>-2.3144942652961065E-2</v>
      </c>
      <c r="BJ126" s="4">
        <f t="shared" si="594"/>
        <v>-8.7288708786204781E-3</v>
      </c>
      <c r="BK126" s="4">
        <f t="shared" si="595"/>
        <v>-3.8682823386192139E-2</v>
      </c>
      <c r="BL126" s="4">
        <f t="shared" si="596"/>
        <v>-3.9202737293427187E-2</v>
      </c>
      <c r="BM126" s="4">
        <f t="shared" si="597"/>
        <v>-3.5621265641365585E-2</v>
      </c>
      <c r="BN126" s="4">
        <f t="shared" si="598"/>
        <v>-4.4758471355126096E-2</v>
      </c>
      <c r="BO126" s="4">
        <f t="shared" si="599"/>
        <v>-1.4750527363339708E-2</v>
      </c>
      <c r="BP126" s="4">
        <f t="shared" si="600"/>
        <v>-1.9694454479639818E-2</v>
      </c>
      <c r="BQ126" s="4">
        <f t="shared" si="601"/>
        <v>-2.9190091722112413E-2</v>
      </c>
      <c r="BR126" s="4">
        <f t="shared" si="602"/>
        <v>-1.5728018669308796E-2</v>
      </c>
      <c r="BS126" s="4">
        <f t="shared" si="603"/>
        <v>-1.7981962399672983E-2</v>
      </c>
      <c r="BT126" s="4">
        <f t="shared" si="604"/>
        <v>1.4089303375889972E-3</v>
      </c>
      <c r="BU126" s="4">
        <f t="shared" si="605"/>
        <v>4.1401731922832065E-2</v>
      </c>
      <c r="BV126" s="4">
        <f t="shared" si="606"/>
        <v>2.7010440936981548E-2</v>
      </c>
      <c r="BW126" s="4">
        <f t="shared" si="607"/>
        <v>5.8960398533388997E-2</v>
      </c>
      <c r="BX126" s="4">
        <f t="shared" si="608"/>
        <v>5.2069062019720516E-2</v>
      </c>
      <c r="BY126" s="4">
        <f t="shared" si="609"/>
        <v>5.2525736210886236E-2</v>
      </c>
      <c r="BZ126" s="4">
        <f t="shared" si="610"/>
        <v>8.8281705803122279E-2</v>
      </c>
      <c r="CA126" s="4">
        <f t="shared" si="611"/>
        <v>7.1533140981979465E-2</v>
      </c>
      <c r="CB126" s="4">
        <f t="shared" si="612"/>
        <v>4.5248539746027015E-2</v>
      </c>
      <c r="CC126" s="4">
        <f t="shared" si="613"/>
        <v>2.453126294381754E-2</v>
      </c>
      <c r="CD126" s="4">
        <f t="shared" si="614"/>
        <v>1.4154741057512465E-2</v>
      </c>
      <c r="CE126" s="4">
        <f t="shared" si="615"/>
        <v>-1.1830028039835643E-2</v>
      </c>
      <c r="CF126" s="4">
        <f t="shared" si="616"/>
        <v>0.18795816202770849</v>
      </c>
      <c r="CG126" s="4">
        <f t="shared" si="617"/>
        <v>5.9589036159840257E-2</v>
      </c>
      <c r="CH126" s="4">
        <f t="shared" si="618"/>
        <v>-1.8253779953114736E-3</v>
      </c>
      <c r="CI126" s="4">
        <f t="shared" si="619"/>
        <v>3.5060128705751856E-2</v>
      </c>
      <c r="CJ126" s="4">
        <f t="shared" si="620"/>
        <v>-0.14093603108295313</v>
      </c>
      <c r="CK126" s="4">
        <f t="shared" si="621"/>
        <v>3.7736113328811342E-3</v>
      </c>
      <c r="CL126" s="4">
        <f t="shared" si="622"/>
        <v>4.1114695688942396E-2</v>
      </c>
      <c r="CM126" s="4">
        <f t="shared" si="623"/>
        <v>1.0500227266020554E-2</v>
      </c>
      <c r="CN126" s="4">
        <f t="shared" si="624"/>
        <v>1.6125325227622993E-2</v>
      </c>
      <c r="CO126" s="4">
        <f t="shared" si="625"/>
        <v>1.0730607623013226E-2</v>
      </c>
      <c r="CP126" s="4">
        <f t="shared" si="626"/>
        <v>8.1795898204515508E-2</v>
      </c>
      <c r="CQ126" s="4">
        <f t="shared" si="627"/>
        <v>0.10000794124008262</v>
      </c>
      <c r="CR126" s="4">
        <f t="shared" si="628"/>
        <v>8.7616059906040086E-2</v>
      </c>
      <c r="CS126" s="4">
        <f t="shared" si="629"/>
        <v>6.2530624811150917E-2</v>
      </c>
      <c r="CT126" s="4">
        <f t="shared" si="630"/>
        <v>-1.7711572063397442E-2</v>
      </c>
      <c r="CU126" s="4">
        <f t="shared" si="631"/>
        <v>-2.5913035102007143E-2</v>
      </c>
      <c r="CV126" s="4">
        <f t="shared" si="632"/>
        <v>-1.4016241388541394E-2</v>
      </c>
      <c r="CW126" s="4">
        <f t="shared" si="633"/>
        <v>-1.1160784524108137E-2</v>
      </c>
      <c r="CX126" s="4">
        <f t="shared" si="634"/>
        <v>-9.0270708609488676E-3</v>
      </c>
      <c r="CY126" s="4">
        <f t="shared" si="635"/>
        <v>-2.4866962359399253E-2</v>
      </c>
      <c r="CZ126" s="4">
        <f t="shared" si="636"/>
        <v>-3.591116433679907E-2</v>
      </c>
      <c r="DA126" s="4">
        <f t="shared" si="637"/>
        <v>-2.5720097436592315E-2</v>
      </c>
      <c r="DB126" s="4">
        <f t="shared" si="638"/>
        <v>-5.4410879474235473E-2</v>
      </c>
      <c r="DC126" s="4">
        <f t="shared" si="639"/>
        <v>-3.7809093361739161E-2</v>
      </c>
      <c r="DD126" s="4">
        <f t="shared" si="640"/>
        <v>-4.1722584100688576E-2</v>
      </c>
      <c r="DE126" s="4">
        <f t="shared" si="641"/>
        <v>-4.8728831094607725E-2</v>
      </c>
      <c r="DF126" s="4">
        <f t="shared" si="642"/>
        <v>-1.0772936712215141E-2</v>
      </c>
      <c r="DG126" s="4">
        <f t="shared" si="643"/>
        <v>-6.5488281629914992E-3</v>
      </c>
      <c r="DH126" s="4">
        <f t="shared" si="644"/>
        <v>-6.7347221363242196E-3</v>
      </c>
      <c r="DI126" s="4">
        <f t="shared" si="645"/>
        <v>-1.7465401341662759E-3</v>
      </c>
      <c r="DJ126" s="4">
        <f t="shared" si="646"/>
        <v>3.7988123536664619E-3</v>
      </c>
      <c r="DK126" s="4">
        <f t="shared" si="647"/>
        <v>1.1368749461819701E-2</v>
      </c>
      <c r="DL126" s="4">
        <f t="shared" si="648"/>
        <v>8.991383315018581E-3</v>
      </c>
      <c r="DM126" s="4">
        <f t="shared" si="649"/>
        <v>1.9372815940936469E-2</v>
      </c>
      <c r="DN126" s="4">
        <f t="shared" si="650"/>
        <v>3.0572094033381077E-2</v>
      </c>
      <c r="DO126" s="4">
        <f t="shared" si="651"/>
        <v>2.3236618616016572E-2</v>
      </c>
      <c r="DP126" s="4">
        <f t="shared" si="652"/>
        <v>6.9933760071021783E-2</v>
      </c>
      <c r="DQ126" s="4">
        <f t="shared" si="653"/>
        <v>3.0922777707300397E-2</v>
      </c>
      <c r="DR126" s="4">
        <f t="shared" si="654"/>
        <v>8.6941275290431906E-3</v>
      </c>
      <c r="DS126" s="4">
        <f t="shared" si="655"/>
        <v>-3.8499000972681677E-2</v>
      </c>
      <c r="DT126" s="4">
        <f t="shared" si="656"/>
        <v>9.1483674137236418E-2</v>
      </c>
      <c r="DU126" s="4">
        <f t="shared" si="657"/>
        <v>-1.8302810689406021E-2</v>
      </c>
      <c r="DV126" s="4">
        <f t="shared" si="658"/>
        <v>-4.11412027198357E-2</v>
      </c>
      <c r="DW126" s="4">
        <f t="shared" si="659"/>
        <v>1.8126027817640724E-4</v>
      </c>
      <c r="DX126" s="4">
        <f t="shared" si="660"/>
        <v>-0.18728164051974375</v>
      </c>
      <c r="DY126" s="4">
        <f t="shared" si="661"/>
        <v>-5.6515784501822569E-2</v>
      </c>
      <c r="DZ126" s="4">
        <f t="shared" si="662"/>
        <v>-3.3167821287117184E-2</v>
      </c>
      <c r="EA126" s="4">
        <f t="shared" si="663"/>
        <v>-3.5353969765098039E-2</v>
      </c>
      <c r="EB126" s="4">
        <f t="shared" si="664"/>
        <v>-3.3115596488716717E-2</v>
      </c>
      <c r="EC126" s="4">
        <f t="shared" si="665"/>
        <v>-2.7142389789673465E-2</v>
      </c>
      <c r="ED126" s="4">
        <f t="shared" si="666"/>
        <v>-1.7804940085320586E-2</v>
      </c>
      <c r="EE126" s="4">
        <f t="shared" si="667"/>
        <v>-2.4728725806540838E-2</v>
      </c>
      <c r="EF126" s="4">
        <f t="shared" si="668"/>
        <v>-3.1572175062735144E-2</v>
      </c>
      <c r="EG126" s="4">
        <f t="shared" si="669"/>
        <v>-4.0545318732175484E-2</v>
      </c>
      <c r="EH126" s="4">
        <f t="shared" si="670"/>
        <v>-4.741152236159165E-2</v>
      </c>
      <c r="EI126" s="4">
        <f t="shared" si="671"/>
        <v>-3.3843223109048255E-2</v>
      </c>
      <c r="EJ126" s="4">
        <f t="shared" si="672"/>
        <v>-2.0583365804612539E-2</v>
      </c>
      <c r="EK126" s="4">
        <f t="shared" si="673"/>
        <v>-1.9615864616794206E-2</v>
      </c>
      <c r="EL126" s="4">
        <f t="shared" si="674"/>
        <v>-2.8140376540138106E-2</v>
      </c>
      <c r="EM126" s="4">
        <f t="shared" si="675"/>
        <v>-2.5650771938565735E-2</v>
      </c>
      <c r="EN126" s="4">
        <f t="shared" si="676"/>
        <v>-1.2195957292801452E-2</v>
      </c>
      <c r="EO126" s="4">
        <f t="shared" si="677"/>
        <v>-2.3571862159427483E-3</v>
      </c>
      <c r="EP126" s="4">
        <f t="shared" si="678"/>
        <v>9.7848838138001413E-3</v>
      </c>
      <c r="EQ126" s="4">
        <f t="shared" si="679"/>
        <v>9.1044327128468779E-3</v>
      </c>
      <c r="ER126" s="4">
        <f t="shared" si="680"/>
        <v>4.5074919112098764E-3</v>
      </c>
      <c r="ES126" s="4">
        <f t="shared" si="681"/>
        <v>1.0271533874587391E-2</v>
      </c>
      <c r="ET126" s="4">
        <f t="shared" si="682"/>
        <v>1.1675874491430899E-2</v>
      </c>
      <c r="EU126" s="4">
        <f t="shared" si="683"/>
        <v>1.4964611750354909E-2</v>
      </c>
      <c r="EV126" s="4">
        <f t="shared" si="684"/>
        <v>1.0351444956678625E-2</v>
      </c>
      <c r="EW126" s="4">
        <f t="shared" si="685"/>
        <v>-2.0930054313168817E-3</v>
      </c>
      <c r="EX126" s="4">
        <f t="shared" si="686"/>
        <v>-1.261077253136525E-2</v>
      </c>
      <c r="EY126" s="4">
        <f t="shared" si="687"/>
        <v>-2.9577062459552227E-2</v>
      </c>
      <c r="EZ126" s="4">
        <f t="shared" si="688"/>
        <v>-3.5488994417718071E-2</v>
      </c>
      <c r="FA126" s="4">
        <f t="shared" si="689"/>
        <v>-3.9501680448532202E-2</v>
      </c>
      <c r="FB126" s="4">
        <f t="shared" si="690"/>
        <v>-3.1648697883180796E-2</v>
      </c>
      <c r="FC126" s="4">
        <f t="shared" si="691"/>
        <v>-3.1051245168148278E-2</v>
      </c>
      <c r="FD126" s="4">
        <f t="shared" si="692"/>
        <v>-2.7033150630083016E-2</v>
      </c>
      <c r="FE126" s="4">
        <f t="shared" si="693"/>
        <v>-1.9810442816375857E-2</v>
      </c>
      <c r="FF126" s="4">
        <f t="shared" si="694"/>
        <v>-2.0785690468582203E-2</v>
      </c>
      <c r="FG126" s="11">
        <f t="shared" si="695"/>
        <v>-7.5627670658442326E-3</v>
      </c>
      <c r="FH126" s="11">
        <f t="shared" si="696"/>
        <v>-2.8933275589761074E-3</v>
      </c>
      <c r="FI126" s="11">
        <f t="shared" si="697"/>
        <v>-9.8325023605352001E-4</v>
      </c>
      <c r="FJ126" s="11">
        <f t="shared" si="698"/>
        <v>-2.0005804501030023E-4</v>
      </c>
      <c r="FK126" s="11">
        <f t="shared" si="699"/>
        <v>1.2154608865274887E-4</v>
      </c>
      <c r="FL126" s="11">
        <f t="shared" si="700"/>
        <v>2.5180820014523758E-4</v>
      </c>
      <c r="FM126" s="11">
        <f t="shared" si="701"/>
        <v>3.0485185585480421E-4</v>
      </c>
      <c r="FN126" s="11">
        <f t="shared" si="702"/>
        <v>3.2618630260372329E-4</v>
      </c>
      <c r="FO126" s="11">
        <f t="shared" si="703"/>
        <v>3.3380535353382901E-4</v>
      </c>
      <c r="FP126" s="11">
        <f t="shared" si="704"/>
        <v>3.3704225961900247E-4</v>
      </c>
      <c r="FQ126" s="11">
        <f t="shared" si="705"/>
        <v>3.371085484063483E-4</v>
      </c>
      <c r="FR126" s="11">
        <f t="shared" si="706"/>
        <v>3.3664696355880465E-4</v>
      </c>
      <c r="FS126" s="11">
        <f t="shared" si="707"/>
        <v>3.3629698446462628E-4</v>
      </c>
      <c r="FT126" s="11">
        <f t="shared" si="708"/>
        <v>3.3545390055931119E-4</v>
      </c>
      <c r="FU126" s="11">
        <f t="shared" si="709"/>
        <v>3.3529390132828703E-4</v>
      </c>
      <c r="FV126" s="11">
        <f t="shared" si="710"/>
        <v>3.3472315425826945E-4</v>
      </c>
      <c r="FW126" s="11">
        <f t="shared" si="711"/>
        <v>3.336990185799643E-4</v>
      </c>
      <c r="FX126" s="11">
        <f t="shared" si="712"/>
        <v>3.3325006568095356E-4</v>
      </c>
      <c r="FY126" s="11">
        <f t="shared" si="713"/>
        <v>3.327974881584804E-4</v>
      </c>
      <c r="FZ126" s="11">
        <f t="shared" si="714"/>
        <v>3.3231883925694282E-4</v>
      </c>
      <c r="GA126" s="11">
        <f t="shared" si="715"/>
        <v>3.3226526129177255E-4</v>
      </c>
      <c r="GB126" s="11">
        <f t="shared" si="716"/>
        <v>3.3157456202740357E-4</v>
      </c>
      <c r="GC126" s="11">
        <f t="shared" si="717"/>
        <v>3.3077657269576431E-4</v>
      </c>
      <c r="GD126" s="11">
        <f t="shared" si="718"/>
        <v>3.2981635612505628E-4</v>
      </c>
      <c r="GE126" s="11">
        <f t="shared" si="719"/>
        <v>3.2882123421468516E-4</v>
      </c>
      <c r="GF126" s="11">
        <f t="shared" si="720"/>
        <v>3.2765572895467765E-4</v>
      </c>
      <c r="GG126" s="11">
        <f t="shared" si="721"/>
        <v>3.2641165142193395E-4</v>
      </c>
      <c r="GH126" s="11">
        <f t="shared" si="722"/>
        <v>3.2511304232924631E-4</v>
      </c>
      <c r="GI126" s="11">
        <f t="shared" si="723"/>
        <v>3.2378870384780386E-4</v>
      </c>
      <c r="GJ126" s="11">
        <f t="shared" si="724"/>
        <v>3.2241993844900362E-4</v>
      </c>
      <c r="GK126" s="11">
        <f t="shared" si="725"/>
        <v>3.2105538153554415E-4</v>
      </c>
      <c r="GL126" s="11">
        <f t="shared" si="726"/>
        <v>3.1971551507203817E-4</v>
      </c>
      <c r="GM126" s="11">
        <f t="shared" si="727"/>
        <v>3.1833774299561498E-4</v>
      </c>
      <c r="GN126" s="11">
        <f t="shared" si="728"/>
        <v>3.1698313854214966E-4</v>
      </c>
      <c r="GO126" s="11">
        <f t="shared" si="729"/>
        <v>3.1565849416637104E-4</v>
      </c>
      <c r="GP126" s="11">
        <f t="shared" si="730"/>
        <v>3.1434710613075688E-4</v>
      </c>
      <c r="GQ126" s="11">
        <f t="shared" si="731"/>
        <v>3.1356383220453515E-4</v>
      </c>
      <c r="GR126" s="11">
        <f t="shared" si="732"/>
        <v>3.1226193798495873E-4</v>
      </c>
      <c r="GS126" s="11">
        <f t="shared" si="733"/>
        <v>3.1095103447557779E-4</v>
      </c>
      <c r="GT126" s="11" t="e">
        <f t="shared" si="734"/>
        <v>#N/A</v>
      </c>
    </row>
  </sheetData>
  <hyperlinks>
    <hyperlink ref="B35" r:id="rId1" xr:uid="{2004AC44-C200-4045-A631-89896FEE7551}"/>
  </hyperlinks>
  <pageMargins left="0.8" right="0.45" top="0.85" bottom="0.75" header="0.3" footer="0.3"/>
  <pageSetup scale="69" fitToWidth="0"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257AC-678B-4242-8D9C-87EE3E8B0E5C}">
  <dimension ref="A2:CM178"/>
  <sheetViews>
    <sheetView topLeftCell="A83" zoomScale="85" zoomScaleNormal="85" workbookViewId="0">
      <selection activeCell="A83" sqref="A83"/>
    </sheetView>
  </sheetViews>
  <sheetFormatPr defaultRowHeight="13.2" x14ac:dyDescent="0.25"/>
  <cols>
    <col min="2" max="2" width="42.33203125" customWidth="1"/>
    <col min="12" max="12" width="43.33203125" customWidth="1"/>
    <col min="39" max="39" width="18.33203125" bestFit="1" customWidth="1"/>
    <col min="66" max="66" width="21.109375" customWidth="1"/>
  </cols>
  <sheetData>
    <row r="2" spans="1:91" ht="14.4" x14ac:dyDescent="0.3">
      <c r="B2" s="28" t="str">
        <f>Info!B3</f>
        <v xml:space="preserve"> Seattle MD (King &amp; Snohomish Counties) Economic Forecast</v>
      </c>
    </row>
    <row r="3" spans="1:91" ht="14.4" x14ac:dyDescent="0.3">
      <c r="B3" s="28" t="str">
        <f>Info!B4</f>
        <v xml:space="preserve"> City of Seattle Office of Economic and Revenue Forecasts</v>
      </c>
      <c r="M3" s="70"/>
      <c r="N3" s="70"/>
      <c r="O3" s="70"/>
      <c r="P3" s="70"/>
      <c r="Q3" s="70"/>
      <c r="R3" s="70"/>
      <c r="S3" s="70"/>
      <c r="T3" s="70"/>
      <c r="U3" s="70"/>
      <c r="V3" s="70"/>
      <c r="W3" s="70"/>
      <c r="X3" s="70"/>
      <c r="Y3" s="70"/>
      <c r="Z3" s="70"/>
      <c r="AA3" s="70"/>
      <c r="AB3" s="70"/>
      <c r="AC3" s="70"/>
      <c r="AD3" s="70"/>
      <c r="AE3" s="70"/>
      <c r="AF3" s="70"/>
      <c r="AG3" s="70"/>
      <c r="AH3" s="70"/>
      <c r="AI3" s="70"/>
      <c r="AJ3" s="70"/>
      <c r="AK3" s="70"/>
    </row>
    <row r="4" spans="1:91" ht="14.4" x14ac:dyDescent="0.3">
      <c r="B4" s="28" t="str">
        <f>Info!B5</f>
        <v>October 2022</v>
      </c>
      <c r="C4" s="7"/>
      <c r="M4" s="70"/>
      <c r="N4" s="70"/>
      <c r="O4" s="70"/>
      <c r="P4" s="70"/>
      <c r="Q4" s="70"/>
      <c r="R4" s="70"/>
      <c r="S4" s="70"/>
      <c r="T4" s="70"/>
      <c r="U4" s="70"/>
      <c r="V4" s="70"/>
      <c r="W4" s="70"/>
      <c r="X4" s="70"/>
      <c r="Y4" s="70"/>
      <c r="Z4" s="70"/>
      <c r="AA4" s="70"/>
      <c r="AB4" s="70"/>
      <c r="AC4" s="70"/>
      <c r="AD4" s="70"/>
      <c r="AE4" s="70"/>
      <c r="AF4" s="70"/>
      <c r="AG4" s="70"/>
      <c r="AH4" s="70"/>
      <c r="AI4" s="70"/>
      <c r="AJ4" s="70"/>
      <c r="AK4" s="70"/>
    </row>
    <row r="5" spans="1:91" ht="14.4" x14ac:dyDescent="0.3">
      <c r="B5" s="28"/>
      <c r="C5" s="7"/>
      <c r="M5" s="70"/>
      <c r="N5" s="70"/>
      <c r="O5" s="70"/>
      <c r="P5" s="70"/>
      <c r="Q5" s="70"/>
      <c r="R5" s="70"/>
      <c r="S5" s="70"/>
      <c r="T5" s="70"/>
      <c r="U5" s="70"/>
      <c r="V5" s="70"/>
      <c r="W5" s="70"/>
      <c r="X5" s="70"/>
      <c r="Y5" s="70"/>
      <c r="Z5" s="70"/>
      <c r="AA5" s="70"/>
      <c r="AB5" s="70"/>
      <c r="AC5" s="70"/>
      <c r="AD5" s="70"/>
      <c r="AE5" s="70"/>
      <c r="AF5" s="70"/>
      <c r="AG5" s="70"/>
      <c r="AH5" s="70"/>
      <c r="AI5" s="70"/>
      <c r="AJ5" s="70"/>
      <c r="AK5" s="70"/>
    </row>
    <row r="6" spans="1:91" x14ac:dyDescent="0.25">
      <c r="B6" s="1" t="s">
        <v>244</v>
      </c>
      <c r="L6" s="1" t="s">
        <v>243</v>
      </c>
      <c r="M6" s="1"/>
      <c r="N6" s="39"/>
      <c r="O6" s="39"/>
      <c r="P6" s="39"/>
      <c r="Q6" s="39"/>
      <c r="R6" s="40"/>
      <c r="S6" s="39"/>
      <c r="T6" s="39"/>
      <c r="U6" s="41"/>
      <c r="V6" s="39"/>
      <c r="W6" s="39"/>
      <c r="X6" s="39"/>
      <c r="Y6" s="39"/>
    </row>
    <row r="7" spans="1:91" x14ac:dyDescent="0.25">
      <c r="C7" s="1">
        <v>2019</v>
      </c>
      <c r="D7" s="1">
        <v>2020</v>
      </c>
      <c r="E7" s="1">
        <v>2021</v>
      </c>
      <c r="F7" s="1">
        <v>2022</v>
      </c>
      <c r="G7" s="1">
        <v>2023</v>
      </c>
      <c r="H7" s="1">
        <v>2024</v>
      </c>
      <c r="I7" s="1">
        <v>2025</v>
      </c>
      <c r="M7" s="16" t="s">
        <v>288</v>
      </c>
      <c r="N7" s="16" t="s">
        <v>242</v>
      </c>
      <c r="O7" s="16" t="s">
        <v>241</v>
      </c>
      <c r="P7" s="16" t="s">
        <v>240</v>
      </c>
      <c r="Q7" s="16" t="s">
        <v>239</v>
      </c>
      <c r="R7" s="16" t="s">
        <v>238</v>
      </c>
      <c r="S7" s="16" t="s">
        <v>237</v>
      </c>
      <c r="T7" s="16" t="s">
        <v>236</v>
      </c>
      <c r="U7" s="16" t="s">
        <v>235</v>
      </c>
      <c r="V7" s="16" t="s">
        <v>234</v>
      </c>
      <c r="W7" s="16" t="s">
        <v>233</v>
      </c>
      <c r="X7" s="16" t="s">
        <v>232</v>
      </c>
      <c r="Y7" s="16" t="s">
        <v>231</v>
      </c>
      <c r="Z7" s="16" t="s">
        <v>252</v>
      </c>
      <c r="AA7" s="16" t="s">
        <v>253</v>
      </c>
      <c r="AB7" s="16" t="s">
        <v>254</v>
      </c>
      <c r="AC7" s="16" t="s">
        <v>249</v>
      </c>
      <c r="AD7" s="16" t="s">
        <v>255</v>
      </c>
      <c r="AE7" s="16" t="s">
        <v>256</v>
      </c>
      <c r="AF7" s="16" t="s">
        <v>257</v>
      </c>
      <c r="AG7" s="16" t="s">
        <v>250</v>
      </c>
      <c r="AH7" s="16" t="s">
        <v>258</v>
      </c>
      <c r="AI7" s="16" t="s">
        <v>259</v>
      </c>
      <c r="AJ7" s="16" t="s">
        <v>260</v>
      </c>
      <c r="AK7" s="16" t="s">
        <v>251</v>
      </c>
      <c r="AN7" t="str">
        <f>M7</f>
        <v>2019 Q4</v>
      </c>
      <c r="AO7" t="str">
        <f t="shared" ref="AO7:BL7" si="0">N7</f>
        <v>2020 Q1</v>
      </c>
      <c r="AP7" t="str">
        <f t="shared" si="0"/>
        <v>2020 Q2</v>
      </c>
      <c r="AQ7" t="str">
        <f t="shared" si="0"/>
        <v>2020 Q3</v>
      </c>
      <c r="AR7" t="str">
        <f t="shared" si="0"/>
        <v>2020 Q4</v>
      </c>
      <c r="AS7" t="str">
        <f t="shared" si="0"/>
        <v>2021 Q1</v>
      </c>
      <c r="AT7" t="str">
        <f t="shared" si="0"/>
        <v>2021 Q2</v>
      </c>
      <c r="AU7" t="str">
        <f t="shared" si="0"/>
        <v>2021 Q3</v>
      </c>
      <c r="AV7" t="str">
        <f t="shared" si="0"/>
        <v>2021 Q4</v>
      </c>
      <c r="AW7" t="str">
        <f t="shared" si="0"/>
        <v>2022 Q1</v>
      </c>
      <c r="AX7" t="str">
        <f t="shared" si="0"/>
        <v>2022 Q2</v>
      </c>
      <c r="AY7" t="str">
        <f t="shared" si="0"/>
        <v>2022 Q3</v>
      </c>
      <c r="AZ7" t="str">
        <f t="shared" si="0"/>
        <v>2022 Q4</v>
      </c>
      <c r="BA7" t="str">
        <f t="shared" si="0"/>
        <v>2023 Q1</v>
      </c>
      <c r="BB7" t="str">
        <f t="shared" si="0"/>
        <v>2023 Q2</v>
      </c>
      <c r="BC7" t="str">
        <f t="shared" si="0"/>
        <v>2023 Q3</v>
      </c>
      <c r="BD7" t="str">
        <f t="shared" si="0"/>
        <v>2023 Q4</v>
      </c>
      <c r="BE7" t="str">
        <f t="shared" si="0"/>
        <v>2024 Q1</v>
      </c>
      <c r="BF7" t="str">
        <f t="shared" si="0"/>
        <v>2024 Q2</v>
      </c>
      <c r="BG7" t="str">
        <f t="shared" si="0"/>
        <v>2024 Q3</v>
      </c>
      <c r="BH7" t="str">
        <f t="shared" si="0"/>
        <v>2024 Q4</v>
      </c>
      <c r="BI7" t="str">
        <f t="shared" si="0"/>
        <v>2025 Q1</v>
      </c>
      <c r="BJ7" t="str">
        <f t="shared" si="0"/>
        <v>2025 Q2</v>
      </c>
      <c r="BK7" t="str">
        <f t="shared" si="0"/>
        <v>2025 Q3</v>
      </c>
      <c r="BL7" t="str">
        <f t="shared" si="0"/>
        <v>2025 Q4</v>
      </c>
      <c r="BO7" t="str">
        <f>M7</f>
        <v>2019 Q4</v>
      </c>
      <c r="BP7" t="str">
        <f t="shared" ref="BP7:CM7" si="1">N7</f>
        <v>2020 Q1</v>
      </c>
      <c r="BQ7" t="str">
        <f t="shared" si="1"/>
        <v>2020 Q2</v>
      </c>
      <c r="BR7" t="str">
        <f t="shared" si="1"/>
        <v>2020 Q3</v>
      </c>
      <c r="BS7" t="str">
        <f t="shared" si="1"/>
        <v>2020 Q4</v>
      </c>
      <c r="BT7" t="str">
        <f t="shared" si="1"/>
        <v>2021 Q1</v>
      </c>
      <c r="BU7" t="str">
        <f t="shared" si="1"/>
        <v>2021 Q2</v>
      </c>
      <c r="BV7" t="str">
        <f t="shared" si="1"/>
        <v>2021 Q3</v>
      </c>
      <c r="BW7" t="str">
        <f t="shared" si="1"/>
        <v>2021 Q4</v>
      </c>
      <c r="BX7" t="str">
        <f t="shared" si="1"/>
        <v>2022 Q1</v>
      </c>
      <c r="BY7" t="str">
        <f t="shared" si="1"/>
        <v>2022 Q2</v>
      </c>
      <c r="BZ7" t="str">
        <f t="shared" si="1"/>
        <v>2022 Q3</v>
      </c>
      <c r="CA7" t="str">
        <f t="shared" si="1"/>
        <v>2022 Q4</v>
      </c>
      <c r="CB7" t="str">
        <f t="shared" si="1"/>
        <v>2023 Q1</v>
      </c>
      <c r="CC7" t="str">
        <f t="shared" si="1"/>
        <v>2023 Q2</v>
      </c>
      <c r="CD7" t="str">
        <f t="shared" si="1"/>
        <v>2023 Q3</v>
      </c>
      <c r="CE7" t="str">
        <f t="shared" si="1"/>
        <v>2023 Q4</v>
      </c>
      <c r="CF7" t="str">
        <f t="shared" si="1"/>
        <v>2024 Q1</v>
      </c>
      <c r="CG7" t="str">
        <f t="shared" si="1"/>
        <v>2024 Q2</v>
      </c>
      <c r="CH7" t="str">
        <f t="shared" si="1"/>
        <v>2024 Q3</v>
      </c>
      <c r="CI7" t="str">
        <f t="shared" si="1"/>
        <v>2024 Q4</v>
      </c>
      <c r="CJ7" t="str">
        <f t="shared" si="1"/>
        <v>2025 Q1</v>
      </c>
      <c r="CK7" t="str">
        <f t="shared" si="1"/>
        <v>2025 Q2</v>
      </c>
      <c r="CL7" t="str">
        <f t="shared" si="1"/>
        <v>2025 Q3</v>
      </c>
      <c r="CM7" t="str">
        <f t="shared" si="1"/>
        <v>2025 Q4</v>
      </c>
    </row>
    <row r="8" spans="1:91" x14ac:dyDescent="0.25">
      <c r="A8" s="26"/>
      <c r="B8" s="27" t="s">
        <v>330</v>
      </c>
      <c r="C8" s="4"/>
      <c r="D8" s="4"/>
      <c r="E8" s="4"/>
      <c r="F8" s="4"/>
      <c r="G8" s="4"/>
      <c r="H8" s="4"/>
      <c r="I8" s="4"/>
      <c r="L8" s="27" t="s">
        <v>219</v>
      </c>
      <c r="M8" s="27"/>
      <c r="N8" s="4"/>
      <c r="O8" s="4"/>
      <c r="P8" s="4"/>
      <c r="Q8" s="4"/>
      <c r="R8" s="4"/>
      <c r="S8" s="4"/>
      <c r="T8" s="4"/>
      <c r="U8" s="4"/>
      <c r="V8" s="4"/>
      <c r="W8" s="4"/>
      <c r="X8" s="4"/>
      <c r="Y8" s="4"/>
      <c r="Z8" s="4"/>
      <c r="AA8" s="4"/>
      <c r="AB8" s="4"/>
      <c r="AC8" s="4"/>
      <c r="AD8" s="4"/>
      <c r="AE8" s="4"/>
      <c r="AF8" s="4"/>
      <c r="AG8" s="4"/>
      <c r="AH8" s="4"/>
      <c r="AI8" s="4"/>
      <c r="AJ8" s="4"/>
      <c r="AK8" s="4"/>
      <c r="AM8" s="27" t="s">
        <v>290</v>
      </c>
      <c r="BN8" s="27" t="s">
        <v>334</v>
      </c>
    </row>
    <row r="9" spans="1:91" x14ac:dyDescent="0.25">
      <c r="A9" s="26"/>
      <c r="B9" t="s">
        <v>289</v>
      </c>
      <c r="C9" s="66">
        <f>'Reforecast 2019 ANN'!AP53</f>
        <v>6.701312168486151</v>
      </c>
      <c r="D9" s="66">
        <f>'Reforecast 2019 ANN'!AQ53</f>
        <v>5.7008434522718865</v>
      </c>
      <c r="E9" s="66">
        <f>'Reforecast 2019 ANN'!AR53</f>
        <v>5.6570991729793629</v>
      </c>
      <c r="F9" s="66">
        <f>'Reforecast 2019 ANN'!AS53</f>
        <v>5.2979658111427907</v>
      </c>
      <c r="G9" s="66">
        <f>'Reforecast 2019 ANN'!AT53</f>
        <v>4.996016520592339</v>
      </c>
      <c r="H9" s="66">
        <f>'Reforecast 2019 ANN'!AU53</f>
        <v>5.2406121508618675</v>
      </c>
      <c r="I9" s="66">
        <f>'Reforecast 2019 ANN'!AV53</f>
        <v>5.9748594221217921</v>
      </c>
      <c r="L9" t="str">
        <f t="shared" ref="L9:L15" si="2">B9</f>
        <v xml:space="preserve">   Nov 2019 Baseline</v>
      </c>
      <c r="M9" s="66">
        <f>'Reforecast 2019 QTR'!FF24</f>
        <v>269460.09999999998</v>
      </c>
      <c r="N9" s="66">
        <f>'Reforecast 2019 QTR'!FG24</f>
        <v>273331.5</v>
      </c>
      <c r="O9" s="66">
        <f>'Reforecast 2019 QTR'!FH24</f>
        <v>276968.90000000002</v>
      </c>
      <c r="P9" s="66">
        <f>'Reforecast 2019 QTR'!FI24</f>
        <v>281173.59999999998</v>
      </c>
      <c r="Q9" s="66">
        <f>'Reforecast 2019 QTR'!FJ24</f>
        <v>285112.40000000002</v>
      </c>
      <c r="R9" s="66">
        <f>'Reforecast 2019 QTR'!FK24</f>
        <v>289248</v>
      </c>
      <c r="S9" s="66">
        <f>'Reforecast 2019 QTR'!FL24</f>
        <v>293084.40000000002</v>
      </c>
      <c r="T9" s="66">
        <f>'Reforecast 2019 QTR'!FM24</f>
        <v>296788.59999999998</v>
      </c>
      <c r="U9" s="66">
        <f>'Reforecast 2019 QTR'!FN24</f>
        <v>300631.8</v>
      </c>
      <c r="V9" s="66">
        <f>'Reforecast 2019 QTR'!FO24</f>
        <v>304812.3</v>
      </c>
      <c r="W9" s="66">
        <f>'Reforecast 2019 QTR'!FP24</f>
        <v>308688.90000000002</v>
      </c>
      <c r="X9" s="66">
        <f>'Reforecast 2019 QTR'!FQ24</f>
        <v>312521.2</v>
      </c>
      <c r="Y9" s="66">
        <f>'Reforecast 2019 QTR'!FR24</f>
        <v>316233.3</v>
      </c>
      <c r="Z9" s="66">
        <f>'Reforecast 2019 QTR'!FS24</f>
        <v>320409.5</v>
      </c>
      <c r="AA9" s="66">
        <f>'Reforecast 2019 QTR'!FT24</f>
        <v>324129.40000000002</v>
      </c>
      <c r="AB9" s="66">
        <f>'Reforecast 2019 QTR'!FU24</f>
        <v>327916.59999999998</v>
      </c>
      <c r="AC9" s="66">
        <f>'Reforecast 2019 QTR'!FV24</f>
        <v>331863.5</v>
      </c>
      <c r="AD9" s="66">
        <f>'Reforecast 2019 QTR'!FW24</f>
        <v>336416.5</v>
      </c>
      <c r="AE9" s="66">
        <f>'Reforecast 2019 QTR'!FX24</f>
        <v>340746.8</v>
      </c>
      <c r="AF9" s="66">
        <f>'Reforecast 2019 QTR'!FY24</f>
        <v>345327.1</v>
      </c>
      <c r="AG9" s="66">
        <f>'Reforecast 2019 QTR'!FZ24</f>
        <v>350182.9</v>
      </c>
      <c r="AH9" s="66">
        <f>'Reforecast 2019 QTR'!GA24</f>
        <v>355703.6</v>
      </c>
      <c r="AI9" s="66">
        <f>'Reforecast 2019 QTR'!GB24</f>
        <v>360935.2</v>
      </c>
      <c r="AJ9" s="66">
        <f>'Reforecast 2019 QTR'!GC24</f>
        <v>366294.9</v>
      </c>
      <c r="AK9" s="66">
        <f>'Reforecast 2019 QTR'!GD24</f>
        <v>371754.9</v>
      </c>
      <c r="AM9" t="str">
        <f>L9</f>
        <v xml:space="preserve">   Nov 2019 Baseline</v>
      </c>
      <c r="AN9" s="4">
        <f>100*M9/$M9</f>
        <v>100</v>
      </c>
      <c r="AO9" s="4">
        <f t="shared" ref="AO9:AO15" si="3">100*N9/$M9</f>
        <v>101.43672476927011</v>
      </c>
      <c r="AP9" s="4">
        <f t="shared" ref="AP9:AP15" si="4">100*O9/$M9</f>
        <v>102.78660922340639</v>
      </c>
      <c r="AQ9" s="4">
        <f t="shared" ref="AQ9:AQ15" si="5">100*P9/$M9</f>
        <v>104.34702577487353</v>
      </c>
      <c r="AR9" s="4">
        <f t="shared" ref="AR9:AR15" si="6">100*Q9/$M9</f>
        <v>105.80876352380187</v>
      </c>
      <c r="AS9" s="4">
        <f t="shared" ref="AS9:AS15" si="7">100*R9/$M9</f>
        <v>107.3435362044325</v>
      </c>
      <c r="AT9" s="4">
        <f t="shared" ref="AT9:AT15" si="8">100*S9/$M9</f>
        <v>108.76727203767832</v>
      </c>
      <c r="AU9" s="4">
        <f t="shared" ref="AU9:AU15" si="9">100*T9/$M9</f>
        <v>110.14194680399807</v>
      </c>
      <c r="AV9" s="4">
        <f t="shared" ref="AV9:AV15" si="10">100*U9/$M9</f>
        <v>111.56820620195718</v>
      </c>
      <c r="AW9" s="4">
        <f t="shared" ref="AW9:AW15" si="11">100*V9/$M9</f>
        <v>113.1196418319447</v>
      </c>
      <c r="AX9" s="4">
        <f t="shared" ref="AX9:AX15" si="12">100*W9/$M9</f>
        <v>114.55829638599558</v>
      </c>
      <c r="AY9" s="4">
        <f t="shared" ref="AY9:AY15" si="13">100*X9/$M9</f>
        <v>115.98051065816425</v>
      </c>
      <c r="AZ9" s="4">
        <f t="shared" ref="AZ9:AZ15" si="14">100*Y9/$M9</f>
        <v>117.35811721290092</v>
      </c>
      <c r="BA9" s="4">
        <f t="shared" ref="BA9:BA15" si="15">100*Z9/$M9</f>
        <v>118.90795705931974</v>
      </c>
      <c r="BB9" s="4">
        <f t="shared" ref="BB9:BB15" si="16">100*AA9/$M9</f>
        <v>120.28845829122756</v>
      </c>
      <c r="BC9" s="4">
        <f t="shared" ref="BC9:BC15" si="17">100*AB9/$M9</f>
        <v>121.69393539154777</v>
      </c>
      <c r="BD9" s="4">
        <f t="shared" ref="BD9:BD15" si="18">100*AC9/$M9</f>
        <v>123.15867915138458</v>
      </c>
      <c r="BE9" s="4">
        <f t="shared" ref="BE9:BE15" si="19">100*AD9/$M9</f>
        <v>124.84835417191637</v>
      </c>
      <c r="BF9" s="4">
        <f t="shared" ref="BF9:BF15" si="20">100*AE9/$M9</f>
        <v>126.45538244808787</v>
      </c>
      <c r="BG9" s="4">
        <f t="shared" ref="BG9:BG15" si="21">100*AF9/$M9</f>
        <v>128.15518883871863</v>
      </c>
      <c r="BH9" s="4">
        <f t="shared" ref="BH9:BH15" si="22">100*AG9/$M9</f>
        <v>129.95723671148346</v>
      </c>
      <c r="BI9" s="4">
        <f t="shared" ref="BI9:BI15" si="23">100*AH9/$M9</f>
        <v>132.0060372574641</v>
      </c>
      <c r="BJ9" s="4">
        <f t="shared" ref="BJ9:BJ15" si="24">100*AI9/$M9</f>
        <v>133.94754919188409</v>
      </c>
      <c r="BK9" s="4">
        <f t="shared" ref="BK9:BK15" si="25">100*AJ9/$M9</f>
        <v>135.93660063215296</v>
      </c>
      <c r="BL9" s="4">
        <f t="shared" ref="BL9:BL15" si="26">100*AK9/$M9</f>
        <v>137.96287465194291</v>
      </c>
      <c r="BN9" s="4" t="str">
        <f t="shared" ref="BN9:BN13" si="27">L9</f>
        <v xml:space="preserve">   Nov 2019 Baseline</v>
      </c>
    </row>
    <row r="10" spans="1:91" x14ac:dyDescent="0.25">
      <c r="A10" s="26"/>
      <c r="B10" t="s">
        <v>327</v>
      </c>
      <c r="C10" s="66">
        <v>5.435662173969158</v>
      </c>
      <c r="D10" s="66">
        <v>6.6241154961300674</v>
      </c>
      <c r="E10" s="66">
        <v>8.2057848990753754</v>
      </c>
      <c r="F10" s="66">
        <v>4.1076063629106985</v>
      </c>
      <c r="G10" s="66">
        <v>7.6568284788152807</v>
      </c>
      <c r="H10" s="66">
        <v>6.6520731625931084</v>
      </c>
      <c r="I10" s="66">
        <v>6.6245200505263613</v>
      </c>
      <c r="L10" t="str">
        <f t="shared" si="2"/>
        <v xml:space="preserve">   Jul 2022 Optimistic</v>
      </c>
      <c r="M10" s="66">
        <v>258061.95674766591</v>
      </c>
      <c r="N10" s="66">
        <v>262056.06356861332</v>
      </c>
      <c r="O10" s="66">
        <v>280957.56118013588</v>
      </c>
      <c r="P10" s="66">
        <v>272983.68595601706</v>
      </c>
      <c r="Q10" s="66">
        <v>270051.64929523488</v>
      </c>
      <c r="R10" s="66">
        <v>299773.43042214907</v>
      </c>
      <c r="S10" s="66">
        <v>290175.3347853733</v>
      </c>
      <c r="T10" s="66">
        <v>290641.7453106746</v>
      </c>
      <c r="U10" s="66">
        <v>294577.29103804938</v>
      </c>
      <c r="V10" s="66">
        <v>296163.4689478486</v>
      </c>
      <c r="W10" s="66">
        <v>302370.90000000002</v>
      </c>
      <c r="X10" s="66">
        <v>309166.2</v>
      </c>
      <c r="Y10" s="66">
        <v>315738.5</v>
      </c>
      <c r="Z10" s="66">
        <v>321176.09999999998</v>
      </c>
      <c r="AA10" s="66">
        <v>326570</v>
      </c>
      <c r="AB10" s="66">
        <v>331970.8</v>
      </c>
      <c r="AC10" s="66">
        <v>337398.8</v>
      </c>
      <c r="AD10" s="66">
        <v>343123.7</v>
      </c>
      <c r="AE10" s="66">
        <v>348311.2</v>
      </c>
      <c r="AF10" s="66">
        <v>353824.4</v>
      </c>
      <c r="AG10" s="66">
        <v>359471.9</v>
      </c>
      <c r="AH10" s="66">
        <v>365538.8</v>
      </c>
      <c r="AI10" s="66">
        <v>371482.8</v>
      </c>
      <c r="AJ10" s="66">
        <v>377414.8</v>
      </c>
      <c r="AK10" s="66">
        <v>383351.5</v>
      </c>
      <c r="AM10" t="str">
        <f t="shared" ref="AM10:AM15" si="28">L10</f>
        <v xml:space="preserve">   Jul 2022 Optimistic</v>
      </c>
      <c r="AN10" s="4">
        <f t="shared" ref="AN10:AN15" si="29">100*M10/$M10</f>
        <v>100</v>
      </c>
      <c r="AO10" s="4">
        <f t="shared" si="3"/>
        <v>101.54773174290577</v>
      </c>
      <c r="AP10" s="4">
        <f t="shared" si="4"/>
        <v>108.87213470789008</v>
      </c>
      <c r="AQ10" s="4">
        <f t="shared" si="5"/>
        <v>105.78222741407082</v>
      </c>
      <c r="AR10" s="4">
        <f t="shared" si="6"/>
        <v>104.64605193988068</v>
      </c>
      <c r="AS10" s="4">
        <f t="shared" si="7"/>
        <v>116.16335635061034</v>
      </c>
      <c r="AT10" s="4">
        <f t="shared" si="8"/>
        <v>112.4440574048301</v>
      </c>
      <c r="AU10" s="4">
        <f t="shared" si="9"/>
        <v>112.62479327585095</v>
      </c>
      <c r="AV10" s="4">
        <f t="shared" si="10"/>
        <v>114.14983236994065</v>
      </c>
      <c r="AW10" s="4">
        <f t="shared" si="11"/>
        <v>114.76448240584276</v>
      </c>
      <c r="AX10" s="4">
        <f t="shared" si="12"/>
        <v>117.16988579438681</v>
      </c>
      <c r="AY10" s="4">
        <f t="shared" si="13"/>
        <v>119.80309065946672</v>
      </c>
      <c r="AZ10" s="4">
        <f t="shared" si="14"/>
        <v>122.34988216753329</v>
      </c>
      <c r="BA10" s="4">
        <f t="shared" si="15"/>
        <v>124.45697306482386</v>
      </c>
      <c r="BB10" s="4">
        <f t="shared" si="16"/>
        <v>126.54713004417057</v>
      </c>
      <c r="BC10" s="4">
        <f t="shared" si="17"/>
        <v>128.63996080003471</v>
      </c>
      <c r="BD10" s="4">
        <f t="shared" si="18"/>
        <v>130.74333166043144</v>
      </c>
      <c r="BE10" s="4">
        <f t="shared" si="19"/>
        <v>132.9617524118473</v>
      </c>
      <c r="BF10" s="4">
        <f t="shared" si="20"/>
        <v>134.97192859797624</v>
      </c>
      <c r="BG10" s="4">
        <f t="shared" si="21"/>
        <v>137.10831478580587</v>
      </c>
      <c r="BH10" s="4">
        <f t="shared" si="22"/>
        <v>139.29674273976508</v>
      </c>
      <c r="BI10" s="4">
        <f t="shared" si="23"/>
        <v>141.64768980552427</v>
      </c>
      <c r="BJ10" s="4">
        <f t="shared" si="24"/>
        <v>143.95101264896533</v>
      </c>
      <c r="BK10" s="4">
        <f t="shared" si="25"/>
        <v>146.24968544628908</v>
      </c>
      <c r="BL10" s="4">
        <f t="shared" si="26"/>
        <v>148.55017951167545</v>
      </c>
      <c r="BN10" s="4" t="str">
        <f t="shared" si="27"/>
        <v xml:space="preserve">   Jul 2022 Optimistic</v>
      </c>
    </row>
    <row r="11" spans="1:91" x14ac:dyDescent="0.25">
      <c r="A11" s="26"/>
      <c r="B11" t="s">
        <v>328</v>
      </c>
      <c r="C11" s="66">
        <v>5.435662173969158</v>
      </c>
      <c r="D11" s="66">
        <v>6.6241154961300674</v>
      </c>
      <c r="E11" s="66">
        <v>8.2057848990753754</v>
      </c>
      <c r="F11" s="66">
        <v>3.6531436052598787</v>
      </c>
      <c r="G11" s="66">
        <v>6.6007748716915948</v>
      </c>
      <c r="H11" s="66">
        <v>6.1328886363928747</v>
      </c>
      <c r="I11" s="66">
        <v>6.4970344043919992</v>
      </c>
      <c r="L11" t="str">
        <f t="shared" si="2"/>
        <v xml:space="preserve">   Jul 2022 Baseline</v>
      </c>
      <c r="M11" s="66">
        <v>258061.95674766591</v>
      </c>
      <c r="N11" s="66">
        <v>262056.06356861332</v>
      </c>
      <c r="O11" s="66">
        <v>280957.56118013588</v>
      </c>
      <c r="P11" s="66">
        <v>272983.68595601706</v>
      </c>
      <c r="Q11" s="66">
        <v>270051.64929523488</v>
      </c>
      <c r="R11" s="66">
        <v>299773.43042214907</v>
      </c>
      <c r="S11" s="66">
        <v>290175.3347853733</v>
      </c>
      <c r="T11" s="66">
        <v>290641.7453106746</v>
      </c>
      <c r="U11" s="66">
        <v>294577.29103804938</v>
      </c>
      <c r="V11" s="66">
        <v>296163.46894987143</v>
      </c>
      <c r="W11" s="66">
        <v>302161.59999999998</v>
      </c>
      <c r="X11" s="66">
        <v>307207.8</v>
      </c>
      <c r="Y11" s="66">
        <v>312565.5</v>
      </c>
      <c r="Z11" s="66">
        <v>317312.8</v>
      </c>
      <c r="AA11" s="66">
        <v>322270.7</v>
      </c>
      <c r="AB11" s="66">
        <v>327048.7</v>
      </c>
      <c r="AC11" s="66">
        <v>331870.09999999998</v>
      </c>
      <c r="AD11" s="66">
        <v>336933.3</v>
      </c>
      <c r="AE11" s="66">
        <v>341744.8</v>
      </c>
      <c r="AF11" s="66">
        <v>346972.4</v>
      </c>
      <c r="AG11" s="66">
        <v>352487.5</v>
      </c>
      <c r="AH11" s="66">
        <v>358321.6</v>
      </c>
      <c r="AI11" s="66">
        <v>364049.7</v>
      </c>
      <c r="AJ11" s="66">
        <v>369760.1</v>
      </c>
      <c r="AK11" s="66">
        <v>375544.7</v>
      </c>
      <c r="AM11" t="str">
        <f t="shared" si="28"/>
        <v xml:space="preserve">   Jul 2022 Baseline</v>
      </c>
      <c r="AN11" s="4">
        <f t="shared" si="29"/>
        <v>100</v>
      </c>
      <c r="AO11" s="4">
        <f t="shared" si="3"/>
        <v>101.54773174290577</v>
      </c>
      <c r="AP11" s="4">
        <f t="shared" si="4"/>
        <v>108.87213470789008</v>
      </c>
      <c r="AQ11" s="4">
        <f t="shared" si="5"/>
        <v>105.78222741407082</v>
      </c>
      <c r="AR11" s="4">
        <f t="shared" si="6"/>
        <v>104.64605193988068</v>
      </c>
      <c r="AS11" s="4">
        <f t="shared" si="7"/>
        <v>116.16335635061034</v>
      </c>
      <c r="AT11" s="4">
        <f t="shared" si="8"/>
        <v>112.4440574048301</v>
      </c>
      <c r="AU11" s="4">
        <f t="shared" si="9"/>
        <v>112.62479327585095</v>
      </c>
      <c r="AV11" s="4">
        <f t="shared" si="10"/>
        <v>114.14983236994065</v>
      </c>
      <c r="AW11" s="4">
        <f t="shared" si="11"/>
        <v>114.76448240662661</v>
      </c>
      <c r="AX11" s="4">
        <f t="shared" si="12"/>
        <v>117.08878124002402</v>
      </c>
      <c r="AY11" s="4">
        <f t="shared" si="13"/>
        <v>119.04420313312167</v>
      </c>
      <c r="AZ11" s="4">
        <f t="shared" si="14"/>
        <v>121.12033247334782</v>
      </c>
      <c r="BA11" s="4">
        <f t="shared" si="15"/>
        <v>122.95992946774011</v>
      </c>
      <c r="BB11" s="4">
        <f t="shared" si="16"/>
        <v>124.8811347714912</v>
      </c>
      <c r="BC11" s="4">
        <f t="shared" si="17"/>
        <v>126.73262813386694</v>
      </c>
      <c r="BD11" s="4">
        <f t="shared" si="18"/>
        <v>128.60093916303362</v>
      </c>
      <c r="BE11" s="4">
        <f t="shared" si="19"/>
        <v>130.56294862146413</v>
      </c>
      <c r="BF11" s="4">
        <f t="shared" si="20"/>
        <v>132.42742336258402</v>
      </c>
      <c r="BG11" s="4">
        <f t="shared" si="21"/>
        <v>134.45313845282166</v>
      </c>
      <c r="BH11" s="4">
        <f t="shared" si="22"/>
        <v>136.59026089795319</v>
      </c>
      <c r="BI11" s="4">
        <f t="shared" si="23"/>
        <v>138.85099706903657</v>
      </c>
      <c r="BJ11" s="4">
        <f t="shared" si="24"/>
        <v>141.07065783275036</v>
      </c>
      <c r="BK11" s="4">
        <f t="shared" si="25"/>
        <v>143.28345977844111</v>
      </c>
      <c r="BL11" s="4">
        <f t="shared" si="26"/>
        <v>145.52501450929057</v>
      </c>
      <c r="BN11" s="4" t="str">
        <f t="shared" si="27"/>
        <v xml:space="preserve">   Jul 2022 Baseline</v>
      </c>
    </row>
    <row r="12" spans="1:91" x14ac:dyDescent="0.25">
      <c r="A12" s="26"/>
      <c r="B12" t="s">
        <v>329</v>
      </c>
      <c r="C12" s="66">
        <v>5.435662173969158</v>
      </c>
      <c r="D12" s="66">
        <v>6.6241154961300674</v>
      </c>
      <c r="E12" s="66">
        <v>8.2057848990753754</v>
      </c>
      <c r="F12" s="66">
        <v>3.3590068874717938</v>
      </c>
      <c r="G12" s="66">
        <v>4.5152597623531854</v>
      </c>
      <c r="H12" s="66">
        <v>4.1976752796013539</v>
      </c>
      <c r="I12" s="66">
        <v>5.3234303130487381</v>
      </c>
      <c r="L12" t="str">
        <f t="shared" si="2"/>
        <v xml:space="preserve">   Jul 2022 Pessimistic</v>
      </c>
      <c r="M12" s="66">
        <v>258061.95674766591</v>
      </c>
      <c r="N12" s="66">
        <v>262056.06356861332</v>
      </c>
      <c r="O12" s="66">
        <v>280957.56118013588</v>
      </c>
      <c r="P12" s="66">
        <v>272983.68595601706</v>
      </c>
      <c r="Q12" s="66">
        <v>270051.64929523488</v>
      </c>
      <c r="R12" s="66">
        <v>299773.43042214907</v>
      </c>
      <c r="S12" s="66">
        <v>290175.3347853733</v>
      </c>
      <c r="T12" s="66">
        <v>290641.7453106746</v>
      </c>
      <c r="U12" s="66">
        <v>294577.29103804938</v>
      </c>
      <c r="V12" s="66">
        <v>296163.46894987143</v>
      </c>
      <c r="W12" s="66">
        <v>302085.2</v>
      </c>
      <c r="X12" s="66">
        <v>306219</v>
      </c>
      <c r="Y12" s="66">
        <v>310174.09999999998</v>
      </c>
      <c r="Z12" s="66">
        <v>313153.8</v>
      </c>
      <c r="AA12" s="66">
        <v>315798</v>
      </c>
      <c r="AB12" s="66">
        <v>318737.59999999998</v>
      </c>
      <c r="AC12" s="66">
        <v>321796.59999999998</v>
      </c>
      <c r="AD12" s="66">
        <v>325296.90000000002</v>
      </c>
      <c r="AE12" s="66">
        <v>328687.40000000002</v>
      </c>
      <c r="AF12" s="66">
        <v>332432.8</v>
      </c>
      <c r="AG12" s="66">
        <v>336357.8</v>
      </c>
      <c r="AH12" s="66">
        <v>340933.9</v>
      </c>
      <c r="AI12" s="66">
        <v>345671.2</v>
      </c>
      <c r="AJ12" s="66">
        <v>350649.5</v>
      </c>
      <c r="AK12" s="66">
        <v>355937.3</v>
      </c>
      <c r="AM12" t="str">
        <f t="shared" si="28"/>
        <v xml:space="preserve">   Jul 2022 Pessimistic</v>
      </c>
      <c r="AN12" s="4">
        <f t="shared" si="29"/>
        <v>100</v>
      </c>
      <c r="AO12" s="4">
        <f t="shared" si="3"/>
        <v>101.54773174290577</v>
      </c>
      <c r="AP12" s="4">
        <f t="shared" si="4"/>
        <v>108.87213470789008</v>
      </c>
      <c r="AQ12" s="4">
        <f t="shared" si="5"/>
        <v>105.78222741407082</v>
      </c>
      <c r="AR12" s="4">
        <f t="shared" si="6"/>
        <v>104.64605193988068</v>
      </c>
      <c r="AS12" s="4">
        <f t="shared" si="7"/>
        <v>116.16335635061034</v>
      </c>
      <c r="AT12" s="4">
        <f t="shared" si="8"/>
        <v>112.4440574048301</v>
      </c>
      <c r="AU12" s="4">
        <f t="shared" si="9"/>
        <v>112.62479327585095</v>
      </c>
      <c r="AV12" s="4">
        <f t="shared" si="10"/>
        <v>114.14983236994065</v>
      </c>
      <c r="AW12" s="4">
        <f t="shared" si="11"/>
        <v>114.76448240662661</v>
      </c>
      <c r="AX12" s="4">
        <f t="shared" si="12"/>
        <v>117.05917594641049</v>
      </c>
      <c r="AY12" s="4">
        <f t="shared" si="13"/>
        <v>118.6610393330553</v>
      </c>
      <c r="AZ12" s="4">
        <f t="shared" si="14"/>
        <v>120.19365578293647</v>
      </c>
      <c r="BA12" s="4">
        <f t="shared" si="15"/>
        <v>121.34830098424897</v>
      </c>
      <c r="BB12" s="4">
        <f t="shared" si="16"/>
        <v>122.37293864619829</v>
      </c>
      <c r="BC12" s="4">
        <f t="shared" si="17"/>
        <v>123.51204494340207</v>
      </c>
      <c r="BD12" s="4">
        <f t="shared" si="18"/>
        <v>124.69741919947312</v>
      </c>
      <c r="BE12" s="4">
        <f t="shared" si="19"/>
        <v>126.05379890150827</v>
      </c>
      <c r="BF12" s="4">
        <f t="shared" si="20"/>
        <v>127.36763068157001</v>
      </c>
      <c r="BG12" s="4">
        <f t="shared" si="21"/>
        <v>128.81898757555118</v>
      </c>
      <c r="BH12" s="4">
        <f t="shared" si="22"/>
        <v>130.33994015975478</v>
      </c>
      <c r="BI12" s="4">
        <f t="shared" si="23"/>
        <v>132.11319649620677</v>
      </c>
      <c r="BJ12" s="4">
        <f t="shared" si="24"/>
        <v>133.94891845216796</v>
      </c>
      <c r="BK12" s="4">
        <f t="shared" si="25"/>
        <v>135.87802883431848</v>
      </c>
      <c r="BL12" s="4">
        <f t="shared" si="26"/>
        <v>137.92707165591131</v>
      </c>
      <c r="BN12" s="4" t="str">
        <f t="shared" si="27"/>
        <v xml:space="preserve">   Jul 2022 Pessimistic</v>
      </c>
    </row>
    <row r="13" spans="1:91" x14ac:dyDescent="0.25">
      <c r="A13" s="26"/>
      <c r="B13" t="str">
        <f>CONCATENATE("   ",LEFT(Info!$B$5,3)," 2022 Optimistic")</f>
        <v xml:space="preserve">   Oct 2022 Optimistic</v>
      </c>
      <c r="C13" s="66">
        <f ca="1">'Optimistic ANN'!AF58</f>
        <v>7.7944128313483629</v>
      </c>
      <c r="D13" s="66">
        <f ca="1">'Optimistic ANN'!AG58</f>
        <v>7.0623835318331496</v>
      </c>
      <c r="E13" s="66">
        <f ca="1">'Optimistic ANN'!AH58</f>
        <v>7.2731609715372514</v>
      </c>
      <c r="F13" s="66">
        <f ca="1">'Optimistic ANN'!AI58</f>
        <v>2.3558969268240082</v>
      </c>
      <c r="G13" s="66">
        <f ca="1">'Optimistic ANN'!AJ58</f>
        <v>5.7676734308748312</v>
      </c>
      <c r="H13" s="66">
        <f ca="1">'Optimistic ANN'!AK58</f>
        <v>6.0556037455542278</v>
      </c>
      <c r="I13" s="66">
        <f ca="1">'Optimistic ANN'!AL58</f>
        <v>6.5840390821805039</v>
      </c>
      <c r="L13" t="str">
        <f t="shared" si="2"/>
        <v xml:space="preserve">   Oct 2022 Optimistic</v>
      </c>
      <c r="M13" s="66">
        <f>'Optimistic QTR'!DR26</f>
        <v>264680.29930667725</v>
      </c>
      <c r="N13" s="66">
        <f>'Optimistic QTR'!DS26</f>
        <v>268552.95407018223</v>
      </c>
      <c r="O13" s="66">
        <f>'Optimistic QTR'!DT26</f>
        <v>287204.38070006471</v>
      </c>
      <c r="P13" s="66">
        <f>'Optimistic QTR'!DU26</f>
        <v>280611.29490163433</v>
      </c>
      <c r="Q13" s="66">
        <f>'Optimistic QTR'!DV26</f>
        <v>277925.98768819595</v>
      </c>
      <c r="R13" s="66">
        <f>'Optimistic QTR'!DW26</f>
        <v>307375.37611567287</v>
      </c>
      <c r="S13" s="66">
        <f>'Optimistic QTR'!DX26</f>
        <v>295568.92200658092</v>
      </c>
      <c r="T13" s="66">
        <f>'Optimistic QTR'!DY26</f>
        <v>295031.9491662673</v>
      </c>
      <c r="U13" s="66">
        <f>'Optimistic QTR'!DZ26</f>
        <v>297362.81128932961</v>
      </c>
      <c r="V13" s="66">
        <f>'Optimistic QTR'!EA26</f>
        <v>298815.05757729191</v>
      </c>
      <c r="W13" s="66">
        <f>'Optimistic QTR'!EB26</f>
        <v>302570.85714672133</v>
      </c>
      <c r="X13" s="66">
        <f>'Optimistic QTR'!EC26</f>
        <v>307907.8</v>
      </c>
      <c r="Y13" s="66">
        <f>'Optimistic QTR'!ED26</f>
        <v>314206.3</v>
      </c>
      <c r="Z13" s="66">
        <f>'Optimistic QTR'!EE26</f>
        <v>317877.40000000002</v>
      </c>
      <c r="AA13" s="66">
        <f>'Optimistic QTR'!EF26</f>
        <v>321206.59999999998</v>
      </c>
      <c r="AB13" s="66">
        <f>'Optimistic QTR'!EG26</f>
        <v>325287.59999999998</v>
      </c>
      <c r="AC13" s="66">
        <f>'Optimistic QTR'!EH26</f>
        <v>329695.90000000002</v>
      </c>
      <c r="AD13" s="66">
        <f>'Optimistic QTR'!EI26</f>
        <v>335386.90000000002</v>
      </c>
      <c r="AE13" s="66">
        <f>'Optimistic QTR'!EJ26</f>
        <v>340563.20000000001</v>
      </c>
      <c r="AF13" s="66">
        <f>'Optimistic QTR'!EK26</f>
        <v>345674.6</v>
      </c>
      <c r="AG13" s="66">
        <f>'Optimistic QTR'!EL26</f>
        <v>350806.4</v>
      </c>
      <c r="AH13" s="66">
        <f>'Optimistic QTR'!EM26</f>
        <v>356727.9</v>
      </c>
      <c r="AI13" s="66">
        <f>'Optimistic QTR'!EN26</f>
        <v>362598.5</v>
      </c>
      <c r="AJ13" s="66">
        <f>'Optimistic QTR'!EO26</f>
        <v>368686.7</v>
      </c>
      <c r="AK13" s="66">
        <f>'Optimistic QTR'!EP26</f>
        <v>374779.4</v>
      </c>
      <c r="AL13" s="18"/>
      <c r="AM13" t="str">
        <f t="shared" si="28"/>
        <v xml:space="preserve">   Oct 2022 Optimistic</v>
      </c>
      <c r="AN13" s="4">
        <f t="shared" si="29"/>
        <v>100</v>
      </c>
      <c r="AO13" s="4">
        <f t="shared" si="3"/>
        <v>101.46314431925961</v>
      </c>
      <c r="AP13" s="4">
        <f t="shared" si="4"/>
        <v>108.50991987404755</v>
      </c>
      <c r="AQ13" s="4">
        <f t="shared" si="5"/>
        <v>106.01895782825088</v>
      </c>
      <c r="AR13" s="4">
        <f t="shared" si="6"/>
        <v>105.004410383476</v>
      </c>
      <c r="AS13" s="4">
        <f t="shared" si="7"/>
        <v>116.13081023439759</v>
      </c>
      <c r="AT13" s="4">
        <f t="shared" si="8"/>
        <v>111.67016312918474</v>
      </c>
      <c r="AU13" s="4">
        <f t="shared" si="9"/>
        <v>111.46728711547303</v>
      </c>
      <c r="AV13" s="4">
        <f t="shared" si="10"/>
        <v>112.34792013922581</v>
      </c>
      <c r="AW13" s="4">
        <f t="shared" si="11"/>
        <v>112.8965995429315</v>
      </c>
      <c r="AX13" s="4">
        <f t="shared" si="12"/>
        <v>114.31559429972587</v>
      </c>
      <c r="AY13" s="4">
        <f t="shared" si="13"/>
        <v>116.331967587522</v>
      </c>
      <c r="AZ13" s="4">
        <f t="shared" si="14"/>
        <v>118.71163090832781</v>
      </c>
      <c r="BA13" s="4">
        <f t="shared" si="15"/>
        <v>120.09862495722996</v>
      </c>
      <c r="BB13" s="4">
        <f t="shared" si="16"/>
        <v>121.35644429955377</v>
      </c>
      <c r="BC13" s="4">
        <f t="shared" si="17"/>
        <v>122.89830442691877</v>
      </c>
      <c r="BD13" s="4">
        <f t="shared" si="18"/>
        <v>124.56382317219278</v>
      </c>
      <c r="BE13" s="4">
        <f t="shared" si="19"/>
        <v>126.71396431035357</v>
      </c>
      <c r="BF13" s="4">
        <f t="shared" si="20"/>
        <v>128.66964443220593</v>
      </c>
      <c r="BG13" s="4">
        <f t="shared" si="21"/>
        <v>130.60080440648022</v>
      </c>
      <c r="BH13" s="4">
        <f t="shared" si="22"/>
        <v>132.53967179231989</v>
      </c>
      <c r="BI13" s="4">
        <f t="shared" si="23"/>
        <v>134.77689912488344</v>
      </c>
      <c r="BJ13" s="4">
        <f t="shared" si="24"/>
        <v>136.99489570996283</v>
      </c>
      <c r="BK13" s="4">
        <f t="shared" si="25"/>
        <v>139.29510468507277</v>
      </c>
      <c r="BL13" s="4">
        <f t="shared" si="26"/>
        <v>141.59701382449859</v>
      </c>
      <c r="BN13" s="4" t="str">
        <f t="shared" si="27"/>
        <v xml:space="preserve">   Oct 2022 Optimistic</v>
      </c>
      <c r="BO13" s="70">
        <f t="shared" ref="BO13:BX15" si="30">M13/M10-1</f>
        <v>2.564633176630049E-2</v>
      </c>
      <c r="BP13" s="70">
        <f t="shared" si="30"/>
        <v>2.479198692484319E-2</v>
      </c>
      <c r="BQ13" s="70">
        <f t="shared" si="30"/>
        <v>2.2234032405782811E-2</v>
      </c>
      <c r="BR13" s="70">
        <f t="shared" si="30"/>
        <v>2.7941629254893297E-2</v>
      </c>
      <c r="BS13" s="70">
        <f t="shared" si="30"/>
        <v>2.9158638406804993E-2</v>
      </c>
      <c r="BT13" s="70">
        <f t="shared" si="30"/>
        <v>2.5358970882838117E-2</v>
      </c>
      <c r="BU13" s="70">
        <f t="shared" si="30"/>
        <v>1.8587338669556308E-2</v>
      </c>
      <c r="BV13" s="70">
        <f t="shared" si="30"/>
        <v>1.5105207446713731E-2</v>
      </c>
      <c r="BW13" s="70">
        <f t="shared" si="30"/>
        <v>9.4559911304243904E-3</v>
      </c>
      <c r="BX13" s="70">
        <f t="shared" si="30"/>
        <v>8.9531252414869478E-3</v>
      </c>
      <c r="BY13" s="70">
        <f t="shared" ref="BY13:CH15" si="31">W13/W10-1</f>
        <v>6.6129758756972024E-4</v>
      </c>
      <c r="BZ13" s="70">
        <f t="shared" si="31"/>
        <v>-4.0703026398100084E-3</v>
      </c>
      <c r="CA13" s="70">
        <f t="shared" si="31"/>
        <v>-4.8527499813928454E-3</v>
      </c>
      <c r="CB13" s="70">
        <f t="shared" si="31"/>
        <v>-1.0270689506473141E-2</v>
      </c>
      <c r="CC13" s="70">
        <f t="shared" si="31"/>
        <v>-1.64234314235846E-2</v>
      </c>
      <c r="CD13" s="70">
        <f t="shared" si="31"/>
        <v>-2.0131891118134515E-2</v>
      </c>
      <c r="CE13" s="70">
        <f t="shared" si="31"/>
        <v>-2.2830253101077891E-2</v>
      </c>
      <c r="CF13" s="70">
        <f t="shared" si="31"/>
        <v>-2.2548136430097898E-2</v>
      </c>
      <c r="CG13" s="70">
        <f t="shared" si="31"/>
        <v>-2.2244475629839111E-2</v>
      </c>
      <c r="CH13" s="70">
        <f t="shared" si="31"/>
        <v>-2.3033459535295009E-2</v>
      </c>
      <c r="CI13" s="70">
        <f t="shared" ref="CI13:CM15" si="32">AG13/AG10-1</f>
        <v>-2.410619578331441E-2</v>
      </c>
      <c r="CJ13" s="70">
        <f t="shared" si="32"/>
        <v>-2.4103870779244141E-2</v>
      </c>
      <c r="CK13" s="70">
        <f t="shared" si="32"/>
        <v>-2.391577752725027E-2</v>
      </c>
      <c r="CL13" s="70">
        <f t="shared" si="32"/>
        <v>-2.3126014136170547E-2</v>
      </c>
      <c r="CM13" s="70">
        <f t="shared" si="32"/>
        <v>-2.2360940285873321E-2</v>
      </c>
    </row>
    <row r="14" spans="1:91" x14ac:dyDescent="0.25">
      <c r="A14" s="26"/>
      <c r="B14" t="str">
        <f>CONCATENATE("   ",LEFT(Info!$B$5,3)," 2022 Baseline")</f>
        <v xml:space="preserve">   Oct 2022 Baseline</v>
      </c>
      <c r="C14" s="66">
        <f ca="1">'Baseline ANN'!AF58</f>
        <v>7.7944128313483629</v>
      </c>
      <c r="D14" s="66">
        <f ca="1">'Baseline ANN'!AG58</f>
        <v>7.0623835318331496</v>
      </c>
      <c r="E14" s="66">
        <f ca="1">'Baseline ANN'!AH58</f>
        <v>7.2731609715372514</v>
      </c>
      <c r="F14" s="66">
        <f ca="1">'Baseline ANN'!AI58</f>
        <v>2.2381395432683693</v>
      </c>
      <c r="G14" s="66">
        <f ca="1">'Baseline ANN'!AJ58</f>
        <v>4.834502249106043</v>
      </c>
      <c r="H14" s="66">
        <f ca="1">'Baseline ANN'!AK58</f>
        <v>5.7027048228012633</v>
      </c>
      <c r="I14" s="66">
        <f ca="1">'Baseline ANN'!AL58</f>
        <v>6.6613716766227071</v>
      </c>
      <c r="L14" t="str">
        <f t="shared" si="2"/>
        <v xml:space="preserve">   Oct 2022 Baseline</v>
      </c>
      <c r="M14" s="66">
        <f>'Baseline QTR'!DR26</f>
        <v>264680.29930667725</v>
      </c>
      <c r="N14" s="66">
        <f>'Baseline QTR'!DS26</f>
        <v>268552.95407018223</v>
      </c>
      <c r="O14" s="66">
        <f>'Baseline QTR'!DT26</f>
        <v>287204.38070006471</v>
      </c>
      <c r="P14" s="66">
        <f>'Baseline QTR'!DU26</f>
        <v>280611.29490163433</v>
      </c>
      <c r="Q14" s="66">
        <f>'Baseline QTR'!DV26</f>
        <v>277925.98768819595</v>
      </c>
      <c r="R14" s="66">
        <f>'Baseline QTR'!DW26</f>
        <v>307375.37611567287</v>
      </c>
      <c r="S14" s="66">
        <f>'Baseline QTR'!DX26</f>
        <v>295568.92200658092</v>
      </c>
      <c r="T14" s="66">
        <f>'Baseline QTR'!DY26</f>
        <v>295031.9491662673</v>
      </c>
      <c r="U14" s="66">
        <f>'Baseline QTR'!DZ26</f>
        <v>297362.81128932961</v>
      </c>
      <c r="V14" s="66">
        <f>'Baseline QTR'!EA26</f>
        <v>298815.05757729191</v>
      </c>
      <c r="W14" s="66">
        <f>'Baseline QTR'!EB26</f>
        <v>302570.85714672133</v>
      </c>
      <c r="X14" s="66">
        <f>'Baseline QTR'!EC26</f>
        <v>307987.40000000002</v>
      </c>
      <c r="Y14" s="66">
        <f>'Baseline QTR'!ED26</f>
        <v>312719.09999999998</v>
      </c>
      <c r="Z14" s="66">
        <f>'Baseline QTR'!EE26</f>
        <v>315178.59999999998</v>
      </c>
      <c r="AA14" s="66">
        <f>'Baseline QTR'!EF26</f>
        <v>318066.5</v>
      </c>
      <c r="AB14" s="66">
        <f>'Baseline QTR'!EG26</f>
        <v>322000</v>
      </c>
      <c r="AC14" s="66">
        <f>'Baseline QTR'!EH26</f>
        <v>325929.40000000002</v>
      </c>
      <c r="AD14" s="66">
        <f>'Baseline QTR'!EI26</f>
        <v>330964.3</v>
      </c>
      <c r="AE14" s="66">
        <f>'Baseline QTR'!EJ26</f>
        <v>335899.7</v>
      </c>
      <c r="AF14" s="66">
        <f>'Baseline QTR'!EK26</f>
        <v>341036</v>
      </c>
      <c r="AG14" s="66">
        <f>'Baseline QTR'!EL26</f>
        <v>346336.1</v>
      </c>
      <c r="AH14" s="66">
        <f>'Baseline QTR'!EM26</f>
        <v>352226.4</v>
      </c>
      <c r="AI14" s="66">
        <f>'Baseline QTR'!EN26</f>
        <v>358022.5</v>
      </c>
      <c r="AJ14" s="66">
        <f>'Baseline QTR'!EO26</f>
        <v>364078.7</v>
      </c>
      <c r="AK14" s="66">
        <f>'Baseline QTR'!EP26</f>
        <v>370119.2</v>
      </c>
      <c r="AL14" s="18"/>
      <c r="AM14" t="str">
        <f>L14</f>
        <v xml:space="preserve">   Oct 2022 Baseline</v>
      </c>
      <c r="AN14" s="4">
        <f t="shared" si="29"/>
        <v>100</v>
      </c>
      <c r="AO14" s="4">
        <f t="shared" si="3"/>
        <v>101.46314431925961</v>
      </c>
      <c r="AP14" s="4">
        <f t="shared" si="4"/>
        <v>108.50991987404755</v>
      </c>
      <c r="AQ14" s="4">
        <f t="shared" si="5"/>
        <v>106.01895782825088</v>
      </c>
      <c r="AR14" s="4">
        <f t="shared" si="6"/>
        <v>105.004410383476</v>
      </c>
      <c r="AS14" s="4">
        <f t="shared" si="7"/>
        <v>116.13081023439759</v>
      </c>
      <c r="AT14" s="4">
        <f t="shared" si="8"/>
        <v>111.67016312918474</v>
      </c>
      <c r="AU14" s="4">
        <f t="shared" si="9"/>
        <v>111.46728711547303</v>
      </c>
      <c r="AV14" s="4">
        <f t="shared" si="10"/>
        <v>112.34792013922581</v>
      </c>
      <c r="AW14" s="4">
        <f t="shared" si="11"/>
        <v>112.8965995429315</v>
      </c>
      <c r="AX14" s="4">
        <f t="shared" si="12"/>
        <v>114.31559429972587</v>
      </c>
      <c r="AY14" s="4">
        <f t="shared" si="13"/>
        <v>116.36204160519863</v>
      </c>
      <c r="AZ14" s="4">
        <f t="shared" si="14"/>
        <v>118.14974549264113</v>
      </c>
      <c r="BA14" s="4">
        <f t="shared" si="15"/>
        <v>119.07897974484752</v>
      </c>
      <c r="BB14" s="4">
        <f t="shared" si="16"/>
        <v>120.17006963992652</v>
      </c>
      <c r="BC14" s="4">
        <f t="shared" si="17"/>
        <v>121.65620215915961</v>
      </c>
      <c r="BD14" s="4">
        <f t="shared" si="18"/>
        <v>123.14078563979379</v>
      </c>
      <c r="BE14" s="4">
        <f t="shared" si="19"/>
        <v>125.04304282069798</v>
      </c>
      <c r="BF14" s="4">
        <f t="shared" si="20"/>
        <v>126.90770747950641</v>
      </c>
      <c r="BG14" s="4">
        <f t="shared" si="21"/>
        <v>128.84827502966198</v>
      </c>
      <c r="BH14" s="4">
        <f t="shared" si="22"/>
        <v>130.85072856091588</v>
      </c>
      <c r="BI14" s="4">
        <f t="shared" si="23"/>
        <v>133.07616808755594</v>
      </c>
      <c r="BJ14" s="4">
        <f t="shared" si="24"/>
        <v>135.26601750785005</v>
      </c>
      <c r="BK14" s="4">
        <f t="shared" si="25"/>
        <v>137.55413642560256</v>
      </c>
      <c r="BL14" s="4">
        <f t="shared" si="26"/>
        <v>139.83632365896406</v>
      </c>
      <c r="BN14" s="4" t="str">
        <f>L14</f>
        <v xml:space="preserve">   Oct 2022 Baseline</v>
      </c>
      <c r="BO14" s="70">
        <f t="shared" si="30"/>
        <v>2.564633176630049E-2</v>
      </c>
      <c r="BP14" s="70">
        <f t="shared" si="30"/>
        <v>2.479198692484319E-2</v>
      </c>
      <c r="BQ14" s="70">
        <f t="shared" si="30"/>
        <v>2.2234032405782811E-2</v>
      </c>
      <c r="BR14" s="70">
        <f t="shared" si="30"/>
        <v>2.7941629254893297E-2</v>
      </c>
      <c r="BS14" s="70">
        <f t="shared" si="30"/>
        <v>2.9158638406804993E-2</v>
      </c>
      <c r="BT14" s="70">
        <f t="shared" si="30"/>
        <v>2.5358970882838117E-2</v>
      </c>
      <c r="BU14" s="70">
        <f t="shared" si="30"/>
        <v>1.8587338669556308E-2</v>
      </c>
      <c r="BV14" s="70">
        <f t="shared" si="30"/>
        <v>1.5105207446713731E-2</v>
      </c>
      <c r="BW14" s="70">
        <f t="shared" si="30"/>
        <v>9.4559911304243904E-3</v>
      </c>
      <c r="BX14" s="70">
        <f t="shared" si="30"/>
        <v>8.9531252345955714E-3</v>
      </c>
      <c r="BY14" s="70">
        <f t="shared" si="31"/>
        <v>1.3544313596478563E-3</v>
      </c>
      <c r="BZ14" s="70">
        <f t="shared" si="31"/>
        <v>2.5376959829797041E-3</v>
      </c>
      <c r="CA14" s="70">
        <f t="shared" si="31"/>
        <v>4.9141699899690749E-4</v>
      </c>
      <c r="CB14" s="70">
        <f t="shared" si="31"/>
        <v>-6.7258553704735435E-3</v>
      </c>
      <c r="CC14" s="70">
        <f t="shared" si="31"/>
        <v>-1.3045554560188077E-2</v>
      </c>
      <c r="CD14" s="70">
        <f t="shared" si="31"/>
        <v>-1.5437150491654617E-2</v>
      </c>
      <c r="CE14" s="70">
        <f t="shared" si="31"/>
        <v>-1.7900678608889331E-2</v>
      </c>
      <c r="CF14" s="70">
        <f t="shared" si="31"/>
        <v>-1.7715672508475722E-2</v>
      </c>
      <c r="CG14" s="70">
        <f t="shared" si="31"/>
        <v>-1.7103698432280434E-2</v>
      </c>
      <c r="CH14" s="70">
        <f t="shared" si="31"/>
        <v>-1.7109141822231444E-2</v>
      </c>
      <c r="CI14" s="70">
        <f t="shared" si="32"/>
        <v>-1.7451398985779742E-2</v>
      </c>
      <c r="CJ14" s="70">
        <f t="shared" si="32"/>
        <v>-1.701041745739007E-2</v>
      </c>
      <c r="CK14" s="70">
        <f t="shared" si="32"/>
        <v>-1.6555981230035433E-2</v>
      </c>
      <c r="CL14" s="70">
        <f t="shared" si="32"/>
        <v>-1.5365097532156535E-2</v>
      </c>
      <c r="CM14" s="70">
        <f t="shared" si="32"/>
        <v>-1.4447015228812976E-2</v>
      </c>
    </row>
    <row r="15" spans="1:91" x14ac:dyDescent="0.25">
      <c r="A15" s="26"/>
      <c r="B15" t="str">
        <f>CONCATENATE("   ",LEFT(Info!$B$5,3)," 2022 Pessimistic")</f>
        <v xml:space="preserve">   Oct 2022 Pessimistic</v>
      </c>
      <c r="C15" s="66">
        <f ca="1">'Pessimistic ANN'!AF58</f>
        <v>7.7944128313483629</v>
      </c>
      <c r="D15" s="66">
        <f ca="1">'Pessimistic ANN'!AG58</f>
        <v>7.0623835318331496</v>
      </c>
      <c r="E15" s="66">
        <f ca="1">'Pessimistic ANN'!AH58</f>
        <v>7.2731609715372514</v>
      </c>
      <c r="F15" s="66">
        <f ca="1">'Pessimistic ANN'!AI58</f>
        <v>2.2137531570034508</v>
      </c>
      <c r="G15" s="66">
        <f ca="1">'Pessimistic ANN'!AJ58</f>
        <v>3.6678794995099295</v>
      </c>
      <c r="H15" s="66">
        <f ca="1">'Pessimistic ANN'!AK58</f>
        <v>4.2506440985899951</v>
      </c>
      <c r="I15" s="66">
        <f ca="1">'Pessimistic ANN'!AL58</f>
        <v>6.2071814066430475</v>
      </c>
      <c r="L15" t="str">
        <f t="shared" si="2"/>
        <v xml:space="preserve">   Oct 2022 Pessimistic</v>
      </c>
      <c r="M15" s="66">
        <f>'Pessimistic QTR'!DR26</f>
        <v>264680.29930667725</v>
      </c>
      <c r="N15" s="66">
        <f>'Pessimistic QTR'!DS26</f>
        <v>268552.95407018223</v>
      </c>
      <c r="O15" s="66">
        <f>'Pessimistic QTR'!DT26</f>
        <v>287204.38070006471</v>
      </c>
      <c r="P15" s="66">
        <f>'Pessimistic QTR'!DU26</f>
        <v>280611.29490163433</v>
      </c>
      <c r="Q15" s="66">
        <f>'Pessimistic QTR'!DV26</f>
        <v>277925.98768819595</v>
      </c>
      <c r="R15" s="66">
        <f>'Pessimistic QTR'!DW26</f>
        <v>307375.37611567287</v>
      </c>
      <c r="S15" s="66">
        <f>'Pessimistic QTR'!DX26</f>
        <v>295568.92200658092</v>
      </c>
      <c r="T15" s="66">
        <f>'Pessimistic QTR'!DY26</f>
        <v>295031.9491662673</v>
      </c>
      <c r="U15" s="66">
        <f>'Pessimistic QTR'!DZ26</f>
        <v>297362.81128932961</v>
      </c>
      <c r="V15" s="66">
        <f>'Pessimistic QTR'!EA26</f>
        <v>298815.05757729191</v>
      </c>
      <c r="W15" s="66">
        <f>'Pessimistic QTR'!EB26</f>
        <v>302570.85714672133</v>
      </c>
      <c r="X15" s="66">
        <f>'Pessimistic QTR'!EC26</f>
        <v>308020</v>
      </c>
      <c r="Y15" s="66">
        <f>'Pessimistic QTR'!ED26</f>
        <v>312395</v>
      </c>
      <c r="Z15" s="66">
        <f>'Pessimistic QTR'!EE26</f>
        <v>314366.7</v>
      </c>
      <c r="AA15" s="66">
        <f>'Pessimistic QTR'!EF26</f>
        <v>315389.7</v>
      </c>
      <c r="AB15" s="66">
        <f>'Pessimistic QTR'!EG26</f>
        <v>317195.8</v>
      </c>
      <c r="AC15" s="66">
        <f>'Pessimistic QTR'!EH26</f>
        <v>319662.90000000002</v>
      </c>
      <c r="AD15" s="66">
        <f>'Pessimistic QTR'!EI26</f>
        <v>323717.3</v>
      </c>
      <c r="AE15" s="66">
        <f>'Pessimistic QTR'!EJ26</f>
        <v>327915.59999999998</v>
      </c>
      <c r="AF15" s="66">
        <f>'Pessimistic QTR'!EK26</f>
        <v>332240.09999999998</v>
      </c>
      <c r="AG15" s="66">
        <f>'Pessimistic QTR'!EL26</f>
        <v>336581.4</v>
      </c>
      <c r="AH15" s="66">
        <f>'Pessimistic QTR'!EM26</f>
        <v>341828.2</v>
      </c>
      <c r="AI15" s="66">
        <f>'Pessimistic QTR'!EN26</f>
        <v>347395.2</v>
      </c>
      <c r="AJ15" s="66">
        <f>'Pessimistic QTR'!EO26</f>
        <v>353460</v>
      </c>
      <c r="AK15" s="66">
        <f>'Pessimistic QTR'!EP26</f>
        <v>359734</v>
      </c>
      <c r="AL15" s="18"/>
      <c r="AM15" t="str">
        <f t="shared" si="28"/>
        <v xml:space="preserve">   Oct 2022 Pessimistic</v>
      </c>
      <c r="AN15" s="4">
        <f t="shared" si="29"/>
        <v>100</v>
      </c>
      <c r="AO15" s="4">
        <f t="shared" si="3"/>
        <v>101.46314431925961</v>
      </c>
      <c r="AP15" s="4">
        <f t="shared" si="4"/>
        <v>108.50991987404755</v>
      </c>
      <c r="AQ15" s="4">
        <f t="shared" si="5"/>
        <v>106.01895782825088</v>
      </c>
      <c r="AR15" s="4">
        <f t="shared" si="6"/>
        <v>105.004410383476</v>
      </c>
      <c r="AS15" s="4">
        <f t="shared" si="7"/>
        <v>116.13081023439759</v>
      </c>
      <c r="AT15" s="4">
        <f t="shared" si="8"/>
        <v>111.67016312918474</v>
      </c>
      <c r="AU15" s="4">
        <f t="shared" si="9"/>
        <v>111.46728711547303</v>
      </c>
      <c r="AV15" s="4">
        <f t="shared" si="10"/>
        <v>112.34792013922581</v>
      </c>
      <c r="AW15" s="4">
        <f t="shared" si="11"/>
        <v>112.8965995429315</v>
      </c>
      <c r="AX15" s="4">
        <f t="shared" si="12"/>
        <v>114.31559429972587</v>
      </c>
      <c r="AY15" s="4">
        <f t="shared" si="13"/>
        <v>116.37435835113151</v>
      </c>
      <c r="AZ15" s="4">
        <f t="shared" si="14"/>
        <v>118.0272958804679</v>
      </c>
      <c r="BA15" s="4">
        <f t="shared" si="15"/>
        <v>118.77223232083193</v>
      </c>
      <c r="BB15" s="4">
        <f t="shared" si="16"/>
        <v>119.15873634197733</v>
      </c>
      <c r="BC15" s="4">
        <f t="shared" si="17"/>
        <v>119.84110673551665</v>
      </c>
      <c r="BD15" s="4">
        <f t="shared" si="18"/>
        <v>120.77321237634543</v>
      </c>
      <c r="BE15" s="4">
        <f t="shared" si="19"/>
        <v>122.30502264353204</v>
      </c>
      <c r="BF15" s="4">
        <f t="shared" si="20"/>
        <v>123.89120038739787</v>
      </c>
      <c r="BG15" s="4">
        <f t="shared" si="21"/>
        <v>125.52505829496708</v>
      </c>
      <c r="BH15" s="4">
        <f t="shared" si="22"/>
        <v>127.16526348264895</v>
      </c>
      <c r="BI15" s="4">
        <f t="shared" si="23"/>
        <v>129.14757951211689</v>
      </c>
      <c r="BJ15" s="4">
        <f t="shared" si="24"/>
        <v>131.25087167801766</v>
      </c>
      <c r="BK15" s="4">
        <f t="shared" si="25"/>
        <v>133.54223979868496</v>
      </c>
      <c r="BL15" s="4">
        <f t="shared" si="26"/>
        <v>135.91264666932648</v>
      </c>
      <c r="BN15" s="4" t="str">
        <f t="shared" ref="BN15" si="33">L15</f>
        <v xml:space="preserve">   Oct 2022 Pessimistic</v>
      </c>
      <c r="BO15" s="70">
        <f t="shared" si="30"/>
        <v>2.564633176630049E-2</v>
      </c>
      <c r="BP15" s="70">
        <f t="shared" si="30"/>
        <v>2.479198692484319E-2</v>
      </c>
      <c r="BQ15" s="70">
        <f t="shared" si="30"/>
        <v>2.2234032405782811E-2</v>
      </c>
      <c r="BR15" s="70">
        <f t="shared" si="30"/>
        <v>2.7941629254893297E-2</v>
      </c>
      <c r="BS15" s="70">
        <f t="shared" si="30"/>
        <v>2.9158638406804993E-2</v>
      </c>
      <c r="BT15" s="70">
        <f t="shared" si="30"/>
        <v>2.5358970882838117E-2</v>
      </c>
      <c r="BU15" s="70">
        <f t="shared" si="30"/>
        <v>1.8587338669556308E-2</v>
      </c>
      <c r="BV15" s="70">
        <f t="shared" si="30"/>
        <v>1.5105207446713731E-2</v>
      </c>
      <c r="BW15" s="70">
        <f t="shared" si="30"/>
        <v>9.4559911304243904E-3</v>
      </c>
      <c r="BX15" s="70">
        <f t="shared" si="30"/>
        <v>8.9531252345955714E-3</v>
      </c>
      <c r="BY15" s="70">
        <f t="shared" si="31"/>
        <v>1.6076826892590379E-3</v>
      </c>
      <c r="BZ15" s="70">
        <f t="shared" si="31"/>
        <v>5.8814116694261287E-3</v>
      </c>
      <c r="CA15" s="70">
        <f t="shared" si="31"/>
        <v>7.1601723032324038E-3</v>
      </c>
      <c r="CB15" s="70">
        <f t="shared" si="31"/>
        <v>3.8731766946467072E-3</v>
      </c>
      <c r="CC15" s="70">
        <f t="shared" si="31"/>
        <v>-1.2929150912924792E-3</v>
      </c>
      <c r="CD15" s="70">
        <f t="shared" si="31"/>
        <v>-4.8372077847106398E-3</v>
      </c>
      <c r="CE15" s="70">
        <f t="shared" si="31"/>
        <v>-6.6305859042635751E-3</v>
      </c>
      <c r="CF15" s="70">
        <f t="shared" si="31"/>
        <v>-4.8558716667759239E-3</v>
      </c>
      <c r="CG15" s="70">
        <f t="shared" si="31"/>
        <v>-2.3481277347414675E-3</v>
      </c>
      <c r="CH15" s="70">
        <f t="shared" si="31"/>
        <v>-5.7966602573511494E-4</v>
      </c>
      <c r="CI15" s="70">
        <f t="shared" si="32"/>
        <v>6.6476829138495397E-4</v>
      </c>
      <c r="CJ15" s="70">
        <f t="shared" si="32"/>
        <v>2.623089109061949E-3</v>
      </c>
      <c r="CK15" s="70">
        <f t="shared" si="32"/>
        <v>4.9873984294901419E-3</v>
      </c>
      <c r="CL15" s="70">
        <f t="shared" si="32"/>
        <v>8.0151262157794889E-3</v>
      </c>
      <c r="CM15" s="70">
        <f t="shared" si="32"/>
        <v>1.0666766309684439E-2</v>
      </c>
    </row>
    <row r="16" spans="1:91" x14ac:dyDescent="0.25">
      <c r="A16" s="26"/>
      <c r="B16" s="27" t="s">
        <v>331</v>
      </c>
      <c r="C16" s="66"/>
      <c r="D16" s="66"/>
      <c r="E16" s="66"/>
      <c r="F16" s="66"/>
      <c r="G16" s="66"/>
      <c r="H16" s="66"/>
      <c r="I16" s="66"/>
      <c r="L16" s="27" t="s">
        <v>283</v>
      </c>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M16" s="27" t="s">
        <v>292</v>
      </c>
      <c r="BN16" s="27" t="s">
        <v>292</v>
      </c>
    </row>
    <row r="17" spans="1:91" x14ac:dyDescent="0.25">
      <c r="A17" s="26"/>
      <c r="B17" t="str">
        <f t="shared" ref="B17:B23" si="34">B9</f>
        <v xml:space="preserve">   Nov 2019 Baseline</v>
      </c>
      <c r="C17" s="66">
        <f>'Reforecast 2019 ANN'!AP55</f>
        <v>5.0088379301207686</v>
      </c>
      <c r="D17" s="66">
        <f>'Reforecast 2019 ANN'!AQ55</f>
        <v>4.1275617627428263</v>
      </c>
      <c r="E17" s="66">
        <f>'Reforecast 2019 ANN'!AR55</f>
        <v>4.1293357397204522</v>
      </c>
      <c r="F17" s="66">
        <f>'Reforecast 2019 ANN'!AS55</f>
        <v>3.9632375798941633</v>
      </c>
      <c r="G17" s="66">
        <f>'Reforecast 2019 ANN'!AT55</f>
        <v>3.8546613881768277</v>
      </c>
      <c r="H17" s="66">
        <f>'Reforecast 2019 ANN'!AU55</f>
        <v>4.1662819908462323</v>
      </c>
      <c r="I17" s="66">
        <f>'Reforecast 2019 ANN'!AV55</f>
        <v>4.879447083954469</v>
      </c>
      <c r="L17" t="str">
        <f t="shared" ref="L17:L23" si="35">B9</f>
        <v xml:space="preserve">   Nov 2019 Baseline</v>
      </c>
      <c r="M17" s="66">
        <f>'Reforecast 2019 QTR'!FF26</f>
        <v>87672.36</v>
      </c>
      <c r="N17" s="66">
        <f>'Reforecast 2019 QTR'!FG26</f>
        <v>88589.18</v>
      </c>
      <c r="O17" s="66">
        <f>'Reforecast 2019 QTR'!FH26</f>
        <v>89430.99</v>
      </c>
      <c r="P17" s="66">
        <f>'Reforecast 2019 QTR'!FI26</f>
        <v>90446.42</v>
      </c>
      <c r="Q17" s="66">
        <f>'Reforecast 2019 QTR'!FJ26</f>
        <v>91370.22</v>
      </c>
      <c r="R17" s="66">
        <f>'Reforecast 2019 QTR'!FK26</f>
        <v>92354.44</v>
      </c>
      <c r="S17" s="66">
        <f>'Reforecast 2019 QTR'!FL26</f>
        <v>93244.4</v>
      </c>
      <c r="T17" s="66">
        <f>'Reforecast 2019 QTR'!FM26</f>
        <v>94097.63</v>
      </c>
      <c r="U17" s="66">
        <f>'Reforecast 2019 QTR'!FN26</f>
        <v>94999.21</v>
      </c>
      <c r="V17" s="66">
        <f>'Reforecast 2019 QTR'!FO26</f>
        <v>96012.18</v>
      </c>
      <c r="W17" s="66">
        <f>'Reforecast 2019 QTR'!FP26</f>
        <v>96937.31</v>
      </c>
      <c r="X17" s="66">
        <f>'Reforecast 2019 QTR'!FQ26</f>
        <v>97854.47</v>
      </c>
      <c r="Y17" s="66">
        <f>'Reforecast 2019 QTR'!FR26</f>
        <v>98741.8</v>
      </c>
      <c r="Z17" s="66">
        <f>'Reforecast 2019 QTR'!FS26</f>
        <v>99776.33</v>
      </c>
      <c r="AA17" s="66">
        <f>'Reforecast 2019 QTR'!FT26</f>
        <v>100668</v>
      </c>
      <c r="AB17" s="66">
        <f>'Reforecast 2019 QTR'!FU26</f>
        <v>101579.3</v>
      </c>
      <c r="AC17" s="66">
        <f>'Reforecast 2019 QTR'!FV26</f>
        <v>102537.8</v>
      </c>
      <c r="AD17" s="66">
        <f>'Reforecast 2019 QTR'!FW26</f>
        <v>103679.9</v>
      </c>
      <c r="AE17" s="66">
        <f>'Reforecast 2019 QTR'!FX26</f>
        <v>104748.3</v>
      </c>
      <c r="AF17" s="66">
        <f>'Reforecast 2019 QTR'!FY26</f>
        <v>105886.9</v>
      </c>
      <c r="AG17" s="66">
        <f>'Reforecast 2019 QTR'!FZ26</f>
        <v>107101.5</v>
      </c>
      <c r="AH17" s="66">
        <f>'Reforecast 2019 QTR'!GA26</f>
        <v>108509.1</v>
      </c>
      <c r="AI17" s="66">
        <f>'Reforecast 2019 QTR'!GB26</f>
        <v>109816.7</v>
      </c>
      <c r="AJ17" s="66">
        <f>'Reforecast 2019 QTR'!GC26</f>
        <v>111151</v>
      </c>
      <c r="AK17" s="66">
        <f>'Reforecast 2019 QTR'!GD26</f>
        <v>112502.6</v>
      </c>
      <c r="AM17" t="str">
        <f>L17</f>
        <v xml:space="preserve">   Nov 2019 Baseline</v>
      </c>
      <c r="AN17" s="4">
        <f>100*M17/$M17</f>
        <v>100</v>
      </c>
      <c r="AO17" s="4">
        <f t="shared" ref="AO17:AO23" si="36">100*N17/$M17</f>
        <v>101.04573436827752</v>
      </c>
      <c r="AP17" s="4">
        <f t="shared" ref="AP17:AP23" si="37">100*O17/$M17</f>
        <v>102.00591155524957</v>
      </c>
      <c r="AQ17" s="4">
        <f t="shared" ref="AQ17:AQ23" si="38">100*P17/$M17</f>
        <v>103.16412150876285</v>
      </c>
      <c r="AR17" s="4">
        <f t="shared" ref="AR17:AR23" si="39">100*Q17/$M17</f>
        <v>104.21781733718586</v>
      </c>
      <c r="AS17" s="4">
        <f t="shared" ref="AS17:AS23" si="40">100*R17/$M17</f>
        <v>105.34042884211169</v>
      </c>
      <c r="AT17" s="4">
        <f t="shared" ref="AT17:AT23" si="41">100*S17/$M17</f>
        <v>106.35552641676351</v>
      </c>
      <c r="AU17" s="4">
        <f t="shared" ref="AU17:AU23" si="42">100*T17/$M17</f>
        <v>107.32872937377299</v>
      </c>
      <c r="AV17" s="4">
        <f t="shared" ref="AV17:AV23" si="43">100*U17/$M17</f>
        <v>108.35708084052945</v>
      </c>
      <c r="AW17" s="4">
        <f t="shared" ref="AW17:AW23" si="44">100*V17/$M17</f>
        <v>109.5124848926161</v>
      </c>
      <c r="AX17" s="4">
        <f t="shared" ref="AX17:AX23" si="45">100*W17/$M17</f>
        <v>110.56769773278602</v>
      </c>
      <c r="AY17" s="4">
        <f t="shared" ref="AY17:AY23" si="46">100*X17/$M17</f>
        <v>111.6138199085778</v>
      </c>
      <c r="AZ17" s="4">
        <f t="shared" ref="AZ17:AZ23" si="47">100*Y17/$M17</f>
        <v>112.62591767804585</v>
      </c>
      <c r="BA17" s="4">
        <f t="shared" ref="BA17:BA23" si="48">100*Z17/$M17</f>
        <v>113.80591328897728</v>
      </c>
      <c r="BB17" s="4">
        <f t="shared" ref="BB17:BB23" si="49">100*AA17/$M17</f>
        <v>114.82296130730369</v>
      </c>
      <c r="BC17" s="4">
        <f t="shared" ref="BC17:BC23" si="50">100*AB17/$M17</f>
        <v>115.86239950652634</v>
      </c>
      <c r="BD17" s="4">
        <f t="shared" ref="BD17:BD23" si="51">100*AC17/$M17</f>
        <v>116.95567451360954</v>
      </c>
      <c r="BE17" s="4">
        <f t="shared" ref="BE17:BE23" si="52">100*AD17/$M17</f>
        <v>118.25836557838753</v>
      </c>
      <c r="BF17" s="4">
        <f t="shared" ref="BF17:BF23" si="53">100*AE17/$M17</f>
        <v>119.47699366140024</v>
      </c>
      <c r="BG17" s="4">
        <f t="shared" ref="BG17:BG23" si="54">100*AF17/$M17</f>
        <v>120.77569259000214</v>
      </c>
      <c r="BH17" s="4">
        <f t="shared" ref="BH17:BH23" si="55">100*AG17/$M17</f>
        <v>122.16107790414219</v>
      </c>
      <c r="BI17" s="4">
        <f t="shared" ref="BI17:BI23" si="56">100*AH17/$M17</f>
        <v>123.76660101313573</v>
      </c>
      <c r="BJ17" s="4">
        <f t="shared" ref="BJ17:BJ23" si="57">100*AI17/$M17</f>
        <v>125.25806308852641</v>
      </c>
      <c r="BK17" s="4">
        <f t="shared" ref="BK17:BK23" si="58">100*AJ17/$M17</f>
        <v>126.77997945988906</v>
      </c>
      <c r="BL17" s="4">
        <f t="shared" ref="BL17:BL23" si="59">100*AK17/$M17</f>
        <v>128.321628390065</v>
      </c>
      <c r="BN17" s="4" t="str">
        <f t="shared" ref="BN17:BN20" si="60">L17</f>
        <v xml:space="preserve">   Nov 2019 Baseline</v>
      </c>
    </row>
    <row r="18" spans="1:91" x14ac:dyDescent="0.25">
      <c r="A18" s="26"/>
      <c r="B18" t="str">
        <f t="shared" si="34"/>
        <v xml:space="preserve">   Jul 2022 Optimistic</v>
      </c>
      <c r="C18" s="66">
        <v>3.511745806511879</v>
      </c>
      <c r="D18" s="66">
        <v>5.1043699622453031</v>
      </c>
      <c r="E18" s="66">
        <v>7.1796610827850271</v>
      </c>
      <c r="F18" s="66">
        <v>2.8654241910535561</v>
      </c>
      <c r="G18" s="66">
        <v>6.6678972995403374</v>
      </c>
      <c r="H18" s="66">
        <v>5.7701711372420528</v>
      </c>
      <c r="I18" s="66">
        <v>5.8062989900868001</v>
      </c>
      <c r="L18" t="str">
        <f t="shared" si="35"/>
        <v xml:space="preserve">   Jul 2022 Optimistic</v>
      </c>
      <c r="M18" s="66">
        <v>83621.94244655341</v>
      </c>
      <c r="N18" s="66">
        <v>84598.836649612771</v>
      </c>
      <c r="O18" s="66">
        <v>90451.476785636274</v>
      </c>
      <c r="P18" s="66">
        <v>87702.02361977502</v>
      </c>
      <c r="Q18" s="66">
        <v>86599.644577736661</v>
      </c>
      <c r="R18" s="66">
        <v>95932.102476006548</v>
      </c>
      <c r="S18" s="66">
        <v>92616.968196374277</v>
      </c>
      <c r="T18" s="66">
        <v>92477.232043777622</v>
      </c>
      <c r="U18" s="66">
        <v>93407.967183827874</v>
      </c>
      <c r="V18" s="66">
        <v>93575.530049295252</v>
      </c>
      <c r="W18" s="66">
        <v>95308.92</v>
      </c>
      <c r="X18" s="66">
        <v>97221</v>
      </c>
      <c r="Y18" s="66">
        <v>99057.95</v>
      </c>
      <c r="Z18" s="66">
        <v>100532.3</v>
      </c>
      <c r="AA18" s="66">
        <v>101984</v>
      </c>
      <c r="AB18" s="66">
        <v>103434.3</v>
      </c>
      <c r="AC18" s="66">
        <v>104895.1</v>
      </c>
      <c r="AD18" s="66">
        <v>106453.2</v>
      </c>
      <c r="AE18" s="66">
        <v>107852.4</v>
      </c>
      <c r="AF18" s="66">
        <v>109354.4</v>
      </c>
      <c r="AG18" s="66">
        <v>110892.2</v>
      </c>
      <c r="AH18" s="66">
        <v>112549.3</v>
      </c>
      <c r="AI18" s="66">
        <v>114154.7</v>
      </c>
      <c r="AJ18" s="66">
        <v>115746.2</v>
      </c>
      <c r="AK18" s="66">
        <v>117333.4</v>
      </c>
      <c r="AM18" t="str">
        <f t="shared" ref="AM18:AM23" si="61">L18</f>
        <v xml:space="preserve">   Jul 2022 Optimistic</v>
      </c>
      <c r="AN18" s="4">
        <f t="shared" ref="AN18:AN23" si="62">100*M18/$M18</f>
        <v>100</v>
      </c>
      <c r="AO18" s="4">
        <f t="shared" si="36"/>
        <v>101.16822711178197</v>
      </c>
      <c r="AP18" s="4">
        <f t="shared" si="37"/>
        <v>108.16715581971555</v>
      </c>
      <c r="AQ18" s="4">
        <f t="shared" si="38"/>
        <v>104.8791992315048</v>
      </c>
      <c r="AR18" s="4">
        <f t="shared" si="39"/>
        <v>103.56091002440711</v>
      </c>
      <c r="AS18" s="4">
        <f t="shared" si="40"/>
        <v>114.72120793812117</v>
      </c>
      <c r="AT18" s="4">
        <f t="shared" si="41"/>
        <v>110.75677685383832</v>
      </c>
      <c r="AU18" s="4">
        <f t="shared" si="42"/>
        <v>110.58967220581373</v>
      </c>
      <c r="AV18" s="4">
        <f t="shared" si="43"/>
        <v>111.70269961562919</v>
      </c>
      <c r="AW18" s="4">
        <f t="shared" si="44"/>
        <v>111.9030810712196</v>
      </c>
      <c r="AX18" s="4">
        <f t="shared" si="45"/>
        <v>113.97596995658917</v>
      </c>
      <c r="AY18" s="4">
        <f t="shared" si="46"/>
        <v>116.26254683349214</v>
      </c>
      <c r="AZ18" s="4">
        <f t="shared" si="47"/>
        <v>118.45927887086867</v>
      </c>
      <c r="BA18" s="4">
        <f t="shared" si="48"/>
        <v>120.22239266237419</v>
      </c>
      <c r="BB18" s="4">
        <f t="shared" si="49"/>
        <v>121.95842026174245</v>
      </c>
      <c r="BC18" s="4">
        <f t="shared" si="50"/>
        <v>123.69277365938919</v>
      </c>
      <c r="BD18" s="4">
        <f t="shared" si="51"/>
        <v>125.43968356994725</v>
      </c>
      <c r="BE18" s="4">
        <f t="shared" si="52"/>
        <v>127.30295050015023</v>
      </c>
      <c r="BF18" s="4">
        <f t="shared" si="53"/>
        <v>128.97619553496187</v>
      </c>
      <c r="BG18" s="4">
        <f t="shared" si="54"/>
        <v>130.7723748104672</v>
      </c>
      <c r="BH18" s="4">
        <f t="shared" si="55"/>
        <v>132.6113658157083</v>
      </c>
      <c r="BI18" s="4">
        <f t="shared" si="56"/>
        <v>134.59302272478948</v>
      </c>
      <c r="BJ18" s="4">
        <f t="shared" si="57"/>
        <v>136.51285375601202</v>
      </c>
      <c r="BK18" s="4">
        <f t="shared" si="58"/>
        <v>138.41606235585672</v>
      </c>
      <c r="BL18" s="4">
        <f t="shared" si="59"/>
        <v>140.31412876469966</v>
      </c>
      <c r="BN18" s="4" t="str">
        <f t="shared" si="60"/>
        <v xml:space="preserve">   Jul 2022 Optimistic</v>
      </c>
    </row>
    <row r="19" spans="1:91" x14ac:dyDescent="0.25">
      <c r="A19" s="26"/>
      <c r="B19" t="str">
        <f t="shared" si="34"/>
        <v xml:space="preserve">   Jul 2022 Baseline</v>
      </c>
      <c r="C19" s="66">
        <v>3.511745806511879</v>
      </c>
      <c r="D19" s="66">
        <v>5.1043699622453031</v>
      </c>
      <c r="E19" s="66">
        <v>7.1796610827850271</v>
      </c>
      <c r="F19" s="66">
        <v>2.4174710649388365</v>
      </c>
      <c r="G19" s="66">
        <v>5.6208606789346138</v>
      </c>
      <c r="H19" s="66">
        <v>5.2549624997527911</v>
      </c>
      <c r="I19" s="66">
        <v>5.6796897961443049</v>
      </c>
      <c r="L19" t="str">
        <f t="shared" si="35"/>
        <v xml:space="preserve">   Jul 2022 Baseline</v>
      </c>
      <c r="M19" s="66">
        <v>83621.94244655341</v>
      </c>
      <c r="N19" s="66">
        <v>84598.836649612771</v>
      </c>
      <c r="O19" s="66">
        <v>90451.476785636274</v>
      </c>
      <c r="P19" s="66">
        <v>87702.02361977502</v>
      </c>
      <c r="Q19" s="66">
        <v>86599.644577736661</v>
      </c>
      <c r="R19" s="66">
        <v>95932.102476006548</v>
      </c>
      <c r="S19" s="66">
        <v>92616.968196374277</v>
      </c>
      <c r="T19" s="66">
        <v>92477.232043777622</v>
      </c>
      <c r="U19" s="66">
        <v>93407.967183827874</v>
      </c>
      <c r="V19" s="66">
        <v>93575.530032033465</v>
      </c>
      <c r="W19" s="66">
        <v>95242.97</v>
      </c>
      <c r="X19" s="66">
        <v>96605.14</v>
      </c>
      <c r="Y19" s="66">
        <v>98062.47</v>
      </c>
      <c r="Z19" s="66">
        <v>99323.03</v>
      </c>
      <c r="AA19" s="66">
        <v>100641.4</v>
      </c>
      <c r="AB19" s="66">
        <v>101900.7</v>
      </c>
      <c r="AC19" s="66">
        <v>103176.2</v>
      </c>
      <c r="AD19" s="66">
        <v>104532.6</v>
      </c>
      <c r="AE19" s="66">
        <v>105819.2</v>
      </c>
      <c r="AF19" s="66">
        <v>107236.7</v>
      </c>
      <c r="AG19" s="66">
        <v>108737.60000000001</v>
      </c>
      <c r="AH19" s="66">
        <v>110327.1</v>
      </c>
      <c r="AI19" s="66">
        <v>111870.5</v>
      </c>
      <c r="AJ19" s="66">
        <v>113398.6</v>
      </c>
      <c r="AK19" s="66">
        <v>114943.9</v>
      </c>
      <c r="AM19" t="str">
        <f t="shared" si="61"/>
        <v xml:space="preserve">   Jul 2022 Baseline</v>
      </c>
      <c r="AN19" s="4">
        <f t="shared" si="62"/>
        <v>100</v>
      </c>
      <c r="AO19" s="4">
        <f t="shared" si="36"/>
        <v>101.16822711178197</v>
      </c>
      <c r="AP19" s="4">
        <f t="shared" si="37"/>
        <v>108.16715581971555</v>
      </c>
      <c r="AQ19" s="4">
        <f t="shared" si="38"/>
        <v>104.8791992315048</v>
      </c>
      <c r="AR19" s="4">
        <f t="shared" si="39"/>
        <v>103.56091002440711</v>
      </c>
      <c r="AS19" s="4">
        <f t="shared" si="40"/>
        <v>114.72120793812117</v>
      </c>
      <c r="AT19" s="4">
        <f t="shared" si="41"/>
        <v>110.75677685383832</v>
      </c>
      <c r="AU19" s="4">
        <f t="shared" si="42"/>
        <v>110.58967220581373</v>
      </c>
      <c r="AV19" s="4">
        <f t="shared" si="43"/>
        <v>111.70269961562919</v>
      </c>
      <c r="AW19" s="4">
        <f t="shared" si="44"/>
        <v>111.90308105057696</v>
      </c>
      <c r="AX19" s="4">
        <f t="shared" si="45"/>
        <v>113.89710309692234</v>
      </c>
      <c r="AY19" s="4">
        <f t="shared" si="46"/>
        <v>115.52606549620005</v>
      </c>
      <c r="AZ19" s="4">
        <f t="shared" si="47"/>
        <v>117.26882577820551</v>
      </c>
      <c r="BA19" s="4">
        <f t="shared" si="48"/>
        <v>118.77627700825279</v>
      </c>
      <c r="BB19" s="4">
        <f t="shared" si="49"/>
        <v>120.3528608108147</v>
      </c>
      <c r="BC19" s="4">
        <f t="shared" si="50"/>
        <v>121.85880525931262</v>
      </c>
      <c r="BD19" s="4">
        <f t="shared" si="51"/>
        <v>123.38412261344516</v>
      </c>
      <c r="BE19" s="4">
        <f t="shared" si="52"/>
        <v>125.0061849099135</v>
      </c>
      <c r="BF19" s="4">
        <f t="shared" si="53"/>
        <v>126.54477629198087</v>
      </c>
      <c r="BG19" s="4">
        <f t="shared" si="54"/>
        <v>128.23990553500937</v>
      </c>
      <c r="BH19" s="4">
        <f t="shared" si="55"/>
        <v>130.03476936630497</v>
      </c>
      <c r="BI19" s="4">
        <f t="shared" si="56"/>
        <v>131.93558624940465</v>
      </c>
      <c r="BJ19" s="4">
        <f t="shared" si="57"/>
        <v>133.7812740615318</v>
      </c>
      <c r="BK19" s="4">
        <f t="shared" si="58"/>
        <v>135.60866524055956</v>
      </c>
      <c r="BL19" s="4">
        <f t="shared" si="59"/>
        <v>137.45662518359447</v>
      </c>
      <c r="BN19" s="4" t="str">
        <f t="shared" si="60"/>
        <v xml:space="preserve">   Jul 2022 Baseline</v>
      </c>
    </row>
    <row r="20" spans="1:91" x14ac:dyDescent="0.25">
      <c r="A20" s="26"/>
      <c r="B20" t="str">
        <f t="shared" si="34"/>
        <v xml:space="preserve">   Jul 2022 Pessimistic</v>
      </c>
      <c r="C20" s="66">
        <v>3.511745806511879</v>
      </c>
      <c r="D20" s="66">
        <v>5.1043699622453031</v>
      </c>
      <c r="E20" s="66">
        <v>7.1796610827850271</v>
      </c>
      <c r="F20" s="66">
        <v>2.1276284711263305</v>
      </c>
      <c r="G20" s="66">
        <v>3.5554236666500705</v>
      </c>
      <c r="H20" s="66">
        <v>3.3349990874926405</v>
      </c>
      <c r="I20" s="66">
        <v>4.5144797219377253</v>
      </c>
      <c r="L20" t="str">
        <f t="shared" si="35"/>
        <v xml:space="preserve">   Jul 2022 Pessimistic</v>
      </c>
      <c r="M20" s="66">
        <v>83621.94244655341</v>
      </c>
      <c r="N20" s="66">
        <v>84598.836649612771</v>
      </c>
      <c r="O20" s="66">
        <v>90451.476785636274</v>
      </c>
      <c r="P20" s="66">
        <v>87702.02361977502</v>
      </c>
      <c r="Q20" s="66">
        <v>86599.644577736661</v>
      </c>
      <c r="R20" s="66">
        <v>95932.102476006548</v>
      </c>
      <c r="S20" s="66">
        <v>92616.968196374277</v>
      </c>
      <c r="T20" s="66">
        <v>92477.232043777622</v>
      </c>
      <c r="U20" s="66">
        <v>93407.967183827874</v>
      </c>
      <c r="V20" s="66">
        <v>93575.530032032417</v>
      </c>
      <c r="W20" s="66">
        <v>95218.880000000005</v>
      </c>
      <c r="X20" s="66">
        <v>96294.21</v>
      </c>
      <c r="Y20" s="66">
        <v>97312.22</v>
      </c>
      <c r="Z20" s="66">
        <v>98021.18</v>
      </c>
      <c r="AA20" s="66">
        <v>98620.01</v>
      </c>
      <c r="AB20" s="66">
        <v>99311.12</v>
      </c>
      <c r="AC20" s="66">
        <v>100044.5</v>
      </c>
      <c r="AD20" s="66">
        <v>100922.5</v>
      </c>
      <c r="AE20" s="66">
        <v>101776</v>
      </c>
      <c r="AF20" s="66">
        <v>102743</v>
      </c>
      <c r="AG20" s="66">
        <v>103761.8</v>
      </c>
      <c r="AH20" s="66">
        <v>104973.4</v>
      </c>
      <c r="AI20" s="66">
        <v>106222.9</v>
      </c>
      <c r="AJ20" s="66">
        <v>107537.8</v>
      </c>
      <c r="AK20" s="66">
        <v>108942.6</v>
      </c>
      <c r="AM20" t="str">
        <f t="shared" si="61"/>
        <v xml:space="preserve">   Jul 2022 Pessimistic</v>
      </c>
      <c r="AN20" s="4">
        <f t="shared" si="62"/>
        <v>100</v>
      </c>
      <c r="AO20" s="4">
        <f t="shared" si="36"/>
        <v>101.16822711178197</v>
      </c>
      <c r="AP20" s="4">
        <f t="shared" si="37"/>
        <v>108.16715581971555</v>
      </c>
      <c r="AQ20" s="4">
        <f t="shared" si="38"/>
        <v>104.8791992315048</v>
      </c>
      <c r="AR20" s="4">
        <f t="shared" si="39"/>
        <v>103.56091002440711</v>
      </c>
      <c r="AS20" s="4">
        <f t="shared" si="40"/>
        <v>114.72120793812117</v>
      </c>
      <c r="AT20" s="4">
        <f t="shared" si="41"/>
        <v>110.75677685383832</v>
      </c>
      <c r="AU20" s="4">
        <f t="shared" si="42"/>
        <v>110.58967220581373</v>
      </c>
      <c r="AV20" s="4">
        <f t="shared" si="43"/>
        <v>111.70269961562919</v>
      </c>
      <c r="AW20" s="4">
        <f t="shared" si="44"/>
        <v>111.90308105057568</v>
      </c>
      <c r="AX20" s="4">
        <f t="shared" si="45"/>
        <v>113.86829486872865</v>
      </c>
      <c r="AY20" s="4">
        <f t="shared" si="46"/>
        <v>115.15423725243647</v>
      </c>
      <c r="AZ20" s="4">
        <f t="shared" si="47"/>
        <v>116.37163303423222</v>
      </c>
      <c r="BA20" s="4">
        <f t="shared" si="48"/>
        <v>117.2194487860047</v>
      </c>
      <c r="BB20" s="4">
        <f t="shared" si="49"/>
        <v>117.935564655213</v>
      </c>
      <c r="BC20" s="4">
        <f t="shared" si="50"/>
        <v>118.76203433503623</v>
      </c>
      <c r="BD20" s="4">
        <f t="shared" si="51"/>
        <v>119.63905294826533</v>
      </c>
      <c r="BE20" s="4">
        <f t="shared" si="52"/>
        <v>120.68901659932638</v>
      </c>
      <c r="BF20" s="4">
        <f t="shared" si="53"/>
        <v>121.70968172026102</v>
      </c>
      <c r="BG20" s="4">
        <f t="shared" si="54"/>
        <v>122.86607676647517</v>
      </c>
      <c r="BH20" s="4">
        <f t="shared" si="55"/>
        <v>124.0844172763852</v>
      </c>
      <c r="BI20" s="4">
        <f t="shared" si="56"/>
        <v>125.53331928051453</v>
      </c>
      <c r="BJ20" s="4">
        <f t="shared" si="57"/>
        <v>127.02754431696189</v>
      </c>
      <c r="BK20" s="4">
        <f t="shared" si="58"/>
        <v>128.59997849097121</v>
      </c>
      <c r="BL20" s="4">
        <f t="shared" si="59"/>
        <v>130.27992033266887</v>
      </c>
      <c r="BN20" s="4" t="str">
        <f t="shared" si="60"/>
        <v xml:space="preserve">   Jul 2022 Pessimistic</v>
      </c>
    </row>
    <row r="21" spans="1:91" x14ac:dyDescent="0.25">
      <c r="A21" s="26"/>
      <c r="B21" t="str">
        <f t="shared" si="34"/>
        <v xml:space="preserve">   Oct 2022 Optimistic</v>
      </c>
      <c r="C21" s="66">
        <f ca="1">'Optimistic ANN'!AF60</f>
        <v>5.826440807462907</v>
      </c>
      <c r="D21" s="66">
        <f ca="1">'Optimistic ANN'!AG60</f>
        <v>5.5381521668884215</v>
      </c>
      <c r="E21" s="66">
        <f ca="1">'Optimistic ANN'!AH60</f>
        <v>6.2584495558197339</v>
      </c>
      <c r="F21" s="66">
        <f ca="1">'Optimistic ANN'!AI60</f>
        <v>0.94801575413980821</v>
      </c>
      <c r="G21" s="66">
        <f ca="1">'Optimistic ANN'!AJ60</f>
        <v>4.9522762753272387</v>
      </c>
      <c r="H21" s="66">
        <f ca="1">'Optimistic ANN'!AK60</f>
        <v>5.2110349766197439</v>
      </c>
      <c r="I21" s="66">
        <f ca="1">'Optimistic ANN'!AL60</f>
        <v>5.784065571947905</v>
      </c>
      <c r="L21" t="str">
        <f t="shared" si="35"/>
        <v xml:space="preserve">   Oct 2022 Optimistic</v>
      </c>
      <c r="M21" s="66">
        <f>'Optimistic QTR'!DR28</f>
        <v>85766.538525480195</v>
      </c>
      <c r="N21" s="66">
        <f>'Optimistic QTR'!DS28</f>
        <v>86696.209901686918</v>
      </c>
      <c r="O21" s="66">
        <f>'Optimistic QTR'!DT28</f>
        <v>92462.577851639013</v>
      </c>
      <c r="P21" s="66">
        <f>'Optimistic QTR'!DU28</f>
        <v>90152.561048662683</v>
      </c>
      <c r="Q21" s="66">
        <f>'Optimistic QTR'!DV28</f>
        <v>89124.772300136712</v>
      </c>
      <c r="R21" s="66">
        <f>'Optimistic QTR'!DW28</f>
        <v>98364.841869425043</v>
      </c>
      <c r="S21" s="66">
        <f>'Optimistic QTR'!DX28</f>
        <v>94338.471150787809</v>
      </c>
      <c r="T21" s="66">
        <f>'Optimistic QTR'!DY28</f>
        <v>93874.119817896775</v>
      </c>
      <c r="U21" s="66">
        <f>'Optimistic QTR'!DZ28</f>
        <v>94291.232093029117</v>
      </c>
      <c r="V21" s="66">
        <f>'Optimistic QTR'!EA28</f>
        <v>94413.323384132527</v>
      </c>
      <c r="W21" s="66">
        <f>'Optimistic QTR'!EB28</f>
        <v>95258.766493135423</v>
      </c>
      <c r="X21" s="66">
        <f>'Optimistic QTR'!EC28</f>
        <v>96593.13</v>
      </c>
      <c r="Y21" s="66">
        <f>'Optimistic QTR'!ED28</f>
        <v>98214.14</v>
      </c>
      <c r="Z21" s="66">
        <f>'Optimistic QTR'!EE28</f>
        <v>99447.14</v>
      </c>
      <c r="AA21" s="66">
        <f>'Optimistic QTR'!EF28</f>
        <v>100258.5</v>
      </c>
      <c r="AB21" s="66">
        <f>'Optimistic QTR'!EG28</f>
        <v>101323.1</v>
      </c>
      <c r="AC21" s="66">
        <f>'Optimistic QTR'!EH28</f>
        <v>102491.1</v>
      </c>
      <c r="AD21" s="66">
        <f>'Optimistic QTR'!EI28</f>
        <v>104047.2</v>
      </c>
      <c r="AE21" s="66">
        <f>'Optimistic QTR'!EJ28</f>
        <v>105449.2</v>
      </c>
      <c r="AF21" s="66">
        <f>'Optimistic QTR'!EK28</f>
        <v>106833</v>
      </c>
      <c r="AG21" s="66">
        <f>'Optimistic QTR'!EL28</f>
        <v>108218</v>
      </c>
      <c r="AH21" s="66">
        <f>'Optimistic QTR'!EM28</f>
        <v>109846.8</v>
      </c>
      <c r="AI21" s="66">
        <f>'Optimistic QTR'!EN28</f>
        <v>111442.8</v>
      </c>
      <c r="AJ21" s="66">
        <f>'Optimistic QTR'!EO28</f>
        <v>113088.7</v>
      </c>
      <c r="AK21" s="66">
        <f>'Optimistic QTR'!EP28</f>
        <v>114725.2</v>
      </c>
      <c r="AL21" s="18"/>
      <c r="AM21" t="str">
        <f t="shared" si="61"/>
        <v xml:space="preserve">   Oct 2022 Optimistic</v>
      </c>
      <c r="AN21" s="4">
        <f t="shared" si="62"/>
        <v>100</v>
      </c>
      <c r="AO21" s="4">
        <f t="shared" si="36"/>
        <v>101.08395580862872</v>
      </c>
      <c r="AP21" s="4">
        <f t="shared" si="37"/>
        <v>107.80728643277297</v>
      </c>
      <c r="AQ21" s="4">
        <f t="shared" si="38"/>
        <v>105.11390875577828</v>
      </c>
      <c r="AR21" s="4">
        <f t="shared" si="39"/>
        <v>103.91555241985057</v>
      </c>
      <c r="AS21" s="4">
        <f t="shared" si="40"/>
        <v>114.6890658764339</v>
      </c>
      <c r="AT21" s="4">
        <f t="shared" si="41"/>
        <v>109.99449525733279</v>
      </c>
      <c r="AU21" s="4">
        <f t="shared" si="42"/>
        <v>109.45308208982682</v>
      </c>
      <c r="AV21" s="4">
        <f t="shared" si="43"/>
        <v>109.93941660011886</v>
      </c>
      <c r="AW21" s="4">
        <f t="shared" si="44"/>
        <v>110.08176965901858</v>
      </c>
      <c r="AX21" s="4">
        <f t="shared" si="45"/>
        <v>111.06751902414157</v>
      </c>
      <c r="AY21" s="4">
        <f t="shared" si="46"/>
        <v>112.62332800256752</v>
      </c>
      <c r="AZ21" s="4">
        <f t="shared" si="47"/>
        <v>114.51335414547688</v>
      </c>
      <c r="BA21" s="4">
        <f t="shared" si="48"/>
        <v>115.9509777469397</v>
      </c>
      <c r="BB21" s="4">
        <f t="shared" si="49"/>
        <v>116.89698771067276</v>
      </c>
      <c r="BC21" s="4">
        <f t="shared" si="50"/>
        <v>118.13826434174925</v>
      </c>
      <c r="BD21" s="4">
        <f t="shared" si="51"/>
        <v>119.50010081093706</v>
      </c>
      <c r="BE21" s="4">
        <f t="shared" si="52"/>
        <v>121.31444475760071</v>
      </c>
      <c r="BF21" s="4">
        <f t="shared" si="53"/>
        <v>122.94911490297854</v>
      </c>
      <c r="BG21" s="4">
        <f t="shared" si="54"/>
        <v>124.56256465131936</v>
      </c>
      <c r="BH21" s="4">
        <f t="shared" si="55"/>
        <v>126.17741354671757</v>
      </c>
      <c r="BI21" s="4">
        <f t="shared" si="56"/>
        <v>128.07652248594113</v>
      </c>
      <c r="BJ21" s="4">
        <f t="shared" si="57"/>
        <v>129.93738807226282</v>
      </c>
      <c r="BK21" s="4">
        <f t="shared" si="58"/>
        <v>131.8564348570541</v>
      </c>
      <c r="BL21" s="4">
        <f t="shared" si="59"/>
        <v>133.76452165656252</v>
      </c>
      <c r="BN21" s="4" t="str">
        <f t="shared" ref="BN21" si="63">L21</f>
        <v xml:space="preserve">   Oct 2022 Optimistic</v>
      </c>
      <c r="BO21" s="70">
        <f t="shared" ref="BO21:BX23" si="64">M21/M18-1</f>
        <v>2.5646331766300268E-2</v>
      </c>
      <c r="BP21" s="70">
        <f t="shared" si="64"/>
        <v>2.479198692484319E-2</v>
      </c>
      <c r="BQ21" s="70">
        <f t="shared" si="64"/>
        <v>2.2234032405782811E-2</v>
      </c>
      <c r="BR21" s="70">
        <f t="shared" si="64"/>
        <v>2.7941629254893519E-2</v>
      </c>
      <c r="BS21" s="70">
        <f t="shared" si="64"/>
        <v>2.9158638406804993E-2</v>
      </c>
      <c r="BT21" s="70">
        <f t="shared" si="64"/>
        <v>2.5358970882838117E-2</v>
      </c>
      <c r="BU21" s="70">
        <f t="shared" si="64"/>
        <v>1.8587338669556308E-2</v>
      </c>
      <c r="BV21" s="70">
        <f t="shared" si="64"/>
        <v>1.5105207446713731E-2</v>
      </c>
      <c r="BW21" s="70">
        <f t="shared" si="64"/>
        <v>9.4559911304243904E-3</v>
      </c>
      <c r="BX21" s="70">
        <f t="shared" si="64"/>
        <v>8.9531241169131803E-3</v>
      </c>
      <c r="BY21" s="70">
        <f t="shared" ref="BY21:CH23" si="65">W21/W18-1</f>
        <v>-5.2622049294626105E-4</v>
      </c>
      <c r="BZ21" s="70">
        <f t="shared" si="65"/>
        <v>-6.4581726170271914E-3</v>
      </c>
      <c r="CA21" s="70">
        <f t="shared" si="65"/>
        <v>-8.5183470887495449E-3</v>
      </c>
      <c r="CB21" s="70">
        <f t="shared" si="65"/>
        <v>-1.0794142777992732E-2</v>
      </c>
      <c r="CC21" s="70">
        <f t="shared" si="65"/>
        <v>-1.6919320677753369E-2</v>
      </c>
      <c r="CD21" s="70">
        <f t="shared" si="65"/>
        <v>-2.0411024196035576E-2</v>
      </c>
      <c r="CE21" s="70">
        <f t="shared" si="65"/>
        <v>-2.2918134402846291E-2</v>
      </c>
      <c r="CF21" s="70">
        <f t="shared" si="65"/>
        <v>-2.2601481214280073E-2</v>
      </c>
      <c r="CG21" s="70">
        <f t="shared" si="65"/>
        <v>-2.2282304334442227E-2</v>
      </c>
      <c r="CH21" s="70">
        <f t="shared" si="65"/>
        <v>-2.3057142648123863E-2</v>
      </c>
      <c r="CI21" s="70">
        <f t="shared" ref="CI21:CM23" si="66">AG21/AG18-1</f>
        <v>-2.4115311987678134E-2</v>
      </c>
      <c r="CJ21" s="70">
        <f t="shared" si="66"/>
        <v>-2.4011699761793293E-2</v>
      </c>
      <c r="CK21" s="70">
        <f t="shared" si="66"/>
        <v>-2.3756358695699697E-2</v>
      </c>
      <c r="CL21" s="70">
        <f t="shared" si="66"/>
        <v>-2.2959717036066807E-2</v>
      </c>
      <c r="CM21" s="70">
        <f t="shared" si="66"/>
        <v>-2.2228964642633686E-2</v>
      </c>
    </row>
    <row r="22" spans="1:91" x14ac:dyDescent="0.25">
      <c r="A22" s="26"/>
      <c r="B22" t="str">
        <f t="shared" si="34"/>
        <v xml:space="preserve">   Oct 2022 Baseline</v>
      </c>
      <c r="C22" s="66">
        <f ca="1">'Baseline ANN'!AF60</f>
        <v>5.826440807462907</v>
      </c>
      <c r="D22" s="66">
        <f ca="1">'Baseline ANN'!AG60</f>
        <v>5.5381521668884215</v>
      </c>
      <c r="E22" s="66">
        <f ca="1">'Baseline ANN'!AH60</f>
        <v>6.2584495558197339</v>
      </c>
      <c r="F22" s="66">
        <f ca="1">'Baseline ANN'!AI60</f>
        <v>0.83251399710249085</v>
      </c>
      <c r="G22" s="66">
        <f ca="1">'Baseline ANN'!AJ60</f>
        <v>4.0258833116423531</v>
      </c>
      <c r="H22" s="66">
        <f ca="1">'Baseline ANN'!AK60</f>
        <v>4.8606631036667514</v>
      </c>
      <c r="I22" s="66">
        <f ca="1">'Baseline ANN'!AL60</f>
        <v>5.860825534685965</v>
      </c>
      <c r="L22" t="str">
        <f t="shared" si="35"/>
        <v xml:space="preserve">   Oct 2022 Baseline</v>
      </c>
      <c r="M22" s="66">
        <f>'Baseline QTR'!DR28</f>
        <v>85766.538525480195</v>
      </c>
      <c r="N22" s="66">
        <f>'Baseline QTR'!DS28</f>
        <v>86696.209901686918</v>
      </c>
      <c r="O22" s="66">
        <f>'Baseline QTR'!DT28</f>
        <v>92462.577851639013</v>
      </c>
      <c r="P22" s="66">
        <f>'Baseline QTR'!DU28</f>
        <v>90152.561048662683</v>
      </c>
      <c r="Q22" s="66">
        <f>'Baseline QTR'!DV28</f>
        <v>89124.772300136712</v>
      </c>
      <c r="R22" s="66">
        <f>'Baseline QTR'!DW28</f>
        <v>98364.841869425043</v>
      </c>
      <c r="S22" s="66">
        <f>'Baseline QTR'!DX28</f>
        <v>94338.471150787809</v>
      </c>
      <c r="T22" s="66">
        <f>'Baseline QTR'!DY28</f>
        <v>93874.119817896775</v>
      </c>
      <c r="U22" s="66">
        <f>'Baseline QTR'!DZ28</f>
        <v>94291.232093029117</v>
      </c>
      <c r="V22" s="66">
        <f>'Baseline QTR'!EA28</f>
        <v>94413.323384132527</v>
      </c>
      <c r="W22" s="66">
        <f>'Baseline QTR'!EB28</f>
        <v>95258.766493135423</v>
      </c>
      <c r="X22" s="66">
        <f>'Baseline QTR'!EC28</f>
        <v>96618.09</v>
      </c>
      <c r="Y22" s="66">
        <f>'Baseline QTR'!ED28</f>
        <v>97749.27</v>
      </c>
      <c r="Z22" s="66">
        <f>'Baseline QTR'!EE28</f>
        <v>98602.82</v>
      </c>
      <c r="AA22" s="66">
        <f>'Baseline QTR'!EF28</f>
        <v>99278.41</v>
      </c>
      <c r="AB22" s="66">
        <f>'Baseline QTR'!EG28</f>
        <v>100299</v>
      </c>
      <c r="AC22" s="66">
        <f>'Baseline QTR'!EH28</f>
        <v>101320.2</v>
      </c>
      <c r="AD22" s="66">
        <f>'Baseline QTR'!EI28</f>
        <v>102675.2</v>
      </c>
      <c r="AE22" s="66">
        <f>'Baseline QTR'!EJ28</f>
        <v>104005.2</v>
      </c>
      <c r="AF22" s="66">
        <f>'Baseline QTR'!EK28</f>
        <v>105399.4</v>
      </c>
      <c r="AG22" s="66">
        <f>'Baseline QTR'!EL28</f>
        <v>106839</v>
      </c>
      <c r="AH22" s="66">
        <f>'Baseline QTR'!EM28</f>
        <v>108460.7</v>
      </c>
      <c r="AI22" s="66">
        <f>'Baseline QTR'!EN28</f>
        <v>110036.4</v>
      </c>
      <c r="AJ22" s="66">
        <f>'Baseline QTR'!EO28</f>
        <v>111675.2</v>
      </c>
      <c r="AK22" s="66">
        <f>'Baseline QTR'!EP28</f>
        <v>113298.6</v>
      </c>
      <c r="AL22" s="18"/>
      <c r="AM22" t="str">
        <f t="shared" si="61"/>
        <v xml:space="preserve">   Oct 2022 Baseline</v>
      </c>
      <c r="AN22" s="4">
        <f t="shared" si="62"/>
        <v>100</v>
      </c>
      <c r="AO22" s="4">
        <f t="shared" si="36"/>
        <v>101.08395580862872</v>
      </c>
      <c r="AP22" s="4">
        <f t="shared" si="37"/>
        <v>107.80728643277297</v>
      </c>
      <c r="AQ22" s="4">
        <f t="shared" si="38"/>
        <v>105.11390875577828</v>
      </c>
      <c r="AR22" s="4">
        <f t="shared" si="39"/>
        <v>103.91555241985057</v>
      </c>
      <c r="AS22" s="4">
        <f t="shared" si="40"/>
        <v>114.6890658764339</v>
      </c>
      <c r="AT22" s="4">
        <f t="shared" si="41"/>
        <v>109.99449525733279</v>
      </c>
      <c r="AU22" s="4">
        <f t="shared" si="42"/>
        <v>109.45308208982682</v>
      </c>
      <c r="AV22" s="4">
        <f t="shared" si="43"/>
        <v>109.93941660011886</v>
      </c>
      <c r="AW22" s="4">
        <f t="shared" si="44"/>
        <v>110.08176965901858</v>
      </c>
      <c r="AX22" s="4">
        <f t="shared" si="45"/>
        <v>111.06751902414157</v>
      </c>
      <c r="AY22" s="4">
        <f t="shared" si="46"/>
        <v>112.65243026136113</v>
      </c>
      <c r="AZ22" s="4">
        <f t="shared" si="47"/>
        <v>113.97133623500484</v>
      </c>
      <c r="BA22" s="4">
        <f t="shared" si="48"/>
        <v>114.96653787736379</v>
      </c>
      <c r="BB22" s="4">
        <f t="shared" si="49"/>
        <v>115.75424601111258</v>
      </c>
      <c r="BC22" s="4">
        <f t="shared" si="50"/>
        <v>116.94420892385949</v>
      </c>
      <c r="BD22" s="4">
        <f t="shared" si="51"/>
        <v>118.1348830696939</v>
      </c>
      <c r="BE22" s="4">
        <f t="shared" si="52"/>
        <v>119.71475328865749</v>
      </c>
      <c r="BF22" s="4">
        <f t="shared" si="53"/>
        <v>121.26547461059224</v>
      </c>
      <c r="BG22" s="4">
        <f t="shared" si="54"/>
        <v>122.89105030009708</v>
      </c>
      <c r="BH22" s="4">
        <f t="shared" si="55"/>
        <v>124.56956038660628</v>
      </c>
      <c r="BI22" s="4">
        <f t="shared" si="56"/>
        <v>126.46039103907364</v>
      </c>
      <c r="BJ22" s="4">
        <f t="shared" si="57"/>
        <v>128.29758772100791</v>
      </c>
      <c r="BK22" s="4">
        <f t="shared" si="58"/>
        <v>130.208356219043</v>
      </c>
      <c r="BL22" s="4">
        <f t="shared" si="59"/>
        <v>132.10116899650831</v>
      </c>
      <c r="BN22" s="4" t="str">
        <f>L22</f>
        <v xml:space="preserve">   Oct 2022 Baseline</v>
      </c>
      <c r="BO22" s="70">
        <f t="shared" si="64"/>
        <v>2.5646331766300268E-2</v>
      </c>
      <c r="BP22" s="70">
        <f t="shared" si="64"/>
        <v>2.479198692484319E-2</v>
      </c>
      <c r="BQ22" s="70">
        <f t="shared" si="64"/>
        <v>2.2234032405782811E-2</v>
      </c>
      <c r="BR22" s="70">
        <f t="shared" si="64"/>
        <v>2.7941629254893519E-2</v>
      </c>
      <c r="BS22" s="70">
        <f t="shared" si="64"/>
        <v>2.9158638406804993E-2</v>
      </c>
      <c r="BT22" s="70">
        <f t="shared" si="64"/>
        <v>2.5358970882838117E-2</v>
      </c>
      <c r="BU22" s="70">
        <f t="shared" si="64"/>
        <v>1.8587338669556308E-2</v>
      </c>
      <c r="BV22" s="70">
        <f t="shared" si="64"/>
        <v>1.5105207446713731E-2</v>
      </c>
      <c r="BW22" s="70">
        <f t="shared" si="64"/>
        <v>9.4559911304243904E-3</v>
      </c>
      <c r="BX22" s="70">
        <f t="shared" si="64"/>
        <v>8.9531243030336327E-3</v>
      </c>
      <c r="BY22" s="70">
        <f t="shared" si="65"/>
        <v>1.6585468864960262E-4</v>
      </c>
      <c r="BZ22" s="70">
        <f t="shared" si="65"/>
        <v>1.340508382887684E-4</v>
      </c>
      <c r="CA22" s="70">
        <f t="shared" si="65"/>
        <v>-3.1938824302507607E-3</v>
      </c>
      <c r="CB22" s="70">
        <f t="shared" si="65"/>
        <v>-7.2511883699076796E-3</v>
      </c>
      <c r="CC22" s="70">
        <f t="shared" si="65"/>
        <v>-1.3543034973678703E-2</v>
      </c>
      <c r="CD22" s="70">
        <f t="shared" si="65"/>
        <v>-1.5718243348671779E-2</v>
      </c>
      <c r="CE22" s="70">
        <f t="shared" si="65"/>
        <v>-1.7988644668053277E-2</v>
      </c>
      <c r="CF22" s="70">
        <f t="shared" si="65"/>
        <v>-1.7768619550264764E-2</v>
      </c>
      <c r="CG22" s="70">
        <f t="shared" si="65"/>
        <v>-1.7142446739344064E-2</v>
      </c>
      <c r="CH22" s="70">
        <f t="shared" si="65"/>
        <v>-1.7133126998499559E-2</v>
      </c>
      <c r="CI22" s="70">
        <f t="shared" si="66"/>
        <v>-1.7460381689498483E-2</v>
      </c>
      <c r="CJ22" s="70">
        <f t="shared" si="66"/>
        <v>-1.6916967816610895E-2</v>
      </c>
      <c r="CK22" s="70">
        <f t="shared" si="66"/>
        <v>-1.6394849401763723E-2</v>
      </c>
      <c r="CL22" s="70">
        <f t="shared" si="66"/>
        <v>-1.5197718490351786E-2</v>
      </c>
      <c r="CM22" s="70">
        <f t="shared" si="66"/>
        <v>-1.4313939234704809E-2</v>
      </c>
    </row>
    <row r="23" spans="1:91" x14ac:dyDescent="0.25">
      <c r="A23" s="26"/>
      <c r="B23" t="str">
        <f t="shared" si="34"/>
        <v xml:space="preserve">   Oct 2022 Pessimistic</v>
      </c>
      <c r="C23" s="66">
        <f ca="1">'Pessimistic ANN'!AF60</f>
        <v>5.826440807462907</v>
      </c>
      <c r="D23" s="66">
        <f ca="1">'Pessimistic ANN'!AG60</f>
        <v>5.5381521668884215</v>
      </c>
      <c r="E23" s="66">
        <f ca="1">'Pessimistic ANN'!AH60</f>
        <v>6.2584495558197339</v>
      </c>
      <c r="F23" s="66">
        <f ca="1">'Pessimistic ANN'!AI60</f>
        <v>0.80859761636888905</v>
      </c>
      <c r="G23" s="66">
        <f ca="1">'Pessimistic ANN'!AJ60</f>
        <v>2.8696776113991129</v>
      </c>
      <c r="H23" s="66">
        <f ca="1">'Pessimistic ANN'!AK60</f>
        <v>3.4190904928530053</v>
      </c>
      <c r="I23" s="66">
        <f ca="1">'Pessimistic ANN'!AL60</f>
        <v>5.4094210429291412</v>
      </c>
      <c r="L23" t="str">
        <f t="shared" si="35"/>
        <v xml:space="preserve">   Oct 2022 Pessimistic</v>
      </c>
      <c r="M23" s="66">
        <f>'Pessimistic QTR'!DR28</f>
        <v>85766.538525480195</v>
      </c>
      <c r="N23" s="66">
        <f>'Pessimistic QTR'!DS28</f>
        <v>86696.209901686918</v>
      </c>
      <c r="O23" s="66">
        <f>'Pessimistic QTR'!DT28</f>
        <v>92462.577851639013</v>
      </c>
      <c r="P23" s="66">
        <f>'Pessimistic QTR'!DU28</f>
        <v>90152.561048662683</v>
      </c>
      <c r="Q23" s="66">
        <f>'Pessimistic QTR'!DV28</f>
        <v>89124.772300136712</v>
      </c>
      <c r="R23" s="66">
        <f>'Pessimistic QTR'!DW28</f>
        <v>98364.841869425043</v>
      </c>
      <c r="S23" s="66">
        <f>'Pessimistic QTR'!DX28</f>
        <v>94338.471150787809</v>
      </c>
      <c r="T23" s="66">
        <f>'Pessimistic QTR'!DY28</f>
        <v>93874.119817896775</v>
      </c>
      <c r="U23" s="66">
        <f>'Pessimistic QTR'!DZ28</f>
        <v>94291.232093029117</v>
      </c>
      <c r="V23" s="66">
        <f>'Pessimistic QTR'!EA28</f>
        <v>94413.323384132527</v>
      </c>
      <c r="W23" s="66">
        <f>'Pessimistic QTR'!EB28</f>
        <v>95258.766493135423</v>
      </c>
      <c r="X23" s="66">
        <f>'Pessimistic QTR'!EC28</f>
        <v>96628.31</v>
      </c>
      <c r="Y23" s="66">
        <f>'Pessimistic QTR'!ED28</f>
        <v>97647.96</v>
      </c>
      <c r="Z23" s="66">
        <f>'Pessimistic QTR'!EE28</f>
        <v>98348.82</v>
      </c>
      <c r="AA23" s="66">
        <f>'Pessimistic QTR'!EF28</f>
        <v>98442.89</v>
      </c>
      <c r="AB23" s="66">
        <f>'Pessimistic QTR'!EG28</f>
        <v>98802.559999999998</v>
      </c>
      <c r="AC23" s="66">
        <f>'Pessimistic QTR'!EH28</f>
        <v>99372.17</v>
      </c>
      <c r="AD23" s="66">
        <f>'Pessimistic QTR'!EI28</f>
        <v>100426.9</v>
      </c>
      <c r="AE23" s="66">
        <f>'Pessimistic QTR'!EJ28</f>
        <v>101533.1</v>
      </c>
      <c r="AF23" s="66">
        <f>'Pessimistic QTR'!EK28</f>
        <v>102680.9</v>
      </c>
      <c r="AG23" s="66">
        <f>'Pessimistic QTR'!EL28</f>
        <v>103829.8</v>
      </c>
      <c r="AH23" s="66">
        <f>'Pessimistic QTR'!EM28</f>
        <v>105258.8</v>
      </c>
      <c r="AI23" s="66">
        <f>'Pessimistic QTR'!EN28</f>
        <v>106770.1</v>
      </c>
      <c r="AJ23" s="66">
        <f>'Pessimistic QTR'!EO28</f>
        <v>108418.1</v>
      </c>
      <c r="AK23" s="66">
        <f>'Pessimistic QTR'!EP28</f>
        <v>110119.6</v>
      </c>
      <c r="AL23" s="18"/>
      <c r="AM23" t="str">
        <f t="shared" si="61"/>
        <v xml:space="preserve">   Oct 2022 Pessimistic</v>
      </c>
      <c r="AN23" s="4">
        <f t="shared" si="62"/>
        <v>100</v>
      </c>
      <c r="AO23" s="4">
        <f t="shared" si="36"/>
        <v>101.08395580862872</v>
      </c>
      <c r="AP23" s="4">
        <f t="shared" si="37"/>
        <v>107.80728643277297</v>
      </c>
      <c r="AQ23" s="4">
        <f t="shared" si="38"/>
        <v>105.11390875577828</v>
      </c>
      <c r="AR23" s="4">
        <f t="shared" si="39"/>
        <v>103.91555241985057</v>
      </c>
      <c r="AS23" s="4">
        <f t="shared" si="40"/>
        <v>114.6890658764339</v>
      </c>
      <c r="AT23" s="4">
        <f t="shared" si="41"/>
        <v>109.99449525733279</v>
      </c>
      <c r="AU23" s="4">
        <f t="shared" si="42"/>
        <v>109.45308208982682</v>
      </c>
      <c r="AV23" s="4">
        <f t="shared" si="43"/>
        <v>109.93941660011886</v>
      </c>
      <c r="AW23" s="4">
        <f t="shared" si="44"/>
        <v>110.08176965901858</v>
      </c>
      <c r="AX23" s="4">
        <f t="shared" si="45"/>
        <v>111.06751902414157</v>
      </c>
      <c r="AY23" s="4">
        <f t="shared" si="46"/>
        <v>112.66434633046651</v>
      </c>
      <c r="AZ23" s="4">
        <f t="shared" si="47"/>
        <v>113.85321324468514</v>
      </c>
      <c r="BA23" s="4">
        <f t="shared" si="48"/>
        <v>114.6703850835507</v>
      </c>
      <c r="BB23" s="4">
        <f t="shared" si="49"/>
        <v>114.78006655329085</v>
      </c>
      <c r="BC23" s="4">
        <f t="shared" si="50"/>
        <v>115.19942590506548</v>
      </c>
      <c r="BD23" s="4">
        <f t="shared" si="51"/>
        <v>115.86356603452958</v>
      </c>
      <c r="BE23" s="4">
        <f t="shared" si="52"/>
        <v>117.09333468105908</v>
      </c>
      <c r="BF23" s="4">
        <f t="shared" si="53"/>
        <v>118.38311507679158</v>
      </c>
      <c r="BG23" s="4">
        <f t="shared" si="54"/>
        <v>119.72139923718008</v>
      </c>
      <c r="BH23" s="4">
        <f t="shared" si="55"/>
        <v>121.06096594903784</v>
      </c>
      <c r="BI23" s="4">
        <f t="shared" si="56"/>
        <v>122.72711690320683</v>
      </c>
      <c r="BJ23" s="4">
        <f t="shared" si="57"/>
        <v>124.48922602639479</v>
      </c>
      <c r="BK23" s="4">
        <f t="shared" si="58"/>
        <v>126.41072131853649</v>
      </c>
      <c r="BL23" s="4">
        <f t="shared" si="59"/>
        <v>128.39459525031992</v>
      </c>
      <c r="BN23" s="4" t="str">
        <f t="shared" ref="BN23" si="67">L23</f>
        <v xml:space="preserve">   Oct 2022 Pessimistic</v>
      </c>
      <c r="BO23" s="70">
        <f t="shared" si="64"/>
        <v>2.5646331766300268E-2</v>
      </c>
      <c r="BP23" s="70">
        <f t="shared" si="64"/>
        <v>2.479198692484319E-2</v>
      </c>
      <c r="BQ23" s="70">
        <f t="shared" si="64"/>
        <v>2.2234032405782811E-2</v>
      </c>
      <c r="BR23" s="70">
        <f t="shared" si="64"/>
        <v>2.7941629254893519E-2</v>
      </c>
      <c r="BS23" s="70">
        <f t="shared" si="64"/>
        <v>2.9158638406804993E-2</v>
      </c>
      <c r="BT23" s="70">
        <f t="shared" si="64"/>
        <v>2.5358970882838117E-2</v>
      </c>
      <c r="BU23" s="70">
        <f t="shared" si="64"/>
        <v>1.8587338669556308E-2</v>
      </c>
      <c r="BV23" s="70">
        <f t="shared" si="64"/>
        <v>1.5105207446713731E-2</v>
      </c>
      <c r="BW23" s="70">
        <f t="shared" si="64"/>
        <v>9.4559911304243904E-3</v>
      </c>
      <c r="BX23" s="70">
        <f t="shared" si="64"/>
        <v>8.953124303044957E-3</v>
      </c>
      <c r="BY23" s="70">
        <f t="shared" si="65"/>
        <v>4.1889269371186977E-4</v>
      </c>
      <c r="BZ23" s="70">
        <f t="shared" si="65"/>
        <v>3.4695751696804944E-3</v>
      </c>
      <c r="CA23" s="70">
        <f t="shared" si="65"/>
        <v>3.4501319567059596E-3</v>
      </c>
      <c r="CB23" s="70">
        <f t="shared" si="65"/>
        <v>3.3425429075635282E-3</v>
      </c>
      <c r="CC23" s="70">
        <f t="shared" si="65"/>
        <v>-1.7959844051931295E-3</v>
      </c>
      <c r="CD23" s="70">
        <f t="shared" si="65"/>
        <v>-5.1208766953790841E-3</v>
      </c>
      <c r="CE23" s="70">
        <f t="shared" si="65"/>
        <v>-6.7203094622892978E-3</v>
      </c>
      <c r="CF23" s="70">
        <f t="shared" si="65"/>
        <v>-4.9106988035374499E-3</v>
      </c>
      <c r="CG23" s="70">
        <f t="shared" si="65"/>
        <v>-2.3866137399779497E-3</v>
      </c>
      <c r="CH23" s="70">
        <f t="shared" si="65"/>
        <v>-6.0442073912581051E-4</v>
      </c>
      <c r="CI23" s="70">
        <f t="shared" si="66"/>
        <v>6.5534715087833817E-4</v>
      </c>
      <c r="CJ23" s="70">
        <f t="shared" si="66"/>
        <v>2.7187839967077743E-3</v>
      </c>
      <c r="CK23" s="70">
        <f t="shared" si="66"/>
        <v>5.1514315651335352E-3</v>
      </c>
      <c r="CL23" s="70">
        <f t="shared" si="66"/>
        <v>8.1859587977437531E-3</v>
      </c>
      <c r="CM23" s="70">
        <f t="shared" si="66"/>
        <v>1.0803854506868715E-2</v>
      </c>
    </row>
    <row r="24" spans="1:91" x14ac:dyDescent="0.25">
      <c r="A24" s="26"/>
      <c r="B24" s="27" t="s">
        <v>332</v>
      </c>
      <c r="C24" s="66"/>
      <c r="D24" s="66"/>
      <c r="E24" s="66"/>
      <c r="F24" s="66"/>
      <c r="G24" s="66"/>
      <c r="H24" s="66"/>
      <c r="I24" s="66"/>
      <c r="L24" s="27" t="s">
        <v>287</v>
      </c>
      <c r="M24" s="66"/>
      <c r="N24" s="66"/>
      <c r="O24" s="66"/>
      <c r="P24" s="66"/>
      <c r="Q24" s="66"/>
      <c r="R24" s="66"/>
      <c r="S24" s="66"/>
      <c r="T24" s="66"/>
      <c r="U24" s="66"/>
      <c r="V24" s="66"/>
      <c r="W24" s="66"/>
      <c r="X24" s="66"/>
      <c r="Y24" s="66"/>
      <c r="Z24" s="66"/>
      <c r="AA24" s="66"/>
      <c r="AB24" s="66"/>
      <c r="AC24" s="66"/>
      <c r="AD24" s="66"/>
      <c r="AE24" s="66"/>
      <c r="AF24" s="66"/>
      <c r="AG24" s="66"/>
      <c r="AH24" s="66"/>
      <c r="AI24" s="66"/>
      <c r="AJ24" s="66"/>
      <c r="AK24" s="66"/>
      <c r="AM24" s="27" t="s">
        <v>291</v>
      </c>
      <c r="BN24" s="27" t="s">
        <v>291</v>
      </c>
    </row>
    <row r="25" spans="1:91" x14ac:dyDescent="0.25">
      <c r="A25" s="26"/>
      <c r="B25" t="str">
        <f t="shared" ref="B25:B31" si="68">B9</f>
        <v xml:space="preserve">   Nov 2019 Baseline</v>
      </c>
      <c r="C25" s="66">
        <f>'Reforecast 2019 ANN'!AP54</f>
        <v>7.684797533679788</v>
      </c>
      <c r="D25" s="66">
        <f>'Reforecast 2019 ANN'!AQ54</f>
        <v>6.4964518992319586</v>
      </c>
      <c r="E25" s="66">
        <f>'Reforecast 2019 ANN'!AR54</f>
        <v>6.1398504264830622</v>
      </c>
      <c r="F25" s="66">
        <f>'Reforecast 2019 ANN'!AS54</f>
        <v>5.6160277141718895</v>
      </c>
      <c r="G25" s="66">
        <f>'Reforecast 2019 ANN'!AT54</f>
        <v>5.1842233613119459</v>
      </c>
      <c r="H25" s="66">
        <f>'Reforecast 2019 ANN'!AU54</f>
        <v>5.347457216549123</v>
      </c>
      <c r="I25" s="66">
        <f>'Reforecast 2019 ANN'!AV54</f>
        <v>6.2672633304639458</v>
      </c>
      <c r="L25" t="str">
        <f t="shared" ref="L25:L31" si="69">B9</f>
        <v xml:space="preserve">   Nov 2019 Baseline</v>
      </c>
      <c r="M25" s="66">
        <f>'Reforecast 2019 QTR'!FF25</f>
        <v>162291.79999999999</v>
      </c>
      <c r="N25" s="66">
        <f>'Reforecast 2019 QTR'!FG25</f>
        <v>165195</v>
      </c>
      <c r="O25" s="66">
        <f>'Reforecast 2019 QTR'!FH25</f>
        <v>167959.6</v>
      </c>
      <c r="P25" s="66">
        <f>'Reforecast 2019 QTR'!FI25</f>
        <v>170823.2</v>
      </c>
      <c r="Q25" s="66">
        <f>'Reforecast 2019 QTR'!FJ25</f>
        <v>173481.7</v>
      </c>
      <c r="R25" s="66">
        <f>'Reforecast 2019 QTR'!FK25</f>
        <v>176032.3</v>
      </c>
      <c r="S25" s="66">
        <f>'Reforecast 2019 QTR'!FL25</f>
        <v>178532.7</v>
      </c>
      <c r="T25" s="66">
        <f>'Reforecast 2019 QTR'!FM25</f>
        <v>180996.9</v>
      </c>
      <c r="U25" s="66">
        <f>'Reforecast 2019 QTR'!FN25</f>
        <v>183492.6</v>
      </c>
      <c r="V25" s="66">
        <f>'Reforecast 2019 QTR'!FO25</f>
        <v>186076.6</v>
      </c>
      <c r="W25" s="66">
        <f>'Reforecast 2019 QTR'!FP25</f>
        <v>188630.9</v>
      </c>
      <c r="X25" s="66">
        <f>'Reforecast 2019 QTR'!FQ25</f>
        <v>191141.7</v>
      </c>
      <c r="Y25" s="66">
        <f>'Reforecast 2019 QTR'!FR25</f>
        <v>193587.6</v>
      </c>
      <c r="Z25" s="66">
        <f>'Reforecast 2019 QTR'!FS25</f>
        <v>196071.5</v>
      </c>
      <c r="AA25" s="66">
        <f>'Reforecast 2019 QTR'!FT25</f>
        <v>198466.5</v>
      </c>
      <c r="AB25" s="66">
        <f>'Reforecast 2019 QTR'!FU25</f>
        <v>200884.4</v>
      </c>
      <c r="AC25" s="66">
        <f>'Reforecast 2019 QTR'!FV25</f>
        <v>203385.3</v>
      </c>
      <c r="AD25" s="66">
        <f>'Reforecast 2019 QTR'!FW25</f>
        <v>206052.6</v>
      </c>
      <c r="AE25" s="66">
        <f>'Reforecast 2019 QTR'!FX25</f>
        <v>208812.79999999999</v>
      </c>
      <c r="AF25" s="66">
        <f>'Reforecast 2019 QTR'!FY25</f>
        <v>211759.4</v>
      </c>
      <c r="AG25" s="66">
        <f>'Reforecast 2019 QTR'!FZ25</f>
        <v>214898.8</v>
      </c>
      <c r="AH25" s="66">
        <f>'Reforecast 2019 QTR'!GA25</f>
        <v>218284.79999999999</v>
      </c>
      <c r="AI25" s="66">
        <f>'Reforecast 2019 QTR'!GB25</f>
        <v>221732.1</v>
      </c>
      <c r="AJ25" s="66">
        <f>'Reforecast 2019 QTR'!GC25</f>
        <v>225292.3</v>
      </c>
      <c r="AK25" s="66">
        <f>'Reforecast 2019 QTR'!GD25</f>
        <v>228954.9</v>
      </c>
      <c r="AM25" t="str">
        <f>L25</f>
        <v xml:space="preserve">   Nov 2019 Baseline</v>
      </c>
      <c r="AN25" s="4">
        <f>100*M25/$M25</f>
        <v>100</v>
      </c>
      <c r="AO25" s="4">
        <f t="shared" ref="AO25:AO31" si="70">100*N25/$M25</f>
        <v>101.78887657910012</v>
      </c>
      <c r="AP25" s="4">
        <f t="shared" ref="AP25:AP31" si="71">100*O25/$M25</f>
        <v>103.49235143118753</v>
      </c>
      <c r="AQ25" s="4">
        <f t="shared" ref="AQ25:AQ31" si="72">100*P25/$M25</f>
        <v>105.25682751685545</v>
      </c>
      <c r="AR25" s="4">
        <f t="shared" ref="AR25:AR31" si="73">100*Q25/$M25</f>
        <v>106.89492629941871</v>
      </c>
      <c r="AS25" s="4">
        <f t="shared" ref="AS25:AS31" si="74">100*R25/$M25</f>
        <v>108.46653989911999</v>
      </c>
      <c r="AT25" s="4">
        <f t="shared" ref="AT25:AT31" si="75">100*S25/$M25</f>
        <v>110.00722156017741</v>
      </c>
      <c r="AU25" s="4">
        <f t="shared" ref="AU25:AU31" si="76">100*T25/$M25</f>
        <v>111.52559771966298</v>
      </c>
      <c r="AV25" s="4">
        <f t="shared" ref="AV25:AV31" si="77">100*U25/$M25</f>
        <v>113.06338336256053</v>
      </c>
      <c r="AW25" s="4">
        <f t="shared" ref="AW25:AW31" si="78">100*V25/$M25</f>
        <v>114.65557717641927</v>
      </c>
      <c r="AX25" s="4">
        <f t="shared" ref="AX25:AX31" si="79">100*W25/$M25</f>
        <v>116.22947062020387</v>
      </c>
      <c r="AY25" s="4">
        <f t="shared" ref="AY25:AY31" si="80">100*X25/$M25</f>
        <v>117.77656049165763</v>
      </c>
      <c r="AZ25" s="4">
        <f t="shared" ref="AZ25:AZ31" si="81">100*Y25/$M25</f>
        <v>119.28366066554196</v>
      </c>
      <c r="BA25" s="4">
        <f t="shared" ref="BA25:BA31" si="82">100*Z25/$M25</f>
        <v>120.81417545433597</v>
      </c>
      <c r="BB25" s="4">
        <f t="shared" ref="BB25:BB31" si="83">100*AA25/$M25</f>
        <v>122.28991236772283</v>
      </c>
      <c r="BC25" s="4">
        <f t="shared" ref="BC25:BC31" si="84">100*AB25/$M25</f>
        <v>123.77975966746318</v>
      </c>
      <c r="BD25" s="4">
        <f t="shared" ref="BD25:BD31" si="85">100*AC25/$M25</f>
        <v>125.32074941555889</v>
      </c>
      <c r="BE25" s="4">
        <f t="shared" ref="BE25:BE31" si="86">100*AD25/$M25</f>
        <v>126.96427052999599</v>
      </c>
      <c r="BF25" s="4">
        <f t="shared" ref="BF25:BF31" si="87">100*AE25/$M25</f>
        <v>128.66503421614649</v>
      </c>
      <c r="BG25" s="4">
        <f t="shared" ref="BG25:BG31" si="88">100*AF25/$M25</f>
        <v>130.48065275016975</v>
      </c>
      <c r="BH25" s="4">
        <f t="shared" ref="BH25:BH31" si="89">100*AG25/$M25</f>
        <v>132.41506964615587</v>
      </c>
      <c r="BI25" s="4">
        <f t="shared" ref="BI25:BI31" si="90">100*AH25/$M25</f>
        <v>134.50143506942433</v>
      </c>
      <c r="BJ25" s="4">
        <f t="shared" ref="BJ25:BJ31" si="91">100*AI25/$M25</f>
        <v>136.62557196358659</v>
      </c>
      <c r="BK25" s="4">
        <f t="shared" ref="BK25:BK31" si="92">100*AJ25/$M25</f>
        <v>138.81927491099367</v>
      </c>
      <c r="BL25" s="4">
        <f t="shared" ref="BL25:BL31" si="93">100*AK25/$M25</f>
        <v>141.07607408384158</v>
      </c>
      <c r="BN25" s="4" t="str">
        <f t="shared" ref="BN25:BN28" si="94">L25</f>
        <v xml:space="preserve">   Nov 2019 Baseline</v>
      </c>
    </row>
    <row r="26" spans="1:91" x14ac:dyDescent="0.25">
      <c r="A26" s="26"/>
      <c r="B26" t="str">
        <f t="shared" si="68"/>
        <v xml:space="preserve">   Jul 2022 Optimistic</v>
      </c>
      <c r="C26" s="66">
        <v>7.8075105901710851</v>
      </c>
      <c r="D26" s="66">
        <v>5.1286728428505901</v>
      </c>
      <c r="E26" s="66">
        <v>11.817116632717649</v>
      </c>
      <c r="F26" s="66">
        <v>9.1459974975989677</v>
      </c>
      <c r="G26" s="66">
        <v>7.3669427457874415</v>
      </c>
      <c r="H26" s="66">
        <v>6.3530385070507789</v>
      </c>
      <c r="I26" s="66">
        <v>6.9092230341640803</v>
      </c>
      <c r="L26" t="str">
        <f t="shared" si="69"/>
        <v xml:space="preserve">   Jul 2022 Optimistic</v>
      </c>
      <c r="M26" s="66">
        <v>162756.5540415337</v>
      </c>
      <c r="N26" s="66">
        <v>166754.2537573138</v>
      </c>
      <c r="O26" s="66">
        <v>159598.43553665531</v>
      </c>
      <c r="P26" s="66">
        <v>168657.23400752645</v>
      </c>
      <c r="Q26" s="66">
        <v>174876.71669850385</v>
      </c>
      <c r="R26" s="66">
        <v>177368.78926538629</v>
      </c>
      <c r="S26" s="66">
        <v>185515.27892560026</v>
      </c>
      <c r="T26" s="66">
        <v>190006.88203241414</v>
      </c>
      <c r="U26" s="66">
        <v>196156.97533239186</v>
      </c>
      <c r="V26" s="66">
        <v>197778.43008294242</v>
      </c>
      <c r="W26" s="66">
        <v>202353.4</v>
      </c>
      <c r="X26" s="66">
        <v>206513.5</v>
      </c>
      <c r="Y26" s="66">
        <v>210910.5</v>
      </c>
      <c r="Z26" s="66">
        <v>214405.6</v>
      </c>
      <c r="AA26" s="66">
        <v>217712.1</v>
      </c>
      <c r="AB26" s="66">
        <v>221052.7</v>
      </c>
      <c r="AC26" s="66">
        <v>224614.3</v>
      </c>
      <c r="AD26" s="66">
        <v>227937.5</v>
      </c>
      <c r="AE26" s="66">
        <v>231382.8</v>
      </c>
      <c r="AF26" s="66">
        <v>235133.5</v>
      </c>
      <c r="AG26" s="66">
        <v>239096.9</v>
      </c>
      <c r="AH26" s="66">
        <v>243185.7</v>
      </c>
      <c r="AI26" s="66">
        <v>247413.7</v>
      </c>
      <c r="AJ26" s="66">
        <v>251615.7</v>
      </c>
      <c r="AK26" s="66">
        <v>255836.7</v>
      </c>
      <c r="AM26" t="str">
        <f t="shared" ref="AM26:AM31" si="95">L26</f>
        <v xml:space="preserve">   Jul 2022 Optimistic</v>
      </c>
      <c r="AN26" s="4">
        <f t="shared" ref="AN26:AN31" si="96">100*M26/$M26</f>
        <v>100</v>
      </c>
      <c r="AO26" s="4">
        <f t="shared" si="70"/>
        <v>102.45624499690496</v>
      </c>
      <c r="AP26" s="4">
        <f t="shared" si="71"/>
        <v>98.05960594123141</v>
      </c>
      <c r="AQ26" s="4">
        <f t="shared" si="72"/>
        <v>103.62546381050004</v>
      </c>
      <c r="AR26" s="4">
        <f t="shared" si="73"/>
        <v>107.44680466377854</v>
      </c>
      <c r="AS26" s="4">
        <f t="shared" si="74"/>
        <v>108.97797038644829</v>
      </c>
      <c r="AT26" s="4">
        <f t="shared" si="75"/>
        <v>113.98329241983016</v>
      </c>
      <c r="AU26" s="4">
        <f t="shared" si="76"/>
        <v>116.74299886192384</v>
      </c>
      <c r="AV26" s="4">
        <f t="shared" si="77"/>
        <v>120.52170586158682</v>
      </c>
      <c r="AW26" s="4">
        <f t="shared" si="78"/>
        <v>121.51795130319086</v>
      </c>
      <c r="AX26" s="4">
        <f t="shared" si="79"/>
        <v>124.32887952909203</v>
      </c>
      <c r="AY26" s="4">
        <f t="shared" si="80"/>
        <v>126.88490562862371</v>
      </c>
      <c r="AZ26" s="4">
        <f t="shared" si="81"/>
        <v>129.58648654245772</v>
      </c>
      <c r="BA26" s="4">
        <f t="shared" si="82"/>
        <v>131.7339269454464</v>
      </c>
      <c r="BB26" s="4">
        <f t="shared" si="83"/>
        <v>133.765488758408</v>
      </c>
      <c r="BC26" s="4">
        <f t="shared" si="84"/>
        <v>135.81800210859083</v>
      </c>
      <c r="BD26" s="4">
        <f t="shared" si="85"/>
        <v>138.0063010812338</v>
      </c>
      <c r="BE26" s="4">
        <f t="shared" si="86"/>
        <v>140.04812361770257</v>
      </c>
      <c r="BF26" s="4">
        <f t="shared" si="87"/>
        <v>142.16496617454411</v>
      </c>
      <c r="BG26" s="4">
        <f t="shared" si="88"/>
        <v>144.46945094450481</v>
      </c>
      <c r="BH26" s="4">
        <f t="shared" si="89"/>
        <v>146.90462169590114</v>
      </c>
      <c r="BI26" s="4">
        <f t="shared" si="90"/>
        <v>149.41684003578845</v>
      </c>
      <c r="BJ26" s="4">
        <f t="shared" si="91"/>
        <v>152.01458488538822</v>
      </c>
      <c r="BK26" s="4">
        <f t="shared" si="92"/>
        <v>154.59635495587503</v>
      </c>
      <c r="BL26" s="4">
        <f t="shared" si="93"/>
        <v>157.18979890340592</v>
      </c>
      <c r="BN26" s="4" t="str">
        <f t="shared" si="94"/>
        <v xml:space="preserve">   Jul 2022 Optimistic</v>
      </c>
    </row>
    <row r="27" spans="1:91" x14ac:dyDescent="0.25">
      <c r="A27" s="26"/>
      <c r="B27" t="str">
        <f t="shared" si="68"/>
        <v xml:space="preserve">   Jul 2022 Baseline</v>
      </c>
      <c r="C27" s="66">
        <v>7.8075105901710851</v>
      </c>
      <c r="D27" s="66">
        <v>5.1286728428505901</v>
      </c>
      <c r="E27" s="66">
        <v>11.817116632717649</v>
      </c>
      <c r="F27" s="66">
        <v>8.9024750290872756</v>
      </c>
      <c r="G27" s="66">
        <v>6.7305791709283413</v>
      </c>
      <c r="H27" s="66">
        <v>5.8993135127088925</v>
      </c>
      <c r="I27" s="66">
        <v>6.4989603541964813</v>
      </c>
      <c r="L27" t="str">
        <f t="shared" si="69"/>
        <v xml:space="preserve">   Jul 2022 Baseline</v>
      </c>
      <c r="M27" s="66">
        <v>162756.5540415337</v>
      </c>
      <c r="N27" s="66">
        <v>166754.2537573138</v>
      </c>
      <c r="O27" s="66">
        <v>159598.43553665531</v>
      </c>
      <c r="P27" s="66">
        <v>168657.23400752645</v>
      </c>
      <c r="Q27" s="66">
        <v>174876.71669850385</v>
      </c>
      <c r="R27" s="66">
        <v>177368.78926538629</v>
      </c>
      <c r="S27" s="66">
        <v>185515.27892560026</v>
      </c>
      <c r="T27" s="66">
        <v>190006.88203241414</v>
      </c>
      <c r="U27" s="66">
        <v>196156.97533239186</v>
      </c>
      <c r="V27" s="66">
        <v>197778.43008429327</v>
      </c>
      <c r="W27" s="66">
        <v>202339.3</v>
      </c>
      <c r="X27" s="66">
        <v>205948.9</v>
      </c>
      <c r="Y27" s="66">
        <v>209665.1</v>
      </c>
      <c r="Z27" s="66">
        <v>212841.8</v>
      </c>
      <c r="AA27" s="66">
        <v>216133.6</v>
      </c>
      <c r="AB27" s="66">
        <v>219231.9</v>
      </c>
      <c r="AC27" s="66">
        <v>222427.9</v>
      </c>
      <c r="AD27" s="66">
        <v>225460.6</v>
      </c>
      <c r="AE27" s="66">
        <v>228639.5</v>
      </c>
      <c r="AF27" s="66">
        <v>232095.2</v>
      </c>
      <c r="AG27" s="66">
        <v>235801.4</v>
      </c>
      <c r="AH27" s="66">
        <v>239607.9</v>
      </c>
      <c r="AI27" s="66">
        <v>243518.2</v>
      </c>
      <c r="AJ27" s="66">
        <v>247418.3</v>
      </c>
      <c r="AK27" s="66">
        <v>251372.5</v>
      </c>
      <c r="AM27" t="str">
        <f t="shared" si="95"/>
        <v xml:space="preserve">   Jul 2022 Baseline</v>
      </c>
      <c r="AN27" s="4">
        <f t="shared" si="96"/>
        <v>100</v>
      </c>
      <c r="AO27" s="4">
        <f t="shared" si="70"/>
        <v>102.45624499690496</v>
      </c>
      <c r="AP27" s="4">
        <f t="shared" si="71"/>
        <v>98.05960594123141</v>
      </c>
      <c r="AQ27" s="4">
        <f t="shared" si="72"/>
        <v>103.62546381050004</v>
      </c>
      <c r="AR27" s="4">
        <f t="shared" si="73"/>
        <v>107.44680466377854</v>
      </c>
      <c r="AS27" s="4">
        <f t="shared" si="74"/>
        <v>108.97797038644829</v>
      </c>
      <c r="AT27" s="4">
        <f t="shared" si="75"/>
        <v>113.98329241983016</v>
      </c>
      <c r="AU27" s="4">
        <f t="shared" si="76"/>
        <v>116.74299886192384</v>
      </c>
      <c r="AV27" s="4">
        <f t="shared" si="77"/>
        <v>120.52170586158682</v>
      </c>
      <c r="AW27" s="4">
        <f t="shared" si="78"/>
        <v>121.51795130402083</v>
      </c>
      <c r="AX27" s="4">
        <f t="shared" si="79"/>
        <v>124.32021628349615</v>
      </c>
      <c r="AY27" s="4">
        <f t="shared" si="80"/>
        <v>126.53800715603998</v>
      </c>
      <c r="AZ27" s="4">
        <f t="shared" si="81"/>
        <v>128.82129462294694</v>
      </c>
      <c r="BA27" s="4">
        <f t="shared" si="82"/>
        <v>130.77310542326001</v>
      </c>
      <c r="BB27" s="4">
        <f t="shared" si="83"/>
        <v>132.79563534187696</v>
      </c>
      <c r="BC27" s="4">
        <f t="shared" si="84"/>
        <v>134.69927603901863</v>
      </c>
      <c r="BD27" s="4">
        <f t="shared" si="85"/>
        <v>136.66294504075015</v>
      </c>
      <c r="BE27" s="4">
        <f t="shared" si="86"/>
        <v>138.52628014136064</v>
      </c>
      <c r="BF27" s="4">
        <f t="shared" si="87"/>
        <v>140.47944265375247</v>
      </c>
      <c r="BG27" s="4">
        <f t="shared" si="88"/>
        <v>142.60267512223922</v>
      </c>
      <c r="BH27" s="4">
        <f t="shared" si="89"/>
        <v>144.87981844333351</v>
      </c>
      <c r="BI27" s="4">
        <f t="shared" si="90"/>
        <v>147.21858754692894</v>
      </c>
      <c r="BJ27" s="4">
        <f t="shared" si="91"/>
        <v>149.62113288405996</v>
      </c>
      <c r="BK27" s="4">
        <f t="shared" si="92"/>
        <v>152.01741119246205</v>
      </c>
      <c r="BL27" s="4">
        <f t="shared" si="93"/>
        <v>154.44692932971071</v>
      </c>
      <c r="BN27" s="4" t="str">
        <f t="shared" si="94"/>
        <v xml:space="preserve">   Jul 2022 Baseline</v>
      </c>
    </row>
    <row r="28" spans="1:91" x14ac:dyDescent="0.25">
      <c r="A28" s="26"/>
      <c r="B28" t="str">
        <f t="shared" si="68"/>
        <v xml:space="preserve">   Jul 2022 Pessimistic</v>
      </c>
      <c r="C28" s="66">
        <v>7.8075105901710851</v>
      </c>
      <c r="D28" s="66">
        <v>5.1286728428505901</v>
      </c>
      <c r="E28" s="66">
        <v>11.817116632717649</v>
      </c>
      <c r="F28" s="66">
        <v>8.544847711981717</v>
      </c>
      <c r="G28" s="66">
        <v>4.6019353145714259</v>
      </c>
      <c r="H28" s="66">
        <v>3.2993203397983395</v>
      </c>
      <c r="I28" s="66">
        <v>4.8900730402919201</v>
      </c>
      <c r="L28" t="str">
        <f t="shared" si="69"/>
        <v xml:space="preserve">   Jul 2022 Pessimistic</v>
      </c>
      <c r="M28" s="66">
        <v>162756.5540415337</v>
      </c>
      <c r="N28" s="66">
        <v>166754.2537573138</v>
      </c>
      <c r="O28" s="66">
        <v>159598.43553665531</v>
      </c>
      <c r="P28" s="66">
        <v>168657.23400752645</v>
      </c>
      <c r="Q28" s="66">
        <v>174876.71669850385</v>
      </c>
      <c r="R28" s="66">
        <v>177368.78926538629</v>
      </c>
      <c r="S28" s="66">
        <v>185515.27892560026</v>
      </c>
      <c r="T28" s="66">
        <v>190006.88203241414</v>
      </c>
      <c r="U28" s="66">
        <v>196156.97533239186</v>
      </c>
      <c r="V28" s="66">
        <v>197778.43008429327</v>
      </c>
      <c r="W28" s="66">
        <v>202300.4</v>
      </c>
      <c r="X28" s="66">
        <v>205027.8</v>
      </c>
      <c r="Y28" s="66">
        <v>207946.3</v>
      </c>
      <c r="Z28" s="66">
        <v>210023.2</v>
      </c>
      <c r="AA28" s="66">
        <v>211772.79999999999</v>
      </c>
      <c r="AB28" s="66">
        <v>213493.6</v>
      </c>
      <c r="AC28" s="66">
        <v>215179.5</v>
      </c>
      <c r="AD28" s="66">
        <v>216617.3</v>
      </c>
      <c r="AE28" s="66">
        <v>218480.3</v>
      </c>
      <c r="AF28" s="66">
        <v>220589.6</v>
      </c>
      <c r="AG28" s="66">
        <v>222841.60000000001</v>
      </c>
      <c r="AH28" s="66">
        <v>225571.9</v>
      </c>
      <c r="AI28" s="66">
        <v>228609.4</v>
      </c>
      <c r="AJ28" s="66">
        <v>231876</v>
      </c>
      <c r="AK28" s="66">
        <v>235432.2</v>
      </c>
      <c r="AM28" t="str">
        <f t="shared" si="95"/>
        <v xml:space="preserve">   Jul 2022 Pessimistic</v>
      </c>
      <c r="AN28" s="4">
        <f t="shared" si="96"/>
        <v>100</v>
      </c>
      <c r="AO28" s="4">
        <f t="shared" si="70"/>
        <v>102.45624499690496</v>
      </c>
      <c r="AP28" s="4">
        <f t="shared" si="71"/>
        <v>98.05960594123141</v>
      </c>
      <c r="AQ28" s="4">
        <f t="shared" si="72"/>
        <v>103.62546381050004</v>
      </c>
      <c r="AR28" s="4">
        <f t="shared" si="73"/>
        <v>107.44680466377854</v>
      </c>
      <c r="AS28" s="4">
        <f t="shared" si="74"/>
        <v>108.97797038644829</v>
      </c>
      <c r="AT28" s="4">
        <f t="shared" si="75"/>
        <v>113.98329241983016</v>
      </c>
      <c r="AU28" s="4">
        <f t="shared" si="76"/>
        <v>116.74299886192384</v>
      </c>
      <c r="AV28" s="4">
        <f t="shared" si="77"/>
        <v>120.52170586158682</v>
      </c>
      <c r="AW28" s="4">
        <f t="shared" si="78"/>
        <v>121.51795130402083</v>
      </c>
      <c r="AX28" s="4">
        <f t="shared" si="79"/>
        <v>124.29631555628484</v>
      </c>
      <c r="AY28" s="4">
        <f t="shared" si="80"/>
        <v>125.97206988523432</v>
      </c>
      <c r="AZ28" s="4">
        <f t="shared" si="81"/>
        <v>127.76523884066405</v>
      </c>
      <c r="BA28" s="4">
        <f t="shared" si="82"/>
        <v>129.04131648449891</v>
      </c>
      <c r="BB28" s="4">
        <f t="shared" si="83"/>
        <v>130.11629623588485</v>
      </c>
      <c r="BC28" s="4">
        <f t="shared" si="84"/>
        <v>131.17358084733027</v>
      </c>
      <c r="BD28" s="4">
        <f t="shared" si="85"/>
        <v>132.20942238988945</v>
      </c>
      <c r="BE28" s="4">
        <f t="shared" si="86"/>
        <v>133.09282767483614</v>
      </c>
      <c r="BF28" s="4">
        <f t="shared" si="87"/>
        <v>134.23748203973784</v>
      </c>
      <c r="BG28" s="4">
        <f t="shared" si="88"/>
        <v>135.53346671600576</v>
      </c>
      <c r="BH28" s="4">
        <f t="shared" si="89"/>
        <v>136.91712835302059</v>
      </c>
      <c r="BI28" s="4">
        <f t="shared" si="90"/>
        <v>138.59466448425573</v>
      </c>
      <c r="BJ28" s="4">
        <f t="shared" si="91"/>
        <v>140.46094877485632</v>
      </c>
      <c r="BK28" s="4">
        <f t="shared" si="92"/>
        <v>142.46799544602533</v>
      </c>
      <c r="BL28" s="4">
        <f t="shared" si="93"/>
        <v>144.65297657992946</v>
      </c>
      <c r="BN28" s="4" t="str">
        <f t="shared" si="94"/>
        <v xml:space="preserve">   Jul 2022 Pessimistic</v>
      </c>
    </row>
    <row r="29" spans="1:91" x14ac:dyDescent="0.25">
      <c r="A29" s="26"/>
      <c r="B29" t="str">
        <f t="shared" si="68"/>
        <v xml:space="preserve">   Oct 2022 Optimistic</v>
      </c>
      <c r="C29" s="66">
        <f ca="1">'Optimistic ANN'!AF59</f>
        <v>8.3150278860474316</v>
      </c>
      <c r="D29" s="66">
        <f ca="1">'Optimistic ANN'!AG59</f>
        <v>3.8690491357154633</v>
      </c>
      <c r="E29" s="66">
        <f ca="1">'Optimistic ANN'!AH59</f>
        <v>10.723856857503367</v>
      </c>
      <c r="F29" s="66">
        <f ca="1">'Optimistic ANN'!AI59</f>
        <v>8.0627745024512301</v>
      </c>
      <c r="G29" s="66">
        <f ca="1">'Optimistic ANN'!AJ59</f>
        <v>5.8617755164011021</v>
      </c>
      <c r="H29" s="66">
        <f ca="1">'Optimistic ANN'!AK59</f>
        <v>5.8834361739374508</v>
      </c>
      <c r="I29" s="66">
        <f ca="1">'Optimistic ANN'!AL59</f>
        <v>7.4322698872702153</v>
      </c>
      <c r="L29" t="str">
        <f t="shared" si="69"/>
        <v xml:space="preserve">   Oct 2022 Optimistic</v>
      </c>
      <c r="M29" s="66">
        <f>'Optimistic QTR'!DR27</f>
        <v>163565.90014351442</v>
      </c>
      <c r="N29" s="66">
        <f>'Optimistic QTR'!DS27</f>
        <v>167399.7616927881</v>
      </c>
      <c r="O29" s="66">
        <f>'Optimistic QTR'!DT27</f>
        <v>158392.89143411952</v>
      </c>
      <c r="P29" s="66">
        <f>'Optimistic QTR'!DU27</f>
        <v>166851.74322272066</v>
      </c>
      <c r="Q29" s="66">
        <f>'Optimistic QTR'!DV27</f>
        <v>171870.15865212865</v>
      </c>
      <c r="R29" s="66">
        <f>'Optimistic QTR'!DW27</f>
        <v>175401.54722433424</v>
      </c>
      <c r="S29" s="66">
        <f>'Optimistic QTR'!DX27</f>
        <v>181786.1116748522</v>
      </c>
      <c r="T29" s="66">
        <f>'Optimistic QTR'!DY27</f>
        <v>186595.99228930668</v>
      </c>
      <c r="U29" s="66">
        <f>'Optimistic QTR'!DZ27</f>
        <v>191992.49348892769</v>
      </c>
      <c r="V29" s="66">
        <f>'Optimistic QTR'!EA27</f>
        <v>193289.99820581634</v>
      </c>
      <c r="W29" s="66">
        <f>'Optimistic QTR'!EB27</f>
        <v>196232.81785977425</v>
      </c>
      <c r="X29" s="66">
        <f>'Optimistic QTR'!EC27</f>
        <v>200854.3</v>
      </c>
      <c r="Y29" s="66">
        <f>'Optimistic QTR'!ED27</f>
        <v>204723</v>
      </c>
      <c r="Z29" s="66">
        <f>'Optimistic QTR'!EE27</f>
        <v>207639.1</v>
      </c>
      <c r="AA29" s="66">
        <f>'Optimistic QTR'!EF27</f>
        <v>209357.6</v>
      </c>
      <c r="AB29" s="66">
        <f>'Optimistic QTR'!EG27</f>
        <v>211136.1</v>
      </c>
      <c r="AC29" s="66">
        <f>'Optimistic QTR'!EH27</f>
        <v>213574.3</v>
      </c>
      <c r="AD29" s="66">
        <f>'Optimistic QTR'!EI27</f>
        <v>217037.4</v>
      </c>
      <c r="AE29" s="66">
        <f>'Optimistic QTR'!EJ27</f>
        <v>220884.7</v>
      </c>
      <c r="AF29" s="66">
        <f>'Optimistic QTR'!EK27</f>
        <v>224733.3</v>
      </c>
      <c r="AG29" s="66">
        <f>'Optimistic QTR'!EL27</f>
        <v>228573</v>
      </c>
      <c r="AH29" s="66">
        <f>'Optimistic QTR'!EM27</f>
        <v>232672.2</v>
      </c>
      <c r="AI29" s="66">
        <f>'Optimistic QTR'!EN27</f>
        <v>237025.6</v>
      </c>
      <c r="AJ29" s="66">
        <f>'Optimistic QTR'!EO27</f>
        <v>241566.4</v>
      </c>
      <c r="AK29" s="66">
        <f>'Optimistic QTR'!EP27</f>
        <v>246202.7</v>
      </c>
      <c r="AL29" s="18"/>
      <c r="AM29" t="str">
        <f t="shared" si="95"/>
        <v xml:space="preserve">   Oct 2022 Optimistic</v>
      </c>
      <c r="AN29" s="4">
        <f t="shared" si="96"/>
        <v>100</v>
      </c>
      <c r="AO29" s="4">
        <f t="shared" si="70"/>
        <v>102.34392470919049</v>
      </c>
      <c r="AP29" s="4">
        <f t="shared" si="71"/>
        <v>96.837355032524471</v>
      </c>
      <c r="AQ29" s="4">
        <f t="shared" si="72"/>
        <v>102.00888025946925</v>
      </c>
      <c r="AR29" s="4">
        <f t="shared" si="73"/>
        <v>105.07701085698669</v>
      </c>
      <c r="AS29" s="4">
        <f t="shared" si="74"/>
        <v>107.23601133881519</v>
      </c>
      <c r="AT29" s="4">
        <f t="shared" si="75"/>
        <v>111.1393704405082</v>
      </c>
      <c r="AU29" s="4">
        <f t="shared" si="76"/>
        <v>114.08000819583141</v>
      </c>
      <c r="AV29" s="4">
        <f t="shared" si="77"/>
        <v>117.37929074487501</v>
      </c>
      <c r="AW29" s="4">
        <f t="shared" si="78"/>
        <v>118.172551880448</v>
      </c>
      <c r="AX29" s="4">
        <f t="shared" si="79"/>
        <v>119.97171640763604</v>
      </c>
      <c r="AY29" s="4">
        <f t="shared" si="80"/>
        <v>122.79717216349395</v>
      </c>
      <c r="AZ29" s="4">
        <f t="shared" si="81"/>
        <v>125.16239620872928</v>
      </c>
      <c r="BA29" s="4">
        <f t="shared" si="82"/>
        <v>126.94522502417392</v>
      </c>
      <c r="BB29" s="4">
        <f t="shared" si="83"/>
        <v>127.9958718879103</v>
      </c>
      <c r="BC29" s="4">
        <f t="shared" si="84"/>
        <v>129.0832012141571</v>
      </c>
      <c r="BD29" s="4">
        <f t="shared" si="85"/>
        <v>130.57385421570615</v>
      </c>
      <c r="BE29" s="4">
        <f t="shared" si="86"/>
        <v>132.69110481437093</v>
      </c>
      <c r="BF29" s="4">
        <f t="shared" si="87"/>
        <v>135.04324544797754</v>
      </c>
      <c r="BG29" s="4">
        <f t="shared" si="88"/>
        <v>137.39618086827184</v>
      </c>
      <c r="BH29" s="4">
        <f t="shared" si="89"/>
        <v>139.74367505662713</v>
      </c>
      <c r="BI29" s="4">
        <f t="shared" si="90"/>
        <v>142.24982089534004</v>
      </c>
      <c r="BJ29" s="4">
        <f t="shared" si="91"/>
        <v>144.91137810022215</v>
      </c>
      <c r="BK29" s="4">
        <f t="shared" si="92"/>
        <v>147.68750686301186</v>
      </c>
      <c r="BL29" s="4">
        <f t="shared" si="93"/>
        <v>150.52202187863068</v>
      </c>
      <c r="BN29" s="4" t="str">
        <f t="shared" ref="BN29" si="97">L29</f>
        <v xml:space="preserve">   Oct 2022 Optimistic</v>
      </c>
      <c r="BO29" s="70">
        <f t="shared" ref="BO29:BX31" si="98">M29/M26-1</f>
        <v>4.9727404634911654E-3</v>
      </c>
      <c r="BP29" s="70">
        <f t="shared" si="98"/>
        <v>3.8710133080848141E-3</v>
      </c>
      <c r="BQ29" s="70">
        <f t="shared" si="98"/>
        <v>-7.553608520547872E-3</v>
      </c>
      <c r="BR29" s="70">
        <f t="shared" si="98"/>
        <v>-1.0705089499601472E-2</v>
      </c>
      <c r="BS29" s="70">
        <f t="shared" si="98"/>
        <v>-1.7192443357446185E-2</v>
      </c>
      <c r="BT29" s="70">
        <f t="shared" si="98"/>
        <v>-1.1091252577185906E-2</v>
      </c>
      <c r="BU29" s="70">
        <f t="shared" si="98"/>
        <v>-2.0101671799461984E-2</v>
      </c>
      <c r="BV29" s="70">
        <f t="shared" si="98"/>
        <v>-1.7951401057807903E-2</v>
      </c>
      <c r="BW29" s="70">
        <f t="shared" si="98"/>
        <v>-2.1230353070072372E-2</v>
      </c>
      <c r="BX29" s="70">
        <f t="shared" si="98"/>
        <v>-2.2694243630327904E-2</v>
      </c>
      <c r="BY29" s="70">
        <f t="shared" ref="BY29:CH31" si="99">W29/W26-1</f>
        <v>-3.0246994318977261E-2</v>
      </c>
      <c r="BZ29" s="70">
        <f t="shared" si="99"/>
        <v>-2.7403535362095055E-2</v>
      </c>
      <c r="CA29" s="70">
        <f t="shared" si="99"/>
        <v>-2.9337088480658857E-2</v>
      </c>
      <c r="CB29" s="70">
        <f t="shared" si="99"/>
        <v>-3.1559343599234402E-2</v>
      </c>
      <c r="CC29" s="70">
        <f t="shared" si="99"/>
        <v>-3.8374072915561386E-2</v>
      </c>
      <c r="CD29" s="70">
        <f t="shared" si="99"/>
        <v>-4.4860795638325235E-2</v>
      </c>
      <c r="CE29" s="70">
        <f t="shared" si="99"/>
        <v>-4.9150922269864394E-2</v>
      </c>
      <c r="CF29" s="70">
        <f t="shared" si="99"/>
        <v>-4.7820564847820157E-2</v>
      </c>
      <c r="CG29" s="70">
        <f t="shared" si="99"/>
        <v>-4.5371133895864224E-2</v>
      </c>
      <c r="CH29" s="70">
        <f t="shared" si="99"/>
        <v>-4.4231043215875232E-2</v>
      </c>
      <c r="CI29" s="70">
        <f t="shared" ref="CI29:CM31" si="100">AG29/AG26-1</f>
        <v>-4.4015208896476699E-2</v>
      </c>
      <c r="CJ29" s="70">
        <f t="shared" si="100"/>
        <v>-4.3232394010009667E-2</v>
      </c>
      <c r="CK29" s="70">
        <f t="shared" si="100"/>
        <v>-4.1986761444495646E-2</v>
      </c>
      <c r="CL29" s="70">
        <f t="shared" si="100"/>
        <v>-3.9939081702771384E-2</v>
      </c>
      <c r="CM29" s="70">
        <f t="shared" si="100"/>
        <v>-3.7656833441019222E-2</v>
      </c>
    </row>
    <row r="30" spans="1:91" x14ac:dyDescent="0.25">
      <c r="A30" s="26"/>
      <c r="B30" t="str">
        <f t="shared" si="68"/>
        <v xml:space="preserve">   Oct 2022 Baseline</v>
      </c>
      <c r="C30" s="66">
        <f ca="1">'Baseline ANN'!AF59</f>
        <v>8.3150278860474316</v>
      </c>
      <c r="D30" s="66">
        <f ca="1">'Baseline ANN'!AG59</f>
        <v>3.8690491357154633</v>
      </c>
      <c r="E30" s="66">
        <f ca="1">'Baseline ANN'!AH59</f>
        <v>10.723856857503367</v>
      </c>
      <c r="F30" s="66">
        <f ca="1">'Baseline ANN'!AI59</f>
        <v>7.9636410900300048</v>
      </c>
      <c r="G30" s="66">
        <f ca="1">'Baseline ANN'!AJ59</f>
        <v>5.0131233602928038</v>
      </c>
      <c r="H30" s="66">
        <f ca="1">'Baseline ANN'!AK59</f>
        <v>5.4995393754566635</v>
      </c>
      <c r="I30" s="66">
        <f ca="1">'Baseline ANN'!AL59</f>
        <v>7.3189380439267149</v>
      </c>
      <c r="L30" t="str">
        <f t="shared" si="69"/>
        <v xml:space="preserve">   Oct 2022 Baseline</v>
      </c>
      <c r="M30" s="66">
        <f>'Baseline QTR'!DR27</f>
        <v>163565.90014351442</v>
      </c>
      <c r="N30" s="66">
        <f>'Baseline QTR'!DS27</f>
        <v>167399.7616927881</v>
      </c>
      <c r="O30" s="66">
        <f>'Baseline QTR'!DT27</f>
        <v>158392.89143411952</v>
      </c>
      <c r="P30" s="66">
        <f>'Baseline QTR'!DU27</f>
        <v>166851.74322272066</v>
      </c>
      <c r="Q30" s="66">
        <f>'Baseline QTR'!DV27</f>
        <v>171870.15865212865</v>
      </c>
      <c r="R30" s="66">
        <f>'Baseline QTR'!DW27</f>
        <v>175401.54722433424</v>
      </c>
      <c r="S30" s="66">
        <f>'Baseline QTR'!DX27</f>
        <v>181786.1116748522</v>
      </c>
      <c r="T30" s="66">
        <f>'Baseline QTR'!DY27</f>
        <v>186595.99228930668</v>
      </c>
      <c r="U30" s="66">
        <f>'Baseline QTR'!DZ27</f>
        <v>191992.49348892769</v>
      </c>
      <c r="V30" s="66">
        <f>'Baseline QTR'!EA27</f>
        <v>193289.99820581634</v>
      </c>
      <c r="W30" s="66">
        <f>'Baseline QTR'!EB27</f>
        <v>196232.81785977425</v>
      </c>
      <c r="X30" s="66">
        <f>'Baseline QTR'!EC27</f>
        <v>200811.5</v>
      </c>
      <c r="Y30" s="66">
        <f>'Baseline QTR'!ED27</f>
        <v>204036.4</v>
      </c>
      <c r="Z30" s="66">
        <f>'Baseline QTR'!EE27</f>
        <v>205995</v>
      </c>
      <c r="AA30" s="66">
        <f>'Baseline QTR'!EF27</f>
        <v>207516.3</v>
      </c>
      <c r="AB30" s="66">
        <f>'Baseline QTR'!EG27</f>
        <v>209295</v>
      </c>
      <c r="AC30" s="66">
        <f>'Baseline QTR'!EH27</f>
        <v>211387.2</v>
      </c>
      <c r="AD30" s="66">
        <f>'Baseline QTR'!EI27</f>
        <v>214416.8</v>
      </c>
      <c r="AE30" s="66">
        <f>'Baseline QTR'!EJ27</f>
        <v>218036.7</v>
      </c>
      <c r="AF30" s="66">
        <f>'Baseline QTR'!EK27</f>
        <v>221890.1</v>
      </c>
      <c r="AG30" s="66">
        <f>'Baseline QTR'!EL27</f>
        <v>225726.7</v>
      </c>
      <c r="AH30" s="66">
        <f>'Baseline QTR'!EM27</f>
        <v>229703.6</v>
      </c>
      <c r="AI30" s="66">
        <f>'Baseline QTR'!EN27</f>
        <v>233863.2</v>
      </c>
      <c r="AJ30" s="66">
        <f>'Baseline QTR'!EO27</f>
        <v>238227.4</v>
      </c>
      <c r="AK30" s="66">
        <f>'Baseline QTR'!EP27</f>
        <v>242687.9</v>
      </c>
      <c r="AL30" s="18"/>
      <c r="AM30" t="str">
        <f t="shared" si="95"/>
        <v xml:space="preserve">   Oct 2022 Baseline</v>
      </c>
      <c r="AN30" s="4">
        <f t="shared" si="96"/>
        <v>100</v>
      </c>
      <c r="AO30" s="4">
        <f t="shared" si="70"/>
        <v>102.34392470919049</v>
      </c>
      <c r="AP30" s="4">
        <f t="shared" si="71"/>
        <v>96.837355032524471</v>
      </c>
      <c r="AQ30" s="4">
        <f t="shared" si="72"/>
        <v>102.00888025946925</v>
      </c>
      <c r="AR30" s="4">
        <f t="shared" si="73"/>
        <v>105.07701085698669</v>
      </c>
      <c r="AS30" s="4">
        <f t="shared" si="74"/>
        <v>107.23601133881519</v>
      </c>
      <c r="AT30" s="4">
        <f t="shared" si="75"/>
        <v>111.1393704405082</v>
      </c>
      <c r="AU30" s="4">
        <f t="shared" si="76"/>
        <v>114.08000819583141</v>
      </c>
      <c r="AV30" s="4">
        <f t="shared" si="77"/>
        <v>117.37929074487501</v>
      </c>
      <c r="AW30" s="4">
        <f t="shared" si="78"/>
        <v>118.172551880448</v>
      </c>
      <c r="AX30" s="4">
        <f t="shared" si="79"/>
        <v>119.97171640763604</v>
      </c>
      <c r="AY30" s="4">
        <f t="shared" si="80"/>
        <v>122.77100534023651</v>
      </c>
      <c r="AZ30" s="4">
        <f t="shared" si="81"/>
        <v>124.74262656273487</v>
      </c>
      <c r="BA30" s="4">
        <f t="shared" si="82"/>
        <v>125.94006441395049</v>
      </c>
      <c r="BB30" s="4">
        <f t="shared" si="83"/>
        <v>126.87014825090257</v>
      </c>
      <c r="BC30" s="4">
        <f t="shared" si="84"/>
        <v>127.95759985202442</v>
      </c>
      <c r="BD30" s="4">
        <f t="shared" si="85"/>
        <v>129.23671731976327</v>
      </c>
      <c r="BE30" s="4">
        <f t="shared" si="86"/>
        <v>131.08893712679017</v>
      </c>
      <c r="BF30" s="4">
        <f t="shared" si="87"/>
        <v>133.30205122748222</v>
      </c>
      <c r="BG30" s="4">
        <f t="shared" si="88"/>
        <v>135.65792124477738</v>
      </c>
      <c r="BH30" s="4">
        <f t="shared" si="89"/>
        <v>138.00352017256961</v>
      </c>
      <c r="BI30" s="4">
        <f t="shared" si="90"/>
        <v>140.43489492519876</v>
      </c>
      <c r="BJ30" s="4">
        <f t="shared" si="91"/>
        <v>142.97796777617216</v>
      </c>
      <c r="BK30" s="4">
        <f t="shared" si="92"/>
        <v>145.64612782430618</v>
      </c>
      <c r="BL30" s="4">
        <f t="shared" si="93"/>
        <v>148.37316322476943</v>
      </c>
      <c r="BN30" s="4" t="str">
        <f>L30</f>
        <v xml:space="preserve">   Oct 2022 Baseline</v>
      </c>
      <c r="BO30" s="70">
        <f t="shared" si="98"/>
        <v>4.9727404634911654E-3</v>
      </c>
      <c r="BP30" s="70">
        <f t="shared" si="98"/>
        <v>3.8710133080848141E-3</v>
      </c>
      <c r="BQ30" s="70">
        <f t="shared" si="98"/>
        <v>-7.553608520547872E-3</v>
      </c>
      <c r="BR30" s="70">
        <f t="shared" si="98"/>
        <v>-1.0705089499601472E-2</v>
      </c>
      <c r="BS30" s="70">
        <f t="shared" si="98"/>
        <v>-1.7192443357446185E-2</v>
      </c>
      <c r="BT30" s="70">
        <f t="shared" si="98"/>
        <v>-1.1091252577185906E-2</v>
      </c>
      <c r="BU30" s="70">
        <f t="shared" si="98"/>
        <v>-2.0101671799461984E-2</v>
      </c>
      <c r="BV30" s="70">
        <f t="shared" si="98"/>
        <v>-1.7951401057807903E-2</v>
      </c>
      <c r="BW30" s="70">
        <f t="shared" si="98"/>
        <v>-2.1230353070072372E-2</v>
      </c>
      <c r="BX30" s="70">
        <f t="shared" si="98"/>
        <v>-2.2694243637003009E-2</v>
      </c>
      <c r="BY30" s="70">
        <f t="shared" si="99"/>
        <v>-3.0179417148451848E-2</v>
      </c>
      <c r="BZ30" s="70">
        <f t="shared" si="99"/>
        <v>-2.4945022770211378E-2</v>
      </c>
      <c r="CA30" s="70">
        <f t="shared" si="99"/>
        <v>-2.6846146545133176E-2</v>
      </c>
      <c r="CB30" s="70">
        <f t="shared" si="99"/>
        <v>-3.2168493218907135E-2</v>
      </c>
      <c r="CC30" s="70">
        <f t="shared" si="99"/>
        <v>-3.9870246921348773E-2</v>
      </c>
      <c r="CD30" s="70">
        <f t="shared" si="99"/>
        <v>-4.5325976739698848E-2</v>
      </c>
      <c r="CE30" s="70">
        <f t="shared" si="99"/>
        <v>-4.9637208281874678E-2</v>
      </c>
      <c r="CF30" s="70">
        <f t="shared" si="99"/>
        <v>-4.8983281336073881E-2</v>
      </c>
      <c r="CG30" s="70">
        <f t="shared" si="99"/>
        <v>-4.6373439410075656E-2</v>
      </c>
      <c r="CH30" s="70">
        <f t="shared" si="99"/>
        <v>-4.3969457360600317E-2</v>
      </c>
      <c r="CI30" s="70">
        <f t="shared" si="100"/>
        <v>-4.272536125739701E-2</v>
      </c>
      <c r="CJ30" s="70">
        <f t="shared" si="100"/>
        <v>-4.1335448455580903E-2</v>
      </c>
      <c r="CK30" s="70">
        <f t="shared" si="100"/>
        <v>-3.9647960604176635E-2</v>
      </c>
      <c r="CL30" s="70">
        <f t="shared" si="100"/>
        <v>-3.7147211827096016E-2</v>
      </c>
      <c r="CM30" s="70">
        <f t="shared" si="100"/>
        <v>-3.4548727486101272E-2</v>
      </c>
    </row>
    <row r="31" spans="1:91" x14ac:dyDescent="0.25">
      <c r="A31" s="26"/>
      <c r="B31" t="str">
        <f t="shared" si="68"/>
        <v xml:space="preserve">   Oct 2022 Pessimistic</v>
      </c>
      <c r="C31" s="66">
        <f ca="1">'Pessimistic ANN'!AF59</f>
        <v>8.3150278860474316</v>
      </c>
      <c r="D31" s="66">
        <f ca="1">'Pessimistic ANN'!AG59</f>
        <v>3.8690491357154633</v>
      </c>
      <c r="E31" s="66">
        <f ca="1">'Pessimistic ANN'!AH59</f>
        <v>10.723856857503367</v>
      </c>
      <c r="F31" s="66">
        <f ca="1">'Pessimistic ANN'!AI59</f>
        <v>7.8835895683462942</v>
      </c>
      <c r="G31" s="66">
        <f ca="1">'Pessimistic ANN'!AJ59</f>
        <v>3.75964617607083</v>
      </c>
      <c r="H31" s="66">
        <f ca="1">'Pessimistic ANN'!AK59</f>
        <v>3.13133973211841</v>
      </c>
      <c r="I31" s="66">
        <f ca="1">'Pessimistic ANN'!AL59</f>
        <v>6.0388695474865361</v>
      </c>
      <c r="L31" t="str">
        <f t="shared" si="69"/>
        <v xml:space="preserve">   Oct 2022 Pessimistic</v>
      </c>
      <c r="M31" s="66">
        <f>'Pessimistic QTR'!DR27</f>
        <v>163565.90014351442</v>
      </c>
      <c r="N31" s="66">
        <f>'Pessimistic QTR'!DS27</f>
        <v>167399.7616927881</v>
      </c>
      <c r="O31" s="66">
        <f>'Pessimistic QTR'!DT27</f>
        <v>158392.89143411952</v>
      </c>
      <c r="P31" s="66">
        <f>'Pessimistic QTR'!DU27</f>
        <v>166851.74322272066</v>
      </c>
      <c r="Q31" s="66">
        <f>'Pessimistic QTR'!DV27</f>
        <v>171870.15865212865</v>
      </c>
      <c r="R31" s="66">
        <f>'Pessimistic QTR'!DW27</f>
        <v>175401.54722433424</v>
      </c>
      <c r="S31" s="66">
        <f>'Pessimistic QTR'!DX27</f>
        <v>181786.1116748522</v>
      </c>
      <c r="T31" s="66">
        <f>'Pessimistic QTR'!DY27</f>
        <v>186595.99228930668</v>
      </c>
      <c r="U31" s="66">
        <f>'Pessimistic QTR'!DZ27</f>
        <v>191992.49348892769</v>
      </c>
      <c r="V31" s="66">
        <f>'Pessimistic QTR'!EA27</f>
        <v>193289.99820581634</v>
      </c>
      <c r="W31" s="66">
        <f>'Pessimistic QTR'!EB27</f>
        <v>196232.81785977425</v>
      </c>
      <c r="X31" s="66">
        <f>'Pessimistic QTR'!EC27</f>
        <v>200810.6</v>
      </c>
      <c r="Y31" s="66">
        <f>'Pessimistic QTR'!ED27</f>
        <v>203448.3</v>
      </c>
      <c r="Z31" s="66">
        <f>'Pessimistic QTR'!EE27</f>
        <v>205295.6</v>
      </c>
      <c r="AA31" s="66">
        <f>'Pessimistic QTR'!EF27</f>
        <v>205577.1</v>
      </c>
      <c r="AB31" s="66">
        <f>'Pessimistic QTR'!EG27</f>
        <v>205934.8</v>
      </c>
      <c r="AC31" s="66">
        <f>'Pessimistic QTR'!EH27</f>
        <v>206817.6</v>
      </c>
      <c r="AD31" s="66">
        <f>'Pessimistic QTR'!EI27</f>
        <v>208543</v>
      </c>
      <c r="AE31" s="66">
        <f>'Pessimistic QTR'!EJ27</f>
        <v>211046.7</v>
      </c>
      <c r="AF31" s="66">
        <f>'Pessimistic QTR'!EK27</f>
        <v>213667</v>
      </c>
      <c r="AG31" s="66">
        <f>'Pessimistic QTR'!EL27</f>
        <v>216158.9</v>
      </c>
      <c r="AH31" s="66">
        <f>'Pessimistic QTR'!EM27</f>
        <v>219173.5</v>
      </c>
      <c r="AI31" s="66">
        <f>'Pessimistic QTR'!EN27</f>
        <v>222860.1</v>
      </c>
      <c r="AJ31" s="66">
        <f>'Pessimistic QTR'!EO27</f>
        <v>227065.3</v>
      </c>
      <c r="AK31" s="66">
        <f>'Pessimistic QTR'!EP27</f>
        <v>231611.8</v>
      </c>
      <c r="AL31" s="18"/>
      <c r="AM31" t="str">
        <f t="shared" si="95"/>
        <v xml:space="preserve">   Oct 2022 Pessimistic</v>
      </c>
      <c r="AN31" s="4">
        <f t="shared" si="96"/>
        <v>100</v>
      </c>
      <c r="AO31" s="4">
        <f t="shared" si="70"/>
        <v>102.34392470919049</v>
      </c>
      <c r="AP31" s="4">
        <f t="shared" si="71"/>
        <v>96.837355032524471</v>
      </c>
      <c r="AQ31" s="4">
        <f t="shared" si="72"/>
        <v>102.00888025946925</v>
      </c>
      <c r="AR31" s="4">
        <f t="shared" si="73"/>
        <v>105.07701085698669</v>
      </c>
      <c r="AS31" s="4">
        <f t="shared" si="74"/>
        <v>107.23601133881519</v>
      </c>
      <c r="AT31" s="4">
        <f t="shared" si="75"/>
        <v>111.1393704405082</v>
      </c>
      <c r="AU31" s="4">
        <f t="shared" si="76"/>
        <v>114.08000819583141</v>
      </c>
      <c r="AV31" s="4">
        <f t="shared" si="77"/>
        <v>117.37929074487501</v>
      </c>
      <c r="AW31" s="4">
        <f t="shared" si="78"/>
        <v>118.172551880448</v>
      </c>
      <c r="AX31" s="4">
        <f t="shared" si="79"/>
        <v>119.97171640763604</v>
      </c>
      <c r="AY31" s="4">
        <f t="shared" si="80"/>
        <v>122.77045510329886</v>
      </c>
      <c r="AZ31" s="4">
        <f t="shared" si="81"/>
        <v>124.38307729269509</v>
      </c>
      <c r="BA31" s="4">
        <f t="shared" si="82"/>
        <v>125.51246917595385</v>
      </c>
      <c r="BB31" s="4">
        <f t="shared" si="83"/>
        <v>125.68457106256531</v>
      </c>
      <c r="BC31" s="4">
        <f t="shared" si="84"/>
        <v>125.90325967656503</v>
      </c>
      <c r="BD31" s="4">
        <f t="shared" si="85"/>
        <v>126.44298097496856</v>
      </c>
      <c r="BE31" s="4">
        <f t="shared" si="86"/>
        <v>127.49784632189363</v>
      </c>
      <c r="BF31" s="4">
        <f t="shared" si="87"/>
        <v>129.02854434501657</v>
      </c>
      <c r="BG31" s="4">
        <f t="shared" si="88"/>
        <v>130.63052862028476</v>
      </c>
      <c r="BH31" s="4">
        <f t="shared" si="89"/>
        <v>132.15401242578065</v>
      </c>
      <c r="BI31" s="4">
        <f t="shared" si="90"/>
        <v>133.99706161717992</v>
      </c>
      <c r="BJ31" s="4">
        <f t="shared" si="91"/>
        <v>136.25095438869607</v>
      </c>
      <c r="BK31" s="4">
        <f t="shared" si="92"/>
        <v>138.82190591117742</v>
      </c>
      <c r="BL31" s="4">
        <f t="shared" si="93"/>
        <v>141.60151950790564</v>
      </c>
      <c r="BN31" s="4" t="str">
        <f t="shared" ref="BN31" si="101">L31</f>
        <v xml:space="preserve">   Oct 2022 Pessimistic</v>
      </c>
      <c r="BO31" s="70">
        <f t="shared" si="98"/>
        <v>4.9727404634911654E-3</v>
      </c>
      <c r="BP31" s="70">
        <f t="shared" si="98"/>
        <v>3.8710133080848141E-3</v>
      </c>
      <c r="BQ31" s="70">
        <f t="shared" si="98"/>
        <v>-7.553608520547872E-3</v>
      </c>
      <c r="BR31" s="70">
        <f t="shared" si="98"/>
        <v>-1.0705089499601472E-2</v>
      </c>
      <c r="BS31" s="70">
        <f t="shared" si="98"/>
        <v>-1.7192443357446185E-2</v>
      </c>
      <c r="BT31" s="70">
        <f t="shared" si="98"/>
        <v>-1.1091252577185906E-2</v>
      </c>
      <c r="BU31" s="70">
        <f t="shared" si="98"/>
        <v>-2.0101671799461984E-2</v>
      </c>
      <c r="BV31" s="70">
        <f t="shared" si="98"/>
        <v>-1.7951401057807903E-2</v>
      </c>
      <c r="BW31" s="70">
        <f t="shared" si="98"/>
        <v>-2.1230353070072372E-2</v>
      </c>
      <c r="BX31" s="70">
        <f t="shared" si="98"/>
        <v>-2.2694243637003009E-2</v>
      </c>
      <c r="BY31" s="70">
        <f t="shared" si="99"/>
        <v>-2.9992931997295802E-2</v>
      </c>
      <c r="BZ31" s="70">
        <f t="shared" si="99"/>
        <v>-2.0568917971123812E-2</v>
      </c>
      <c r="CA31" s="70">
        <f t="shared" si="99"/>
        <v>-2.1630584434539135E-2</v>
      </c>
      <c r="CB31" s="70">
        <f t="shared" si="99"/>
        <v>-2.2509894145027798E-2</v>
      </c>
      <c r="CC31" s="70">
        <f t="shared" si="99"/>
        <v>-2.9256353979358884E-2</v>
      </c>
      <c r="CD31" s="70">
        <f t="shared" si="99"/>
        <v>-3.5405276785814732E-2</v>
      </c>
      <c r="CE31" s="70">
        <f t="shared" si="99"/>
        <v>-3.8860114462576534E-2</v>
      </c>
      <c r="CF31" s="70">
        <f t="shared" si="99"/>
        <v>-3.7274492849832308E-2</v>
      </c>
      <c r="CG31" s="70">
        <f t="shared" si="99"/>
        <v>-3.4024120252489465E-2</v>
      </c>
      <c r="CH31" s="70">
        <f t="shared" si="99"/>
        <v>-3.1382259181756522E-2</v>
      </c>
      <c r="CI31" s="70">
        <f t="shared" si="100"/>
        <v>-2.9988565869209394E-2</v>
      </c>
      <c r="CJ31" s="70">
        <f t="shared" si="100"/>
        <v>-2.8365235208818063E-2</v>
      </c>
      <c r="CK31" s="70">
        <f t="shared" si="100"/>
        <v>-2.5149009620776708E-2</v>
      </c>
      <c r="CL31" s="70">
        <f t="shared" si="100"/>
        <v>-2.0746864703548473E-2</v>
      </c>
      <c r="CM31" s="70">
        <f t="shared" si="100"/>
        <v>-1.6227177081130084E-2</v>
      </c>
    </row>
    <row r="32" spans="1:91" x14ac:dyDescent="0.25">
      <c r="A32" s="26"/>
      <c r="B32" s="27" t="s">
        <v>333</v>
      </c>
      <c r="C32" s="66"/>
      <c r="D32" s="66"/>
      <c r="E32" s="66"/>
      <c r="F32" s="66"/>
      <c r="G32" s="66"/>
      <c r="H32" s="66"/>
      <c r="I32" s="66"/>
      <c r="L32" s="27" t="s">
        <v>295</v>
      </c>
      <c r="M32" s="67"/>
      <c r="N32" s="67"/>
      <c r="O32" s="67"/>
      <c r="P32" s="67"/>
      <c r="Q32" s="67"/>
      <c r="R32" s="67"/>
      <c r="S32" s="67"/>
      <c r="T32" s="67"/>
      <c r="U32" s="67"/>
      <c r="V32" s="67"/>
      <c r="W32" s="67"/>
      <c r="X32" s="67"/>
      <c r="Y32" s="67"/>
      <c r="Z32" s="67"/>
      <c r="AA32" s="67"/>
      <c r="AB32" s="67"/>
      <c r="AC32" s="67"/>
      <c r="AD32" s="67"/>
      <c r="AE32" s="67"/>
      <c r="AF32" s="67"/>
      <c r="AG32" s="67"/>
      <c r="AH32" s="67"/>
      <c r="AI32" s="67"/>
      <c r="AJ32" s="67"/>
      <c r="AK32" s="67"/>
      <c r="AM32" s="27" t="s">
        <v>296</v>
      </c>
      <c r="AO32" s="4"/>
      <c r="AP32" s="4"/>
      <c r="AQ32" s="4"/>
      <c r="AR32" s="4"/>
      <c r="AS32" s="4"/>
      <c r="AT32" s="4"/>
      <c r="AU32" s="4"/>
      <c r="BN32" s="27" t="s">
        <v>296</v>
      </c>
    </row>
    <row r="33" spans="1:91" x14ac:dyDescent="0.25">
      <c r="A33" s="26"/>
      <c r="B33" t="str">
        <f t="shared" ref="B33:B39" si="102">B25</f>
        <v xml:space="preserve">   Nov 2019 Baseline</v>
      </c>
      <c r="C33" s="66"/>
      <c r="D33" s="66"/>
      <c r="E33" s="66"/>
      <c r="F33" s="66"/>
      <c r="G33" s="66"/>
      <c r="H33" s="66"/>
      <c r="I33" s="66"/>
      <c r="L33" t="str">
        <f t="shared" ref="L33:L39" si="103">L25</f>
        <v xml:space="preserve">   Nov 2019 Baseline</v>
      </c>
      <c r="M33" s="66">
        <f t="shared" ref="M33" si="104">M25/M42*1000</f>
        <v>91458.535856882416</v>
      </c>
      <c r="N33" s="66">
        <f t="shared" ref="N33:AK33" si="105">N25/N42*1000</f>
        <v>92529.060437532316</v>
      </c>
      <c r="O33" s="66">
        <f t="shared" si="105"/>
        <v>93569.921621912217</v>
      </c>
      <c r="P33" s="66">
        <f t="shared" si="105"/>
        <v>94683.21735105908</v>
      </c>
      <c r="Q33" s="66">
        <f t="shared" si="105"/>
        <v>95748.484420326655</v>
      </c>
      <c r="R33" s="66">
        <f t="shared" si="105"/>
        <v>96804.817355678679</v>
      </c>
      <c r="S33" s="66">
        <f t="shared" si="105"/>
        <v>97842.381502243952</v>
      </c>
      <c r="T33" s="66">
        <f t="shared" si="105"/>
        <v>98890.765356605654</v>
      </c>
      <c r="U33" s="66">
        <f t="shared" si="105"/>
        <v>99955.059264573458</v>
      </c>
      <c r="V33" s="66">
        <f t="shared" si="105"/>
        <v>101093.69864204474</v>
      </c>
      <c r="W33" s="66">
        <f t="shared" si="105"/>
        <v>102224.5091615766</v>
      </c>
      <c r="X33" s="66">
        <f t="shared" si="105"/>
        <v>103368.78435410498</v>
      </c>
      <c r="Y33" s="66">
        <f t="shared" si="105"/>
        <v>104513.30983432823</v>
      </c>
      <c r="Z33" s="66">
        <f t="shared" si="105"/>
        <v>105700.91618979335</v>
      </c>
      <c r="AA33" s="66">
        <f t="shared" si="105"/>
        <v>106848.10042078879</v>
      </c>
      <c r="AB33" s="66">
        <f t="shared" si="105"/>
        <v>108002.9462523992</v>
      </c>
      <c r="AC33" s="66">
        <f t="shared" si="105"/>
        <v>109190.25334077068</v>
      </c>
      <c r="AD33" s="66">
        <f t="shared" si="105"/>
        <v>110426.0015787959</v>
      </c>
      <c r="AE33" s="66">
        <f t="shared" si="105"/>
        <v>111672.60113826337</v>
      </c>
      <c r="AF33" s="66">
        <f t="shared" si="105"/>
        <v>112975.88478731866</v>
      </c>
      <c r="AG33" s="66">
        <f t="shared" si="105"/>
        <v>114317.96637362661</v>
      </c>
      <c r="AH33" s="66">
        <f t="shared" si="105"/>
        <v>115768.8344294925</v>
      </c>
      <c r="AI33" s="66">
        <f t="shared" si="105"/>
        <v>117180.31106155172</v>
      </c>
      <c r="AJ33" s="66">
        <f t="shared" si="105"/>
        <v>118609.7285413295</v>
      </c>
      <c r="AK33" s="66">
        <f t="shared" si="105"/>
        <v>120058.42595996179</v>
      </c>
      <c r="AM33" t="str">
        <f>L33</f>
        <v xml:space="preserve">   Nov 2019 Baseline</v>
      </c>
      <c r="AN33" s="4">
        <f t="shared" ref="AN33:AW39" si="106">100*M33/$M33</f>
        <v>99.999999999999986</v>
      </c>
      <c r="AO33" s="4">
        <f t="shared" si="106"/>
        <v>101.17050264430767</v>
      </c>
      <c r="AP33" s="4">
        <f t="shared" si="106"/>
        <v>102.30857157863731</v>
      </c>
      <c r="AQ33" s="4">
        <f t="shared" si="106"/>
        <v>103.52583983984039</v>
      </c>
      <c r="AR33" s="4">
        <f t="shared" si="106"/>
        <v>104.69059396506992</v>
      </c>
      <c r="AS33" s="4">
        <f t="shared" si="106"/>
        <v>105.84557958282025</v>
      </c>
      <c r="AT33" s="4">
        <f t="shared" si="106"/>
        <v>106.98004356351298</v>
      </c>
      <c r="AU33" s="4">
        <f t="shared" si="106"/>
        <v>108.12633772243353</v>
      </c>
      <c r="AV33" s="4">
        <f t="shared" si="106"/>
        <v>109.2900278012177</v>
      </c>
      <c r="AW33" s="4">
        <f t="shared" si="106"/>
        <v>110.53500659603797</v>
      </c>
      <c r="AX33" s="4">
        <f t="shared" ref="AX33:BG39" si="107">100*W33/$M33</f>
        <v>111.77142538290921</v>
      </c>
      <c r="AY33" s="4">
        <f t="shared" si="107"/>
        <v>113.02256633088916</v>
      </c>
      <c r="AZ33" s="4">
        <f t="shared" si="107"/>
        <v>114.27398094134637</v>
      </c>
      <c r="BA33" s="4">
        <f t="shared" si="107"/>
        <v>115.57249982133753</v>
      </c>
      <c r="BB33" s="4">
        <f t="shared" si="107"/>
        <v>116.8268214877051</v>
      </c>
      <c r="BC33" s="4">
        <f t="shared" si="107"/>
        <v>118.08952028425873</v>
      </c>
      <c r="BD33" s="4">
        <f t="shared" si="107"/>
        <v>119.38771194810673</v>
      </c>
      <c r="BE33" s="4">
        <f t="shared" si="107"/>
        <v>120.73886876080593</v>
      </c>
      <c r="BF33" s="4">
        <f t="shared" si="107"/>
        <v>122.10189031782956</v>
      </c>
      <c r="BG33" s="4">
        <f t="shared" si="107"/>
        <v>123.52688978545137</v>
      </c>
      <c r="BH33" s="4">
        <f t="shared" ref="BH33:BL39" si="108">100*AG33/$M33</f>
        <v>124.99431059394549</v>
      </c>
      <c r="BI33" s="4">
        <f t="shared" si="108"/>
        <v>126.58067762056864</v>
      </c>
      <c r="BJ33" s="4">
        <f t="shared" si="108"/>
        <v>128.12397439307321</v>
      </c>
      <c r="BK33" s="4">
        <f t="shared" si="108"/>
        <v>129.68688753877959</v>
      </c>
      <c r="BL33" s="4">
        <f t="shared" si="108"/>
        <v>131.27088120876275</v>
      </c>
      <c r="BN33" s="4" t="str">
        <f t="shared" ref="BN33:BN36" si="109">L33</f>
        <v xml:space="preserve">   Nov 2019 Baseline</v>
      </c>
    </row>
    <row r="34" spans="1:91" x14ac:dyDescent="0.25">
      <c r="A34" s="26"/>
      <c r="B34" t="str">
        <f t="shared" si="102"/>
        <v xml:space="preserve">   Jul 2022 Optimistic</v>
      </c>
      <c r="C34" s="66"/>
      <c r="D34" s="66"/>
      <c r="E34" s="66"/>
      <c r="F34" s="66"/>
      <c r="G34" s="66"/>
      <c r="H34" s="66"/>
      <c r="I34" s="66"/>
      <c r="L34" t="str">
        <f t="shared" si="103"/>
        <v xml:space="preserve">   Jul 2022 Optimistic</v>
      </c>
      <c r="M34" s="66">
        <f t="shared" ref="M34" si="110">M26/M43*1000</f>
        <v>91561.434568717741</v>
      </c>
      <c r="N34" s="66">
        <f t="shared" ref="N34:AK34" si="111">N26/N43*1000</f>
        <v>93531.533723206318</v>
      </c>
      <c r="O34" s="66">
        <f t="shared" si="111"/>
        <v>100869.08939051678</v>
      </c>
      <c r="P34" s="66">
        <f t="shared" si="111"/>
        <v>103244.78177047755</v>
      </c>
      <c r="Q34" s="66">
        <f t="shared" si="111"/>
        <v>106333.89073239929</v>
      </c>
      <c r="R34" s="66">
        <f t="shared" si="111"/>
        <v>107897.30874283373</v>
      </c>
      <c r="S34" s="66">
        <f t="shared" si="111"/>
        <v>111351.48091810902</v>
      </c>
      <c r="T34" s="66">
        <f t="shared" si="111"/>
        <v>111681.16106920893</v>
      </c>
      <c r="U34" s="66">
        <f t="shared" si="111"/>
        <v>113501.44193437915</v>
      </c>
      <c r="V34" s="66">
        <f t="shared" si="111"/>
        <v>113244.89259243944</v>
      </c>
      <c r="W34" s="66">
        <f t="shared" si="111"/>
        <v>114635.54327610244</v>
      </c>
      <c r="X34" s="66">
        <f t="shared" si="111"/>
        <v>116013.8668236637</v>
      </c>
      <c r="Y34" s="66">
        <f t="shared" si="111"/>
        <v>117925.32215381639</v>
      </c>
      <c r="Z34" s="66">
        <f t="shared" si="111"/>
        <v>119580.5865096097</v>
      </c>
      <c r="AA34" s="66">
        <f t="shared" si="111"/>
        <v>121211.29958349503</v>
      </c>
      <c r="AB34" s="66">
        <f t="shared" si="111"/>
        <v>123038.29920344739</v>
      </c>
      <c r="AC34" s="66">
        <f t="shared" si="111"/>
        <v>124757.0281057579</v>
      </c>
      <c r="AD34" s="66">
        <f t="shared" si="111"/>
        <v>126349.76330639349</v>
      </c>
      <c r="AE34" s="66">
        <f t="shared" si="111"/>
        <v>128079.71866864685</v>
      </c>
      <c r="AF34" s="66">
        <f t="shared" si="111"/>
        <v>129715.80233046945</v>
      </c>
      <c r="AG34" s="66">
        <f t="shared" si="111"/>
        <v>131346.59194847586</v>
      </c>
      <c r="AH34" s="66">
        <f t="shared" si="111"/>
        <v>133025.23853779602</v>
      </c>
      <c r="AI34" s="66">
        <f t="shared" si="111"/>
        <v>134682.82698515523</v>
      </c>
      <c r="AJ34" s="66">
        <f t="shared" si="111"/>
        <v>136369.38622429955</v>
      </c>
      <c r="AK34" s="66">
        <f t="shared" si="111"/>
        <v>138073.37023396787</v>
      </c>
      <c r="AM34" t="str">
        <f t="shared" ref="AM34:AM39" si="112">L34</f>
        <v xml:space="preserve">   Jul 2022 Optimistic</v>
      </c>
      <c r="AN34" s="4">
        <f t="shared" si="106"/>
        <v>100</v>
      </c>
      <c r="AO34" s="4">
        <f t="shared" si="106"/>
        <v>102.15166916482724</v>
      </c>
      <c r="AP34" s="4">
        <f t="shared" si="106"/>
        <v>110.16547508854676</v>
      </c>
      <c r="AQ34" s="4">
        <f t="shared" si="106"/>
        <v>112.76011811827975</v>
      </c>
      <c r="AR34" s="4">
        <f t="shared" si="106"/>
        <v>116.1339282562187</v>
      </c>
      <c r="AS34" s="4">
        <f t="shared" si="106"/>
        <v>117.84143537184944</v>
      </c>
      <c r="AT34" s="4">
        <f t="shared" si="106"/>
        <v>121.61395399996563</v>
      </c>
      <c r="AU34" s="4">
        <f t="shared" si="106"/>
        <v>121.97401842299787</v>
      </c>
      <c r="AV34" s="4">
        <f t="shared" si="106"/>
        <v>123.96206161361006</v>
      </c>
      <c r="AW34" s="4">
        <f t="shared" si="106"/>
        <v>123.68186794566664</v>
      </c>
      <c r="AX34" s="4">
        <f t="shared" si="107"/>
        <v>125.20068500026326</v>
      </c>
      <c r="AY34" s="4">
        <f t="shared" si="107"/>
        <v>126.706038814403</v>
      </c>
      <c r="AZ34" s="4">
        <f t="shared" si="107"/>
        <v>128.79365937119769</v>
      </c>
      <c r="BA34" s="4">
        <f t="shared" si="107"/>
        <v>130.60147765581732</v>
      </c>
      <c r="BB34" s="4">
        <f t="shared" si="107"/>
        <v>132.38248194170089</v>
      </c>
      <c r="BC34" s="4">
        <f t="shared" si="107"/>
        <v>134.3778631068804</v>
      </c>
      <c r="BD34" s="4">
        <f t="shared" si="107"/>
        <v>136.2549950133498</v>
      </c>
      <c r="BE34" s="4">
        <f t="shared" si="107"/>
        <v>137.99452127583996</v>
      </c>
      <c r="BF34" s="4">
        <f t="shared" si="107"/>
        <v>139.88391430512351</v>
      </c>
      <c r="BG34" s="4">
        <f t="shared" si="107"/>
        <v>141.67078414779149</v>
      </c>
      <c r="BH34" s="4">
        <f t="shared" si="108"/>
        <v>143.45187203232271</v>
      </c>
      <c r="BI34" s="4">
        <f t="shared" si="108"/>
        <v>145.28522752443254</v>
      </c>
      <c r="BJ34" s="4">
        <f t="shared" si="108"/>
        <v>147.09558409558826</v>
      </c>
      <c r="BK34" s="4">
        <f t="shared" si="108"/>
        <v>148.937581490112</v>
      </c>
      <c r="BL34" s="4">
        <f t="shared" si="108"/>
        <v>150.79860957218017</v>
      </c>
      <c r="BN34" s="4" t="str">
        <f t="shared" si="109"/>
        <v xml:space="preserve">   Jul 2022 Optimistic</v>
      </c>
    </row>
    <row r="35" spans="1:91" x14ac:dyDescent="0.25">
      <c r="A35" s="26"/>
      <c r="B35" t="str">
        <f t="shared" si="102"/>
        <v xml:space="preserve">   Jul 2022 Baseline</v>
      </c>
      <c r="C35" s="66"/>
      <c r="D35" s="66"/>
      <c r="E35" s="66"/>
      <c r="F35" s="66"/>
      <c r="G35" s="66"/>
      <c r="H35" s="66"/>
      <c r="I35" s="66"/>
      <c r="L35" t="str">
        <f t="shared" si="103"/>
        <v xml:space="preserve">   Jul 2022 Baseline</v>
      </c>
      <c r="M35" s="66">
        <f t="shared" ref="M35" si="113">M27/M44*1000</f>
        <v>91561.434568717741</v>
      </c>
      <c r="N35" s="66">
        <f t="shared" ref="N35:AK35" si="114">N27/N44*1000</f>
        <v>93531.533723206318</v>
      </c>
      <c r="O35" s="66">
        <f t="shared" si="114"/>
        <v>100869.08939051678</v>
      </c>
      <c r="P35" s="66">
        <f t="shared" si="114"/>
        <v>103244.78177047755</v>
      </c>
      <c r="Q35" s="66">
        <f t="shared" si="114"/>
        <v>106333.89073239929</v>
      </c>
      <c r="R35" s="66">
        <f t="shared" si="114"/>
        <v>107897.30874283373</v>
      </c>
      <c r="S35" s="66">
        <f t="shared" si="114"/>
        <v>111351.48091810902</v>
      </c>
      <c r="T35" s="66">
        <f t="shared" si="114"/>
        <v>111681.16106920893</v>
      </c>
      <c r="U35" s="66">
        <f t="shared" si="114"/>
        <v>113501.44193437915</v>
      </c>
      <c r="V35" s="66">
        <f t="shared" si="114"/>
        <v>113244.89259321292</v>
      </c>
      <c r="W35" s="66">
        <f t="shared" si="114"/>
        <v>114624.63333473069</v>
      </c>
      <c r="X35" s="66">
        <f t="shared" si="114"/>
        <v>116038.79361831117</v>
      </c>
      <c r="Y35" s="66">
        <f t="shared" si="114"/>
        <v>117676.59759803246</v>
      </c>
      <c r="Z35" s="66">
        <f t="shared" si="114"/>
        <v>119156.8620425566</v>
      </c>
      <c r="AA35" s="66">
        <f t="shared" si="114"/>
        <v>120730.7965373914</v>
      </c>
      <c r="AB35" s="66">
        <f t="shared" si="114"/>
        <v>122434.54028107818</v>
      </c>
      <c r="AC35" s="66">
        <f t="shared" si="114"/>
        <v>124024.22629797878</v>
      </c>
      <c r="AD35" s="66">
        <f t="shared" si="114"/>
        <v>125540.79675263028</v>
      </c>
      <c r="AE35" s="66">
        <f t="shared" si="114"/>
        <v>127193.16057114661</v>
      </c>
      <c r="AF35" s="66">
        <f t="shared" si="114"/>
        <v>128778.08652113314</v>
      </c>
      <c r="AG35" s="66">
        <f t="shared" si="114"/>
        <v>130350.90609373049</v>
      </c>
      <c r="AH35" s="66">
        <f t="shared" si="114"/>
        <v>131941.29576838127</v>
      </c>
      <c r="AI35" s="66">
        <f t="shared" si="114"/>
        <v>133499.07544409111</v>
      </c>
      <c r="AJ35" s="66">
        <f t="shared" si="114"/>
        <v>135070.98345038801</v>
      </c>
      <c r="AK35" s="66">
        <f t="shared" si="114"/>
        <v>136654.77737893121</v>
      </c>
      <c r="AM35" t="str">
        <f t="shared" si="112"/>
        <v xml:space="preserve">   Jul 2022 Baseline</v>
      </c>
      <c r="AN35" s="4">
        <f t="shared" si="106"/>
        <v>100</v>
      </c>
      <c r="AO35" s="4">
        <f t="shared" si="106"/>
        <v>102.15166916482724</v>
      </c>
      <c r="AP35" s="4">
        <f t="shared" si="106"/>
        <v>110.16547508854676</v>
      </c>
      <c r="AQ35" s="4">
        <f t="shared" si="106"/>
        <v>112.76011811827975</v>
      </c>
      <c r="AR35" s="4">
        <f t="shared" si="106"/>
        <v>116.1339282562187</v>
      </c>
      <c r="AS35" s="4">
        <f t="shared" si="106"/>
        <v>117.84143537184944</v>
      </c>
      <c r="AT35" s="4">
        <f t="shared" si="106"/>
        <v>121.61395399996563</v>
      </c>
      <c r="AU35" s="4">
        <f t="shared" si="106"/>
        <v>121.97401842299787</v>
      </c>
      <c r="AV35" s="4">
        <f t="shared" si="106"/>
        <v>123.96206161361006</v>
      </c>
      <c r="AW35" s="4">
        <f t="shared" si="106"/>
        <v>123.68186794651142</v>
      </c>
      <c r="AX35" s="4">
        <f t="shared" si="107"/>
        <v>125.18876956728305</v>
      </c>
      <c r="AY35" s="4">
        <f t="shared" si="107"/>
        <v>126.7332629342138</v>
      </c>
      <c r="AZ35" s="4">
        <f t="shared" si="107"/>
        <v>128.5220116442311</v>
      </c>
      <c r="BA35" s="4">
        <f t="shared" si="107"/>
        <v>130.13870152190356</v>
      </c>
      <c r="BB35" s="4">
        <f t="shared" si="107"/>
        <v>131.8576943514158</v>
      </c>
      <c r="BC35" s="4">
        <f t="shared" si="107"/>
        <v>133.71846002389782</v>
      </c>
      <c r="BD35" s="4">
        <f t="shared" si="107"/>
        <v>135.45465608110084</v>
      </c>
      <c r="BE35" s="4">
        <f t="shared" si="107"/>
        <v>137.11099803532534</v>
      </c>
      <c r="BF35" s="4">
        <f t="shared" si="107"/>
        <v>138.91564846080138</v>
      </c>
      <c r="BG35" s="4">
        <f t="shared" si="107"/>
        <v>140.64664574961847</v>
      </c>
      <c r="BH35" s="4">
        <f t="shared" si="108"/>
        <v>142.36442090244981</v>
      </c>
      <c r="BI35" s="4">
        <f t="shared" si="108"/>
        <v>144.10138546852718</v>
      </c>
      <c r="BJ35" s="4">
        <f t="shared" si="108"/>
        <v>145.80273460427136</v>
      </c>
      <c r="BK35" s="4">
        <f t="shared" si="108"/>
        <v>147.51951417822744</v>
      </c>
      <c r="BL35" s="4">
        <f t="shared" si="108"/>
        <v>149.24927511524569</v>
      </c>
      <c r="BN35" s="4" t="str">
        <f t="shared" si="109"/>
        <v xml:space="preserve">   Jul 2022 Baseline</v>
      </c>
    </row>
    <row r="36" spans="1:91" x14ac:dyDescent="0.25">
      <c r="A36" s="26"/>
      <c r="B36" t="str">
        <f t="shared" si="102"/>
        <v xml:space="preserve">   Jul 2022 Pessimistic</v>
      </c>
      <c r="C36" s="66"/>
      <c r="D36" s="66"/>
      <c r="E36" s="66"/>
      <c r="F36" s="66"/>
      <c r="G36" s="66"/>
      <c r="H36" s="66"/>
      <c r="I36" s="66"/>
      <c r="L36" t="str">
        <f t="shared" si="103"/>
        <v xml:space="preserve">   Jul 2022 Pessimistic</v>
      </c>
      <c r="M36" s="66">
        <f t="shared" ref="M36" si="115">M28/M45*1000</f>
        <v>91561.434568717741</v>
      </c>
      <c r="N36" s="66">
        <f t="shared" ref="N36:AK36" si="116">N28/N45*1000</f>
        <v>93531.533723206318</v>
      </c>
      <c r="O36" s="66">
        <f t="shared" si="116"/>
        <v>100869.08939051678</v>
      </c>
      <c r="P36" s="66">
        <f t="shared" si="116"/>
        <v>103244.78177047755</v>
      </c>
      <c r="Q36" s="66">
        <f t="shared" si="116"/>
        <v>106333.89073239929</v>
      </c>
      <c r="R36" s="66">
        <f t="shared" si="116"/>
        <v>107897.30874283373</v>
      </c>
      <c r="S36" s="66">
        <f t="shared" si="116"/>
        <v>111351.48091810902</v>
      </c>
      <c r="T36" s="66">
        <f t="shared" si="116"/>
        <v>111681.16106920893</v>
      </c>
      <c r="U36" s="66">
        <f t="shared" si="116"/>
        <v>113501.44193437915</v>
      </c>
      <c r="V36" s="66">
        <f t="shared" si="116"/>
        <v>113244.89259321292</v>
      </c>
      <c r="W36" s="66">
        <f t="shared" si="116"/>
        <v>114584.8107173686</v>
      </c>
      <c r="X36" s="66">
        <f t="shared" si="116"/>
        <v>115924.11788053859</v>
      </c>
      <c r="Y36" s="66">
        <f t="shared" si="116"/>
        <v>117568.20858367787</v>
      </c>
      <c r="Z36" s="66">
        <f t="shared" si="116"/>
        <v>118968.30751156555</v>
      </c>
      <c r="AA36" s="66">
        <f t="shared" si="116"/>
        <v>120533.23741039952</v>
      </c>
      <c r="AB36" s="66">
        <f t="shared" si="116"/>
        <v>122344.07968706483</v>
      </c>
      <c r="AC36" s="66">
        <f t="shared" si="116"/>
        <v>123945.3275302347</v>
      </c>
      <c r="AD36" s="66">
        <f t="shared" si="116"/>
        <v>125374.93720178079</v>
      </c>
      <c r="AE36" s="66">
        <f t="shared" si="116"/>
        <v>126866.39618750976</v>
      </c>
      <c r="AF36" s="66">
        <f t="shared" si="116"/>
        <v>128186.64297290811</v>
      </c>
      <c r="AG36" s="66">
        <f t="shared" si="116"/>
        <v>129384.40082632632</v>
      </c>
      <c r="AH36" s="66">
        <f t="shared" si="116"/>
        <v>130543.75120446821</v>
      </c>
      <c r="AI36" s="66">
        <f t="shared" si="116"/>
        <v>131623.07143568611</v>
      </c>
      <c r="AJ36" s="66">
        <f t="shared" si="116"/>
        <v>132708.96241641158</v>
      </c>
      <c r="AK36" s="66">
        <f t="shared" si="116"/>
        <v>133799.23652799256</v>
      </c>
      <c r="AM36" t="str">
        <f t="shared" si="112"/>
        <v xml:space="preserve">   Jul 2022 Pessimistic</v>
      </c>
      <c r="AN36" s="4">
        <f t="shared" si="106"/>
        <v>100</v>
      </c>
      <c r="AO36" s="4">
        <f t="shared" si="106"/>
        <v>102.15166916482724</v>
      </c>
      <c r="AP36" s="4">
        <f t="shared" si="106"/>
        <v>110.16547508854676</v>
      </c>
      <c r="AQ36" s="4">
        <f t="shared" si="106"/>
        <v>112.76011811827975</v>
      </c>
      <c r="AR36" s="4">
        <f t="shared" si="106"/>
        <v>116.1339282562187</v>
      </c>
      <c r="AS36" s="4">
        <f t="shared" si="106"/>
        <v>117.84143537184944</v>
      </c>
      <c r="AT36" s="4">
        <f t="shared" si="106"/>
        <v>121.61395399996563</v>
      </c>
      <c r="AU36" s="4">
        <f t="shared" si="106"/>
        <v>121.97401842299787</v>
      </c>
      <c r="AV36" s="4">
        <f t="shared" si="106"/>
        <v>123.96206161361006</v>
      </c>
      <c r="AW36" s="4">
        <f t="shared" si="106"/>
        <v>123.68186794651142</v>
      </c>
      <c r="AX36" s="4">
        <f t="shared" si="107"/>
        <v>125.14527678284855</v>
      </c>
      <c r="AY36" s="4">
        <f t="shared" si="107"/>
        <v>126.60801835027652</v>
      </c>
      <c r="AZ36" s="4">
        <f t="shared" si="107"/>
        <v>128.40363318624262</v>
      </c>
      <c r="BA36" s="4">
        <f t="shared" si="107"/>
        <v>129.9327692624548</v>
      </c>
      <c r="BB36" s="4">
        <f t="shared" si="107"/>
        <v>131.64192760647296</v>
      </c>
      <c r="BC36" s="4">
        <f t="shared" si="107"/>
        <v>133.61966232108827</v>
      </c>
      <c r="BD36" s="4">
        <f t="shared" si="107"/>
        <v>135.36848577575805</v>
      </c>
      <c r="BE36" s="4">
        <f t="shared" si="107"/>
        <v>136.92985239073082</v>
      </c>
      <c r="BF36" s="4">
        <f t="shared" si="107"/>
        <v>138.55876853075659</v>
      </c>
      <c r="BG36" s="4">
        <f t="shared" si="107"/>
        <v>140.00069306111931</v>
      </c>
      <c r="BH36" s="4">
        <f t="shared" si="108"/>
        <v>141.30883972686348</v>
      </c>
      <c r="BI36" s="4">
        <f t="shared" si="108"/>
        <v>142.575039173828</v>
      </c>
      <c r="BJ36" s="4">
        <f t="shared" si="108"/>
        <v>143.75383266510718</v>
      </c>
      <c r="BK36" s="4">
        <f t="shared" si="108"/>
        <v>144.93980248508691</v>
      </c>
      <c r="BL36" s="4">
        <f t="shared" si="108"/>
        <v>146.1305593978816</v>
      </c>
      <c r="BN36" s="4" t="str">
        <f t="shared" si="109"/>
        <v xml:space="preserve">   Jul 2022 Pessimistic</v>
      </c>
    </row>
    <row r="37" spans="1:91" x14ac:dyDescent="0.25">
      <c r="A37" s="26"/>
      <c r="B37" t="str">
        <f t="shared" si="102"/>
        <v xml:space="preserve">   Oct 2022 Optimistic</v>
      </c>
      <c r="C37" s="66"/>
      <c r="D37" s="66"/>
      <c r="E37" s="66"/>
      <c r="F37" s="66"/>
      <c r="G37" s="66"/>
      <c r="H37" s="66"/>
      <c r="I37" s="66"/>
      <c r="L37" t="str">
        <f t="shared" si="103"/>
        <v xml:space="preserve">   Oct 2022 Optimistic</v>
      </c>
      <c r="M37" s="66">
        <f t="shared" ref="M37" si="117">M29/M46*1000</f>
        <v>92016.745819292904</v>
      </c>
      <c r="N37" s="66">
        <f t="shared" ref="N37:AK37" si="118">N29/N46*1000</f>
        <v>93893.595534974433</v>
      </c>
      <c r="O37" s="66">
        <f t="shared" si="118"/>
        <v>100107.16377743667</v>
      </c>
      <c r="P37" s="66">
        <f t="shared" si="118"/>
        <v>102139.53714125778</v>
      </c>
      <c r="Q37" s="66">
        <f t="shared" si="118"/>
        <v>104505.75133900563</v>
      </c>
      <c r="R37" s="66">
        <f t="shared" si="118"/>
        <v>106700.59243916837</v>
      </c>
      <c r="S37" s="66">
        <f t="shared" si="118"/>
        <v>109113.12999430914</v>
      </c>
      <c r="T37" s="66">
        <f t="shared" si="118"/>
        <v>109676.32775625392</v>
      </c>
      <c r="U37" s="66">
        <f t="shared" si="118"/>
        <v>111091.76624814997</v>
      </c>
      <c r="V37" s="66">
        <f t="shared" si="118"/>
        <v>110674.8854100563</v>
      </c>
      <c r="W37" s="66">
        <f t="shared" si="118"/>
        <v>111096.14145675085</v>
      </c>
      <c r="X37" s="66">
        <f t="shared" si="118"/>
        <v>112142.88545814007</v>
      </c>
      <c r="Y37" s="66">
        <f t="shared" si="118"/>
        <v>113663.3920630003</v>
      </c>
      <c r="Z37" s="66">
        <f t="shared" si="118"/>
        <v>115487.54543406743</v>
      </c>
      <c r="AA37" s="66">
        <f t="shared" si="118"/>
        <v>117570.78981565616</v>
      </c>
      <c r="AB37" s="66">
        <f t="shared" si="118"/>
        <v>119457.28929803826</v>
      </c>
      <c r="AC37" s="66">
        <f t="shared" si="118"/>
        <v>121506.02539872538</v>
      </c>
      <c r="AD37" s="66">
        <f t="shared" si="118"/>
        <v>123413.12104627195</v>
      </c>
      <c r="AE37" s="66">
        <f t="shared" si="118"/>
        <v>125235.40671158595</v>
      </c>
      <c r="AF37" s="66">
        <f t="shared" si="118"/>
        <v>126723.89730738931</v>
      </c>
      <c r="AG37" s="66">
        <f t="shared" si="118"/>
        <v>128124.88438810618</v>
      </c>
      <c r="AH37" s="66">
        <f t="shared" si="118"/>
        <v>129398.05751810789</v>
      </c>
      <c r="AI37" s="66">
        <f t="shared" si="118"/>
        <v>130952.50197236263</v>
      </c>
      <c r="AJ37" s="66">
        <f t="shared" si="118"/>
        <v>132452.09732196806</v>
      </c>
      <c r="AK37" s="66">
        <f t="shared" si="118"/>
        <v>134298.85258107894</v>
      </c>
      <c r="AL37" s="18"/>
      <c r="AM37" t="str">
        <f t="shared" si="112"/>
        <v xml:space="preserve">   Oct 2022 Optimistic</v>
      </c>
      <c r="AN37" s="4">
        <f t="shared" si="106"/>
        <v>100</v>
      </c>
      <c r="AO37" s="4">
        <f t="shared" si="106"/>
        <v>102.03968277618443</v>
      </c>
      <c r="AP37" s="4">
        <f t="shared" si="106"/>
        <v>108.79233218487441</v>
      </c>
      <c r="AQ37" s="4">
        <f t="shared" si="106"/>
        <v>111.00103164031091</v>
      </c>
      <c r="AR37" s="4">
        <f t="shared" si="106"/>
        <v>113.57253552982547</v>
      </c>
      <c r="AS37" s="4">
        <f t="shared" si="106"/>
        <v>115.95779821285174</v>
      </c>
      <c r="AT37" s="4">
        <f t="shared" si="106"/>
        <v>118.57964441449708</v>
      </c>
      <c r="AU37" s="4">
        <f t="shared" si="106"/>
        <v>119.19170448783505</v>
      </c>
      <c r="AV37" s="4">
        <f t="shared" si="106"/>
        <v>120.72994459760351</v>
      </c>
      <c r="AW37" s="4">
        <f t="shared" si="106"/>
        <v>120.27689571570504</v>
      </c>
      <c r="AX37" s="4">
        <f t="shared" si="107"/>
        <v>120.73469939365931</v>
      </c>
      <c r="AY37" s="4">
        <f t="shared" si="107"/>
        <v>121.87225755448024</v>
      </c>
      <c r="AZ37" s="4">
        <f t="shared" si="107"/>
        <v>123.52468135117293</v>
      </c>
      <c r="BA37" s="4">
        <f t="shared" si="107"/>
        <v>125.50709591585391</v>
      </c>
      <c r="BB37" s="4">
        <f t="shared" si="107"/>
        <v>127.77107989294423</v>
      </c>
      <c r="BC37" s="4">
        <f t="shared" si="107"/>
        <v>129.82124963714156</v>
      </c>
      <c r="BD37" s="4">
        <f t="shared" si="107"/>
        <v>132.04773143938931</v>
      </c>
      <c r="BE37" s="4">
        <f t="shared" si="107"/>
        <v>134.12028424547506</v>
      </c>
      <c r="BF37" s="4">
        <f t="shared" si="107"/>
        <v>136.10066906466082</v>
      </c>
      <c r="BG37" s="4">
        <f t="shared" si="107"/>
        <v>137.7182991846463</v>
      </c>
      <c r="BH37" s="4">
        <f t="shared" si="108"/>
        <v>139.24083409744159</v>
      </c>
      <c r="BI37" s="4">
        <f t="shared" si="108"/>
        <v>140.62446608601687</v>
      </c>
      <c r="BJ37" s="4">
        <f t="shared" si="108"/>
        <v>142.31377213614326</v>
      </c>
      <c r="BK37" s="4">
        <f t="shared" si="108"/>
        <v>143.94347044404736</v>
      </c>
      <c r="BL37" s="4">
        <f t="shared" si="108"/>
        <v>145.950447807426</v>
      </c>
      <c r="BN37" s="4" t="str">
        <f t="shared" ref="BN37" si="119">L37</f>
        <v xml:space="preserve">   Oct 2022 Optimistic</v>
      </c>
      <c r="BO37" s="70">
        <f t="shared" ref="BO37:BX39" si="120">M37/M34-1</f>
        <v>4.9727404634911654E-3</v>
      </c>
      <c r="BP37" s="70">
        <f t="shared" si="120"/>
        <v>3.8710133080848141E-3</v>
      </c>
      <c r="BQ37" s="70">
        <f t="shared" si="120"/>
        <v>-7.553608520547872E-3</v>
      </c>
      <c r="BR37" s="70">
        <f t="shared" si="120"/>
        <v>-1.0705089499601361E-2</v>
      </c>
      <c r="BS37" s="70">
        <f t="shared" si="120"/>
        <v>-1.7192443357446296E-2</v>
      </c>
      <c r="BT37" s="70">
        <f t="shared" si="120"/>
        <v>-1.1091252577185795E-2</v>
      </c>
      <c r="BU37" s="70">
        <f t="shared" si="120"/>
        <v>-2.0101671799461984E-2</v>
      </c>
      <c r="BV37" s="70">
        <f t="shared" si="120"/>
        <v>-1.7951401057807903E-2</v>
      </c>
      <c r="BW37" s="70">
        <f t="shared" si="120"/>
        <v>-2.1230353070072261E-2</v>
      </c>
      <c r="BX37" s="70">
        <f t="shared" si="120"/>
        <v>-2.2694243630327904E-2</v>
      </c>
      <c r="BY37" s="70">
        <f t="shared" ref="BY37:CH39" si="121">W37/W34-1</f>
        <v>-3.087525664554891E-2</v>
      </c>
      <c r="BZ37" s="70">
        <f t="shared" si="121"/>
        <v>-3.3366540324074934E-2</v>
      </c>
      <c r="CA37" s="70">
        <f t="shared" si="121"/>
        <v>-3.6140923874322994E-2</v>
      </c>
      <c r="CB37" s="70">
        <f t="shared" si="121"/>
        <v>-3.4228307411866887E-2</v>
      </c>
      <c r="CC37" s="70">
        <f t="shared" si="121"/>
        <v>-3.0034409170995979E-2</v>
      </c>
      <c r="CD37" s="70">
        <f t="shared" si="121"/>
        <v>-2.9104839132145566E-2</v>
      </c>
      <c r="CE37" s="70">
        <f t="shared" si="121"/>
        <v>-2.6058673859051917E-2</v>
      </c>
      <c r="CF37" s="70">
        <f t="shared" si="121"/>
        <v>-2.3242166690888855E-2</v>
      </c>
      <c r="CG37" s="70">
        <f t="shared" si="121"/>
        <v>-2.2207356376378162E-2</v>
      </c>
      <c r="CH37" s="70">
        <f t="shared" si="121"/>
        <v>-2.3065077417921964E-2</v>
      </c>
      <c r="CI37" s="70">
        <f t="shared" ref="CI37:CM39" si="122">AG37/AG34-1</f>
        <v>-2.452829199887796E-2</v>
      </c>
      <c r="CJ37" s="70">
        <f t="shared" si="122"/>
        <v>-2.7266863488145887E-2</v>
      </c>
      <c r="CK37" s="70">
        <f t="shared" si="122"/>
        <v>-2.769710954466198E-2</v>
      </c>
      <c r="CL37" s="70">
        <f t="shared" si="122"/>
        <v>-2.8725574051410296E-2</v>
      </c>
      <c r="CM37" s="70">
        <f t="shared" si="122"/>
        <v>-2.7337042953995638E-2</v>
      </c>
    </row>
    <row r="38" spans="1:91" x14ac:dyDescent="0.25">
      <c r="A38" s="26"/>
      <c r="B38" t="str">
        <f t="shared" si="102"/>
        <v xml:space="preserve">   Oct 2022 Baseline</v>
      </c>
      <c r="C38" s="66"/>
      <c r="D38" s="66"/>
      <c r="E38" s="66"/>
      <c r="F38" s="66"/>
      <c r="G38" s="66"/>
      <c r="H38" s="66"/>
      <c r="I38" s="66"/>
      <c r="L38" t="str">
        <f t="shared" si="103"/>
        <v xml:space="preserve">   Oct 2022 Baseline</v>
      </c>
      <c r="M38" s="66">
        <f t="shared" ref="M38" si="123">M30/M47*1000</f>
        <v>92016.745819292904</v>
      </c>
      <c r="N38" s="66">
        <f t="shared" ref="N38:AK38" si="124">N30/N47*1000</f>
        <v>93893.595534974433</v>
      </c>
      <c r="O38" s="66">
        <f t="shared" si="124"/>
        <v>100107.16377743667</v>
      </c>
      <c r="P38" s="66">
        <f t="shared" si="124"/>
        <v>102139.53714125778</v>
      </c>
      <c r="Q38" s="66">
        <f t="shared" si="124"/>
        <v>104505.75133900563</v>
      </c>
      <c r="R38" s="66">
        <f t="shared" si="124"/>
        <v>106700.59243916837</v>
      </c>
      <c r="S38" s="66">
        <f t="shared" si="124"/>
        <v>109113.12999430914</v>
      </c>
      <c r="T38" s="66">
        <f t="shared" si="124"/>
        <v>109676.32775625392</v>
      </c>
      <c r="U38" s="66">
        <f t="shared" si="124"/>
        <v>111091.76624814997</v>
      </c>
      <c r="V38" s="66">
        <f t="shared" si="124"/>
        <v>110674.8854100563</v>
      </c>
      <c r="W38" s="66">
        <f t="shared" si="124"/>
        <v>111096.14145675085</v>
      </c>
      <c r="X38" s="66">
        <f t="shared" si="124"/>
        <v>112132.13635782398</v>
      </c>
      <c r="Y38" s="66">
        <f t="shared" si="124"/>
        <v>113685.13720573895</v>
      </c>
      <c r="Z38" s="66">
        <f t="shared" si="124"/>
        <v>115198.45652690592</v>
      </c>
      <c r="AA38" s="66">
        <f t="shared" si="124"/>
        <v>116979.98869188313</v>
      </c>
      <c r="AB38" s="66">
        <f t="shared" si="124"/>
        <v>118786.20639553858</v>
      </c>
      <c r="AC38" s="66">
        <f t="shared" si="124"/>
        <v>120741.6292539155</v>
      </c>
      <c r="AD38" s="66">
        <f t="shared" si="124"/>
        <v>122517.8648363566</v>
      </c>
      <c r="AE38" s="66">
        <f t="shared" si="124"/>
        <v>124142.36618794496</v>
      </c>
      <c r="AF38" s="66">
        <f t="shared" si="124"/>
        <v>125412.795501894</v>
      </c>
      <c r="AG38" s="66">
        <f t="shared" si="124"/>
        <v>126807.62351185795</v>
      </c>
      <c r="AH38" s="66">
        <f t="shared" si="124"/>
        <v>128183.17015393458</v>
      </c>
      <c r="AI38" s="66">
        <f t="shared" si="124"/>
        <v>129684.87549901045</v>
      </c>
      <c r="AJ38" s="66">
        <f t="shared" si="124"/>
        <v>131059.58454158904</v>
      </c>
      <c r="AK38" s="66">
        <f t="shared" si="124"/>
        <v>132818.54232728077</v>
      </c>
      <c r="AL38" s="18"/>
      <c r="AM38" t="str">
        <f t="shared" si="112"/>
        <v xml:space="preserve">   Oct 2022 Baseline</v>
      </c>
      <c r="AN38" s="4">
        <f t="shared" si="106"/>
        <v>100</v>
      </c>
      <c r="AO38" s="4">
        <f t="shared" si="106"/>
        <v>102.03968277618443</v>
      </c>
      <c r="AP38" s="4">
        <f t="shared" si="106"/>
        <v>108.79233218487441</v>
      </c>
      <c r="AQ38" s="4">
        <f t="shared" si="106"/>
        <v>111.00103164031091</v>
      </c>
      <c r="AR38" s="4">
        <f t="shared" si="106"/>
        <v>113.57253552982547</v>
      </c>
      <c r="AS38" s="4">
        <f t="shared" si="106"/>
        <v>115.95779821285174</v>
      </c>
      <c r="AT38" s="4">
        <f t="shared" si="106"/>
        <v>118.57964441449708</v>
      </c>
      <c r="AU38" s="4">
        <f t="shared" si="106"/>
        <v>119.19170448783505</v>
      </c>
      <c r="AV38" s="4">
        <f t="shared" si="106"/>
        <v>120.72994459760351</v>
      </c>
      <c r="AW38" s="4">
        <f t="shared" si="106"/>
        <v>120.27689571570504</v>
      </c>
      <c r="AX38" s="4">
        <f t="shared" si="107"/>
        <v>120.73469939365931</v>
      </c>
      <c r="AY38" s="4">
        <f t="shared" si="107"/>
        <v>121.86057587608531</v>
      </c>
      <c r="AZ38" s="4">
        <f t="shared" si="107"/>
        <v>123.5483130744479</v>
      </c>
      <c r="BA38" s="4">
        <f t="shared" si="107"/>
        <v>125.19292602798456</v>
      </c>
      <c r="BB38" s="4">
        <f t="shared" si="107"/>
        <v>127.12902162570961</v>
      </c>
      <c r="BC38" s="4">
        <f t="shared" si="107"/>
        <v>129.09194444760834</v>
      </c>
      <c r="BD38" s="4">
        <f t="shared" si="107"/>
        <v>131.21701727100191</v>
      </c>
      <c r="BE38" s="4">
        <f t="shared" si="107"/>
        <v>133.14735676152179</v>
      </c>
      <c r="BF38" s="4">
        <f t="shared" si="107"/>
        <v>134.9127977550325</v>
      </c>
      <c r="BG38" s="4">
        <f t="shared" si="107"/>
        <v>136.29344787761343</v>
      </c>
      <c r="BH38" s="4">
        <f t="shared" si="108"/>
        <v>137.8092893666215</v>
      </c>
      <c r="BI38" s="4">
        <f t="shared" si="108"/>
        <v>139.30417666113416</v>
      </c>
      <c r="BJ38" s="4">
        <f t="shared" si="108"/>
        <v>140.93616802499417</v>
      </c>
      <c r="BK38" s="4">
        <f t="shared" si="108"/>
        <v>142.43014505095672</v>
      </c>
      <c r="BL38" s="4">
        <f t="shared" si="108"/>
        <v>144.34170774536679</v>
      </c>
      <c r="BN38" s="4" t="str">
        <f>L38</f>
        <v xml:space="preserve">   Oct 2022 Baseline</v>
      </c>
      <c r="BO38" s="70">
        <f t="shared" si="120"/>
        <v>4.9727404634911654E-3</v>
      </c>
      <c r="BP38" s="70">
        <f t="shared" si="120"/>
        <v>3.8710133080848141E-3</v>
      </c>
      <c r="BQ38" s="70">
        <f t="shared" si="120"/>
        <v>-7.553608520547872E-3</v>
      </c>
      <c r="BR38" s="70">
        <f t="shared" si="120"/>
        <v>-1.0705089499601361E-2</v>
      </c>
      <c r="BS38" s="70">
        <f t="shared" si="120"/>
        <v>-1.7192443357446296E-2</v>
      </c>
      <c r="BT38" s="70">
        <f t="shared" si="120"/>
        <v>-1.1091252577185795E-2</v>
      </c>
      <c r="BU38" s="70">
        <f t="shared" si="120"/>
        <v>-2.0101671799461984E-2</v>
      </c>
      <c r="BV38" s="70">
        <f t="shared" si="120"/>
        <v>-1.7951401057807903E-2</v>
      </c>
      <c r="BW38" s="70">
        <f t="shared" si="120"/>
        <v>-2.1230353070072261E-2</v>
      </c>
      <c r="BX38" s="70">
        <f t="shared" si="120"/>
        <v>-2.2694243637003009E-2</v>
      </c>
      <c r="BY38" s="70">
        <f t="shared" si="121"/>
        <v>-3.0783015616510867E-2</v>
      </c>
      <c r="BZ38" s="70">
        <f t="shared" si="121"/>
        <v>-3.3666820712885404E-2</v>
      </c>
      <c r="CA38" s="70">
        <f t="shared" si="121"/>
        <v>-3.3918896991972924E-2</v>
      </c>
      <c r="CB38" s="70">
        <f t="shared" si="121"/>
        <v>-3.3220122180096845E-2</v>
      </c>
      <c r="CC38" s="70">
        <f t="shared" si="121"/>
        <v>-3.1067531674460636E-2</v>
      </c>
      <c r="CD38" s="70">
        <f t="shared" si="121"/>
        <v>-2.9798240571361378E-2</v>
      </c>
      <c r="CE38" s="70">
        <f t="shared" si="121"/>
        <v>-2.6467385784585074E-2</v>
      </c>
      <c r="CF38" s="70">
        <f t="shared" si="121"/>
        <v>-2.4079279361514327E-2</v>
      </c>
      <c r="CG38" s="70">
        <f t="shared" si="121"/>
        <v>-2.3985522252158775E-2</v>
      </c>
      <c r="CH38" s="70">
        <f t="shared" si="121"/>
        <v>-2.6132481931907536E-2</v>
      </c>
      <c r="CI38" s="70">
        <f t="shared" si="122"/>
        <v>-2.7182646350955908E-2</v>
      </c>
      <c r="CJ38" s="70">
        <f t="shared" si="122"/>
        <v>-2.8483315951693844E-2</v>
      </c>
      <c r="CK38" s="70">
        <f t="shared" si="122"/>
        <v>-2.8570983974177677E-2</v>
      </c>
      <c r="CL38" s="70">
        <f t="shared" si="122"/>
        <v>-2.9698450446778435E-2</v>
      </c>
      <c r="CM38" s="70">
        <f t="shared" si="122"/>
        <v>-2.8072454730308505E-2</v>
      </c>
    </row>
    <row r="39" spans="1:91" x14ac:dyDescent="0.25">
      <c r="A39" s="26"/>
      <c r="B39" t="str">
        <f t="shared" si="102"/>
        <v xml:space="preserve">   Oct 2022 Pessimistic</v>
      </c>
      <c r="C39" s="66"/>
      <c r="D39" s="66"/>
      <c r="E39" s="66"/>
      <c r="F39" s="66"/>
      <c r="G39" s="66"/>
      <c r="H39" s="66"/>
      <c r="I39" s="66"/>
      <c r="L39" t="str">
        <f t="shared" si="103"/>
        <v xml:space="preserve">   Oct 2022 Pessimistic</v>
      </c>
      <c r="M39" s="66">
        <f t="shared" ref="M39" si="125">M31/M48*1000</f>
        <v>92016.745819292904</v>
      </c>
      <c r="N39" s="66">
        <f t="shared" ref="N39:AK39" si="126">N31/N48*1000</f>
        <v>93893.595534974433</v>
      </c>
      <c r="O39" s="66">
        <f t="shared" si="126"/>
        <v>100107.16377743667</v>
      </c>
      <c r="P39" s="66">
        <f t="shared" si="126"/>
        <v>102139.53714125778</v>
      </c>
      <c r="Q39" s="66">
        <f t="shared" si="126"/>
        <v>104505.75133900563</v>
      </c>
      <c r="R39" s="66">
        <f t="shared" si="126"/>
        <v>106700.59243916837</v>
      </c>
      <c r="S39" s="66">
        <f t="shared" si="126"/>
        <v>109113.12999430914</v>
      </c>
      <c r="T39" s="66">
        <f t="shared" si="126"/>
        <v>109676.32775625392</v>
      </c>
      <c r="U39" s="66">
        <f t="shared" si="126"/>
        <v>111091.76624814997</v>
      </c>
      <c r="V39" s="66">
        <f t="shared" si="126"/>
        <v>110674.8854100563</v>
      </c>
      <c r="W39" s="66">
        <f t="shared" si="126"/>
        <v>111096.14145675085</v>
      </c>
      <c r="X39" s="66">
        <f t="shared" si="126"/>
        <v>112136.01693566535</v>
      </c>
      <c r="Y39" s="66">
        <f t="shared" si="126"/>
        <v>113498.16599489546</v>
      </c>
      <c r="Z39" s="66">
        <f t="shared" si="126"/>
        <v>115137.90204487726</v>
      </c>
      <c r="AA39" s="66">
        <f t="shared" si="126"/>
        <v>117486.52554902209</v>
      </c>
      <c r="AB39" s="66">
        <f t="shared" si="126"/>
        <v>119472.39139944143</v>
      </c>
      <c r="AC39" s="66">
        <f t="shared" si="126"/>
        <v>121384.65330844808</v>
      </c>
      <c r="AD39" s="66">
        <f t="shared" si="126"/>
        <v>122986.61992762683</v>
      </c>
      <c r="AE39" s="66">
        <f t="shared" si="126"/>
        <v>124512.06201806501</v>
      </c>
      <c r="AF39" s="66">
        <f t="shared" si="126"/>
        <v>125613.0239142525</v>
      </c>
      <c r="AG39" s="66">
        <f t="shared" si="126"/>
        <v>126706.58507133729</v>
      </c>
      <c r="AH39" s="66">
        <f t="shared" si="126"/>
        <v>127544.50631049204</v>
      </c>
      <c r="AI39" s="66">
        <f t="shared" si="126"/>
        <v>128459.69482334061</v>
      </c>
      <c r="AJ39" s="66">
        <f t="shared" si="126"/>
        <v>129310.0247383791</v>
      </c>
      <c r="AK39" s="66">
        <f t="shared" si="126"/>
        <v>130657.1788964431</v>
      </c>
      <c r="AL39" s="18"/>
      <c r="AM39" t="str">
        <f t="shared" si="112"/>
        <v xml:space="preserve">   Oct 2022 Pessimistic</v>
      </c>
      <c r="AN39" s="4">
        <f t="shared" si="106"/>
        <v>100</v>
      </c>
      <c r="AO39" s="4">
        <f t="shared" si="106"/>
        <v>102.03968277618443</v>
      </c>
      <c r="AP39" s="4">
        <f t="shared" si="106"/>
        <v>108.79233218487441</v>
      </c>
      <c r="AQ39" s="4">
        <f t="shared" si="106"/>
        <v>111.00103164031091</v>
      </c>
      <c r="AR39" s="4">
        <f t="shared" si="106"/>
        <v>113.57253552982547</v>
      </c>
      <c r="AS39" s="4">
        <f t="shared" si="106"/>
        <v>115.95779821285174</v>
      </c>
      <c r="AT39" s="4">
        <f t="shared" si="106"/>
        <v>118.57964441449708</v>
      </c>
      <c r="AU39" s="4">
        <f t="shared" si="106"/>
        <v>119.19170448783505</v>
      </c>
      <c r="AV39" s="4">
        <f t="shared" si="106"/>
        <v>120.72994459760351</v>
      </c>
      <c r="AW39" s="4">
        <f t="shared" si="106"/>
        <v>120.27689571570504</v>
      </c>
      <c r="AX39" s="4">
        <f t="shared" si="107"/>
        <v>120.73469939365931</v>
      </c>
      <c r="AY39" s="4">
        <f t="shared" si="107"/>
        <v>121.86479312785488</v>
      </c>
      <c r="AZ39" s="4">
        <f t="shared" si="107"/>
        <v>123.34512048251395</v>
      </c>
      <c r="BA39" s="4">
        <f t="shared" si="107"/>
        <v>125.12711791720047</v>
      </c>
      <c r="BB39" s="4">
        <f t="shared" si="107"/>
        <v>127.67950496722413</v>
      </c>
      <c r="BC39" s="4">
        <f t="shared" si="107"/>
        <v>129.83766197738322</v>
      </c>
      <c r="BD39" s="4">
        <f t="shared" si="107"/>
        <v>131.91582926310971</v>
      </c>
      <c r="BE39" s="4">
        <f t="shared" si="107"/>
        <v>133.65678043989311</v>
      </c>
      <c r="BF39" s="4">
        <f t="shared" si="107"/>
        <v>135.31456791852651</v>
      </c>
      <c r="BG39" s="4">
        <f t="shared" si="107"/>
        <v>136.5110478487662</v>
      </c>
      <c r="BH39" s="4">
        <f t="shared" si="108"/>
        <v>137.69948496132437</v>
      </c>
      <c r="BI39" s="4">
        <f t="shared" si="108"/>
        <v>138.61010316640662</v>
      </c>
      <c r="BJ39" s="4">
        <f t="shared" si="108"/>
        <v>139.6046922541862</v>
      </c>
      <c r="BK39" s="4">
        <f t="shared" si="108"/>
        <v>140.52879569586671</v>
      </c>
      <c r="BL39" s="4">
        <f t="shared" si="108"/>
        <v>141.99282721107548</v>
      </c>
      <c r="BN39" s="4" t="str">
        <f t="shared" ref="BN39" si="127">L39</f>
        <v xml:space="preserve">   Oct 2022 Pessimistic</v>
      </c>
      <c r="BO39" s="70">
        <f t="shared" si="120"/>
        <v>4.9727404634911654E-3</v>
      </c>
      <c r="BP39" s="70">
        <f t="shared" si="120"/>
        <v>3.8710133080848141E-3</v>
      </c>
      <c r="BQ39" s="70">
        <f t="shared" si="120"/>
        <v>-7.553608520547872E-3</v>
      </c>
      <c r="BR39" s="70">
        <f t="shared" si="120"/>
        <v>-1.0705089499601361E-2</v>
      </c>
      <c r="BS39" s="70">
        <f t="shared" si="120"/>
        <v>-1.7192443357446296E-2</v>
      </c>
      <c r="BT39" s="70">
        <f t="shared" si="120"/>
        <v>-1.1091252577185795E-2</v>
      </c>
      <c r="BU39" s="70">
        <f t="shared" si="120"/>
        <v>-2.0101671799461984E-2</v>
      </c>
      <c r="BV39" s="70">
        <f t="shared" si="120"/>
        <v>-1.7951401057807903E-2</v>
      </c>
      <c r="BW39" s="70">
        <f t="shared" si="120"/>
        <v>-2.1230353070072261E-2</v>
      </c>
      <c r="BX39" s="70">
        <f t="shared" si="120"/>
        <v>-2.2694243637003009E-2</v>
      </c>
      <c r="BY39" s="70">
        <f t="shared" si="121"/>
        <v>-3.0446175533882958E-2</v>
      </c>
      <c r="BZ39" s="70">
        <f t="shared" si="121"/>
        <v>-3.267741876437591E-2</v>
      </c>
      <c r="CA39" s="70">
        <f t="shared" si="121"/>
        <v>-3.461856430248833E-2</v>
      </c>
      <c r="CB39" s="70">
        <f t="shared" si="121"/>
        <v>-3.2196856009873986E-2</v>
      </c>
      <c r="CC39" s="70">
        <f t="shared" si="121"/>
        <v>-2.5276943744602098E-2</v>
      </c>
      <c r="CD39" s="70">
        <f t="shared" si="121"/>
        <v>-2.34722292649443E-2</v>
      </c>
      <c r="CE39" s="70">
        <f t="shared" si="121"/>
        <v>-2.0659707572776242E-2</v>
      </c>
      <c r="CF39" s="70">
        <f t="shared" si="121"/>
        <v>-1.9049399564684544E-2</v>
      </c>
      <c r="CG39" s="70">
        <f t="shared" si="121"/>
        <v>-1.8557586880335264E-2</v>
      </c>
      <c r="CH39" s="70">
        <f t="shared" si="121"/>
        <v>-2.0077123473773661E-2</v>
      </c>
      <c r="CI39" s="70">
        <f t="shared" si="122"/>
        <v>-2.0696588907835101E-2</v>
      </c>
      <c r="CJ39" s="70">
        <f t="shared" si="122"/>
        <v>-2.2975016929600134E-2</v>
      </c>
      <c r="CK39" s="70">
        <f t="shared" si="122"/>
        <v>-2.4033602755510808E-2</v>
      </c>
      <c r="CL39" s="70">
        <f t="shared" si="122"/>
        <v>-2.5611967844096029E-2</v>
      </c>
      <c r="CM39" s="70">
        <f t="shared" si="122"/>
        <v>-2.3483374891246855E-2</v>
      </c>
    </row>
    <row r="40" spans="1:91" x14ac:dyDescent="0.25">
      <c r="A40" s="26"/>
      <c r="C40" s="66"/>
      <c r="D40" s="66"/>
      <c r="E40" s="66"/>
      <c r="F40" s="66"/>
      <c r="G40" s="66"/>
      <c r="H40" s="66"/>
      <c r="I40" s="66"/>
      <c r="M40" s="66"/>
      <c r="N40" s="66"/>
      <c r="O40" s="66"/>
      <c r="P40" s="66"/>
      <c r="Q40" s="66"/>
      <c r="R40" s="66"/>
      <c r="S40" s="66"/>
      <c r="T40" s="66"/>
      <c r="U40" s="66"/>
      <c r="V40" s="66"/>
      <c r="W40" s="66"/>
      <c r="X40" s="66"/>
      <c r="Y40" s="66"/>
      <c r="Z40" s="66"/>
      <c r="AA40" s="66"/>
      <c r="AB40" s="66"/>
      <c r="AC40" s="66"/>
      <c r="AD40" s="66"/>
      <c r="AE40" s="66"/>
      <c r="AF40" s="66"/>
      <c r="AG40" s="66"/>
      <c r="AH40" s="66"/>
      <c r="AI40" s="66"/>
      <c r="AJ40" s="66"/>
      <c r="AK40" s="66"/>
    </row>
    <row r="41" spans="1:91" x14ac:dyDescent="0.25">
      <c r="A41" s="26"/>
      <c r="B41" s="27" t="s">
        <v>0</v>
      </c>
      <c r="C41" s="66"/>
      <c r="D41" s="66"/>
      <c r="E41" s="66"/>
      <c r="F41" s="66"/>
      <c r="G41" s="66"/>
      <c r="H41" s="66"/>
      <c r="I41" s="66"/>
      <c r="L41" s="27" t="s">
        <v>0</v>
      </c>
      <c r="M41" s="66"/>
      <c r="N41" s="66"/>
      <c r="O41" s="66"/>
      <c r="P41" s="66"/>
      <c r="Q41" s="66"/>
      <c r="R41" s="66"/>
      <c r="S41" s="66"/>
      <c r="T41" s="66"/>
      <c r="U41" s="66"/>
      <c r="V41" s="66"/>
      <c r="W41" s="66"/>
      <c r="X41" s="66"/>
      <c r="Y41" s="66"/>
      <c r="Z41" s="66"/>
      <c r="AA41" s="66"/>
      <c r="AB41" s="66"/>
      <c r="AC41" s="66"/>
      <c r="AD41" s="66"/>
      <c r="AE41" s="66"/>
      <c r="AF41" s="66"/>
      <c r="AG41" s="66"/>
      <c r="AH41" s="66"/>
      <c r="AI41" s="66"/>
      <c r="AJ41" s="66"/>
      <c r="AK41" s="66"/>
      <c r="AM41" s="27" t="s">
        <v>293</v>
      </c>
      <c r="BN41" s="27" t="s">
        <v>293</v>
      </c>
    </row>
    <row r="42" spans="1:91" x14ac:dyDescent="0.25">
      <c r="B42" t="str">
        <f t="shared" ref="B42:B48" si="128">B9</f>
        <v xml:space="preserve">   Nov 2019 Baseline</v>
      </c>
      <c r="C42" s="66">
        <f>'Reforecast 2019 ANN'!AP7</f>
        <v>1761.7864793837607</v>
      </c>
      <c r="D42" s="66">
        <f>'Reforecast 2019 ANN'!AQ7</f>
        <v>1799.0877499999999</v>
      </c>
      <c r="E42" s="66">
        <f>'Reforecast 2019 ANN'!AR7</f>
        <v>1827.2860000000001</v>
      </c>
      <c r="F42" s="66">
        <f>'Reforecast 2019 ANN'!AS7</f>
        <v>1846.8242500000001</v>
      </c>
      <c r="G42" s="66">
        <f>'Reforecast 2019 ANN'!AT7</f>
        <v>1858.7719999999999</v>
      </c>
      <c r="H42" s="66">
        <f>'Reforecast 2019 ANN'!AU7</f>
        <v>1872.5140000000001</v>
      </c>
      <c r="I42" s="66">
        <f>'Reforecast 2019 ANN'!AV7</f>
        <v>1896.056</v>
      </c>
      <c r="L42" t="str">
        <f t="shared" ref="L42:L48" si="129">B9</f>
        <v xml:space="preserve">   Nov 2019 Baseline</v>
      </c>
      <c r="M42" s="66">
        <f>'Reforecast 2019 QTR'!FF7</f>
        <v>1774.4849999999999</v>
      </c>
      <c r="N42" s="66">
        <f>'Reforecast 2019 QTR'!FG7</f>
        <v>1785.3309999999999</v>
      </c>
      <c r="O42" s="66">
        <f>'Reforecast 2019 QTR'!FH7</f>
        <v>1795.0170000000001</v>
      </c>
      <c r="P42" s="66">
        <f>'Reforecast 2019 QTR'!FI7</f>
        <v>1804.155</v>
      </c>
      <c r="Q42" s="66">
        <f>'Reforecast 2019 QTR'!FJ7</f>
        <v>1811.848</v>
      </c>
      <c r="R42" s="66">
        <f>'Reforecast 2019 QTR'!FK7</f>
        <v>1818.425</v>
      </c>
      <c r="S42" s="66">
        <f>'Reforecast 2019 QTR'!FL7</f>
        <v>1824.6969999999999</v>
      </c>
      <c r="T42" s="66">
        <f>'Reforecast 2019 QTR'!FM7</f>
        <v>1830.271</v>
      </c>
      <c r="U42" s="66">
        <f>'Reforecast 2019 QTR'!FN7</f>
        <v>1835.751</v>
      </c>
      <c r="V42" s="66">
        <f>'Reforecast 2019 QTR'!FO7</f>
        <v>1840.635</v>
      </c>
      <c r="W42" s="66">
        <f>'Reforecast 2019 QTR'!FP7</f>
        <v>1845.261</v>
      </c>
      <c r="X42" s="66">
        <f>'Reforecast 2019 QTR'!FQ7</f>
        <v>1849.124</v>
      </c>
      <c r="Y42" s="66">
        <f>'Reforecast 2019 QTR'!FR7</f>
        <v>1852.277</v>
      </c>
      <c r="Z42" s="66">
        <f>'Reforecast 2019 QTR'!FS7</f>
        <v>1854.9649999999999</v>
      </c>
      <c r="AA42" s="66">
        <f>'Reforecast 2019 QTR'!FT7</f>
        <v>1857.4639999999999</v>
      </c>
      <c r="AB42" s="66">
        <f>'Reforecast 2019 QTR'!FU7</f>
        <v>1859.99</v>
      </c>
      <c r="AC42" s="66">
        <f>'Reforecast 2019 QTR'!FV7</f>
        <v>1862.6690000000001</v>
      </c>
      <c r="AD42" s="66">
        <f>'Reforecast 2019 QTR'!FW7</f>
        <v>1865.979</v>
      </c>
      <c r="AE42" s="66">
        <f>'Reforecast 2019 QTR'!FX7</f>
        <v>1869.866</v>
      </c>
      <c r="AF42" s="66">
        <f>'Reforecast 2019 QTR'!FY7</f>
        <v>1874.377</v>
      </c>
      <c r="AG42" s="66">
        <f>'Reforecast 2019 QTR'!FZ7</f>
        <v>1879.8340000000001</v>
      </c>
      <c r="AH42" s="66">
        <f>'Reforecast 2019 QTR'!GA7</f>
        <v>1885.5229999999999</v>
      </c>
      <c r="AI42" s="66">
        <f>'Reforecast 2019 QTR'!GB7</f>
        <v>1892.23</v>
      </c>
      <c r="AJ42" s="66">
        <f>'Reforecast 2019 QTR'!GC7</f>
        <v>1899.442</v>
      </c>
      <c r="AK42" s="66">
        <f>'Reforecast 2019 QTR'!GD7</f>
        <v>1907.029</v>
      </c>
      <c r="AM42" t="str">
        <f>L42</f>
        <v xml:space="preserve">   Nov 2019 Baseline</v>
      </c>
      <c r="AN42" s="4">
        <f>100*M42/$M42</f>
        <v>100</v>
      </c>
      <c r="AO42" s="4">
        <f t="shared" ref="AO42:AO48" si="130">100*N42/$M42</f>
        <v>100.61121959329044</v>
      </c>
      <c r="AP42" s="4">
        <f t="shared" ref="AP42:AP48" si="131">100*O42/$M42</f>
        <v>101.1570681070846</v>
      </c>
      <c r="AQ42" s="4">
        <f t="shared" ref="AQ42:AQ48" si="132">100*P42/$M42</f>
        <v>101.67203442125462</v>
      </c>
      <c r="AR42" s="4">
        <f t="shared" ref="AR42:AR48" si="133">100*Q42/$M42</f>
        <v>102.10556865794864</v>
      </c>
      <c r="AS42" s="4">
        <f t="shared" ref="AS42:AS48" si="134">100*R42/$M42</f>
        <v>102.47621140781692</v>
      </c>
      <c r="AT42" s="4">
        <f t="shared" ref="AT42:AT48" si="135">100*S42/$M42</f>
        <v>102.82966607212796</v>
      </c>
      <c r="AU42" s="4">
        <f t="shared" ref="AU42:AU48" si="136">100*T42/$M42</f>
        <v>103.1437853799835</v>
      </c>
      <c r="AV42" s="4">
        <f t="shared" ref="AV42:AV48" si="137">100*U42/$M42</f>
        <v>103.45260737622466</v>
      </c>
      <c r="AW42" s="4">
        <f t="shared" ref="AW42:AW48" si="138">100*V42/$M42</f>
        <v>103.72784216265565</v>
      </c>
      <c r="AX42" s="4">
        <f t="shared" ref="AX42:AX48" si="139">100*W42/$M42</f>
        <v>103.9885375193366</v>
      </c>
      <c r="AY42" s="4">
        <f t="shared" ref="AY42:AY48" si="140">100*X42/$M42</f>
        <v>104.20623448493507</v>
      </c>
      <c r="AZ42" s="4">
        <f t="shared" ref="AZ42:AZ48" si="141">100*Y42/$M42</f>
        <v>104.38391984153149</v>
      </c>
      <c r="BA42" s="4">
        <f t="shared" ref="BA42:BA48" si="142">100*Z42/$M42</f>
        <v>104.53540041195052</v>
      </c>
      <c r="BB42" s="4">
        <f t="shared" ref="BB42:BB48" si="143">100*AA42/$M42</f>
        <v>104.67623000476195</v>
      </c>
      <c r="BC42" s="4">
        <f t="shared" ref="BC42:BC48" si="144">100*AB42/$M42</f>
        <v>104.81858116580304</v>
      </c>
      <c r="BD42" s="4">
        <f t="shared" ref="BD42:BD48" si="145">100*AC42/$M42</f>
        <v>104.96955454681219</v>
      </c>
      <c r="BE42" s="4">
        <f t="shared" ref="BE42:BE48" si="146">100*AD42/$M42</f>
        <v>105.15608754089214</v>
      </c>
      <c r="BF42" s="4">
        <f t="shared" ref="BF42:BF48" si="147">100*AE42/$M42</f>
        <v>105.37513701158365</v>
      </c>
      <c r="BG42" s="4">
        <f t="shared" ref="BG42:BG48" si="148">100*AF42/$M42</f>
        <v>105.62935161469383</v>
      </c>
      <c r="BH42" s="4">
        <f t="shared" ref="BH42:BH48" si="149">100*AG42/$M42</f>
        <v>105.93687746022086</v>
      </c>
      <c r="BI42" s="4">
        <f t="shared" ref="BI42:BI48" si="150">100*AH42/$M42</f>
        <v>106.25747752164712</v>
      </c>
      <c r="BJ42" s="4">
        <f t="shared" ref="BJ42:BJ48" si="151">100*AI42/$M42</f>
        <v>106.63544634076931</v>
      </c>
      <c r="BK42" s="4">
        <f t="shared" ref="BK42:BK48" si="152">100*AJ42/$M42</f>
        <v>107.04187412122391</v>
      </c>
      <c r="BL42" s="4">
        <f t="shared" ref="BL42:BL48" si="153">100*AK42/$M42</f>
        <v>107.46943479375706</v>
      </c>
      <c r="BN42" s="4" t="str">
        <f t="shared" ref="BN42:BN45" si="154">L42</f>
        <v xml:space="preserve">   Nov 2019 Baseline</v>
      </c>
    </row>
    <row r="43" spans="1:91" x14ac:dyDescent="0.25">
      <c r="B43" t="str">
        <f t="shared" si="128"/>
        <v xml:space="preserve">   Jul 2022 Optimistic</v>
      </c>
      <c r="C43" s="66">
        <v>1763.3999999999999</v>
      </c>
      <c r="D43" s="66">
        <v>1660.8166666666666</v>
      </c>
      <c r="E43" s="66">
        <v>1684.8666666666668</v>
      </c>
      <c r="F43" s="66">
        <v>1770.0601666666666</v>
      </c>
      <c r="G43" s="66">
        <v>1796.537</v>
      </c>
      <c r="H43" s="66">
        <v>1810.9014999999999</v>
      </c>
      <c r="I43" s="66">
        <v>1840.7837500000001</v>
      </c>
      <c r="L43" t="str">
        <f t="shared" si="129"/>
        <v xml:space="preserve">   Jul 2022 Optimistic</v>
      </c>
      <c r="M43" s="66">
        <v>1777.5666666666666</v>
      </c>
      <c r="N43" s="66">
        <v>1782.8666666666668</v>
      </c>
      <c r="O43" s="66">
        <v>1582.2333333333331</v>
      </c>
      <c r="P43" s="66">
        <v>1633.5666666666666</v>
      </c>
      <c r="Q43" s="66">
        <v>1644.6</v>
      </c>
      <c r="R43" s="66">
        <v>1643.8666666666668</v>
      </c>
      <c r="S43" s="66">
        <v>1666.0333333333335</v>
      </c>
      <c r="T43" s="66">
        <v>1701.3333333333335</v>
      </c>
      <c r="U43" s="66">
        <v>1728.2333333333331</v>
      </c>
      <c r="V43" s="66">
        <v>1746.4666666666667</v>
      </c>
      <c r="W43" s="66">
        <v>1765.1890000000001</v>
      </c>
      <c r="X43" s="66">
        <v>1780.076</v>
      </c>
      <c r="Y43" s="66">
        <v>1788.509</v>
      </c>
      <c r="Z43" s="66">
        <v>1792.98</v>
      </c>
      <c r="AA43" s="66">
        <v>1796.1369999999999</v>
      </c>
      <c r="AB43" s="66">
        <v>1796.617</v>
      </c>
      <c r="AC43" s="66">
        <v>1800.414</v>
      </c>
      <c r="AD43" s="66">
        <v>1804.02</v>
      </c>
      <c r="AE43" s="66">
        <v>1806.5530000000001</v>
      </c>
      <c r="AF43" s="66">
        <v>1812.682</v>
      </c>
      <c r="AG43" s="66">
        <v>1820.3510000000001</v>
      </c>
      <c r="AH43" s="66">
        <v>1828.117</v>
      </c>
      <c r="AI43" s="66">
        <v>1837.01</v>
      </c>
      <c r="AJ43" s="66">
        <v>1845.104</v>
      </c>
      <c r="AK43" s="66">
        <v>1852.904</v>
      </c>
      <c r="AM43" t="str">
        <f t="shared" ref="AM43:AM48" si="155">L43</f>
        <v xml:space="preserve">   Jul 2022 Optimistic</v>
      </c>
      <c r="AN43" s="4">
        <f t="shared" ref="AN43:AN48" si="156">100*M43/$M43</f>
        <v>100</v>
      </c>
      <c r="AO43" s="4">
        <f t="shared" si="130"/>
        <v>100.29816040654829</v>
      </c>
      <c r="AP43" s="4">
        <f t="shared" si="131"/>
        <v>89.011195079415671</v>
      </c>
      <c r="AQ43" s="4">
        <f t="shared" si="132"/>
        <v>91.899038010763775</v>
      </c>
      <c r="AR43" s="4">
        <f t="shared" si="133"/>
        <v>92.519736718735359</v>
      </c>
      <c r="AS43" s="4">
        <f t="shared" si="134"/>
        <v>92.478481819716109</v>
      </c>
      <c r="AT43" s="4">
        <f t="shared" si="135"/>
        <v>93.725504903707318</v>
      </c>
      <c r="AU43" s="4">
        <f t="shared" si="136"/>
        <v>95.711365724679808</v>
      </c>
      <c r="AV43" s="4">
        <f t="shared" si="137"/>
        <v>97.224670429613511</v>
      </c>
      <c r="AW43" s="4">
        <f t="shared" si="138"/>
        <v>98.250417237046904</v>
      </c>
      <c r="AX43" s="4">
        <f t="shared" si="139"/>
        <v>99.303673561235399</v>
      </c>
      <c r="AY43" s="4">
        <f t="shared" si="140"/>
        <v>100.14116676355317</v>
      </c>
      <c r="AZ43" s="4">
        <f t="shared" si="141"/>
        <v>100.61557935004782</v>
      </c>
      <c r="BA43" s="4">
        <f t="shared" si="142"/>
        <v>100.86710296847751</v>
      </c>
      <c r="BB43" s="4">
        <f t="shared" si="143"/>
        <v>101.04470530875541</v>
      </c>
      <c r="BC43" s="4">
        <f t="shared" si="144"/>
        <v>101.07170851538619</v>
      </c>
      <c r="BD43" s="4">
        <f t="shared" si="145"/>
        <v>101.28531513117183</v>
      </c>
      <c r="BE43" s="4">
        <f t="shared" si="146"/>
        <v>101.48817672098562</v>
      </c>
      <c r="BF43" s="4">
        <f t="shared" si="147"/>
        <v>101.63067489264351</v>
      </c>
      <c r="BG43" s="4">
        <f t="shared" si="148"/>
        <v>101.97547208731038</v>
      </c>
      <c r="BH43" s="4">
        <f t="shared" si="149"/>
        <v>102.40690456991769</v>
      </c>
      <c r="BI43" s="4">
        <f t="shared" si="150"/>
        <v>102.84379395053162</v>
      </c>
      <c r="BJ43" s="4">
        <f t="shared" si="151"/>
        <v>103.34408461004745</v>
      </c>
      <c r="BK43" s="4">
        <f t="shared" si="152"/>
        <v>103.79942618185909</v>
      </c>
      <c r="BL43" s="4">
        <f t="shared" si="153"/>
        <v>104.2382282896094</v>
      </c>
      <c r="BN43" s="4" t="str">
        <f t="shared" si="154"/>
        <v xml:space="preserve">   Jul 2022 Optimistic</v>
      </c>
    </row>
    <row r="44" spans="1:91" x14ac:dyDescent="0.25">
      <c r="B44" t="str">
        <f t="shared" si="128"/>
        <v xml:space="preserve">   Jul 2022 Baseline</v>
      </c>
      <c r="C44" s="66">
        <v>1763.3999999999999</v>
      </c>
      <c r="D44" s="66">
        <v>1660.8166666666666</v>
      </c>
      <c r="E44" s="66">
        <v>1684.8666666666668</v>
      </c>
      <c r="F44" s="66">
        <v>1767.0586666666668</v>
      </c>
      <c r="G44" s="66">
        <v>1790.1177500000001</v>
      </c>
      <c r="H44" s="66">
        <v>1801.1885000000002</v>
      </c>
      <c r="I44" s="66">
        <v>1827.8434999999999</v>
      </c>
      <c r="L44" t="str">
        <f t="shared" si="129"/>
        <v xml:space="preserve">   Jul 2022 Baseline</v>
      </c>
      <c r="M44" s="66">
        <v>1777.5666666666666</v>
      </c>
      <c r="N44" s="66">
        <v>1782.8666666666668</v>
      </c>
      <c r="O44" s="66">
        <v>1582.2333333333331</v>
      </c>
      <c r="P44" s="66">
        <v>1633.5666666666666</v>
      </c>
      <c r="Q44" s="66">
        <v>1644.6</v>
      </c>
      <c r="R44" s="66">
        <v>1643.8666666666668</v>
      </c>
      <c r="S44" s="66">
        <v>1666.0333333333335</v>
      </c>
      <c r="T44" s="66">
        <v>1701.3333333333335</v>
      </c>
      <c r="U44" s="66">
        <v>1728.2333333333331</v>
      </c>
      <c r="V44" s="66">
        <v>1746.4666666666667</v>
      </c>
      <c r="W44" s="66">
        <v>1765.2339999999999</v>
      </c>
      <c r="X44" s="66">
        <v>1774.828</v>
      </c>
      <c r="Y44" s="66">
        <v>1781.7059999999999</v>
      </c>
      <c r="Z44" s="66">
        <v>1786.232</v>
      </c>
      <c r="AA44" s="66">
        <v>1790.211</v>
      </c>
      <c r="AB44" s="66">
        <v>1790.605</v>
      </c>
      <c r="AC44" s="66">
        <v>1793.423</v>
      </c>
      <c r="AD44" s="66">
        <v>1795.915</v>
      </c>
      <c r="AE44" s="66">
        <v>1797.577</v>
      </c>
      <c r="AF44" s="66">
        <v>1802.288</v>
      </c>
      <c r="AG44" s="66">
        <v>1808.9739999999999</v>
      </c>
      <c r="AH44" s="66">
        <v>1816.019</v>
      </c>
      <c r="AI44" s="66">
        <v>1824.1189999999999</v>
      </c>
      <c r="AJ44" s="66">
        <v>1831.7650000000001</v>
      </c>
      <c r="AK44" s="66">
        <v>1839.471</v>
      </c>
      <c r="AM44" t="str">
        <f t="shared" si="155"/>
        <v xml:space="preserve">   Jul 2022 Baseline</v>
      </c>
      <c r="AN44" s="4">
        <f t="shared" si="156"/>
        <v>100</v>
      </c>
      <c r="AO44" s="4">
        <f t="shared" si="130"/>
        <v>100.29816040654829</v>
      </c>
      <c r="AP44" s="4">
        <f t="shared" si="131"/>
        <v>89.011195079415671</v>
      </c>
      <c r="AQ44" s="4">
        <f t="shared" si="132"/>
        <v>91.899038010763775</v>
      </c>
      <c r="AR44" s="4">
        <f t="shared" si="133"/>
        <v>92.519736718735359</v>
      </c>
      <c r="AS44" s="4">
        <f t="shared" si="134"/>
        <v>92.478481819716109</v>
      </c>
      <c r="AT44" s="4">
        <f t="shared" si="135"/>
        <v>93.725504903707318</v>
      </c>
      <c r="AU44" s="4">
        <f t="shared" si="136"/>
        <v>95.711365724679808</v>
      </c>
      <c r="AV44" s="4">
        <f t="shared" si="137"/>
        <v>97.224670429613511</v>
      </c>
      <c r="AW44" s="4">
        <f t="shared" si="138"/>
        <v>98.250417237046904</v>
      </c>
      <c r="AX44" s="4">
        <f t="shared" si="139"/>
        <v>99.306205111857039</v>
      </c>
      <c r="AY44" s="4">
        <f t="shared" si="140"/>
        <v>99.845931704389898</v>
      </c>
      <c r="AZ44" s="4">
        <f t="shared" si="141"/>
        <v>100.23286515273688</v>
      </c>
      <c r="BA44" s="4">
        <f t="shared" si="142"/>
        <v>100.48748288859304</v>
      </c>
      <c r="BB44" s="4">
        <f t="shared" si="143"/>
        <v>100.71132822022616</v>
      </c>
      <c r="BC44" s="4">
        <f t="shared" si="144"/>
        <v>100.7334933523356</v>
      </c>
      <c r="BD44" s="4">
        <f t="shared" si="145"/>
        <v>100.89202467793051</v>
      </c>
      <c r="BE44" s="4">
        <f t="shared" si="146"/>
        <v>101.03221632568868</v>
      </c>
      <c r="BF44" s="4">
        <f t="shared" si="147"/>
        <v>101.12571492864778</v>
      </c>
      <c r="BG44" s="4">
        <f t="shared" si="148"/>
        <v>101.39074015039286</v>
      </c>
      <c r="BH44" s="4">
        <f t="shared" si="149"/>
        <v>101.76687231608753</v>
      </c>
      <c r="BI44" s="4">
        <f t="shared" si="150"/>
        <v>102.16320063007483</v>
      </c>
      <c r="BJ44" s="4">
        <f t="shared" si="151"/>
        <v>102.61887974196937</v>
      </c>
      <c r="BK44" s="4">
        <f t="shared" si="152"/>
        <v>103.04901832092561</v>
      </c>
      <c r="BL44" s="4">
        <f t="shared" si="153"/>
        <v>103.48253230071072</v>
      </c>
      <c r="BN44" s="4" t="str">
        <f t="shared" si="154"/>
        <v xml:space="preserve">   Jul 2022 Baseline</v>
      </c>
    </row>
    <row r="45" spans="1:91" x14ac:dyDescent="0.25">
      <c r="B45" t="str">
        <f t="shared" si="128"/>
        <v xml:space="preserve">   Jul 2022 Pessimistic</v>
      </c>
      <c r="C45" s="66">
        <v>1763.3999999999999</v>
      </c>
      <c r="D45" s="66">
        <v>1660.8166666666666</v>
      </c>
      <c r="E45" s="66">
        <v>1684.8666666666668</v>
      </c>
      <c r="F45" s="66">
        <v>1762.3354166666668</v>
      </c>
      <c r="G45" s="66">
        <v>1750.86175</v>
      </c>
      <c r="H45" s="66">
        <v>1723.2635</v>
      </c>
      <c r="I45" s="66">
        <v>1742.9087499999998</v>
      </c>
      <c r="L45" t="str">
        <f t="shared" si="129"/>
        <v xml:space="preserve">   Jul 2022 Pessimistic</v>
      </c>
      <c r="M45" s="66">
        <v>1777.5666666666666</v>
      </c>
      <c r="N45" s="66">
        <v>1782.8666666666668</v>
      </c>
      <c r="O45" s="66">
        <v>1582.2333333333331</v>
      </c>
      <c r="P45" s="66">
        <v>1633.5666666666666</v>
      </c>
      <c r="Q45" s="66">
        <v>1644.6</v>
      </c>
      <c r="R45" s="66">
        <v>1643.8666666666668</v>
      </c>
      <c r="S45" s="66">
        <v>1666.0333333333335</v>
      </c>
      <c r="T45" s="66">
        <v>1701.3333333333335</v>
      </c>
      <c r="U45" s="66">
        <v>1728.2333333333331</v>
      </c>
      <c r="V45" s="66">
        <v>1746.4666666666667</v>
      </c>
      <c r="W45" s="66">
        <v>1765.508</v>
      </c>
      <c r="X45" s="66">
        <v>1768.6379999999999</v>
      </c>
      <c r="Y45" s="66">
        <v>1768.729</v>
      </c>
      <c r="Z45" s="66">
        <v>1765.3710000000001</v>
      </c>
      <c r="AA45" s="66">
        <v>1756.9659999999999</v>
      </c>
      <c r="AB45" s="66">
        <v>1745.0260000000001</v>
      </c>
      <c r="AC45" s="66">
        <v>1736.0840000000001</v>
      </c>
      <c r="AD45" s="66">
        <v>1727.7560000000001</v>
      </c>
      <c r="AE45" s="66">
        <v>1722.1289999999999</v>
      </c>
      <c r="AF45" s="66">
        <v>1720.847</v>
      </c>
      <c r="AG45" s="66">
        <v>1722.3219999999999</v>
      </c>
      <c r="AH45" s="66">
        <v>1727.941</v>
      </c>
      <c r="AI45" s="66">
        <v>1736.8489999999999</v>
      </c>
      <c r="AJ45" s="66">
        <v>1747.252</v>
      </c>
      <c r="AK45" s="66">
        <v>1759.5930000000001</v>
      </c>
      <c r="AM45" t="str">
        <f t="shared" si="155"/>
        <v xml:space="preserve">   Jul 2022 Pessimistic</v>
      </c>
      <c r="AN45" s="4">
        <f t="shared" si="156"/>
        <v>100</v>
      </c>
      <c r="AO45" s="4">
        <f t="shared" si="130"/>
        <v>100.29816040654829</v>
      </c>
      <c r="AP45" s="4">
        <f t="shared" si="131"/>
        <v>89.011195079415671</v>
      </c>
      <c r="AQ45" s="4">
        <f t="shared" si="132"/>
        <v>91.899038010763775</v>
      </c>
      <c r="AR45" s="4">
        <f t="shared" si="133"/>
        <v>92.519736718735359</v>
      </c>
      <c r="AS45" s="4">
        <f t="shared" si="134"/>
        <v>92.478481819716109</v>
      </c>
      <c r="AT45" s="4">
        <f t="shared" si="135"/>
        <v>93.725504903707318</v>
      </c>
      <c r="AU45" s="4">
        <f t="shared" si="136"/>
        <v>95.711365724679808</v>
      </c>
      <c r="AV45" s="4">
        <f t="shared" si="137"/>
        <v>97.224670429613511</v>
      </c>
      <c r="AW45" s="4">
        <f t="shared" si="138"/>
        <v>98.250417237046904</v>
      </c>
      <c r="AX45" s="4">
        <f t="shared" si="139"/>
        <v>99.321619442308787</v>
      </c>
      <c r="AY45" s="4">
        <f t="shared" si="140"/>
        <v>99.497702852213692</v>
      </c>
      <c r="AZ45" s="4">
        <f t="shared" si="141"/>
        <v>99.502822210137452</v>
      </c>
      <c r="BA45" s="4">
        <f t="shared" si="142"/>
        <v>99.313912277082906</v>
      </c>
      <c r="BB45" s="4">
        <f t="shared" si="143"/>
        <v>98.841074877641717</v>
      </c>
      <c r="BC45" s="4">
        <f t="shared" si="144"/>
        <v>98.169370112700889</v>
      </c>
      <c r="BD45" s="4">
        <f t="shared" si="145"/>
        <v>97.666322875841502</v>
      </c>
      <c r="BE45" s="4">
        <f t="shared" si="146"/>
        <v>97.197817240797349</v>
      </c>
      <c r="BF45" s="4">
        <f t="shared" si="147"/>
        <v>96.881260899731842</v>
      </c>
      <c r="BG45" s="4">
        <f t="shared" si="148"/>
        <v>96.809139835355452</v>
      </c>
      <c r="BH45" s="4">
        <f t="shared" si="149"/>
        <v>96.892118439064632</v>
      </c>
      <c r="BI45" s="4">
        <f t="shared" si="150"/>
        <v>97.208224726686296</v>
      </c>
      <c r="BJ45" s="4">
        <f t="shared" si="151"/>
        <v>97.709359236409327</v>
      </c>
      <c r="BK45" s="4">
        <f t="shared" si="152"/>
        <v>98.294597483451156</v>
      </c>
      <c r="BL45" s="4">
        <f t="shared" si="153"/>
        <v>98.988861177264809</v>
      </c>
      <c r="BN45" s="4" t="str">
        <f t="shared" si="154"/>
        <v xml:space="preserve">   Jul 2022 Pessimistic</v>
      </c>
    </row>
    <row r="46" spans="1:91" x14ac:dyDescent="0.25">
      <c r="B46" t="str">
        <f t="shared" si="128"/>
        <v xml:space="preserve">   Oct 2022 Optimistic</v>
      </c>
      <c r="C46" s="66">
        <f ca="1">'Optimistic ANN'!AF7</f>
        <v>1763.3999999999999</v>
      </c>
      <c r="D46" s="66">
        <f ca="1">'Optimistic ANN'!AG7</f>
        <v>1660.8166666666666</v>
      </c>
      <c r="E46" s="66">
        <f ca="1">'Optimistic ANN'!AH7</f>
        <v>1684.8666666666668</v>
      </c>
      <c r="F46" s="66">
        <f ca="1">'Optimistic ANN'!AI7</f>
        <v>1776.24775</v>
      </c>
      <c r="G46" s="66">
        <f ca="1">'Optimistic ANN'!AJ7</f>
        <v>1775.9540000000002</v>
      </c>
      <c r="H46" s="66">
        <f ca="1">'Optimistic ANN'!AK7</f>
        <v>1769.9440000000002</v>
      </c>
      <c r="I46" s="66">
        <f ca="1">'Optimistic ANN'!AL7</f>
        <v>1816.2927499999998</v>
      </c>
      <c r="L46" t="str">
        <f t="shared" si="129"/>
        <v xml:space="preserve">   Oct 2022 Optimistic</v>
      </c>
      <c r="M46" s="66">
        <f>'Optimistic QTR'!DR7</f>
        <v>1777.5666666666666</v>
      </c>
      <c r="N46" s="66">
        <f>'Optimistic QTR'!DS7</f>
        <v>1782.8666666666668</v>
      </c>
      <c r="O46" s="66">
        <f>'Optimistic QTR'!DT7</f>
        <v>1582.2333333333331</v>
      </c>
      <c r="P46" s="66">
        <f>'Optimistic QTR'!DU7</f>
        <v>1633.5666666666666</v>
      </c>
      <c r="Q46" s="66">
        <f>'Optimistic QTR'!DV7</f>
        <v>1644.6</v>
      </c>
      <c r="R46" s="66">
        <f>'Optimistic QTR'!DW7</f>
        <v>1643.8666666666668</v>
      </c>
      <c r="S46" s="66">
        <f>'Optimistic QTR'!DX7</f>
        <v>1666.0333333333335</v>
      </c>
      <c r="T46" s="66">
        <f>'Optimistic QTR'!DY7</f>
        <v>1701.3333333333335</v>
      </c>
      <c r="U46" s="66">
        <f>'Optimistic QTR'!DZ7</f>
        <v>1728.2333333333331</v>
      </c>
      <c r="V46" s="66">
        <f>'Optimistic QTR'!EA7</f>
        <v>1746.4666666666667</v>
      </c>
      <c r="W46" s="66">
        <f>'Optimistic QTR'!EB7</f>
        <v>1766.3333333333335</v>
      </c>
      <c r="X46" s="66">
        <f>'Optimistic QTR'!EC7</f>
        <v>1791.057</v>
      </c>
      <c r="Y46" s="66">
        <f>'Optimistic QTR'!ED7</f>
        <v>1801.134</v>
      </c>
      <c r="Z46" s="66">
        <f>'Optimistic QTR'!EE7</f>
        <v>1797.9349999999999</v>
      </c>
      <c r="AA46" s="66">
        <f>'Optimistic QTR'!EF7</f>
        <v>1780.694</v>
      </c>
      <c r="AB46" s="66">
        <f>'Optimistic QTR'!EG7</f>
        <v>1767.461</v>
      </c>
      <c r="AC46" s="66">
        <f>'Optimistic QTR'!EH7</f>
        <v>1757.7260000000001</v>
      </c>
      <c r="AD46" s="66">
        <f>'Optimistic QTR'!EI7</f>
        <v>1758.625</v>
      </c>
      <c r="AE46" s="66">
        <f>'Optimistic QTR'!EJ7</f>
        <v>1763.7560000000001</v>
      </c>
      <c r="AF46" s="66">
        <f>'Optimistic QTR'!EK7</f>
        <v>1773.4090000000001</v>
      </c>
      <c r="AG46" s="66">
        <f>'Optimistic QTR'!EL7</f>
        <v>1783.9860000000001</v>
      </c>
      <c r="AH46" s="66">
        <f>'Optimistic QTR'!EM7</f>
        <v>1798.1120000000001</v>
      </c>
      <c r="AI46" s="66">
        <f>'Optimistic QTR'!EN7</f>
        <v>1810.0119999999999</v>
      </c>
      <c r="AJ46" s="66">
        <f>'Optimistic QTR'!EO7</f>
        <v>1823.8019999999999</v>
      </c>
      <c r="AK46" s="66">
        <f>'Optimistic QTR'!EP7</f>
        <v>1833.2449999999999</v>
      </c>
      <c r="AL46" s="18"/>
      <c r="AM46" t="str">
        <f t="shared" si="155"/>
        <v xml:space="preserve">   Oct 2022 Optimistic</v>
      </c>
      <c r="AN46" s="4">
        <f t="shared" si="156"/>
        <v>100</v>
      </c>
      <c r="AO46" s="4">
        <f t="shared" si="130"/>
        <v>100.29816040654829</v>
      </c>
      <c r="AP46" s="4">
        <f t="shared" si="131"/>
        <v>89.011195079415671</v>
      </c>
      <c r="AQ46" s="4">
        <f t="shared" si="132"/>
        <v>91.899038010763775</v>
      </c>
      <c r="AR46" s="4">
        <f t="shared" si="133"/>
        <v>92.519736718735359</v>
      </c>
      <c r="AS46" s="4">
        <f t="shared" si="134"/>
        <v>92.478481819716109</v>
      </c>
      <c r="AT46" s="4">
        <f t="shared" si="135"/>
        <v>93.725504903707318</v>
      </c>
      <c r="AU46" s="4">
        <f t="shared" si="136"/>
        <v>95.711365724679808</v>
      </c>
      <c r="AV46" s="4">
        <f t="shared" si="137"/>
        <v>97.224670429613511</v>
      </c>
      <c r="AW46" s="4">
        <f t="shared" si="138"/>
        <v>98.250417237046904</v>
      </c>
      <c r="AX46" s="4">
        <f t="shared" si="139"/>
        <v>99.368049955932278</v>
      </c>
      <c r="AY46" s="4">
        <f t="shared" si="140"/>
        <v>100.75892137191292</v>
      </c>
      <c r="AZ46" s="4">
        <f t="shared" si="141"/>
        <v>101.32581994111801</v>
      </c>
      <c r="BA46" s="4">
        <f t="shared" si="142"/>
        <v>101.14585482025991</v>
      </c>
      <c r="BB46" s="4">
        <f t="shared" si="143"/>
        <v>100.17593339209031</v>
      </c>
      <c r="BC46" s="4">
        <f t="shared" si="144"/>
        <v>99.431488739287801</v>
      </c>
      <c r="BD46" s="4">
        <f t="shared" si="145"/>
        <v>98.88382995480714</v>
      </c>
      <c r="BE46" s="4">
        <f t="shared" si="146"/>
        <v>98.934404710559377</v>
      </c>
      <c r="BF46" s="4">
        <f t="shared" si="147"/>
        <v>99.223057738106405</v>
      </c>
      <c r="BG46" s="4">
        <f t="shared" si="148"/>
        <v>99.766103474787641</v>
      </c>
      <c r="BH46" s="4">
        <f t="shared" si="149"/>
        <v>100.36113038423314</v>
      </c>
      <c r="BI46" s="4">
        <f t="shared" si="150"/>
        <v>101.15581225270502</v>
      </c>
      <c r="BJ46" s="4">
        <f t="shared" si="151"/>
        <v>101.82526675042661</v>
      </c>
      <c r="BK46" s="4">
        <f t="shared" si="152"/>
        <v>102.60104637425694</v>
      </c>
      <c r="BL46" s="4">
        <f t="shared" si="153"/>
        <v>103.13227820803721</v>
      </c>
      <c r="BN46" s="4" t="str">
        <f t="shared" ref="BN46" si="157">L46</f>
        <v xml:space="preserve">   Oct 2022 Optimistic</v>
      </c>
      <c r="BO46" s="70">
        <f t="shared" ref="BO46:BX48" si="158">M46/M43-1</f>
        <v>0</v>
      </c>
      <c r="BP46" s="70">
        <f t="shared" si="158"/>
        <v>0</v>
      </c>
      <c r="BQ46" s="70">
        <f t="shared" si="158"/>
        <v>0</v>
      </c>
      <c r="BR46" s="70">
        <f t="shared" si="158"/>
        <v>0</v>
      </c>
      <c r="BS46" s="70">
        <f t="shared" si="158"/>
        <v>0</v>
      </c>
      <c r="BT46" s="70">
        <f t="shared" si="158"/>
        <v>0</v>
      </c>
      <c r="BU46" s="70">
        <f t="shared" si="158"/>
        <v>0</v>
      </c>
      <c r="BV46" s="70">
        <f t="shared" si="158"/>
        <v>0</v>
      </c>
      <c r="BW46" s="70">
        <f t="shared" si="158"/>
        <v>0</v>
      </c>
      <c r="BX46" s="70">
        <f t="shared" si="158"/>
        <v>0</v>
      </c>
      <c r="BY46" s="70">
        <f t="shared" ref="BY46:CH48" si="159">W46/W43-1</f>
        <v>6.4827807862699593E-4</v>
      </c>
      <c r="BZ46" s="70">
        <f t="shared" si="159"/>
        <v>6.1688377350179735E-3</v>
      </c>
      <c r="CA46" s="70">
        <f t="shared" si="159"/>
        <v>7.0589524570465745E-3</v>
      </c>
      <c r="CB46" s="70">
        <f t="shared" si="159"/>
        <v>2.7635556447924703E-3</v>
      </c>
      <c r="CC46" s="70">
        <f t="shared" si="159"/>
        <v>-8.5978964856243678E-3</v>
      </c>
      <c r="CD46" s="70">
        <f t="shared" si="159"/>
        <v>-1.6228277924565937E-2</v>
      </c>
      <c r="CE46" s="70">
        <f t="shared" si="159"/>
        <v>-2.3710102232042063E-2</v>
      </c>
      <c r="CF46" s="70">
        <f t="shared" si="159"/>
        <v>-2.5163246527200367E-2</v>
      </c>
      <c r="CG46" s="70">
        <f t="shared" si="159"/>
        <v>-2.3689866834795348E-2</v>
      </c>
      <c r="CH46" s="70">
        <f t="shared" si="159"/>
        <v>-2.166568653520029E-2</v>
      </c>
      <c r="CI46" s="70">
        <f t="shared" ref="CI46:CM48" si="160">AG46/AG43-1</f>
        <v>-1.9976916539722334E-2</v>
      </c>
      <c r="CJ46" s="70">
        <f t="shared" si="160"/>
        <v>-1.6413063277678552E-2</v>
      </c>
      <c r="CK46" s="70">
        <f t="shared" si="160"/>
        <v>-1.4696708237843081E-2</v>
      </c>
      <c r="CL46" s="70">
        <f t="shared" si="160"/>
        <v>-1.1545148674546368E-2</v>
      </c>
      <c r="CM46" s="70">
        <f t="shared" si="160"/>
        <v>-1.060983191789755E-2</v>
      </c>
    </row>
    <row r="47" spans="1:91" x14ac:dyDescent="0.25">
      <c r="B47" t="str">
        <f t="shared" si="128"/>
        <v xml:space="preserve">   Oct 2022 Baseline</v>
      </c>
      <c r="C47" s="66">
        <f ca="1">'Baseline ANN'!AF7</f>
        <v>1763.3999999999999</v>
      </c>
      <c r="D47" s="66">
        <f ca="1">'Baseline ANN'!AG7</f>
        <v>1660.8166666666666</v>
      </c>
      <c r="E47" s="66">
        <f ca="1">'Baseline ANN'!AH7</f>
        <v>1684.8666666666668</v>
      </c>
      <c r="F47" s="66">
        <f ca="1">'Baseline ANN'!AI7</f>
        <v>1774.59925</v>
      </c>
      <c r="G47" s="66">
        <f ca="1">'Baseline ANN'!AJ7</f>
        <v>1768.7022499999998</v>
      </c>
      <c r="H47" s="66">
        <f ca="1">'Baseline ANN'!AK7</f>
        <v>1763.9450000000002</v>
      </c>
      <c r="I47" s="66">
        <f ca="1">'Baseline ANN'!AL7</f>
        <v>1810.0577499999999</v>
      </c>
      <c r="L47" t="str">
        <f t="shared" si="129"/>
        <v xml:space="preserve">   Oct 2022 Baseline</v>
      </c>
      <c r="M47" s="66">
        <f>'Baseline QTR'!DR7</f>
        <v>1777.5666666666666</v>
      </c>
      <c r="N47" s="66">
        <f>'Baseline QTR'!DS7</f>
        <v>1782.8666666666668</v>
      </c>
      <c r="O47" s="66">
        <f>'Baseline QTR'!DT7</f>
        <v>1582.2333333333331</v>
      </c>
      <c r="P47" s="66">
        <f>'Baseline QTR'!DU7</f>
        <v>1633.5666666666666</v>
      </c>
      <c r="Q47" s="66">
        <f>'Baseline QTR'!DV7</f>
        <v>1644.6</v>
      </c>
      <c r="R47" s="66">
        <f>'Baseline QTR'!DW7</f>
        <v>1643.8666666666668</v>
      </c>
      <c r="S47" s="66">
        <f>'Baseline QTR'!DX7</f>
        <v>1666.0333333333335</v>
      </c>
      <c r="T47" s="66">
        <f>'Baseline QTR'!DY7</f>
        <v>1701.3333333333335</v>
      </c>
      <c r="U47" s="66">
        <f>'Baseline QTR'!DZ7</f>
        <v>1728.2333333333331</v>
      </c>
      <c r="V47" s="66">
        <f>'Baseline QTR'!EA7</f>
        <v>1746.4666666666667</v>
      </c>
      <c r="W47" s="66">
        <f>'Baseline QTR'!EB7</f>
        <v>1766.3333333333335</v>
      </c>
      <c r="X47" s="66">
        <f>'Baseline QTR'!EC7</f>
        <v>1790.847</v>
      </c>
      <c r="Y47" s="66">
        <f>'Baseline QTR'!ED7</f>
        <v>1794.75</v>
      </c>
      <c r="Z47" s="66">
        <f>'Baseline QTR'!EE7</f>
        <v>1788.175</v>
      </c>
      <c r="AA47" s="66">
        <f>'Baseline QTR'!EF7</f>
        <v>1773.9469999999999</v>
      </c>
      <c r="AB47" s="66">
        <f>'Baseline QTR'!EG7</f>
        <v>1761.9469999999999</v>
      </c>
      <c r="AC47" s="66">
        <f>'Baseline QTR'!EH7</f>
        <v>1750.74</v>
      </c>
      <c r="AD47" s="66">
        <f>'Baseline QTR'!EI7</f>
        <v>1750.086</v>
      </c>
      <c r="AE47" s="66">
        <f>'Baseline QTR'!EJ7</f>
        <v>1756.3440000000001</v>
      </c>
      <c r="AF47" s="66">
        <f>'Baseline QTR'!EK7</f>
        <v>1769.278</v>
      </c>
      <c r="AG47" s="66">
        <f>'Baseline QTR'!EL7</f>
        <v>1780.0719999999999</v>
      </c>
      <c r="AH47" s="66">
        <f>'Baseline QTR'!EM7</f>
        <v>1791.9949999999999</v>
      </c>
      <c r="AI47" s="66">
        <f>'Baseline QTR'!EN7</f>
        <v>1803.319</v>
      </c>
      <c r="AJ47" s="66">
        <f>'Baseline QTR'!EO7</f>
        <v>1817.703</v>
      </c>
      <c r="AK47" s="66">
        <f>'Baseline QTR'!EP7</f>
        <v>1827.2139999999999</v>
      </c>
      <c r="AL47" s="18"/>
      <c r="AM47" t="str">
        <f t="shared" si="155"/>
        <v xml:space="preserve">   Oct 2022 Baseline</v>
      </c>
      <c r="AN47" s="4">
        <f t="shared" si="156"/>
        <v>100</v>
      </c>
      <c r="AO47" s="4">
        <f t="shared" si="130"/>
        <v>100.29816040654829</v>
      </c>
      <c r="AP47" s="4">
        <f t="shared" si="131"/>
        <v>89.011195079415671</v>
      </c>
      <c r="AQ47" s="4">
        <f t="shared" si="132"/>
        <v>91.899038010763775</v>
      </c>
      <c r="AR47" s="4">
        <f t="shared" si="133"/>
        <v>92.519736718735359</v>
      </c>
      <c r="AS47" s="4">
        <f t="shared" si="134"/>
        <v>92.478481819716109</v>
      </c>
      <c r="AT47" s="4">
        <f t="shared" si="135"/>
        <v>93.725504903707318</v>
      </c>
      <c r="AU47" s="4">
        <f t="shared" si="136"/>
        <v>95.711365724679808</v>
      </c>
      <c r="AV47" s="4">
        <f t="shared" si="137"/>
        <v>97.224670429613511</v>
      </c>
      <c r="AW47" s="4">
        <f t="shared" si="138"/>
        <v>98.250417237046904</v>
      </c>
      <c r="AX47" s="4">
        <f t="shared" si="139"/>
        <v>99.368049955932278</v>
      </c>
      <c r="AY47" s="4">
        <f t="shared" si="140"/>
        <v>100.74710746901195</v>
      </c>
      <c r="AZ47" s="4">
        <f t="shared" si="141"/>
        <v>100.96667729292854</v>
      </c>
      <c r="BA47" s="4">
        <f t="shared" si="142"/>
        <v>100.59678961876723</v>
      </c>
      <c r="BB47" s="4">
        <f t="shared" si="143"/>
        <v>99.796369568886306</v>
      </c>
      <c r="BC47" s="4">
        <f t="shared" si="144"/>
        <v>99.12128940311662</v>
      </c>
      <c r="BD47" s="4">
        <f t="shared" si="145"/>
        <v>98.490820784968221</v>
      </c>
      <c r="BE47" s="4">
        <f t="shared" si="146"/>
        <v>98.454028915933776</v>
      </c>
      <c r="BF47" s="4">
        <f t="shared" si="147"/>
        <v>98.806083222382654</v>
      </c>
      <c r="BG47" s="4">
        <f t="shared" si="148"/>
        <v>99.533707127721414</v>
      </c>
      <c r="BH47" s="4">
        <f t="shared" si="149"/>
        <v>100.14094173683124</v>
      </c>
      <c r="BI47" s="4">
        <f t="shared" si="150"/>
        <v>100.81169013820391</v>
      </c>
      <c r="BJ47" s="4">
        <f t="shared" si="151"/>
        <v>101.44874078796857</v>
      </c>
      <c r="BK47" s="4">
        <f t="shared" si="152"/>
        <v>102.25793688000449</v>
      </c>
      <c r="BL47" s="4">
        <f t="shared" si="153"/>
        <v>102.79299416805746</v>
      </c>
      <c r="BN47" s="4" t="str">
        <f>L47</f>
        <v xml:space="preserve">   Oct 2022 Baseline</v>
      </c>
      <c r="BO47" s="70">
        <f t="shared" si="158"/>
        <v>0</v>
      </c>
      <c r="BP47" s="70">
        <f t="shared" si="158"/>
        <v>0</v>
      </c>
      <c r="BQ47" s="70">
        <f t="shared" si="158"/>
        <v>0</v>
      </c>
      <c r="BR47" s="70">
        <f t="shared" si="158"/>
        <v>0</v>
      </c>
      <c r="BS47" s="70">
        <f t="shared" si="158"/>
        <v>0</v>
      </c>
      <c r="BT47" s="70">
        <f t="shared" si="158"/>
        <v>0</v>
      </c>
      <c r="BU47" s="70">
        <f t="shared" si="158"/>
        <v>0</v>
      </c>
      <c r="BV47" s="70">
        <f t="shared" si="158"/>
        <v>0</v>
      </c>
      <c r="BW47" s="70">
        <f t="shared" si="158"/>
        <v>0</v>
      </c>
      <c r="BX47" s="70">
        <f t="shared" si="158"/>
        <v>0</v>
      </c>
      <c r="BY47" s="70">
        <f t="shared" si="159"/>
        <v>6.2276918149861693E-4</v>
      </c>
      <c r="BZ47" s="70">
        <f t="shared" si="159"/>
        <v>9.0256633318834822E-3</v>
      </c>
      <c r="CA47" s="70">
        <f t="shared" si="159"/>
        <v>7.3210731736885748E-3</v>
      </c>
      <c r="CB47" s="70">
        <f t="shared" si="159"/>
        <v>1.0877646352769332E-3</v>
      </c>
      <c r="CC47" s="70">
        <f t="shared" si="159"/>
        <v>-9.0849626105526937E-3</v>
      </c>
      <c r="CD47" s="70">
        <f t="shared" si="159"/>
        <v>-1.6004646474236384E-2</v>
      </c>
      <c r="CE47" s="70">
        <f t="shared" si="159"/>
        <v>-2.3799739381060725E-2</v>
      </c>
      <c r="CF47" s="70">
        <f t="shared" si="159"/>
        <v>-2.551846830167348E-2</v>
      </c>
      <c r="CG47" s="70">
        <f t="shared" si="159"/>
        <v>-2.2938099452763372E-2</v>
      </c>
      <c r="CH47" s="70">
        <f t="shared" si="159"/>
        <v>-1.8315607716413829E-2</v>
      </c>
      <c r="CI47" s="70">
        <f t="shared" si="160"/>
        <v>-1.5977012383815326E-2</v>
      </c>
      <c r="CJ47" s="70">
        <f t="shared" si="160"/>
        <v>-1.3228936481391451E-2</v>
      </c>
      <c r="CK47" s="70">
        <f t="shared" si="160"/>
        <v>-1.1402764841548119E-2</v>
      </c>
      <c r="CL47" s="70">
        <f t="shared" si="160"/>
        <v>-7.6767489279465639E-3</v>
      </c>
      <c r="CM47" s="70">
        <f t="shared" si="160"/>
        <v>-6.6633287504940242E-3</v>
      </c>
    </row>
    <row r="48" spans="1:91" x14ac:dyDescent="0.25">
      <c r="B48" t="str">
        <f t="shared" si="128"/>
        <v xml:space="preserve">   Oct 2022 Pessimistic</v>
      </c>
      <c r="C48" s="66">
        <f ca="1">'Pessimistic ANN'!AF7</f>
        <v>1763.3999999999999</v>
      </c>
      <c r="D48" s="66">
        <f ca="1">'Pessimistic ANN'!AG7</f>
        <v>1660.8166666666666</v>
      </c>
      <c r="E48" s="66">
        <f ca="1">'Pessimistic ANN'!AH7</f>
        <v>1684.8666666666668</v>
      </c>
      <c r="F48" s="66">
        <f ca="1">'Pessimistic ANN'!AI7</f>
        <v>1774.0255000000002</v>
      </c>
      <c r="G48" s="66">
        <f ca="1">'Pessimistic ANN'!AJ7</f>
        <v>1740.0889999999999</v>
      </c>
      <c r="H48" s="66">
        <f ca="1">'Pessimistic ANN'!AK7</f>
        <v>1699.4049999999997</v>
      </c>
      <c r="I48" s="66">
        <f ca="1">'Pessimistic ANN'!AL7</f>
        <v>1745.4789999999998</v>
      </c>
      <c r="L48" t="str">
        <f t="shared" si="129"/>
        <v xml:space="preserve">   Oct 2022 Pessimistic</v>
      </c>
      <c r="M48" s="66">
        <f>'Pessimistic QTR'!DR7</f>
        <v>1777.5666666666666</v>
      </c>
      <c r="N48" s="66">
        <f>'Pessimistic QTR'!DS7</f>
        <v>1782.8666666666668</v>
      </c>
      <c r="O48" s="66">
        <f>'Pessimistic QTR'!DT7</f>
        <v>1582.2333333333331</v>
      </c>
      <c r="P48" s="66">
        <f>'Pessimistic QTR'!DU7</f>
        <v>1633.5666666666666</v>
      </c>
      <c r="Q48" s="66">
        <f>'Pessimistic QTR'!DV7</f>
        <v>1644.6</v>
      </c>
      <c r="R48" s="66">
        <f>'Pessimistic QTR'!DW7</f>
        <v>1643.8666666666668</v>
      </c>
      <c r="S48" s="66">
        <f>'Pessimistic QTR'!DX7</f>
        <v>1666.0333333333335</v>
      </c>
      <c r="T48" s="66">
        <f>'Pessimistic QTR'!DY7</f>
        <v>1701.3333333333335</v>
      </c>
      <c r="U48" s="66">
        <f>'Pessimistic QTR'!DZ7</f>
        <v>1728.2333333333331</v>
      </c>
      <c r="V48" s="66">
        <f>'Pessimistic QTR'!EA7</f>
        <v>1746.4666666666667</v>
      </c>
      <c r="W48" s="66">
        <f>'Pessimistic QTR'!EB7</f>
        <v>1766.3333333333335</v>
      </c>
      <c r="X48" s="66">
        <f>'Pessimistic QTR'!EC7</f>
        <v>1790.777</v>
      </c>
      <c r="Y48" s="66">
        <f>'Pessimistic QTR'!ED7</f>
        <v>1792.5250000000001</v>
      </c>
      <c r="Z48" s="66">
        <f>'Pessimistic QTR'!EE7</f>
        <v>1783.0409999999999</v>
      </c>
      <c r="AA48" s="66">
        <f>'Pessimistic QTR'!EF7</f>
        <v>1749.7929999999999</v>
      </c>
      <c r="AB48" s="66">
        <f>'Pessimistic QTR'!EG7</f>
        <v>1723.702</v>
      </c>
      <c r="AC48" s="66">
        <f>'Pessimistic QTR'!EH7</f>
        <v>1703.82</v>
      </c>
      <c r="AD48" s="66">
        <f>'Pessimistic QTR'!EI7</f>
        <v>1695.6559999999999</v>
      </c>
      <c r="AE48" s="66">
        <f>'Pessimistic QTR'!EJ7</f>
        <v>1694.99</v>
      </c>
      <c r="AF48" s="66">
        <f>'Pessimistic QTR'!EK7</f>
        <v>1700.9939999999999</v>
      </c>
      <c r="AG48" s="66">
        <f>'Pessimistic QTR'!EL7</f>
        <v>1705.98</v>
      </c>
      <c r="AH48" s="66">
        <f>'Pessimistic QTR'!EM7</f>
        <v>1718.4079999999999</v>
      </c>
      <c r="AI48" s="66">
        <f>'Pessimistic QTR'!EN7</f>
        <v>1734.864</v>
      </c>
      <c r="AJ48" s="66">
        <f>'Pessimistic QTR'!EO7</f>
        <v>1755.9760000000001</v>
      </c>
      <c r="AK48" s="66">
        <f>'Pessimistic QTR'!EP7</f>
        <v>1772.6679999999999</v>
      </c>
      <c r="AL48" s="18"/>
      <c r="AM48" t="str">
        <f t="shared" si="155"/>
        <v xml:space="preserve">   Oct 2022 Pessimistic</v>
      </c>
      <c r="AN48" s="4">
        <f t="shared" si="156"/>
        <v>100</v>
      </c>
      <c r="AO48" s="4">
        <f t="shared" si="130"/>
        <v>100.29816040654829</v>
      </c>
      <c r="AP48" s="4">
        <f t="shared" si="131"/>
        <v>89.011195079415671</v>
      </c>
      <c r="AQ48" s="4">
        <f t="shared" si="132"/>
        <v>91.899038010763775</v>
      </c>
      <c r="AR48" s="4">
        <f t="shared" si="133"/>
        <v>92.519736718735359</v>
      </c>
      <c r="AS48" s="4">
        <f t="shared" si="134"/>
        <v>92.478481819716109</v>
      </c>
      <c r="AT48" s="4">
        <f t="shared" si="135"/>
        <v>93.725504903707318</v>
      </c>
      <c r="AU48" s="4">
        <f t="shared" si="136"/>
        <v>95.711365724679808</v>
      </c>
      <c r="AV48" s="4">
        <f t="shared" si="137"/>
        <v>97.224670429613511</v>
      </c>
      <c r="AW48" s="4">
        <f t="shared" si="138"/>
        <v>98.250417237046904</v>
      </c>
      <c r="AX48" s="4">
        <f t="shared" si="139"/>
        <v>99.368049955932278</v>
      </c>
      <c r="AY48" s="4">
        <f t="shared" si="140"/>
        <v>100.7431695013783</v>
      </c>
      <c r="AZ48" s="4">
        <f t="shared" si="141"/>
        <v>100.84150617885874</v>
      </c>
      <c r="BA48" s="4">
        <f t="shared" si="142"/>
        <v>100.30796782117878</v>
      </c>
      <c r="BB48" s="4">
        <f t="shared" si="143"/>
        <v>98.437545708552889</v>
      </c>
      <c r="BC48" s="4">
        <f t="shared" si="144"/>
        <v>96.969752658128158</v>
      </c>
      <c r="BD48" s="4">
        <f t="shared" si="145"/>
        <v>95.851257336808743</v>
      </c>
      <c r="BE48" s="4">
        <f t="shared" si="146"/>
        <v>95.391977797363438</v>
      </c>
      <c r="BF48" s="4">
        <f t="shared" si="147"/>
        <v>95.354510848163216</v>
      </c>
      <c r="BG48" s="4">
        <f t="shared" si="148"/>
        <v>95.692275957769979</v>
      </c>
      <c r="BH48" s="4">
        <f t="shared" si="149"/>
        <v>95.972771766647298</v>
      </c>
      <c r="BI48" s="4">
        <f t="shared" si="150"/>
        <v>96.671929791662762</v>
      </c>
      <c r="BJ48" s="4">
        <f t="shared" si="151"/>
        <v>97.597689725654917</v>
      </c>
      <c r="BK48" s="4">
        <f t="shared" si="152"/>
        <v>98.785380763965733</v>
      </c>
      <c r="BL48" s="4">
        <f t="shared" si="153"/>
        <v>99.724417274551357</v>
      </c>
      <c r="BN48" s="4" t="str">
        <f t="shared" ref="BN48" si="161">L48</f>
        <v xml:space="preserve">   Oct 2022 Pessimistic</v>
      </c>
      <c r="BO48" s="70">
        <f t="shared" si="158"/>
        <v>0</v>
      </c>
      <c r="BP48" s="70">
        <f t="shared" si="158"/>
        <v>0</v>
      </c>
      <c r="BQ48" s="70">
        <f t="shared" si="158"/>
        <v>0</v>
      </c>
      <c r="BR48" s="70">
        <f t="shared" si="158"/>
        <v>0</v>
      </c>
      <c r="BS48" s="70">
        <f t="shared" si="158"/>
        <v>0</v>
      </c>
      <c r="BT48" s="70">
        <f t="shared" si="158"/>
        <v>0</v>
      </c>
      <c r="BU48" s="70">
        <f t="shared" si="158"/>
        <v>0</v>
      </c>
      <c r="BV48" s="70">
        <f t="shared" si="158"/>
        <v>0</v>
      </c>
      <c r="BW48" s="70">
        <f t="shared" si="158"/>
        <v>0</v>
      </c>
      <c r="BX48" s="70">
        <f t="shared" si="158"/>
        <v>0</v>
      </c>
      <c r="BY48" s="70">
        <f t="shared" si="159"/>
        <v>4.6747640528010947E-4</v>
      </c>
      <c r="BZ48" s="70">
        <f t="shared" si="159"/>
        <v>1.2517541746813077E-2</v>
      </c>
      <c r="CA48" s="70">
        <f t="shared" si="159"/>
        <v>1.3453728637908835E-2</v>
      </c>
      <c r="CB48" s="70">
        <f t="shared" si="159"/>
        <v>1.0009227522146835E-2</v>
      </c>
      <c r="CC48" s="70">
        <f t="shared" si="159"/>
        <v>-4.0826060379085538E-3</v>
      </c>
      <c r="CD48" s="70">
        <f t="shared" si="159"/>
        <v>-1.2219875233950739E-2</v>
      </c>
      <c r="CE48" s="70">
        <f t="shared" si="159"/>
        <v>-1.8584354213275422E-2</v>
      </c>
      <c r="CF48" s="70">
        <f t="shared" si="159"/>
        <v>-1.8579012314238863E-2</v>
      </c>
      <c r="CG48" s="70">
        <f t="shared" si="159"/>
        <v>-1.5758982050705805E-2</v>
      </c>
      <c r="CH48" s="70">
        <f t="shared" si="159"/>
        <v>-1.1536760676573832E-2</v>
      </c>
      <c r="CI48" s="70">
        <f t="shared" si="160"/>
        <v>-9.4883535134544505E-3</v>
      </c>
      <c r="CJ48" s="70">
        <f t="shared" si="160"/>
        <v>-5.5169707762013909E-3</v>
      </c>
      <c r="CK48" s="70">
        <f t="shared" si="160"/>
        <v>-1.1428742510142254E-3</v>
      </c>
      <c r="CL48" s="70">
        <f t="shared" si="160"/>
        <v>4.9929832674395769E-3</v>
      </c>
      <c r="CM48" s="70">
        <f t="shared" si="160"/>
        <v>7.4306956210894448E-3</v>
      </c>
    </row>
    <row r="49" spans="1:91" x14ac:dyDescent="0.25">
      <c r="A49" s="26"/>
      <c r="B49" s="27" t="s">
        <v>228</v>
      </c>
      <c r="L49" s="27" t="s">
        <v>228</v>
      </c>
      <c r="M49" s="55"/>
      <c r="N49" s="55"/>
      <c r="O49" s="55"/>
      <c r="P49" s="55"/>
      <c r="Q49" s="55"/>
      <c r="R49" s="55"/>
      <c r="S49" s="55"/>
      <c r="T49" s="55"/>
      <c r="U49" s="55"/>
      <c r="V49" s="55"/>
      <c r="W49" s="55"/>
      <c r="X49" s="55"/>
      <c r="Y49" s="55"/>
      <c r="Z49" s="55"/>
      <c r="AA49" s="55"/>
      <c r="AB49" s="55"/>
      <c r="AC49" s="55"/>
      <c r="AD49" s="55"/>
      <c r="AE49" s="55"/>
      <c r="AF49" s="55"/>
      <c r="AG49" s="55"/>
      <c r="AH49" s="55"/>
      <c r="AI49" s="55"/>
      <c r="AJ49" s="55"/>
      <c r="AK49" s="55"/>
    </row>
    <row r="50" spans="1:91" x14ac:dyDescent="0.25">
      <c r="A50" s="26"/>
      <c r="B50" t="str">
        <f t="shared" ref="B50:B56" si="162">B9</f>
        <v xml:space="preserve">   Nov 2019 Baseline</v>
      </c>
      <c r="C50" s="4">
        <f>'Reforecast 2019 ANN'!AP5</f>
        <v>3.2152995456193922</v>
      </c>
      <c r="D50" s="4">
        <f>'Reforecast 2019 ANN'!AQ5</f>
        <v>2.9913592499999999</v>
      </c>
      <c r="E50" s="4">
        <f>'Reforecast 2019 ANN'!AR5</f>
        <v>3.0332447500000002</v>
      </c>
      <c r="F50" s="4">
        <f>'Reforecast 2019 ANN'!AS5</f>
        <v>3.2176464999999999</v>
      </c>
      <c r="G50" s="4">
        <f>'Reforecast 2019 ANN'!AT5</f>
        <v>3.5913805000000001</v>
      </c>
      <c r="H50" s="4">
        <f>'Reforecast 2019 ANN'!AU5</f>
        <v>3.8928285000000002</v>
      </c>
      <c r="I50" s="4">
        <f>'Reforecast 2019 ANN'!AV5</f>
        <v>3.9582112500000002</v>
      </c>
      <c r="L50" t="str">
        <f t="shared" ref="L50:L56" si="163">B9</f>
        <v xml:space="preserve">   Nov 2019 Baseline</v>
      </c>
      <c r="M50" s="4">
        <f>'Reforecast 2019 QTR'!FF5</f>
        <v>3.0544060000000002</v>
      </c>
      <c r="N50" s="4">
        <f>'Reforecast 2019 QTR'!FG5</f>
        <v>3.0153099999999999</v>
      </c>
      <c r="O50" s="4">
        <f>'Reforecast 2019 QTR'!FH5</f>
        <v>2.9757449999999999</v>
      </c>
      <c r="P50" s="4">
        <f>'Reforecast 2019 QTR'!FI5</f>
        <v>2.989649</v>
      </c>
      <c r="Q50" s="4">
        <f>'Reforecast 2019 QTR'!FJ5</f>
        <v>2.9847329999999999</v>
      </c>
      <c r="R50" s="4">
        <f>'Reforecast 2019 QTR'!FK5</f>
        <v>2.9905029999999999</v>
      </c>
      <c r="S50" s="4">
        <f>'Reforecast 2019 QTR'!FL5</f>
        <v>3.0084420000000001</v>
      </c>
      <c r="T50" s="4">
        <f>'Reforecast 2019 QTR'!FM5</f>
        <v>3.048524</v>
      </c>
      <c r="U50" s="4">
        <f>'Reforecast 2019 QTR'!FN5</f>
        <v>3.0855100000000002</v>
      </c>
      <c r="V50" s="4">
        <f>'Reforecast 2019 QTR'!FO5</f>
        <v>3.1282619999999999</v>
      </c>
      <c r="W50" s="4">
        <f>'Reforecast 2019 QTR'!FP5</f>
        <v>3.174255</v>
      </c>
      <c r="X50" s="4">
        <f>'Reforecast 2019 QTR'!FQ5</f>
        <v>3.2396289999999999</v>
      </c>
      <c r="Y50" s="4">
        <f>'Reforecast 2019 QTR'!FR5</f>
        <v>3.3284400000000001</v>
      </c>
      <c r="Z50" s="4">
        <f>'Reforecast 2019 QTR'!FS5</f>
        <v>3.4286449999999999</v>
      </c>
      <c r="AA50" s="4">
        <f>'Reforecast 2019 QTR'!FT5</f>
        <v>3.54121</v>
      </c>
      <c r="AB50" s="4">
        <f>'Reforecast 2019 QTR'!FU5</f>
        <v>3.6476489999999999</v>
      </c>
      <c r="AC50" s="4">
        <f>'Reforecast 2019 QTR'!FV5</f>
        <v>3.7480180000000001</v>
      </c>
      <c r="AD50" s="4">
        <f>'Reforecast 2019 QTR'!FW5</f>
        <v>3.816713</v>
      </c>
      <c r="AE50" s="4">
        <f>'Reforecast 2019 QTR'!FX5</f>
        <v>3.8811460000000002</v>
      </c>
      <c r="AF50" s="4">
        <f>'Reforecast 2019 QTR'!FY5</f>
        <v>3.9262570000000001</v>
      </c>
      <c r="AG50" s="4">
        <f>'Reforecast 2019 QTR'!FZ5</f>
        <v>3.9471980000000002</v>
      </c>
      <c r="AH50" s="4">
        <f>'Reforecast 2019 QTR'!GA5</f>
        <v>3.9702600000000001</v>
      </c>
      <c r="AI50" s="4">
        <f>'Reforecast 2019 QTR'!GB5</f>
        <v>3.967692</v>
      </c>
      <c r="AJ50" s="4">
        <f>'Reforecast 2019 QTR'!GC5</f>
        <v>3.956537</v>
      </c>
      <c r="AK50" s="4">
        <f>'Reforecast 2019 QTR'!GD5</f>
        <v>3.9383560000000002</v>
      </c>
      <c r="AO50" s="4"/>
      <c r="AP50" s="4"/>
      <c r="AQ50" s="4"/>
      <c r="AR50" s="4"/>
      <c r="AS50" s="4"/>
      <c r="AT50" s="4"/>
      <c r="AU50" s="4"/>
    </row>
    <row r="51" spans="1:91" x14ac:dyDescent="0.25">
      <c r="A51" s="26"/>
      <c r="B51" t="str">
        <f t="shared" si="162"/>
        <v xml:space="preserve">   Jul 2022 Optimistic</v>
      </c>
      <c r="C51" s="4">
        <v>2.7971293844540059</v>
      </c>
      <c r="D51" s="4">
        <v>8.1142287784640938</v>
      </c>
      <c r="E51" s="4">
        <v>4.4858949528059053</v>
      </c>
      <c r="F51" s="4">
        <v>2.960077203248122</v>
      </c>
      <c r="G51" s="4">
        <v>3.4521945000000001</v>
      </c>
      <c r="H51" s="4">
        <v>3.8233724999999996</v>
      </c>
      <c r="I51" s="4">
        <v>3.5804717499999996</v>
      </c>
      <c r="L51" t="str">
        <f t="shared" si="163"/>
        <v xml:space="preserve">   Jul 2022 Optimistic</v>
      </c>
      <c r="M51" s="4">
        <v>2.5413292343688467</v>
      </c>
      <c r="N51" s="4">
        <v>3.5492716093827665</v>
      </c>
      <c r="O51" s="4">
        <v>13.959977462193001</v>
      </c>
      <c r="P51" s="4">
        <v>8.6558199441941603</v>
      </c>
      <c r="Q51" s="4">
        <v>6.2918460980864479</v>
      </c>
      <c r="R51" s="4">
        <v>5.4161862522002178</v>
      </c>
      <c r="S51" s="4">
        <v>4.7892240794051171</v>
      </c>
      <c r="T51" s="4">
        <v>4.1075196257134463</v>
      </c>
      <c r="U51" s="4">
        <v>3.6306498539048371</v>
      </c>
      <c r="V51" s="4">
        <v>3.3228568129924869</v>
      </c>
      <c r="W51" s="4">
        <v>2.9837120000000001</v>
      </c>
      <c r="X51" s="4">
        <v>2.6706180000000002</v>
      </c>
      <c r="Y51" s="4">
        <v>2.8631220000000002</v>
      </c>
      <c r="Z51" s="4">
        <v>3.1053799999999998</v>
      </c>
      <c r="AA51" s="4">
        <v>3.3838360000000001</v>
      </c>
      <c r="AB51" s="4">
        <v>3.5898189999999999</v>
      </c>
      <c r="AC51" s="4">
        <v>3.729743</v>
      </c>
      <c r="AD51" s="4">
        <v>3.8002919999999998</v>
      </c>
      <c r="AE51" s="4">
        <v>3.8546749999999999</v>
      </c>
      <c r="AF51" s="4">
        <v>3.8472339999999998</v>
      </c>
      <c r="AG51" s="4">
        <v>3.7912889999999999</v>
      </c>
      <c r="AH51" s="4">
        <v>3.721876</v>
      </c>
      <c r="AI51" s="4">
        <v>3.619691</v>
      </c>
      <c r="AJ51" s="4">
        <v>3.525417</v>
      </c>
      <c r="AK51" s="4">
        <v>3.4549029999999998</v>
      </c>
      <c r="AO51" s="4"/>
      <c r="AP51" s="4"/>
      <c r="AQ51" s="4"/>
      <c r="AR51" s="4"/>
      <c r="AS51" s="4"/>
      <c r="AT51" s="4"/>
      <c r="AU51" s="4"/>
    </row>
    <row r="52" spans="1:91" x14ac:dyDescent="0.25">
      <c r="A52" s="26"/>
      <c r="B52" t="str">
        <f t="shared" si="162"/>
        <v xml:space="preserve">   Jul 2022 Baseline</v>
      </c>
      <c r="C52" s="4">
        <v>2.7971293844540059</v>
      </c>
      <c r="D52" s="4">
        <v>8.1142287784640938</v>
      </c>
      <c r="E52" s="4">
        <v>4.4858949528059053</v>
      </c>
      <c r="F52" s="4">
        <v>3.0718497032481218</v>
      </c>
      <c r="G52" s="4">
        <v>3.6593555000000002</v>
      </c>
      <c r="H52" s="4">
        <v>4.0638209999999999</v>
      </c>
      <c r="I52" s="4">
        <v>3.83425875</v>
      </c>
      <c r="L52" t="str">
        <f t="shared" si="163"/>
        <v xml:space="preserve">   Jul 2022 Baseline</v>
      </c>
      <c r="M52" s="4">
        <v>2.5413292343688467</v>
      </c>
      <c r="N52" s="4">
        <v>3.5492716093827665</v>
      </c>
      <c r="O52" s="4">
        <v>13.959977462193001</v>
      </c>
      <c r="P52" s="4">
        <v>8.6558199441941603</v>
      </c>
      <c r="Q52" s="4">
        <v>6.2918460980864479</v>
      </c>
      <c r="R52" s="4">
        <v>5.4161862522002178</v>
      </c>
      <c r="S52" s="4">
        <v>4.7892240794051171</v>
      </c>
      <c r="T52" s="4">
        <v>4.1075196257134463</v>
      </c>
      <c r="U52" s="4">
        <v>3.6306498539048371</v>
      </c>
      <c r="V52" s="4">
        <v>3.3228568129924869</v>
      </c>
      <c r="W52" s="4">
        <v>2.9836119999999999</v>
      </c>
      <c r="X52" s="4">
        <v>2.9098860000000002</v>
      </c>
      <c r="Y52" s="4">
        <v>3.0710440000000001</v>
      </c>
      <c r="Z52" s="4">
        <v>3.3195239999999999</v>
      </c>
      <c r="AA52" s="4">
        <v>3.5689359999999999</v>
      </c>
      <c r="AB52" s="4">
        <v>3.7922150000000001</v>
      </c>
      <c r="AC52" s="4">
        <v>3.956747</v>
      </c>
      <c r="AD52" s="4">
        <v>4.0401910000000001</v>
      </c>
      <c r="AE52" s="4">
        <v>4.091863</v>
      </c>
      <c r="AF52" s="4">
        <v>4.0871959999999996</v>
      </c>
      <c r="AG52" s="4">
        <v>4.0360339999999999</v>
      </c>
      <c r="AH52" s="4">
        <v>3.9741219999999999</v>
      </c>
      <c r="AI52" s="4">
        <v>3.884957</v>
      </c>
      <c r="AJ52" s="4">
        <v>3.7861799999999999</v>
      </c>
      <c r="AK52" s="4">
        <v>3.6917759999999999</v>
      </c>
      <c r="AO52" s="4"/>
      <c r="AP52" s="4"/>
      <c r="AQ52" s="4"/>
      <c r="AR52" s="4"/>
      <c r="AS52" s="4"/>
      <c r="AT52" s="4"/>
      <c r="AU52" s="4"/>
    </row>
    <row r="53" spans="1:91" x14ac:dyDescent="0.25">
      <c r="A53" s="26"/>
      <c r="B53" t="str">
        <f t="shared" si="162"/>
        <v xml:space="preserve">   Jul 2022 Pessimistic</v>
      </c>
      <c r="C53" s="4">
        <v>2.7971293844540059</v>
      </c>
      <c r="D53" s="4">
        <v>8.1142287784640938</v>
      </c>
      <c r="E53" s="4">
        <v>4.4858949528059053</v>
      </c>
      <c r="F53" s="4">
        <v>3.2746627032481217</v>
      </c>
      <c r="G53" s="4">
        <v>4.8782502500000007</v>
      </c>
      <c r="H53" s="4">
        <v>5.9068445000000001</v>
      </c>
      <c r="I53" s="4">
        <v>5.2809925</v>
      </c>
      <c r="L53" t="str">
        <f t="shared" si="163"/>
        <v xml:space="preserve">   Jul 2022 Pessimistic</v>
      </c>
      <c r="M53" s="4">
        <v>2.5413292343688467</v>
      </c>
      <c r="N53" s="4">
        <v>3.5492716093827665</v>
      </c>
      <c r="O53" s="4">
        <v>13.959977462193001</v>
      </c>
      <c r="P53" s="4">
        <v>8.6558199441941603</v>
      </c>
      <c r="Q53" s="4">
        <v>6.2918460980864479</v>
      </c>
      <c r="R53" s="4">
        <v>5.4161862522002178</v>
      </c>
      <c r="S53" s="4">
        <v>4.7892240794051171</v>
      </c>
      <c r="T53" s="4">
        <v>4.1075196257134463</v>
      </c>
      <c r="U53" s="4">
        <v>3.6306498539048371</v>
      </c>
      <c r="V53" s="4">
        <v>3.3228568129924869</v>
      </c>
      <c r="W53" s="4">
        <v>2.983015</v>
      </c>
      <c r="X53" s="4">
        <v>3.21265</v>
      </c>
      <c r="Y53" s="4">
        <v>3.5801289999999999</v>
      </c>
      <c r="Z53" s="4">
        <v>4.093642</v>
      </c>
      <c r="AA53" s="4">
        <v>4.6896680000000002</v>
      </c>
      <c r="AB53" s="4">
        <v>5.1819240000000004</v>
      </c>
      <c r="AC53" s="4">
        <v>5.5477670000000003</v>
      </c>
      <c r="AD53" s="4">
        <v>5.8186119999999999</v>
      </c>
      <c r="AE53" s="4">
        <v>5.9352210000000003</v>
      </c>
      <c r="AF53" s="4">
        <v>5.9524540000000004</v>
      </c>
      <c r="AG53" s="4">
        <v>5.9210909999999997</v>
      </c>
      <c r="AH53" s="4">
        <v>5.7155889999999996</v>
      </c>
      <c r="AI53" s="4">
        <v>5.4455220000000004</v>
      </c>
      <c r="AJ53" s="4">
        <v>5.1403299999999996</v>
      </c>
      <c r="AK53" s="4">
        <v>4.8225290000000003</v>
      </c>
      <c r="AO53" s="4"/>
      <c r="AP53" s="4"/>
      <c r="AQ53" s="4"/>
      <c r="AR53" s="4"/>
      <c r="AS53" s="4"/>
      <c r="AT53" s="4"/>
      <c r="AU53" s="4"/>
    </row>
    <row r="54" spans="1:91" x14ac:dyDescent="0.25">
      <c r="A54" s="26"/>
      <c r="B54" t="str">
        <f t="shared" si="162"/>
        <v xml:space="preserve">   Oct 2022 Optimistic</v>
      </c>
      <c r="C54" s="4">
        <f ca="1">'Optimistic ANN'!AF5</f>
        <v>2.7971293844540059</v>
      </c>
      <c r="D54" s="4">
        <f ca="1">'Optimistic ANN'!AG5</f>
        <v>8.1142287784640938</v>
      </c>
      <c r="E54" s="4">
        <f ca="1">'Optimistic ANN'!AH5</f>
        <v>4.4858949528059053</v>
      </c>
      <c r="F54" s="4">
        <f ca="1">'Optimistic ANN'!AI5</f>
        <v>2.7128405207009187</v>
      </c>
      <c r="G54" s="4">
        <f ca="1">'Optimistic ANN'!AJ5</f>
        <v>3.4310599999999996</v>
      </c>
      <c r="H54" s="4">
        <f ca="1">'Optimistic ANN'!AK5</f>
        <v>3.9913625000000001</v>
      </c>
      <c r="I54" s="4">
        <f ca="1">'Optimistic ANN'!AL5</f>
        <v>3.46236275</v>
      </c>
      <c r="L54" t="str">
        <f t="shared" si="163"/>
        <v xml:space="preserve">   Oct 2022 Optimistic</v>
      </c>
      <c r="M54" s="4">
        <f>'Optimistic QTR'!DR5</f>
        <v>2.5413292343688467</v>
      </c>
      <c r="N54" s="4">
        <f>'Optimistic QTR'!DS5</f>
        <v>3.5492716093827665</v>
      </c>
      <c r="O54" s="4">
        <f>'Optimistic QTR'!DT5</f>
        <v>13.959977462193001</v>
      </c>
      <c r="P54" s="4">
        <f>'Optimistic QTR'!DU5</f>
        <v>8.6558199441941603</v>
      </c>
      <c r="Q54" s="4">
        <f>'Optimistic QTR'!DV5</f>
        <v>6.2918460980864479</v>
      </c>
      <c r="R54" s="4">
        <f>'Optimistic QTR'!DW5</f>
        <v>5.4161862522002178</v>
      </c>
      <c r="S54" s="4">
        <f>'Optimistic QTR'!DX5</f>
        <v>4.7892240794051171</v>
      </c>
      <c r="T54" s="4">
        <f>'Optimistic QTR'!DY5</f>
        <v>4.1075196257134463</v>
      </c>
      <c r="U54" s="4">
        <f>'Optimistic QTR'!DZ5</f>
        <v>3.6306498539048371</v>
      </c>
      <c r="V54" s="4">
        <f>'Optimistic QTR'!EA5</f>
        <v>3.3228568129924869</v>
      </c>
      <c r="W54" s="4">
        <f>'Optimistic QTR'!EB5</f>
        <v>2.7478902698111884</v>
      </c>
      <c r="X54" s="4">
        <f>'Optimistic QTR'!EC5</f>
        <v>2.4533849999999999</v>
      </c>
      <c r="Y54" s="4">
        <f>'Optimistic QTR'!ED5</f>
        <v>2.3272300000000001</v>
      </c>
      <c r="Z54" s="4">
        <f>'Optimistic QTR'!EE5</f>
        <v>2.612771</v>
      </c>
      <c r="AA54" s="4">
        <f>'Optimistic QTR'!EF5</f>
        <v>3.2030460000000001</v>
      </c>
      <c r="AB54" s="4">
        <f>'Optimistic QTR'!EG5</f>
        <v>3.7654109999999998</v>
      </c>
      <c r="AC54" s="4">
        <f>'Optimistic QTR'!EH5</f>
        <v>4.1430119999999997</v>
      </c>
      <c r="AD54" s="4">
        <f>'Optimistic QTR'!EI5</f>
        <v>4.1662520000000001</v>
      </c>
      <c r="AE54" s="4">
        <f>'Optimistic QTR'!EJ5</f>
        <v>4.0617479999999997</v>
      </c>
      <c r="AF54" s="4">
        <f>'Optimistic QTR'!EK5</f>
        <v>3.9279009999999999</v>
      </c>
      <c r="AG54" s="4">
        <f>'Optimistic QTR'!EL5</f>
        <v>3.8095490000000001</v>
      </c>
      <c r="AH54" s="4">
        <f>'Optimistic QTR'!EM5</f>
        <v>3.675049</v>
      </c>
      <c r="AI54" s="4">
        <f>'Optimistic QTR'!EN5</f>
        <v>3.53322</v>
      </c>
      <c r="AJ54" s="4">
        <f>'Optimistic QTR'!EO5</f>
        <v>3.3781509999999999</v>
      </c>
      <c r="AK54" s="4">
        <f>'Optimistic QTR'!EP5</f>
        <v>3.2630309999999998</v>
      </c>
      <c r="AL54" s="18"/>
      <c r="AO54" s="4"/>
      <c r="AP54" s="4"/>
      <c r="AQ54" s="4"/>
      <c r="AR54" s="4"/>
      <c r="AS54" s="4"/>
      <c r="AT54" s="4"/>
      <c r="AU54" s="4"/>
    </row>
    <row r="55" spans="1:91" x14ac:dyDescent="0.25">
      <c r="A55" s="26"/>
      <c r="B55" t="str">
        <f t="shared" si="162"/>
        <v xml:space="preserve">   Oct 2022 Baseline</v>
      </c>
      <c r="C55" s="4">
        <f ca="1">'Baseline ANN'!AF5</f>
        <v>2.7971293844540059</v>
      </c>
      <c r="D55" s="4">
        <f ca="1">'Baseline ANN'!AG5</f>
        <v>8.1142287784640938</v>
      </c>
      <c r="E55" s="4">
        <f ca="1">'Baseline ANN'!AH5</f>
        <v>4.4858949528059053</v>
      </c>
      <c r="F55" s="4">
        <f ca="1">'Baseline ANN'!AI5</f>
        <v>2.7527037707009185</v>
      </c>
      <c r="G55" s="4">
        <f ca="1">'Baseline ANN'!AJ5</f>
        <v>3.6019060000000001</v>
      </c>
      <c r="H55" s="4">
        <f ca="1">'Baseline ANN'!AK5</f>
        <v>4.1916349999999998</v>
      </c>
      <c r="I55" s="4">
        <f ca="1">'Baseline ANN'!AL5</f>
        <v>3.6554140000000004</v>
      </c>
      <c r="L55" t="str">
        <f t="shared" si="163"/>
        <v xml:space="preserve">   Oct 2022 Baseline</v>
      </c>
      <c r="M55" s="4">
        <f>'Baseline QTR'!DR5</f>
        <v>2.5413292343688467</v>
      </c>
      <c r="N55" s="4">
        <f>'Baseline QTR'!DS5</f>
        <v>3.5492716093827665</v>
      </c>
      <c r="O55" s="4">
        <f>'Baseline QTR'!DT5</f>
        <v>13.959977462193001</v>
      </c>
      <c r="P55" s="4">
        <f>'Baseline QTR'!DU5</f>
        <v>8.6558199441941603</v>
      </c>
      <c r="Q55" s="4">
        <f>'Baseline QTR'!DV5</f>
        <v>6.2918460980864479</v>
      </c>
      <c r="R55" s="4">
        <f>'Baseline QTR'!DW5</f>
        <v>5.4161862522002178</v>
      </c>
      <c r="S55" s="4">
        <f>'Baseline QTR'!DX5</f>
        <v>4.7892240794051171</v>
      </c>
      <c r="T55" s="4">
        <f>'Baseline QTR'!DY5</f>
        <v>4.1075196257134463</v>
      </c>
      <c r="U55" s="4">
        <f>'Baseline QTR'!DZ5</f>
        <v>3.6306498539048371</v>
      </c>
      <c r="V55" s="4">
        <f>'Baseline QTR'!EA5</f>
        <v>3.3228568129924869</v>
      </c>
      <c r="W55" s="4">
        <f>'Baseline QTR'!EB5</f>
        <v>2.7478902698111884</v>
      </c>
      <c r="X55" s="4">
        <f>'Baseline QTR'!EC5</f>
        <v>2.4543409999999999</v>
      </c>
      <c r="Y55" s="4">
        <f>'Baseline QTR'!ED5</f>
        <v>2.4857269999999998</v>
      </c>
      <c r="Z55" s="4">
        <f>'Baseline QTR'!EE5</f>
        <v>2.7927979999999999</v>
      </c>
      <c r="AA55" s="4">
        <f>'Baseline QTR'!EF5</f>
        <v>3.379121</v>
      </c>
      <c r="AB55" s="4">
        <f>'Baseline QTR'!EG5</f>
        <v>3.9151210000000001</v>
      </c>
      <c r="AC55" s="4">
        <f>'Baseline QTR'!EH5</f>
        <v>4.3205840000000002</v>
      </c>
      <c r="AD55" s="4">
        <f>'Baseline QTR'!EI5</f>
        <v>4.3811340000000003</v>
      </c>
      <c r="AE55" s="4">
        <f>'Baseline QTR'!EJ5</f>
        <v>4.2845190000000004</v>
      </c>
      <c r="AF55" s="4">
        <f>'Baseline QTR'!EK5</f>
        <v>4.1181999999999999</v>
      </c>
      <c r="AG55" s="4">
        <f>'Baseline QTR'!EL5</f>
        <v>3.9826869999999999</v>
      </c>
      <c r="AH55" s="4">
        <f>'Baseline QTR'!EM5</f>
        <v>3.8566799999999999</v>
      </c>
      <c r="AI55" s="4">
        <f>'Baseline QTR'!EN5</f>
        <v>3.7272270000000001</v>
      </c>
      <c r="AJ55" s="4">
        <f>'Baseline QTR'!EO5</f>
        <v>3.578665</v>
      </c>
      <c r="AK55" s="4">
        <f>'Baseline QTR'!EP5</f>
        <v>3.4590839999999998</v>
      </c>
      <c r="AL55" s="18"/>
      <c r="AO55" s="4"/>
      <c r="AP55" s="4"/>
      <c r="AQ55" s="4"/>
      <c r="AR55" s="4"/>
      <c r="AS55" s="4"/>
      <c r="AT55" s="4"/>
      <c r="AU55" s="4"/>
    </row>
    <row r="56" spans="1:91" x14ac:dyDescent="0.25">
      <c r="A56" s="26"/>
      <c r="B56" t="str">
        <f t="shared" si="162"/>
        <v xml:space="preserve">   Oct 2022 Pessimistic</v>
      </c>
      <c r="C56" s="4">
        <f ca="1">'Pessimistic ANN'!AF5</f>
        <v>2.7971293844540059</v>
      </c>
      <c r="D56" s="4">
        <f ca="1">'Pessimistic ANN'!AG5</f>
        <v>8.1142287784640938</v>
      </c>
      <c r="E56" s="4">
        <f ca="1">'Pessimistic ANN'!AH5</f>
        <v>4.4858949528059053</v>
      </c>
      <c r="F56" s="4">
        <f ca="1">'Pessimistic ANN'!AI5</f>
        <v>2.8301782707009191</v>
      </c>
      <c r="G56" s="4">
        <f ca="1">'Pessimistic ANN'!AJ5</f>
        <v>4.4634680000000007</v>
      </c>
      <c r="H56" s="4">
        <f ca="1">'Pessimistic ANN'!AK5</f>
        <v>5.7535734999999999</v>
      </c>
      <c r="I56" s="4">
        <f ca="1">'Pessimistic ANN'!AL5</f>
        <v>4.8636682499999999</v>
      </c>
      <c r="L56" t="str">
        <f t="shared" si="163"/>
        <v xml:space="preserve">   Oct 2022 Pessimistic</v>
      </c>
      <c r="M56" s="4">
        <f>'Pessimistic QTR'!DR5</f>
        <v>2.5413292343688467</v>
      </c>
      <c r="N56" s="4">
        <f>'Pessimistic QTR'!DS5</f>
        <v>3.5492716093827665</v>
      </c>
      <c r="O56" s="4">
        <f>'Pessimistic QTR'!DT5</f>
        <v>13.959977462193001</v>
      </c>
      <c r="P56" s="4">
        <f>'Pessimistic QTR'!DU5</f>
        <v>8.6558199441941603</v>
      </c>
      <c r="Q56" s="4">
        <f>'Pessimistic QTR'!DV5</f>
        <v>6.2918460980864479</v>
      </c>
      <c r="R56" s="4">
        <f>'Pessimistic QTR'!DW5</f>
        <v>5.4161862522002178</v>
      </c>
      <c r="S56" s="4">
        <f>'Pessimistic QTR'!DX5</f>
        <v>4.7892240794051171</v>
      </c>
      <c r="T56" s="4">
        <f>'Pessimistic QTR'!DY5</f>
        <v>4.1075196257134463</v>
      </c>
      <c r="U56" s="4">
        <f>'Pessimistic QTR'!DZ5</f>
        <v>3.6306498539048371</v>
      </c>
      <c r="V56" s="4">
        <f>'Pessimistic QTR'!EA5</f>
        <v>3.3228568129924869</v>
      </c>
      <c r="W56" s="4">
        <f>'Pessimistic QTR'!EB5</f>
        <v>2.7478902698111884</v>
      </c>
      <c r="X56" s="4">
        <f>'Pessimistic QTR'!EC5</f>
        <v>2.4546070000000002</v>
      </c>
      <c r="Y56" s="4">
        <f>'Pessimistic QTR'!ED5</f>
        <v>2.7953589999999999</v>
      </c>
      <c r="Z56" s="4">
        <f>'Pessimistic QTR'!EE5</f>
        <v>3.2571119999999998</v>
      </c>
      <c r="AA56" s="4">
        <f>'Pessimistic QTR'!EF5</f>
        <v>4.1254590000000002</v>
      </c>
      <c r="AB56" s="4">
        <f>'Pessimistic QTR'!EG5</f>
        <v>4.913062</v>
      </c>
      <c r="AC56" s="4">
        <f>'Pessimistic QTR'!EH5</f>
        <v>5.5582390000000004</v>
      </c>
      <c r="AD56" s="4">
        <f>'Pessimistic QTR'!EI5</f>
        <v>5.8359579999999998</v>
      </c>
      <c r="AE56" s="4">
        <f>'Pessimistic QTR'!EJ5</f>
        <v>5.8381290000000003</v>
      </c>
      <c r="AF56" s="4">
        <f>'Pessimistic QTR'!EK5</f>
        <v>5.7245819999999998</v>
      </c>
      <c r="AG56" s="4">
        <f>'Pessimistic QTR'!EL5</f>
        <v>5.6156249999999996</v>
      </c>
      <c r="AH56" s="4">
        <f>'Pessimistic QTR'!EM5</f>
        <v>5.3787269999999996</v>
      </c>
      <c r="AI56" s="4">
        <f>'Pessimistic QTR'!EN5</f>
        <v>5.0449020000000004</v>
      </c>
      <c r="AJ56" s="4">
        <f>'Pessimistic QTR'!EO5</f>
        <v>4.6744310000000002</v>
      </c>
      <c r="AK56" s="4">
        <f>'Pessimistic QTR'!EP5</f>
        <v>4.3566130000000003</v>
      </c>
      <c r="AL56" s="18"/>
      <c r="AO56" s="4"/>
      <c r="AP56" s="4"/>
      <c r="AQ56" s="4"/>
      <c r="AR56" s="4"/>
      <c r="AS56" s="4"/>
      <c r="AT56" s="4"/>
      <c r="AU56" s="4"/>
    </row>
    <row r="57" spans="1:91" x14ac:dyDescent="0.25">
      <c r="A57" s="26"/>
      <c r="C57" s="4"/>
      <c r="D57" s="4"/>
      <c r="E57" s="4"/>
      <c r="F57" s="4"/>
      <c r="G57" s="4"/>
      <c r="H57" s="4"/>
      <c r="I57" s="4"/>
      <c r="M57" s="55"/>
      <c r="N57" s="55"/>
      <c r="O57" s="55"/>
      <c r="P57" s="55"/>
      <c r="Q57" s="55"/>
      <c r="R57" s="55"/>
      <c r="S57" s="55"/>
      <c r="T57" s="55"/>
      <c r="U57" s="55"/>
      <c r="V57" s="55"/>
      <c r="W57" s="55"/>
      <c r="X57" s="55"/>
      <c r="Y57" s="55"/>
      <c r="Z57" s="55"/>
      <c r="AA57" s="55"/>
      <c r="AB57" s="55"/>
      <c r="AC57" s="55"/>
      <c r="AD57" s="55"/>
      <c r="AE57" s="55"/>
      <c r="AF57" s="55"/>
      <c r="AG57" s="55"/>
      <c r="AH57" s="55"/>
      <c r="AI57" s="55"/>
      <c r="AJ57" s="55"/>
      <c r="AK57" s="55"/>
      <c r="AO57" s="4"/>
      <c r="AP57" s="4"/>
      <c r="AQ57" s="4"/>
      <c r="AR57" s="4"/>
      <c r="AS57" s="4"/>
      <c r="AT57" s="4"/>
      <c r="AU57" s="4"/>
    </row>
    <row r="58" spans="1:91" x14ac:dyDescent="0.25">
      <c r="A58" s="26"/>
      <c r="B58" s="27" t="s">
        <v>281</v>
      </c>
      <c r="C58" s="4"/>
      <c r="D58" s="4"/>
      <c r="E58" s="4"/>
      <c r="F58" s="4"/>
      <c r="G58" s="4"/>
      <c r="H58" s="4"/>
      <c r="I58" s="4"/>
      <c r="L58" s="27" t="s">
        <v>282</v>
      </c>
      <c r="M58" s="4"/>
      <c r="N58" s="4"/>
      <c r="O58" s="4"/>
      <c r="P58" s="4"/>
      <c r="Q58" s="4"/>
      <c r="R58" s="4"/>
      <c r="S58" s="4"/>
      <c r="T58" s="4"/>
      <c r="U58" s="4"/>
      <c r="V58" s="4"/>
      <c r="W58" s="4"/>
      <c r="X58" s="4"/>
      <c r="Y58" s="4"/>
      <c r="Z58" s="4"/>
      <c r="AA58" s="4"/>
      <c r="AB58" s="4"/>
      <c r="AC58" s="4"/>
      <c r="AD58" s="4"/>
      <c r="AE58" s="4"/>
      <c r="AF58" s="4"/>
      <c r="AG58" s="4"/>
      <c r="AH58" s="4"/>
      <c r="AI58" s="4"/>
      <c r="AJ58" s="4"/>
      <c r="AK58" s="4"/>
      <c r="BN58" s="27" t="s">
        <v>282</v>
      </c>
    </row>
    <row r="59" spans="1:91" x14ac:dyDescent="0.25">
      <c r="A59" s="26"/>
      <c r="B59" t="str">
        <f t="shared" ref="B59:B65" si="164">B9</f>
        <v xml:space="preserve">   Nov 2019 Baseline</v>
      </c>
      <c r="C59" s="4">
        <f>'Reforecast 2019 ANN'!AP57</f>
        <v>2.4231751651435207</v>
      </c>
      <c r="D59" s="4">
        <f>'Reforecast 2019 ANN'!AQ57</f>
        <v>2.3893711898563819</v>
      </c>
      <c r="E59" s="4">
        <f>'Reforecast 2019 ANN'!AR57</f>
        <v>2.2252170328785903</v>
      </c>
      <c r="F59" s="4">
        <f>'Reforecast 2019 ANN'!AS57</f>
        <v>2.6623088924013327</v>
      </c>
      <c r="G59" s="4">
        <f>'Reforecast 2019 ANN'!AT57</f>
        <v>2.5651311339518257</v>
      </c>
      <c r="H59" s="4">
        <f>'Reforecast 2019 ANN'!AU57</f>
        <v>2.4415268022960568</v>
      </c>
      <c r="I59" s="4">
        <f>'Reforecast 2019 ANN'!AV57</f>
        <v>2.3766441287125906</v>
      </c>
      <c r="L59" t="str">
        <f>B9</f>
        <v xml:space="preserve">   Nov 2019 Baseline</v>
      </c>
      <c r="M59" s="4">
        <f>'Reforecast 2019 QTR'!FF104</f>
        <v>2.2857802079480294</v>
      </c>
      <c r="N59" s="4">
        <f>'Reforecast 2019 QTR'!FG104</f>
        <v>2.3877967628512575</v>
      </c>
      <c r="O59" s="4">
        <f>'Reforecast 2019 QTR'!FH104</f>
        <v>2.5255493377698279</v>
      </c>
      <c r="P59" s="4">
        <f>'Reforecast 2019 QTR'!FI104</f>
        <v>2.5288697433005325</v>
      </c>
      <c r="Q59" s="4">
        <f>'Reforecast 2019 QTR'!FJ104</f>
        <v>2.116650667781883</v>
      </c>
      <c r="R59" s="4">
        <f>'Reforecast 2019 QTR'!FK104</f>
        <v>1.960602062525707</v>
      </c>
      <c r="S59" s="4">
        <f>'Reforecast 2019 QTR'!FL104</f>
        <v>2.3202794127667348</v>
      </c>
      <c r="T59" s="4">
        <f>'Reforecast 2019 QTR'!FM104</f>
        <v>2.3071979524626807</v>
      </c>
      <c r="U59" s="4">
        <f>'Reforecast 2019 QTR'!FN104</f>
        <v>2.3099074725659197</v>
      </c>
      <c r="V59" s="4">
        <f>'Reforecast 2019 QTR'!FO104</f>
        <v>2.519483013818169</v>
      </c>
      <c r="W59" s="4">
        <f>'Reforecast 2019 QTR'!FP104</f>
        <v>2.6314931303474731</v>
      </c>
      <c r="X59" s="4">
        <f>'Reforecast 2019 QTR'!FQ104</f>
        <v>2.6831581524433989</v>
      </c>
      <c r="Y59" s="4">
        <f>'Reforecast 2019 QTR'!FR104</f>
        <v>2.8129153246617911</v>
      </c>
      <c r="Z59" s="4">
        <f>'Reforecast 2019 QTR'!FS104</f>
        <v>2.7023339588311712</v>
      </c>
      <c r="AA59" s="4">
        <f>'Reforecast 2019 QTR'!FT104</f>
        <v>2.6002103795025544</v>
      </c>
      <c r="AB59" s="4">
        <f>'Reforecast 2019 QTR'!FU104</f>
        <v>2.506923977498654</v>
      </c>
      <c r="AC59" s="4">
        <f>'Reforecast 2019 QTR'!FV104</f>
        <v>2.4535196281570304</v>
      </c>
      <c r="AD59" s="4">
        <f>'Reforecast 2019 QTR'!FW104</f>
        <v>2.4506324361978971</v>
      </c>
      <c r="AE59" s="4">
        <f>'Reforecast 2019 QTR'!FX104</f>
        <v>2.4741677226032044</v>
      </c>
      <c r="AF59" s="4">
        <f>'Reforecast 2019 QTR'!FY104</f>
        <v>2.4365255689406951</v>
      </c>
      <c r="AG59" s="4">
        <f>'Reforecast 2019 QTR'!FZ104</f>
        <v>2.4049797288570041</v>
      </c>
      <c r="AH59" s="4">
        <f>'Reforecast 2019 QTR'!GA104</f>
        <v>2.3993027623076202</v>
      </c>
      <c r="AI59" s="4">
        <f>'Reforecast 2019 QTR'!GB104</f>
        <v>2.4045053339076361</v>
      </c>
      <c r="AJ59" s="4">
        <f>'Reforecast 2019 QTR'!GC104</f>
        <v>2.3650555646542282</v>
      </c>
      <c r="AK59" s="4">
        <f>'Reforecast 2019 QTR'!GD104</f>
        <v>2.3380778395551971</v>
      </c>
      <c r="BN59" t="str">
        <f>B9</f>
        <v xml:space="preserve">   Nov 2019 Baseline</v>
      </c>
    </row>
    <row r="60" spans="1:91" x14ac:dyDescent="0.25">
      <c r="A60" s="26"/>
      <c r="B60" t="str">
        <f t="shared" si="164"/>
        <v xml:space="preserve">   Jul 2022 Optimistic</v>
      </c>
      <c r="C60" s="4">
        <v>2.4950597436347755</v>
      </c>
      <c r="D60" s="4">
        <v>1.6406554713379595</v>
      </c>
      <c r="E60" s="4">
        <v>4.9972501772795663</v>
      </c>
      <c r="F60" s="4">
        <v>7.5799691228070287</v>
      </c>
      <c r="G60" s="4">
        <v>5.6178931529521803</v>
      </c>
      <c r="H60" s="4">
        <v>3.6450167721376214</v>
      </c>
      <c r="I60" s="4">
        <v>3.0421876513566426</v>
      </c>
      <c r="L60" t="str">
        <f t="shared" ref="L60:L65" si="165">B10</f>
        <v xml:space="preserve">   Jul 2022 Optimistic</v>
      </c>
      <c r="M60" s="4">
        <v>2.1983233778552602</v>
      </c>
      <c r="N60" s="4">
        <v>2.4739923865981117</v>
      </c>
      <c r="O60" s="4">
        <v>1.1060576597598848</v>
      </c>
      <c r="P60" s="4">
        <v>1.6479595841390582</v>
      </c>
      <c r="Q60" s="4">
        <v>1.7579192371300678</v>
      </c>
      <c r="R60" s="4">
        <v>1.7138401006681514</v>
      </c>
      <c r="S60" s="4">
        <v>4.470214891574753</v>
      </c>
      <c r="T60" s="4">
        <v>5.1943630332918156</v>
      </c>
      <c r="U60" s="4">
        <v>7.0505393422243712</v>
      </c>
      <c r="V60" s="4">
        <v>8.0599407562293113</v>
      </c>
      <c r="W60" s="4">
        <v>7.8065119894449975</v>
      </c>
      <c r="X60" s="4">
        <v>7.3932279849451499</v>
      </c>
      <c r="Y60" s="4">
        <v>7.2268835686851718</v>
      </c>
      <c r="Z60" s="4">
        <v>6.5504163468546706</v>
      </c>
      <c r="AA60" s="4">
        <v>6.0142572258558014</v>
      </c>
      <c r="AB60" s="4">
        <v>5.3807255163551559</v>
      </c>
      <c r="AC60" s="4">
        <v>4.9068924384927826</v>
      </c>
      <c r="AD60" s="4">
        <v>4.424536622542985</v>
      </c>
      <c r="AE60" s="4">
        <v>3.9465237706600043</v>
      </c>
      <c r="AF60" s="4">
        <v>3.422633920661089</v>
      </c>
      <c r="AG60" s="4">
        <v>3.0831194065381373</v>
      </c>
      <c r="AH60" s="4">
        <v>3.0234696279154427</v>
      </c>
      <c r="AI60" s="4">
        <v>3.0360407154766511</v>
      </c>
      <c r="AJ60" s="4">
        <v>3.0231831538713339</v>
      </c>
      <c r="AK60" s="4">
        <v>3.0668817510577817</v>
      </c>
      <c r="BN60" t="str">
        <f t="shared" ref="BN60:BN65" si="166">B10</f>
        <v xml:space="preserve">   Jul 2022 Optimistic</v>
      </c>
    </row>
    <row r="61" spans="1:91" x14ac:dyDescent="0.25">
      <c r="A61" s="26"/>
      <c r="B61" t="str">
        <f t="shared" si="164"/>
        <v xml:space="preserve">   Jul 2022 Baseline</v>
      </c>
      <c r="C61" s="4">
        <v>2.4950597436347755</v>
      </c>
      <c r="D61" s="4">
        <v>1.6406554713379595</v>
      </c>
      <c r="E61" s="4">
        <v>4.9972501772795663</v>
      </c>
      <c r="F61" s="4">
        <v>8.0956463157894731</v>
      </c>
      <c r="G61" s="4">
        <v>5.3516737379870394</v>
      </c>
      <c r="H61" s="4">
        <v>3.3493456758664442</v>
      </c>
      <c r="I61" s="4">
        <v>2.8197146294399955</v>
      </c>
      <c r="L61" t="str">
        <f t="shared" si="165"/>
        <v xml:space="preserve">   Jul 2022 Baseline</v>
      </c>
      <c r="M61" s="4">
        <v>2.1983233778552602</v>
      </c>
      <c r="N61" s="4">
        <v>2.4739923865981117</v>
      </c>
      <c r="O61" s="4">
        <v>1.1060576597598848</v>
      </c>
      <c r="P61" s="4">
        <v>1.6479595841390582</v>
      </c>
      <c r="Q61" s="4">
        <v>1.7579192371300678</v>
      </c>
      <c r="R61" s="4">
        <v>1.7138401006681514</v>
      </c>
      <c r="S61" s="4">
        <v>4.470214891574753</v>
      </c>
      <c r="T61" s="4">
        <v>5.1943630332918156</v>
      </c>
      <c r="U61" s="4">
        <v>7.0505393422243712</v>
      </c>
      <c r="V61" s="4">
        <v>8.0599407562293113</v>
      </c>
      <c r="W61" s="4">
        <v>8.8498758184307071</v>
      </c>
      <c r="X61" s="4">
        <v>8.1171088807623359</v>
      </c>
      <c r="Y61" s="4">
        <v>7.374131309060683</v>
      </c>
      <c r="Z61" s="4">
        <v>6.8098671947058431</v>
      </c>
      <c r="AA61" s="4">
        <v>5.5106348992573828</v>
      </c>
      <c r="AB61" s="4">
        <v>4.8931384097770758</v>
      </c>
      <c r="AC61" s="4">
        <v>4.7311341045095379</v>
      </c>
      <c r="AD61" s="4">
        <v>4.1876979014408233</v>
      </c>
      <c r="AE61" s="4">
        <v>3.4892643614082841</v>
      </c>
      <c r="AF61" s="4">
        <v>3.1074481900728035</v>
      </c>
      <c r="AG61" s="4">
        <v>2.9255901891934499</v>
      </c>
      <c r="AH61" s="4">
        <v>2.8150197369584129</v>
      </c>
      <c r="AI61" s="4">
        <v>2.7614271614103014</v>
      </c>
      <c r="AJ61" s="4">
        <v>2.8094863609022136</v>
      </c>
      <c r="AK61" s="4">
        <v>2.884866812946929</v>
      </c>
      <c r="BN61" t="str">
        <f t="shared" si="166"/>
        <v xml:space="preserve">   Jul 2022 Baseline</v>
      </c>
    </row>
    <row r="62" spans="1:91" x14ac:dyDescent="0.25">
      <c r="A62" s="26"/>
      <c r="B62" t="str">
        <f t="shared" si="164"/>
        <v xml:space="preserve">   Jul 2022 Pessimistic</v>
      </c>
      <c r="C62" s="4">
        <v>2.4950597436347755</v>
      </c>
      <c r="D62" s="4">
        <v>1.6406554713379595</v>
      </c>
      <c r="E62" s="4">
        <v>4.9972501772795663</v>
      </c>
      <c r="F62" s="4">
        <v>8.4509249122806995</v>
      </c>
      <c r="G62" s="4">
        <v>6.0191157170365939</v>
      </c>
      <c r="H62" s="4">
        <v>3.0818898075313683</v>
      </c>
      <c r="I62" s="4">
        <v>2.0183241842513189</v>
      </c>
      <c r="L62" t="str">
        <f t="shared" si="165"/>
        <v xml:space="preserve">   Jul 2022 Pessimistic</v>
      </c>
      <c r="M62" s="4">
        <v>2.1983233778552602</v>
      </c>
      <c r="N62" s="4">
        <v>2.4739923865981117</v>
      </c>
      <c r="O62" s="4">
        <v>1.1060576597598848</v>
      </c>
      <c r="P62" s="4">
        <v>1.6479595841390582</v>
      </c>
      <c r="Q62" s="4">
        <v>1.7579192371300678</v>
      </c>
      <c r="R62" s="4">
        <v>1.7138401006681514</v>
      </c>
      <c r="S62" s="4">
        <v>4.470214891574753</v>
      </c>
      <c r="T62" s="4">
        <v>5.1943630332918156</v>
      </c>
      <c r="U62" s="4">
        <v>7.0505393422243712</v>
      </c>
      <c r="V62" s="4">
        <v>8.0599407562293113</v>
      </c>
      <c r="W62" s="4">
        <v>8.9262427958495927</v>
      </c>
      <c r="X62" s="4">
        <v>8.5640164962763166</v>
      </c>
      <c r="Y62" s="4">
        <v>8.1210615917296494</v>
      </c>
      <c r="Z62" s="4">
        <v>7.6552028844355302</v>
      </c>
      <c r="AA62" s="4">
        <v>6.4407219963505957</v>
      </c>
      <c r="AB62" s="4">
        <v>5.5511144672830026</v>
      </c>
      <c r="AC62" s="4">
        <v>5.0691329769609439</v>
      </c>
      <c r="AD62" s="4">
        <v>4.3233215034311101</v>
      </c>
      <c r="AE62" s="4">
        <v>3.3548742609487814</v>
      </c>
      <c r="AF62" s="4">
        <v>2.7373072546445831</v>
      </c>
      <c r="AG62" s="4">
        <v>2.3843687712499673</v>
      </c>
      <c r="AH62" s="4">
        <v>2.1484750765979221</v>
      </c>
      <c r="AI62" s="4">
        <v>1.990778700767537</v>
      </c>
      <c r="AJ62" s="4">
        <v>1.9588859551765703</v>
      </c>
      <c r="AK62" s="4">
        <v>2.0112688756212194</v>
      </c>
      <c r="BN62" t="str">
        <f t="shared" si="166"/>
        <v xml:space="preserve">   Jul 2022 Pessimistic</v>
      </c>
    </row>
    <row r="63" spans="1:91" x14ac:dyDescent="0.25">
      <c r="A63" s="26"/>
      <c r="B63" t="str">
        <f t="shared" si="164"/>
        <v xml:space="preserve">   Oct 2022 Optimistic</v>
      </c>
      <c r="C63" s="4">
        <f>'Optimistic ANN'!AF62</f>
        <v>2.4950597436347755</v>
      </c>
      <c r="D63" s="4">
        <f>'Optimistic ANN'!AG62</f>
        <v>1.6406554713379595</v>
      </c>
      <c r="E63" s="4">
        <f>'Optimistic ANN'!AH62</f>
        <v>4.9972501772795663</v>
      </c>
      <c r="F63" s="4">
        <f>'Optimistic ANN'!AI62</f>
        <v>8.6877698245613857</v>
      </c>
      <c r="G63" s="4">
        <f>'Optimistic ANN'!AJ62</f>
        <v>6.3134474782527095</v>
      </c>
      <c r="H63" s="4">
        <f>'Optimistic ANN'!AK62</f>
        <v>3.8249528368875296</v>
      </c>
      <c r="I63" s="4">
        <f>'Optimistic ANN'!AL62</f>
        <v>2.7730899041608303</v>
      </c>
      <c r="J63" s="4"/>
      <c r="K63" s="4"/>
      <c r="L63" t="str">
        <f t="shared" si="165"/>
        <v xml:space="preserve">   Oct 2022 Optimistic</v>
      </c>
      <c r="M63" s="4">
        <f>'Optimistic QTR'!DR114</f>
        <v>2.1983233778552602</v>
      </c>
      <c r="N63" s="4">
        <f>'Optimistic QTR'!DS114</f>
        <v>2.4739923865981117</v>
      </c>
      <c r="O63" s="4">
        <f>'Optimistic QTR'!DT114</f>
        <v>1.1060576597598848</v>
      </c>
      <c r="P63" s="4">
        <f>'Optimistic QTR'!DU114</f>
        <v>1.6479595841390582</v>
      </c>
      <c r="Q63" s="4">
        <f>'Optimistic QTR'!DV114</f>
        <v>1.7579192371300678</v>
      </c>
      <c r="R63" s="4">
        <f>'Optimistic QTR'!DW114</f>
        <v>1.7138401006681514</v>
      </c>
      <c r="S63" s="4">
        <f>'Optimistic QTR'!DX114</f>
        <v>4.470214891574753</v>
      </c>
      <c r="T63" s="4">
        <f>'Optimistic QTR'!DY114</f>
        <v>5.1943630332918156</v>
      </c>
      <c r="U63" s="4">
        <f>'Optimistic QTR'!DZ114</f>
        <v>7.0505393422243712</v>
      </c>
      <c r="V63" s="4">
        <f>'Optimistic QTR'!EA114</f>
        <v>8.0599407562293113</v>
      </c>
      <c r="W63" s="4">
        <f>'Optimistic QTR'!EB114</f>
        <v>9.6379216590726013</v>
      </c>
      <c r="X63" s="4">
        <f>'Optimistic QTR'!EC114</f>
        <v>8.2716613725542629</v>
      </c>
      <c r="Y63" s="4">
        <f>'Optimistic QTR'!ED114</f>
        <v>8.2723885813916986</v>
      </c>
      <c r="Z63" s="4">
        <f>'Optimistic QTR'!EE114</f>
        <v>8.2972026393359108</v>
      </c>
      <c r="AA63" s="4">
        <f>'Optimistic QTR'!EF114</f>
        <v>6.3982611426643521</v>
      </c>
      <c r="AB63" s="4">
        <f>'Optimistic QTR'!EG114</f>
        <v>6.1785330722092358</v>
      </c>
      <c r="AC63" s="4">
        <f>'Optimistic QTR'!EH114</f>
        <v>5.3626037869652032</v>
      </c>
      <c r="AD63" s="4">
        <f>'Optimistic QTR'!EI114</f>
        <v>4.7121580389618112</v>
      </c>
      <c r="AE63" s="4">
        <f>'Optimistic QTR'!EJ114</f>
        <v>3.8911442872728408</v>
      </c>
      <c r="AF63" s="4">
        <f>'Optimistic QTR'!EK114</f>
        <v>3.6148701107407311</v>
      </c>
      <c r="AG63" s="4">
        <f>'Optimistic QTR'!EL114</f>
        <v>3.4344339659368117</v>
      </c>
      <c r="AH63" s="4">
        <f>'Optimistic QTR'!EM114</f>
        <v>2.9517148020857142</v>
      </c>
      <c r="AI63" s="4">
        <f>'Optimistic QTR'!EN114</f>
        <v>2.7898545322688095</v>
      </c>
      <c r="AJ63" s="4">
        <f>'Optimistic QTR'!EO114</f>
        <v>2.7224779501751062</v>
      </c>
      <c r="AK63" s="4">
        <f>'Optimistic QTR'!EP114</f>
        <v>2.6941059375548804</v>
      </c>
      <c r="AL63" s="39"/>
      <c r="BN63" t="str">
        <f t="shared" si="166"/>
        <v xml:space="preserve">   Oct 2022 Optimistic</v>
      </c>
      <c r="BO63" s="4">
        <f t="shared" ref="BO63:CM63" si="167">M63-M60</f>
        <v>0</v>
      </c>
      <c r="BP63" s="4">
        <f t="shared" si="167"/>
        <v>0</v>
      </c>
      <c r="BQ63" s="4">
        <f t="shared" si="167"/>
        <v>0</v>
      </c>
      <c r="BR63" s="4">
        <f t="shared" si="167"/>
        <v>0</v>
      </c>
      <c r="BS63" s="4">
        <f t="shared" si="167"/>
        <v>0</v>
      </c>
      <c r="BT63" s="4">
        <f t="shared" si="167"/>
        <v>0</v>
      </c>
      <c r="BU63" s="4">
        <f t="shared" si="167"/>
        <v>0</v>
      </c>
      <c r="BV63" s="4">
        <f t="shared" si="167"/>
        <v>0</v>
      </c>
      <c r="BW63" s="4">
        <f t="shared" si="167"/>
        <v>0</v>
      </c>
      <c r="BX63" s="4">
        <f t="shared" si="167"/>
        <v>0</v>
      </c>
      <c r="BY63" s="4">
        <f t="shared" si="167"/>
        <v>1.8314096696276039</v>
      </c>
      <c r="BZ63" s="4">
        <f t="shared" si="167"/>
        <v>0.87843338760911305</v>
      </c>
      <c r="CA63" s="4">
        <f t="shared" si="167"/>
        <v>1.0455050127065268</v>
      </c>
      <c r="CB63" s="4">
        <f t="shared" si="167"/>
        <v>1.7467862924812403</v>
      </c>
      <c r="CC63" s="4">
        <f t="shared" si="167"/>
        <v>0.38400391680855073</v>
      </c>
      <c r="CD63" s="4">
        <f t="shared" si="167"/>
        <v>0.79780755585407981</v>
      </c>
      <c r="CE63" s="4">
        <f t="shared" si="167"/>
        <v>0.45571134847242067</v>
      </c>
      <c r="CF63" s="4">
        <f t="shared" si="167"/>
        <v>0.28762141641882621</v>
      </c>
      <c r="CG63" s="4">
        <f t="shared" si="167"/>
        <v>-5.5379483387163475E-2</v>
      </c>
      <c r="CH63" s="4">
        <f t="shared" si="167"/>
        <v>0.1922361900796421</v>
      </c>
      <c r="CI63" s="4">
        <f t="shared" si="167"/>
        <v>0.3513145593986744</v>
      </c>
      <c r="CJ63" s="4">
        <f t="shared" si="167"/>
        <v>-7.1754825829728475E-2</v>
      </c>
      <c r="CK63" s="4">
        <f t="shared" si="167"/>
        <v>-0.24618618320784158</v>
      </c>
      <c r="CL63" s="4">
        <f t="shared" si="167"/>
        <v>-0.30070520369622766</v>
      </c>
      <c r="CM63" s="4">
        <f t="shared" si="167"/>
        <v>-0.37277581350290134</v>
      </c>
    </row>
    <row r="64" spans="1:91" x14ac:dyDescent="0.25">
      <c r="A64" s="26"/>
      <c r="B64" t="str">
        <f t="shared" si="164"/>
        <v xml:space="preserve">   Oct 2022 Baseline</v>
      </c>
      <c r="C64" s="4">
        <f>'Baseline ANN'!AF62</f>
        <v>2.4950597436347755</v>
      </c>
      <c r="D64" s="4">
        <f>'Baseline ANN'!AG62</f>
        <v>1.6406554713379595</v>
      </c>
      <c r="E64" s="4">
        <f>'Baseline ANN'!AH62</f>
        <v>4.9972501772795663</v>
      </c>
      <c r="F64" s="4">
        <f>'Baseline ANN'!AI62</f>
        <v>9.1132800000000014</v>
      </c>
      <c r="G64" s="4">
        <f>'Baseline ANN'!AJ62</f>
        <v>6.2507476536987072</v>
      </c>
      <c r="H64" s="4">
        <f>'Baseline ANN'!AK62</f>
        <v>3.4337745487002191</v>
      </c>
      <c r="I64" s="4">
        <f>'Baseline ANN'!AL62</f>
        <v>2.6029851238195789</v>
      </c>
      <c r="J64" s="4"/>
      <c r="K64" s="4"/>
      <c r="L64" t="str">
        <f t="shared" si="165"/>
        <v xml:space="preserve">   Oct 2022 Baseline</v>
      </c>
      <c r="M64" s="4">
        <f>'Baseline QTR'!DR114</f>
        <v>2.1983233778552602</v>
      </c>
      <c r="N64" s="4">
        <f>'Baseline QTR'!DS114</f>
        <v>2.4739923865981117</v>
      </c>
      <c r="O64" s="4">
        <f>'Baseline QTR'!DT114</f>
        <v>1.1060576597598848</v>
      </c>
      <c r="P64" s="4">
        <f>'Baseline QTR'!DU114</f>
        <v>1.6479595841390582</v>
      </c>
      <c r="Q64" s="4">
        <f>'Baseline QTR'!DV114</f>
        <v>1.7579192371300678</v>
      </c>
      <c r="R64" s="4">
        <f>'Baseline QTR'!DW114</f>
        <v>1.7138401006681514</v>
      </c>
      <c r="S64" s="4">
        <f>'Baseline QTR'!DX114</f>
        <v>4.470214891574753</v>
      </c>
      <c r="T64" s="4">
        <f>'Baseline QTR'!DY114</f>
        <v>5.1943630332918156</v>
      </c>
      <c r="U64" s="4">
        <f>'Baseline QTR'!DZ114</f>
        <v>7.0505393422243712</v>
      </c>
      <c r="V64" s="4">
        <f>'Baseline QTR'!EA114</f>
        <v>8.0599407562293113</v>
      </c>
      <c r="W64" s="4">
        <f>'Baseline QTR'!EB114</f>
        <v>9.6379216590726013</v>
      </c>
      <c r="X64" s="4">
        <f>'Baseline QTR'!EC114</f>
        <v>9.1959066278728407</v>
      </c>
      <c r="Y64" s="4">
        <f>'Baseline QTR'!ED114</f>
        <v>9.0634668684359774</v>
      </c>
      <c r="Z64" s="4">
        <f>'Baseline QTR'!EE114</f>
        <v>8.5957404266023385</v>
      </c>
      <c r="AA64" s="4">
        <f>'Baseline QTR'!EF114</f>
        <v>6.7203166760212207</v>
      </c>
      <c r="AB64" s="4">
        <f>'Baseline QTR'!EG114</f>
        <v>5.8056403917931876</v>
      </c>
      <c r="AC64" s="4">
        <f>'Baseline QTR'!EH114</f>
        <v>4.9183116740526778</v>
      </c>
      <c r="AD64" s="4">
        <f>'Baseline QTR'!EI114</f>
        <v>4.3447969673167108</v>
      </c>
      <c r="AE64" s="4">
        <f>'Baseline QTR'!EJ114</f>
        <v>3.5352316883564772</v>
      </c>
      <c r="AF64" s="4">
        <f>'Baseline QTR'!EK114</f>
        <v>3.1486641851325547</v>
      </c>
      <c r="AG64" s="4">
        <f>'Baseline QTR'!EL114</f>
        <v>3.0346084626574843</v>
      </c>
      <c r="AH64" s="4">
        <f>'Baseline QTR'!EM114</f>
        <v>2.7797273351855445</v>
      </c>
      <c r="AI64" s="4">
        <f>'Baseline QTR'!EN114</f>
        <v>2.6257164357955887</v>
      </c>
      <c r="AJ64" s="4">
        <f>'Baseline QTR'!EO114</f>
        <v>2.5235534077896471</v>
      </c>
      <c r="AK64" s="4">
        <f>'Baseline QTR'!EP114</f>
        <v>2.5333896594039729</v>
      </c>
      <c r="AL64" s="39"/>
      <c r="BN64" t="str">
        <f t="shared" si="166"/>
        <v xml:space="preserve">   Oct 2022 Baseline</v>
      </c>
      <c r="BO64" s="4">
        <f>M64-M61</f>
        <v>0</v>
      </c>
      <c r="BP64" s="4">
        <f t="shared" ref="BP64:CM64" si="168">N64-N61</f>
        <v>0</v>
      </c>
      <c r="BQ64" s="4">
        <f t="shared" si="168"/>
        <v>0</v>
      </c>
      <c r="BR64" s="4">
        <f t="shared" si="168"/>
        <v>0</v>
      </c>
      <c r="BS64" s="4">
        <f t="shared" si="168"/>
        <v>0</v>
      </c>
      <c r="BT64" s="4">
        <f t="shared" si="168"/>
        <v>0</v>
      </c>
      <c r="BU64" s="4">
        <f t="shared" si="168"/>
        <v>0</v>
      </c>
      <c r="BV64" s="4">
        <f t="shared" si="168"/>
        <v>0</v>
      </c>
      <c r="BW64" s="4">
        <f t="shared" si="168"/>
        <v>0</v>
      </c>
      <c r="BX64" s="4">
        <f t="shared" si="168"/>
        <v>0</v>
      </c>
      <c r="BY64" s="4">
        <f t="shared" si="168"/>
        <v>0.7880458406418942</v>
      </c>
      <c r="BZ64" s="4">
        <f t="shared" si="168"/>
        <v>1.0787977471105048</v>
      </c>
      <c r="CA64" s="4">
        <f t="shared" si="168"/>
        <v>1.6893355593752943</v>
      </c>
      <c r="CB64" s="4">
        <f t="shared" si="168"/>
        <v>1.7858732318964954</v>
      </c>
      <c r="CC64" s="4">
        <f t="shared" si="168"/>
        <v>1.2096817767638379</v>
      </c>
      <c r="CD64" s="4">
        <f t="shared" si="168"/>
        <v>0.91250198201611177</v>
      </c>
      <c r="CE64" s="4">
        <f t="shared" si="168"/>
        <v>0.18717756954313991</v>
      </c>
      <c r="CF64" s="4">
        <f t="shared" si="168"/>
        <v>0.15709906587588751</v>
      </c>
      <c r="CG64" s="4">
        <f t="shared" si="168"/>
        <v>4.5967326948193055E-2</v>
      </c>
      <c r="CH64" s="4">
        <f t="shared" si="168"/>
        <v>4.1215995059751265E-2</v>
      </c>
      <c r="CI64" s="4">
        <f t="shared" si="168"/>
        <v>0.10901827346403437</v>
      </c>
      <c r="CJ64" s="4">
        <f t="shared" si="168"/>
        <v>-3.5292401772868409E-2</v>
      </c>
      <c r="CK64" s="4">
        <f t="shared" si="168"/>
        <v>-0.13571072561471276</v>
      </c>
      <c r="CL64" s="4">
        <f t="shared" si="168"/>
        <v>-0.2859329531125665</v>
      </c>
      <c r="CM64" s="4">
        <f t="shared" si="168"/>
        <v>-0.35147715354295617</v>
      </c>
    </row>
    <row r="65" spans="1:91" x14ac:dyDescent="0.25">
      <c r="A65" s="26"/>
      <c r="B65" t="str">
        <f t="shared" si="164"/>
        <v xml:space="preserve">   Oct 2022 Pessimistic</v>
      </c>
      <c r="C65" s="4">
        <f>'Pessimistic ANN'!AF62</f>
        <v>2.4950597436347755</v>
      </c>
      <c r="D65" s="4">
        <f>'Pessimistic ANN'!AG62</f>
        <v>1.6406554713379595</v>
      </c>
      <c r="E65" s="4">
        <f>'Pessimistic ANN'!AH62</f>
        <v>4.9972501772795663</v>
      </c>
      <c r="F65" s="4">
        <f>'Pessimistic ANN'!AI62</f>
        <v>9.2983803508771992</v>
      </c>
      <c r="G65" s="4">
        <f>'Pessimistic ANN'!AJ62</f>
        <v>7.3552397290142624</v>
      </c>
      <c r="H65" s="4">
        <f>'Pessimistic ANN'!AK62</f>
        <v>3.7805774328948827</v>
      </c>
      <c r="I65" s="4">
        <f>'Pessimistic ANN'!AL62</f>
        <v>2.1489869631151404</v>
      </c>
      <c r="J65" s="4"/>
      <c r="K65" s="4"/>
      <c r="L65" t="str">
        <f t="shared" si="165"/>
        <v xml:space="preserve">   Oct 2022 Pessimistic</v>
      </c>
      <c r="M65" s="4">
        <f>'Pessimistic QTR'!DR114</f>
        <v>2.1983233778552602</v>
      </c>
      <c r="N65" s="4">
        <f>'Pessimistic QTR'!DS114</f>
        <v>2.4739923865981117</v>
      </c>
      <c r="O65" s="4">
        <f>'Pessimistic QTR'!DT114</f>
        <v>1.1060576597598848</v>
      </c>
      <c r="P65" s="4">
        <f>'Pessimistic QTR'!DU114</f>
        <v>1.6479595841390582</v>
      </c>
      <c r="Q65" s="4">
        <f>'Pessimistic QTR'!DV114</f>
        <v>1.7579192371300678</v>
      </c>
      <c r="R65" s="4">
        <f>'Pessimistic QTR'!DW114</f>
        <v>1.7138401006681514</v>
      </c>
      <c r="S65" s="4">
        <f>'Pessimistic QTR'!DX114</f>
        <v>4.470214891574753</v>
      </c>
      <c r="T65" s="4">
        <f>'Pessimistic QTR'!DY114</f>
        <v>5.1943630332918156</v>
      </c>
      <c r="U65" s="4">
        <f>'Pessimistic QTR'!DZ114</f>
        <v>7.0505393422243712</v>
      </c>
      <c r="V65" s="4">
        <f>'Pessimistic QTR'!EA114</f>
        <v>8.0599407562293113</v>
      </c>
      <c r="W65" s="4">
        <f>'Pessimistic QTR'!EB114</f>
        <v>9.6379216590726013</v>
      </c>
      <c r="X65" s="4">
        <f>'Pessimistic QTR'!EC114</f>
        <v>9.2980407335237381</v>
      </c>
      <c r="Y65" s="4">
        <f>'Pessimistic QTR'!ED114</f>
        <v>9.5554440706960175</v>
      </c>
      <c r="Z65" s="4">
        <f>'Pessimistic QTR'!EE114</f>
        <v>9.5040925186566039</v>
      </c>
      <c r="AA65" s="4">
        <f>'Pessimistic QTR'!EF114</f>
        <v>7.8364566117469225</v>
      </c>
      <c r="AB65" s="4">
        <f>'Pessimistic QTR'!EG114</f>
        <v>7.0882429619752108</v>
      </c>
      <c r="AC65" s="4">
        <f>'Pessimistic QTR'!EH114</f>
        <v>6.0214597210590526</v>
      </c>
      <c r="AD65" s="4">
        <f>'Pessimistic QTR'!EI114</f>
        <v>5.1460750332574356</v>
      </c>
      <c r="AE65" s="4">
        <f>'Pessimistic QTR'!EJ114</f>
        <v>4.0870343531767439</v>
      </c>
      <c r="AF65" s="4">
        <f>'Pessimistic QTR'!EK114</f>
        <v>3.391178073694312</v>
      </c>
      <c r="AG65" s="4">
        <f>'Pessimistic QTR'!EL114</f>
        <v>3.0164258880787553</v>
      </c>
      <c r="AH65" s="4">
        <f>'Pessimistic QTR'!EM114</f>
        <v>2.5230413294437426</v>
      </c>
      <c r="AI65" s="4">
        <f>'Pessimistic QTR'!EN114</f>
        <v>2.2369463214330976</v>
      </c>
      <c r="AJ65" s="4">
        <f>'Pessimistic QTR'!EO114</f>
        <v>2.0183051155891363</v>
      </c>
      <c r="AK65" s="4">
        <f>'Pessimistic QTR'!EP114</f>
        <v>1.9432701055269064</v>
      </c>
      <c r="AL65" s="39"/>
      <c r="BN65" t="str">
        <f t="shared" si="166"/>
        <v xml:space="preserve">   Oct 2022 Pessimistic</v>
      </c>
      <c r="BO65" s="4">
        <f t="shared" ref="BO65:CM65" si="169">M65-M62</f>
        <v>0</v>
      </c>
      <c r="BP65" s="4">
        <f t="shared" si="169"/>
        <v>0</v>
      </c>
      <c r="BQ65" s="4">
        <f t="shared" si="169"/>
        <v>0</v>
      </c>
      <c r="BR65" s="4">
        <f t="shared" si="169"/>
        <v>0</v>
      </c>
      <c r="BS65" s="4">
        <f t="shared" si="169"/>
        <v>0</v>
      </c>
      <c r="BT65" s="4">
        <f t="shared" si="169"/>
        <v>0</v>
      </c>
      <c r="BU65" s="4">
        <f t="shared" si="169"/>
        <v>0</v>
      </c>
      <c r="BV65" s="4">
        <f t="shared" si="169"/>
        <v>0</v>
      </c>
      <c r="BW65" s="4">
        <f t="shared" si="169"/>
        <v>0</v>
      </c>
      <c r="BX65" s="4">
        <f t="shared" si="169"/>
        <v>0</v>
      </c>
      <c r="BY65" s="4">
        <f t="shared" si="169"/>
        <v>0.71167886322300866</v>
      </c>
      <c r="BZ65" s="4">
        <f t="shared" si="169"/>
        <v>0.7340242372474215</v>
      </c>
      <c r="CA65" s="4">
        <f t="shared" si="169"/>
        <v>1.4343824789663682</v>
      </c>
      <c r="CB65" s="4">
        <f t="shared" si="169"/>
        <v>1.8488896342210737</v>
      </c>
      <c r="CC65" s="4">
        <f t="shared" si="169"/>
        <v>1.3957346153963268</v>
      </c>
      <c r="CD65" s="4">
        <f t="shared" si="169"/>
        <v>1.5371284946922081</v>
      </c>
      <c r="CE65" s="4">
        <f t="shared" si="169"/>
        <v>0.95232674409810869</v>
      </c>
      <c r="CF65" s="4">
        <f t="shared" si="169"/>
        <v>0.82275352982632555</v>
      </c>
      <c r="CG65" s="4">
        <f t="shared" si="169"/>
        <v>0.73216009222796252</v>
      </c>
      <c r="CH65" s="4">
        <f t="shared" si="169"/>
        <v>0.65387081904972888</v>
      </c>
      <c r="CI65" s="4">
        <f t="shared" si="169"/>
        <v>0.63205711682878807</v>
      </c>
      <c r="CJ65" s="4">
        <f t="shared" si="169"/>
        <v>0.37456625284582046</v>
      </c>
      <c r="CK65" s="4">
        <f t="shared" si="169"/>
        <v>0.24616762066556053</v>
      </c>
      <c r="CL65" s="4">
        <f t="shared" si="169"/>
        <v>5.9419160412566008E-2</v>
      </c>
      <c r="CM65" s="4">
        <f t="shared" si="169"/>
        <v>-6.7998770094312988E-2</v>
      </c>
    </row>
    <row r="66" spans="1:91" x14ac:dyDescent="0.25">
      <c r="A66" s="26"/>
      <c r="C66" s="4"/>
      <c r="D66" s="4"/>
      <c r="E66" s="4"/>
      <c r="F66" s="4"/>
      <c r="G66" s="4"/>
      <c r="H66" s="4"/>
      <c r="I66" s="4"/>
      <c r="M66" s="4"/>
      <c r="N66" s="4"/>
      <c r="O66" s="4"/>
      <c r="P66" s="4"/>
      <c r="Q66" s="4"/>
      <c r="R66" s="4"/>
      <c r="S66" s="4"/>
      <c r="T66" s="4"/>
      <c r="U66" s="4"/>
      <c r="V66" s="4"/>
      <c r="W66" s="4"/>
      <c r="X66" s="4"/>
      <c r="Y66" s="4"/>
      <c r="Z66" s="4"/>
      <c r="AA66" s="4"/>
      <c r="AB66" s="4"/>
      <c r="AC66" s="4"/>
      <c r="AD66" s="4"/>
      <c r="AE66" s="4"/>
      <c r="AF66" s="4"/>
      <c r="AG66" s="4"/>
      <c r="AH66" s="4"/>
      <c r="AI66" s="4"/>
      <c r="AJ66" s="4"/>
      <c r="AK66" s="4"/>
      <c r="AL66" s="39"/>
    </row>
    <row r="67" spans="1:91" x14ac:dyDescent="0.25">
      <c r="B67" s="27" t="s">
        <v>229</v>
      </c>
      <c r="L67" s="27" t="s">
        <v>230</v>
      </c>
      <c r="AL67" s="39"/>
    </row>
    <row r="68" spans="1:91" x14ac:dyDescent="0.25">
      <c r="B68" t="str">
        <f t="shared" ref="B68:B74" si="170">B9</f>
        <v xml:space="preserve">   Nov 2019 Baseline</v>
      </c>
      <c r="C68" s="4">
        <f>'Reforecast 2019 ANN'!AP53</f>
        <v>6.701312168486151</v>
      </c>
      <c r="D68" s="4">
        <f>'Reforecast 2019 ANN'!AQ53</f>
        <v>5.7008434522718865</v>
      </c>
      <c r="E68" s="4">
        <f>'Reforecast 2019 ANN'!AR53</f>
        <v>5.6570991729793629</v>
      </c>
      <c r="F68" s="4">
        <f>'Reforecast 2019 ANN'!AS53</f>
        <v>5.2979658111427907</v>
      </c>
      <c r="G68" s="4">
        <f>'Reforecast 2019 ANN'!AT53</f>
        <v>4.996016520592339</v>
      </c>
      <c r="H68" s="4">
        <f>'Reforecast 2019 ANN'!AU53</f>
        <v>5.2406121508618675</v>
      </c>
      <c r="I68" s="4">
        <f>'Reforecast 2019 ANN'!AV53</f>
        <v>5.9748594221217921</v>
      </c>
      <c r="L68" t="str">
        <f t="shared" ref="L68:L74" si="171">B9</f>
        <v xml:space="preserve">   Nov 2019 Baseline</v>
      </c>
      <c r="M68" s="4">
        <f>'Reforecast 2019 QTR'!FF53</f>
        <v>5.6092003611451169</v>
      </c>
      <c r="N68" s="4">
        <f>'Reforecast 2019 QTR'!FG53</f>
        <v>5.8719402839699564</v>
      </c>
      <c r="O68" s="4">
        <f>'Reforecast 2019 QTR'!FH53</f>
        <v>5.4302620423968273</v>
      </c>
      <c r="P68" s="4">
        <f>'Reforecast 2019 QTR'!FI53</f>
        <v>6.2121355094427066</v>
      </c>
      <c r="Q68" s="4">
        <f>'Reforecast 2019 QTR'!FJ53</f>
        <v>5.7222160728835014</v>
      </c>
      <c r="R68" s="4">
        <f>'Reforecast 2019 QTR'!FK53</f>
        <v>5.9295275435344408</v>
      </c>
      <c r="S68" s="4">
        <f>'Reforecast 2019 QTR'!FL53</f>
        <v>5.4118299162218664</v>
      </c>
      <c r="T68" s="4">
        <f>'Reforecast 2019 QTR'!FM53</f>
        <v>5.152123911424944</v>
      </c>
      <c r="U68" s="4">
        <f>'Reforecast 2019 QTR'!FN53</f>
        <v>5.2811955233235564</v>
      </c>
      <c r="V68" s="4">
        <f>'Reforecast 2019 QTR'!FO53</f>
        <v>5.6793864768215796</v>
      </c>
      <c r="W68" s="4">
        <f>'Reforecast 2019 QTR'!FP53</f>
        <v>5.1850701134567023</v>
      </c>
      <c r="X68" s="4">
        <f>'Reforecast 2019 QTR'!FQ53</f>
        <v>5.0591493827995881</v>
      </c>
      <c r="Y68" s="4">
        <f>'Reforecast 2019 QTR'!FR53</f>
        <v>4.8364888963693176</v>
      </c>
      <c r="Z68" s="4">
        <f>'Reforecast 2019 QTR'!FS53</f>
        <v>5.3879936585907506</v>
      </c>
      <c r="AA68" s="4">
        <f>'Reforecast 2019 QTR'!FT53</f>
        <v>4.725432881047964</v>
      </c>
      <c r="AB68" s="4">
        <f>'Reforecast 2019 QTR'!FU53</f>
        <v>4.7562415177327289</v>
      </c>
      <c r="AC68" s="4">
        <f>'Reforecast 2019 QTR'!FV53</f>
        <v>4.9021398482796741</v>
      </c>
      <c r="AD68" s="4">
        <f>'Reforecast 2019 QTR'!FW53</f>
        <v>5.6017696728668964</v>
      </c>
      <c r="AE68" s="4">
        <f>'Reforecast 2019 QTR'!FX53</f>
        <v>5.2490031577046681</v>
      </c>
      <c r="AF68" s="4">
        <f>'Reforecast 2019 QTR'!FY53</f>
        <v>5.4861646160180078</v>
      </c>
      <c r="AG68" s="4">
        <f>'Reforecast 2019 QTR'!FZ53</f>
        <v>5.7443309533383502</v>
      </c>
      <c r="AH68" s="4">
        <f>'Reforecast 2019 QTR'!GA53</f>
        <v>6.4567742824758856</v>
      </c>
      <c r="AI68" s="4">
        <f>'Reforecast 2019 QTR'!GB53</f>
        <v>6.0141684883264102</v>
      </c>
      <c r="AJ68" s="4">
        <f>'Reforecast 2019 QTR'!GC53</f>
        <v>6.0734108231158102</v>
      </c>
      <c r="AK68" s="4">
        <f>'Reforecast 2019 QTR'!GD53</f>
        <v>6.0970524015814709</v>
      </c>
      <c r="AL68" s="39"/>
    </row>
    <row r="69" spans="1:91" x14ac:dyDescent="0.25">
      <c r="B69" t="str">
        <f t="shared" si="170"/>
        <v xml:space="preserve">   Jul 2022 Optimistic</v>
      </c>
      <c r="C69" s="4">
        <v>5.435662173969158</v>
      </c>
      <c r="D69" s="4">
        <v>6.6241154961300674</v>
      </c>
      <c r="E69" s="4">
        <v>8.2057848990753754</v>
      </c>
      <c r="F69" s="4">
        <v>4.1076063629106985</v>
      </c>
      <c r="G69" s="4">
        <v>7.6568284788152807</v>
      </c>
      <c r="H69" s="4">
        <v>6.6520731625931084</v>
      </c>
      <c r="I69" s="4">
        <v>6.6245200505263613</v>
      </c>
      <c r="L69" t="str">
        <f t="shared" si="171"/>
        <v xml:space="preserve">   Jul 2022 Optimistic</v>
      </c>
      <c r="M69" s="4">
        <v>4.923319476441157</v>
      </c>
      <c r="N69" s="4">
        <v>6.3361441429762744</v>
      </c>
      <c r="O69" s="4">
        <v>32.125317941927435</v>
      </c>
      <c r="P69" s="4">
        <v>-10.878214962148824</v>
      </c>
      <c r="Q69" s="4">
        <v>-4.2275578310739022</v>
      </c>
      <c r="R69" s="4">
        <v>51.839657321936564</v>
      </c>
      <c r="S69" s="4">
        <v>-12.205072260315209</v>
      </c>
      <c r="T69" s="4">
        <v>0.64448792908080588</v>
      </c>
      <c r="U69" s="4">
        <v>5.5273627858459351</v>
      </c>
      <c r="V69" s="4">
        <v>2.1712947821204587</v>
      </c>
      <c r="W69" s="4">
        <v>8.6510723782035051</v>
      </c>
      <c r="X69" s="4">
        <v>9.2969547536070571</v>
      </c>
      <c r="Y69" s="4">
        <v>8.7782664817883891</v>
      </c>
      <c r="Z69" s="4">
        <v>7.0687457646888774</v>
      </c>
      <c r="AA69" s="4">
        <v>6.8888154200836826</v>
      </c>
      <c r="AB69" s="4">
        <v>6.7811011781029107</v>
      </c>
      <c r="AC69" s="4">
        <v>6.7024998715745188</v>
      </c>
      <c r="AD69" s="4">
        <v>6.9618069343114097</v>
      </c>
      <c r="AE69" s="4">
        <v>6.1859098036588289</v>
      </c>
      <c r="AF69" s="4">
        <v>6.4832646408400807</v>
      </c>
      <c r="AG69" s="4">
        <v>6.5390139765192812</v>
      </c>
      <c r="AH69" s="4">
        <v>6.9237393556605076</v>
      </c>
      <c r="AI69" s="4">
        <v>6.6647486066696127</v>
      </c>
      <c r="AJ69" s="4">
        <v>6.5420049650050771</v>
      </c>
      <c r="AK69" s="4">
        <v>6.4419840551706908</v>
      </c>
      <c r="AL69" s="39"/>
    </row>
    <row r="70" spans="1:91" x14ac:dyDescent="0.25">
      <c r="B70" t="str">
        <f t="shared" si="170"/>
        <v xml:space="preserve">   Jul 2022 Baseline</v>
      </c>
      <c r="C70" s="4">
        <v>5.435662173969158</v>
      </c>
      <c r="D70" s="4">
        <v>6.6241154961300674</v>
      </c>
      <c r="E70" s="4">
        <v>8.2057848990753754</v>
      </c>
      <c r="F70" s="4">
        <v>3.6531436052598787</v>
      </c>
      <c r="G70" s="4">
        <v>6.6007748716915948</v>
      </c>
      <c r="H70" s="4">
        <v>6.1328886363928747</v>
      </c>
      <c r="I70" s="4">
        <v>6.4970344043919992</v>
      </c>
      <c r="L70" t="str">
        <f t="shared" si="171"/>
        <v xml:space="preserve">   Jul 2022 Baseline</v>
      </c>
      <c r="M70" s="4">
        <v>4.923319476441157</v>
      </c>
      <c r="N70" s="4">
        <v>6.3361441429762744</v>
      </c>
      <c r="O70" s="4">
        <v>32.125317941927435</v>
      </c>
      <c r="P70" s="4">
        <v>-10.878214962148824</v>
      </c>
      <c r="Q70" s="4">
        <v>-4.2275578310739022</v>
      </c>
      <c r="R70" s="4">
        <v>51.839657321936564</v>
      </c>
      <c r="S70" s="4">
        <v>-12.205072260315209</v>
      </c>
      <c r="T70" s="4">
        <v>0.64448792908080588</v>
      </c>
      <c r="U70" s="4">
        <v>5.5273627858459351</v>
      </c>
      <c r="V70" s="4">
        <v>2.171294784911848</v>
      </c>
      <c r="W70" s="4">
        <v>8.3505531277373368</v>
      </c>
      <c r="X70" s="4">
        <v>6.8493456670905228</v>
      </c>
      <c r="Y70" s="4">
        <v>7.1606176570970792</v>
      </c>
      <c r="Z70" s="4">
        <v>6.2150858166575063</v>
      </c>
      <c r="AA70" s="4">
        <v>6.3978676465191953</v>
      </c>
      <c r="AB70" s="4">
        <v>6.0636135018774739</v>
      </c>
      <c r="AC70" s="4">
        <v>6.0285436170213647</v>
      </c>
      <c r="AD70" s="4">
        <v>6.2437123825245244</v>
      </c>
      <c r="AE70" s="4">
        <v>5.8356345364395379</v>
      </c>
      <c r="AF70" s="4">
        <v>6.2605501870668823</v>
      </c>
      <c r="AG70" s="4">
        <v>6.5111715675937099</v>
      </c>
      <c r="AH70" s="4">
        <v>6.7866770638546958</v>
      </c>
      <c r="AI70" s="4">
        <v>6.5493378863411111</v>
      </c>
      <c r="AJ70" s="4">
        <v>6.4234839919707687</v>
      </c>
      <c r="AK70" s="4">
        <v>6.4060610128602091</v>
      </c>
      <c r="AL70" s="39"/>
    </row>
    <row r="71" spans="1:91" x14ac:dyDescent="0.25">
      <c r="B71" t="str">
        <f t="shared" si="170"/>
        <v xml:space="preserve">   Jul 2022 Pessimistic</v>
      </c>
      <c r="C71" s="4">
        <v>5.435662173969158</v>
      </c>
      <c r="D71" s="4">
        <v>6.6241154961300674</v>
      </c>
      <c r="E71" s="4">
        <v>8.2057848990753754</v>
      </c>
      <c r="F71" s="4">
        <v>3.3590068874717938</v>
      </c>
      <c r="G71" s="4">
        <v>4.5152597623531854</v>
      </c>
      <c r="H71" s="4">
        <v>4.1976752796013539</v>
      </c>
      <c r="I71" s="4">
        <v>5.3234303130487381</v>
      </c>
      <c r="L71" t="str">
        <f t="shared" si="171"/>
        <v xml:space="preserve">   Jul 2022 Pessimistic</v>
      </c>
      <c r="M71" s="4">
        <v>4.923319476441157</v>
      </c>
      <c r="N71" s="4">
        <v>6.3361441429762744</v>
      </c>
      <c r="O71" s="4">
        <v>32.125317941927435</v>
      </c>
      <c r="P71" s="4">
        <v>-10.878214962148824</v>
      </c>
      <c r="Q71" s="4">
        <v>-4.2275578310739022</v>
      </c>
      <c r="R71" s="4">
        <v>51.839657321936564</v>
      </c>
      <c r="S71" s="4">
        <v>-12.205072260315209</v>
      </c>
      <c r="T71" s="4">
        <v>0.64448792908080588</v>
      </c>
      <c r="U71" s="4">
        <v>5.5273627858459351</v>
      </c>
      <c r="V71" s="4">
        <v>2.171294784911848</v>
      </c>
      <c r="W71" s="4">
        <v>8.2410111711082266</v>
      </c>
      <c r="X71" s="4">
        <v>5.5870707611562098</v>
      </c>
      <c r="Y71" s="4">
        <v>5.2673250906643432</v>
      </c>
      <c r="Z71" s="4">
        <v>3.8983429708425277</v>
      </c>
      <c r="AA71" s="4">
        <v>3.4205294194076696</v>
      </c>
      <c r="AB71" s="4">
        <v>3.7757048787807168</v>
      </c>
      <c r="AC71" s="4">
        <v>3.8945130401653705</v>
      </c>
      <c r="AD71" s="4">
        <v>4.4224536217395638</v>
      </c>
      <c r="AE71" s="4">
        <v>4.2347492019758848</v>
      </c>
      <c r="AF71" s="4">
        <v>4.6365100494034861</v>
      </c>
      <c r="AG71" s="4">
        <v>4.8070610123586377</v>
      </c>
      <c r="AH71" s="4">
        <v>5.5540090521492225</v>
      </c>
      <c r="AI71" s="4">
        <v>5.6749481185583095</v>
      </c>
      <c r="AJ71" s="4">
        <v>5.886381362372628</v>
      </c>
      <c r="AK71" s="4">
        <v>6.1698273367094325</v>
      </c>
      <c r="AL71" s="39"/>
    </row>
    <row r="72" spans="1:91" x14ac:dyDescent="0.25">
      <c r="B72" t="str">
        <f t="shared" si="170"/>
        <v xml:space="preserve">   Oct 2022 Optimistic</v>
      </c>
      <c r="C72" s="4">
        <f ca="1">'Optimistic ANN'!AF58</f>
        <v>7.7944128313483629</v>
      </c>
      <c r="D72" s="4">
        <f ca="1">'Optimistic ANN'!AG58</f>
        <v>7.0623835318331496</v>
      </c>
      <c r="E72" s="4">
        <f ca="1">'Optimistic ANN'!AH58</f>
        <v>7.2731609715372514</v>
      </c>
      <c r="F72" s="4">
        <f ca="1">'Optimistic ANN'!AI58</f>
        <v>2.3558969268240082</v>
      </c>
      <c r="G72" s="4">
        <f ca="1">'Optimistic ANN'!AJ58</f>
        <v>5.7676734308748312</v>
      </c>
      <c r="H72" s="4">
        <f ca="1">'Optimistic ANN'!AK58</f>
        <v>6.0556037455542278</v>
      </c>
      <c r="I72" s="4">
        <f ca="1">'Optimistic ANN'!AL58</f>
        <v>6.5840390821805039</v>
      </c>
      <c r="L72" t="str">
        <f t="shared" si="171"/>
        <v xml:space="preserve">   Oct 2022 Optimistic</v>
      </c>
      <c r="M72" s="4">
        <f>'Optimistic QTR'!DR58</f>
        <v>5.0657145420928584</v>
      </c>
      <c r="N72" s="4">
        <f>'Optimistic QTR'!DS58</f>
        <v>5.9822822526158115</v>
      </c>
      <c r="O72" s="4">
        <f>'Optimistic QTR'!DT58</f>
        <v>30.811071677108572</v>
      </c>
      <c r="P72" s="4">
        <f>'Optimistic QTR'!DU58</f>
        <v>-8.8710530137316326</v>
      </c>
      <c r="Q72" s="4">
        <f>'Optimistic QTR'!DV58</f>
        <v>-3.7732009317078763</v>
      </c>
      <c r="R72" s="4">
        <f>'Optimistic QTR'!DW58</f>
        <v>49.609668887434431</v>
      </c>
      <c r="S72" s="4">
        <f>'Optimistic QTR'!DX58</f>
        <v>-14.501444394316055</v>
      </c>
      <c r="T72" s="4">
        <f>'Optimistic QTR'!DY58</f>
        <v>-0.72471935887901129</v>
      </c>
      <c r="U72" s="4">
        <f>'Optimistic QTR'!DZ58</f>
        <v>3.1977959218696173</v>
      </c>
      <c r="V72" s="4">
        <f>'Optimistic QTR'!EA58</f>
        <v>1.9678581568738363</v>
      </c>
      <c r="W72" s="4">
        <f>'Optimistic QTR'!EB58</f>
        <v>5.1231750371753648</v>
      </c>
      <c r="X72" s="4">
        <f>'Optimistic QTR'!EC58</f>
        <v>7.244339928492538</v>
      </c>
      <c r="Y72" s="4">
        <f>'Optimistic QTR'!ED58</f>
        <v>8.4368246513302214</v>
      </c>
      <c r="Z72" s="4">
        <f>'Optimistic QTR'!EE58</f>
        <v>4.7560354936106997</v>
      </c>
      <c r="AA72" s="4">
        <f>'Optimistic QTR'!EF58</f>
        <v>4.2555617951957947</v>
      </c>
      <c r="AB72" s="4">
        <f>'Optimistic QTR'!EG58</f>
        <v>5.1797638682577585</v>
      </c>
      <c r="AC72" s="4">
        <f>'Optimistic QTR'!EH58</f>
        <v>5.5319960918529087</v>
      </c>
      <c r="AD72" s="4">
        <f>'Optimistic QTR'!EI58</f>
        <v>7.0853833321929516</v>
      </c>
      <c r="AE72" s="4">
        <f>'Optimistic QTR'!EJ58</f>
        <v>6.3179246007159184</v>
      </c>
      <c r="AF72" s="4">
        <f>'Optimistic QTR'!EK58</f>
        <v>6.1399806827727055</v>
      </c>
      <c r="AG72" s="4">
        <f>'Optimistic QTR'!EL58</f>
        <v>6.0718529934260079</v>
      </c>
      <c r="AH72" s="4">
        <f>'Optimistic QTR'!EM58</f>
        <v>6.9247583149633973</v>
      </c>
      <c r="AI72" s="4">
        <f>'Optimistic QTR'!EN58</f>
        <v>6.747006215625162</v>
      </c>
      <c r="AJ72" s="4">
        <f>'Optimistic QTR'!EO58</f>
        <v>6.8872421901420511</v>
      </c>
      <c r="AK72" s="4">
        <f>'Optimistic QTR'!EP58</f>
        <v>6.7758314048605772</v>
      </c>
      <c r="AL72" s="39"/>
    </row>
    <row r="73" spans="1:91" x14ac:dyDescent="0.25">
      <c r="B73" t="str">
        <f t="shared" si="170"/>
        <v xml:space="preserve">   Oct 2022 Baseline</v>
      </c>
      <c r="C73" s="4">
        <f ca="1">'Baseline ANN'!AF58</f>
        <v>7.7944128313483629</v>
      </c>
      <c r="D73" s="4">
        <f ca="1">'Baseline ANN'!AG58</f>
        <v>7.0623835318331496</v>
      </c>
      <c r="E73" s="4">
        <f ca="1">'Baseline ANN'!AH58</f>
        <v>7.2731609715372514</v>
      </c>
      <c r="F73" s="4">
        <f ca="1">'Baseline ANN'!AI58</f>
        <v>2.2381395432683693</v>
      </c>
      <c r="G73" s="4">
        <f ca="1">'Baseline ANN'!AJ58</f>
        <v>4.834502249106043</v>
      </c>
      <c r="H73" s="4">
        <f ca="1">'Baseline ANN'!AK58</f>
        <v>5.7027048228012633</v>
      </c>
      <c r="I73" s="4">
        <f ca="1">'Baseline ANN'!AL58</f>
        <v>6.6613716766227071</v>
      </c>
      <c r="L73" t="str">
        <f t="shared" si="171"/>
        <v xml:space="preserve">   Oct 2022 Baseline</v>
      </c>
      <c r="M73" s="4">
        <f>'Baseline QTR'!DR58</f>
        <v>5.0657145420928584</v>
      </c>
      <c r="N73" s="4">
        <f>'Baseline QTR'!DS58</f>
        <v>5.9822822526158115</v>
      </c>
      <c r="O73" s="4">
        <f>'Baseline QTR'!DT58</f>
        <v>30.811071677108572</v>
      </c>
      <c r="P73" s="4">
        <f>'Baseline QTR'!DU58</f>
        <v>-8.8710530137316326</v>
      </c>
      <c r="Q73" s="4">
        <f>'Baseline QTR'!DV58</f>
        <v>-3.7732009317078763</v>
      </c>
      <c r="R73" s="4">
        <f>'Baseline QTR'!DW58</f>
        <v>49.609668887434431</v>
      </c>
      <c r="S73" s="4">
        <f>'Baseline QTR'!DX58</f>
        <v>-14.501444394316055</v>
      </c>
      <c r="T73" s="4">
        <f>'Baseline QTR'!DY58</f>
        <v>-0.72471935887901129</v>
      </c>
      <c r="U73" s="4">
        <f>'Baseline QTR'!DZ58</f>
        <v>3.1977959218696173</v>
      </c>
      <c r="V73" s="4">
        <f>'Baseline QTR'!EA58</f>
        <v>1.9678581568738363</v>
      </c>
      <c r="W73" s="4">
        <f>'Baseline QTR'!EB58</f>
        <v>5.1231750371753648</v>
      </c>
      <c r="X73" s="4">
        <f>'Baseline QTR'!EC58</f>
        <v>7.3552817150572603</v>
      </c>
      <c r="Y73" s="4">
        <f>'Baseline QTR'!ED58</f>
        <v>6.2883908119530485</v>
      </c>
      <c r="Z73" s="4">
        <f>'Baseline QTR'!EE58</f>
        <v>3.1832631455509741</v>
      </c>
      <c r="AA73" s="4">
        <f>'Baseline QTR'!EF58</f>
        <v>3.7157784604328059</v>
      </c>
      <c r="AB73" s="4">
        <f>'Baseline QTR'!EG58</f>
        <v>5.0392874649203723</v>
      </c>
      <c r="AC73" s="4">
        <f>'Baseline QTR'!EH58</f>
        <v>4.9713208192657676</v>
      </c>
      <c r="AD73" s="4">
        <f>'Baseline QTR'!EI58</f>
        <v>6.3237910029187328</v>
      </c>
      <c r="AE73" s="4">
        <f>'Baseline QTR'!EJ58</f>
        <v>6.0996282311455596</v>
      </c>
      <c r="AF73" s="4">
        <f>'Baseline QTR'!EK58</f>
        <v>6.2581962752445097</v>
      </c>
      <c r="AG73" s="4">
        <f>'Baseline QTR'!EL58</f>
        <v>6.3628939648932681</v>
      </c>
      <c r="AH73" s="4">
        <f>'Baseline QTR'!EM58</f>
        <v>6.9785155708411706</v>
      </c>
      <c r="AI73" s="4">
        <f>'Baseline QTR'!EN58</f>
        <v>6.7465056574836479</v>
      </c>
      <c r="AJ73" s="4">
        <f>'Baseline QTR'!EO58</f>
        <v>6.9399074273383876</v>
      </c>
      <c r="AK73" s="4">
        <f>'Baseline QTR'!EP58</f>
        <v>6.8034722204117992</v>
      </c>
      <c r="AL73" s="39"/>
    </row>
    <row r="74" spans="1:91" x14ac:dyDescent="0.25">
      <c r="B74" t="str">
        <f t="shared" si="170"/>
        <v xml:space="preserve">   Oct 2022 Pessimistic</v>
      </c>
      <c r="C74" s="4">
        <f ca="1">'Pessimistic ANN'!AF58</f>
        <v>7.7944128313483629</v>
      </c>
      <c r="D74" s="4">
        <f ca="1">'Pessimistic ANN'!AG58</f>
        <v>7.0623835318331496</v>
      </c>
      <c r="E74" s="4">
        <f ca="1">'Pessimistic ANN'!AH58</f>
        <v>7.2731609715372514</v>
      </c>
      <c r="F74" s="4">
        <f ca="1">'Pessimistic ANN'!AI58</f>
        <v>2.2137531570034508</v>
      </c>
      <c r="G74" s="4">
        <f ca="1">'Pessimistic ANN'!AJ58</f>
        <v>3.6678794995099295</v>
      </c>
      <c r="H74" s="4">
        <f ca="1">'Pessimistic ANN'!AK58</f>
        <v>4.2506440985899951</v>
      </c>
      <c r="I74" s="4">
        <f ca="1">'Pessimistic ANN'!AL58</f>
        <v>6.2071814066430475</v>
      </c>
      <c r="L74" t="str">
        <f t="shared" si="171"/>
        <v xml:space="preserve">   Oct 2022 Pessimistic</v>
      </c>
      <c r="M74" s="4">
        <f>'Pessimistic QTR'!DR58</f>
        <v>5.0657145420928584</v>
      </c>
      <c r="N74" s="4">
        <f>'Pessimistic QTR'!DS58</f>
        <v>5.9822822526158115</v>
      </c>
      <c r="O74" s="4">
        <f>'Pessimistic QTR'!DT58</f>
        <v>30.811071677108572</v>
      </c>
      <c r="P74" s="4">
        <f>'Pessimistic QTR'!DU58</f>
        <v>-8.8710530137316326</v>
      </c>
      <c r="Q74" s="4">
        <f>'Pessimistic QTR'!DV58</f>
        <v>-3.7732009317078763</v>
      </c>
      <c r="R74" s="4">
        <f>'Pessimistic QTR'!DW58</f>
        <v>49.609668887434431</v>
      </c>
      <c r="S74" s="4">
        <f>'Pessimistic QTR'!DX58</f>
        <v>-14.501444394316055</v>
      </c>
      <c r="T74" s="4">
        <f>'Pessimistic QTR'!DY58</f>
        <v>-0.72471935887901129</v>
      </c>
      <c r="U74" s="4">
        <f>'Pessimistic QTR'!DZ58</f>
        <v>3.1977959218696173</v>
      </c>
      <c r="V74" s="4">
        <f>'Pessimistic QTR'!EA58</f>
        <v>1.9678581568738363</v>
      </c>
      <c r="W74" s="4">
        <f>'Pessimistic QTR'!EB58</f>
        <v>5.1231750371753648</v>
      </c>
      <c r="X74" s="4">
        <f>'Pessimistic QTR'!EC58</f>
        <v>7.4007425084934741</v>
      </c>
      <c r="Y74" s="4">
        <f>'Pessimistic QTR'!ED58</f>
        <v>5.8036452648749126</v>
      </c>
      <c r="Z74" s="4">
        <f>'Pessimistic QTR'!EE58</f>
        <v>2.5486264818320059</v>
      </c>
      <c r="AA74" s="4">
        <f>'Pessimistic QTR'!EF58</f>
        <v>1.3080321200726441</v>
      </c>
      <c r="AB74" s="4">
        <f>'Pessimistic QTR'!EG58</f>
        <v>2.3103778469621528</v>
      </c>
      <c r="AC74" s="4">
        <f>'Pessimistic QTR'!EH58</f>
        <v>3.1476237982355437</v>
      </c>
      <c r="AD74" s="4">
        <f>'Pessimistic QTR'!EI58</f>
        <v>5.1706837658380467</v>
      </c>
      <c r="AE74" s="4">
        <f>'Pessimistic QTR'!EJ58</f>
        <v>5.289405609135911</v>
      </c>
      <c r="AF74" s="4">
        <f>'Pessimistic QTR'!EK58</f>
        <v>5.3804098919767895</v>
      </c>
      <c r="AG74" s="4">
        <f>'Pessimistic QTR'!EL58</f>
        <v>5.3300413896829824</v>
      </c>
      <c r="AH74" s="4">
        <f>'Pessimistic QTR'!EM58</f>
        <v>6.3827229681044262</v>
      </c>
      <c r="AI74" s="4">
        <f>'Pessimistic QTR'!EN58</f>
        <v>6.6752578754329939</v>
      </c>
      <c r="AJ74" s="4">
        <f>'Pessimistic QTR'!EO58</f>
        <v>7.1681758928005435</v>
      </c>
      <c r="AK74" s="4">
        <f>'Pessimistic QTR'!EP58</f>
        <v>7.2913857758327261</v>
      </c>
      <c r="AL74" s="39"/>
    </row>
    <row r="75" spans="1:91" x14ac:dyDescent="0.25">
      <c r="A75" s="26"/>
      <c r="B75" s="27" t="s">
        <v>246</v>
      </c>
      <c r="C75" s="4"/>
      <c r="D75" s="4"/>
      <c r="E75" s="4"/>
      <c r="F75" s="4"/>
      <c r="G75" s="4"/>
      <c r="H75" s="4"/>
      <c r="I75" s="4"/>
      <c r="L75" s="27" t="s">
        <v>245</v>
      </c>
      <c r="M75" s="4"/>
      <c r="N75" s="4"/>
      <c r="O75" s="4"/>
      <c r="P75" s="4"/>
      <c r="Q75" s="4"/>
      <c r="R75" s="4"/>
      <c r="S75" s="4"/>
      <c r="T75" s="4"/>
      <c r="U75" s="4"/>
      <c r="V75" s="4"/>
      <c r="W75" s="4"/>
      <c r="X75" s="4"/>
      <c r="Y75" s="4"/>
      <c r="Z75" s="4"/>
      <c r="AA75" s="4"/>
      <c r="AB75" s="4"/>
      <c r="AC75" s="4"/>
      <c r="AD75" s="4"/>
      <c r="AE75" s="4"/>
      <c r="AF75" s="4"/>
      <c r="AG75" s="4"/>
      <c r="AH75" s="4"/>
      <c r="AI75" s="4"/>
      <c r="AJ75" s="4"/>
      <c r="AK75" s="4"/>
      <c r="AL75" s="39"/>
    </row>
    <row r="76" spans="1:91" x14ac:dyDescent="0.25">
      <c r="A76" s="26"/>
      <c r="B76" t="str">
        <f t="shared" ref="B76:B82" si="172">B9</f>
        <v xml:space="preserve">   Nov 2019 Baseline</v>
      </c>
      <c r="C76" s="4">
        <f>'Reforecast 2019 ANN'!AP36</f>
        <v>2.1902550202161919</v>
      </c>
      <c r="D76" s="4">
        <f>'Reforecast 2019 ANN'!AQ36</f>
        <v>2.1172412805260388</v>
      </c>
      <c r="E76" s="4">
        <f>'Reforecast 2019 ANN'!AR36</f>
        <v>1.5673637931223894</v>
      </c>
      <c r="F76" s="4">
        <f>'Reforecast 2019 ANN'!AS36</f>
        <v>1.0692496959972431</v>
      </c>
      <c r="G76" s="4">
        <f>'Reforecast 2019 ANN'!AT36</f>
        <v>0.64693486670428513</v>
      </c>
      <c r="H76" s="4">
        <f>'Reforecast 2019 ANN'!AU36</f>
        <v>0.73930530479262568</v>
      </c>
      <c r="I76" s="4">
        <f>'Reforecast 2019 ANN'!AV36</f>
        <v>1.2572402662943905</v>
      </c>
      <c r="L76" t="str">
        <f t="shared" ref="L76:L82" si="173">B9</f>
        <v xml:space="preserve">   Nov 2019 Baseline</v>
      </c>
      <c r="M76" s="4">
        <f>'Reforecast 2019 QTR'!FF36</f>
        <v>1.5655627286623286</v>
      </c>
      <c r="N76" s="4">
        <f>'Reforecast 2019 QTR'!FG36</f>
        <v>2.4673852142664598</v>
      </c>
      <c r="O76" s="4">
        <f>'Reforecast 2019 QTR'!FH36</f>
        <v>2.1878542467172135</v>
      </c>
      <c r="P76" s="4">
        <f>'Reforecast 2019 QTR'!FI36</f>
        <v>2.0519061740200684</v>
      </c>
      <c r="Q76" s="4">
        <f>'Reforecast 2019 QTR'!FJ36</f>
        <v>1.7165587176937391</v>
      </c>
      <c r="R76" s="4">
        <f>'Reforecast 2019 QTR'!FK36</f>
        <v>1.4599234512022941</v>
      </c>
      <c r="S76" s="4">
        <f>'Reforecast 2019 QTR'!FL36</f>
        <v>1.3868098329551604</v>
      </c>
      <c r="T76" s="4">
        <f>'Reforecast 2019 QTR'!FM36</f>
        <v>1.2275118224463588</v>
      </c>
      <c r="U76" s="4">
        <f>'Reforecast 2019 QTR'!FN36</f>
        <v>1.2030263496576099</v>
      </c>
      <c r="V76" s="4">
        <f>'Reforecast 2019 QTR'!FO36</f>
        <v>1.068451081655053</v>
      </c>
      <c r="W76" s="4">
        <f>'Reforecast 2019 QTR'!FP36</f>
        <v>1.0091014831296263</v>
      </c>
      <c r="X76" s="4">
        <f>'Reforecast 2019 QTR'!FQ36</f>
        <v>0.84002155909723708</v>
      </c>
      <c r="Y76" s="4">
        <f>'Reforecast 2019 QTR'!FR36</f>
        <v>0.68379915931604529</v>
      </c>
      <c r="Z76" s="4">
        <f>'Reforecast 2019 QTR'!FS36</f>
        <v>0.58173952344140467</v>
      </c>
      <c r="AA76" s="4">
        <f>'Reforecast 2019 QTR'!FT36</f>
        <v>0.53996803139042537</v>
      </c>
      <c r="AB76" s="4">
        <f>'Reforecast 2019 QTR'!FU36</f>
        <v>0.54507810757378206</v>
      </c>
      <c r="AC76" s="4">
        <f>'Reforecast 2019 QTR'!FV36</f>
        <v>0.57737805625472927</v>
      </c>
      <c r="AD76" s="4">
        <f>'Reforecast 2019 QTR'!FW36</f>
        <v>0.71270491130401847</v>
      </c>
      <c r="AE76" s="4">
        <f>'Reforecast 2019 QTR'!FX36</f>
        <v>0.83584270238183933</v>
      </c>
      <c r="AF76" s="4">
        <f>'Reforecast 2019 QTR'!FY36</f>
        <v>0.96848656834864766</v>
      </c>
      <c r="AG76" s="4">
        <f>'Reforecast 2019 QTR'!FZ36</f>
        <v>1.1696424539930028</v>
      </c>
      <c r="AH76" s="4">
        <f>'Reforecast 2019 QTR'!GA36</f>
        <v>1.2160387223872915</v>
      </c>
      <c r="AI76" s="4">
        <f>'Reforecast 2019 QTR'!GB36</f>
        <v>1.4304511111922658</v>
      </c>
      <c r="AJ76" s="4">
        <f>'Reforecast 2019 QTR'!GC36</f>
        <v>1.5332885180110889</v>
      </c>
      <c r="AK76" s="4">
        <f>'Reforecast 2019 QTR'!GD36</f>
        <v>1.6073307113561031</v>
      </c>
      <c r="AL76" s="39"/>
    </row>
    <row r="77" spans="1:91" x14ac:dyDescent="0.25">
      <c r="A77" s="26"/>
      <c r="B77" t="str">
        <f t="shared" si="172"/>
        <v xml:space="preserve">   Jul 2022 Optimistic</v>
      </c>
      <c r="C77" s="4">
        <v>2.3457375288985061</v>
      </c>
      <c r="D77" s="4">
        <v>-5.8173604022532244</v>
      </c>
      <c r="E77" s="4">
        <v>1.4480827705245503</v>
      </c>
      <c r="F77" s="4">
        <v>5.0563941756024189</v>
      </c>
      <c r="G77" s="4">
        <v>1.4958154435616766</v>
      </c>
      <c r="H77" s="4">
        <v>0.7995660540250471</v>
      </c>
      <c r="I77" s="4">
        <v>1.6501311639534277</v>
      </c>
      <c r="L77" t="str">
        <f t="shared" si="173"/>
        <v xml:space="preserve">   Jul 2022 Optimistic</v>
      </c>
      <c r="M77" s="4">
        <v>0.92795425346887672</v>
      </c>
      <c r="N77" s="4">
        <v>1.1979862143179476</v>
      </c>
      <c r="O77" s="4">
        <v>-37.969303500028985</v>
      </c>
      <c r="P77" s="4">
        <v>13.62275963976931</v>
      </c>
      <c r="Q77" s="4">
        <v>2.7291493401218503</v>
      </c>
      <c r="R77" s="4">
        <v>-0.17824224370258657</v>
      </c>
      <c r="S77" s="4">
        <v>5.5038695879521038</v>
      </c>
      <c r="T77" s="4">
        <v>8.7484056633933438</v>
      </c>
      <c r="U77" s="4">
        <v>6.4760337923182476</v>
      </c>
      <c r="V77" s="4">
        <v>4.2873650945049802</v>
      </c>
      <c r="W77" s="4">
        <v>4.3574949489390224</v>
      </c>
      <c r="X77" s="4">
        <v>3.4163795241763051</v>
      </c>
      <c r="Y77" s="4">
        <v>1.9084838429136886</v>
      </c>
      <c r="Z77" s="4">
        <v>1.0036948510727228</v>
      </c>
      <c r="AA77" s="4">
        <v>0.70616467581274822</v>
      </c>
      <c r="AB77" s="4">
        <v>0.10693893555384637</v>
      </c>
      <c r="AC77" s="4">
        <v>0.84805029274686028</v>
      </c>
      <c r="AD77" s="4">
        <v>0.8035591838309708</v>
      </c>
      <c r="AE77" s="4">
        <v>0.56281855452726681</v>
      </c>
      <c r="AF77" s="4">
        <v>1.3639812222386638</v>
      </c>
      <c r="AG77" s="4">
        <v>1.7030688933256322</v>
      </c>
      <c r="AH77" s="4">
        <v>1.7174355009149656</v>
      </c>
      <c r="AI77" s="4">
        <v>1.9600718354217506</v>
      </c>
      <c r="AJ77" s="4">
        <v>1.774111504456366</v>
      </c>
      <c r="AK77" s="4">
        <v>1.7017144111755478</v>
      </c>
      <c r="AL77" s="39"/>
    </row>
    <row r="78" spans="1:91" x14ac:dyDescent="0.25">
      <c r="A78" s="26"/>
      <c r="B78" t="str">
        <f t="shared" si="172"/>
        <v xml:space="preserve">   Jul 2022 Baseline</v>
      </c>
      <c r="C78" s="4">
        <v>2.3457375288985061</v>
      </c>
      <c r="D78" s="4">
        <v>-5.8173604022532244</v>
      </c>
      <c r="E78" s="4">
        <v>1.4480827705245503</v>
      </c>
      <c r="F78" s="4">
        <v>4.8782495152930094</v>
      </c>
      <c r="G78" s="4">
        <v>1.3049415827733224</v>
      </c>
      <c r="H78" s="4">
        <v>0.61843697153440846</v>
      </c>
      <c r="I78" s="4">
        <v>1.4798562171588259</v>
      </c>
      <c r="L78" t="str">
        <f t="shared" si="173"/>
        <v xml:space="preserve">   Jul 2022 Baseline</v>
      </c>
      <c r="M78" s="4">
        <v>0.92795425346887672</v>
      </c>
      <c r="N78" s="4">
        <v>1.1979862143179476</v>
      </c>
      <c r="O78" s="4">
        <v>-37.969303500028985</v>
      </c>
      <c r="P78" s="4">
        <v>13.62275963976931</v>
      </c>
      <c r="Q78" s="4">
        <v>2.7291493401218503</v>
      </c>
      <c r="R78" s="4">
        <v>-0.17824224370258657</v>
      </c>
      <c r="S78" s="4">
        <v>5.5038695879521038</v>
      </c>
      <c r="T78" s="4">
        <v>8.7484056633933438</v>
      </c>
      <c r="U78" s="4">
        <v>6.4760337923182476</v>
      </c>
      <c r="V78" s="4">
        <v>4.2873650945049802</v>
      </c>
      <c r="W78" s="4">
        <v>4.3681369070565745</v>
      </c>
      <c r="X78" s="4">
        <v>2.1917770641558088</v>
      </c>
      <c r="Y78" s="4">
        <v>1.5591561360363215</v>
      </c>
      <c r="Z78" s="4">
        <v>1.0199831090094591</v>
      </c>
      <c r="AA78" s="4">
        <v>0.89401939979396605</v>
      </c>
      <c r="AB78" s="4">
        <v>8.8063382425151993E-2</v>
      </c>
      <c r="AC78" s="4">
        <v>0.630995514254451</v>
      </c>
      <c r="AD78" s="4">
        <v>0.55696817647572505</v>
      </c>
      <c r="AE78" s="4">
        <v>0.3706875948048749</v>
      </c>
      <c r="AF78" s="4">
        <v>1.0524282204511071</v>
      </c>
      <c r="AG78" s="4">
        <v>1.4921692804858111</v>
      </c>
      <c r="AH78" s="4">
        <v>1.5669129121939296</v>
      </c>
      <c r="AI78" s="4">
        <v>1.7960944326428363</v>
      </c>
      <c r="AJ78" s="4">
        <v>1.6872162576679006</v>
      </c>
      <c r="AK78" s="4">
        <v>1.6933970788326036</v>
      </c>
      <c r="AL78" s="39"/>
    </row>
    <row r="79" spans="1:91" x14ac:dyDescent="0.25">
      <c r="A79" s="26"/>
      <c r="B79" t="str">
        <f t="shared" si="172"/>
        <v xml:space="preserve">   Jul 2022 Pessimistic</v>
      </c>
      <c r="C79" s="4">
        <v>2.3457375288985061</v>
      </c>
      <c r="D79" s="4">
        <v>-5.8173604022532244</v>
      </c>
      <c r="E79" s="4">
        <v>1.4480827705245503</v>
      </c>
      <c r="F79" s="4">
        <v>4.5979157599018716</v>
      </c>
      <c r="G79" s="4">
        <v>-0.65104897502249459</v>
      </c>
      <c r="H79" s="4">
        <v>-1.5762666584040685</v>
      </c>
      <c r="I79" s="4">
        <v>1.1400026751567482</v>
      </c>
      <c r="L79" t="str">
        <f t="shared" si="173"/>
        <v xml:space="preserve">   Jul 2022 Pessimistic</v>
      </c>
      <c r="M79" s="4">
        <v>0.92795425346887672</v>
      </c>
      <c r="N79" s="4">
        <v>1.1979862143179476</v>
      </c>
      <c r="O79" s="4">
        <v>-37.969303500028985</v>
      </c>
      <c r="P79" s="4">
        <v>13.62275963976931</v>
      </c>
      <c r="Q79" s="4">
        <v>2.7291493401218503</v>
      </c>
      <c r="R79" s="4">
        <v>-0.17824224370258657</v>
      </c>
      <c r="S79" s="4">
        <v>5.5038695879521038</v>
      </c>
      <c r="T79" s="4">
        <v>8.7484056633933438</v>
      </c>
      <c r="U79" s="4">
        <v>6.4760337923182476</v>
      </c>
      <c r="V79" s="4">
        <v>4.2873650945049802</v>
      </c>
      <c r="W79" s="4">
        <v>4.4329521744259193</v>
      </c>
      <c r="X79" s="4">
        <v>0.7110323881208469</v>
      </c>
      <c r="Y79" s="4">
        <v>2.0582396949953008E-2</v>
      </c>
      <c r="Z79" s="4">
        <v>-0.75725544384918075</v>
      </c>
      <c r="AA79" s="4">
        <v>-1.8908581812192571</v>
      </c>
      <c r="AB79" s="4">
        <v>-2.6907379205566961</v>
      </c>
      <c r="AC79" s="4">
        <v>-2.0340103922290242</v>
      </c>
      <c r="AD79" s="4">
        <v>-1.9050385228843392</v>
      </c>
      <c r="AE79" s="4">
        <v>-1.2963799054698577</v>
      </c>
      <c r="AF79" s="4">
        <v>-0.29743861846396324</v>
      </c>
      <c r="AG79" s="4">
        <v>0.34329548121327935</v>
      </c>
      <c r="AH79" s="4">
        <v>1.3113825328678885</v>
      </c>
      <c r="AI79" s="4">
        <v>2.0781083961537217</v>
      </c>
      <c r="AJ79" s="4">
        <v>2.4174440505101424</v>
      </c>
      <c r="AK79" s="4">
        <v>2.8553099738547694</v>
      </c>
      <c r="AL79" s="39"/>
    </row>
    <row r="80" spans="1:91" x14ac:dyDescent="0.25">
      <c r="B80" t="str">
        <f t="shared" si="172"/>
        <v xml:space="preserve">   Oct 2022 Optimistic</v>
      </c>
      <c r="C80" s="4">
        <f ca="1">'Optimistic ANN'!AF39</f>
        <v>2.3457375288985061</v>
      </c>
      <c r="D80" s="4">
        <f ca="1">'Optimistic ANN'!AG39</f>
        <v>-5.8173604022532244</v>
      </c>
      <c r="E80" s="4">
        <f ca="1">'Optimistic ANN'!AH39</f>
        <v>1.4480827705245503</v>
      </c>
      <c r="F80" s="4">
        <f ca="1">'Optimistic ANN'!AI39</f>
        <v>5.4236388636093702</v>
      </c>
      <c r="G80" s="4">
        <f ca="1">'Optimistic ANN'!AJ39</f>
        <v>-1.6537670491056922E-2</v>
      </c>
      <c r="H80" s="4">
        <f ca="1">'Optimistic ANN'!AK39</f>
        <v>-0.33840966601612621</v>
      </c>
      <c r="I80" s="4">
        <f ca="1">'Optimistic ANN'!AL39</f>
        <v>2.6186562964703786</v>
      </c>
      <c r="L80" t="str">
        <f t="shared" si="173"/>
        <v xml:space="preserve">   Oct 2022 Optimistic</v>
      </c>
      <c r="M80" s="4">
        <f>'Optimistic QTR'!DR39</f>
        <v>0.92795425346887672</v>
      </c>
      <c r="N80" s="4">
        <f>'Optimistic QTR'!DS39</f>
        <v>1.1979862143179476</v>
      </c>
      <c r="O80" s="4">
        <f>'Optimistic QTR'!DT39</f>
        <v>-37.969303500028985</v>
      </c>
      <c r="P80" s="4">
        <f>'Optimistic QTR'!DU39</f>
        <v>13.62275963976931</v>
      </c>
      <c r="Q80" s="4">
        <f>'Optimistic QTR'!DV39</f>
        <v>2.7291493401218503</v>
      </c>
      <c r="R80" s="4">
        <f>'Optimistic QTR'!DW39</f>
        <v>-0.17824224370258657</v>
      </c>
      <c r="S80" s="4">
        <f>'Optimistic QTR'!DX39</f>
        <v>5.5038695879521038</v>
      </c>
      <c r="T80" s="4">
        <f>'Optimistic QTR'!DY39</f>
        <v>8.7484056633933438</v>
      </c>
      <c r="U80" s="4">
        <f>'Optimistic QTR'!DZ39</f>
        <v>6.4760337923182476</v>
      </c>
      <c r="V80" s="4">
        <f>'Optimistic QTR'!EA39</f>
        <v>4.2873650945049802</v>
      </c>
      <c r="W80" s="4">
        <f>'Optimistic QTR'!EB39</f>
        <v>4.6283689144308582</v>
      </c>
      <c r="X80" s="4">
        <f>'Optimistic QTR'!EC39</f>
        <v>5.7175209323965248</v>
      </c>
      <c r="Y80" s="4">
        <f>'Optimistic QTR'!ED39</f>
        <v>2.269579041257419</v>
      </c>
      <c r="Z80" s="4">
        <f>'Optimistic QTR'!EE39</f>
        <v>-0.70855082527480073</v>
      </c>
      <c r="AA80" s="4">
        <f>'Optimistic QTR'!EF39</f>
        <v>-3.7809124420640217</v>
      </c>
      <c r="AB80" s="4">
        <f>'Optimistic QTR'!EG39</f>
        <v>-2.9395775837685267</v>
      </c>
      <c r="AC80" s="4">
        <f>'Optimistic QTR'!EH39</f>
        <v>-2.1850249145272227</v>
      </c>
      <c r="AD80" s="4">
        <f>'Optimistic QTR'!EI39</f>
        <v>0.20473951776096566</v>
      </c>
      <c r="AE80" s="4">
        <f>'Optimistic QTR'!EJ39</f>
        <v>1.1721655666619535</v>
      </c>
      <c r="AF80" s="4">
        <f>'Optimistic QTR'!EK39</f>
        <v>2.2072294670922865</v>
      </c>
      <c r="AG80" s="4">
        <f>'Optimistic QTR'!EL39</f>
        <v>2.4071158147391136</v>
      </c>
      <c r="AH80" s="4">
        <f>'Optimistic QTR'!EM39</f>
        <v>3.2051073647951567</v>
      </c>
      <c r="AI80" s="4">
        <f>'Optimistic QTR'!EN39</f>
        <v>2.6736163947217673</v>
      </c>
      <c r="AJ80" s="4">
        <f>'Optimistic QTR'!EO39</f>
        <v>3.0824979016317977</v>
      </c>
      <c r="AK80" s="4">
        <f>'Optimistic QTR'!EP39</f>
        <v>2.0871985519748337</v>
      </c>
      <c r="AL80" s="39"/>
    </row>
    <row r="81" spans="1:38" x14ac:dyDescent="0.25">
      <c r="B81" t="str">
        <f t="shared" si="172"/>
        <v xml:space="preserve">   Oct 2022 Baseline</v>
      </c>
      <c r="C81" s="4">
        <f ca="1">'Baseline ANN'!AF39</f>
        <v>2.3457375288985061</v>
      </c>
      <c r="D81" s="4">
        <f ca="1">'Baseline ANN'!AG39</f>
        <v>-5.8173604022532244</v>
      </c>
      <c r="E81" s="4">
        <f ca="1">'Baseline ANN'!AH39</f>
        <v>1.4480827705245503</v>
      </c>
      <c r="F81" s="4">
        <f ca="1">'Baseline ANN'!AI39</f>
        <v>5.3257972935543796</v>
      </c>
      <c r="G81" s="4">
        <f ca="1">'Baseline ANN'!AJ39</f>
        <v>-0.33230037711332594</v>
      </c>
      <c r="H81" s="4">
        <f ca="1">'Baseline ANN'!AK39</f>
        <v>-0.26896839193819577</v>
      </c>
      <c r="I81" s="4">
        <f ca="1">'Baseline ANN'!AL39</f>
        <v>2.6141829818956852</v>
      </c>
      <c r="L81" t="str">
        <f t="shared" si="173"/>
        <v xml:space="preserve">   Oct 2022 Baseline</v>
      </c>
      <c r="M81" s="4">
        <f>'Baseline QTR'!DR39</f>
        <v>0.92795425346887672</v>
      </c>
      <c r="N81" s="4">
        <f>'Baseline QTR'!DS39</f>
        <v>1.1979862143179476</v>
      </c>
      <c r="O81" s="4">
        <f>'Baseline QTR'!DT39</f>
        <v>-37.969303500028985</v>
      </c>
      <c r="P81" s="4">
        <f>'Baseline QTR'!DU39</f>
        <v>13.62275963976931</v>
      </c>
      <c r="Q81" s="4">
        <f>'Baseline QTR'!DV39</f>
        <v>2.7291493401218503</v>
      </c>
      <c r="R81" s="4">
        <f>'Baseline QTR'!DW39</f>
        <v>-0.17824224370258657</v>
      </c>
      <c r="S81" s="4">
        <f>'Baseline QTR'!DX39</f>
        <v>5.5038695879521038</v>
      </c>
      <c r="T81" s="4">
        <f>'Baseline QTR'!DY39</f>
        <v>8.7484056633933438</v>
      </c>
      <c r="U81" s="4">
        <f>'Baseline QTR'!DZ39</f>
        <v>6.4760337923182476</v>
      </c>
      <c r="V81" s="4">
        <f>'Baseline QTR'!EA39</f>
        <v>4.2873650945049802</v>
      </c>
      <c r="W81" s="4">
        <f>'Baseline QTR'!EB39</f>
        <v>4.6283689144308582</v>
      </c>
      <c r="X81" s="4">
        <f>'Baseline QTR'!EC39</f>
        <v>5.667948472819484</v>
      </c>
      <c r="Y81" s="4">
        <f>'Baseline QTR'!ED39</f>
        <v>0.87462031938381202</v>
      </c>
      <c r="Z81" s="4">
        <f>'Baseline QTR'!EE39</f>
        <v>-1.4573522238445435</v>
      </c>
      <c r="AA81" s="4">
        <f>'Baseline QTR'!EF39</f>
        <v>-3.1449017569228355</v>
      </c>
      <c r="AB81" s="4">
        <f>'Baseline QTR'!EG39</f>
        <v>-2.6784984692793556</v>
      </c>
      <c r="AC81" s="4">
        <f>'Baseline QTR'!EH39</f>
        <v>-2.520059501486116</v>
      </c>
      <c r="AD81" s="4">
        <f>'Baseline QTR'!EI39</f>
        <v>-0.14933882415411048</v>
      </c>
      <c r="AE81" s="4">
        <f>'Baseline QTR'!EJ39</f>
        <v>1.4380199263414939</v>
      </c>
      <c r="AF81" s="4">
        <f>'Baseline QTR'!EK39</f>
        <v>2.9783629633111985</v>
      </c>
      <c r="AG81" s="4">
        <f>'Baseline QTR'!EL39</f>
        <v>2.462740239150607</v>
      </c>
      <c r="AH81" s="4">
        <f>'Baseline QTR'!EM39</f>
        <v>2.7062561444189059</v>
      </c>
      <c r="AI81" s="4">
        <f>'Baseline QTR'!EN39</f>
        <v>2.5517462001081848</v>
      </c>
      <c r="AJ81" s="4">
        <f>'Baseline QTR'!EO39</f>
        <v>3.2289386094070727</v>
      </c>
      <c r="AK81" s="4">
        <f>'Baseline QTR'!EP39</f>
        <v>2.1094555423296857</v>
      </c>
      <c r="AL81" s="39"/>
    </row>
    <row r="82" spans="1:38" x14ac:dyDescent="0.25">
      <c r="B82" t="str">
        <f t="shared" si="172"/>
        <v xml:space="preserve">   Oct 2022 Pessimistic</v>
      </c>
      <c r="C82" s="4">
        <f ca="1">'Pessimistic ANN'!AF39</f>
        <v>2.3457375288985061</v>
      </c>
      <c r="D82" s="4">
        <f ca="1">'Pessimistic ANN'!AG39</f>
        <v>-5.8173604022532244</v>
      </c>
      <c r="E82" s="4">
        <f ca="1">'Pessimistic ANN'!AH39</f>
        <v>1.4480827705245503</v>
      </c>
      <c r="F82" s="4">
        <f ca="1">'Pessimistic ANN'!AI39</f>
        <v>5.2917441538400611</v>
      </c>
      <c r="G82" s="4">
        <f ca="1">'Pessimistic ANN'!AJ39</f>
        <v>-1.9129657380911547</v>
      </c>
      <c r="H82" s="4">
        <f ca="1">'Pessimistic ANN'!AK39</f>
        <v>-2.3380413300699066</v>
      </c>
      <c r="I82" s="4">
        <f ca="1">'Pessimistic ANN'!AL39</f>
        <v>2.7111842085906668</v>
      </c>
      <c r="L82" t="str">
        <f t="shared" si="173"/>
        <v xml:space="preserve">   Oct 2022 Pessimistic</v>
      </c>
      <c r="M82" s="4">
        <f>'Pessimistic QTR'!DR39</f>
        <v>0.92795425346887672</v>
      </c>
      <c r="N82" s="4">
        <f>'Pessimistic QTR'!DS39</f>
        <v>1.1979862143179476</v>
      </c>
      <c r="O82" s="4">
        <f>'Pessimistic QTR'!DT39</f>
        <v>-37.969303500028985</v>
      </c>
      <c r="P82" s="4">
        <f>'Pessimistic QTR'!DU39</f>
        <v>13.62275963976931</v>
      </c>
      <c r="Q82" s="4">
        <f>'Pessimistic QTR'!DV39</f>
        <v>2.7291493401218503</v>
      </c>
      <c r="R82" s="4">
        <f>'Pessimistic QTR'!DW39</f>
        <v>-0.17824224370258657</v>
      </c>
      <c r="S82" s="4">
        <f>'Pessimistic QTR'!DX39</f>
        <v>5.5038695879521038</v>
      </c>
      <c r="T82" s="4">
        <f>'Pessimistic QTR'!DY39</f>
        <v>8.7484056633933438</v>
      </c>
      <c r="U82" s="4">
        <f>'Pessimistic QTR'!DZ39</f>
        <v>6.4760337923182476</v>
      </c>
      <c r="V82" s="4">
        <f>'Pessimistic QTR'!EA39</f>
        <v>4.2873650945049802</v>
      </c>
      <c r="W82" s="4">
        <f>'Pessimistic QTR'!EB39</f>
        <v>4.6283689144308582</v>
      </c>
      <c r="X82" s="4">
        <f>'Pessimistic QTR'!EC39</f>
        <v>5.6514281944893607</v>
      </c>
      <c r="Y82" s="4">
        <f>'Pessimistic QTR'!ED39</f>
        <v>0.39101709104822913</v>
      </c>
      <c r="Z82" s="4">
        <f>'Pessimistic QTR'!EE39</f>
        <v>-2.0996075039830808</v>
      </c>
      <c r="AA82" s="4">
        <f>'Pessimistic QTR'!EF39</f>
        <v>-7.2526775495940443</v>
      </c>
      <c r="AB82" s="4">
        <f>'Pessimistic QTR'!EG39</f>
        <v>-5.8322827043801428</v>
      </c>
      <c r="AC82" s="4">
        <f>'Pessimistic QTR'!EH39</f>
        <v>-4.5345761313737798</v>
      </c>
      <c r="AD82" s="4">
        <f>'Pessimistic QTR'!EI39</f>
        <v>-1.9029027604851145</v>
      </c>
      <c r="AE82" s="4">
        <f>'Pessimistic QTR'!EJ39</f>
        <v>-0.15701480185967842</v>
      </c>
      <c r="AF82" s="4">
        <f>'Pessimistic QTR'!EK39</f>
        <v>1.4244276337839201</v>
      </c>
      <c r="AG82" s="4">
        <f>'Pessimistic QTR'!EL39</f>
        <v>1.1776562457781914</v>
      </c>
      <c r="AH82" s="4">
        <f>'Pessimistic QTR'!EM39</f>
        <v>2.9459822579271933</v>
      </c>
      <c r="AI82" s="4">
        <f>'Pessimistic QTR'!EN39</f>
        <v>3.88589770204677</v>
      </c>
      <c r="AJ82" s="4">
        <f>'Pessimistic QTR'!EO39</f>
        <v>4.9572789398472983</v>
      </c>
      <c r="AK82" s="4">
        <f>'Pessimistic QTR'!EP39</f>
        <v>3.8568906918146961</v>
      </c>
      <c r="AL82" s="39"/>
    </row>
    <row r="83" spans="1:38" x14ac:dyDescent="0.25">
      <c r="A83" s="26"/>
      <c r="C83" s="4"/>
      <c r="D83" s="4"/>
      <c r="E83" s="4"/>
      <c r="F83" s="4"/>
      <c r="G83" s="4"/>
      <c r="H83" s="4"/>
      <c r="I83" s="4"/>
      <c r="M83" s="4"/>
      <c r="N83" s="4"/>
      <c r="O83" s="4"/>
      <c r="P83" s="4"/>
      <c r="Q83" s="4"/>
      <c r="R83" s="4"/>
      <c r="S83" s="4"/>
      <c r="T83" s="4"/>
      <c r="U83" s="4"/>
      <c r="V83" s="4"/>
      <c r="W83" s="4"/>
      <c r="X83" s="4"/>
      <c r="Y83" s="4"/>
      <c r="Z83" s="4"/>
      <c r="AA83" s="4"/>
      <c r="AB83" s="4"/>
      <c r="AC83" s="4"/>
      <c r="AD83" s="4"/>
      <c r="AE83" s="4"/>
      <c r="AF83" s="4"/>
      <c r="AG83" s="4"/>
      <c r="AH83" s="4"/>
      <c r="AI83" s="4"/>
      <c r="AJ83" s="4"/>
    </row>
    <row r="84" spans="1:38" x14ac:dyDescent="0.25">
      <c r="A84" s="26"/>
      <c r="C84" s="4"/>
      <c r="D84" s="4"/>
      <c r="E84" s="4"/>
      <c r="F84" s="4"/>
      <c r="G84" s="4"/>
      <c r="H84" s="4"/>
      <c r="I84" s="4"/>
      <c r="M84" s="4"/>
      <c r="N84" s="4"/>
      <c r="O84" s="4"/>
      <c r="P84" s="4"/>
      <c r="Q84" s="4"/>
      <c r="R84" s="4"/>
      <c r="S84" s="4"/>
      <c r="T84" s="4"/>
      <c r="U84" s="4"/>
      <c r="V84" s="4"/>
      <c r="W84" s="4"/>
      <c r="X84" s="4"/>
      <c r="Y84" s="4"/>
      <c r="Z84" s="4"/>
      <c r="AA84" s="4"/>
      <c r="AB84" s="4"/>
      <c r="AC84" s="4"/>
      <c r="AD84" s="4"/>
      <c r="AE84" s="4"/>
      <c r="AF84" s="4"/>
      <c r="AG84" s="4"/>
      <c r="AH84" s="4"/>
      <c r="AI84" s="4"/>
      <c r="AJ84" s="4"/>
    </row>
    <row r="85" spans="1:38" x14ac:dyDescent="0.25">
      <c r="A85" s="26"/>
      <c r="C85" s="4"/>
      <c r="D85" s="4"/>
      <c r="E85" s="4"/>
      <c r="F85" s="4"/>
      <c r="G85" s="4"/>
      <c r="H85" s="4"/>
      <c r="I85" s="4"/>
      <c r="M85" s="4"/>
      <c r="N85" s="4"/>
      <c r="O85" s="4"/>
      <c r="P85" s="4"/>
      <c r="Q85" s="4"/>
      <c r="R85" s="4"/>
      <c r="S85" s="4"/>
      <c r="T85" s="4"/>
      <c r="U85" s="4"/>
      <c r="V85" s="4"/>
      <c r="W85" s="4"/>
      <c r="X85" s="4"/>
      <c r="Y85" s="4"/>
      <c r="Z85" s="4"/>
      <c r="AA85" s="4"/>
      <c r="AB85" s="4"/>
      <c r="AC85" s="4"/>
      <c r="AD85" s="4"/>
      <c r="AE85" s="4"/>
      <c r="AF85" s="4"/>
      <c r="AG85" s="4"/>
      <c r="AH85" s="4"/>
      <c r="AI85" s="4"/>
      <c r="AJ85" s="4"/>
    </row>
    <row r="86" spans="1:38" x14ac:dyDescent="0.25">
      <c r="A86" s="26"/>
      <c r="C86" s="4"/>
      <c r="D86" s="4"/>
      <c r="E86" s="4"/>
      <c r="F86" s="4"/>
      <c r="G86" s="4"/>
      <c r="H86" s="4"/>
      <c r="I86" s="4"/>
      <c r="M86" s="4"/>
      <c r="N86" s="4"/>
      <c r="O86" s="4"/>
      <c r="P86" s="4"/>
      <c r="Q86" s="4"/>
      <c r="R86" s="4"/>
      <c r="S86" s="4"/>
      <c r="T86" s="4"/>
      <c r="U86" s="4"/>
      <c r="V86" s="4"/>
      <c r="W86" s="4"/>
      <c r="X86" s="4"/>
      <c r="Y86" s="4"/>
      <c r="Z86" s="4"/>
      <c r="AA86" s="4"/>
      <c r="AB86" s="4"/>
      <c r="AC86" s="4"/>
      <c r="AD86" s="4"/>
      <c r="AE86" s="4"/>
      <c r="AF86" s="4"/>
      <c r="AG86" s="4"/>
      <c r="AH86" s="4"/>
      <c r="AI86" s="4"/>
      <c r="AJ86" s="4"/>
    </row>
    <row r="87" spans="1:38" x14ac:dyDescent="0.25">
      <c r="A87" s="26"/>
      <c r="C87" s="4"/>
      <c r="D87" s="4"/>
      <c r="E87" s="4"/>
      <c r="F87" s="4"/>
      <c r="G87" s="4"/>
      <c r="H87" s="4"/>
      <c r="I87" s="4"/>
      <c r="M87" s="4"/>
      <c r="N87" s="4"/>
      <c r="O87" s="4"/>
      <c r="P87" s="4"/>
      <c r="Q87" s="4"/>
      <c r="R87" s="4"/>
      <c r="S87" s="4"/>
      <c r="T87" s="4"/>
      <c r="U87" s="4"/>
      <c r="V87" s="4"/>
      <c r="W87" s="4"/>
      <c r="X87" s="4"/>
      <c r="Y87" s="4"/>
      <c r="Z87" s="4"/>
      <c r="AA87" s="4"/>
      <c r="AB87" s="4"/>
      <c r="AC87" s="4"/>
      <c r="AD87" s="4"/>
      <c r="AE87" s="4"/>
      <c r="AF87" s="4"/>
      <c r="AG87" s="4"/>
      <c r="AH87" s="4"/>
      <c r="AI87" s="4"/>
      <c r="AJ87" s="4"/>
    </row>
    <row r="88" spans="1:38" x14ac:dyDescent="0.25">
      <c r="C88" s="4"/>
      <c r="D88" s="4"/>
      <c r="E88" s="4"/>
      <c r="F88" s="4"/>
      <c r="G88" s="4"/>
      <c r="H88" s="4"/>
      <c r="I88" s="4"/>
      <c r="M88" s="4"/>
      <c r="N88" s="4"/>
      <c r="O88" s="4"/>
      <c r="P88" s="4"/>
      <c r="Q88" s="4"/>
      <c r="R88" s="4"/>
      <c r="S88" s="4"/>
      <c r="T88" s="4"/>
      <c r="U88" s="4"/>
      <c r="V88" s="4"/>
      <c r="W88" s="4"/>
      <c r="X88" s="4"/>
    </row>
    <row r="175" spans="25:25" x14ac:dyDescent="0.25">
      <c r="Y175" s="4"/>
    </row>
    <row r="176" spans="25:25" x14ac:dyDescent="0.25">
      <c r="Y176" s="4"/>
    </row>
    <row r="177" spans="25:25" x14ac:dyDescent="0.25">
      <c r="Y177" s="4"/>
    </row>
    <row r="178" spans="25:25" x14ac:dyDescent="0.25">
      <c r="Y178" s="4"/>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0450A-C213-4492-8F27-9A8048CDED43}">
  <dimension ref="B2:S59"/>
  <sheetViews>
    <sheetView workbookViewId="0"/>
  </sheetViews>
  <sheetFormatPr defaultColWidth="9.109375" defaultRowHeight="14.4" x14ac:dyDescent="0.3"/>
  <cols>
    <col min="1" max="16384" width="9.109375" style="72"/>
  </cols>
  <sheetData>
    <row r="2" spans="2:19" x14ac:dyDescent="0.3">
      <c r="B2" s="71" t="s">
        <v>335</v>
      </c>
    </row>
    <row r="3" spans="2:19" ht="15" thickBot="1" x14ac:dyDescent="0.35"/>
    <row r="4" spans="2:19" ht="15" thickBot="1" x14ac:dyDescent="0.35">
      <c r="B4" s="73"/>
      <c r="C4" s="88" t="s">
        <v>336</v>
      </c>
      <c r="D4" s="88"/>
      <c r="E4" s="88"/>
      <c r="F4" s="88" t="s">
        <v>337</v>
      </c>
      <c r="G4" s="88"/>
      <c r="H4" s="88"/>
      <c r="I4" s="88" t="s">
        <v>338</v>
      </c>
      <c r="J4" s="88"/>
      <c r="K4" s="88"/>
    </row>
    <row r="5" spans="2:19" ht="22.5" customHeight="1" x14ac:dyDescent="0.3">
      <c r="B5" s="89"/>
      <c r="C5" s="91" t="s">
        <v>339</v>
      </c>
      <c r="D5" s="91" t="s">
        <v>340</v>
      </c>
      <c r="E5" s="91" t="s">
        <v>244</v>
      </c>
      <c r="F5" s="91" t="s">
        <v>339</v>
      </c>
      <c r="G5" s="91" t="s">
        <v>340</v>
      </c>
      <c r="H5" s="91" t="s">
        <v>244</v>
      </c>
      <c r="I5" s="91" t="s">
        <v>339</v>
      </c>
      <c r="J5" s="91" t="s">
        <v>340</v>
      </c>
      <c r="K5" s="91" t="s">
        <v>244</v>
      </c>
    </row>
    <row r="6" spans="2:19" ht="15" thickBot="1" x14ac:dyDescent="0.35">
      <c r="B6" s="90"/>
      <c r="C6" s="92"/>
      <c r="D6" s="92"/>
      <c r="E6" s="92"/>
      <c r="F6" s="92"/>
      <c r="G6" s="92"/>
      <c r="H6" s="92"/>
      <c r="I6" s="92"/>
      <c r="J6" s="92"/>
      <c r="K6" s="92"/>
    </row>
    <row r="7" spans="2:19" x14ac:dyDescent="0.3">
      <c r="B7" s="74">
        <v>2015</v>
      </c>
      <c r="C7" s="75">
        <v>2E-3</v>
      </c>
      <c r="D7" s="75">
        <v>7.0000000000000001E-3</v>
      </c>
      <c r="E7" s="75">
        <v>1E-3</v>
      </c>
      <c r="F7" s="76">
        <v>1.6E-2</v>
      </c>
      <c r="G7" s="76">
        <v>1.4E-2</v>
      </c>
      <c r="H7" s="76">
        <v>1.4E-2</v>
      </c>
      <c r="I7" s="76">
        <v>1.0999999999999999E-2</v>
      </c>
      <c r="J7" s="76">
        <v>1.0999999999999999E-2</v>
      </c>
      <c r="K7" s="76">
        <v>8.9999999999999993E-3</v>
      </c>
      <c r="N7" s="77"/>
      <c r="O7" s="77"/>
      <c r="P7" s="77"/>
      <c r="Q7" s="77"/>
      <c r="R7" s="77"/>
      <c r="S7" s="77"/>
    </row>
    <row r="8" spans="2:19" x14ac:dyDescent="0.3">
      <c r="B8" s="78">
        <v>2016</v>
      </c>
      <c r="C8" s="79">
        <v>1.0999999999999999E-2</v>
      </c>
      <c r="D8" s="79">
        <v>7.0000000000000001E-3</v>
      </c>
      <c r="E8" s="79">
        <v>1.2999999999999999E-2</v>
      </c>
      <c r="F8" s="80">
        <v>1.7999999999999999E-2</v>
      </c>
      <c r="G8" s="80">
        <v>1.9E-2</v>
      </c>
      <c r="H8" s="80">
        <v>2.1999999999999999E-2</v>
      </c>
      <c r="I8" s="80">
        <v>0.02</v>
      </c>
      <c r="J8" s="80">
        <v>1.9E-2</v>
      </c>
      <c r="K8" s="80">
        <v>2.3E-2</v>
      </c>
      <c r="N8" s="77"/>
      <c r="O8" s="77"/>
      <c r="P8" s="77"/>
      <c r="Q8" s="77"/>
      <c r="R8" s="77"/>
      <c r="S8" s="77"/>
    </row>
    <row r="9" spans="2:19" x14ac:dyDescent="0.3">
      <c r="B9" s="74">
        <v>2017</v>
      </c>
      <c r="C9" s="75">
        <v>1.7000000000000001E-2</v>
      </c>
      <c r="D9" s="75">
        <v>1.9E-2</v>
      </c>
      <c r="E9" s="75">
        <v>2.1000000000000001E-2</v>
      </c>
      <c r="F9" s="76">
        <v>0.03</v>
      </c>
      <c r="G9" s="76">
        <v>2.8000000000000001E-2</v>
      </c>
      <c r="H9" s="76">
        <v>3.1E-2</v>
      </c>
      <c r="I9" s="76">
        <v>0.03</v>
      </c>
      <c r="J9" s="76">
        <v>2.8000000000000001E-2</v>
      </c>
      <c r="K9" s="76">
        <v>3.3000000000000002E-2</v>
      </c>
      <c r="N9" s="77"/>
      <c r="O9" s="77"/>
      <c r="P9" s="77"/>
      <c r="Q9" s="77"/>
      <c r="R9" s="77"/>
      <c r="S9" s="77"/>
    </row>
    <row r="10" spans="2:19" x14ac:dyDescent="0.3">
      <c r="B10" s="78">
        <v>2018</v>
      </c>
      <c r="C10" s="79">
        <v>2.8000000000000001E-2</v>
      </c>
      <c r="D10" s="79">
        <v>2.1999999999999999E-2</v>
      </c>
      <c r="E10" s="79">
        <v>2.4E-2</v>
      </c>
      <c r="F10" s="80">
        <v>3.3000000000000002E-2</v>
      </c>
      <c r="G10" s="80">
        <v>3.2000000000000001E-2</v>
      </c>
      <c r="H10" s="80">
        <v>3.2000000000000001E-2</v>
      </c>
      <c r="I10" s="80">
        <v>3.5999999999999997E-2</v>
      </c>
      <c r="J10" s="80">
        <v>3.5000000000000003E-2</v>
      </c>
      <c r="K10" s="80">
        <v>3.4000000000000002E-2</v>
      </c>
      <c r="N10" s="77"/>
      <c r="O10" s="77"/>
      <c r="P10" s="77"/>
      <c r="Q10" s="77"/>
      <c r="R10" s="77"/>
      <c r="S10" s="77"/>
    </row>
    <row r="11" spans="2:19" x14ac:dyDescent="0.3">
      <c r="B11" s="74">
        <v>2019</v>
      </c>
      <c r="C11" s="75">
        <v>1.7000000000000001E-2</v>
      </c>
      <c r="D11" s="75">
        <v>2.1000000000000001E-2</v>
      </c>
      <c r="E11" s="75">
        <v>1.7999999999999999E-2</v>
      </c>
      <c r="F11" s="76">
        <v>2.3E-2</v>
      </c>
      <c r="G11" s="76">
        <v>2.7E-2</v>
      </c>
      <c r="H11" s="76">
        <v>2.5000000000000001E-2</v>
      </c>
      <c r="I11" s="76">
        <v>1.7000000000000001E-2</v>
      </c>
      <c r="J11" s="76">
        <v>2.5999999999999999E-2</v>
      </c>
      <c r="K11" s="76">
        <v>2.1000000000000001E-2</v>
      </c>
      <c r="N11" s="77"/>
      <c r="O11" s="77"/>
      <c r="P11" s="77"/>
      <c r="Q11" s="77"/>
      <c r="R11" s="77"/>
      <c r="S11" s="77"/>
    </row>
    <row r="12" spans="2:19" x14ac:dyDescent="0.3">
      <c r="B12" s="78">
        <v>2020</v>
      </c>
      <c r="C12" s="79">
        <v>7.0000000000000001E-3</v>
      </c>
      <c r="D12" s="79">
        <v>1.6E-2</v>
      </c>
      <c r="E12" s="79">
        <v>1.2E-2</v>
      </c>
      <c r="F12" s="80">
        <v>8.9999999999999993E-3</v>
      </c>
      <c r="G12" s="80">
        <v>0.02</v>
      </c>
      <c r="H12" s="80">
        <v>1.7000000000000001E-2</v>
      </c>
      <c r="I12" s="80">
        <v>0.01</v>
      </c>
      <c r="J12" s="80">
        <v>1.9E-2</v>
      </c>
      <c r="K12" s="80">
        <v>1.9E-2</v>
      </c>
      <c r="N12" s="77"/>
      <c r="O12" s="77"/>
      <c r="P12" s="77"/>
      <c r="Q12" s="77"/>
      <c r="R12" s="77"/>
      <c r="S12" s="77"/>
    </row>
    <row r="13" spans="2:19" x14ac:dyDescent="0.3">
      <c r="B13" s="74">
        <v>2021</v>
      </c>
      <c r="C13" s="75">
        <v>5.2999999999999999E-2</v>
      </c>
      <c r="D13" s="75">
        <v>2.3E-2</v>
      </c>
      <c r="E13" s="75">
        <v>4.7E-2</v>
      </c>
      <c r="F13" s="76">
        <v>5.5E-2</v>
      </c>
      <c r="G13" s="76">
        <v>2.5999999999999999E-2</v>
      </c>
      <c r="H13" s="76">
        <v>4.5999999999999999E-2</v>
      </c>
      <c r="I13" s="76">
        <v>6.3E-2</v>
      </c>
      <c r="J13" s="76">
        <v>0.03</v>
      </c>
      <c r="K13" s="76">
        <v>4.8000000000000001E-2</v>
      </c>
      <c r="N13" s="77"/>
      <c r="O13" s="77"/>
      <c r="P13" s="77"/>
      <c r="Q13" s="77"/>
      <c r="R13" s="77"/>
      <c r="S13" s="77"/>
    </row>
    <row r="14" spans="2:19" x14ac:dyDescent="0.3">
      <c r="B14" s="78">
        <v>2022</v>
      </c>
      <c r="C14" s="79">
        <v>0.09</v>
      </c>
      <c r="D14" s="79">
        <v>7.1999999999999995E-2</v>
      </c>
      <c r="E14" s="81">
        <v>8.0786477979201354E-2</v>
      </c>
      <c r="F14" s="80">
        <v>0.10100000000000001</v>
      </c>
      <c r="G14" s="80">
        <v>7.8E-2</v>
      </c>
      <c r="H14" s="82">
        <f>'Baseline ANN'!AI62/100</f>
        <v>9.1132800000000014E-2</v>
      </c>
      <c r="I14" s="80">
        <v>9.5000000000000001E-2</v>
      </c>
      <c r="J14" s="80">
        <v>7.5999999999999998E-2</v>
      </c>
      <c r="K14" s="82">
        <f>'Baseline ANN'!AI63/100</f>
        <v>8.7638803225446468E-2</v>
      </c>
      <c r="N14" s="77"/>
      <c r="O14" s="77"/>
      <c r="P14" s="77"/>
      <c r="Q14" s="77"/>
      <c r="R14" s="77"/>
      <c r="S14" s="77"/>
    </row>
    <row r="15" spans="2:19" x14ac:dyDescent="0.3">
      <c r="B15" s="74">
        <v>2023</v>
      </c>
      <c r="C15" s="83">
        <v>4.2070671014834637E-2</v>
      </c>
      <c r="D15" s="83">
        <v>6.5121816727927051E-2</v>
      </c>
      <c r="E15" s="83">
        <v>4.2213329650824027E-2</v>
      </c>
      <c r="F15" s="84">
        <f>'Baseline QTR'!EF114/100</f>
        <v>6.7203166760212207E-2</v>
      </c>
      <c r="G15" s="84">
        <f>('Baseline QTR'!EC30+2*'Baseline QTR'!ED30+'Baseline QTR'!EE30+2*'Baseline QTR'!EF30)/('Baseline QTR'!DY30+2*'Baseline QTR'!DZ30+'Baseline QTR'!EA30+2*'Baseline QTR'!EB30)-1</f>
        <v>8.1970081432927167E-2</v>
      </c>
      <c r="H15" s="84">
        <f>'Baseline ANN'!AJ62/100</f>
        <v>6.2507476536987072E-2</v>
      </c>
      <c r="I15" s="84">
        <f>'Baseline QTR'!EF115/100</f>
        <v>6.1357607413754511E-2</v>
      </c>
      <c r="J15" s="84">
        <f>('Baseline QTR'!EC31+2*'Baseline QTR'!ED31+'Baseline QTR'!EE31+2*'Baseline QTR'!EF31)/('Baseline QTR'!DY31+2*'Baseline QTR'!DZ31+'Baseline QTR'!EA31+2*'Baseline QTR'!EB31)-1</f>
        <v>7.7481805314408847E-2</v>
      </c>
      <c r="K15" s="84">
        <f>'Baseline ANN'!AJ63/100</f>
        <v>5.8312115400722009E-2</v>
      </c>
      <c r="N15" s="77"/>
      <c r="O15" s="77"/>
      <c r="P15" s="77"/>
      <c r="Q15" s="77"/>
      <c r="R15" s="77"/>
      <c r="S15" s="77"/>
    </row>
    <row r="16" spans="2:19" x14ac:dyDescent="0.3">
      <c r="B16" s="78">
        <v>2024</v>
      </c>
      <c r="C16" s="81">
        <v>2.5355246387029462E-2</v>
      </c>
      <c r="D16" s="81">
        <v>2.9127552573785298E-2</v>
      </c>
      <c r="E16" s="81">
        <v>2.4963044877651885E-2</v>
      </c>
      <c r="F16" s="82">
        <f>'Baseline QTR'!EJ114/100</f>
        <v>3.5352316883564772E-2</v>
      </c>
      <c r="G16" s="82">
        <f>('Baseline QTR'!EG30+2*'Baseline QTR'!EH30+'Baseline QTR'!EI30+2*'Baseline QTR'!EJ30)/('Baseline QTR'!EC30+2*'Baseline QTR'!ED30+'Baseline QTR'!EE30+2*'Baseline QTR'!EF30)-1</f>
        <v>4.4951182483306429E-2</v>
      </c>
      <c r="H16" s="82">
        <f>'Baseline ANN'!AK62/100</f>
        <v>3.4337745487002191E-2</v>
      </c>
      <c r="I16" s="82">
        <f>'Baseline QTR'!EJ115/100</f>
        <v>3.6648266370355342E-2</v>
      </c>
      <c r="J16" s="82">
        <f>('Baseline QTR'!EG31+2*'Baseline QTR'!EH31+'Baseline QTR'!EI31+2*'Baseline QTR'!EJ31)/('Baseline QTR'!EC31+2*'Baseline QTR'!ED31+'Baseline QTR'!EE31+2*'Baseline QTR'!EF31)-1</f>
        <v>4.3785941317395993E-2</v>
      </c>
      <c r="K16" s="82">
        <f>'Baseline ANN'!AK63/100</f>
        <v>3.4983328620078025E-2</v>
      </c>
      <c r="N16" s="77"/>
      <c r="O16" s="77"/>
      <c r="P16" s="77"/>
      <c r="Q16" s="77"/>
      <c r="R16" s="77"/>
      <c r="S16" s="77"/>
    </row>
    <row r="17" spans="2:19" x14ac:dyDescent="0.3">
      <c r="B17" s="74">
        <v>2025</v>
      </c>
      <c r="C17" s="83">
        <v>2.3012142357524246E-2</v>
      </c>
      <c r="D17" s="83">
        <v>2.3566319802630131E-2</v>
      </c>
      <c r="E17" s="83">
        <v>2.2415881607487087E-2</v>
      </c>
      <c r="F17" s="84">
        <f>'Baseline QTR'!EN114/100</f>
        <v>2.6257164357955887E-2</v>
      </c>
      <c r="G17" s="84">
        <f>('Baseline QTR'!EK30+2*'Baseline QTR'!EL30+'Baseline QTR'!EM30+2*'Baseline QTR'!EN30)/('Baseline QTR'!EG30+2*'Baseline QTR'!EH30+'Baseline QTR'!EI30+2*'Baseline QTR'!EJ30)-1</f>
        <v>2.8727000151000492E-2</v>
      </c>
      <c r="H17" s="84">
        <f>'Baseline ANN'!AL62/100</f>
        <v>2.6029851238195789E-2</v>
      </c>
      <c r="I17" s="84">
        <f>'Baseline QTR'!EN115/100</f>
        <v>2.8110965638768581E-2</v>
      </c>
      <c r="J17" s="84">
        <f>('Baseline QTR'!EK31+2*'Baseline QTR'!EL31+'Baseline QTR'!EM31+2*'Baseline QTR'!EN31)/('Baseline QTR'!EG31+2*'Baseline QTR'!EH31+'Baseline QTR'!EI31+2*'Baseline QTR'!EJ31)-1</f>
        <v>3.0168009426626563E-2</v>
      </c>
      <c r="K17" s="84">
        <f>'Baseline ANN'!AL63/100</f>
        <v>2.730957042583726E-2</v>
      </c>
      <c r="N17" s="77"/>
      <c r="O17" s="77"/>
      <c r="P17" s="77"/>
      <c r="Q17" s="77"/>
      <c r="R17" s="77"/>
      <c r="S17" s="77"/>
    </row>
    <row r="18" spans="2:19" x14ac:dyDescent="0.3">
      <c r="B18" s="78">
        <v>2026</v>
      </c>
      <c r="C18" s="81">
        <v>2.1977229628882045E-2</v>
      </c>
      <c r="D18" s="81">
        <v>2.1910980759060728E-2</v>
      </c>
      <c r="E18" s="81">
        <v>2.2011811009774673E-2</v>
      </c>
      <c r="F18" s="82">
        <f>'Baseline QTR'!ER114/100</f>
        <v>2.4979878820453383E-2</v>
      </c>
      <c r="G18" s="82">
        <f>('Baseline QTR'!EO30+2*'Baseline QTR'!EP30+'Baseline QTR'!EQ30+2*'Baseline QTR'!ER30)/('Baseline QTR'!EK30+2*'Baseline QTR'!EL30+'Baseline QTR'!EM30+2*'Baseline QTR'!EN30)-1</f>
        <v>2.5172362572540186E-2</v>
      </c>
      <c r="H18" s="82">
        <f>'Baseline ANN'!AM62/100</f>
        <v>2.5254182192772978E-2</v>
      </c>
      <c r="I18" s="82">
        <f>'Baseline QTR'!ER114/100</f>
        <v>2.4979878820453383E-2</v>
      </c>
      <c r="J18" s="82">
        <f>('Baseline QTR'!EO31+2*'Baseline QTR'!EP31+'Baseline QTR'!EQ31+2*'Baseline QTR'!ER31)/('Baseline QTR'!EK31+2*'Baseline QTR'!EL31+'Baseline QTR'!EM31+2*'Baseline QTR'!EN31)-1</f>
        <v>2.5906966107052787E-2</v>
      </c>
      <c r="K18" s="82">
        <f>'Baseline ANN'!AM63/100</f>
        <v>2.5483615464146459E-2</v>
      </c>
      <c r="N18" s="77"/>
      <c r="O18" s="77"/>
      <c r="P18" s="77"/>
      <c r="Q18" s="77"/>
      <c r="R18" s="77"/>
      <c r="S18" s="77"/>
    </row>
    <row r="19" spans="2:19" ht="15" thickBot="1" x14ac:dyDescent="0.35">
      <c r="B19" s="85">
        <v>2027</v>
      </c>
      <c r="C19" s="86">
        <v>2.2588989834509743E-2</v>
      </c>
      <c r="D19" s="86">
        <v>2.22895368911602E-2</v>
      </c>
      <c r="E19" s="86">
        <v>2.2529037642132987E-2</v>
      </c>
      <c r="F19" s="87">
        <f>'Baseline QTR'!EV114/100</f>
        <v>2.6020213240699919E-2</v>
      </c>
      <c r="G19" s="87">
        <f>('Baseline QTR'!ES30+2*'Baseline QTR'!ET30+'Baseline QTR'!EU30+2*'Baseline QTR'!EV30)/('Baseline QTR'!EO30+2*'Baseline QTR'!EP30+'Baseline QTR'!EQ30+2*'Baseline QTR'!ER30)-1</f>
        <v>2.571012236891379E-2</v>
      </c>
      <c r="H19" s="87">
        <f>'Baseline ANN'!AN62/100</f>
        <v>2.6144763857399944E-2</v>
      </c>
      <c r="I19" s="87">
        <f>'Baseline QTR'!EV115/100</f>
        <v>2.5521398616799473E-2</v>
      </c>
      <c r="J19" s="87">
        <f>('Baseline QTR'!ES31+2*'Baseline QTR'!ET31+'Baseline QTR'!EU31+2*'Baseline QTR'!EV31)/('Baseline QTR'!EO31+2*'Baseline QTR'!EP31+'Baseline QTR'!EQ31+2*'Baseline QTR'!ER31)-1</f>
        <v>2.5431642667849808E-2</v>
      </c>
      <c r="K19" s="87">
        <f>'Baseline ANN'!AN63/100</f>
        <v>2.5546281758764611E-2</v>
      </c>
      <c r="N19" s="77"/>
      <c r="O19" s="77"/>
      <c r="P19" s="77"/>
      <c r="Q19" s="77"/>
      <c r="R19" s="77"/>
      <c r="S19" s="77"/>
    </row>
    <row r="22" spans="2:19" x14ac:dyDescent="0.3">
      <c r="B22" s="71" t="s">
        <v>341</v>
      </c>
      <c r="M22" s="70"/>
    </row>
    <row r="23" spans="2:19" ht="15" thickBot="1" x14ac:dyDescent="0.35"/>
    <row r="24" spans="2:19" ht="15.75" customHeight="1" thickBot="1" x14ac:dyDescent="0.35">
      <c r="B24" s="73"/>
      <c r="C24" s="88" t="s">
        <v>336</v>
      </c>
      <c r="D24" s="88"/>
      <c r="E24" s="88"/>
      <c r="F24" s="88" t="s">
        <v>337</v>
      </c>
      <c r="G24" s="88"/>
      <c r="H24" s="88"/>
      <c r="I24" s="88" t="s">
        <v>338</v>
      </c>
      <c r="J24" s="88"/>
      <c r="K24" s="88"/>
    </row>
    <row r="25" spans="2:19" ht="22.5" customHeight="1" x14ac:dyDescent="0.3">
      <c r="B25" s="89"/>
      <c r="C25" s="91" t="s">
        <v>339</v>
      </c>
      <c r="D25" s="91" t="s">
        <v>340</v>
      </c>
      <c r="E25" s="91" t="s">
        <v>244</v>
      </c>
      <c r="F25" s="91" t="s">
        <v>339</v>
      </c>
      <c r="G25" s="91" t="s">
        <v>340</v>
      </c>
      <c r="H25" s="91" t="s">
        <v>244</v>
      </c>
      <c r="I25" s="91" t="s">
        <v>339</v>
      </c>
      <c r="J25" s="91" t="s">
        <v>340</v>
      </c>
      <c r="K25" s="91" t="s">
        <v>244</v>
      </c>
    </row>
    <row r="26" spans="2:19" ht="15" thickBot="1" x14ac:dyDescent="0.35">
      <c r="B26" s="90"/>
      <c r="C26" s="92"/>
      <c r="D26" s="92"/>
      <c r="E26" s="92"/>
      <c r="F26" s="92"/>
      <c r="G26" s="92"/>
      <c r="H26" s="92"/>
      <c r="I26" s="92"/>
      <c r="J26" s="92"/>
      <c r="K26" s="92"/>
    </row>
    <row r="27" spans="2:19" x14ac:dyDescent="0.3">
      <c r="B27" s="74">
        <v>2015</v>
      </c>
      <c r="C27" s="75">
        <v>2E-3</v>
      </c>
      <c r="D27" s="75">
        <v>7.0000000000000001E-3</v>
      </c>
      <c r="E27" s="75">
        <v>1E-3</v>
      </c>
      <c r="F27" s="76">
        <v>1.6E-2</v>
      </c>
      <c r="G27" s="76">
        <v>1.4E-2</v>
      </c>
      <c r="H27" s="76">
        <v>1.4E-2</v>
      </c>
      <c r="I27" s="76">
        <v>1.0999999999999999E-2</v>
      </c>
      <c r="J27" s="76">
        <v>1.0999999999999999E-2</v>
      </c>
      <c r="K27" s="76">
        <v>8.9999999999999993E-3</v>
      </c>
      <c r="N27" s="77"/>
      <c r="O27" s="77"/>
      <c r="P27" s="77"/>
      <c r="Q27" s="77"/>
      <c r="R27" s="77"/>
      <c r="S27" s="77"/>
    </row>
    <row r="28" spans="2:19" x14ac:dyDescent="0.3">
      <c r="B28" s="78">
        <v>2016</v>
      </c>
      <c r="C28" s="79">
        <v>1.0999999999999999E-2</v>
      </c>
      <c r="D28" s="79">
        <v>7.0000000000000001E-3</v>
      </c>
      <c r="E28" s="79">
        <v>1.2999999999999999E-2</v>
      </c>
      <c r="F28" s="80">
        <v>1.7999999999999999E-2</v>
      </c>
      <c r="G28" s="80">
        <v>1.9E-2</v>
      </c>
      <c r="H28" s="80">
        <v>2.1999999999999999E-2</v>
      </c>
      <c r="I28" s="80">
        <v>0.02</v>
      </c>
      <c r="J28" s="80">
        <v>1.9E-2</v>
      </c>
      <c r="K28" s="80">
        <v>2.3E-2</v>
      </c>
      <c r="N28" s="77"/>
      <c r="O28" s="77"/>
      <c r="P28" s="77"/>
      <c r="Q28" s="77"/>
      <c r="R28" s="77"/>
      <c r="S28" s="77"/>
    </row>
    <row r="29" spans="2:19" x14ac:dyDescent="0.3">
      <c r="B29" s="74">
        <v>2017</v>
      </c>
      <c r="C29" s="75">
        <v>1.7000000000000001E-2</v>
      </c>
      <c r="D29" s="75">
        <v>1.9E-2</v>
      </c>
      <c r="E29" s="75">
        <v>2.1000000000000001E-2</v>
      </c>
      <c r="F29" s="76">
        <v>0.03</v>
      </c>
      <c r="G29" s="76">
        <v>2.8000000000000001E-2</v>
      </c>
      <c r="H29" s="76">
        <v>3.1E-2</v>
      </c>
      <c r="I29" s="76">
        <v>0.03</v>
      </c>
      <c r="J29" s="76">
        <v>2.8000000000000001E-2</v>
      </c>
      <c r="K29" s="76">
        <v>3.3000000000000002E-2</v>
      </c>
      <c r="N29" s="77"/>
      <c r="O29" s="77"/>
      <c r="P29" s="77"/>
      <c r="Q29" s="77"/>
      <c r="R29" s="77"/>
      <c r="S29" s="77"/>
    </row>
    <row r="30" spans="2:19" x14ac:dyDescent="0.3">
      <c r="B30" s="78">
        <v>2018</v>
      </c>
      <c r="C30" s="79">
        <v>2.8000000000000001E-2</v>
      </c>
      <c r="D30" s="79">
        <v>2.1999999999999999E-2</v>
      </c>
      <c r="E30" s="79">
        <v>2.4E-2</v>
      </c>
      <c r="F30" s="80">
        <v>3.3000000000000002E-2</v>
      </c>
      <c r="G30" s="80">
        <v>3.2000000000000001E-2</v>
      </c>
      <c r="H30" s="80">
        <v>3.2000000000000001E-2</v>
      </c>
      <c r="I30" s="80">
        <v>3.5999999999999997E-2</v>
      </c>
      <c r="J30" s="80">
        <v>3.5000000000000003E-2</v>
      </c>
      <c r="K30" s="80">
        <v>3.4000000000000002E-2</v>
      </c>
      <c r="N30" s="77"/>
      <c r="O30" s="77"/>
      <c r="P30" s="77"/>
      <c r="Q30" s="77"/>
      <c r="R30" s="77"/>
      <c r="S30" s="77"/>
    </row>
    <row r="31" spans="2:19" x14ac:dyDescent="0.3">
      <c r="B31" s="74">
        <v>2019</v>
      </c>
      <c r="C31" s="75">
        <v>1.7000000000000001E-2</v>
      </c>
      <c r="D31" s="75">
        <v>2.1000000000000001E-2</v>
      </c>
      <c r="E31" s="75">
        <v>1.7999999999999999E-2</v>
      </c>
      <c r="F31" s="76">
        <v>2.3E-2</v>
      </c>
      <c r="G31" s="76">
        <v>2.7E-2</v>
      </c>
      <c r="H31" s="76">
        <v>2.5000000000000001E-2</v>
      </c>
      <c r="I31" s="76">
        <v>1.7000000000000001E-2</v>
      </c>
      <c r="J31" s="76">
        <v>2.5999999999999999E-2</v>
      </c>
      <c r="K31" s="76">
        <v>2.1000000000000001E-2</v>
      </c>
      <c r="N31" s="77"/>
      <c r="O31" s="77"/>
      <c r="P31" s="77"/>
      <c r="Q31" s="77"/>
      <c r="R31" s="77"/>
      <c r="S31" s="77"/>
    </row>
    <row r="32" spans="2:19" x14ac:dyDescent="0.3">
      <c r="B32" s="78">
        <v>2020</v>
      </c>
      <c r="C32" s="79">
        <v>7.0000000000000001E-3</v>
      </c>
      <c r="D32" s="79">
        <v>1.6E-2</v>
      </c>
      <c r="E32" s="79">
        <v>1.2E-2</v>
      </c>
      <c r="F32" s="80">
        <v>8.9999999999999993E-3</v>
      </c>
      <c r="G32" s="80">
        <v>0.02</v>
      </c>
      <c r="H32" s="80">
        <v>1.7000000000000001E-2</v>
      </c>
      <c r="I32" s="80">
        <v>0.01</v>
      </c>
      <c r="J32" s="80">
        <v>1.9E-2</v>
      </c>
      <c r="K32" s="80">
        <v>1.9E-2</v>
      </c>
      <c r="N32" s="77"/>
      <c r="O32" s="77"/>
      <c r="P32" s="77"/>
      <c r="Q32" s="77"/>
      <c r="R32" s="77"/>
      <c r="S32" s="77"/>
    </row>
    <row r="33" spans="2:19" x14ac:dyDescent="0.3">
      <c r="B33" s="74">
        <v>2021</v>
      </c>
      <c r="C33" s="75">
        <v>5.2999999999999999E-2</v>
      </c>
      <c r="D33" s="75">
        <v>2.3E-2</v>
      </c>
      <c r="E33" s="75">
        <v>4.7E-2</v>
      </c>
      <c r="F33" s="76">
        <v>5.5E-2</v>
      </c>
      <c r="G33" s="76">
        <v>2.5999999999999999E-2</v>
      </c>
      <c r="H33" s="76">
        <v>4.5999999999999999E-2</v>
      </c>
      <c r="I33" s="76">
        <v>6.3E-2</v>
      </c>
      <c r="J33" s="76">
        <v>0.03</v>
      </c>
      <c r="K33" s="76">
        <v>4.8000000000000001E-2</v>
      </c>
      <c r="N33" s="77"/>
      <c r="O33" s="77"/>
      <c r="P33" s="77"/>
      <c r="Q33" s="77"/>
      <c r="R33" s="77"/>
      <c r="S33" s="77"/>
    </row>
    <row r="34" spans="2:19" x14ac:dyDescent="0.3">
      <c r="B34" s="78">
        <v>2022</v>
      </c>
      <c r="C34" s="79">
        <v>0.09</v>
      </c>
      <c r="D34" s="79">
        <v>7.1999999999999995E-2</v>
      </c>
      <c r="E34" s="81">
        <v>8.2682660917676065E-2</v>
      </c>
      <c r="F34" s="80">
        <v>0.10100000000000001</v>
      </c>
      <c r="G34" s="80">
        <v>7.8E-2</v>
      </c>
      <c r="H34" s="82">
        <f>'Pessimistic ANN'!AI62/100</f>
        <v>9.2983803508771987E-2</v>
      </c>
      <c r="I34" s="80">
        <v>9.5000000000000001E-2</v>
      </c>
      <c r="J34" s="80">
        <v>7.5999999999999998E-2</v>
      </c>
      <c r="K34" s="82">
        <f>'Pessimistic ANN'!AI63/100</f>
        <v>8.9750239541536825E-2</v>
      </c>
      <c r="N34" s="77"/>
      <c r="O34" s="77"/>
      <c r="P34" s="77"/>
      <c r="Q34" s="77"/>
      <c r="R34" s="77"/>
      <c r="S34" s="77"/>
    </row>
    <row r="35" spans="2:19" x14ac:dyDescent="0.3">
      <c r="B35" s="74">
        <v>2023</v>
      </c>
      <c r="C35" s="83">
        <v>5.4464884375734268E-2</v>
      </c>
      <c r="D35" s="83">
        <v>7.2864771995895472E-2</v>
      </c>
      <c r="E35" s="83">
        <v>5.3497853546325969E-2</v>
      </c>
      <c r="F35" s="84">
        <f>'Pessimistic QTR'!EF114/100</f>
        <v>7.8364566117469225E-2</v>
      </c>
      <c r="G35" s="84">
        <f>('Pessimistic QTR'!EC30+2*'Pessimistic QTR'!ED30+'Pessimistic QTR'!EE30+2*'Pessimistic QTR'!EF30)/('Pessimistic QTR'!DY30+2*'Pessimistic QTR'!DZ30+'Pessimistic QTR'!EA30+2*'Pessimistic QTR'!EB30)-1</f>
        <v>8.9113061403027993E-2</v>
      </c>
      <c r="H35" s="84">
        <f>'Pessimistic ANN'!AJ62/100</f>
        <v>7.3552397290142624E-2</v>
      </c>
      <c r="I35" s="84">
        <f>'Pessimistic QTR'!EF115/100</f>
        <v>7.3232324829184625E-2</v>
      </c>
      <c r="J35" s="84">
        <f>('Pessimistic QTR'!EC31+2*'Pessimistic QTR'!ED31+'Pessimistic QTR'!EE31+2*'Pessimistic QTR'!EF31)/('Pessimistic QTR'!DY31+2*'Pessimistic QTR'!DZ31+'Pessimistic QTR'!EA31+2*'Pessimistic QTR'!EB31)-1</f>
        <v>8.52502730976199E-2</v>
      </c>
      <c r="K35" s="84">
        <f>'Pessimistic ANN'!AJ63/100</f>
        <v>6.9692024413158693E-2</v>
      </c>
      <c r="N35" s="77"/>
      <c r="O35" s="77"/>
      <c r="P35" s="77"/>
      <c r="Q35" s="77"/>
      <c r="R35" s="77"/>
      <c r="S35" s="77"/>
    </row>
    <row r="36" spans="2:19" x14ac:dyDescent="0.3">
      <c r="B36" s="78">
        <v>2024</v>
      </c>
      <c r="C36" s="81">
        <v>2.6658373297170135E-2</v>
      </c>
      <c r="D36" s="81">
        <v>3.5856119069451298E-2</v>
      </c>
      <c r="E36" s="81">
        <v>2.4931955884893942E-2</v>
      </c>
      <c r="F36" s="82">
        <f>'Pessimistic QTR'!EJ114/100</f>
        <v>4.0870343531767439E-2</v>
      </c>
      <c r="G36" s="82">
        <f>('Pessimistic QTR'!EG30+2*'Pessimistic QTR'!EH30+'Pessimistic QTR'!EI30+2*'Pessimistic QTR'!EJ30)/('Pessimistic QTR'!EC30+2*'Pessimistic QTR'!ED30+'Pessimistic QTR'!EE30+2*'Pessimistic QTR'!EF30)-1</f>
        <v>5.3852322494026161E-2</v>
      </c>
      <c r="H36" s="82">
        <f>'Pessimistic ANN'!AK62/100</f>
        <v>3.7805774328948827E-2</v>
      </c>
      <c r="I36" s="82">
        <f>'Pessimistic QTR'!EJ115/100</f>
        <v>4.1420144491479682E-2</v>
      </c>
      <c r="J36" s="82">
        <f>('Pessimistic QTR'!EG31+2*'Pessimistic QTR'!EH31+'Pessimistic QTR'!EI31+2*'Pessimistic QTR'!EJ31)/('Pessimistic QTR'!EC31+2*'Pessimistic QTR'!ED31+'Pessimistic QTR'!EE31+2*'Pessimistic QTR'!EF31)-1</f>
        <v>5.2248656465489596E-2</v>
      </c>
      <c r="K36" s="82">
        <f>'Pessimistic ANN'!AK63/100</f>
        <v>3.7743722277787439E-2</v>
      </c>
      <c r="N36" s="77"/>
      <c r="O36" s="77"/>
      <c r="P36" s="77"/>
      <c r="Q36" s="77"/>
      <c r="R36" s="77"/>
      <c r="S36" s="77"/>
    </row>
    <row r="37" spans="2:19" x14ac:dyDescent="0.3">
      <c r="B37" s="74">
        <v>2025</v>
      </c>
      <c r="C37" s="83">
        <v>1.8469930099148879E-2</v>
      </c>
      <c r="D37" s="83">
        <v>2.0098024004481907E-2</v>
      </c>
      <c r="E37" s="83">
        <v>1.7823906968396974E-2</v>
      </c>
      <c r="F37" s="84">
        <f>'Pessimistic QTR'!EN114/100</f>
        <v>2.2369463214330976E-2</v>
      </c>
      <c r="G37" s="84">
        <f>('Pessimistic QTR'!EK30+2*'Pessimistic QTR'!EL30+'Pessimistic QTR'!EM30+2*'Pessimistic QTR'!EN30)/('Pessimistic QTR'!EG30+2*'Pessimistic QTR'!EH30+'Pessimistic QTR'!EI30+2*'Pessimistic QTR'!EJ30)-1</f>
        <v>2.7320393466852E-2</v>
      </c>
      <c r="H37" s="84">
        <f>'Pessimistic ANN'!AL62/100</f>
        <v>2.1489869631151404E-2</v>
      </c>
      <c r="I37" s="84">
        <f>'Pessimistic QTR'!EN115/100</f>
        <v>2.4741278812373535E-2</v>
      </c>
      <c r="J37" s="84">
        <f>('Pessimistic QTR'!EK31+2*'Pessimistic QTR'!EL31+'Pessimistic QTR'!EM31+2*'Pessimistic QTR'!EN31)/('Pessimistic QTR'!EG31+2*'Pessimistic QTR'!EH31+'Pessimistic QTR'!EI31+2*'Pessimistic QTR'!EJ31)-1</f>
        <v>2.8698523589371083E-2</v>
      </c>
      <c r="K37" s="84">
        <f>'Pessimistic ANN'!AL63/100</f>
        <v>2.3455790074051519E-2</v>
      </c>
      <c r="N37" s="77"/>
      <c r="O37" s="77"/>
      <c r="P37" s="77"/>
      <c r="Q37" s="77"/>
      <c r="R37" s="77"/>
      <c r="S37" s="77"/>
    </row>
    <row r="38" spans="2:19" x14ac:dyDescent="0.3">
      <c r="B38" s="78">
        <v>2026</v>
      </c>
      <c r="C38" s="81">
        <v>1.7041906873545232E-2</v>
      </c>
      <c r="D38" s="81">
        <v>1.7043279186127913E-2</v>
      </c>
      <c r="E38" s="81">
        <v>1.6947135198222885E-2</v>
      </c>
      <c r="F38" s="82">
        <f>'Pessimistic QTR'!ER114/100</f>
        <v>1.8767889325788323E-2</v>
      </c>
      <c r="G38" s="82">
        <f>('Pessimistic QTR'!EO30+2*'Pessimistic QTR'!EP30+'Pessimistic QTR'!EQ30+2*'Pessimistic QTR'!ER30)/('Pessimistic QTR'!EK30+2*'Pessimistic QTR'!EL30+'Pessimistic QTR'!EM30+2*'Pessimistic QTR'!EN30)-1</f>
        <v>1.9262036283214767E-2</v>
      </c>
      <c r="H38" s="82">
        <f>'Pessimistic ANN'!AM62/100</f>
        <v>1.8922913620326831E-2</v>
      </c>
      <c r="I38" s="82">
        <f>'Pessimistic QTR'!ER114/100</f>
        <v>1.8767889325788323E-2</v>
      </c>
      <c r="J38" s="82">
        <f>('Pessimistic QTR'!EO31+2*'Pessimistic QTR'!EP31+'Pessimistic QTR'!EQ31+2*'Pessimistic QTR'!ER31)/('Pessimistic QTR'!EK31+2*'Pessimistic QTR'!EL31+'Pessimistic QTR'!EM31+2*'Pessimistic QTR'!EN31)-1</f>
        <v>2.0818167697651324E-2</v>
      </c>
      <c r="K38" s="82">
        <f>'Pessimistic ANN'!AM63/100</f>
        <v>1.9640969285683152E-2</v>
      </c>
      <c r="N38" s="77"/>
      <c r="O38" s="77"/>
      <c r="P38" s="77"/>
      <c r="Q38" s="77"/>
      <c r="R38" s="77"/>
      <c r="S38" s="77"/>
    </row>
    <row r="39" spans="2:19" ht="15" thickBot="1" x14ac:dyDescent="0.35">
      <c r="B39" s="85">
        <v>2027</v>
      </c>
      <c r="C39" s="86">
        <v>1.680035154927384E-2</v>
      </c>
      <c r="D39" s="86">
        <v>1.6823028920244232E-2</v>
      </c>
      <c r="E39" s="86">
        <v>1.6874625196194204E-2</v>
      </c>
      <c r="F39" s="87">
        <f>'Pessimistic QTR'!EV114/100</f>
        <v>1.9310256778538371E-2</v>
      </c>
      <c r="G39" s="87">
        <f>('Pessimistic QTR'!ES30+2*'Pessimistic QTR'!ET30+'Pessimistic QTR'!EU30+2*'Pessimistic QTR'!EV30)/('Pessimistic QTR'!EO30+2*'Pessimistic QTR'!EP30+'Pessimistic QTR'!EQ30+2*'Pessimistic QTR'!ER30)-1</f>
        <v>1.9137769954095774E-2</v>
      </c>
      <c r="H39" s="87">
        <f>'Pessimistic ANN'!AN62/100</f>
        <v>1.9458433654116147E-2</v>
      </c>
      <c r="I39" s="87">
        <f>'Pessimistic QTR'!EV115/100</f>
        <v>1.8703131534179684E-2</v>
      </c>
      <c r="J39" s="87">
        <f>('Pessimistic QTR'!ES31+2*'Pessimistic QTR'!ET31+'Pessimistic QTR'!EU31+2*'Pessimistic QTR'!EV31)/('Pessimistic QTR'!EO31+2*'Pessimistic QTR'!EP31+'Pessimistic QTR'!EQ31+2*'Pessimistic QTR'!ER31)-1</f>
        <v>1.8953112574440434E-2</v>
      </c>
      <c r="K39" s="87">
        <f>'Pessimistic ANN'!AN63/100</f>
        <v>1.8797489797847122E-2</v>
      </c>
      <c r="N39" s="77"/>
      <c r="O39" s="77"/>
      <c r="P39" s="77"/>
      <c r="Q39" s="77"/>
      <c r="R39" s="77"/>
      <c r="S39" s="77"/>
    </row>
    <row r="42" spans="2:19" x14ac:dyDescent="0.3">
      <c r="B42" s="71" t="s">
        <v>342</v>
      </c>
    </row>
    <row r="43" spans="2:19" ht="15" thickBot="1" x14ac:dyDescent="0.35"/>
    <row r="44" spans="2:19" ht="15" thickBot="1" x14ac:dyDescent="0.35">
      <c r="B44" s="73"/>
      <c r="C44" s="88" t="s">
        <v>336</v>
      </c>
      <c r="D44" s="88"/>
      <c r="E44" s="88"/>
      <c r="F44" s="88" t="s">
        <v>337</v>
      </c>
      <c r="G44" s="88"/>
      <c r="H44" s="88"/>
      <c r="I44" s="88" t="s">
        <v>338</v>
      </c>
      <c r="J44" s="88"/>
      <c r="K44" s="88"/>
    </row>
    <row r="45" spans="2:19" ht="22.5" customHeight="1" x14ac:dyDescent="0.3">
      <c r="B45" s="89"/>
      <c r="C45" s="91" t="s">
        <v>339</v>
      </c>
      <c r="D45" s="91" t="s">
        <v>340</v>
      </c>
      <c r="E45" s="91" t="s">
        <v>244</v>
      </c>
      <c r="F45" s="91" t="s">
        <v>339</v>
      </c>
      <c r="G45" s="91" t="s">
        <v>340</v>
      </c>
      <c r="H45" s="91" t="s">
        <v>244</v>
      </c>
      <c r="I45" s="91" t="s">
        <v>339</v>
      </c>
      <c r="J45" s="91" t="s">
        <v>340</v>
      </c>
      <c r="K45" s="91" t="s">
        <v>244</v>
      </c>
    </row>
    <row r="46" spans="2:19" ht="15" thickBot="1" x14ac:dyDescent="0.35">
      <c r="B46" s="90"/>
      <c r="C46" s="92"/>
      <c r="D46" s="92"/>
      <c r="E46" s="92"/>
      <c r="F46" s="92"/>
      <c r="G46" s="92"/>
      <c r="H46" s="92"/>
      <c r="I46" s="92"/>
      <c r="J46" s="92"/>
      <c r="K46" s="92"/>
    </row>
    <row r="47" spans="2:19" x14ac:dyDescent="0.3">
      <c r="B47" s="74">
        <v>2015</v>
      </c>
      <c r="C47" s="75">
        <v>2E-3</v>
      </c>
      <c r="D47" s="75">
        <v>7.0000000000000001E-3</v>
      </c>
      <c r="E47" s="75">
        <v>1E-3</v>
      </c>
      <c r="F47" s="76">
        <v>1.6E-2</v>
      </c>
      <c r="G47" s="76">
        <v>1.4E-2</v>
      </c>
      <c r="H47" s="76">
        <v>1.4E-2</v>
      </c>
      <c r="I47" s="76">
        <v>1.0999999999999999E-2</v>
      </c>
      <c r="J47" s="76">
        <v>1.0999999999999999E-2</v>
      </c>
      <c r="K47" s="76">
        <v>8.9999999999999993E-3</v>
      </c>
      <c r="N47" s="77"/>
      <c r="O47" s="77"/>
      <c r="P47" s="77"/>
      <c r="Q47" s="77"/>
      <c r="R47" s="77"/>
      <c r="S47" s="77"/>
    </row>
    <row r="48" spans="2:19" x14ac:dyDescent="0.3">
      <c r="B48" s="78">
        <v>2016</v>
      </c>
      <c r="C48" s="79">
        <v>1.0999999999999999E-2</v>
      </c>
      <c r="D48" s="79">
        <v>7.0000000000000001E-3</v>
      </c>
      <c r="E48" s="79">
        <v>1.2999999999999999E-2</v>
      </c>
      <c r="F48" s="80">
        <v>1.7999999999999999E-2</v>
      </c>
      <c r="G48" s="80">
        <v>1.9E-2</v>
      </c>
      <c r="H48" s="80">
        <v>2.1999999999999999E-2</v>
      </c>
      <c r="I48" s="80">
        <v>0.02</v>
      </c>
      <c r="J48" s="80">
        <v>1.9E-2</v>
      </c>
      <c r="K48" s="80">
        <v>2.3E-2</v>
      </c>
      <c r="N48" s="77"/>
      <c r="O48" s="77"/>
      <c r="P48" s="77"/>
      <c r="Q48" s="77"/>
      <c r="R48" s="77"/>
      <c r="S48" s="77"/>
    </row>
    <row r="49" spans="2:19" x14ac:dyDescent="0.3">
      <c r="B49" s="74">
        <v>2017</v>
      </c>
      <c r="C49" s="75">
        <v>1.7000000000000001E-2</v>
      </c>
      <c r="D49" s="75">
        <v>1.9E-2</v>
      </c>
      <c r="E49" s="75">
        <v>2.1000000000000001E-2</v>
      </c>
      <c r="F49" s="76">
        <v>0.03</v>
      </c>
      <c r="G49" s="76">
        <v>2.8000000000000001E-2</v>
      </c>
      <c r="H49" s="76">
        <v>3.1E-2</v>
      </c>
      <c r="I49" s="76">
        <v>0.03</v>
      </c>
      <c r="J49" s="76">
        <v>2.8000000000000001E-2</v>
      </c>
      <c r="K49" s="76">
        <v>3.3000000000000002E-2</v>
      </c>
      <c r="N49" s="77"/>
      <c r="O49" s="77"/>
      <c r="P49" s="77"/>
      <c r="Q49" s="77"/>
      <c r="R49" s="77"/>
      <c r="S49" s="77"/>
    </row>
    <row r="50" spans="2:19" x14ac:dyDescent="0.3">
      <c r="B50" s="78">
        <v>2018</v>
      </c>
      <c r="C50" s="79">
        <v>2.8000000000000001E-2</v>
      </c>
      <c r="D50" s="79">
        <v>2.1999999999999999E-2</v>
      </c>
      <c r="E50" s="79">
        <v>2.4E-2</v>
      </c>
      <c r="F50" s="80">
        <v>3.3000000000000002E-2</v>
      </c>
      <c r="G50" s="80">
        <v>3.2000000000000001E-2</v>
      </c>
      <c r="H50" s="80">
        <v>3.2000000000000001E-2</v>
      </c>
      <c r="I50" s="80">
        <v>3.5999999999999997E-2</v>
      </c>
      <c r="J50" s="80">
        <v>3.5000000000000003E-2</v>
      </c>
      <c r="K50" s="80">
        <v>3.4000000000000002E-2</v>
      </c>
      <c r="N50" s="77"/>
      <c r="O50" s="77"/>
      <c r="P50" s="77"/>
      <c r="Q50" s="77"/>
      <c r="R50" s="77"/>
      <c r="S50" s="77"/>
    </row>
    <row r="51" spans="2:19" x14ac:dyDescent="0.3">
      <c r="B51" s="74">
        <v>2019</v>
      </c>
      <c r="C51" s="75">
        <v>1.7000000000000001E-2</v>
      </c>
      <c r="D51" s="75">
        <v>2.1000000000000001E-2</v>
      </c>
      <c r="E51" s="75">
        <v>1.7999999999999999E-2</v>
      </c>
      <c r="F51" s="76">
        <v>2.3E-2</v>
      </c>
      <c r="G51" s="76">
        <v>2.7E-2</v>
      </c>
      <c r="H51" s="76">
        <v>2.5000000000000001E-2</v>
      </c>
      <c r="I51" s="76">
        <v>1.7000000000000001E-2</v>
      </c>
      <c r="J51" s="76">
        <v>2.5999999999999999E-2</v>
      </c>
      <c r="K51" s="76">
        <v>2.1000000000000001E-2</v>
      </c>
      <c r="N51" s="77"/>
      <c r="O51" s="77"/>
      <c r="P51" s="77"/>
      <c r="Q51" s="77"/>
      <c r="R51" s="77"/>
      <c r="S51" s="77"/>
    </row>
    <row r="52" spans="2:19" x14ac:dyDescent="0.3">
      <c r="B52" s="78">
        <v>2020</v>
      </c>
      <c r="C52" s="79">
        <v>7.0000000000000001E-3</v>
      </c>
      <c r="D52" s="79">
        <v>1.6E-2</v>
      </c>
      <c r="E52" s="79">
        <v>1.2E-2</v>
      </c>
      <c r="F52" s="80">
        <v>8.9999999999999993E-3</v>
      </c>
      <c r="G52" s="80">
        <v>0.02</v>
      </c>
      <c r="H52" s="80">
        <v>1.7000000000000001E-2</v>
      </c>
      <c r="I52" s="80">
        <v>0.01</v>
      </c>
      <c r="J52" s="80">
        <v>1.9E-2</v>
      </c>
      <c r="K52" s="80">
        <v>1.9E-2</v>
      </c>
      <c r="N52" s="77"/>
      <c r="O52" s="77"/>
      <c r="P52" s="77"/>
      <c r="Q52" s="77"/>
      <c r="R52" s="77"/>
      <c r="S52" s="77"/>
    </row>
    <row r="53" spans="2:19" x14ac:dyDescent="0.3">
      <c r="B53" s="74">
        <v>2021</v>
      </c>
      <c r="C53" s="75">
        <v>5.2999999999999999E-2</v>
      </c>
      <c r="D53" s="75">
        <v>2.3E-2</v>
      </c>
      <c r="E53" s="75">
        <v>4.7E-2</v>
      </c>
      <c r="F53" s="76">
        <v>5.5E-2</v>
      </c>
      <c r="G53" s="76">
        <v>2.5999999999999999E-2</v>
      </c>
      <c r="H53" s="76">
        <v>4.5999999999999999E-2</v>
      </c>
      <c r="I53" s="76">
        <v>6.3E-2</v>
      </c>
      <c r="J53" s="76">
        <v>0.03</v>
      </c>
      <c r="K53" s="76">
        <v>4.8000000000000001E-2</v>
      </c>
      <c r="N53" s="77"/>
      <c r="O53" s="77"/>
      <c r="P53" s="77"/>
      <c r="Q53" s="77"/>
      <c r="R53" s="77"/>
      <c r="S53" s="77"/>
    </row>
    <row r="54" spans="2:19" x14ac:dyDescent="0.3">
      <c r="B54" s="78">
        <v>2022</v>
      </c>
      <c r="C54" s="79">
        <v>0.09</v>
      </c>
      <c r="D54" s="79">
        <v>7.1999999999999995E-2</v>
      </c>
      <c r="E54" s="81">
        <v>7.5611832383284394E-2</v>
      </c>
      <c r="F54" s="80">
        <v>0.10100000000000001</v>
      </c>
      <c r="G54" s="80">
        <v>7.8E-2</v>
      </c>
      <c r="H54" s="82">
        <f>'Optimistic ANN'!AI62/100</f>
        <v>8.6877698245613852E-2</v>
      </c>
      <c r="I54" s="80">
        <v>9.5000000000000001E-2</v>
      </c>
      <c r="J54" s="80">
        <v>7.5999999999999998E-2</v>
      </c>
      <c r="K54" s="82">
        <f>'Optimistic ANN'!AI63/100</f>
        <v>8.3434536313586438E-2</v>
      </c>
      <c r="N54" s="77"/>
      <c r="O54" s="77"/>
      <c r="P54" s="77"/>
      <c r="Q54" s="77"/>
      <c r="R54" s="77"/>
      <c r="S54" s="77"/>
    </row>
    <row r="55" spans="2:19" x14ac:dyDescent="0.3">
      <c r="B55" s="74">
        <v>2023</v>
      </c>
      <c r="C55" s="83">
        <v>3.9496838822799418E-2</v>
      </c>
      <c r="D55" s="83">
        <v>5.8792417770829219E-2</v>
      </c>
      <c r="E55" s="83">
        <v>4.542632613944142E-2</v>
      </c>
      <c r="F55" s="84">
        <f>'Optimistic QTR'!EF114/100</f>
        <v>6.3982611426643521E-2</v>
      </c>
      <c r="G55" s="84">
        <f>('Optimistic QTR'!EC30+2*'Optimistic QTR'!ED30+'Optimistic QTR'!EE30+2*'Optimistic QTR'!EF30)/('Optimistic QTR'!DY30+2*'Optimistic QTR'!DZ30+'Optimistic QTR'!EA30+2*'Optimistic QTR'!EB30)-1</f>
        <v>7.628659618532363E-2</v>
      </c>
      <c r="H55" s="84">
        <f>'Optimistic ANN'!AJ62/100</f>
        <v>6.3134474782527095E-2</v>
      </c>
      <c r="I55" s="84">
        <f>'Optimistic QTR'!EF115/100</f>
        <v>5.7394309418642653E-2</v>
      </c>
      <c r="J55" s="84">
        <f>('Optimistic QTR'!EC31+2*'Optimistic QTR'!ED31+'Optimistic QTR'!EE31+2*'Optimistic QTR'!EF31)/('Optimistic QTR'!DY31+2*'Optimistic QTR'!DZ31+'Optimistic QTR'!EA31+2*'Optimistic QTR'!EB31)-1</f>
        <v>7.154273691286761E-2</v>
      </c>
      <c r="K55" s="84">
        <f>'Optimistic ANN'!AJ63/100</f>
        <v>5.9182825916825887E-2</v>
      </c>
      <c r="N55" s="77"/>
      <c r="O55" s="77"/>
      <c r="P55" s="77"/>
      <c r="Q55" s="77"/>
      <c r="R55" s="77"/>
      <c r="S55" s="77"/>
    </row>
    <row r="56" spans="2:19" x14ac:dyDescent="0.3">
      <c r="B56" s="78">
        <v>2024</v>
      </c>
      <c r="C56" s="81">
        <v>2.88929172695227E-2</v>
      </c>
      <c r="D56" s="81">
        <v>3.522469024742203E-2</v>
      </c>
      <c r="E56" s="81">
        <v>2.7818549654566427E-2</v>
      </c>
      <c r="F56" s="82">
        <f>'Optimistic QTR'!EJ114/100</f>
        <v>3.8911442872728408E-2</v>
      </c>
      <c r="G56" s="82">
        <f>('Optimistic QTR'!EG30+2*'Optimistic QTR'!EH30+'Optimistic QTR'!EI30+2*'Optimistic QTR'!EJ30)/('Optimistic QTR'!EC30+2*'Optimistic QTR'!ED30+'Optimistic QTR'!EE30+2*'Optimistic QTR'!EF30)-1</f>
        <v>4.88298082197689E-2</v>
      </c>
      <c r="H56" s="82">
        <f>'Optimistic ANN'!AK62/100</f>
        <v>3.8249528368875296E-2</v>
      </c>
      <c r="I56" s="82">
        <f>'Optimistic QTR'!EJ115/100</f>
        <v>4.0468917963277784E-2</v>
      </c>
      <c r="J56" s="82">
        <f>('Optimistic QTR'!EG31+2*'Optimistic QTR'!EH31+'Optimistic QTR'!EI31+2*'Optimistic QTR'!EJ31)/('Optimistic QTR'!EC31+2*'Optimistic QTR'!ED31+'Optimistic QTR'!EE31+2*'Optimistic QTR'!EF31)-1</f>
        <v>4.8137970563900678E-2</v>
      </c>
      <c r="K56" s="82">
        <f>'Optimistic ANN'!AK63/100</f>
        <v>3.8333328623031626E-2</v>
      </c>
      <c r="N56" s="77"/>
      <c r="O56" s="77"/>
      <c r="P56" s="77"/>
      <c r="Q56" s="77"/>
      <c r="R56" s="77"/>
      <c r="S56" s="77"/>
    </row>
    <row r="57" spans="2:19" x14ac:dyDescent="0.3">
      <c r="B57" s="74">
        <v>2025</v>
      </c>
      <c r="C57" s="83">
        <v>2.3818670395239216E-2</v>
      </c>
      <c r="D57" s="83">
        <v>2.513948022551693E-2</v>
      </c>
      <c r="E57" s="83">
        <v>2.3260254673668657E-2</v>
      </c>
      <c r="F57" s="84">
        <f>'Optimistic QTR'!EN114/100</f>
        <v>2.7898545322688095E-2</v>
      </c>
      <c r="G57" s="84">
        <f>('Optimistic QTR'!EK30+2*'Optimistic QTR'!EL30+'Optimistic QTR'!EM30+2*'Optimistic QTR'!EN30)/('Optimistic QTR'!EG30+2*'Optimistic QTR'!EH30+'Optimistic QTR'!EI30+2*'Optimistic QTR'!EJ30)-1</f>
        <v>3.1650730091674184E-2</v>
      </c>
      <c r="H57" s="84">
        <f>'Optimistic ANN'!AL62/100</f>
        <v>2.7730899041608303E-2</v>
      </c>
      <c r="I57" s="84">
        <f>'Optimistic QTR'!EN115/100</f>
        <v>2.9812322269433533E-2</v>
      </c>
      <c r="J57" s="84">
        <f>('Optimistic QTR'!EK31+2*'Optimistic QTR'!EL31+'Optimistic QTR'!EM31+2*'Optimistic QTR'!EN31)/('Optimistic QTR'!EG31+2*'Optimistic QTR'!EH31+'Optimistic QTR'!EI31+2*'Optimistic QTR'!EJ31)-1</f>
        <v>3.2641382622712101E-2</v>
      </c>
      <c r="K57" s="84">
        <f>'Optimistic ANN'!AL63/100</f>
        <v>2.8970445408719847E-2</v>
      </c>
      <c r="N57" s="77"/>
      <c r="O57" s="77"/>
      <c r="P57" s="77"/>
      <c r="Q57" s="77"/>
      <c r="R57" s="77"/>
      <c r="S57" s="77"/>
    </row>
    <row r="58" spans="2:19" x14ac:dyDescent="0.3">
      <c r="B58" s="78">
        <v>2026</v>
      </c>
      <c r="C58" s="81">
        <v>2.2914043156173847E-2</v>
      </c>
      <c r="D58" s="81">
        <v>2.2795773206629066E-2</v>
      </c>
      <c r="E58" s="81">
        <v>2.2932244835293103E-2</v>
      </c>
      <c r="F58" s="82">
        <f>'Optimistic QTR'!ER114/100</f>
        <v>2.5910629578736355E-2</v>
      </c>
      <c r="G58" s="82">
        <f>('Optimistic QTR'!EO30+2*'Optimistic QTR'!EP30+'Optimistic QTR'!EQ30+2*'Optimistic QTR'!ER30)/('Optimistic QTR'!EK30+2*'Optimistic QTR'!EL30+'Optimistic QTR'!EM30+2*'Optimistic QTR'!EN30)-1</f>
        <v>2.6476978381248184E-2</v>
      </c>
      <c r="H58" s="82">
        <f>'Optimistic ANN'!AM62/100</f>
        <v>2.6295008508501194E-2</v>
      </c>
      <c r="I58" s="82">
        <f>'Optimistic QTR'!ER114/100</f>
        <v>2.5910629578736355E-2</v>
      </c>
      <c r="J58" s="82">
        <f>('Optimistic QTR'!EO31+2*'Optimistic QTR'!EP31+'Optimistic QTR'!EQ31+2*'Optimistic QTR'!ER31)/('Optimistic QTR'!EK31+2*'Optimistic QTR'!EL31+'Optimistic QTR'!EM31+2*'Optimistic QTR'!EN31)-1</f>
        <v>2.7307062522900383E-2</v>
      </c>
      <c r="K58" s="82">
        <f>'Optimistic ANN'!AM63/100</f>
        <v>2.671532988308134E-2</v>
      </c>
      <c r="N58" s="77"/>
      <c r="O58" s="77"/>
      <c r="P58" s="77"/>
      <c r="Q58" s="77"/>
      <c r="R58" s="77"/>
      <c r="S58" s="77"/>
    </row>
    <row r="59" spans="2:19" ht="15" thickBot="1" x14ac:dyDescent="0.35">
      <c r="B59" s="85">
        <v>2027</v>
      </c>
      <c r="C59" s="86">
        <v>2.3408496077168772E-2</v>
      </c>
      <c r="D59" s="86">
        <v>2.3149653420518446E-2</v>
      </c>
      <c r="E59" s="86">
        <v>2.3327154054106014E-2</v>
      </c>
      <c r="F59" s="87">
        <f>'Optimistic QTR'!EV114/100</f>
        <v>2.7084344805877292E-2</v>
      </c>
      <c r="G59" s="87">
        <f>('Optimistic QTR'!ES30+2*'Optimistic QTR'!ET30+'Optimistic QTR'!EU30+2*'Optimistic QTR'!EV30)/('Optimistic QTR'!EO30+2*'Optimistic QTR'!EP30+'Optimistic QTR'!EQ30+2*'Optimistic QTR'!ER30)-1</f>
        <v>2.6802684012979361E-2</v>
      </c>
      <c r="H59" s="87">
        <f>'Optimistic ANN'!AN62/100</f>
        <v>2.7234764269610467E-2</v>
      </c>
      <c r="I59" s="87">
        <f>'Optimistic QTR'!EV115/100</f>
        <v>2.6682935169075828E-2</v>
      </c>
      <c r="J59" s="87">
        <f>('Optimistic QTR'!ES31+2*'Optimistic QTR'!ET31+'Optimistic QTR'!EU31+2*'Optimistic QTR'!EV31)/('Optimistic QTR'!EO31+2*'Optimistic QTR'!EP31+'Optimistic QTR'!EQ31+2*'Optimistic QTR'!ER31)-1</f>
        <v>2.6615601291088087E-2</v>
      </c>
      <c r="K59" s="87">
        <f>'Optimistic ANN'!AN63/100</f>
        <v>2.6695475136581104E-2</v>
      </c>
      <c r="N59" s="77"/>
      <c r="O59" s="77"/>
      <c r="P59" s="77"/>
      <c r="Q59" s="77"/>
      <c r="R59" s="77"/>
      <c r="S59" s="77"/>
    </row>
  </sheetData>
  <mergeCells count="39">
    <mergeCell ref="B45:B46"/>
    <mergeCell ref="C45:C46"/>
    <mergeCell ref="D45:D46"/>
    <mergeCell ref="E45:E46"/>
    <mergeCell ref="F45:F46"/>
    <mergeCell ref="C44:E44"/>
    <mergeCell ref="F44:H44"/>
    <mergeCell ref="I44:K44"/>
    <mergeCell ref="G25:G26"/>
    <mergeCell ref="H45:H46"/>
    <mergeCell ref="I45:I46"/>
    <mergeCell ref="J45:J46"/>
    <mergeCell ref="K45:K46"/>
    <mergeCell ref="G45:G46"/>
    <mergeCell ref="C24:E24"/>
    <mergeCell ref="F24:H24"/>
    <mergeCell ref="I24:K24"/>
    <mergeCell ref="B25:B26"/>
    <mergeCell ref="C25:C26"/>
    <mergeCell ref="D25:D26"/>
    <mergeCell ref="E25:E26"/>
    <mergeCell ref="F25:F26"/>
    <mergeCell ref="H25:H26"/>
    <mergeCell ref="I25:I26"/>
    <mergeCell ref="J25:J26"/>
    <mergeCell ref="K25:K26"/>
    <mergeCell ref="C4:E4"/>
    <mergeCell ref="F4:H4"/>
    <mergeCell ref="I4:K4"/>
    <mergeCell ref="B5:B6"/>
    <mergeCell ref="C5:C6"/>
    <mergeCell ref="D5:D6"/>
    <mergeCell ref="E5:E6"/>
    <mergeCell ref="F5:F6"/>
    <mergeCell ref="G5:G6"/>
    <mergeCell ref="H5:H6"/>
    <mergeCell ref="I5:I6"/>
    <mergeCell ref="J5:J6"/>
    <mergeCell ref="K5:K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48192-0835-4755-9F04-788E63E43FB9}">
  <sheetPr>
    <tabColor rgb="FFF1BB7B"/>
  </sheetPr>
  <dimension ref="A1:CE91"/>
  <sheetViews>
    <sheetView zoomScale="85" zoomScaleNormal="85" workbookViewId="0">
      <pane xSplit="2" ySplit="4" topLeftCell="T5" activePane="bottomRight" state="frozen"/>
      <selection activeCell="A2" sqref="A2"/>
      <selection pane="topRight" activeCell="A2" sqref="A2"/>
      <selection pane="bottomLeft" activeCell="A2" sqref="A2"/>
      <selection pane="bottomRight" activeCell="AH3" sqref="AH3"/>
    </sheetView>
  </sheetViews>
  <sheetFormatPr defaultRowHeight="13.2" x14ac:dyDescent="0.25"/>
  <cols>
    <col min="1" max="1" width="9.109375" hidden="1" customWidth="1"/>
    <col min="2" max="2" width="64.88671875" bestFit="1" customWidth="1"/>
  </cols>
  <sheetData>
    <row r="1" spans="1:44" ht="13.8" x14ac:dyDescent="0.25">
      <c r="B1" s="29" t="str">
        <f>Info!B3</f>
        <v xml:space="preserve"> Seattle MD (King &amp; Snohomish Counties) Economic Forecast</v>
      </c>
      <c r="AG1" s="18"/>
      <c r="AH1" s="18"/>
      <c r="AI1" s="18"/>
      <c r="AJ1" s="18"/>
      <c r="AK1" s="18"/>
      <c r="AL1" s="18"/>
      <c r="AM1" s="18"/>
      <c r="AN1" s="18"/>
      <c r="AO1" s="18"/>
      <c r="AP1" s="18"/>
    </row>
    <row r="2" spans="1:44" x14ac:dyDescent="0.25">
      <c r="B2" t="str">
        <f>Info!B4</f>
        <v xml:space="preserve"> City of Seattle Office of Economic and Revenue Forecasts</v>
      </c>
    </row>
    <row r="3" spans="1:44" x14ac:dyDescent="0.25">
      <c r="B3" s="1"/>
      <c r="C3" t="s">
        <v>227</v>
      </c>
      <c r="AH3" t="s">
        <v>226</v>
      </c>
    </row>
    <row r="4" spans="1:44" x14ac:dyDescent="0.25">
      <c r="B4" s="2"/>
      <c r="C4" s="1">
        <v>1990</v>
      </c>
      <c r="D4" s="1">
        <v>1991</v>
      </c>
      <c r="E4" s="1">
        <v>1992</v>
      </c>
      <c r="F4" s="1">
        <v>1993</v>
      </c>
      <c r="G4" s="1">
        <v>1994</v>
      </c>
      <c r="H4" s="1">
        <v>1995</v>
      </c>
      <c r="I4" s="1">
        <v>1996</v>
      </c>
      <c r="J4" s="1">
        <v>1997</v>
      </c>
      <c r="K4" s="1">
        <v>1998</v>
      </c>
      <c r="L4" s="1">
        <v>1999</v>
      </c>
      <c r="M4" s="1">
        <v>2000</v>
      </c>
      <c r="N4" s="1">
        <v>2001</v>
      </c>
      <c r="O4" s="1">
        <v>2002</v>
      </c>
      <c r="P4" s="1">
        <v>2003</v>
      </c>
      <c r="Q4" s="1">
        <v>2004</v>
      </c>
      <c r="R4" s="1">
        <v>2005</v>
      </c>
      <c r="S4" s="1">
        <v>2006</v>
      </c>
      <c r="T4" s="1">
        <v>2007</v>
      </c>
      <c r="U4" s="1">
        <v>2008</v>
      </c>
      <c r="V4" s="1">
        <v>2009</v>
      </c>
      <c r="W4" s="1">
        <v>2010</v>
      </c>
      <c r="X4" s="1">
        <v>2011</v>
      </c>
      <c r="Y4" s="1">
        <v>2012</v>
      </c>
      <c r="Z4" s="1">
        <v>2013</v>
      </c>
      <c r="AA4" s="1">
        <v>2014</v>
      </c>
      <c r="AB4" s="1">
        <v>2015</v>
      </c>
      <c r="AC4" s="1">
        <v>2016</v>
      </c>
      <c r="AD4" s="1">
        <v>2017</v>
      </c>
      <c r="AE4" s="1">
        <v>2018</v>
      </c>
      <c r="AF4" s="1">
        <v>2019</v>
      </c>
      <c r="AG4" s="1">
        <v>2020</v>
      </c>
      <c r="AH4" s="1">
        <v>2021</v>
      </c>
      <c r="AI4" s="1">
        <v>2022</v>
      </c>
      <c r="AJ4" s="1">
        <v>2023</v>
      </c>
      <c r="AK4" s="1">
        <v>2024</v>
      </c>
      <c r="AL4" s="1">
        <v>2025</v>
      </c>
      <c r="AM4" s="1">
        <v>2026</v>
      </c>
      <c r="AN4" s="1">
        <v>2027</v>
      </c>
      <c r="AO4" s="1">
        <v>2028</v>
      </c>
      <c r="AP4" s="1">
        <v>2029</v>
      </c>
    </row>
    <row r="5" spans="1:44" x14ac:dyDescent="0.25">
      <c r="A5" t="str">
        <f>'Baseline QTR'!A5</f>
        <v>KS_UR</v>
      </c>
      <c r="B5" t="str">
        <f>'Baseline QTR'!B5</f>
        <v>Unemployment rate (%)</v>
      </c>
      <c r="C5" s="3">
        <f ca="1">AVERAGE(OFFSET('Optimistic QTR'!$C5,0,4*(COLUMNS('Optimistic QTR'!$C5:C5)-1),1,4))</f>
        <v>3.7601115314165492</v>
      </c>
      <c r="D5" s="3">
        <f ca="1">AVERAGE(OFFSET('Optimistic QTR'!$C5,0,4*(COLUMNS('Optimistic QTR'!$C5:D5)-1),1,4))</f>
        <v>4.4364962406703086</v>
      </c>
      <c r="E5" s="3">
        <f ca="1">AVERAGE(OFFSET('Optimistic QTR'!$C5,0,4*(COLUMNS('Optimistic QTR'!$C5:E5)-1),1,4))</f>
        <v>5.4342288787263779</v>
      </c>
      <c r="F5" s="3">
        <f ca="1">AVERAGE(OFFSET('Optimistic QTR'!$C5,0,4*(COLUMNS('Optimistic QTR'!$C5:F5)-1),1,4))</f>
        <v>5.6132094992338022</v>
      </c>
      <c r="G5" s="3">
        <f ca="1">AVERAGE(OFFSET('Optimistic QTR'!$C5,0,4*(COLUMNS('Optimistic QTR'!$C5:G5)-1),1,4))</f>
        <v>4.6138100578015733</v>
      </c>
      <c r="H5" s="3">
        <f ca="1">AVERAGE(OFFSET('Optimistic QTR'!$C5,0,4*(COLUMNS('Optimistic QTR'!$C5:H5)-1),1,4))</f>
        <v>4.6208858470011691</v>
      </c>
      <c r="I5" s="3">
        <f ca="1">AVERAGE(OFFSET('Optimistic QTR'!$C5,0,4*(COLUMNS('Optimistic QTR'!$C5:I5)-1),1,4))</f>
        <v>4.3101022552449733</v>
      </c>
      <c r="J5" s="3">
        <f ca="1">AVERAGE(OFFSET('Optimistic QTR'!$C5,0,4*(COLUMNS('Optimistic QTR'!$C5:J5)-1),1,4))</f>
        <v>3.7993946555736349</v>
      </c>
      <c r="K5" s="3">
        <f ca="1">AVERAGE(OFFSET('Optimistic QTR'!$C5,0,4*(COLUMNS('Optimistic QTR'!$C5:K5)-1),1,4))</f>
        <v>3.5000942810020956</v>
      </c>
      <c r="L5" s="3">
        <f ca="1">AVERAGE(OFFSET('Optimistic QTR'!$C5,0,4*(COLUMNS('Optimistic QTR'!$C5:L5)-1),1,4))</f>
        <v>3.4889105281212238</v>
      </c>
      <c r="M5" s="3">
        <f ca="1">AVERAGE(OFFSET('Optimistic QTR'!$C5,0,4*(COLUMNS('Optimistic QTR'!$C5:M5)-1),1,4))</f>
        <v>3.9466575048289765</v>
      </c>
      <c r="N5" s="3">
        <f ca="1">AVERAGE(OFFSET('Optimistic QTR'!$C5,0,4*(COLUMNS('Optimistic QTR'!$C5:N5)-1),1,4))</f>
        <v>4.6163916338993998</v>
      </c>
      <c r="O5" s="3">
        <f ca="1">AVERAGE(OFFSET('Optimistic QTR'!$C5,0,4*(COLUMNS('Optimistic QTR'!$C5:O5)-1),1,4))</f>
        <v>5.9348564974642821</v>
      </c>
      <c r="P5" s="3">
        <f ca="1">AVERAGE(OFFSET('Optimistic QTR'!$C5,0,4*(COLUMNS('Optimistic QTR'!$C5:P5)-1),1,4))</f>
        <v>6.0056789430201878</v>
      </c>
      <c r="Q5" s="3">
        <f ca="1">AVERAGE(OFFSET('Optimistic QTR'!$C5,0,4*(COLUMNS('Optimistic QTR'!$C5:Q5)-1),1,4))</f>
        <v>5.0624650563720888</v>
      </c>
      <c r="R5" s="3">
        <f ca="1">AVERAGE(OFFSET('Optimistic QTR'!$C5,0,4*(COLUMNS('Optimistic QTR'!$C5:R5)-1),1,4))</f>
        <v>4.4376212657272101</v>
      </c>
      <c r="S5" s="3">
        <f ca="1">AVERAGE(OFFSET('Optimistic QTR'!$C5,0,4*(COLUMNS('Optimistic QTR'!$C5:S5)-1),1,4))</f>
        <v>3.768257498986527</v>
      </c>
      <c r="T5" s="3">
        <f ca="1">AVERAGE(OFFSET('Optimistic QTR'!$C5,0,4*(COLUMNS('Optimistic QTR'!$C5:T5)-1),1,4))</f>
        <v>3.2005300778758179</v>
      </c>
      <c r="U5" s="3">
        <f ca="1">AVERAGE(OFFSET('Optimistic QTR'!$C5,0,4*(COLUMNS('Optimistic QTR'!$C5:U5)-1),1,4))</f>
        <v>3.9556408475224671</v>
      </c>
      <c r="V5" s="3">
        <f ca="1">AVERAGE(OFFSET('Optimistic QTR'!$C5,0,4*(COLUMNS('Optimistic QTR'!$C5:V5)-1),1,4))</f>
        <v>7.35038228046737</v>
      </c>
      <c r="W5" s="3">
        <f ca="1">AVERAGE(OFFSET('Optimistic QTR'!$C5,0,4*(COLUMNS('Optimistic QTR'!$C5:W5)-1),1,4))</f>
        <v>8.7829170521556659</v>
      </c>
      <c r="X5" s="3">
        <f ca="1">AVERAGE(OFFSET('Optimistic QTR'!$C5,0,4*(COLUMNS('Optimistic QTR'!$C5:X5)-1),1,4))</f>
        <v>7.9268568344452701</v>
      </c>
      <c r="Y5" s="3">
        <f ca="1">AVERAGE(OFFSET('Optimistic QTR'!$C5,0,4*(COLUMNS('Optimistic QTR'!$C5:Y5)-1),1,4))</f>
        <v>6.552785200845161</v>
      </c>
      <c r="Z5" s="3">
        <f ca="1">AVERAGE(OFFSET('Optimistic QTR'!$C5,0,4*(COLUMNS('Optimistic QTR'!$C5:Z5)-1),1,4))</f>
        <v>4.578382609929557</v>
      </c>
      <c r="AA5" s="3">
        <f ca="1">AVERAGE(OFFSET('Optimistic QTR'!$C5,0,4*(COLUMNS('Optimistic QTR'!$C5:AA5)-1),1,4))</f>
        <v>4.633903607198337</v>
      </c>
      <c r="AB5" s="3">
        <f ca="1">AVERAGE(OFFSET('Optimistic QTR'!$C5,0,4*(COLUMNS('Optimistic QTR'!$C5:AB5)-1),1,4))</f>
        <v>4.218028278025816</v>
      </c>
      <c r="AC5" s="3">
        <f ca="1">AVERAGE(OFFSET('Optimistic QTR'!$C5,0,4*(COLUMNS('Optimistic QTR'!$C5:AC5)-1),1,4))</f>
        <v>3.9168075247051739</v>
      </c>
      <c r="AD5" s="3">
        <f ca="1">AVERAGE(OFFSET('Optimistic QTR'!$C5,0,4*(COLUMNS('Optimistic QTR'!$C5:AD5)-1),1,4))</f>
        <v>3.6605883063037012</v>
      </c>
      <c r="AE5" s="3">
        <f ca="1">AVERAGE(OFFSET('Optimistic QTR'!$C5,0,4*(COLUMNS('Optimistic QTR'!$C5:AE5)-1),1,4))</f>
        <v>3.4058531808638439</v>
      </c>
      <c r="AF5" s="3">
        <f ca="1">AVERAGE(OFFSET('Optimistic QTR'!$C5,0,4*(COLUMNS('Optimistic QTR'!$C5:AF5)-1),1,4))</f>
        <v>2.7971293844540059</v>
      </c>
      <c r="AG5" s="44">
        <f ca="1">AVERAGE(OFFSET('Optimistic QTR'!$C5,0,4*(COLUMNS('Optimistic QTR'!$C5:AG5)-1),1,4))</f>
        <v>8.1142287784640938</v>
      </c>
      <c r="AH5" s="44">
        <f ca="1">AVERAGE(OFFSET('Optimistic QTR'!$C5,0,4*(COLUMNS('Optimistic QTR'!$C5:AH5)-1),1,4))</f>
        <v>4.4858949528059053</v>
      </c>
      <c r="AI5" s="8">
        <f ca="1">AVERAGE(OFFSET('Optimistic QTR'!$C5,0,4*(COLUMNS('Optimistic QTR'!$C5:AI5)-1),1,4))</f>
        <v>2.7128405207009187</v>
      </c>
      <c r="AJ5" s="8">
        <f ca="1">AVERAGE(OFFSET('Optimistic QTR'!$C5,0,4*(COLUMNS('Optimistic QTR'!$C5:AJ5)-1),1,4))</f>
        <v>3.4310599999999996</v>
      </c>
      <c r="AK5" s="8">
        <f ca="1">AVERAGE(OFFSET('Optimistic QTR'!$C5,0,4*(COLUMNS('Optimistic QTR'!$C5:AK5)-1),1,4))</f>
        <v>3.9913625000000001</v>
      </c>
      <c r="AL5" s="8">
        <f ca="1">AVERAGE(OFFSET('Optimistic QTR'!$C5,0,4*(COLUMNS('Optimistic QTR'!$C5:AL5)-1),1,4))</f>
        <v>3.46236275</v>
      </c>
      <c r="AM5" s="8">
        <f ca="1">AVERAGE(OFFSET('Optimistic QTR'!$C5,0,4*(COLUMNS('Optimistic QTR'!$C5:AM5)-1),1,4))</f>
        <v>3.1013917499999999</v>
      </c>
      <c r="AN5" s="8">
        <f ca="1">AVERAGE(OFFSET('Optimistic QTR'!$C5,0,4*(COLUMNS('Optimistic QTR'!$C5:AN5)-1),1,4))</f>
        <v>3.0502782499999999</v>
      </c>
      <c r="AO5" s="8">
        <f ca="1">AVERAGE(OFFSET('Optimistic QTR'!$C5,0,4*(COLUMNS('Optimistic QTR'!$C5:AO5)-1),1,4))</f>
        <v>3.0105884999999999</v>
      </c>
      <c r="AP5" s="8">
        <f ca="1">AVERAGE(OFFSET('Optimistic QTR'!$C5,0,4*(COLUMNS('Optimistic QTR'!$C5:AP5)-1),1,4))</f>
        <v>2.9440439999999999</v>
      </c>
      <c r="AQ5" s="18"/>
    </row>
    <row r="6" spans="1:44" x14ac:dyDescent="0.25">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44"/>
      <c r="AH6" s="44"/>
      <c r="AI6" s="8"/>
      <c r="AJ6" s="8"/>
      <c r="AK6" s="8"/>
      <c r="AL6" s="8"/>
      <c r="AM6" s="8"/>
      <c r="AN6" s="8"/>
      <c r="AO6" s="8"/>
      <c r="AP6" s="8"/>
      <c r="AQ6" s="18"/>
    </row>
    <row r="7" spans="1:44" x14ac:dyDescent="0.25">
      <c r="A7" t="str">
        <f>'Baseline QTR'!A7</f>
        <v>KS_N</v>
      </c>
      <c r="B7" t="str">
        <f>'Baseline QTR'!B7</f>
        <v>Employment (thous.)</v>
      </c>
      <c r="C7" s="63">
        <f ca="1">AVERAGE(OFFSET('Optimistic QTR'!$C7,0,4*(COLUMNS('Optimistic QTR'!$C7:C7)-1),1,4))</f>
        <v>1109.0916666666667</v>
      </c>
      <c r="D7" s="63">
        <f ca="1">AVERAGE(OFFSET('Optimistic QTR'!$C7,0,4*(COLUMNS('Optimistic QTR'!$C7:D7)-1),1,4))</f>
        <v>1114.3833333333334</v>
      </c>
      <c r="E7" s="63">
        <f ca="1">AVERAGE(OFFSET('Optimistic QTR'!$C7,0,4*(COLUMNS('Optimistic QTR'!$C7:E7)-1),1,4))</f>
        <v>1128.4499999999998</v>
      </c>
      <c r="F7" s="63">
        <f ca="1">AVERAGE(OFFSET('Optimistic QTR'!$C7,0,4*(COLUMNS('Optimistic QTR'!$C7:F7)-1),1,4))</f>
        <v>1140.1916666666666</v>
      </c>
      <c r="G7" s="63">
        <f ca="1">AVERAGE(OFFSET('Optimistic QTR'!$C7,0,4*(COLUMNS('Optimistic QTR'!$C7:G7)-1),1,4))</f>
        <v>1152.1750000000002</v>
      </c>
      <c r="H7" s="63">
        <f ca="1">AVERAGE(OFFSET('Optimistic QTR'!$C7,0,4*(COLUMNS('Optimistic QTR'!$C7:H7)-1),1,4))</f>
        <v>1173.5666666666666</v>
      </c>
      <c r="I7" s="63">
        <f ca="1">AVERAGE(OFFSET('Optimistic QTR'!$C7,0,4*(COLUMNS('Optimistic QTR'!$C7:I7)-1),1,4))</f>
        <v>1217.6500000000001</v>
      </c>
      <c r="J7" s="63">
        <f ca="1">AVERAGE(OFFSET('Optimistic QTR'!$C7,0,4*(COLUMNS('Optimistic QTR'!$C7:J7)-1),1,4))</f>
        <v>1288</v>
      </c>
      <c r="K7" s="63">
        <f ca="1">AVERAGE(OFFSET('Optimistic QTR'!$C7,0,4*(COLUMNS('Optimistic QTR'!$C7:K7)-1),1,4))</f>
        <v>1349.9583333333335</v>
      </c>
      <c r="L7" s="63">
        <f ca="1">AVERAGE(OFFSET('Optimistic QTR'!$C7,0,4*(COLUMNS('Optimistic QTR'!$C7:L7)-1),1,4))</f>
        <v>1385.375</v>
      </c>
      <c r="M7" s="63">
        <f ca="1">AVERAGE(OFFSET('Optimistic QTR'!$C7,0,4*(COLUMNS('Optimistic QTR'!$C7:M7)-1),1,4))</f>
        <v>1416.8583333333331</v>
      </c>
      <c r="N7" s="63">
        <f ca="1">AVERAGE(OFFSET('Optimistic QTR'!$C7,0,4*(COLUMNS('Optimistic QTR'!$C7:N7)-1),1,4))</f>
        <v>1400.8833333333334</v>
      </c>
      <c r="O7" s="63">
        <f ca="1">AVERAGE(OFFSET('Optimistic QTR'!$C7,0,4*(COLUMNS('Optimistic QTR'!$C7:O7)-1),1,4))</f>
        <v>1354.5749999999998</v>
      </c>
      <c r="P7" s="63">
        <f ca="1">AVERAGE(OFFSET('Optimistic QTR'!$C7,0,4*(COLUMNS('Optimistic QTR'!$C7:P7)-1),1,4))</f>
        <v>1340.9416666666666</v>
      </c>
      <c r="Q7" s="63">
        <f ca="1">AVERAGE(OFFSET('Optimistic QTR'!$C7,0,4*(COLUMNS('Optimistic QTR'!$C7:Q7)-1),1,4))</f>
        <v>1350.5833333333335</v>
      </c>
      <c r="R7" s="63">
        <f ca="1">AVERAGE(OFFSET('Optimistic QTR'!$C7,0,4*(COLUMNS('Optimistic QTR'!$C7:R7)-1),1,4))</f>
        <v>1384.6666666666665</v>
      </c>
      <c r="S7" s="63">
        <f ca="1">AVERAGE(OFFSET('Optimistic QTR'!$C7,0,4*(COLUMNS('Optimistic QTR'!$C7:S7)-1),1,4))</f>
        <v>1429.041666666667</v>
      </c>
      <c r="T7" s="63">
        <f ca="1">AVERAGE(OFFSET('Optimistic QTR'!$C7,0,4*(COLUMNS('Optimistic QTR'!$C7:T7)-1),1,4))</f>
        <v>1473</v>
      </c>
      <c r="U7" s="63">
        <f ca="1">AVERAGE(OFFSET('Optimistic QTR'!$C7,0,4*(COLUMNS('Optimistic QTR'!$C7:U7)-1),1,4))</f>
        <v>1490.8416666666667</v>
      </c>
      <c r="V7" s="63">
        <f ca="1">AVERAGE(OFFSET('Optimistic QTR'!$C7,0,4*(COLUMNS('Optimistic QTR'!$C7:V7)-1),1,4))</f>
        <v>1414.4833333333333</v>
      </c>
      <c r="W7" s="63">
        <f ca="1">AVERAGE(OFFSET('Optimistic QTR'!$C7,0,4*(COLUMNS('Optimistic QTR'!$C7:W7)-1),1,4))</f>
        <v>1396.5083333333332</v>
      </c>
      <c r="X7" s="63">
        <f ca="1">AVERAGE(OFFSET('Optimistic QTR'!$C7,0,4*(COLUMNS('Optimistic QTR'!$C7:X7)-1),1,4))</f>
        <v>1422.5749999999998</v>
      </c>
      <c r="Y7" s="63">
        <f ca="1">AVERAGE(OFFSET('Optimistic QTR'!$C7,0,4*(COLUMNS('Optimistic QTR'!$C7:Y7)-1),1,4))</f>
        <v>1459.8416666666667</v>
      </c>
      <c r="Z7" s="63">
        <f ca="1">AVERAGE(OFFSET('Optimistic QTR'!$C7,0,4*(COLUMNS('Optimistic QTR'!$C7:Z7)-1),1,4))</f>
        <v>1501.825</v>
      </c>
      <c r="AA7" s="63">
        <f ca="1">AVERAGE(OFFSET('Optimistic QTR'!$C7,0,4*(COLUMNS('Optimistic QTR'!$C7:AA7)-1),1,4))</f>
        <v>1543.3083333333334</v>
      </c>
      <c r="AB7" s="63">
        <f ca="1">AVERAGE(OFFSET('Optimistic QTR'!$C7,0,4*(COLUMNS('Optimistic QTR'!$C7:AB7)-1),1,4))</f>
        <v>1592.3416666666667</v>
      </c>
      <c r="AC7" s="63">
        <f ca="1">AVERAGE(OFFSET('Optimistic QTR'!$C7,0,4*(COLUMNS('Optimistic QTR'!$C7:AC7)-1),1,4))</f>
        <v>1644.0250000000001</v>
      </c>
      <c r="AD7" s="63">
        <f ca="1">AVERAGE(OFFSET('Optimistic QTR'!$C7,0,4*(COLUMNS('Optimistic QTR'!$C7:AD7)-1),1,4))</f>
        <v>1684.9166666666665</v>
      </c>
      <c r="AE7" s="63">
        <f ca="1">AVERAGE(OFFSET('Optimistic QTR'!$C7,0,4*(COLUMNS('Optimistic QTR'!$C7:AE7)-1),1,4))</f>
        <v>1722.9833333333333</v>
      </c>
      <c r="AF7" s="63">
        <f ca="1">AVERAGE(OFFSET('Optimistic QTR'!$C7,0,4*(COLUMNS('Optimistic QTR'!$C7:AF7)-1),1,4))</f>
        <v>1763.3999999999999</v>
      </c>
      <c r="AG7" s="64">
        <f ca="1">AVERAGE(OFFSET('Optimistic QTR'!$C7,0,4*(COLUMNS('Optimistic QTR'!$C7:AG7)-1),1,4))</f>
        <v>1660.8166666666666</v>
      </c>
      <c r="AH7" s="64">
        <f ca="1">AVERAGE(OFFSET('Optimistic QTR'!$C7,0,4*(COLUMNS('Optimistic QTR'!$C7:AH7)-1),1,4))</f>
        <v>1684.8666666666668</v>
      </c>
      <c r="AI7" s="65">
        <f ca="1">AVERAGE(OFFSET('Optimistic QTR'!$C7,0,4*(COLUMNS('Optimistic QTR'!$C7:AI7)-1),1,4))</f>
        <v>1776.24775</v>
      </c>
      <c r="AJ7" s="65">
        <f ca="1">AVERAGE(OFFSET('Optimistic QTR'!$C7,0,4*(COLUMNS('Optimistic QTR'!$C7:AJ7)-1),1,4))</f>
        <v>1775.9540000000002</v>
      </c>
      <c r="AK7" s="65">
        <f ca="1">AVERAGE(OFFSET('Optimistic QTR'!$C7,0,4*(COLUMNS('Optimistic QTR'!$C7:AK7)-1),1,4))</f>
        <v>1769.9440000000002</v>
      </c>
      <c r="AL7" s="65">
        <f ca="1">AVERAGE(OFFSET('Optimistic QTR'!$C7,0,4*(COLUMNS('Optimistic QTR'!$C7:AL7)-1),1,4))</f>
        <v>1816.2927499999998</v>
      </c>
      <c r="AM7" s="65">
        <f ca="1">AVERAGE(OFFSET('Optimistic QTR'!$C7,0,4*(COLUMNS('Optimistic QTR'!$C7:AM7)-1),1,4))</f>
        <v>1858.1475</v>
      </c>
      <c r="AN7" s="65">
        <f ca="1">AVERAGE(OFFSET('Optimistic QTR'!$C7,0,4*(COLUMNS('Optimistic QTR'!$C7:AN7)-1),1,4))</f>
        <v>1883.3889999999999</v>
      </c>
      <c r="AO7" s="65">
        <f ca="1">AVERAGE(OFFSET('Optimistic QTR'!$C7,0,4*(COLUMNS('Optimistic QTR'!$C7:AO7)-1),1,4))</f>
        <v>1904.7837499999998</v>
      </c>
      <c r="AP7" s="65">
        <f ca="1">AVERAGE(OFFSET('Optimistic QTR'!$C7,0,4*(COLUMNS('Optimistic QTR'!$C7:AP7)-1),1,4))</f>
        <v>1926.4402500000001</v>
      </c>
      <c r="AQ7" s="18"/>
      <c r="AR7" s="7"/>
    </row>
    <row r="8" spans="1:44" x14ac:dyDescent="0.25">
      <c r="A8" t="str">
        <f>'Baseline QTR'!A8</f>
        <v>KS_NGDS</v>
      </c>
      <c r="B8" t="str">
        <f>'Baseline QTR'!B8</f>
        <v xml:space="preserve"> Goods producing</v>
      </c>
      <c r="C8" s="63">
        <f ca="1">AVERAGE(OFFSET('Optimistic QTR'!$C8,0,4*(COLUMNS('Optimistic QTR'!$C8:C8)-1),1,4))</f>
        <v>277.10833333333335</v>
      </c>
      <c r="D8" s="63">
        <f ca="1">AVERAGE(OFFSET('Optimistic QTR'!$C8,0,4*(COLUMNS('Optimistic QTR'!$C8:D8)-1),1,4))</f>
        <v>270.63333333333333</v>
      </c>
      <c r="E8" s="63">
        <f ca="1">AVERAGE(OFFSET('Optimistic QTR'!$C8,0,4*(COLUMNS('Optimistic QTR'!$C8:E8)-1),1,4))</f>
        <v>268.10833333333335</v>
      </c>
      <c r="F8" s="63">
        <f ca="1">AVERAGE(OFFSET('Optimistic QTR'!$C8,0,4*(COLUMNS('Optimistic QTR'!$C8:F8)-1),1,4))</f>
        <v>254.80833333333334</v>
      </c>
      <c r="G8" s="63">
        <f ca="1">AVERAGE(OFFSET('Optimistic QTR'!$C8,0,4*(COLUMNS('Optimistic QTR'!$C8:G8)-1),1,4))</f>
        <v>243.74166666666667</v>
      </c>
      <c r="H8" s="63">
        <f ca="1">AVERAGE(OFFSET('Optimistic QTR'!$C8,0,4*(COLUMNS('Optimistic QTR'!$C8:H8)-1),1,4))</f>
        <v>238.14999999999998</v>
      </c>
      <c r="I8" s="63">
        <f ca="1">AVERAGE(OFFSET('Optimistic QTR'!$C8,0,4*(COLUMNS('Optimistic QTR'!$C8:I8)-1),1,4))</f>
        <v>248.68333333333334</v>
      </c>
      <c r="J8" s="63">
        <f ca="1">AVERAGE(OFFSET('Optimistic QTR'!$C8,0,4*(COLUMNS('Optimistic QTR'!$C8:J8)-1),1,4))</f>
        <v>277.25</v>
      </c>
      <c r="K8" s="63">
        <f ca="1">AVERAGE(OFFSET('Optimistic QTR'!$C8,0,4*(COLUMNS('Optimistic QTR'!$C8:K8)-1),1,4))</f>
        <v>293.14999999999998</v>
      </c>
      <c r="L8" s="63">
        <f ca="1">AVERAGE(OFFSET('Optimistic QTR'!$C8,0,4*(COLUMNS('Optimistic QTR'!$C8:L8)-1),1,4))</f>
        <v>284.50833333333333</v>
      </c>
      <c r="M8" s="63">
        <f ca="1">AVERAGE(OFFSET('Optimistic QTR'!$C8,0,4*(COLUMNS('Optimistic QTR'!$C8:M8)-1),1,4))</f>
        <v>275.6583333333333</v>
      </c>
      <c r="N8" s="63">
        <f ca="1">AVERAGE(OFFSET('Optimistic QTR'!$C8,0,4*(COLUMNS('Optimistic QTR'!$C8:N8)-1),1,4))</f>
        <v>266.45833333333337</v>
      </c>
      <c r="O8" s="63">
        <f ca="1">AVERAGE(OFFSET('Optimistic QTR'!$C8,0,4*(COLUMNS('Optimistic QTR'!$C8:O8)-1),1,4))</f>
        <v>241.16666666666666</v>
      </c>
      <c r="P8" s="63">
        <f ca="1">AVERAGE(OFFSET('Optimistic QTR'!$C8,0,4*(COLUMNS('Optimistic QTR'!$C8:P8)-1),1,4))</f>
        <v>224.52499999999998</v>
      </c>
      <c r="Q8" s="63">
        <f ca="1">AVERAGE(OFFSET('Optimistic QTR'!$C8,0,4*(COLUMNS('Optimistic QTR'!$C8:Q8)-1),1,4))</f>
        <v>223.3</v>
      </c>
      <c r="R8" s="63">
        <f ca="1">AVERAGE(OFFSET('Optimistic QTR'!$C8,0,4*(COLUMNS('Optimistic QTR'!$C8:R8)-1),1,4))</f>
        <v>235.13333333333333</v>
      </c>
      <c r="S8" s="63">
        <f ca="1">AVERAGE(OFFSET('Optimistic QTR'!$C8,0,4*(COLUMNS('Optimistic QTR'!$C8:S8)-1),1,4))</f>
        <v>252.7583333333333</v>
      </c>
      <c r="T8" s="63">
        <f ca="1">AVERAGE(OFFSET('Optimistic QTR'!$C8,0,4*(COLUMNS('Optimistic QTR'!$C8:T8)-1),1,4))</f>
        <v>267.22500000000002</v>
      </c>
      <c r="U8" s="63">
        <f ca="1">AVERAGE(OFFSET('Optimistic QTR'!$C8,0,4*(COLUMNS('Optimistic QTR'!$C8:U8)-1),1,4))</f>
        <v>264.64166666666671</v>
      </c>
      <c r="V8" s="63">
        <f ca="1">AVERAGE(OFFSET('Optimistic QTR'!$C8,0,4*(COLUMNS('Optimistic QTR'!$C8:V8)-1),1,4))</f>
        <v>231.26666666666665</v>
      </c>
      <c r="W8" s="63">
        <f ca="1">AVERAGE(OFFSET('Optimistic QTR'!$C8,0,4*(COLUMNS('Optimistic QTR'!$C8:W8)-1),1,4))</f>
        <v>216.81666666666666</v>
      </c>
      <c r="X8" s="63">
        <f ca="1">AVERAGE(OFFSET('Optimistic QTR'!$C8,0,4*(COLUMNS('Optimistic QTR'!$C8:X8)-1),1,4))</f>
        <v>222.25833333333335</v>
      </c>
      <c r="Y8" s="63">
        <f ca="1">AVERAGE(OFFSET('Optimistic QTR'!$C8,0,4*(COLUMNS('Optimistic QTR'!$C8:Y8)-1),1,4))</f>
        <v>233.79166666666669</v>
      </c>
      <c r="Z8" s="63">
        <f ca="1">AVERAGE(OFFSET('Optimistic QTR'!$C8,0,4*(COLUMNS('Optimistic QTR'!$C8:Z8)-1),1,4))</f>
        <v>243.0333333333333</v>
      </c>
      <c r="AA8" s="63">
        <f ca="1">AVERAGE(OFFSET('Optimistic QTR'!$C8,0,4*(COLUMNS('Optimistic QTR'!$C8:AA8)-1),1,4))</f>
        <v>248.85000000000002</v>
      </c>
      <c r="AB8" s="63">
        <f ca="1">AVERAGE(OFFSET('Optimistic QTR'!$C8,0,4*(COLUMNS('Optimistic QTR'!$C8:AB8)-1),1,4))</f>
        <v>258.02500000000003</v>
      </c>
      <c r="AC8" s="63">
        <f ca="1">AVERAGE(OFFSET('Optimistic QTR'!$C8,0,4*(COLUMNS('Optimistic QTR'!$C8:AC8)-1),1,4))</f>
        <v>261.76666666666665</v>
      </c>
      <c r="AD8" s="63">
        <f ca="1">AVERAGE(OFFSET('Optimistic QTR'!$C8,0,4*(COLUMNS('Optimistic QTR'!$C8:AD8)-1),1,4))</f>
        <v>259.17499999999995</v>
      </c>
      <c r="AE8" s="63">
        <f ca="1">AVERAGE(OFFSET('Optimistic QTR'!$C8,0,4*(COLUMNS('Optimistic QTR'!$C8:AE8)-1),1,4))</f>
        <v>264.29166666666663</v>
      </c>
      <c r="AF8" s="63">
        <f ca="1">AVERAGE(OFFSET('Optimistic QTR'!$C8,0,4*(COLUMNS('Optimistic QTR'!$C8:AF8)-1),1,4))</f>
        <v>270.99166666666667</v>
      </c>
      <c r="AG8" s="64">
        <f ca="1">AVERAGE(OFFSET('Optimistic QTR'!$C8,0,4*(COLUMNS('Optimistic QTR'!$C8:AG8)-1),1,4))</f>
        <v>252.65833333333333</v>
      </c>
      <c r="AH8" s="64">
        <f ca="1">AVERAGE(OFFSET('Optimistic QTR'!$C8,0,4*(COLUMNS('Optimistic QTR'!$C8:AH8)-1),1,4))</f>
        <v>243.45000000000002</v>
      </c>
      <c r="AI8" s="65">
        <f ca="1">AVERAGE(OFFSET('Optimistic QTR'!$C8,0,4*(COLUMNS('Optimistic QTR'!$C8:AI8)-1),1,4))</f>
        <v>254.84479999999999</v>
      </c>
      <c r="AJ8" s="65">
        <f ca="1">AVERAGE(OFFSET('Optimistic QTR'!$C8,0,4*(COLUMNS('Optimistic QTR'!$C8:AJ8)-1),1,4))</f>
        <v>256.22890000000001</v>
      </c>
      <c r="AK8" s="65">
        <f ca="1">AVERAGE(OFFSET('Optimistic QTR'!$C8,0,4*(COLUMNS('Optimistic QTR'!$C8:AK8)-1),1,4))</f>
        <v>253.771275</v>
      </c>
      <c r="AL8" s="65">
        <f ca="1">AVERAGE(OFFSET('Optimistic QTR'!$C8,0,4*(COLUMNS('Optimistic QTR'!$C8:AL8)-1),1,4))</f>
        <v>258.35739999999998</v>
      </c>
      <c r="AM8" s="65">
        <f ca="1">AVERAGE(OFFSET('Optimistic QTR'!$C8,0,4*(COLUMNS('Optimistic QTR'!$C8:AM8)-1),1,4))</f>
        <v>262.99007499999999</v>
      </c>
      <c r="AN8" s="65">
        <f ca="1">AVERAGE(OFFSET('Optimistic QTR'!$C8,0,4*(COLUMNS('Optimistic QTR'!$C8:AN8)-1),1,4))</f>
        <v>265.46467500000006</v>
      </c>
      <c r="AO8" s="65">
        <f ca="1">AVERAGE(OFFSET('Optimistic QTR'!$C8,0,4*(COLUMNS('Optimistic QTR'!$C8:AO8)-1),1,4))</f>
        <v>267.40825000000001</v>
      </c>
      <c r="AP8" s="65">
        <f ca="1">AVERAGE(OFFSET('Optimistic QTR'!$C8,0,4*(COLUMNS('Optimistic QTR'!$C8:AP8)-1),1,4))</f>
        <v>269.67755</v>
      </c>
      <c r="AQ8" s="18"/>
      <c r="AR8" s="7"/>
    </row>
    <row r="9" spans="1:44" x14ac:dyDescent="0.25">
      <c r="A9" t="str">
        <f>'Baseline QTR'!A9</f>
        <v>KS_NNAT</v>
      </c>
      <c r="B9" t="str">
        <f>'Baseline QTR'!B9</f>
        <v xml:space="preserve">   Natural resources</v>
      </c>
      <c r="C9" s="63">
        <f ca="1">AVERAGE(OFFSET('Optimistic QTR'!$C9,0,4*(COLUMNS('Optimistic QTR'!$C9:C9)-1),1,4))</f>
        <v>1.9833333333333334</v>
      </c>
      <c r="D9" s="63">
        <f ca="1">AVERAGE(OFFSET('Optimistic QTR'!$C9,0,4*(COLUMNS('Optimistic QTR'!$C9:D9)-1),1,4))</f>
        <v>1.825</v>
      </c>
      <c r="E9" s="63">
        <f ca="1">AVERAGE(OFFSET('Optimistic QTR'!$C9,0,4*(COLUMNS('Optimistic QTR'!$C9:E9)-1),1,4))</f>
        <v>1.5833333333333335</v>
      </c>
      <c r="F9" s="63">
        <f ca="1">AVERAGE(OFFSET('Optimistic QTR'!$C9,0,4*(COLUMNS('Optimistic QTR'!$C9:F9)-1),1,4))</f>
        <v>1.6166666666666667</v>
      </c>
      <c r="G9" s="63">
        <f ca="1">AVERAGE(OFFSET('Optimistic QTR'!$C9,0,4*(COLUMNS('Optimistic QTR'!$C9:G9)-1),1,4))</f>
        <v>1.5750000000000002</v>
      </c>
      <c r="H9" s="63">
        <f ca="1">AVERAGE(OFFSET('Optimistic QTR'!$C9,0,4*(COLUMNS('Optimistic QTR'!$C9:H9)-1),1,4))</f>
        <v>1.6083333333333334</v>
      </c>
      <c r="I9" s="63">
        <f ca="1">AVERAGE(OFFSET('Optimistic QTR'!$C9,0,4*(COLUMNS('Optimistic QTR'!$C9:I9)-1),1,4))</f>
        <v>1.6333333333333335</v>
      </c>
      <c r="J9" s="63">
        <f ca="1">AVERAGE(OFFSET('Optimistic QTR'!$C9,0,4*(COLUMNS('Optimistic QTR'!$C9:J9)-1),1,4))</f>
        <v>1.8583333333333334</v>
      </c>
      <c r="K9" s="63">
        <f ca="1">AVERAGE(OFFSET('Optimistic QTR'!$C9,0,4*(COLUMNS('Optimistic QTR'!$C9:K9)-1),1,4))</f>
        <v>1.9166666666666667</v>
      </c>
      <c r="L9" s="63">
        <f ca="1">AVERAGE(OFFSET('Optimistic QTR'!$C9,0,4*(COLUMNS('Optimistic QTR'!$C9:L9)-1),1,4))</f>
        <v>2.1083333333333334</v>
      </c>
      <c r="M9" s="63">
        <f ca="1">AVERAGE(OFFSET('Optimistic QTR'!$C9,0,4*(COLUMNS('Optimistic QTR'!$C9:M9)-1),1,4))</f>
        <v>2.1166666666666667</v>
      </c>
      <c r="N9" s="63">
        <f ca="1">AVERAGE(OFFSET('Optimistic QTR'!$C9,0,4*(COLUMNS('Optimistic QTR'!$C9:N9)-1),1,4))</f>
        <v>1.9666666666666666</v>
      </c>
      <c r="O9" s="63">
        <f ca="1">AVERAGE(OFFSET('Optimistic QTR'!$C9,0,4*(COLUMNS('Optimistic QTR'!$C9:O9)-1),1,4))</f>
        <v>1.6083333333333334</v>
      </c>
      <c r="P9" s="63">
        <f ca="1">AVERAGE(OFFSET('Optimistic QTR'!$C9,0,4*(COLUMNS('Optimistic QTR'!$C9:P9)-1),1,4))</f>
        <v>1.3499999999999999</v>
      </c>
      <c r="Q9" s="63">
        <f ca="1">AVERAGE(OFFSET('Optimistic QTR'!$C9,0,4*(COLUMNS('Optimistic QTR'!$C9:Q9)-1),1,4))</f>
        <v>1.2250000000000001</v>
      </c>
      <c r="R9" s="63">
        <f ca="1">AVERAGE(OFFSET('Optimistic QTR'!$C9,0,4*(COLUMNS('Optimistic QTR'!$C9:R9)-1),1,4))</f>
        <v>1.1083333333333334</v>
      </c>
      <c r="S9" s="63">
        <f ca="1">AVERAGE(OFFSET('Optimistic QTR'!$C9,0,4*(COLUMNS('Optimistic QTR'!$C9:S9)-1),1,4))</f>
        <v>1.1000000000000001</v>
      </c>
      <c r="T9" s="63">
        <f ca="1">AVERAGE(OFFSET('Optimistic QTR'!$C9,0,4*(COLUMNS('Optimistic QTR'!$C9:T9)-1),1,4))</f>
        <v>1.1000000000000001</v>
      </c>
      <c r="U9" s="63">
        <f ca="1">AVERAGE(OFFSET('Optimistic QTR'!$C9,0,4*(COLUMNS('Optimistic QTR'!$C9:U9)-1),1,4))</f>
        <v>0.98333333333333328</v>
      </c>
      <c r="V9" s="63">
        <f ca="1">AVERAGE(OFFSET('Optimistic QTR'!$C9,0,4*(COLUMNS('Optimistic QTR'!$C9:V9)-1),1,4))</f>
        <v>0.8</v>
      </c>
      <c r="W9" s="63">
        <f ca="1">AVERAGE(OFFSET('Optimistic QTR'!$C9,0,4*(COLUMNS('Optimistic QTR'!$C9:W9)-1),1,4))</f>
        <v>0.77500000000000013</v>
      </c>
      <c r="X9" s="63">
        <f ca="1">AVERAGE(OFFSET('Optimistic QTR'!$C9,0,4*(COLUMNS('Optimistic QTR'!$C9:X9)-1),1,4))</f>
        <v>0.71666666666666656</v>
      </c>
      <c r="Y9" s="63">
        <f ca="1">AVERAGE(OFFSET('Optimistic QTR'!$C9,0,4*(COLUMNS('Optimistic QTR'!$C9:Y9)-1),1,4))</f>
        <v>0.70833333333333326</v>
      </c>
      <c r="Z9" s="63">
        <f ca="1">AVERAGE(OFFSET('Optimistic QTR'!$C9,0,4*(COLUMNS('Optimistic QTR'!$C9:Z9)-1),1,4))</f>
        <v>0.7416666666666667</v>
      </c>
      <c r="AA9" s="63">
        <f ca="1">AVERAGE(OFFSET('Optimistic QTR'!$C9,0,4*(COLUMNS('Optimistic QTR'!$C9:AA9)-1),1,4))</f>
        <v>0.71666666666666656</v>
      </c>
      <c r="AB9" s="63">
        <f ca="1">AVERAGE(OFFSET('Optimistic QTR'!$C9,0,4*(COLUMNS('Optimistic QTR'!$C9:AB9)-1),1,4))</f>
        <v>0.79166666666666674</v>
      </c>
      <c r="AC9" s="63">
        <f ca="1">AVERAGE(OFFSET('Optimistic QTR'!$C9,0,4*(COLUMNS('Optimistic QTR'!$C9:AC9)-1),1,4))</f>
        <v>0.78333333333333321</v>
      </c>
      <c r="AD9" s="63">
        <f ca="1">AVERAGE(OFFSET('Optimistic QTR'!$C9,0,4*(COLUMNS('Optimistic QTR'!$C9:AD9)-1),1,4))</f>
        <v>0.8</v>
      </c>
      <c r="AE9" s="63">
        <f ca="1">AVERAGE(OFFSET('Optimistic QTR'!$C9,0,4*(COLUMNS('Optimistic QTR'!$C9:AE9)-1),1,4))</f>
        <v>0.8</v>
      </c>
      <c r="AF9" s="63">
        <f ca="1">AVERAGE(OFFSET('Optimistic QTR'!$C9,0,4*(COLUMNS('Optimistic QTR'!$C9:AF9)-1),1,4))</f>
        <v>0.8</v>
      </c>
      <c r="AG9" s="64">
        <f ca="1">AVERAGE(OFFSET('Optimistic QTR'!$C9,0,4*(COLUMNS('Optimistic QTR'!$C9:AG9)-1),1,4))</f>
        <v>0.75</v>
      </c>
      <c r="AH9" s="64">
        <f ca="1">AVERAGE(OFFSET('Optimistic QTR'!$C9,0,4*(COLUMNS('Optimistic QTR'!$C9:AH9)-1),1,4))</f>
        <v>0.71666666666666656</v>
      </c>
      <c r="AI9" s="65">
        <f ca="1">AVERAGE(OFFSET('Optimistic QTR'!$C9,0,4*(COLUMNS('Optimistic QTR'!$C9:AI9)-1),1,4))</f>
        <v>0.71189952499999998</v>
      </c>
      <c r="AJ9" s="65">
        <f ca="1">AVERAGE(OFFSET('Optimistic QTR'!$C9,0,4*(COLUMNS('Optimistic QTR'!$C9:AJ9)-1),1,4))</f>
        <v>0.744095175</v>
      </c>
      <c r="AK9" s="65">
        <f ca="1">AVERAGE(OFFSET('Optimistic QTR'!$C9,0,4*(COLUMNS('Optimistic QTR'!$C9:AK9)-1),1,4))</f>
        <v>0.75165624999999991</v>
      </c>
      <c r="AL9" s="65">
        <f ca="1">AVERAGE(OFFSET('Optimistic QTR'!$C9,0,4*(COLUMNS('Optimistic QTR'!$C9:AL9)-1),1,4))</f>
        <v>0.75308660000000005</v>
      </c>
      <c r="AM9" s="65">
        <f ca="1">AVERAGE(OFFSET('Optimistic QTR'!$C9,0,4*(COLUMNS('Optimistic QTR'!$C9:AM9)-1),1,4))</f>
        <v>0.75335557499999994</v>
      </c>
      <c r="AN9" s="65">
        <f ca="1">AVERAGE(OFFSET('Optimistic QTR'!$C9,0,4*(COLUMNS('Optimistic QTR'!$C9:AN9)-1),1,4))</f>
        <v>0.75340609999999997</v>
      </c>
      <c r="AO9" s="65">
        <f ca="1">AVERAGE(OFFSET('Optimistic QTR'!$C9,0,4*(COLUMNS('Optimistic QTR'!$C9:AO9)-1),1,4))</f>
        <v>0.753415575</v>
      </c>
      <c r="AP9" s="65">
        <f ca="1">AVERAGE(OFFSET('Optimistic QTR'!$C9,0,4*(COLUMNS('Optimistic QTR'!$C9:AP9)-1),1,4))</f>
        <v>0.75341737499999994</v>
      </c>
      <c r="AQ9" s="18"/>
      <c r="AR9" s="7"/>
    </row>
    <row r="10" spans="1:44" x14ac:dyDescent="0.25">
      <c r="A10" t="str">
        <f>'Baseline QTR'!A10</f>
        <v>KS_NCON</v>
      </c>
      <c r="B10" t="str">
        <f>'Baseline QTR'!B10</f>
        <v xml:space="preserve">   Construction</v>
      </c>
      <c r="C10" s="63">
        <f ca="1">AVERAGE(OFFSET('Optimistic QTR'!$C10,0,4*(COLUMNS('Optimistic QTR'!$C10:C10)-1),1,4))</f>
        <v>62.408333333333331</v>
      </c>
      <c r="D10" s="63">
        <f ca="1">AVERAGE(OFFSET('Optimistic QTR'!$C10,0,4*(COLUMNS('Optimistic QTR'!$C10:D10)-1),1,4))</f>
        <v>60.13333333333334</v>
      </c>
      <c r="E10" s="63">
        <f ca="1">AVERAGE(OFFSET('Optimistic QTR'!$C10,0,4*(COLUMNS('Optimistic QTR'!$C10:E10)-1),1,4))</f>
        <v>61.841666666666669</v>
      </c>
      <c r="F10" s="63">
        <f ca="1">AVERAGE(OFFSET('Optimistic QTR'!$C10,0,4*(COLUMNS('Optimistic QTR'!$C10:F10)-1),1,4))</f>
        <v>58.683333333333323</v>
      </c>
      <c r="G10" s="63">
        <f ca="1">AVERAGE(OFFSET('Optimistic QTR'!$C10,0,4*(COLUMNS('Optimistic QTR'!$C10:G10)-1),1,4))</f>
        <v>57.900000000000006</v>
      </c>
      <c r="H10" s="63">
        <f ca="1">AVERAGE(OFFSET('Optimistic QTR'!$C10,0,4*(COLUMNS('Optimistic QTR'!$C10:H10)-1),1,4))</f>
        <v>58.324999999999996</v>
      </c>
      <c r="I10" s="63">
        <f ca="1">AVERAGE(OFFSET('Optimistic QTR'!$C10,0,4*(COLUMNS('Optimistic QTR'!$C10:I10)-1),1,4))</f>
        <v>60.449999999999996</v>
      </c>
      <c r="J10" s="63">
        <f ca="1">AVERAGE(OFFSET('Optimistic QTR'!$C10,0,4*(COLUMNS('Optimistic QTR'!$C10:J10)-1),1,4))</f>
        <v>66.441666666666663</v>
      </c>
      <c r="K10" s="63">
        <f ca="1">AVERAGE(OFFSET('Optimistic QTR'!$C10,0,4*(COLUMNS('Optimistic QTR'!$C10:K10)-1),1,4))</f>
        <v>71.791666666666657</v>
      </c>
      <c r="L10" s="63">
        <f ca="1">AVERAGE(OFFSET('Optimistic QTR'!$C10,0,4*(COLUMNS('Optimistic QTR'!$C10:L10)-1),1,4))</f>
        <v>77.958333333333329</v>
      </c>
      <c r="M10" s="63">
        <f ca="1">AVERAGE(OFFSET('Optimistic QTR'!$C10,0,4*(COLUMNS('Optimistic QTR'!$C10:M10)-1),1,4))</f>
        <v>83.258333333333326</v>
      </c>
      <c r="N10" s="63">
        <f ca="1">AVERAGE(OFFSET('Optimistic QTR'!$C10,0,4*(COLUMNS('Optimistic QTR'!$C10:N10)-1),1,4))</f>
        <v>81.23333333333332</v>
      </c>
      <c r="O10" s="63">
        <f ca="1">AVERAGE(OFFSET('Optimistic QTR'!$C10,0,4*(COLUMNS('Optimistic QTR'!$C10:O10)-1),1,4))</f>
        <v>75.825000000000003</v>
      </c>
      <c r="P10" s="63">
        <f ca="1">AVERAGE(OFFSET('Optimistic QTR'!$C10,0,4*(COLUMNS('Optimistic QTR'!$C10:P10)-1),1,4))</f>
        <v>74.291666666666657</v>
      </c>
      <c r="Q10" s="63">
        <f ca="1">AVERAGE(OFFSET('Optimistic QTR'!$C10,0,4*(COLUMNS('Optimistic QTR'!$C10:Q10)-1),1,4))</f>
        <v>76.674999999999997</v>
      </c>
      <c r="R10" s="63">
        <f ca="1">AVERAGE(OFFSET('Optimistic QTR'!$C10,0,4*(COLUMNS('Optimistic QTR'!$C10:R10)-1),1,4))</f>
        <v>82.508333333333326</v>
      </c>
      <c r="S10" s="63">
        <f ca="1">AVERAGE(OFFSET('Optimistic QTR'!$C10,0,4*(COLUMNS('Optimistic QTR'!$C10:S10)-1),1,4))</f>
        <v>90.949999999999989</v>
      </c>
      <c r="T10" s="63">
        <f ca="1">AVERAGE(OFFSET('Optimistic QTR'!$C10,0,4*(COLUMNS('Optimistic QTR'!$C10:T10)-1),1,4))</f>
        <v>99.166666666666686</v>
      </c>
      <c r="U10" s="63">
        <f ca="1">AVERAGE(OFFSET('Optimistic QTR'!$C10,0,4*(COLUMNS('Optimistic QTR'!$C10:U10)-1),1,4))</f>
        <v>96.191666666666677</v>
      </c>
      <c r="V10" s="63">
        <f ca="1">AVERAGE(OFFSET('Optimistic QTR'!$C10,0,4*(COLUMNS('Optimistic QTR'!$C10:V10)-1),1,4))</f>
        <v>74.766666666666666</v>
      </c>
      <c r="W10" s="63">
        <f ca="1">AVERAGE(OFFSET('Optimistic QTR'!$C10,0,4*(COLUMNS('Optimistic QTR'!$C10:W10)-1),1,4))</f>
        <v>65.333333333333343</v>
      </c>
      <c r="X10" s="63">
        <f ca="1">AVERAGE(OFFSET('Optimistic QTR'!$C10,0,4*(COLUMNS('Optimistic QTR'!$C10:X10)-1),1,4))</f>
        <v>63.075000000000003</v>
      </c>
      <c r="Y10" s="63">
        <f ca="1">AVERAGE(OFFSET('Optimistic QTR'!$C10,0,4*(COLUMNS('Optimistic QTR'!$C10:Y10)-1),1,4))</f>
        <v>65.833333333333329</v>
      </c>
      <c r="Z10" s="63">
        <f ca="1">AVERAGE(OFFSET('Optimistic QTR'!$C10,0,4*(COLUMNS('Optimistic QTR'!$C10:Z10)-1),1,4))</f>
        <v>71.800000000000011</v>
      </c>
      <c r="AA10" s="63">
        <f ca="1">AVERAGE(OFFSET('Optimistic QTR'!$C10,0,4*(COLUMNS('Optimistic QTR'!$C10:AA10)-1),1,4))</f>
        <v>77.974999999999994</v>
      </c>
      <c r="AB10" s="63">
        <f ca="1">AVERAGE(OFFSET('Optimistic QTR'!$C10,0,4*(COLUMNS('Optimistic QTR'!$C10:AB10)-1),1,4))</f>
        <v>86.174999999999997</v>
      </c>
      <c r="AC10" s="63">
        <f ca="1">AVERAGE(OFFSET('Optimistic QTR'!$C10,0,4*(COLUMNS('Optimistic QTR'!$C10:AC10)-1),1,4))</f>
        <v>92.433333333333337</v>
      </c>
      <c r="AD10" s="63">
        <f ca="1">AVERAGE(OFFSET('Optimistic QTR'!$C10,0,4*(COLUMNS('Optimistic QTR'!$C10:AD10)-1),1,4))</f>
        <v>96.8</v>
      </c>
      <c r="AE10" s="63">
        <f ca="1">AVERAGE(OFFSET('Optimistic QTR'!$C10,0,4*(COLUMNS('Optimistic QTR'!$C10:AE10)-1),1,4))</f>
        <v>102.03333333333333</v>
      </c>
      <c r="AF10" s="63">
        <f ca="1">AVERAGE(OFFSET('Optimistic QTR'!$C10,0,4*(COLUMNS('Optimistic QTR'!$C10:AF10)-1),1,4))</f>
        <v>103.60833333333332</v>
      </c>
      <c r="AG10" s="64">
        <f ca="1">AVERAGE(OFFSET('Optimistic QTR'!$C10,0,4*(COLUMNS('Optimistic QTR'!$C10:AG10)-1),1,4))</f>
        <v>99.816666666666677</v>
      </c>
      <c r="AH10" s="64">
        <f ca="1">AVERAGE(OFFSET('Optimistic QTR'!$C10,0,4*(COLUMNS('Optimistic QTR'!$C10:AH10)-1),1,4))</f>
        <v>103.85</v>
      </c>
      <c r="AI10" s="65">
        <f ca="1">AVERAGE(OFFSET('Optimistic QTR'!$C10,0,4*(COLUMNS('Optimistic QTR'!$C10:AI10)-1),1,4))</f>
        <v>109.02299166666666</v>
      </c>
      <c r="AJ10" s="65">
        <f ca="1">AVERAGE(OFFSET('Optimistic QTR'!$C10,0,4*(COLUMNS('Optimistic QTR'!$C10:AJ10)-1),1,4))</f>
        <v>108.000625</v>
      </c>
      <c r="AK10" s="65">
        <f ca="1">AVERAGE(OFFSET('Optimistic QTR'!$C10,0,4*(COLUMNS('Optimistic QTR'!$C10:AK10)-1),1,4))</f>
        <v>106.266625</v>
      </c>
      <c r="AL10" s="65">
        <f ca="1">AVERAGE(OFFSET('Optimistic QTR'!$C10,0,4*(COLUMNS('Optimistic QTR'!$C10:AL10)-1),1,4))</f>
        <v>110.310975</v>
      </c>
      <c r="AM10" s="65">
        <f ca="1">AVERAGE(OFFSET('Optimistic QTR'!$C10,0,4*(COLUMNS('Optimistic QTR'!$C10:AM10)-1),1,4))</f>
        <v>114.13755</v>
      </c>
      <c r="AN10" s="65">
        <f ca="1">AVERAGE(OFFSET('Optimistic QTR'!$C10,0,4*(COLUMNS('Optimistic QTR'!$C10:AN10)-1),1,4))</f>
        <v>116.299125</v>
      </c>
      <c r="AO10" s="65">
        <f ca="1">AVERAGE(OFFSET('Optimistic QTR'!$C10,0,4*(COLUMNS('Optimistic QTR'!$C10:AO10)-1),1,4))</f>
        <v>118.3219</v>
      </c>
      <c r="AP10" s="65">
        <f ca="1">AVERAGE(OFFSET('Optimistic QTR'!$C10,0,4*(COLUMNS('Optimistic QTR'!$C10:AP10)-1),1,4))</f>
        <v>120.73415</v>
      </c>
      <c r="AQ10" s="18"/>
      <c r="AR10" s="7"/>
    </row>
    <row r="11" spans="1:44" x14ac:dyDescent="0.25">
      <c r="A11" t="str">
        <f>'Baseline QTR'!A11</f>
        <v>KS_NMFG</v>
      </c>
      <c r="B11" t="str">
        <f>'Baseline QTR'!B11</f>
        <v xml:space="preserve">   Manufacturing</v>
      </c>
      <c r="C11" s="63">
        <f ca="1">AVERAGE(OFFSET('Optimistic QTR'!$C11,0,4*(COLUMNS('Optimistic QTR'!$C11:C11)-1),1,4))</f>
        <v>212.71666666666667</v>
      </c>
      <c r="D11" s="63">
        <f ca="1">AVERAGE(OFFSET('Optimistic QTR'!$C11,0,4*(COLUMNS('Optimistic QTR'!$C11:D11)-1),1,4))</f>
        <v>208.67500000000001</v>
      </c>
      <c r="E11" s="63">
        <f ca="1">AVERAGE(OFFSET('Optimistic QTR'!$C11,0,4*(COLUMNS('Optimistic QTR'!$C11:E11)-1),1,4))</f>
        <v>204.68333333333334</v>
      </c>
      <c r="F11" s="63">
        <f ca="1">AVERAGE(OFFSET('Optimistic QTR'!$C11,0,4*(COLUMNS('Optimistic QTR'!$C11:F11)-1),1,4))</f>
        <v>194.50833333333335</v>
      </c>
      <c r="G11" s="63">
        <f ca="1">AVERAGE(OFFSET('Optimistic QTR'!$C11,0,4*(COLUMNS('Optimistic QTR'!$C11:G11)-1),1,4))</f>
        <v>184.26666666666665</v>
      </c>
      <c r="H11" s="63">
        <f ca="1">AVERAGE(OFFSET('Optimistic QTR'!$C11,0,4*(COLUMNS('Optimistic QTR'!$C11:H11)-1),1,4))</f>
        <v>178.21666666666664</v>
      </c>
      <c r="I11" s="63">
        <f ca="1">AVERAGE(OFFSET('Optimistic QTR'!$C11,0,4*(COLUMNS('Optimistic QTR'!$C11:I11)-1),1,4))</f>
        <v>186.6</v>
      </c>
      <c r="J11" s="63">
        <f ca="1">AVERAGE(OFFSET('Optimistic QTR'!$C11,0,4*(COLUMNS('Optimistic QTR'!$C11:J11)-1),1,4))</f>
        <v>208.95</v>
      </c>
      <c r="K11" s="63">
        <f ca="1">AVERAGE(OFFSET('Optimistic QTR'!$C11,0,4*(COLUMNS('Optimistic QTR'!$C11:K11)-1),1,4))</f>
        <v>219.44166666666666</v>
      </c>
      <c r="L11" s="63">
        <f ca="1">AVERAGE(OFFSET('Optimistic QTR'!$C11,0,4*(COLUMNS('Optimistic QTR'!$C11:L11)-1),1,4))</f>
        <v>204.44166666666666</v>
      </c>
      <c r="M11" s="63">
        <f ca="1">AVERAGE(OFFSET('Optimistic QTR'!$C11,0,4*(COLUMNS('Optimistic QTR'!$C11:M11)-1),1,4))</f>
        <v>190.28333333333333</v>
      </c>
      <c r="N11" s="63">
        <f ca="1">AVERAGE(OFFSET('Optimistic QTR'!$C11,0,4*(COLUMNS('Optimistic QTR'!$C11:N11)-1),1,4))</f>
        <v>183.25833333333333</v>
      </c>
      <c r="O11" s="63">
        <f ca="1">AVERAGE(OFFSET('Optimistic QTR'!$C11,0,4*(COLUMNS('Optimistic QTR'!$C11:O11)-1),1,4))</f>
        <v>163.73333333333332</v>
      </c>
      <c r="P11" s="63">
        <f ca="1">AVERAGE(OFFSET('Optimistic QTR'!$C11,0,4*(COLUMNS('Optimistic QTR'!$C11:P11)-1),1,4))</f>
        <v>148.88333333333333</v>
      </c>
      <c r="Q11" s="63">
        <f ca="1">AVERAGE(OFFSET('Optimistic QTR'!$C11,0,4*(COLUMNS('Optimistic QTR'!$C11:Q11)-1),1,4))</f>
        <v>145.39999999999998</v>
      </c>
      <c r="R11" s="63">
        <f ca="1">AVERAGE(OFFSET('Optimistic QTR'!$C11,0,4*(COLUMNS('Optimistic QTR'!$C11:R11)-1),1,4))</f>
        <v>151.51666666666665</v>
      </c>
      <c r="S11" s="63">
        <f ca="1">AVERAGE(OFFSET('Optimistic QTR'!$C11,0,4*(COLUMNS('Optimistic QTR'!$C11:S11)-1),1,4))</f>
        <v>160.70833333333331</v>
      </c>
      <c r="T11" s="63">
        <f ca="1">AVERAGE(OFFSET('Optimistic QTR'!$C11,0,4*(COLUMNS('Optimistic QTR'!$C11:T11)-1),1,4))</f>
        <v>166.95833333333331</v>
      </c>
      <c r="U11" s="63">
        <f ca="1">AVERAGE(OFFSET('Optimistic QTR'!$C11,0,4*(COLUMNS('Optimistic QTR'!$C11:U11)-1),1,4))</f>
        <v>167.46666666666667</v>
      </c>
      <c r="V11" s="63">
        <f ca="1">AVERAGE(OFFSET('Optimistic QTR'!$C11,0,4*(COLUMNS('Optimistic QTR'!$C11:V11)-1),1,4))</f>
        <v>155.70000000000002</v>
      </c>
      <c r="W11" s="63">
        <f ca="1">AVERAGE(OFFSET('Optimistic QTR'!$C11,0,4*(COLUMNS('Optimistic QTR'!$C11:W11)-1),1,4))</f>
        <v>150.70833333333331</v>
      </c>
      <c r="X11" s="63">
        <f ca="1">AVERAGE(OFFSET('Optimistic QTR'!$C11,0,4*(COLUMNS('Optimistic QTR'!$C11:X11)-1),1,4))</f>
        <v>158.46666666666667</v>
      </c>
      <c r="Y11" s="63">
        <f ca="1">AVERAGE(OFFSET('Optimistic QTR'!$C11,0,4*(COLUMNS('Optimistic QTR'!$C11:Y11)-1),1,4))</f>
        <v>167.25</v>
      </c>
      <c r="Z11" s="63">
        <f ca="1">AVERAGE(OFFSET('Optimistic QTR'!$C11,0,4*(COLUMNS('Optimistic QTR'!$C11:Z11)-1),1,4))</f>
        <v>170.49166666666667</v>
      </c>
      <c r="AA11" s="63">
        <f ca="1">AVERAGE(OFFSET('Optimistic QTR'!$C11,0,4*(COLUMNS('Optimistic QTR'!$C11:AA11)-1),1,4))</f>
        <v>170.15833333333333</v>
      </c>
      <c r="AB11" s="63">
        <f ca="1">AVERAGE(OFFSET('Optimistic QTR'!$C11,0,4*(COLUMNS('Optimistic QTR'!$C11:AB11)-1),1,4))</f>
        <v>171.05833333333334</v>
      </c>
      <c r="AC11" s="63">
        <f ca="1">AVERAGE(OFFSET('Optimistic QTR'!$C11,0,4*(COLUMNS('Optimistic QTR'!$C11:AC11)-1),1,4))</f>
        <v>168.54999999999998</v>
      </c>
      <c r="AD11" s="63">
        <f ca="1">AVERAGE(OFFSET('Optimistic QTR'!$C11,0,4*(COLUMNS('Optimistic QTR'!$C11:AD11)-1),1,4))</f>
        <v>161.57500000000002</v>
      </c>
      <c r="AE11" s="63">
        <f ca="1">AVERAGE(OFFSET('Optimistic QTR'!$C11,0,4*(COLUMNS('Optimistic QTR'!$C11:AE11)-1),1,4))</f>
        <v>161.45833333333331</v>
      </c>
      <c r="AF11" s="63">
        <f ca="1">AVERAGE(OFFSET('Optimistic QTR'!$C11,0,4*(COLUMNS('Optimistic QTR'!$C11:AF11)-1),1,4))</f>
        <v>166.58333333333331</v>
      </c>
      <c r="AG11" s="64">
        <f ca="1">AVERAGE(OFFSET('Optimistic QTR'!$C11,0,4*(COLUMNS('Optimistic QTR'!$C11:AG11)-1),1,4))</f>
        <v>152.09166666666667</v>
      </c>
      <c r="AH11" s="64">
        <f ca="1">AVERAGE(OFFSET('Optimistic QTR'!$C11,0,4*(COLUMNS('Optimistic QTR'!$C11:AH11)-1),1,4))</f>
        <v>138.88333333333333</v>
      </c>
      <c r="AI11" s="65">
        <f ca="1">AVERAGE(OFFSET('Optimistic QTR'!$C11,0,4*(COLUMNS('Optimistic QTR'!$C11:AI11)-1),1,4))</f>
        <v>145.10990833333335</v>
      </c>
      <c r="AJ11" s="65">
        <f ca="1">AVERAGE(OFFSET('Optimistic QTR'!$C11,0,4*(COLUMNS('Optimistic QTR'!$C11:AJ11)-1),1,4))</f>
        <v>147.48417499999999</v>
      </c>
      <c r="AK11" s="65">
        <f ca="1">AVERAGE(OFFSET('Optimistic QTR'!$C11,0,4*(COLUMNS('Optimistic QTR'!$C11:AK11)-1),1,4))</f>
        <v>146.75297499999999</v>
      </c>
      <c r="AL11" s="65">
        <f ca="1">AVERAGE(OFFSET('Optimistic QTR'!$C11,0,4*(COLUMNS('Optimistic QTR'!$C11:AL11)-1),1,4))</f>
        <v>147.29329999999999</v>
      </c>
      <c r="AM11" s="65">
        <f ca="1">AVERAGE(OFFSET('Optimistic QTR'!$C11,0,4*(COLUMNS('Optimistic QTR'!$C11:AM11)-1),1,4))</f>
        <v>148.09914999999998</v>
      </c>
      <c r="AN11" s="65">
        <f ca="1">AVERAGE(OFFSET('Optimistic QTR'!$C11,0,4*(COLUMNS('Optimistic QTR'!$C11:AN11)-1),1,4))</f>
        <v>148.41220000000001</v>
      </c>
      <c r="AO11" s="65">
        <f ca="1">AVERAGE(OFFSET('Optimistic QTR'!$C11,0,4*(COLUMNS('Optimistic QTR'!$C11:AO11)-1),1,4))</f>
        <v>148.332875</v>
      </c>
      <c r="AP11" s="65">
        <f ca="1">AVERAGE(OFFSET('Optimistic QTR'!$C11,0,4*(COLUMNS('Optimistic QTR'!$C11:AP11)-1),1,4))</f>
        <v>148.18992500000002</v>
      </c>
      <c r="AQ11" s="18"/>
      <c r="AR11" s="7"/>
    </row>
    <row r="12" spans="1:44" x14ac:dyDescent="0.25">
      <c r="A12" t="str">
        <f>'Baseline QTR'!A12</f>
        <v>KS_NAER</v>
      </c>
      <c r="B12" t="str">
        <f>'Baseline QTR'!B12</f>
        <v xml:space="preserve">      Aerospace</v>
      </c>
      <c r="C12" s="63">
        <f ca="1">AVERAGE(OFFSET('Optimistic QTR'!$C12,0,4*(COLUMNS('Optimistic QTR'!$C12:C12)-1),1,4))</f>
        <v>112.33333333333331</v>
      </c>
      <c r="D12" s="63">
        <f ca="1">AVERAGE(OFFSET('Optimistic QTR'!$C12,0,4*(COLUMNS('Optimistic QTR'!$C12:D12)-1),1,4))</f>
        <v>112.7</v>
      </c>
      <c r="E12" s="63">
        <f ca="1">AVERAGE(OFFSET('Optimistic QTR'!$C12,0,4*(COLUMNS('Optimistic QTR'!$C12:E12)-1),1,4))</f>
        <v>109.30833333333332</v>
      </c>
      <c r="F12" s="63">
        <f ca="1">AVERAGE(OFFSET('Optimistic QTR'!$C12,0,4*(COLUMNS('Optimistic QTR'!$C12:F12)-1),1,4))</f>
        <v>99.816666666666663</v>
      </c>
      <c r="G12" s="63">
        <f ca="1">AVERAGE(OFFSET('Optimistic QTR'!$C12,0,4*(COLUMNS('Optimistic QTR'!$C12:G12)-1),1,4))</f>
        <v>89.083333333333329</v>
      </c>
      <c r="H12" s="63">
        <f ca="1">AVERAGE(OFFSET('Optimistic QTR'!$C12,0,4*(COLUMNS('Optimistic QTR'!$C12:H12)-1),1,4))</f>
        <v>78.691666666666663</v>
      </c>
      <c r="I12" s="63">
        <f ca="1">AVERAGE(OFFSET('Optimistic QTR'!$C12,0,4*(COLUMNS('Optimistic QTR'!$C12:I12)-1),1,4))</f>
        <v>83.516666666666666</v>
      </c>
      <c r="J12" s="63">
        <f ca="1">AVERAGE(OFFSET('Optimistic QTR'!$C12,0,4*(COLUMNS('Optimistic QTR'!$C12:J12)-1),1,4))</f>
        <v>101.425</v>
      </c>
      <c r="K12" s="63">
        <f ca="1">AVERAGE(OFFSET('Optimistic QTR'!$C12,0,4*(COLUMNS('Optimistic QTR'!$C12:K12)-1),1,4))</f>
        <v>107.80000000000001</v>
      </c>
      <c r="L12" s="63">
        <f ca="1">AVERAGE(OFFSET('Optimistic QTR'!$C12,0,4*(COLUMNS('Optimistic QTR'!$C12:L12)-1),1,4))</f>
        <v>94.5</v>
      </c>
      <c r="M12" s="63">
        <f ca="1">AVERAGE(OFFSET('Optimistic QTR'!$C12,0,4*(COLUMNS('Optimistic QTR'!$C12:M12)-1),1,4))</f>
        <v>82.491666666666674</v>
      </c>
      <c r="N12" s="63">
        <f ca="1">AVERAGE(OFFSET('Optimistic QTR'!$C12,0,4*(COLUMNS('Optimistic QTR'!$C12:N12)-1),1,4))</f>
        <v>83.50833333333334</v>
      </c>
      <c r="O12" s="63">
        <f ca="1">AVERAGE(OFFSET('Optimistic QTR'!$C12,0,4*(COLUMNS('Optimistic QTR'!$C12:O12)-1),1,4))</f>
        <v>72.625</v>
      </c>
      <c r="P12" s="63">
        <f ca="1">AVERAGE(OFFSET('Optimistic QTR'!$C12,0,4*(COLUMNS('Optimistic QTR'!$C12:P12)-1),1,4))</f>
        <v>62.558333333333337</v>
      </c>
      <c r="Q12" s="63">
        <f ca="1">AVERAGE(OFFSET('Optimistic QTR'!$C12,0,4*(COLUMNS('Optimistic QTR'!$C12:Q12)-1),1,4))</f>
        <v>58.825000000000003</v>
      </c>
      <c r="R12" s="63">
        <f ca="1">AVERAGE(OFFSET('Optimistic QTR'!$C12,0,4*(COLUMNS('Optimistic QTR'!$C12:R12)-1),1,4))</f>
        <v>62.533333333333331</v>
      </c>
      <c r="S12" s="63">
        <f ca="1">AVERAGE(OFFSET('Optimistic QTR'!$C12,0,4*(COLUMNS('Optimistic QTR'!$C12:S12)-1),1,4))</f>
        <v>69.766666666666666</v>
      </c>
      <c r="T12" s="63">
        <f ca="1">AVERAGE(OFFSET('Optimistic QTR'!$C12,0,4*(COLUMNS('Optimistic QTR'!$C12:T12)-1),1,4))</f>
        <v>75.900000000000006</v>
      </c>
      <c r="U12" s="63">
        <f ca="1">AVERAGE(OFFSET('Optimistic QTR'!$C12,0,4*(COLUMNS('Optimistic QTR'!$C12:U12)-1),1,4))</f>
        <v>78.583333333333343</v>
      </c>
      <c r="V12" s="63">
        <f ca="1">AVERAGE(OFFSET('Optimistic QTR'!$C12,0,4*(COLUMNS('Optimistic QTR'!$C12:V12)-1),1,4))</f>
        <v>78.825000000000003</v>
      </c>
      <c r="W12" s="63">
        <f ca="1">AVERAGE(OFFSET('Optimistic QTR'!$C12,0,4*(COLUMNS('Optimistic QTR'!$C12:W12)-1),1,4))</f>
        <v>76.75</v>
      </c>
      <c r="X12" s="63">
        <f ca="1">AVERAGE(OFFSET('Optimistic QTR'!$C12,0,4*(COLUMNS('Optimistic QTR'!$C12:X12)-1),1,4))</f>
        <v>82.083333333333343</v>
      </c>
      <c r="Y12" s="63">
        <f ca="1">AVERAGE(OFFSET('Optimistic QTR'!$C12,0,4*(COLUMNS('Optimistic QTR'!$C12:Y12)-1),1,4))</f>
        <v>89.158333333333331</v>
      </c>
      <c r="Z12" s="63">
        <f ca="1">AVERAGE(OFFSET('Optimistic QTR'!$C12,0,4*(COLUMNS('Optimistic QTR'!$C12:Z12)-1),1,4))</f>
        <v>90.850000000000009</v>
      </c>
      <c r="AA12" s="63">
        <f ca="1">AVERAGE(OFFSET('Optimistic QTR'!$C12,0,4*(COLUMNS('Optimistic QTR'!$C12:AA12)-1),1,4))</f>
        <v>88.808333333333337</v>
      </c>
      <c r="AB12" s="63">
        <f ca="1">AVERAGE(OFFSET('Optimistic QTR'!$C12,0,4*(COLUMNS('Optimistic QTR'!$C12:AB12)-1),1,4))</f>
        <v>88.15</v>
      </c>
      <c r="AC12" s="63">
        <f ca="1">AVERAGE(OFFSET('Optimistic QTR'!$C12,0,4*(COLUMNS('Optimistic QTR'!$C12:AC12)-1),1,4))</f>
        <v>84.949999999999989</v>
      </c>
      <c r="AD12" s="63">
        <f ca="1">AVERAGE(OFFSET('Optimistic QTR'!$C12,0,4*(COLUMNS('Optimistic QTR'!$C12:AD12)-1),1,4))</f>
        <v>78.183333333333337</v>
      </c>
      <c r="AE12" s="63">
        <f ca="1">AVERAGE(OFFSET('Optimistic QTR'!$C12,0,4*(COLUMNS('Optimistic QTR'!$C12:AE12)-1),1,4))</f>
        <v>77.75</v>
      </c>
      <c r="AF12" s="63">
        <f ca="1">AVERAGE(OFFSET('Optimistic QTR'!$C12,0,4*(COLUMNS('Optimistic QTR'!$C12:AF12)-1),1,4))</f>
        <v>81.941666666666663</v>
      </c>
      <c r="AG12" s="64">
        <f ca="1">AVERAGE(OFFSET('Optimistic QTR'!$C12,0,4*(COLUMNS('Optimistic QTR'!$C12:AG12)-1),1,4))</f>
        <v>74.283333333333331</v>
      </c>
      <c r="AH12" s="64">
        <f ca="1">AVERAGE(OFFSET('Optimistic QTR'!$C12,0,4*(COLUMNS('Optimistic QTR'!$C12:AH12)-1),1,4))</f>
        <v>62.875</v>
      </c>
      <c r="AI12" s="65">
        <f ca="1">AVERAGE(OFFSET('Optimistic QTR'!$C12,0,4*(COLUMNS('Optimistic QTR'!$C12:AI12)-1),1,4))</f>
        <v>65.284675000000007</v>
      </c>
      <c r="AJ12" s="65">
        <f ca="1">AVERAGE(OFFSET('Optimistic QTR'!$C12,0,4*(COLUMNS('Optimistic QTR'!$C12:AJ12)-1),1,4))</f>
        <v>68.444850000000002</v>
      </c>
      <c r="AK12" s="65">
        <f ca="1">AVERAGE(OFFSET('Optimistic QTR'!$C12,0,4*(COLUMNS('Optimistic QTR'!$C12:AK12)-1),1,4))</f>
        <v>70.407342499999999</v>
      </c>
      <c r="AL12" s="65">
        <f ca="1">AVERAGE(OFFSET('Optimistic QTR'!$C12,0,4*(COLUMNS('Optimistic QTR'!$C12:AL12)-1),1,4))</f>
        <v>71.590274999999991</v>
      </c>
      <c r="AM12" s="65">
        <f ca="1">AVERAGE(OFFSET('Optimistic QTR'!$C12,0,4*(COLUMNS('Optimistic QTR'!$C12:AM12)-1),1,4))</f>
        <v>72.648780000000002</v>
      </c>
      <c r="AN12" s="65">
        <f ca="1">AVERAGE(OFFSET('Optimistic QTR'!$C12,0,4*(COLUMNS('Optimistic QTR'!$C12:AN12)-1),1,4))</f>
        <v>73.630512499999995</v>
      </c>
      <c r="AO12" s="65">
        <f ca="1">AVERAGE(OFFSET('Optimistic QTR'!$C12,0,4*(COLUMNS('Optimistic QTR'!$C12:AO12)-1),1,4))</f>
        <v>74.462244999999996</v>
      </c>
      <c r="AP12" s="65">
        <f ca="1">AVERAGE(OFFSET('Optimistic QTR'!$C12,0,4*(COLUMNS('Optimistic QTR'!$C12:AP12)-1),1,4))</f>
        <v>75.114177499999997</v>
      </c>
      <c r="AQ12" s="18"/>
      <c r="AR12" s="7"/>
    </row>
    <row r="13" spans="1:44" x14ac:dyDescent="0.25">
      <c r="A13" t="str">
        <f>'Baseline QTR'!A13</f>
        <v>KS_NSRV</v>
      </c>
      <c r="B13" t="str">
        <f>'Baseline QTR'!B13</f>
        <v xml:space="preserve"> Services providing</v>
      </c>
      <c r="C13" s="63">
        <f ca="1">AVERAGE(OFFSET('Optimistic QTR'!$C13,0,4*(COLUMNS('Optimistic QTR'!$C13:C13)-1),1,4))</f>
        <v>831.98333333333335</v>
      </c>
      <c r="D13" s="63">
        <f ca="1">AVERAGE(OFFSET('Optimistic QTR'!$C13,0,4*(COLUMNS('Optimistic QTR'!$C13:D13)-1),1,4))</f>
        <v>843.75</v>
      </c>
      <c r="E13" s="63">
        <f ca="1">AVERAGE(OFFSET('Optimistic QTR'!$C13,0,4*(COLUMNS('Optimistic QTR'!$C13:E13)-1),1,4))</f>
        <v>860.3416666666667</v>
      </c>
      <c r="F13" s="63">
        <f ca="1">AVERAGE(OFFSET('Optimistic QTR'!$C13,0,4*(COLUMNS('Optimistic QTR'!$C13:F13)-1),1,4))</f>
        <v>885.38333333333333</v>
      </c>
      <c r="G13" s="63">
        <f ca="1">AVERAGE(OFFSET('Optimistic QTR'!$C13,0,4*(COLUMNS('Optimistic QTR'!$C13:G13)-1),1,4))</f>
        <v>908.43333333333339</v>
      </c>
      <c r="H13" s="63">
        <f ca="1">AVERAGE(OFFSET('Optimistic QTR'!$C13,0,4*(COLUMNS('Optimistic QTR'!$C13:H13)-1),1,4))</f>
        <v>935.41666666666674</v>
      </c>
      <c r="I13" s="63">
        <f ca="1">AVERAGE(OFFSET('Optimistic QTR'!$C13,0,4*(COLUMNS('Optimistic QTR'!$C13:I13)-1),1,4))</f>
        <v>968.9666666666667</v>
      </c>
      <c r="J13" s="63">
        <f ca="1">AVERAGE(OFFSET('Optimistic QTR'!$C13,0,4*(COLUMNS('Optimistic QTR'!$C13:J13)-1),1,4))</f>
        <v>1010.75</v>
      </c>
      <c r="K13" s="63">
        <f ca="1">AVERAGE(OFFSET('Optimistic QTR'!$C13,0,4*(COLUMNS('Optimistic QTR'!$C13:K13)-1),1,4))</f>
        <v>1056.8083333333334</v>
      </c>
      <c r="L13" s="63">
        <f ca="1">AVERAGE(OFFSET('Optimistic QTR'!$C13,0,4*(COLUMNS('Optimistic QTR'!$C13:L13)-1),1,4))</f>
        <v>1100.8666666666666</v>
      </c>
      <c r="M13" s="63">
        <f ca="1">AVERAGE(OFFSET('Optimistic QTR'!$C13,0,4*(COLUMNS('Optimistic QTR'!$C13:M13)-1),1,4))</f>
        <v>1141.2</v>
      </c>
      <c r="N13" s="63">
        <f ca="1">AVERAGE(OFFSET('Optimistic QTR'!$C13,0,4*(COLUMNS('Optimistic QTR'!$C13:N13)-1),1,4))</f>
        <v>1134.4250000000002</v>
      </c>
      <c r="O13" s="63">
        <f ca="1">AVERAGE(OFFSET('Optimistic QTR'!$C13,0,4*(COLUMNS('Optimistic QTR'!$C13:O13)-1),1,4))</f>
        <v>1113.4083333333333</v>
      </c>
      <c r="P13" s="63">
        <f ca="1">AVERAGE(OFFSET('Optimistic QTR'!$C13,0,4*(COLUMNS('Optimistic QTR'!$C13:P13)-1),1,4))</f>
        <v>1116.4166666666665</v>
      </c>
      <c r="Q13" s="63">
        <f ca="1">AVERAGE(OFFSET('Optimistic QTR'!$C13,0,4*(COLUMNS('Optimistic QTR'!$C13:Q13)-1),1,4))</f>
        <v>1127.2833333333333</v>
      </c>
      <c r="R13" s="63">
        <f ca="1">AVERAGE(OFFSET('Optimistic QTR'!$C13,0,4*(COLUMNS('Optimistic QTR'!$C13:R13)-1),1,4))</f>
        <v>1149.5333333333333</v>
      </c>
      <c r="S13" s="63">
        <f ca="1">AVERAGE(OFFSET('Optimistic QTR'!$C13,0,4*(COLUMNS('Optimistic QTR'!$C13:S13)-1),1,4))</f>
        <v>1176.2833333333333</v>
      </c>
      <c r="T13" s="63">
        <f ca="1">AVERAGE(OFFSET('Optimistic QTR'!$C13,0,4*(COLUMNS('Optimistic QTR'!$C13:T13)-1),1,4))</f>
        <v>1205.7750000000001</v>
      </c>
      <c r="U13" s="63">
        <f ca="1">AVERAGE(OFFSET('Optimistic QTR'!$C13,0,4*(COLUMNS('Optimistic QTR'!$C13:U13)-1),1,4))</f>
        <v>1226.2</v>
      </c>
      <c r="V13" s="63">
        <f ca="1">AVERAGE(OFFSET('Optimistic QTR'!$C13,0,4*(COLUMNS('Optimistic QTR'!$C13:V13)-1),1,4))</f>
        <v>1183.2166666666667</v>
      </c>
      <c r="W13" s="63">
        <f ca="1">AVERAGE(OFFSET('Optimistic QTR'!$C13,0,4*(COLUMNS('Optimistic QTR'!$C13:W13)-1),1,4))</f>
        <v>1179.6916666666666</v>
      </c>
      <c r="X13" s="63">
        <f ca="1">AVERAGE(OFFSET('Optimistic QTR'!$C13,0,4*(COLUMNS('Optimistic QTR'!$C13:X13)-1),1,4))</f>
        <v>1200.3166666666666</v>
      </c>
      <c r="Y13" s="63">
        <f ca="1">AVERAGE(OFFSET('Optimistic QTR'!$C13,0,4*(COLUMNS('Optimistic QTR'!$C13:Y13)-1),1,4))</f>
        <v>1226.05</v>
      </c>
      <c r="Z13" s="63">
        <f ca="1">AVERAGE(OFFSET('Optimistic QTR'!$C13,0,4*(COLUMNS('Optimistic QTR'!$C13:Z13)-1),1,4))</f>
        <v>1258.7916666666667</v>
      </c>
      <c r="AA13" s="63">
        <f ca="1">AVERAGE(OFFSET('Optimistic QTR'!$C13,0,4*(COLUMNS('Optimistic QTR'!$C13:AA13)-1),1,4))</f>
        <v>1294.4583333333335</v>
      </c>
      <c r="AB13" s="63">
        <f ca="1">AVERAGE(OFFSET('Optimistic QTR'!$C13,0,4*(COLUMNS('Optimistic QTR'!$C13:AB13)-1),1,4))</f>
        <v>1334.3166666666666</v>
      </c>
      <c r="AC13" s="63">
        <f ca="1">AVERAGE(OFFSET('Optimistic QTR'!$C13,0,4*(COLUMNS('Optimistic QTR'!$C13:AC13)-1),1,4))</f>
        <v>1382.2583333333332</v>
      </c>
      <c r="AD13" s="63">
        <f ca="1">AVERAGE(OFFSET('Optimistic QTR'!$C13,0,4*(COLUMNS('Optimistic QTR'!$C13:AD13)-1),1,4))</f>
        <v>1425.7416666666666</v>
      </c>
      <c r="AE13" s="63">
        <f ca="1">AVERAGE(OFFSET('Optimistic QTR'!$C13,0,4*(COLUMNS('Optimistic QTR'!$C13:AE13)-1),1,4))</f>
        <v>1458.6916666666666</v>
      </c>
      <c r="AF13" s="63">
        <f ca="1">AVERAGE(OFFSET('Optimistic QTR'!$C13,0,4*(COLUMNS('Optimistic QTR'!$C13:AF13)-1),1,4))</f>
        <v>1492.4083333333333</v>
      </c>
      <c r="AG13" s="64">
        <f ca="1">AVERAGE(OFFSET('Optimistic QTR'!$C13,0,4*(COLUMNS('Optimistic QTR'!$C13:AG13)-1),1,4))</f>
        <v>1408.1583333333333</v>
      </c>
      <c r="AH13" s="64">
        <f ca="1">AVERAGE(OFFSET('Optimistic QTR'!$C13,0,4*(COLUMNS('Optimistic QTR'!$C13:AH13)-1),1,4))</f>
        <v>1441.416666666667</v>
      </c>
      <c r="AI13" s="65">
        <f ca="1">AVERAGE(OFFSET('Optimistic QTR'!$C13,0,4*(COLUMNS('Optimistic QTR'!$C13:AI13)-1),1,4))</f>
        <v>1521.4030000000002</v>
      </c>
      <c r="AJ13" s="65">
        <f ca="1">AVERAGE(OFFSET('Optimistic QTR'!$C13,0,4*(COLUMNS('Optimistic QTR'!$C13:AJ13)-1),1,4))</f>
        <v>1519.7249999999999</v>
      </c>
      <c r="AK13" s="65">
        <f ca="1">AVERAGE(OFFSET('Optimistic QTR'!$C13,0,4*(COLUMNS('Optimistic QTR'!$C13:AK13)-1),1,4))</f>
        <v>1516.173</v>
      </c>
      <c r="AL13" s="65">
        <f ca="1">AVERAGE(OFFSET('Optimistic QTR'!$C13,0,4*(COLUMNS('Optimistic QTR'!$C13:AL13)-1),1,4))</f>
        <v>1557.9355</v>
      </c>
      <c r="AM13" s="65">
        <f ca="1">AVERAGE(OFFSET('Optimistic QTR'!$C13,0,4*(COLUMNS('Optimistic QTR'!$C13:AM13)-1),1,4))</f>
        <v>1595.1575</v>
      </c>
      <c r="AN13" s="65">
        <f ca="1">AVERAGE(OFFSET('Optimistic QTR'!$C13,0,4*(COLUMNS('Optimistic QTR'!$C13:AN13)-1),1,4))</f>
        <v>1617.92425</v>
      </c>
      <c r="AO13" s="65">
        <f ca="1">AVERAGE(OFFSET('Optimistic QTR'!$C13,0,4*(COLUMNS('Optimistic QTR'!$C13:AO13)-1),1,4))</f>
        <v>1637.3754999999999</v>
      </c>
      <c r="AP13" s="65">
        <f ca="1">AVERAGE(OFFSET('Optimistic QTR'!$C13,0,4*(COLUMNS('Optimistic QTR'!$C13:AP13)-1),1,4))</f>
        <v>1656.7625</v>
      </c>
      <c r="AQ13" s="18"/>
      <c r="AR13" s="7"/>
    </row>
    <row r="14" spans="1:44" x14ac:dyDescent="0.25">
      <c r="A14" t="str">
        <f>'Baseline QTR'!A14</f>
        <v>KS_NTRD</v>
      </c>
      <c r="B14" t="str">
        <f>'Baseline QTR'!B14</f>
        <v xml:space="preserve">   Wholesale and retail trade</v>
      </c>
      <c r="C14" s="63">
        <f ca="1">AVERAGE(OFFSET('Optimistic QTR'!$C14,0,4*(COLUMNS('Optimistic QTR'!$C14:C14)-1),1,4))</f>
        <v>177.43333333333334</v>
      </c>
      <c r="D14" s="63">
        <f ca="1">AVERAGE(OFFSET('Optimistic QTR'!$C14,0,4*(COLUMNS('Optimistic QTR'!$C14:D14)-1),1,4))</f>
        <v>175.21666666666667</v>
      </c>
      <c r="E14" s="63">
        <f ca="1">AVERAGE(OFFSET('Optimistic QTR'!$C14,0,4*(COLUMNS('Optimistic QTR'!$C14:E14)-1),1,4))</f>
        <v>175.92500000000001</v>
      </c>
      <c r="F14" s="63">
        <f ca="1">AVERAGE(OFFSET('Optimistic QTR'!$C14,0,4*(COLUMNS('Optimistic QTR'!$C14:F14)-1),1,4))</f>
        <v>177.85</v>
      </c>
      <c r="G14" s="63">
        <f ca="1">AVERAGE(OFFSET('Optimistic QTR'!$C14,0,4*(COLUMNS('Optimistic QTR'!$C14:G14)-1),1,4))</f>
        <v>179.80833333333334</v>
      </c>
      <c r="H14" s="63">
        <f ca="1">AVERAGE(OFFSET('Optimistic QTR'!$C14,0,4*(COLUMNS('Optimistic QTR'!$C14:H14)-1),1,4))</f>
        <v>184.89999999999998</v>
      </c>
      <c r="I14" s="63">
        <f ca="1">AVERAGE(OFFSET('Optimistic QTR'!$C14,0,4*(COLUMNS('Optimistic QTR'!$C14:I14)-1),1,4))</f>
        <v>192.29166666666669</v>
      </c>
      <c r="J14" s="63">
        <f ca="1">AVERAGE(OFFSET('Optimistic QTR'!$C14,0,4*(COLUMNS('Optimistic QTR'!$C14:J14)-1),1,4))</f>
        <v>198.75833333333335</v>
      </c>
      <c r="K14" s="63">
        <f ca="1">AVERAGE(OFFSET('Optimistic QTR'!$C14,0,4*(COLUMNS('Optimistic QTR'!$C14:K14)-1),1,4))</f>
        <v>206.48333333333335</v>
      </c>
      <c r="L14" s="63">
        <f ca="1">AVERAGE(OFFSET('Optimistic QTR'!$C14,0,4*(COLUMNS('Optimistic QTR'!$C14:L14)-1),1,4))</f>
        <v>214.98333333333332</v>
      </c>
      <c r="M14" s="63">
        <f ca="1">AVERAGE(OFFSET('Optimistic QTR'!$C14,0,4*(COLUMNS('Optimistic QTR'!$C14:M14)-1),1,4))</f>
        <v>221.27499999999998</v>
      </c>
      <c r="N14" s="63">
        <f ca="1">AVERAGE(OFFSET('Optimistic QTR'!$C14,0,4*(COLUMNS('Optimistic QTR'!$C14:N14)-1),1,4))</f>
        <v>217.72500000000002</v>
      </c>
      <c r="O14" s="63">
        <f ca="1">AVERAGE(OFFSET('Optimistic QTR'!$C14,0,4*(COLUMNS('Optimistic QTR'!$C14:O14)-1),1,4))</f>
        <v>209.55833333333334</v>
      </c>
      <c r="P14" s="63">
        <f ca="1">AVERAGE(OFFSET('Optimistic QTR'!$C14,0,4*(COLUMNS('Optimistic QTR'!$C14:P14)-1),1,4))</f>
        <v>207.11666666666667</v>
      </c>
      <c r="Q14" s="63">
        <f ca="1">AVERAGE(OFFSET('Optimistic QTR'!$C14,0,4*(COLUMNS('Optimistic QTR'!$C14:Q14)-1),1,4))</f>
        <v>207.65</v>
      </c>
      <c r="R14" s="63">
        <f ca="1">AVERAGE(OFFSET('Optimistic QTR'!$C14,0,4*(COLUMNS('Optimistic QTR'!$C14:R14)-1),1,4))</f>
        <v>210.96666666666667</v>
      </c>
      <c r="S14" s="63">
        <f ca="1">AVERAGE(OFFSET('Optimistic QTR'!$C14,0,4*(COLUMNS('Optimistic QTR'!$C14:S14)-1),1,4))</f>
        <v>213.65833333333336</v>
      </c>
      <c r="T14" s="63">
        <f ca="1">AVERAGE(OFFSET('Optimistic QTR'!$C14,0,4*(COLUMNS('Optimistic QTR'!$C14:T14)-1),1,4))</f>
        <v>217.48333333333335</v>
      </c>
      <c r="U14" s="63">
        <f ca="1">AVERAGE(OFFSET('Optimistic QTR'!$C14,0,4*(COLUMNS('Optimistic QTR'!$C14:U14)-1),1,4))</f>
        <v>218.82500000000005</v>
      </c>
      <c r="V14" s="63">
        <f ca="1">AVERAGE(OFFSET('Optimistic QTR'!$C14,0,4*(COLUMNS('Optimistic QTR'!$C14:V14)-1),1,4))</f>
        <v>204.35833333333335</v>
      </c>
      <c r="W14" s="63">
        <f ca="1">AVERAGE(OFFSET('Optimistic QTR'!$C14,0,4*(COLUMNS('Optimistic QTR'!$C14:W14)-1),1,4))</f>
        <v>202.43333333333337</v>
      </c>
      <c r="X14" s="63">
        <f ca="1">AVERAGE(OFFSET('Optimistic QTR'!$C14,0,4*(COLUMNS('Optimistic QTR'!$C14:X14)-1),1,4))</f>
        <v>206.51666666666665</v>
      </c>
      <c r="Y14" s="63">
        <f ca="1">AVERAGE(OFFSET('Optimistic QTR'!$C14,0,4*(COLUMNS('Optimistic QTR'!$C14:Y14)-1),1,4))</f>
        <v>212.65833333333333</v>
      </c>
      <c r="Z14" s="63">
        <f ca="1">AVERAGE(OFFSET('Optimistic QTR'!$C14,0,4*(COLUMNS('Optimistic QTR'!$C14:Z14)-1),1,4))</f>
        <v>221.76666666666665</v>
      </c>
      <c r="AA14" s="63">
        <f ca="1">AVERAGE(OFFSET('Optimistic QTR'!$C14,0,4*(COLUMNS('Optimistic QTR'!$C14:AA14)-1),1,4))</f>
        <v>230.4666666666667</v>
      </c>
      <c r="AB14" s="63">
        <f ca="1">AVERAGE(OFFSET('Optimistic QTR'!$C14,0,4*(COLUMNS('Optimistic QTR'!$C14:AB14)-1),1,4))</f>
        <v>238.75</v>
      </c>
      <c r="AC14" s="63">
        <f ca="1">AVERAGE(OFFSET('Optimistic QTR'!$C14,0,4*(COLUMNS('Optimistic QTR'!$C14:AC14)-1),1,4))</f>
        <v>246.5</v>
      </c>
      <c r="AD14" s="63">
        <f ca="1">AVERAGE(OFFSET('Optimistic QTR'!$C14,0,4*(COLUMNS('Optimistic QTR'!$C14:AD14)-1),1,4))</f>
        <v>259.31666666666666</v>
      </c>
      <c r="AE14" s="63">
        <f ca="1">AVERAGE(OFFSET('Optimistic QTR'!$C14,0,4*(COLUMNS('Optimistic QTR'!$C14:AE14)-1),1,4))</f>
        <v>264.31666666666666</v>
      </c>
      <c r="AF14" s="63">
        <f ca="1">AVERAGE(OFFSET('Optimistic QTR'!$C14,0,4*(COLUMNS('Optimistic QTR'!$C14:AF14)-1),1,4))</f>
        <v>270.08333333333331</v>
      </c>
      <c r="AG14" s="64">
        <f ca="1">AVERAGE(OFFSET('Optimistic QTR'!$C14,0,4*(COLUMNS('Optimistic QTR'!$C14:AG14)-1),1,4))</f>
        <v>267.82500000000005</v>
      </c>
      <c r="AH14" s="64">
        <f ca="1">AVERAGE(OFFSET('Optimistic QTR'!$C14,0,4*(COLUMNS('Optimistic QTR'!$C14:AH14)-1),1,4))</f>
        <v>275.04166666666669</v>
      </c>
      <c r="AI14" s="65">
        <f ca="1">AVERAGE(OFFSET('Optimistic QTR'!$C14,0,4*(COLUMNS('Optimistic QTR'!$C14:AI14)-1),1,4))</f>
        <v>282.63210833333335</v>
      </c>
      <c r="AJ14" s="65">
        <f ca="1">AVERAGE(OFFSET('Optimistic QTR'!$C14,0,4*(COLUMNS('Optimistic QTR'!$C14:AJ14)-1),1,4))</f>
        <v>278.5763</v>
      </c>
      <c r="AK14" s="65">
        <f ca="1">AVERAGE(OFFSET('Optimistic QTR'!$C14,0,4*(COLUMNS('Optimistic QTR'!$C14:AK14)-1),1,4))</f>
        <v>275.82322499999998</v>
      </c>
      <c r="AL14" s="65">
        <f ca="1">AVERAGE(OFFSET('Optimistic QTR'!$C14,0,4*(COLUMNS('Optimistic QTR'!$C14:AL14)-1),1,4))</f>
        <v>282.28667499999995</v>
      </c>
      <c r="AM14" s="65">
        <f ca="1">AVERAGE(OFFSET('Optimistic QTR'!$C14,0,4*(COLUMNS('Optimistic QTR'!$C14:AM14)-1),1,4))</f>
        <v>291.68572499999999</v>
      </c>
      <c r="AN14" s="65">
        <f ca="1">AVERAGE(OFFSET('Optimistic QTR'!$C14,0,4*(COLUMNS('Optimistic QTR'!$C14:AN14)-1),1,4))</f>
        <v>299.36695000000003</v>
      </c>
      <c r="AO14" s="65">
        <f ca="1">AVERAGE(OFFSET('Optimistic QTR'!$C14,0,4*(COLUMNS('Optimistic QTR'!$C14:AO14)-1),1,4))</f>
        <v>302.87175000000002</v>
      </c>
      <c r="AP14" s="65">
        <f ca="1">AVERAGE(OFFSET('Optimistic QTR'!$C14,0,4*(COLUMNS('Optimistic QTR'!$C14:AP14)-1),1,4))</f>
        <v>304.23767500000002</v>
      </c>
      <c r="AQ14" s="18"/>
      <c r="AR14" s="7"/>
    </row>
    <row r="15" spans="1:44" x14ac:dyDescent="0.25">
      <c r="A15" t="str">
        <f>'Baseline QTR'!A15</f>
        <v>KS_NTWU</v>
      </c>
      <c r="B15" t="str">
        <f>'Baseline QTR'!B15</f>
        <v xml:space="preserve">   Transportation and public utilities</v>
      </c>
      <c r="C15" s="63">
        <f ca="1">AVERAGE(OFFSET('Optimistic QTR'!$C15,0,4*(COLUMNS('Optimistic QTR'!$C15:C15)-1),1,4))</f>
        <v>51.258333333333333</v>
      </c>
      <c r="D15" s="63">
        <f ca="1">AVERAGE(OFFSET('Optimistic QTR'!$C15,0,4*(COLUMNS('Optimistic QTR'!$C15:D15)-1),1,4))</f>
        <v>52.383333333333333</v>
      </c>
      <c r="E15" s="63">
        <f ca="1">AVERAGE(OFFSET('Optimistic QTR'!$C15,0,4*(COLUMNS('Optimistic QTR'!$C15:E15)-1),1,4))</f>
        <v>50.975000000000001</v>
      </c>
      <c r="F15" s="63">
        <f ca="1">AVERAGE(OFFSET('Optimistic QTR'!$C15,0,4*(COLUMNS('Optimistic QTR'!$C15:F15)-1),1,4))</f>
        <v>49.85</v>
      </c>
      <c r="G15" s="63">
        <f ca="1">AVERAGE(OFFSET('Optimistic QTR'!$C15,0,4*(COLUMNS('Optimistic QTR'!$C15:G15)-1),1,4))</f>
        <v>50.358333333333334</v>
      </c>
      <c r="H15" s="63">
        <f ca="1">AVERAGE(OFFSET('Optimistic QTR'!$C15,0,4*(COLUMNS('Optimistic QTR'!$C15:H15)-1),1,4))</f>
        <v>50.666666666666664</v>
      </c>
      <c r="I15" s="63">
        <f ca="1">AVERAGE(OFFSET('Optimistic QTR'!$C15,0,4*(COLUMNS('Optimistic QTR'!$C15:I15)-1),1,4))</f>
        <v>52.49166666666666</v>
      </c>
      <c r="J15" s="63">
        <f ca="1">AVERAGE(OFFSET('Optimistic QTR'!$C15,0,4*(COLUMNS('Optimistic QTR'!$C15:J15)-1),1,4))</f>
        <v>53.766666666666666</v>
      </c>
      <c r="K15" s="63">
        <f ca="1">AVERAGE(OFFSET('Optimistic QTR'!$C15,0,4*(COLUMNS('Optimistic QTR'!$C15:K15)-1),1,4))</f>
        <v>56.691666666666663</v>
      </c>
      <c r="L15" s="63">
        <f ca="1">AVERAGE(OFFSET('Optimistic QTR'!$C15,0,4*(COLUMNS('Optimistic QTR'!$C15:L15)-1),1,4))</f>
        <v>57.274999999999999</v>
      </c>
      <c r="M15" s="63">
        <f ca="1">AVERAGE(OFFSET('Optimistic QTR'!$C15,0,4*(COLUMNS('Optimistic QTR'!$C15:M15)-1),1,4))</f>
        <v>56.583333333333329</v>
      </c>
      <c r="N15" s="63">
        <f ca="1">AVERAGE(OFFSET('Optimistic QTR'!$C15,0,4*(COLUMNS('Optimistic QTR'!$C15:N15)-1),1,4))</f>
        <v>54.766666666666666</v>
      </c>
      <c r="O15" s="63">
        <f ca="1">AVERAGE(OFFSET('Optimistic QTR'!$C15,0,4*(COLUMNS('Optimistic QTR'!$C15:O15)-1),1,4))</f>
        <v>51.466666666666661</v>
      </c>
      <c r="P15" s="63">
        <f ca="1">AVERAGE(OFFSET('Optimistic QTR'!$C15,0,4*(COLUMNS('Optimistic QTR'!$C15:P15)-1),1,4))</f>
        <v>50.366666666666674</v>
      </c>
      <c r="Q15" s="63">
        <f ca="1">AVERAGE(OFFSET('Optimistic QTR'!$C15,0,4*(COLUMNS('Optimistic QTR'!$C15:Q15)-1),1,4))</f>
        <v>50.391666666666666</v>
      </c>
      <c r="R15" s="63">
        <f ca="1">AVERAGE(OFFSET('Optimistic QTR'!$C15,0,4*(COLUMNS('Optimistic QTR'!$C15:R15)-1),1,4))</f>
        <v>49.833333333333329</v>
      </c>
      <c r="S15" s="63">
        <f ca="1">AVERAGE(OFFSET('Optimistic QTR'!$C15,0,4*(COLUMNS('Optimistic QTR'!$C15:S15)-1),1,4))</f>
        <v>50.275000000000006</v>
      </c>
      <c r="T15" s="63">
        <f ca="1">AVERAGE(OFFSET('Optimistic QTR'!$C15,0,4*(COLUMNS('Optimistic QTR'!$C15:T15)-1),1,4))</f>
        <v>51.375</v>
      </c>
      <c r="U15" s="63">
        <f ca="1">AVERAGE(OFFSET('Optimistic QTR'!$C15,0,4*(COLUMNS('Optimistic QTR'!$C15:U15)-1),1,4))</f>
        <v>50.841666666666669</v>
      </c>
      <c r="V15" s="63">
        <f ca="1">AVERAGE(OFFSET('Optimistic QTR'!$C15,0,4*(COLUMNS('Optimistic QTR'!$C15:V15)-1),1,4))</f>
        <v>47.283333333333331</v>
      </c>
      <c r="W15" s="63">
        <f ca="1">AVERAGE(OFFSET('Optimistic QTR'!$C15,0,4*(COLUMNS('Optimistic QTR'!$C15:W15)-1),1,4))</f>
        <v>45.841666666666669</v>
      </c>
      <c r="X15" s="63">
        <f ca="1">AVERAGE(OFFSET('Optimistic QTR'!$C15,0,4*(COLUMNS('Optimistic QTR'!$C15:X15)-1),1,4))</f>
        <v>46.94166666666667</v>
      </c>
      <c r="Y15" s="63">
        <f ca="1">AVERAGE(OFFSET('Optimistic QTR'!$C15,0,4*(COLUMNS('Optimistic QTR'!$C15:Y15)-1),1,4))</f>
        <v>47.316666666666663</v>
      </c>
      <c r="Z15" s="63">
        <f ca="1">AVERAGE(OFFSET('Optimistic QTR'!$C15,0,4*(COLUMNS('Optimistic QTR'!$C15:Z15)-1),1,4))</f>
        <v>47.774999999999999</v>
      </c>
      <c r="AA15" s="63">
        <f ca="1">AVERAGE(OFFSET('Optimistic QTR'!$C15,0,4*(COLUMNS('Optimistic QTR'!$C15:AA15)-1),1,4))</f>
        <v>50.725000000000001</v>
      </c>
      <c r="AB15" s="63">
        <f ca="1">AVERAGE(OFFSET('Optimistic QTR'!$C15,0,4*(COLUMNS('Optimistic QTR'!$C15:AB15)-1),1,4))</f>
        <v>53.125</v>
      </c>
      <c r="AC15" s="63">
        <f ca="1">AVERAGE(OFFSET('Optimistic QTR'!$C15,0,4*(COLUMNS('Optimistic QTR'!$C15:AC15)-1),1,4))</f>
        <v>55.358333333333334</v>
      </c>
      <c r="AD15" s="63">
        <f ca="1">AVERAGE(OFFSET('Optimistic QTR'!$C15,0,4*(COLUMNS('Optimistic QTR'!$C15:AD15)-1),1,4))</f>
        <v>57.233333333333334</v>
      </c>
      <c r="AE15" s="63">
        <f ca="1">AVERAGE(OFFSET('Optimistic QTR'!$C15,0,4*(COLUMNS('Optimistic QTR'!$C15:AE15)-1),1,4))</f>
        <v>58.699999999999996</v>
      </c>
      <c r="AF15" s="63">
        <f ca="1">AVERAGE(OFFSET('Optimistic QTR'!$C15,0,4*(COLUMNS('Optimistic QTR'!$C15:AF15)-1),1,4))</f>
        <v>59.816666666666663</v>
      </c>
      <c r="AG15" s="64">
        <f ca="1">AVERAGE(OFFSET('Optimistic QTR'!$C15,0,4*(COLUMNS('Optimistic QTR'!$C15:AG15)-1),1,4))</f>
        <v>55.75</v>
      </c>
      <c r="AH15" s="64">
        <f ca="1">AVERAGE(OFFSET('Optimistic QTR'!$C15,0,4*(COLUMNS('Optimistic QTR'!$C15:AH15)-1),1,4))</f>
        <v>56.841666666666669</v>
      </c>
      <c r="AI15" s="65">
        <f ca="1">AVERAGE(OFFSET('Optimistic QTR'!$C15,0,4*(COLUMNS('Optimistic QTR'!$C15:AI15)-1),1,4))</f>
        <v>59.9709</v>
      </c>
      <c r="AJ15" s="65">
        <f ca="1">AVERAGE(OFFSET('Optimistic QTR'!$C15,0,4*(COLUMNS('Optimistic QTR'!$C15:AJ15)-1),1,4))</f>
        <v>58.673592499999998</v>
      </c>
      <c r="AK15" s="65">
        <f ca="1">AVERAGE(OFFSET('Optimistic QTR'!$C15,0,4*(COLUMNS('Optimistic QTR'!$C15:AK15)-1),1,4))</f>
        <v>58.183430000000001</v>
      </c>
      <c r="AL15" s="65">
        <f ca="1">AVERAGE(OFFSET('Optimistic QTR'!$C15,0,4*(COLUMNS('Optimistic QTR'!$C15:AL15)-1),1,4))</f>
        <v>58.46855</v>
      </c>
      <c r="AM15" s="65">
        <f ca="1">AVERAGE(OFFSET('Optimistic QTR'!$C15,0,4*(COLUMNS('Optimistic QTR'!$C15:AM15)-1),1,4))</f>
        <v>58.864085000000003</v>
      </c>
      <c r="AN15" s="65">
        <f ca="1">AVERAGE(OFFSET('Optimistic QTR'!$C15,0,4*(COLUMNS('Optimistic QTR'!$C15:AN15)-1),1,4))</f>
        <v>58.889827499999996</v>
      </c>
      <c r="AO15" s="65">
        <f ca="1">AVERAGE(OFFSET('Optimistic QTR'!$C15,0,4*(COLUMNS('Optimistic QTR'!$C15:AO15)-1),1,4))</f>
        <v>58.627549999999999</v>
      </c>
      <c r="AP15" s="65">
        <f ca="1">AVERAGE(OFFSET('Optimistic QTR'!$C15,0,4*(COLUMNS('Optimistic QTR'!$C15:AP15)-1),1,4))</f>
        <v>58.403224999999999</v>
      </c>
      <c r="AQ15" s="18"/>
      <c r="AR15" s="7"/>
    </row>
    <row r="16" spans="1:44" x14ac:dyDescent="0.25">
      <c r="A16" t="str">
        <f>'Baseline QTR'!A16</f>
        <v>KS_NINF</v>
      </c>
      <c r="B16" t="str">
        <f>'Baseline QTR'!B16</f>
        <v xml:space="preserve">   Information</v>
      </c>
      <c r="C16" s="63">
        <f ca="1">AVERAGE(OFFSET('Optimistic QTR'!$C16,0,4*(COLUMNS('Optimistic QTR'!$C16:C16)-1),1,4))</f>
        <v>31.733333333333334</v>
      </c>
      <c r="D16" s="63">
        <f ca="1">AVERAGE(OFFSET('Optimistic QTR'!$C16,0,4*(COLUMNS('Optimistic QTR'!$C16:D16)-1),1,4))</f>
        <v>33.191666666666663</v>
      </c>
      <c r="E16" s="63">
        <f ca="1">AVERAGE(OFFSET('Optimistic QTR'!$C16,0,4*(COLUMNS('Optimistic QTR'!$C16:E16)-1),1,4))</f>
        <v>35.241666666666667</v>
      </c>
      <c r="F16" s="63">
        <f ca="1">AVERAGE(OFFSET('Optimistic QTR'!$C16,0,4*(COLUMNS('Optimistic QTR'!$C16:F16)-1),1,4))</f>
        <v>38.008333333333333</v>
      </c>
      <c r="G16" s="63">
        <f ca="1">AVERAGE(OFFSET('Optimistic QTR'!$C16,0,4*(COLUMNS('Optimistic QTR'!$C16:G16)-1),1,4))</f>
        <v>40.516666666666666</v>
      </c>
      <c r="H16" s="63">
        <f ca="1">AVERAGE(OFFSET('Optimistic QTR'!$C16,0,4*(COLUMNS('Optimistic QTR'!$C16:H16)-1),1,4))</f>
        <v>45.9</v>
      </c>
      <c r="I16" s="63">
        <f ca="1">AVERAGE(OFFSET('Optimistic QTR'!$C16,0,4*(COLUMNS('Optimistic QTR'!$C16:I16)-1),1,4))</f>
        <v>50</v>
      </c>
      <c r="J16" s="63">
        <f ca="1">AVERAGE(OFFSET('Optimistic QTR'!$C16,0,4*(COLUMNS('Optimistic QTR'!$C16:J16)-1),1,4))</f>
        <v>53.641666666666666</v>
      </c>
      <c r="K16" s="63">
        <f ca="1">AVERAGE(OFFSET('Optimistic QTR'!$C16,0,4*(COLUMNS('Optimistic QTR'!$C16:K16)-1),1,4))</f>
        <v>57.283333333333339</v>
      </c>
      <c r="L16" s="63">
        <f ca="1">AVERAGE(OFFSET('Optimistic QTR'!$C16,0,4*(COLUMNS('Optimistic QTR'!$C16:L16)-1),1,4))</f>
        <v>64.408333333333331</v>
      </c>
      <c r="M16" s="63">
        <f ca="1">AVERAGE(OFFSET('Optimistic QTR'!$C16,0,4*(COLUMNS('Optimistic QTR'!$C16:M16)-1),1,4))</f>
        <v>75.674999999999997</v>
      </c>
      <c r="N16" s="63">
        <f ca="1">AVERAGE(OFFSET('Optimistic QTR'!$C16,0,4*(COLUMNS('Optimistic QTR'!$C16:N16)-1),1,4))</f>
        <v>76.908333333333331</v>
      </c>
      <c r="O16" s="63">
        <f ca="1">AVERAGE(OFFSET('Optimistic QTR'!$C16,0,4*(COLUMNS('Optimistic QTR'!$C16:O16)-1),1,4))</f>
        <v>72.974999999999994</v>
      </c>
      <c r="P16" s="63">
        <f ca="1">AVERAGE(OFFSET('Optimistic QTR'!$C16,0,4*(COLUMNS('Optimistic QTR'!$C16:P16)-1),1,4))</f>
        <v>71.699999999999989</v>
      </c>
      <c r="Q16" s="63">
        <f ca="1">AVERAGE(OFFSET('Optimistic QTR'!$C16,0,4*(COLUMNS('Optimistic QTR'!$C16:Q16)-1),1,4))</f>
        <v>72.708333333333343</v>
      </c>
      <c r="R16" s="63">
        <f ca="1">AVERAGE(OFFSET('Optimistic QTR'!$C16,0,4*(COLUMNS('Optimistic QTR'!$C16:R16)-1),1,4))</f>
        <v>74.25</v>
      </c>
      <c r="S16" s="63">
        <f ca="1">AVERAGE(OFFSET('Optimistic QTR'!$C16,0,4*(COLUMNS('Optimistic QTR'!$C16:S16)-1),1,4))</f>
        <v>77.775000000000006</v>
      </c>
      <c r="T16" s="63">
        <f ca="1">AVERAGE(OFFSET('Optimistic QTR'!$C16,0,4*(COLUMNS('Optimistic QTR'!$C16:T16)-1),1,4))</f>
        <v>81.61666666666666</v>
      </c>
      <c r="U16" s="63">
        <f ca="1">AVERAGE(OFFSET('Optimistic QTR'!$C16,0,4*(COLUMNS('Optimistic QTR'!$C16:U16)-1),1,4))</f>
        <v>85.35833333333332</v>
      </c>
      <c r="V16" s="63">
        <f ca="1">AVERAGE(OFFSET('Optimistic QTR'!$C16,0,4*(COLUMNS('Optimistic QTR'!$C16:V16)-1),1,4))</f>
        <v>85.166666666666671</v>
      </c>
      <c r="W16" s="63">
        <f ca="1">AVERAGE(OFFSET('Optimistic QTR'!$C16,0,4*(COLUMNS('Optimistic QTR'!$C16:W16)-1),1,4))</f>
        <v>84.75833333333334</v>
      </c>
      <c r="X16" s="63">
        <f ca="1">AVERAGE(OFFSET('Optimistic QTR'!$C16,0,4*(COLUMNS('Optimistic QTR'!$C16:X16)-1),1,4))</f>
        <v>85.916666666666671</v>
      </c>
      <c r="Y16" s="63">
        <f ca="1">AVERAGE(OFFSET('Optimistic QTR'!$C16,0,4*(COLUMNS('Optimistic QTR'!$C16:Y16)-1),1,4))</f>
        <v>86.833333333333329</v>
      </c>
      <c r="Z16" s="63">
        <f ca="1">AVERAGE(OFFSET('Optimistic QTR'!$C16,0,4*(COLUMNS('Optimistic QTR'!$C16:Z16)-1),1,4))</f>
        <v>88.158333333333331</v>
      </c>
      <c r="AA16" s="63">
        <f ca="1">AVERAGE(OFFSET('Optimistic QTR'!$C16,0,4*(COLUMNS('Optimistic QTR'!$C16:AA16)-1),1,4))</f>
        <v>91.616666666666674</v>
      </c>
      <c r="AB16" s="63">
        <f ca="1">AVERAGE(OFFSET('Optimistic QTR'!$C16,0,4*(COLUMNS('Optimistic QTR'!$C16:AB16)-1),1,4))</f>
        <v>94.65</v>
      </c>
      <c r="AC16" s="63">
        <f ca="1">AVERAGE(OFFSET('Optimistic QTR'!$C16,0,4*(COLUMNS('Optimistic QTR'!$C16:AC16)-1),1,4))</f>
        <v>102.175</v>
      </c>
      <c r="AD16" s="63">
        <f ca="1">AVERAGE(OFFSET('Optimistic QTR'!$C16,0,4*(COLUMNS('Optimistic QTR'!$C16:AD16)-1),1,4))</f>
        <v>108.59166666666668</v>
      </c>
      <c r="AE16" s="63">
        <f ca="1">AVERAGE(OFFSET('Optimistic QTR'!$C16,0,4*(COLUMNS('Optimistic QTR'!$C16:AE16)-1),1,4))</f>
        <v>116.26666666666668</v>
      </c>
      <c r="AF16" s="63">
        <f ca="1">AVERAGE(OFFSET('Optimistic QTR'!$C16,0,4*(COLUMNS('Optimistic QTR'!$C16:AF16)-1),1,4))</f>
        <v>126.19166666666666</v>
      </c>
      <c r="AG16" s="64">
        <f ca="1">AVERAGE(OFFSET('Optimistic QTR'!$C16,0,4*(COLUMNS('Optimistic QTR'!$C16:AG16)-1),1,4))</f>
        <v>131.65</v>
      </c>
      <c r="AH16" s="64">
        <f ca="1">AVERAGE(OFFSET('Optimistic QTR'!$C16,0,4*(COLUMNS('Optimistic QTR'!$C16:AH16)-1),1,4))</f>
        <v>137.45833333333334</v>
      </c>
      <c r="AI16" s="65">
        <f ca="1">AVERAGE(OFFSET('Optimistic QTR'!$C16,0,4*(COLUMNS('Optimistic QTR'!$C16:AI16)-1),1,4))</f>
        <v>147.63813333333331</v>
      </c>
      <c r="AJ16" s="65">
        <f ca="1">AVERAGE(OFFSET('Optimistic QTR'!$C16,0,4*(COLUMNS('Optimistic QTR'!$C16:AJ16)-1),1,4))</f>
        <v>146.85967499999998</v>
      </c>
      <c r="AK16" s="65">
        <f ca="1">AVERAGE(OFFSET('Optimistic QTR'!$C16,0,4*(COLUMNS('Optimistic QTR'!$C16:AK16)-1),1,4))</f>
        <v>147.389025</v>
      </c>
      <c r="AL16" s="65">
        <f ca="1">AVERAGE(OFFSET('Optimistic QTR'!$C16,0,4*(COLUMNS('Optimistic QTR'!$C16:AL16)-1),1,4))</f>
        <v>154.99435</v>
      </c>
      <c r="AM16" s="65">
        <f ca="1">AVERAGE(OFFSET('Optimistic QTR'!$C16,0,4*(COLUMNS('Optimistic QTR'!$C16:AM16)-1),1,4))</f>
        <v>161.25825</v>
      </c>
      <c r="AN16" s="65">
        <f ca="1">AVERAGE(OFFSET('Optimistic QTR'!$C16,0,4*(COLUMNS('Optimistic QTR'!$C16:AN16)-1),1,4))</f>
        <v>163.29377500000001</v>
      </c>
      <c r="AO16" s="65">
        <f ca="1">AVERAGE(OFFSET('Optimistic QTR'!$C16,0,4*(COLUMNS('Optimistic QTR'!$C16:AO16)-1),1,4))</f>
        <v>165.40730000000002</v>
      </c>
      <c r="AP16" s="65">
        <f ca="1">AVERAGE(OFFSET('Optimistic QTR'!$C16,0,4*(COLUMNS('Optimistic QTR'!$C16:AP16)-1),1,4))</f>
        <v>167.93315000000001</v>
      </c>
      <c r="AQ16" s="18"/>
      <c r="AR16" s="7"/>
    </row>
    <row r="17" spans="1:83" x14ac:dyDescent="0.25">
      <c r="A17" t="str">
        <f>'Baseline QTR'!A17</f>
        <v>KS_NFIN</v>
      </c>
      <c r="B17" t="str">
        <f>'Baseline QTR'!B17</f>
        <v xml:space="preserve">   Financial activities</v>
      </c>
      <c r="C17" s="63">
        <f ca="1">AVERAGE(OFFSET('Optimistic QTR'!$C17,0,4*(COLUMNS('Optimistic QTR'!$C17:C17)-1),1,4))</f>
        <v>70.775000000000006</v>
      </c>
      <c r="D17" s="63">
        <f ca="1">AVERAGE(OFFSET('Optimistic QTR'!$C17,0,4*(COLUMNS('Optimistic QTR'!$C17:D17)-1),1,4))</f>
        <v>70.775000000000006</v>
      </c>
      <c r="E17" s="63">
        <f ca="1">AVERAGE(OFFSET('Optimistic QTR'!$C17,0,4*(COLUMNS('Optimistic QTR'!$C17:E17)-1),1,4))</f>
        <v>72.125</v>
      </c>
      <c r="F17" s="63">
        <f ca="1">AVERAGE(OFFSET('Optimistic QTR'!$C17,0,4*(COLUMNS('Optimistic QTR'!$C17:F17)-1),1,4))</f>
        <v>74.783333333333331</v>
      </c>
      <c r="G17" s="63">
        <f ca="1">AVERAGE(OFFSET('Optimistic QTR'!$C17,0,4*(COLUMNS('Optimistic QTR'!$C17:G17)-1),1,4))</f>
        <v>75.866666666666674</v>
      </c>
      <c r="H17" s="63">
        <f ca="1">AVERAGE(OFFSET('Optimistic QTR'!$C17,0,4*(COLUMNS('Optimistic QTR'!$C17:H17)-1),1,4))</f>
        <v>73.891666666666666</v>
      </c>
      <c r="I17" s="63">
        <f ca="1">AVERAGE(OFFSET('Optimistic QTR'!$C17,0,4*(COLUMNS('Optimistic QTR'!$C17:I17)-1),1,4))</f>
        <v>75.933333333333337</v>
      </c>
      <c r="J17" s="63">
        <f ca="1">AVERAGE(OFFSET('Optimistic QTR'!$C17,0,4*(COLUMNS('Optimistic QTR'!$C17:J17)-1),1,4))</f>
        <v>78.074999999999989</v>
      </c>
      <c r="K17" s="63">
        <f ca="1">AVERAGE(OFFSET('Optimistic QTR'!$C17,0,4*(COLUMNS('Optimistic QTR'!$C17:K17)-1),1,4))</f>
        <v>83.733333333333334</v>
      </c>
      <c r="L17" s="63">
        <f ca="1">AVERAGE(OFFSET('Optimistic QTR'!$C17,0,4*(COLUMNS('Optimistic QTR'!$C17:L17)-1),1,4))</f>
        <v>88.524999999999991</v>
      </c>
      <c r="M17" s="63">
        <f ca="1">AVERAGE(OFFSET('Optimistic QTR'!$C17,0,4*(COLUMNS('Optimistic QTR'!$C17:M17)-1),1,4))</f>
        <v>88.566666666666663</v>
      </c>
      <c r="N17" s="63">
        <f ca="1">AVERAGE(OFFSET('Optimistic QTR'!$C17,0,4*(COLUMNS('Optimistic QTR'!$C17:N17)-1),1,4))</f>
        <v>90.6</v>
      </c>
      <c r="O17" s="63">
        <f ca="1">AVERAGE(OFFSET('Optimistic QTR'!$C17,0,4*(COLUMNS('Optimistic QTR'!$C17:O17)-1),1,4))</f>
        <v>90.016666666666666</v>
      </c>
      <c r="P17" s="63">
        <f ca="1">AVERAGE(OFFSET('Optimistic QTR'!$C17,0,4*(COLUMNS('Optimistic QTR'!$C17:P17)-1),1,4))</f>
        <v>92.558333333333323</v>
      </c>
      <c r="Q17" s="63">
        <f ca="1">AVERAGE(OFFSET('Optimistic QTR'!$C17,0,4*(COLUMNS('Optimistic QTR'!$C17:Q17)-1),1,4))</f>
        <v>91.791666666666657</v>
      </c>
      <c r="R17" s="63">
        <f ca="1">AVERAGE(OFFSET('Optimistic QTR'!$C17,0,4*(COLUMNS('Optimistic QTR'!$C17:R17)-1),1,4))</f>
        <v>92.433333333333337</v>
      </c>
      <c r="S17" s="63">
        <f ca="1">AVERAGE(OFFSET('Optimistic QTR'!$C17,0,4*(COLUMNS('Optimistic QTR'!$C17:S17)-1),1,4))</f>
        <v>93.916666666666671</v>
      </c>
      <c r="T17" s="63">
        <f ca="1">AVERAGE(OFFSET('Optimistic QTR'!$C17,0,4*(COLUMNS('Optimistic QTR'!$C17:T17)-1),1,4))</f>
        <v>93.433333333333337</v>
      </c>
      <c r="U17" s="63">
        <f ca="1">AVERAGE(OFFSET('Optimistic QTR'!$C17,0,4*(COLUMNS('Optimistic QTR'!$C17:U17)-1),1,4))</f>
        <v>91.60833333333332</v>
      </c>
      <c r="V17" s="63">
        <f ca="1">AVERAGE(OFFSET('Optimistic QTR'!$C17,0,4*(COLUMNS('Optimistic QTR'!$C17:V17)-1),1,4))</f>
        <v>84.258333333333326</v>
      </c>
      <c r="W17" s="63">
        <f ca="1">AVERAGE(OFFSET('Optimistic QTR'!$C17,0,4*(COLUMNS('Optimistic QTR'!$C17:W17)-1),1,4))</f>
        <v>80.083333333333343</v>
      </c>
      <c r="X17" s="63">
        <f ca="1">AVERAGE(OFFSET('Optimistic QTR'!$C17,0,4*(COLUMNS('Optimistic QTR'!$C17:X17)-1),1,4))</f>
        <v>78.516666666666666</v>
      </c>
      <c r="Y17" s="63">
        <f ca="1">AVERAGE(OFFSET('Optimistic QTR'!$C17,0,4*(COLUMNS('Optimistic QTR'!$C17:Y17)-1),1,4))</f>
        <v>77.833333333333343</v>
      </c>
      <c r="Z17" s="63">
        <f ca="1">AVERAGE(OFFSET('Optimistic QTR'!$C17,0,4*(COLUMNS('Optimistic QTR'!$C17:Z17)-1),1,4))</f>
        <v>80.25833333333334</v>
      </c>
      <c r="AA17" s="63">
        <f ca="1">AVERAGE(OFFSET('Optimistic QTR'!$C17,0,4*(COLUMNS('Optimistic QTR'!$C17:AA17)-1),1,4))</f>
        <v>80.991666666666674</v>
      </c>
      <c r="AB17" s="63">
        <f ca="1">AVERAGE(OFFSET('Optimistic QTR'!$C17,0,4*(COLUMNS('Optimistic QTR'!$C17:AB17)-1),1,4))</f>
        <v>82.05</v>
      </c>
      <c r="AC17" s="63">
        <f ca="1">AVERAGE(OFFSET('Optimistic QTR'!$C17,0,4*(COLUMNS('Optimistic QTR'!$C17:AC17)-1),1,4))</f>
        <v>83.25</v>
      </c>
      <c r="AD17" s="63">
        <f ca="1">AVERAGE(OFFSET('Optimistic QTR'!$C17,0,4*(COLUMNS('Optimistic QTR'!$C17:AD17)-1),1,4))</f>
        <v>84.283333333333331</v>
      </c>
      <c r="AE17" s="63">
        <f ca="1">AVERAGE(OFFSET('Optimistic QTR'!$C17,0,4*(COLUMNS('Optimistic QTR'!$C17:AE17)-1),1,4))</f>
        <v>86.658333333333331</v>
      </c>
      <c r="AF17" s="63">
        <f ca="1">AVERAGE(OFFSET('Optimistic QTR'!$C17,0,4*(COLUMNS('Optimistic QTR'!$C17:AF17)-1),1,4))</f>
        <v>88.366666666666674</v>
      </c>
      <c r="AG17" s="64">
        <f ca="1">AVERAGE(OFFSET('Optimistic QTR'!$C17,0,4*(COLUMNS('Optimistic QTR'!$C17:AG17)-1),1,4))</f>
        <v>86.091666666666669</v>
      </c>
      <c r="AH17" s="64">
        <f ca="1">AVERAGE(OFFSET('Optimistic QTR'!$C17,0,4*(COLUMNS('Optimistic QTR'!$C17:AH17)-1),1,4))</f>
        <v>86.883333333333326</v>
      </c>
      <c r="AI17" s="65">
        <f ca="1">AVERAGE(OFFSET('Optimistic QTR'!$C17,0,4*(COLUMNS('Optimistic QTR'!$C17:AI17)-1),1,4))</f>
        <v>90.91241500000001</v>
      </c>
      <c r="AJ17" s="65">
        <f ca="1">AVERAGE(OFFSET('Optimistic QTR'!$C17,0,4*(COLUMNS('Optimistic QTR'!$C17:AJ17)-1),1,4))</f>
        <v>88.493612499999998</v>
      </c>
      <c r="AK17" s="65">
        <f ca="1">AVERAGE(OFFSET('Optimistic QTR'!$C17,0,4*(COLUMNS('Optimistic QTR'!$C17:AK17)-1),1,4))</f>
        <v>90.101605000000006</v>
      </c>
      <c r="AL17" s="65">
        <f ca="1">AVERAGE(OFFSET('Optimistic QTR'!$C17,0,4*(COLUMNS('Optimistic QTR'!$C17:AL17)-1),1,4))</f>
        <v>91.787767500000001</v>
      </c>
      <c r="AM17" s="65">
        <f ca="1">AVERAGE(OFFSET('Optimistic QTR'!$C17,0,4*(COLUMNS('Optimistic QTR'!$C17:AM17)-1),1,4))</f>
        <v>92.191699999999997</v>
      </c>
      <c r="AN17" s="65">
        <f ca="1">AVERAGE(OFFSET('Optimistic QTR'!$C17,0,4*(COLUMNS('Optimistic QTR'!$C17:AN17)-1),1,4))</f>
        <v>91.903702499999994</v>
      </c>
      <c r="AO17" s="65">
        <f ca="1">AVERAGE(OFFSET('Optimistic QTR'!$C17,0,4*(COLUMNS('Optimistic QTR'!$C17:AO17)-1),1,4))</f>
        <v>91.437994999999987</v>
      </c>
      <c r="AP17" s="65">
        <f ca="1">AVERAGE(OFFSET('Optimistic QTR'!$C17,0,4*(COLUMNS('Optimistic QTR'!$C17:AP17)-1),1,4))</f>
        <v>90.734757499999986</v>
      </c>
      <c r="AQ17" s="18"/>
      <c r="AR17" s="7"/>
    </row>
    <row r="18" spans="1:83" x14ac:dyDescent="0.25">
      <c r="A18" t="str">
        <f>'Baseline QTR'!A18</f>
        <v>KS_NPBS</v>
      </c>
      <c r="B18" t="str">
        <f>'Baseline QTR'!B18</f>
        <v xml:space="preserve">   Professional and business services</v>
      </c>
      <c r="C18" s="63">
        <f ca="1">AVERAGE(OFFSET('Optimistic QTR'!$C18,0,4*(COLUMNS('Optimistic QTR'!$C18:C18)-1),1,4))</f>
        <v>124.48333333333333</v>
      </c>
      <c r="D18" s="63">
        <f ca="1">AVERAGE(OFFSET('Optimistic QTR'!$C18,0,4*(COLUMNS('Optimistic QTR'!$C18:D18)-1),1,4))</f>
        <v>124.31666666666666</v>
      </c>
      <c r="E18" s="63">
        <f ca="1">AVERAGE(OFFSET('Optimistic QTR'!$C18,0,4*(COLUMNS('Optimistic QTR'!$C18:E18)-1),1,4))</f>
        <v>125.875</v>
      </c>
      <c r="F18" s="63">
        <f ca="1">AVERAGE(OFFSET('Optimistic QTR'!$C18,0,4*(COLUMNS('Optimistic QTR'!$C18:F18)-1),1,4))</f>
        <v>131.97499999999999</v>
      </c>
      <c r="G18" s="63">
        <f ca="1">AVERAGE(OFFSET('Optimistic QTR'!$C18,0,4*(COLUMNS('Optimistic QTR'!$C18:G18)-1),1,4))</f>
        <v>140.53333333333333</v>
      </c>
      <c r="H18" s="63">
        <f ca="1">AVERAGE(OFFSET('Optimistic QTR'!$C18,0,4*(COLUMNS('Optimistic QTR'!$C18:H18)-1),1,4))</f>
        <v>145.99166666666665</v>
      </c>
      <c r="I18" s="63">
        <f ca="1">AVERAGE(OFFSET('Optimistic QTR'!$C18,0,4*(COLUMNS('Optimistic QTR'!$C18:I18)-1),1,4))</f>
        <v>155.81666666666666</v>
      </c>
      <c r="J18" s="63">
        <f ca="1">AVERAGE(OFFSET('Optimistic QTR'!$C18,0,4*(COLUMNS('Optimistic QTR'!$C18:J18)-1),1,4))</f>
        <v>169.42500000000001</v>
      </c>
      <c r="K18" s="63">
        <f ca="1">AVERAGE(OFFSET('Optimistic QTR'!$C18,0,4*(COLUMNS('Optimistic QTR'!$C18:K18)-1),1,4))</f>
        <v>179.11666666666665</v>
      </c>
      <c r="L18" s="63">
        <f ca="1">AVERAGE(OFFSET('Optimistic QTR'!$C18,0,4*(COLUMNS('Optimistic QTR'!$C18:L18)-1),1,4))</f>
        <v>189.72500000000002</v>
      </c>
      <c r="M18" s="63">
        <f ca="1">AVERAGE(OFFSET('Optimistic QTR'!$C18,0,4*(COLUMNS('Optimistic QTR'!$C18:M18)-1),1,4))</f>
        <v>202.31666666666666</v>
      </c>
      <c r="N18" s="63">
        <f ca="1">AVERAGE(OFFSET('Optimistic QTR'!$C18,0,4*(COLUMNS('Optimistic QTR'!$C18:N18)-1),1,4))</f>
        <v>189.95</v>
      </c>
      <c r="O18" s="63">
        <f ca="1">AVERAGE(OFFSET('Optimistic QTR'!$C18,0,4*(COLUMNS('Optimistic QTR'!$C18:O18)-1),1,4))</f>
        <v>178.64166666666665</v>
      </c>
      <c r="P18" s="63">
        <f ca="1">AVERAGE(OFFSET('Optimistic QTR'!$C18,0,4*(COLUMNS('Optimistic QTR'!$C18:P18)-1),1,4))</f>
        <v>176.19166666666666</v>
      </c>
      <c r="Q18" s="63">
        <f ca="1">AVERAGE(OFFSET('Optimistic QTR'!$C18,0,4*(COLUMNS('Optimistic QTR'!$C18:Q18)-1),1,4))</f>
        <v>181.82499999999999</v>
      </c>
      <c r="R18" s="63">
        <f ca="1">AVERAGE(OFFSET('Optimistic QTR'!$C18,0,4*(COLUMNS('Optimistic QTR'!$C18:R18)-1),1,4))</f>
        <v>191.68333333333334</v>
      </c>
      <c r="S18" s="63">
        <f ca="1">AVERAGE(OFFSET('Optimistic QTR'!$C18,0,4*(COLUMNS('Optimistic QTR'!$C18:S18)-1),1,4))</f>
        <v>203.05</v>
      </c>
      <c r="T18" s="63">
        <f ca="1">AVERAGE(OFFSET('Optimistic QTR'!$C18,0,4*(COLUMNS('Optimistic QTR'!$C18:T18)-1),1,4))</f>
        <v>213.13333333333335</v>
      </c>
      <c r="U18" s="63">
        <f ca="1">AVERAGE(OFFSET('Optimistic QTR'!$C18,0,4*(COLUMNS('Optimistic QTR'!$C18:U18)-1),1,4))</f>
        <v>216.98333333333332</v>
      </c>
      <c r="V18" s="63">
        <f ca="1">AVERAGE(OFFSET('Optimistic QTR'!$C18,0,4*(COLUMNS('Optimistic QTR'!$C18:V18)-1),1,4))</f>
        <v>197.60000000000002</v>
      </c>
      <c r="W18" s="63">
        <f ca="1">AVERAGE(OFFSET('Optimistic QTR'!$C18,0,4*(COLUMNS('Optimistic QTR'!$C18:W18)-1),1,4))</f>
        <v>197.19166666666663</v>
      </c>
      <c r="X18" s="63">
        <f ca="1">AVERAGE(OFFSET('Optimistic QTR'!$C18,0,4*(COLUMNS('Optimistic QTR'!$C18:X18)-1),1,4))</f>
        <v>206.02499999999998</v>
      </c>
      <c r="Y18" s="63">
        <f ca="1">AVERAGE(OFFSET('Optimistic QTR'!$C18,0,4*(COLUMNS('Optimistic QTR'!$C18:Y18)-1),1,4))</f>
        <v>215.77500000000001</v>
      </c>
      <c r="Z18" s="63">
        <f ca="1">AVERAGE(OFFSET('Optimistic QTR'!$C18,0,4*(COLUMNS('Optimistic QTR'!$C18:Z18)-1),1,4))</f>
        <v>224.41666666666669</v>
      </c>
      <c r="AA18" s="63">
        <f ca="1">AVERAGE(OFFSET('Optimistic QTR'!$C18,0,4*(COLUMNS('Optimistic QTR'!$C18:AA18)-1),1,4))</f>
        <v>231.39166666666665</v>
      </c>
      <c r="AB18" s="63">
        <f ca="1">AVERAGE(OFFSET('Optimistic QTR'!$C18,0,4*(COLUMNS('Optimistic QTR'!$C18:AB18)-1),1,4))</f>
        <v>240.95</v>
      </c>
      <c r="AC18" s="63">
        <f ca="1">AVERAGE(OFFSET('Optimistic QTR'!$C18,0,4*(COLUMNS('Optimistic QTR'!$C18:AC18)-1),1,4))</f>
        <v>249.49166666666665</v>
      </c>
      <c r="AD18" s="63">
        <f ca="1">AVERAGE(OFFSET('Optimistic QTR'!$C18,0,4*(COLUMNS('Optimistic QTR'!$C18:AD18)-1),1,4))</f>
        <v>255.64999999999998</v>
      </c>
      <c r="AE18" s="63">
        <f ca="1">AVERAGE(OFFSET('Optimistic QTR'!$C18,0,4*(COLUMNS('Optimistic QTR'!$C18:AE18)-1),1,4))</f>
        <v>261.60833333333335</v>
      </c>
      <c r="AF18" s="63">
        <f ca="1">AVERAGE(OFFSET('Optimistic QTR'!$C18,0,4*(COLUMNS('Optimistic QTR'!$C18:AF18)-1),1,4))</f>
        <v>268.14999999999998</v>
      </c>
      <c r="AG18" s="64">
        <f ca="1">AVERAGE(OFFSET('Optimistic QTR'!$C18,0,4*(COLUMNS('Optimistic QTR'!$C18:AG18)-1),1,4))</f>
        <v>262.7833333333333</v>
      </c>
      <c r="AH18" s="64">
        <f ca="1">AVERAGE(OFFSET('Optimistic QTR'!$C18,0,4*(COLUMNS('Optimistic QTR'!$C18:AH18)-1),1,4))</f>
        <v>274.15000000000003</v>
      </c>
      <c r="AI18" s="65">
        <f ca="1">AVERAGE(OFFSET('Optimistic QTR'!$C18,0,4*(COLUMNS('Optimistic QTR'!$C18:AI18)-1),1,4))</f>
        <v>295.13259166666671</v>
      </c>
      <c r="AJ18" s="65">
        <f ca="1">AVERAGE(OFFSET('Optimistic QTR'!$C18,0,4*(COLUMNS('Optimistic QTR'!$C18:AJ18)-1),1,4))</f>
        <v>281.79277500000001</v>
      </c>
      <c r="AK18" s="65">
        <f ca="1">AVERAGE(OFFSET('Optimistic QTR'!$C18,0,4*(COLUMNS('Optimistic QTR'!$C18:AK18)-1),1,4))</f>
        <v>265.77155000000005</v>
      </c>
      <c r="AL18" s="65">
        <f ca="1">AVERAGE(OFFSET('Optimistic QTR'!$C18,0,4*(COLUMNS('Optimistic QTR'!$C18:AL18)-1),1,4))</f>
        <v>279.49132500000002</v>
      </c>
      <c r="AM18" s="65">
        <f ca="1">AVERAGE(OFFSET('Optimistic QTR'!$C18,0,4*(COLUMNS('Optimistic QTR'!$C18:AM18)-1),1,4))</f>
        <v>290.68692499999997</v>
      </c>
      <c r="AN18" s="65">
        <f ca="1">AVERAGE(OFFSET('Optimistic QTR'!$C18,0,4*(COLUMNS('Optimistic QTR'!$C18:AN18)-1),1,4))</f>
        <v>295.485975</v>
      </c>
      <c r="AO18" s="65">
        <f ca="1">AVERAGE(OFFSET('Optimistic QTR'!$C18,0,4*(COLUMNS('Optimistic QTR'!$C18:AO18)-1),1,4))</f>
        <v>303.72665000000001</v>
      </c>
      <c r="AP18" s="65">
        <f ca="1">AVERAGE(OFFSET('Optimistic QTR'!$C18,0,4*(COLUMNS('Optimistic QTR'!$C18:AP18)-1),1,4))</f>
        <v>314.797775</v>
      </c>
      <c r="AQ18" s="18"/>
      <c r="AR18" s="7"/>
    </row>
    <row r="19" spans="1:83" x14ac:dyDescent="0.25">
      <c r="A19" t="str">
        <f>'Baseline QTR'!A19</f>
        <v>KS_NOSRV</v>
      </c>
      <c r="B19" t="str">
        <f>'Baseline QTR'!B19</f>
        <v xml:space="preserve">   Other services</v>
      </c>
      <c r="C19" s="63">
        <f ca="1">AVERAGE(OFFSET('Optimistic QTR'!$C19,0,4*(COLUMNS('Optimistic QTR'!$C19:C19)-1),1,4))</f>
        <v>228.85000000000002</v>
      </c>
      <c r="D19" s="63">
        <f ca="1">AVERAGE(OFFSET('Optimistic QTR'!$C19,0,4*(COLUMNS('Optimistic QTR'!$C19:D19)-1),1,4))</f>
        <v>234.85</v>
      </c>
      <c r="E19" s="63">
        <f ca="1">AVERAGE(OFFSET('Optimistic QTR'!$C19,0,4*(COLUMNS('Optimistic QTR'!$C19:E19)-1),1,4))</f>
        <v>241.45833333333331</v>
      </c>
      <c r="F19" s="63">
        <f ca="1">AVERAGE(OFFSET('Optimistic QTR'!$C19,0,4*(COLUMNS('Optimistic QTR'!$C19:F19)-1),1,4))</f>
        <v>251.0333333333333</v>
      </c>
      <c r="G19" s="63">
        <f ca="1">AVERAGE(OFFSET('Optimistic QTR'!$C19,0,4*(COLUMNS('Optimistic QTR'!$C19:G19)-1),1,4))</f>
        <v>256.81666666666666</v>
      </c>
      <c r="H19" s="63">
        <f ca="1">AVERAGE(OFFSET('Optimistic QTR'!$C19,0,4*(COLUMNS('Optimistic QTR'!$C19:H19)-1),1,4))</f>
        <v>266.17500000000001</v>
      </c>
      <c r="I19" s="63">
        <f ca="1">AVERAGE(OFFSET('Optimistic QTR'!$C19,0,4*(COLUMNS('Optimistic QTR'!$C19:I19)-1),1,4))</f>
        <v>271.74166666666667</v>
      </c>
      <c r="J19" s="63">
        <f ca="1">AVERAGE(OFFSET('Optimistic QTR'!$C19,0,4*(COLUMNS('Optimistic QTR'!$C19:J19)-1),1,4))</f>
        <v>283.31666666666666</v>
      </c>
      <c r="K19" s="63">
        <f ca="1">AVERAGE(OFFSET('Optimistic QTR'!$C19,0,4*(COLUMNS('Optimistic QTR'!$C19:K19)-1),1,4))</f>
        <v>294.98333333333335</v>
      </c>
      <c r="L19" s="63">
        <f ca="1">AVERAGE(OFFSET('Optimistic QTR'!$C19,0,4*(COLUMNS('Optimistic QTR'!$C19:L19)-1),1,4))</f>
        <v>303.24166666666667</v>
      </c>
      <c r="M19" s="63">
        <f ca="1">AVERAGE(OFFSET('Optimistic QTR'!$C19,0,4*(COLUMNS('Optimistic QTR'!$C19:M19)-1),1,4))</f>
        <v>310.91666666666669</v>
      </c>
      <c r="N19" s="63">
        <f ca="1">AVERAGE(OFFSET('Optimistic QTR'!$C19,0,4*(COLUMNS('Optimistic QTR'!$C19:N19)-1),1,4))</f>
        <v>312.58333333333337</v>
      </c>
      <c r="O19" s="63">
        <f ca="1">AVERAGE(OFFSET('Optimistic QTR'!$C19,0,4*(COLUMNS('Optimistic QTR'!$C19:O19)-1),1,4))</f>
        <v>314.89999999999998</v>
      </c>
      <c r="P19" s="63">
        <f ca="1">AVERAGE(OFFSET('Optimistic QTR'!$C19,0,4*(COLUMNS('Optimistic QTR'!$C19:P19)-1),1,4))</f>
        <v>320.48333333333329</v>
      </c>
      <c r="Q19" s="63">
        <f ca="1">AVERAGE(OFFSET('Optimistic QTR'!$C19,0,4*(COLUMNS('Optimistic QTR'!$C19:Q19)-1),1,4))</f>
        <v>324.90833333333336</v>
      </c>
      <c r="R19" s="63">
        <f ca="1">AVERAGE(OFFSET('Optimistic QTR'!$C19,0,4*(COLUMNS('Optimistic QTR'!$C19:R19)-1),1,4))</f>
        <v>332.59999999999997</v>
      </c>
      <c r="S19" s="63">
        <f ca="1">AVERAGE(OFFSET('Optimistic QTR'!$C19,0,4*(COLUMNS('Optimistic QTR'!$C19:S19)-1),1,4))</f>
        <v>339.1</v>
      </c>
      <c r="T19" s="63">
        <f ca="1">AVERAGE(OFFSET('Optimistic QTR'!$C19,0,4*(COLUMNS('Optimistic QTR'!$C19:T19)-1),1,4))</f>
        <v>348.58333333333331</v>
      </c>
      <c r="U19" s="63">
        <f ca="1">AVERAGE(OFFSET('Optimistic QTR'!$C19,0,4*(COLUMNS('Optimistic QTR'!$C19:U19)-1),1,4))</f>
        <v>358.07499999999999</v>
      </c>
      <c r="V19" s="63">
        <f ca="1">AVERAGE(OFFSET('Optimistic QTR'!$C19,0,4*(COLUMNS('Optimistic QTR'!$C19:V19)-1),1,4))</f>
        <v>358.36666666666667</v>
      </c>
      <c r="W19" s="63">
        <f ca="1">AVERAGE(OFFSET('Optimistic QTR'!$C19,0,4*(COLUMNS('Optimistic QTR'!$C19:W19)-1),1,4))</f>
        <v>363.5916666666667</v>
      </c>
      <c r="X19" s="63">
        <f ca="1">AVERAGE(OFFSET('Optimistic QTR'!$C19,0,4*(COLUMNS('Optimistic QTR'!$C19:X19)-1),1,4))</f>
        <v>374.22500000000002</v>
      </c>
      <c r="Y19" s="63">
        <f ca="1">AVERAGE(OFFSET('Optimistic QTR'!$C19,0,4*(COLUMNS('Optimistic QTR'!$C19:Y19)-1),1,4))</f>
        <v>382.94166666666661</v>
      </c>
      <c r="Z19" s="63">
        <f ca="1">AVERAGE(OFFSET('Optimistic QTR'!$C19,0,4*(COLUMNS('Optimistic QTR'!$C19:Z19)-1),1,4))</f>
        <v>391.61666666666667</v>
      </c>
      <c r="AA19" s="63">
        <f ca="1">AVERAGE(OFFSET('Optimistic QTR'!$C19,0,4*(COLUMNS('Optimistic QTR'!$C19:AA19)-1),1,4))</f>
        <v>401.5333333333333</v>
      </c>
      <c r="AB19" s="63">
        <f ca="1">AVERAGE(OFFSET('Optimistic QTR'!$C19,0,4*(COLUMNS('Optimistic QTR'!$C19:AB19)-1),1,4))</f>
        <v>411.88333333333333</v>
      </c>
      <c r="AC19" s="63">
        <f ca="1">AVERAGE(OFFSET('Optimistic QTR'!$C19,0,4*(COLUMNS('Optimistic QTR'!$C19:AC19)-1),1,4))</f>
        <v>427.66666666666669</v>
      </c>
      <c r="AD19" s="63">
        <f ca="1">AVERAGE(OFFSET('Optimistic QTR'!$C19,0,4*(COLUMNS('Optimistic QTR'!$C19:AD19)-1),1,4))</f>
        <v>439.4</v>
      </c>
      <c r="AE19" s="63">
        <f ca="1">AVERAGE(OFFSET('Optimistic QTR'!$C19,0,4*(COLUMNS('Optimistic QTR'!$C19:AE19)-1),1,4))</f>
        <v>452.61666666666662</v>
      </c>
      <c r="AF19" s="63">
        <f ca="1">AVERAGE(OFFSET('Optimistic QTR'!$C19,0,4*(COLUMNS('Optimistic QTR'!$C19:AF19)-1),1,4))</f>
        <v>463.79999999999995</v>
      </c>
      <c r="AG19" s="64">
        <f ca="1">AVERAGE(OFFSET('Optimistic QTR'!$C19,0,4*(COLUMNS('Optimistic QTR'!$C19:AG19)-1),1,4))</f>
        <v>394.38333333333333</v>
      </c>
      <c r="AH19" s="64">
        <f ca="1">AVERAGE(OFFSET('Optimistic QTR'!$C19,0,4*(COLUMNS('Optimistic QTR'!$C19:AH19)-1),1,4))</f>
        <v>403.75833333333333</v>
      </c>
      <c r="AI19" s="65">
        <f ca="1">AVERAGE(OFFSET('Optimistic QTR'!$C19,0,4*(COLUMNS('Optimistic QTR'!$C19:AI19)-1),1,4))</f>
        <v>438.34325833333332</v>
      </c>
      <c r="AJ19" s="65">
        <f ca="1">AVERAGE(OFFSET('Optimistic QTR'!$C19,0,4*(COLUMNS('Optimistic QTR'!$C19:AJ19)-1),1,4))</f>
        <v>453.46820000000002</v>
      </c>
      <c r="AK19" s="65">
        <f ca="1">AVERAGE(OFFSET('Optimistic QTR'!$C19,0,4*(COLUMNS('Optimistic QTR'!$C19:AK19)-1),1,4))</f>
        <v>462.82785000000001</v>
      </c>
      <c r="AL19" s="65">
        <f ca="1">AVERAGE(OFFSET('Optimistic QTR'!$C19,0,4*(COLUMNS('Optimistic QTR'!$C19:AL19)-1),1,4))</f>
        <v>468.71667499999995</v>
      </c>
      <c r="AM19" s="65">
        <f ca="1">AVERAGE(OFFSET('Optimistic QTR'!$C19,0,4*(COLUMNS('Optimistic QTR'!$C19:AM19)-1),1,4))</f>
        <v>472.41510000000005</v>
      </c>
      <c r="AN19" s="65">
        <f ca="1">AVERAGE(OFFSET('Optimistic QTR'!$C19,0,4*(COLUMNS('Optimistic QTR'!$C19:AN19)-1),1,4))</f>
        <v>476.50357500000001</v>
      </c>
      <c r="AO19" s="65">
        <f ca="1">AVERAGE(OFFSET('Optimistic QTR'!$C19,0,4*(COLUMNS('Optimistic QTR'!$C19:AO19)-1),1,4))</f>
        <v>479.06437500000004</v>
      </c>
      <c r="AP19" s="65">
        <f ca="1">AVERAGE(OFFSET('Optimistic QTR'!$C19,0,4*(COLUMNS('Optimistic QTR'!$C19:AP19)-1),1,4))</f>
        <v>480.79227500000002</v>
      </c>
      <c r="AQ19" s="18"/>
      <c r="AR19" s="7"/>
    </row>
    <row r="20" spans="1:83" x14ac:dyDescent="0.25">
      <c r="A20" t="str">
        <f>'Baseline QTR'!A20</f>
        <v>KS_NLHS</v>
      </c>
      <c r="B20" t="str">
        <f>'Baseline QTR'!B20</f>
        <v xml:space="preserve">      Leisure and Hospitality</v>
      </c>
      <c r="C20" s="63">
        <f ca="1">AVERAGE(OFFSET('Optimistic QTR'!$C20,0,4*(COLUMNS('Optimistic QTR'!$C20:C20)-1),1,4))</f>
        <v>90.841666666666669</v>
      </c>
      <c r="D20" s="63">
        <f ca="1">AVERAGE(OFFSET('Optimistic QTR'!$C20,0,4*(COLUMNS('Optimistic QTR'!$C20:D20)-1),1,4))</f>
        <v>91.833333333333329</v>
      </c>
      <c r="E20" s="63">
        <f ca="1">AVERAGE(OFFSET('Optimistic QTR'!$C20,0,4*(COLUMNS('Optimistic QTR'!$C20:E20)-1),1,4))</f>
        <v>93.474999999999994</v>
      </c>
      <c r="F20" s="63">
        <f ca="1">AVERAGE(OFFSET('Optimistic QTR'!$C20,0,4*(COLUMNS('Optimistic QTR'!$C20:F20)-1),1,4))</f>
        <v>96.558333333333323</v>
      </c>
      <c r="G20" s="63">
        <f ca="1">AVERAGE(OFFSET('Optimistic QTR'!$C20,0,4*(COLUMNS('Optimistic QTR'!$C20:G20)-1),1,4))</f>
        <v>98.966666666666669</v>
      </c>
      <c r="H20" s="63">
        <f ca="1">AVERAGE(OFFSET('Optimistic QTR'!$C20,0,4*(COLUMNS('Optimistic QTR'!$C20:H20)-1),1,4))</f>
        <v>103.00833333333335</v>
      </c>
      <c r="I20" s="63">
        <f ca="1">AVERAGE(OFFSET('Optimistic QTR'!$C20,0,4*(COLUMNS('Optimistic QTR'!$C20:I20)-1),1,4))</f>
        <v>106.375</v>
      </c>
      <c r="J20" s="63">
        <f ca="1">AVERAGE(OFFSET('Optimistic QTR'!$C20,0,4*(COLUMNS('Optimistic QTR'!$C20:J20)-1),1,4))</f>
        <v>109.69166666666666</v>
      </c>
      <c r="K20" s="63">
        <f ca="1">AVERAGE(OFFSET('Optimistic QTR'!$C20,0,4*(COLUMNS('Optimistic QTR'!$C20:K20)-1),1,4))</f>
        <v>113.56666666666666</v>
      </c>
      <c r="L20" s="63">
        <f ca="1">AVERAGE(OFFSET('Optimistic QTR'!$C20,0,4*(COLUMNS('Optimistic QTR'!$C20:L20)-1),1,4))</f>
        <v>119.15833333333333</v>
      </c>
      <c r="M20" s="63">
        <f ca="1">AVERAGE(OFFSET('Optimistic QTR'!$C20,0,4*(COLUMNS('Optimistic QTR'!$C20:M20)-1),1,4))</f>
        <v>120.62499999999999</v>
      </c>
      <c r="N20" s="63">
        <f ca="1">AVERAGE(OFFSET('Optimistic QTR'!$C20,0,4*(COLUMNS('Optimistic QTR'!$C20:N20)-1),1,4))</f>
        <v>119.77499999999999</v>
      </c>
      <c r="O20" s="63">
        <f ca="1">AVERAGE(OFFSET('Optimistic QTR'!$C20,0,4*(COLUMNS('Optimistic QTR'!$C20:O20)-1),1,4))</f>
        <v>117.45</v>
      </c>
      <c r="P20" s="63">
        <f ca="1">AVERAGE(OFFSET('Optimistic QTR'!$C20,0,4*(COLUMNS('Optimistic QTR'!$C20:P20)-1),1,4))</f>
        <v>119.63333333333333</v>
      </c>
      <c r="Q20" s="63">
        <f ca="1">AVERAGE(OFFSET('Optimistic QTR'!$C20,0,4*(COLUMNS('Optimistic QTR'!$C20:Q20)-1),1,4))</f>
        <v>122.925</v>
      </c>
      <c r="R20" s="63">
        <f ca="1">AVERAGE(OFFSET('Optimistic QTR'!$C20,0,4*(COLUMNS('Optimistic QTR'!$C20:R20)-1),1,4))</f>
        <v>126.58333333333333</v>
      </c>
      <c r="S20" s="63">
        <f ca="1">AVERAGE(OFFSET('Optimistic QTR'!$C20,0,4*(COLUMNS('Optimistic QTR'!$C20:S20)-1),1,4))</f>
        <v>130.72500000000002</v>
      </c>
      <c r="T20" s="63">
        <f ca="1">AVERAGE(OFFSET('Optimistic QTR'!$C20,0,4*(COLUMNS('Optimistic QTR'!$C20:T20)-1),1,4))</f>
        <v>135.32499999999999</v>
      </c>
      <c r="U20" s="63">
        <f ca="1">AVERAGE(OFFSET('Optimistic QTR'!$C20,0,4*(COLUMNS('Optimistic QTR'!$C20:U20)-1),1,4))</f>
        <v>137.02499999999998</v>
      </c>
      <c r="V20" s="63">
        <f ca="1">AVERAGE(OFFSET('Optimistic QTR'!$C20,0,4*(COLUMNS('Optimistic QTR'!$C20:V20)-1),1,4))</f>
        <v>130.57499999999999</v>
      </c>
      <c r="W20" s="63">
        <f ca="1">AVERAGE(OFFSET('Optimistic QTR'!$C20,0,4*(COLUMNS('Optimistic QTR'!$C20:W20)-1),1,4))</f>
        <v>130.44166666666666</v>
      </c>
      <c r="X20" s="63">
        <f ca="1">AVERAGE(OFFSET('Optimistic QTR'!$C20,0,4*(COLUMNS('Optimistic QTR'!$C20:X20)-1),1,4))</f>
        <v>133.50833333333333</v>
      </c>
      <c r="Y20" s="63">
        <f ca="1">AVERAGE(OFFSET('Optimistic QTR'!$C20,0,4*(COLUMNS('Optimistic QTR'!$C20:Y20)-1),1,4))</f>
        <v>138.08333333333334</v>
      </c>
      <c r="Z20" s="63">
        <f ca="1">AVERAGE(OFFSET('Optimistic QTR'!$C20,0,4*(COLUMNS('Optimistic QTR'!$C20:Z20)-1),1,4))</f>
        <v>143.95833333333334</v>
      </c>
      <c r="AA20" s="63">
        <f ca="1">AVERAGE(OFFSET('Optimistic QTR'!$C20,0,4*(COLUMNS('Optimistic QTR'!$C20:AA20)-1),1,4))</f>
        <v>148.68333333333334</v>
      </c>
      <c r="AB20" s="63">
        <f ca="1">AVERAGE(OFFSET('Optimistic QTR'!$C20,0,4*(COLUMNS('Optimistic QTR'!$C20:AB20)-1),1,4))</f>
        <v>154.98333333333335</v>
      </c>
      <c r="AC20" s="63">
        <f ca="1">AVERAGE(OFFSET('Optimistic QTR'!$C20,0,4*(COLUMNS('Optimistic QTR'!$C20:AC20)-1),1,4))</f>
        <v>161.64166666666665</v>
      </c>
      <c r="AD20" s="63">
        <f ca="1">AVERAGE(OFFSET('Optimistic QTR'!$C20,0,4*(COLUMNS('Optimistic QTR'!$C20:AD20)-1),1,4))</f>
        <v>166.84166666666667</v>
      </c>
      <c r="AE20" s="63">
        <f ca="1">AVERAGE(OFFSET('Optimistic QTR'!$C20,0,4*(COLUMNS('Optimistic QTR'!$C20:AE20)-1),1,4))</f>
        <v>171.57499999999999</v>
      </c>
      <c r="AF20" s="63">
        <f ca="1">AVERAGE(OFFSET('Optimistic QTR'!$C20,0,4*(COLUMNS('Optimistic QTR'!$C20:AF20)-1),1,4))</f>
        <v>173.79166666666666</v>
      </c>
      <c r="AG20" s="64">
        <f ca="1">AVERAGE(OFFSET('Optimistic QTR'!$C20,0,4*(COLUMNS('Optimistic QTR'!$C20:AG20)-1),1,4))</f>
        <v>122.66666666666666</v>
      </c>
      <c r="AH20" s="64">
        <f ca="1">AVERAGE(OFFSET('Optimistic QTR'!$C20,0,4*(COLUMNS('Optimistic QTR'!$C20:AH20)-1),1,4))</f>
        <v>128.80833333333334</v>
      </c>
      <c r="AI20" s="65">
        <f ca="1">AVERAGE(OFFSET('Optimistic QTR'!$C20,0,4*(COLUMNS('Optimistic QTR'!$C20:AI20)-1),1,4))</f>
        <v>151.90099166666667</v>
      </c>
      <c r="AJ20" s="65">
        <f ca="1">AVERAGE(OFFSET('Optimistic QTR'!$C20,0,4*(COLUMNS('Optimistic QTR'!$C20:AJ20)-1),1,4))</f>
        <v>162.08477500000001</v>
      </c>
      <c r="AK20" s="65">
        <f ca="1">AVERAGE(OFFSET('Optimistic QTR'!$C20,0,4*(COLUMNS('Optimistic QTR'!$C20:AK20)-1),1,4))</f>
        <v>167.02497500000001</v>
      </c>
      <c r="AL20" s="65">
        <f ca="1">AVERAGE(OFFSET('Optimistic QTR'!$C20,0,4*(COLUMNS('Optimistic QTR'!$C20:AL20)-1),1,4))</f>
        <v>168.82490000000001</v>
      </c>
      <c r="AM20" s="65">
        <f ca="1">AVERAGE(OFFSET('Optimistic QTR'!$C20,0,4*(COLUMNS('Optimistic QTR'!$C20:AM20)-1),1,4))</f>
        <v>170.11620000000002</v>
      </c>
      <c r="AN20" s="65">
        <f ca="1">AVERAGE(OFFSET('Optimistic QTR'!$C20,0,4*(COLUMNS('Optimistic QTR'!$C20:AN20)-1),1,4))</f>
        <v>171.54339999999999</v>
      </c>
      <c r="AO20" s="65">
        <f ca="1">AVERAGE(OFFSET('Optimistic QTR'!$C20,0,4*(COLUMNS('Optimistic QTR'!$C20:AO20)-1),1,4))</f>
        <v>171.88272499999999</v>
      </c>
      <c r="AP20" s="65">
        <f ca="1">AVERAGE(OFFSET('Optimistic QTR'!$C20,0,4*(COLUMNS('Optimistic QTR'!$C20:AP20)-1),1,4))</f>
        <v>172.21860000000001</v>
      </c>
      <c r="AQ20" s="18"/>
      <c r="AR20" s="7"/>
    </row>
    <row r="21" spans="1:83" x14ac:dyDescent="0.25">
      <c r="A21" t="str">
        <f>'Baseline QTR'!A21</f>
        <v>KS_NGOV</v>
      </c>
      <c r="B21" t="str">
        <f>'Baseline QTR'!B21</f>
        <v xml:space="preserve">   Government</v>
      </c>
      <c r="C21" s="63">
        <f ca="1">AVERAGE(OFFSET('Optimistic QTR'!$C21,0,4*(COLUMNS('Optimistic QTR'!$C21:C21)-1),1,4))</f>
        <v>147.44999999999999</v>
      </c>
      <c r="D21" s="63">
        <f ca="1">AVERAGE(OFFSET('Optimistic QTR'!$C21,0,4*(COLUMNS('Optimistic QTR'!$C21:D21)-1),1,4))</f>
        <v>153.01666666666665</v>
      </c>
      <c r="E21" s="63">
        <f ca="1">AVERAGE(OFFSET('Optimistic QTR'!$C21,0,4*(COLUMNS('Optimistic QTR'!$C21:E21)-1),1,4))</f>
        <v>158.74166666666667</v>
      </c>
      <c r="F21" s="63">
        <f ca="1">AVERAGE(OFFSET('Optimistic QTR'!$C21,0,4*(COLUMNS('Optimistic QTR'!$C21:F21)-1),1,4))</f>
        <v>161.88333333333333</v>
      </c>
      <c r="G21" s="63">
        <f ca="1">AVERAGE(OFFSET('Optimistic QTR'!$C21,0,4*(COLUMNS('Optimistic QTR'!$C21:G21)-1),1,4))</f>
        <v>164.53333333333333</v>
      </c>
      <c r="H21" s="63">
        <f ca="1">AVERAGE(OFFSET('Optimistic QTR'!$C21,0,4*(COLUMNS('Optimistic QTR'!$C21:H21)-1),1,4))</f>
        <v>167.89166666666665</v>
      </c>
      <c r="I21" s="63">
        <f ca="1">AVERAGE(OFFSET('Optimistic QTR'!$C21,0,4*(COLUMNS('Optimistic QTR'!$C21:I21)-1),1,4))</f>
        <v>170.69166666666666</v>
      </c>
      <c r="J21" s="63">
        <f ca="1">AVERAGE(OFFSET('Optimistic QTR'!$C21,0,4*(COLUMNS('Optimistic QTR'!$C21:J21)-1),1,4))</f>
        <v>173.76666666666671</v>
      </c>
      <c r="K21" s="63">
        <f ca="1">AVERAGE(OFFSET('Optimistic QTR'!$C21,0,4*(COLUMNS('Optimistic QTR'!$C21:K21)-1),1,4))</f>
        <v>178.51666666666668</v>
      </c>
      <c r="L21" s="63">
        <f ca="1">AVERAGE(OFFSET('Optimistic QTR'!$C21,0,4*(COLUMNS('Optimistic QTR'!$C21:L21)-1),1,4))</f>
        <v>182.70833333333334</v>
      </c>
      <c r="M21" s="63">
        <f ca="1">AVERAGE(OFFSET('Optimistic QTR'!$C21,0,4*(COLUMNS('Optimistic QTR'!$C21:M21)-1),1,4))</f>
        <v>185.86666666666665</v>
      </c>
      <c r="N21" s="63">
        <f ca="1">AVERAGE(OFFSET('Optimistic QTR'!$C21,0,4*(COLUMNS('Optimistic QTR'!$C21:N21)-1),1,4))</f>
        <v>191.89166666666665</v>
      </c>
      <c r="O21" s="63">
        <f ca="1">AVERAGE(OFFSET('Optimistic QTR'!$C21,0,4*(COLUMNS('Optimistic QTR'!$C21:O21)-1),1,4))</f>
        <v>195.85</v>
      </c>
      <c r="P21" s="63">
        <f ca="1">AVERAGE(OFFSET('Optimistic QTR'!$C21,0,4*(COLUMNS('Optimistic QTR'!$C21:P21)-1),1,4))</f>
        <v>198</v>
      </c>
      <c r="Q21" s="63">
        <f ca="1">AVERAGE(OFFSET('Optimistic QTR'!$C21,0,4*(COLUMNS('Optimistic QTR'!$C21:Q21)-1),1,4))</f>
        <v>198.00833333333333</v>
      </c>
      <c r="R21" s="63">
        <f ca="1">AVERAGE(OFFSET('Optimistic QTR'!$C21,0,4*(COLUMNS('Optimistic QTR'!$C21:R21)-1),1,4))</f>
        <v>197.76666666666665</v>
      </c>
      <c r="S21" s="63">
        <f ca="1">AVERAGE(OFFSET('Optimistic QTR'!$C21,0,4*(COLUMNS('Optimistic QTR'!$C21:S21)-1),1,4))</f>
        <v>198.50833333333333</v>
      </c>
      <c r="T21" s="63">
        <f ca="1">AVERAGE(OFFSET('Optimistic QTR'!$C21,0,4*(COLUMNS('Optimistic QTR'!$C21:T21)-1),1,4))</f>
        <v>200.15</v>
      </c>
      <c r="U21" s="63">
        <f ca="1">AVERAGE(OFFSET('Optimistic QTR'!$C21,0,4*(COLUMNS('Optimistic QTR'!$C21:U21)-1),1,4))</f>
        <v>204.50833333333333</v>
      </c>
      <c r="V21" s="63">
        <f ca="1">AVERAGE(OFFSET('Optimistic QTR'!$C21,0,4*(COLUMNS('Optimistic QTR'!$C21:V21)-1),1,4))</f>
        <v>206.18333333333334</v>
      </c>
      <c r="W21" s="63">
        <f ca="1">AVERAGE(OFFSET('Optimistic QTR'!$C21,0,4*(COLUMNS('Optimistic QTR'!$C21:W21)-1),1,4))</f>
        <v>205.79166666666666</v>
      </c>
      <c r="X21" s="63">
        <f ca="1">AVERAGE(OFFSET('Optimistic QTR'!$C21,0,4*(COLUMNS('Optimistic QTR'!$C21:X21)-1),1,4))</f>
        <v>202.17499999999998</v>
      </c>
      <c r="Y21" s="63">
        <f ca="1">AVERAGE(OFFSET('Optimistic QTR'!$C21,0,4*(COLUMNS('Optimistic QTR'!$C21:Y21)-1),1,4))</f>
        <v>202.69166666666666</v>
      </c>
      <c r="Z21" s="63">
        <f ca="1">AVERAGE(OFFSET('Optimistic QTR'!$C21,0,4*(COLUMNS('Optimistic QTR'!$C21:Z21)-1),1,4))</f>
        <v>204.8</v>
      </c>
      <c r="AA21" s="63">
        <f ca="1">AVERAGE(OFFSET('Optimistic QTR'!$C21,0,4*(COLUMNS('Optimistic QTR'!$C21:AA21)-1),1,4))</f>
        <v>207.73333333333335</v>
      </c>
      <c r="AB21" s="63">
        <f ca="1">AVERAGE(OFFSET('Optimistic QTR'!$C21,0,4*(COLUMNS('Optimistic QTR'!$C21:AB21)-1),1,4))</f>
        <v>212.90833333333333</v>
      </c>
      <c r="AC21" s="63">
        <f ca="1">AVERAGE(OFFSET('Optimistic QTR'!$C21,0,4*(COLUMNS('Optimistic QTR'!$C21:AC21)-1),1,4))</f>
        <v>217.81666666666666</v>
      </c>
      <c r="AD21" s="63">
        <f ca="1">AVERAGE(OFFSET('Optimistic QTR'!$C21,0,4*(COLUMNS('Optimistic QTR'!$C21:AD21)-1),1,4))</f>
        <v>221.26666666666665</v>
      </c>
      <c r="AE21" s="63">
        <f ca="1">AVERAGE(OFFSET('Optimistic QTR'!$C21,0,4*(COLUMNS('Optimistic QTR'!$C21:AE21)-1),1,4))</f>
        <v>218.52500000000001</v>
      </c>
      <c r="AF21" s="63">
        <f ca="1">AVERAGE(OFFSET('Optimistic QTR'!$C21,0,4*(COLUMNS('Optimistic QTR'!$C21:AF21)-1),1,4))</f>
        <v>216</v>
      </c>
      <c r="AG21" s="64">
        <f ca="1">AVERAGE(OFFSET('Optimistic QTR'!$C21,0,4*(COLUMNS('Optimistic QTR'!$C21:AG21)-1),1,4))</f>
        <v>209.67500000000001</v>
      </c>
      <c r="AH21" s="64">
        <f ca="1">AVERAGE(OFFSET('Optimistic QTR'!$C21,0,4*(COLUMNS('Optimistic QTR'!$C21:AH21)-1),1,4))</f>
        <v>207.28333333333333</v>
      </c>
      <c r="AI21" s="65">
        <f ca="1">AVERAGE(OFFSET('Optimistic QTR'!$C21,0,4*(COLUMNS('Optimistic QTR'!$C21:AI21)-1),1,4))</f>
        <v>206.77350833333333</v>
      </c>
      <c r="AJ21" s="65">
        <f ca="1">AVERAGE(OFFSET('Optimistic QTR'!$C21,0,4*(COLUMNS('Optimistic QTR'!$C21:AJ21)-1),1,4))</f>
        <v>211.86082500000001</v>
      </c>
      <c r="AK21" s="65">
        <f ca="1">AVERAGE(OFFSET('Optimistic QTR'!$C21,0,4*(COLUMNS('Optimistic QTR'!$C21:AK21)-1),1,4))</f>
        <v>216.07617499999998</v>
      </c>
      <c r="AL21" s="65">
        <f ca="1">AVERAGE(OFFSET('Optimistic QTR'!$C21,0,4*(COLUMNS('Optimistic QTR'!$C21:AL21)-1),1,4))</f>
        <v>222.19</v>
      </c>
      <c r="AM21" s="65">
        <f ca="1">AVERAGE(OFFSET('Optimistic QTR'!$C21,0,4*(COLUMNS('Optimistic QTR'!$C21:AM21)-1),1,4))</f>
        <v>228.05562500000002</v>
      </c>
      <c r="AN21" s="65">
        <f ca="1">AVERAGE(OFFSET('Optimistic QTR'!$C21,0,4*(COLUMNS('Optimistic QTR'!$C21:AN21)-1),1,4))</f>
        <v>232.48047500000001</v>
      </c>
      <c r="AO21" s="65">
        <f ca="1">AVERAGE(OFFSET('Optimistic QTR'!$C21,0,4*(COLUMNS('Optimistic QTR'!$C21:AO21)-1),1,4))</f>
        <v>236.24</v>
      </c>
      <c r="AP21" s="65">
        <f ca="1">AVERAGE(OFFSET('Optimistic QTR'!$C21,0,4*(COLUMNS('Optimistic QTR'!$C21:AP21)-1),1,4))</f>
        <v>239.86389999999997</v>
      </c>
      <c r="AQ21" s="18"/>
      <c r="AR21" s="7"/>
    </row>
    <row r="22" spans="1:83" x14ac:dyDescent="0.25">
      <c r="A22" t="str">
        <f>'Baseline QTR'!A22</f>
        <v>KS_NGOVSL</v>
      </c>
      <c r="B22" t="str">
        <f>'Baseline QTR'!B22</f>
        <v xml:space="preserve">      State and local</v>
      </c>
      <c r="C22" s="63">
        <f ca="1">AVERAGE(OFFSET('Optimistic QTR'!$C22,0,4*(COLUMNS('Optimistic QTR'!$C22:C22)-1),1,4))</f>
        <v>125.70833333333334</v>
      </c>
      <c r="D22" s="63">
        <f ca="1">AVERAGE(OFFSET('Optimistic QTR'!$C22,0,4*(COLUMNS('Optimistic QTR'!$C22:D22)-1),1,4))</f>
        <v>131.57499999999999</v>
      </c>
      <c r="E22" s="63">
        <f ca="1">AVERAGE(OFFSET('Optimistic QTR'!$C22,0,4*(COLUMNS('Optimistic QTR'!$C22:E22)-1),1,4))</f>
        <v>136.97499999999999</v>
      </c>
      <c r="F22" s="63">
        <f ca="1">AVERAGE(OFFSET('Optimistic QTR'!$C22,0,4*(COLUMNS('Optimistic QTR'!$C22:F22)-1),1,4))</f>
        <v>139.55833333333334</v>
      </c>
      <c r="G22" s="63">
        <f ca="1">AVERAGE(OFFSET('Optimistic QTR'!$C22,0,4*(COLUMNS('Optimistic QTR'!$C22:G22)-1),1,4))</f>
        <v>142.25833333333333</v>
      </c>
      <c r="H22" s="63">
        <f ca="1">AVERAGE(OFFSET('Optimistic QTR'!$C22,0,4*(COLUMNS('Optimistic QTR'!$C22:H22)-1),1,4))</f>
        <v>146.03333333333333</v>
      </c>
      <c r="I22" s="63">
        <f ca="1">AVERAGE(OFFSET('Optimistic QTR'!$C22,0,4*(COLUMNS('Optimistic QTR'!$C22:I22)-1),1,4))</f>
        <v>149.13333333333333</v>
      </c>
      <c r="J22" s="63">
        <f ca="1">AVERAGE(OFFSET('Optimistic QTR'!$C22,0,4*(COLUMNS('Optimistic QTR'!$C22:J22)-1),1,4))</f>
        <v>152.03333333333333</v>
      </c>
      <c r="K22" s="63">
        <f ca="1">AVERAGE(OFFSET('Optimistic QTR'!$C22,0,4*(COLUMNS('Optimistic QTR'!$C22:K22)-1),1,4))</f>
        <v>156.00833333333333</v>
      </c>
      <c r="L22" s="63">
        <f ca="1">AVERAGE(OFFSET('Optimistic QTR'!$C22,0,4*(COLUMNS('Optimistic QTR'!$C22:L22)-1),1,4))</f>
        <v>159.61666666666667</v>
      </c>
      <c r="M22" s="63">
        <f ca="1">AVERAGE(OFFSET('Optimistic QTR'!$C22,0,4*(COLUMNS('Optimistic QTR'!$C22:M22)-1),1,4))</f>
        <v>161.98333333333335</v>
      </c>
      <c r="N22" s="63">
        <f ca="1">AVERAGE(OFFSET('Optimistic QTR'!$C22,0,4*(COLUMNS('Optimistic QTR'!$C22:N22)-1),1,4))</f>
        <v>168.21666666666667</v>
      </c>
      <c r="O22" s="63">
        <f ca="1">AVERAGE(OFFSET('Optimistic QTR'!$C22,0,4*(COLUMNS('Optimistic QTR'!$C22:O22)-1),1,4))</f>
        <v>171.76666666666665</v>
      </c>
      <c r="P22" s="63">
        <f ca="1">AVERAGE(OFFSET('Optimistic QTR'!$C22,0,4*(COLUMNS('Optimistic QTR'!$C22:P22)-1),1,4))</f>
        <v>173.125</v>
      </c>
      <c r="Q22" s="63">
        <f ca="1">AVERAGE(OFFSET('Optimistic QTR'!$C22,0,4*(COLUMNS('Optimistic QTR'!$C22:Q22)-1),1,4))</f>
        <v>173.34166666666667</v>
      </c>
      <c r="R22" s="63">
        <f ca="1">AVERAGE(OFFSET('Optimistic QTR'!$C22,0,4*(COLUMNS('Optimistic QTR'!$C22:R22)-1),1,4))</f>
        <v>173.59166666666667</v>
      </c>
      <c r="S22" s="63">
        <f ca="1">AVERAGE(OFFSET('Optimistic QTR'!$C22,0,4*(COLUMNS('Optimistic QTR'!$C22:S22)-1),1,4))</f>
        <v>174.80833333333334</v>
      </c>
      <c r="T22" s="63">
        <f ca="1">AVERAGE(OFFSET('Optimistic QTR'!$C22,0,4*(COLUMNS('Optimistic QTR'!$C22:T22)-1),1,4))</f>
        <v>176.48333333333332</v>
      </c>
      <c r="U22" s="63">
        <f ca="1">AVERAGE(OFFSET('Optimistic QTR'!$C22,0,4*(COLUMNS('Optimistic QTR'!$C22:U22)-1),1,4))</f>
        <v>180.59166666666664</v>
      </c>
      <c r="V22" s="63">
        <f ca="1">AVERAGE(OFFSET('Optimistic QTR'!$C22,0,4*(COLUMNS('Optimistic QTR'!$C22:V22)-1),1,4))</f>
        <v>181.76666666666668</v>
      </c>
      <c r="W22" s="63">
        <f ca="1">AVERAGE(OFFSET('Optimistic QTR'!$C22,0,4*(COLUMNS('Optimistic QTR'!$C22:W22)-1),1,4))</f>
        <v>181.39166666666668</v>
      </c>
      <c r="X22" s="63">
        <f ca="1">AVERAGE(OFFSET('Optimistic QTR'!$C22,0,4*(COLUMNS('Optimistic QTR'!$C22:X22)-1),1,4))</f>
        <v>178.74166666666667</v>
      </c>
      <c r="Y22" s="63">
        <f ca="1">AVERAGE(OFFSET('Optimistic QTR'!$C22,0,4*(COLUMNS('Optimistic QTR'!$C22:Y22)-1),1,4))</f>
        <v>179.66666666666669</v>
      </c>
      <c r="Z22" s="63">
        <f ca="1">AVERAGE(OFFSET('Optimistic QTR'!$C22,0,4*(COLUMNS('Optimistic QTR'!$C22:Z22)-1),1,4))</f>
        <v>182.30833333333334</v>
      </c>
      <c r="AA22" s="63">
        <f ca="1">AVERAGE(OFFSET('Optimistic QTR'!$C22,0,4*(COLUMNS('Optimistic QTR'!$C22:AA22)-1),1,4))</f>
        <v>185.61666666666667</v>
      </c>
      <c r="AB22" s="63">
        <f ca="1">AVERAGE(OFFSET('Optimistic QTR'!$C22,0,4*(COLUMNS('Optimistic QTR'!$C22:AB22)-1),1,4))</f>
        <v>190.9</v>
      </c>
      <c r="AC22" s="63">
        <f ca="1">AVERAGE(OFFSET('Optimistic QTR'!$C22,0,4*(COLUMNS('Optimistic QTR'!$C22:AC22)-1),1,4))</f>
        <v>195.67500000000001</v>
      </c>
      <c r="AD22" s="63">
        <f ca="1">AVERAGE(OFFSET('Optimistic QTR'!$C22,0,4*(COLUMNS('Optimistic QTR'!$C22:AD22)-1),1,4))</f>
        <v>199.08333333333334</v>
      </c>
      <c r="AE22" s="63">
        <f ca="1">AVERAGE(OFFSET('Optimistic QTR'!$C22,0,4*(COLUMNS('Optimistic QTR'!$C22:AE22)-1),1,4))</f>
        <v>196.86666666666667</v>
      </c>
      <c r="AF22" s="63">
        <f ca="1">AVERAGE(OFFSET('Optimistic QTR'!$C22,0,4*(COLUMNS('Optimistic QTR'!$C22:AF22)-1),1,4))</f>
        <v>194.72499999999999</v>
      </c>
      <c r="AG22" s="64">
        <f ca="1">AVERAGE(OFFSET('Optimistic QTR'!$C22,0,4*(COLUMNS('Optimistic QTR'!$C22:AG22)-1),1,4))</f>
        <v>187.73333333333332</v>
      </c>
      <c r="AH22" s="64">
        <f ca="1">AVERAGE(OFFSET('Optimistic QTR'!$C22,0,4*(COLUMNS('Optimistic QTR'!$C22:AH22)-1),1,4))</f>
        <v>185.82499999999999</v>
      </c>
      <c r="AI22" s="65">
        <f ca="1">AVERAGE(OFFSET('Optimistic QTR'!$C22,0,4*(COLUMNS('Optimistic QTR'!$C22:AI22)-1),1,4))</f>
        <v>186.02431666666666</v>
      </c>
      <c r="AJ22" s="65">
        <f ca="1">AVERAGE(OFFSET('Optimistic QTR'!$C22,0,4*(COLUMNS('Optimistic QTR'!$C22:AJ22)-1),1,4))</f>
        <v>191.24927500000001</v>
      </c>
      <c r="AK22" s="65">
        <f ca="1">AVERAGE(OFFSET('Optimistic QTR'!$C22,0,4*(COLUMNS('Optimistic QTR'!$C22:AK22)-1),1,4))</f>
        <v>195.46464999999998</v>
      </c>
      <c r="AL22" s="65">
        <f ca="1">AVERAGE(OFFSET('Optimistic QTR'!$C22,0,4*(COLUMNS('Optimistic QTR'!$C22:AL22)-1),1,4))</f>
        <v>201.57845000000003</v>
      </c>
      <c r="AM22" s="65">
        <f ca="1">AVERAGE(OFFSET('Optimistic QTR'!$C22,0,4*(COLUMNS('Optimistic QTR'!$C22:AM22)-1),1,4))</f>
        <v>207.44412499999999</v>
      </c>
      <c r="AN22" s="65">
        <f ca="1">AVERAGE(OFFSET('Optimistic QTR'!$C22,0,4*(COLUMNS('Optimistic QTR'!$C22:AN22)-1),1,4))</f>
        <v>211.86895000000001</v>
      </c>
      <c r="AO22" s="65">
        <f ca="1">AVERAGE(OFFSET('Optimistic QTR'!$C22,0,4*(COLUMNS('Optimistic QTR'!$C22:AO22)-1),1,4))</f>
        <v>215.62847499999998</v>
      </c>
      <c r="AP22" s="65">
        <f ca="1">AVERAGE(OFFSET('Optimistic QTR'!$C22,0,4*(COLUMNS('Optimistic QTR'!$C22:AP22)-1),1,4))</f>
        <v>219.25239999999999</v>
      </c>
      <c r="AQ22" s="18"/>
      <c r="AR22" s="7"/>
    </row>
    <row r="23" spans="1:83" x14ac:dyDescent="0.25">
      <c r="A23" t="str">
        <f>'Baseline QTR'!A23</f>
        <v>KS_NGOVFED</v>
      </c>
      <c r="B23" t="str">
        <f>'Baseline QTR'!B23</f>
        <v xml:space="preserve">      Federal</v>
      </c>
      <c r="C23" s="63">
        <f ca="1">AVERAGE(OFFSET('Optimistic QTR'!$C23,0,4*(COLUMNS('Optimistic QTR'!$C23:C23)-1),1,4))</f>
        <v>21.741666666666667</v>
      </c>
      <c r="D23" s="63">
        <f ca="1">AVERAGE(OFFSET('Optimistic QTR'!$C23,0,4*(COLUMNS('Optimistic QTR'!$C23:D23)-1),1,4))</f>
        <v>21.441666666666666</v>
      </c>
      <c r="E23" s="63">
        <f ca="1">AVERAGE(OFFSET('Optimistic QTR'!$C23,0,4*(COLUMNS('Optimistic QTR'!$C23:E23)-1),1,4))</f>
        <v>21.766666666666666</v>
      </c>
      <c r="F23" s="63">
        <f ca="1">AVERAGE(OFFSET('Optimistic QTR'!$C23,0,4*(COLUMNS('Optimistic QTR'!$C23:F23)-1),1,4))</f>
        <v>22.324999999999999</v>
      </c>
      <c r="G23" s="63">
        <f ca="1">AVERAGE(OFFSET('Optimistic QTR'!$C23,0,4*(COLUMNS('Optimistic QTR'!$C23:G23)-1),1,4))</f>
        <v>22.275000000000002</v>
      </c>
      <c r="H23" s="63">
        <f ca="1">AVERAGE(OFFSET('Optimistic QTR'!$C23,0,4*(COLUMNS('Optimistic QTR'!$C23:H23)-1),1,4))</f>
        <v>21.858333333333334</v>
      </c>
      <c r="I23" s="63">
        <f ca="1">AVERAGE(OFFSET('Optimistic QTR'!$C23,0,4*(COLUMNS('Optimistic QTR'!$C23:I23)-1),1,4))</f>
        <v>21.558333333333334</v>
      </c>
      <c r="J23" s="63">
        <f ca="1">AVERAGE(OFFSET('Optimistic QTR'!$C23,0,4*(COLUMNS('Optimistic QTR'!$C23:J23)-1),1,4))</f>
        <v>21.733333333333331</v>
      </c>
      <c r="K23" s="63">
        <f ca="1">AVERAGE(OFFSET('Optimistic QTR'!$C23,0,4*(COLUMNS('Optimistic QTR'!$C23:K23)-1),1,4))</f>
        <v>22.508333333333333</v>
      </c>
      <c r="L23" s="63">
        <f ca="1">AVERAGE(OFFSET('Optimistic QTR'!$C23,0,4*(COLUMNS('Optimistic QTR'!$C23:L23)-1),1,4))</f>
        <v>23.091666666666665</v>
      </c>
      <c r="M23" s="63">
        <f ca="1">AVERAGE(OFFSET('Optimistic QTR'!$C23,0,4*(COLUMNS('Optimistic QTR'!$C23:M23)-1),1,4))</f>
        <v>23.883333333333336</v>
      </c>
      <c r="N23" s="63">
        <f ca="1">AVERAGE(OFFSET('Optimistic QTR'!$C23,0,4*(COLUMNS('Optimistic QTR'!$C23:N23)-1),1,4))</f>
        <v>23.675000000000001</v>
      </c>
      <c r="O23" s="63">
        <f ca="1">AVERAGE(OFFSET('Optimistic QTR'!$C23,0,4*(COLUMNS('Optimistic QTR'!$C23:O23)-1),1,4))</f>
        <v>24.083333333333332</v>
      </c>
      <c r="P23" s="63">
        <f ca="1">AVERAGE(OFFSET('Optimistic QTR'!$C23,0,4*(COLUMNS('Optimistic QTR'!$C23:P23)-1),1,4))</f>
        <v>24.875</v>
      </c>
      <c r="Q23" s="63">
        <f ca="1">AVERAGE(OFFSET('Optimistic QTR'!$C23,0,4*(COLUMNS('Optimistic QTR'!$C23:Q23)-1),1,4))</f>
        <v>24.666666666666668</v>
      </c>
      <c r="R23" s="63">
        <f ca="1">AVERAGE(OFFSET('Optimistic QTR'!$C23,0,4*(COLUMNS('Optimistic QTR'!$C23:R23)-1),1,4))</f>
        <v>24.174999999999997</v>
      </c>
      <c r="S23" s="63">
        <f ca="1">AVERAGE(OFFSET('Optimistic QTR'!$C23,0,4*(COLUMNS('Optimistic QTR'!$C23:S23)-1),1,4))</f>
        <v>23.7</v>
      </c>
      <c r="T23" s="63">
        <f ca="1">AVERAGE(OFFSET('Optimistic QTR'!$C23,0,4*(COLUMNS('Optimistic QTR'!$C23:T23)-1),1,4))</f>
        <v>23.666666666666668</v>
      </c>
      <c r="U23" s="63">
        <f ca="1">AVERAGE(OFFSET('Optimistic QTR'!$C23,0,4*(COLUMNS('Optimistic QTR'!$C23:U23)-1),1,4))</f>
        <v>23.916666666666664</v>
      </c>
      <c r="V23" s="63">
        <f ca="1">AVERAGE(OFFSET('Optimistic QTR'!$C23,0,4*(COLUMNS('Optimistic QTR'!$C23:V23)-1),1,4))</f>
        <v>24.416666666666668</v>
      </c>
      <c r="W23" s="63">
        <f ca="1">AVERAGE(OFFSET('Optimistic QTR'!$C23,0,4*(COLUMNS('Optimistic QTR'!$C23:W23)-1),1,4))</f>
        <v>24.4</v>
      </c>
      <c r="X23" s="63">
        <f ca="1">AVERAGE(OFFSET('Optimistic QTR'!$C23,0,4*(COLUMNS('Optimistic QTR'!$C23:X23)-1),1,4))</f>
        <v>23.433333333333334</v>
      </c>
      <c r="Y23" s="63">
        <f ca="1">AVERAGE(OFFSET('Optimistic QTR'!$C23,0,4*(COLUMNS('Optimistic QTR'!$C23:Y23)-1),1,4))</f>
        <v>23.024999999999999</v>
      </c>
      <c r="Z23" s="63">
        <f ca="1">AVERAGE(OFFSET('Optimistic QTR'!$C23,0,4*(COLUMNS('Optimistic QTR'!$C23:Z23)-1),1,4))</f>
        <v>22.491666666666667</v>
      </c>
      <c r="AA23" s="63">
        <f ca="1">AVERAGE(OFFSET('Optimistic QTR'!$C23,0,4*(COLUMNS('Optimistic QTR'!$C23:AA23)-1),1,4))</f>
        <v>22.116666666666667</v>
      </c>
      <c r="AB23" s="63">
        <f ca="1">AVERAGE(OFFSET('Optimistic QTR'!$C23,0,4*(COLUMNS('Optimistic QTR'!$C23:AB23)-1),1,4))</f>
        <v>22.008333333333333</v>
      </c>
      <c r="AC23" s="63">
        <f ca="1">AVERAGE(OFFSET('Optimistic QTR'!$C23,0,4*(COLUMNS('Optimistic QTR'!$C23:AC23)-1),1,4))</f>
        <v>22.141666666666666</v>
      </c>
      <c r="AD23" s="63">
        <f ca="1">AVERAGE(OFFSET('Optimistic QTR'!$C23,0,4*(COLUMNS('Optimistic QTR'!$C23:AD23)-1),1,4))</f>
        <v>22.18333333333333</v>
      </c>
      <c r="AE23" s="63">
        <f ca="1">AVERAGE(OFFSET('Optimistic QTR'!$C23,0,4*(COLUMNS('Optimistic QTR'!$C23:AE23)-1),1,4))</f>
        <v>21.658333333333331</v>
      </c>
      <c r="AF23" s="63">
        <f ca="1">AVERAGE(OFFSET('Optimistic QTR'!$C23,0,4*(COLUMNS('Optimistic QTR'!$C23:AF23)-1),1,4))</f>
        <v>21.274999999999999</v>
      </c>
      <c r="AG23" s="64">
        <f ca="1">AVERAGE(OFFSET('Optimistic QTR'!$C23,0,4*(COLUMNS('Optimistic QTR'!$C23:AG23)-1),1,4))</f>
        <v>21.94166666666667</v>
      </c>
      <c r="AH23" s="64">
        <f ca="1">AVERAGE(OFFSET('Optimistic QTR'!$C23,0,4*(COLUMNS('Optimistic QTR'!$C23:AH23)-1),1,4))</f>
        <v>21.458333333333332</v>
      </c>
      <c r="AI23" s="65">
        <f ca="1">AVERAGE(OFFSET('Optimistic QTR'!$C23,0,4*(COLUMNS('Optimistic QTR'!$C23:AI23)-1),1,4))</f>
        <v>20.749174166666666</v>
      </c>
      <c r="AJ23" s="65">
        <f ca="1">AVERAGE(OFFSET('Optimistic QTR'!$C23,0,4*(COLUMNS('Optimistic QTR'!$C23:AJ23)-1),1,4))</f>
        <v>20.611537499999997</v>
      </c>
      <c r="AK23" s="65">
        <f ca="1">AVERAGE(OFFSET('Optimistic QTR'!$C23,0,4*(COLUMNS('Optimistic QTR'!$C23:AK23)-1),1,4))</f>
        <v>20.611509999999999</v>
      </c>
      <c r="AL23" s="65">
        <f ca="1">AVERAGE(OFFSET('Optimistic QTR'!$C23,0,4*(COLUMNS('Optimistic QTR'!$C23:AL23)-1),1,4))</f>
        <v>20.611509999999999</v>
      </c>
      <c r="AM23" s="65">
        <f ca="1">AVERAGE(OFFSET('Optimistic QTR'!$C23,0,4*(COLUMNS('Optimistic QTR'!$C23:AM23)-1),1,4))</f>
        <v>20.611509999999999</v>
      </c>
      <c r="AN23" s="65">
        <f ca="1">AVERAGE(OFFSET('Optimistic QTR'!$C23,0,4*(COLUMNS('Optimistic QTR'!$C23:AN23)-1),1,4))</f>
        <v>20.611509999999999</v>
      </c>
      <c r="AO23" s="65">
        <f ca="1">AVERAGE(OFFSET('Optimistic QTR'!$C23,0,4*(COLUMNS('Optimistic QTR'!$C23:AO23)-1),1,4))</f>
        <v>20.611509999999999</v>
      </c>
      <c r="AP23" s="65">
        <f ca="1">AVERAGE(OFFSET('Optimistic QTR'!$C23,0,4*(COLUMNS('Optimistic QTR'!$C23:AP23)-1),1,4))</f>
        <v>20.611509999999999</v>
      </c>
      <c r="AQ23" s="18"/>
      <c r="AR23" s="7"/>
    </row>
    <row r="24" spans="1:83" x14ac:dyDescent="0.25">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44"/>
      <c r="AH24" s="44"/>
      <c r="AI24" s="8"/>
      <c r="AJ24" s="8"/>
      <c r="AK24" s="8"/>
      <c r="AL24" s="8"/>
      <c r="AM24" s="8"/>
      <c r="AN24" s="8"/>
      <c r="AO24" s="8"/>
      <c r="AP24" s="8"/>
      <c r="AQ24" s="18"/>
    </row>
    <row r="25" spans="1:83" x14ac:dyDescent="0.25">
      <c r="A25" t="str">
        <f>'Baseline QTR'!A25</f>
        <v>KS_PIR</v>
      </c>
      <c r="B25" t="str">
        <f>'Baseline QTR'!B25</f>
        <v>Personal income (mil. $2012)</v>
      </c>
      <c r="C25" s="5">
        <f ca="1">AVERAGE(OFFSET('Optimistic QTR'!$C25,0,4*(COLUMNS('Optimistic QTR'!$C25:C25)-1),1,4))</f>
        <v>76029.789523383835</v>
      </c>
      <c r="D25" s="5">
        <f ca="1">AVERAGE(OFFSET('Optimistic QTR'!$C25,0,4*(COLUMNS('Optimistic QTR'!$C25:D25)-1),1,4))</f>
        <v>78161.395894043715</v>
      </c>
      <c r="E25" s="5">
        <f ca="1">AVERAGE(OFFSET('Optimistic QTR'!$C25,0,4*(COLUMNS('Optimistic QTR'!$C25:E25)-1),1,4))</f>
        <v>81990.641035459761</v>
      </c>
      <c r="F25" s="5">
        <f ca="1">AVERAGE(OFFSET('Optimistic QTR'!$C25,0,4*(COLUMNS('Optimistic QTR'!$C25:F25)-1),1,4))</f>
        <v>82897.896638982231</v>
      </c>
      <c r="G25" s="5">
        <f ca="1">AVERAGE(OFFSET('Optimistic QTR'!$C25,0,4*(COLUMNS('Optimistic QTR'!$C25:G25)-1),1,4))</f>
        <v>85358.990852102259</v>
      </c>
      <c r="H25" s="5">
        <f ca="1">AVERAGE(OFFSET('Optimistic QTR'!$C25,0,4*(COLUMNS('Optimistic QTR'!$C25:H25)-1),1,4))</f>
        <v>88726.45353813206</v>
      </c>
      <c r="I25" s="5">
        <f ca="1">AVERAGE(OFFSET('Optimistic QTR'!$C25,0,4*(COLUMNS('Optimistic QTR'!$C25:I25)-1),1,4))</f>
        <v>94143.84990652866</v>
      </c>
      <c r="J25" s="5">
        <f ca="1">AVERAGE(OFFSET('Optimistic QTR'!$C25,0,4*(COLUMNS('Optimistic QTR'!$C25:J25)-1),1,4))</f>
        <v>101003.37686824068</v>
      </c>
      <c r="K25" s="5">
        <f ca="1">AVERAGE(OFFSET('Optimistic QTR'!$C25,0,4*(COLUMNS('Optimistic QTR'!$C25:K25)-1),1,4))</f>
        <v>113246.11575803545</v>
      </c>
      <c r="L25" s="5">
        <f ca="1">AVERAGE(OFFSET('Optimistic QTR'!$C25,0,4*(COLUMNS('Optimistic QTR'!$C25:L25)-1),1,4))</f>
        <v>121766.53991341402</v>
      </c>
      <c r="M25" s="5">
        <f ca="1">AVERAGE(OFFSET('Optimistic QTR'!$C25,0,4*(COLUMNS('Optimistic QTR'!$C25:M25)-1),1,4))</f>
        <v>126393.69475184818</v>
      </c>
      <c r="N25" s="5">
        <f ca="1">AVERAGE(OFFSET('Optimistic QTR'!$C25,0,4*(COLUMNS('Optimistic QTR'!$C25:N25)-1),1,4))</f>
        <v>125316.32892990689</v>
      </c>
      <c r="O25" s="5">
        <f ca="1">AVERAGE(OFFSET('Optimistic QTR'!$C25,0,4*(COLUMNS('Optimistic QTR'!$C25:O25)-1),1,4))</f>
        <v>124381.60943540129</v>
      </c>
      <c r="P25" s="5">
        <f ca="1">AVERAGE(OFFSET('Optimistic QTR'!$C25,0,4*(COLUMNS('Optimistic QTR'!$C25:P25)-1),1,4))</f>
        <v>125108.96198422665</v>
      </c>
      <c r="Q25" s="5">
        <f ca="1">AVERAGE(OFFSET('Optimistic QTR'!$C25,0,4*(COLUMNS('Optimistic QTR'!$C25:Q25)-1),1,4))</f>
        <v>133169.51663833595</v>
      </c>
      <c r="R25" s="5">
        <f ca="1">AVERAGE(OFFSET('Optimistic QTR'!$C25,0,4*(COLUMNS('Optimistic QTR'!$C25:R25)-1),1,4))</f>
        <v>133230.3946014964</v>
      </c>
      <c r="S25" s="5">
        <f ca="1">AVERAGE(OFFSET('Optimistic QTR'!$C25,0,4*(COLUMNS('Optimistic QTR'!$C25:S25)-1),1,4))</f>
        <v>143540.48446675911</v>
      </c>
      <c r="T25" s="5">
        <f ca="1">AVERAGE(OFFSET('Optimistic QTR'!$C25,0,4*(COLUMNS('Optimistic QTR'!$C25:T25)-1),1,4))</f>
        <v>152154.76576552374</v>
      </c>
      <c r="U25" s="5">
        <f ca="1">AVERAGE(OFFSET('Optimistic QTR'!$C25,0,4*(COLUMNS('Optimistic QTR'!$C25:U25)-1),1,4))</f>
        <v>152415.91313442402</v>
      </c>
      <c r="V25" s="5">
        <f ca="1">AVERAGE(OFFSET('Optimistic QTR'!$C25,0,4*(COLUMNS('Optimistic QTR'!$C25:V25)-1),1,4))</f>
        <v>141708.68021617923</v>
      </c>
      <c r="W25" s="5">
        <f ca="1">AVERAGE(OFFSET('Optimistic QTR'!$C25,0,4*(COLUMNS('Optimistic QTR'!$C25:W25)-1),1,4))</f>
        <v>142693.35983363396</v>
      </c>
      <c r="X25" s="5">
        <f ca="1">AVERAGE(OFFSET('Optimistic QTR'!$C25,0,4*(COLUMNS('Optimistic QTR'!$C25:X25)-1),1,4))</f>
        <v>149121.5160951952</v>
      </c>
      <c r="Y25" s="5">
        <f ca="1">AVERAGE(OFFSET('Optimistic QTR'!$C25,0,4*(COLUMNS('Optimistic QTR'!$C25:Y25)-1),1,4))</f>
        <v>163709.30564322753</v>
      </c>
      <c r="Z25" s="5">
        <f ca="1">AVERAGE(OFFSET('Optimistic QTR'!$C25,0,4*(COLUMNS('Optimistic QTR'!$C25:Z25)-1),1,4))</f>
        <v>166445.82843724499</v>
      </c>
      <c r="AA25" s="5">
        <f ca="1">AVERAGE(OFFSET('Optimistic QTR'!$C25,0,4*(COLUMNS('Optimistic QTR'!$C25:AA25)-1),1,4))</f>
        <v>180005.84669759529</v>
      </c>
      <c r="AB25" s="5">
        <f ca="1">AVERAGE(OFFSET('Optimistic QTR'!$C25,0,4*(COLUMNS('Optimistic QTR'!$C25:AB25)-1),1,4))</f>
        <v>191549.67422187619</v>
      </c>
      <c r="AC25" s="5">
        <f ca="1">AVERAGE(OFFSET('Optimistic QTR'!$C25,0,4*(COLUMNS('Optimistic QTR'!$C25:AC25)-1),1,4))</f>
        <v>201760.81384198868</v>
      </c>
      <c r="AD25" s="5">
        <f ca="1">AVERAGE(OFFSET('Optimistic QTR'!$C25,0,4*(COLUMNS('Optimistic QTR'!$C25:AD25)-1),1,4))</f>
        <v>212018.6472857552</v>
      </c>
      <c r="AE25" s="5">
        <f ca="1">AVERAGE(OFFSET('Optimistic QTR'!$C25,0,4*(COLUMNS('Optimistic QTR'!$C25:AE25)-1),1,4))</f>
        <v>222834.15264070482</v>
      </c>
      <c r="AF25" s="9">
        <f ca="1">AVERAGE(OFFSET('Optimistic QTR'!$C25,0,4*(COLUMNS('Optimistic QTR'!$C25:AF25)-1),1,4))</f>
        <v>236679.13280560676</v>
      </c>
      <c r="AG25" s="9">
        <f ca="1">AVERAGE(OFFSET('Optimistic QTR'!$C25,0,4*(COLUMNS('Optimistic QTR'!$C25:AG25)-1),1,4))</f>
        <v>250654.45729527535</v>
      </c>
      <c r="AH25" s="9">
        <f ca="1">AVERAGE(OFFSET('Optimistic QTR'!$C25,0,4*(COLUMNS('Optimistic QTR'!$C25:AH25)-1),1,4))</f>
        <v>258579.92763013855</v>
      </c>
      <c r="AI25" s="9">
        <f ca="1">AVERAGE(OFFSET('Optimistic QTR'!$C25,0,4*(COLUMNS('Optimistic QTR'!$C25:AI25)-1),1,4))</f>
        <v>249151.67562222178</v>
      </c>
      <c r="AJ25" s="9">
        <f ca="1">AVERAGE(OFFSET('Optimistic QTR'!$C25,0,4*(COLUMNS('Optimistic QTR'!$C25:AJ25)-1),1,4))</f>
        <v>254057.95</v>
      </c>
      <c r="AK25" s="9">
        <f ca="1">AVERAGE(OFFSET('Optimistic QTR'!$C25,0,4*(COLUMNS('Optimistic QTR'!$C25:AK25)-1),1,4))</f>
        <v>263245.25</v>
      </c>
      <c r="AL25" s="9">
        <f ca="1">AVERAGE(OFFSET('Optimistic QTR'!$C25,0,4*(COLUMNS('Optimistic QTR'!$C25:AL25)-1),1,4))</f>
        <v>274838.07500000001</v>
      </c>
      <c r="AM25" s="9">
        <f ca="1">AVERAGE(OFFSET('Optimistic QTR'!$C25,0,4*(COLUMNS('Optimistic QTR'!$C25:AM25)-1),1,4))</f>
        <v>287296.15000000002</v>
      </c>
      <c r="AN25" s="9">
        <f ca="1">AVERAGE(OFFSET('Optimistic QTR'!$C25,0,4*(COLUMNS('Optimistic QTR'!$C25:AN25)-1),1,4))</f>
        <v>299534.65000000002</v>
      </c>
      <c r="AO25" s="9">
        <f ca="1">AVERAGE(OFFSET('Optimistic QTR'!$C25,0,4*(COLUMNS('Optimistic QTR'!$C25:AO25)-1),1,4))</f>
        <v>311391.97500000003</v>
      </c>
      <c r="AP25" s="9">
        <f ca="1">AVERAGE(OFFSET('Optimistic QTR'!$C25,0,4*(COLUMNS('Optimistic QTR'!$C25:AP25)-1),1,4))</f>
        <v>322897.8</v>
      </c>
      <c r="AQ25" s="18"/>
    </row>
    <row r="26" spans="1:83" x14ac:dyDescent="0.25">
      <c r="A26" t="str">
        <f>'Baseline QTR'!A26</f>
        <v>KS_PI</v>
      </c>
      <c r="B26" t="str">
        <f>'Baseline QTR'!B26</f>
        <v>Personal income (mil. $)</v>
      </c>
      <c r="C26" s="5">
        <f ca="1">AVERAGE(OFFSET('Optimistic QTR'!$C26,0,4*(COLUMNS('Optimistic QTR'!$C26:C26)-1),1,4))</f>
        <v>48078.847999999984</v>
      </c>
      <c r="D26" s="5">
        <f ca="1">AVERAGE(OFFSET('Optimistic QTR'!$C26,0,4*(COLUMNS('Optimistic QTR'!$C26:D26)-1),1,4))</f>
        <v>51077.848999999987</v>
      </c>
      <c r="E26" s="5">
        <f ca="1">AVERAGE(OFFSET('Optimistic QTR'!$C26,0,4*(COLUMNS('Optimistic QTR'!$C26:E26)-1),1,4))</f>
        <v>55011.205999999984</v>
      </c>
      <c r="F26" s="5">
        <f ca="1">AVERAGE(OFFSET('Optimistic QTR'!$C26,0,4*(COLUMNS('Optimistic QTR'!$C26:F26)-1),1,4))</f>
        <v>56999.060000000012</v>
      </c>
      <c r="G26" s="5">
        <f ca="1">AVERAGE(OFFSET('Optimistic QTR'!$C26,0,4*(COLUMNS('Optimistic QTR'!$C26:G26)-1),1,4))</f>
        <v>59921.356</v>
      </c>
      <c r="H26" s="5">
        <f ca="1">AVERAGE(OFFSET('Optimistic QTR'!$C26,0,4*(COLUMNS('Optimistic QTR'!$C26:H26)-1),1,4))</f>
        <v>63594.197000000007</v>
      </c>
      <c r="I26" s="5">
        <f ca="1">AVERAGE(OFFSET('Optimistic QTR'!$C26,0,4*(COLUMNS('Optimistic QTR'!$C26:I26)-1),1,4))</f>
        <v>68923.74000000002</v>
      </c>
      <c r="J26" s="5">
        <f ca="1">AVERAGE(OFFSET('Optimistic QTR'!$C26,0,4*(COLUMNS('Optimistic QTR'!$C26:J26)-1),1,4))</f>
        <v>75229.398000000016</v>
      </c>
      <c r="K26" s="5">
        <f ca="1">AVERAGE(OFFSET('Optimistic QTR'!$C26,0,4*(COLUMNS('Optimistic QTR'!$C26:K26)-1),1,4))</f>
        <v>85020.397000000026</v>
      </c>
      <c r="L26" s="5">
        <f ca="1">AVERAGE(OFFSET('Optimistic QTR'!$C26,0,4*(COLUMNS('Optimistic QTR'!$C26:L26)-1),1,4))</f>
        <v>92754.750000000058</v>
      </c>
      <c r="M26" s="5">
        <f ca="1">AVERAGE(OFFSET('Optimistic QTR'!$C26,0,4*(COLUMNS('Optimistic QTR'!$C26:M26)-1),1,4))</f>
        <v>98697.013000000021</v>
      </c>
      <c r="N26" s="5">
        <f ca="1">AVERAGE(OFFSET('Optimistic QTR'!$C26,0,4*(COLUMNS('Optimistic QTR'!$C26:N26)-1),1,4))</f>
        <v>99821.201000000074</v>
      </c>
      <c r="O26" s="5">
        <f ca="1">AVERAGE(OFFSET('Optimistic QTR'!$C26,0,4*(COLUMNS('Optimistic QTR'!$C26:O26)-1),1,4))</f>
        <v>100376.5980000001</v>
      </c>
      <c r="P26" s="5">
        <f ca="1">AVERAGE(OFFSET('Optimistic QTR'!$C26,0,4*(COLUMNS('Optimistic QTR'!$C26:P26)-1),1,4))</f>
        <v>103089.01600000011</v>
      </c>
      <c r="Q26" s="5">
        <f ca="1">AVERAGE(OFFSET('Optimistic QTR'!$C26,0,4*(COLUMNS('Optimistic QTR'!$C26:Q26)-1),1,4))</f>
        <v>112496.2270000001</v>
      </c>
      <c r="R26" s="5">
        <f ca="1">AVERAGE(OFFSET('Optimistic QTR'!$C26,0,4*(COLUMNS('Optimistic QTR'!$C26:R26)-1),1,4))</f>
        <v>115744.46200000012</v>
      </c>
      <c r="S26" s="5">
        <f ca="1">AVERAGE(OFFSET('Optimistic QTR'!$C26,0,4*(COLUMNS('Optimistic QTR'!$C26:S26)-1),1,4))</f>
        <v>128228.90000000014</v>
      </c>
      <c r="T26" s="5">
        <f ca="1">AVERAGE(OFFSET('Optimistic QTR'!$C26,0,4*(COLUMNS('Optimistic QTR'!$C26:T26)-1),1,4))</f>
        <v>139403.50300000017</v>
      </c>
      <c r="U26" s="5">
        <f ca="1">AVERAGE(OFFSET('Optimistic QTR'!$C26,0,4*(COLUMNS('Optimistic QTR'!$C26:U26)-1),1,4))</f>
        <v>143766.42600000015</v>
      </c>
      <c r="V26" s="5">
        <f ca="1">AVERAGE(OFFSET('Optimistic QTR'!$C26,0,4*(COLUMNS('Optimistic QTR'!$C26:V26)-1),1,4))</f>
        <v>133277.09900000016</v>
      </c>
      <c r="W26" s="5">
        <f ca="1">AVERAGE(OFFSET('Optimistic QTR'!$C26,0,4*(COLUMNS('Optimistic QTR'!$C26:W26)-1),1,4))</f>
        <v>136630.83800000013</v>
      </c>
      <c r="X26" s="5">
        <f ca="1">AVERAGE(OFFSET('Optimistic QTR'!$C26,0,4*(COLUMNS('Optimistic QTR'!$C26:X26)-1),1,4))</f>
        <v>146398.67500000016</v>
      </c>
      <c r="Y26" s="5">
        <f ca="1">AVERAGE(OFFSET('Optimistic QTR'!$C26,0,4*(COLUMNS('Optimistic QTR'!$C26:Y26)-1),1,4))</f>
        <v>163728.02000000011</v>
      </c>
      <c r="Z26" s="5">
        <f ca="1">AVERAGE(OFFSET('Optimistic QTR'!$C26,0,4*(COLUMNS('Optimistic QTR'!$C26:Z26)-1),1,4))</f>
        <v>168702.25900000008</v>
      </c>
      <c r="AA26" s="5">
        <f ca="1">AVERAGE(OFFSET('Optimistic QTR'!$C26,0,4*(COLUMNS('Optimistic QTR'!$C26:AA26)-1),1,4))</f>
        <v>185215.64100000009</v>
      </c>
      <c r="AB26" s="5">
        <f ca="1">AVERAGE(OFFSET('Optimistic QTR'!$C26,0,4*(COLUMNS('Optimistic QTR'!$C26:AB26)-1),1,4))</f>
        <v>197519.73400000014</v>
      </c>
      <c r="AC26" s="5">
        <f ca="1">AVERAGE(OFFSET('Optimistic QTR'!$C26,0,4*(COLUMNS('Optimistic QTR'!$C26:AC26)-1),1,4))</f>
        <v>210147.03200000015</v>
      </c>
      <c r="AD26" s="5">
        <f ca="1">AVERAGE(OFFSET('Optimistic QTR'!$C26,0,4*(COLUMNS('Optimistic QTR'!$C26:AD26)-1),1,4))</f>
        <v>224865.9670000003</v>
      </c>
      <c r="AE26" s="5">
        <f ca="1">AVERAGE(OFFSET('Optimistic QTR'!$C26,0,4*(COLUMNS('Optimistic QTR'!$C26:AE26)-1),1,4))</f>
        <v>241383.11209737844</v>
      </c>
      <c r="AF26" s="9">
        <f ca="1">AVERAGE(OFFSET('Optimistic QTR'!$C26,0,4*(COLUMNS('Optimistic QTR'!$C26:AF26)-1),1,4))</f>
        <v>260197.50835940451</v>
      </c>
      <c r="AG26" s="9">
        <f ca="1">AVERAGE(OFFSET('Optimistic QTR'!$C26,0,4*(COLUMNS('Optimistic QTR'!$C26:AG26)-1),1,4))</f>
        <v>278573.65434001927</v>
      </c>
      <c r="AH26" s="9">
        <f ca="1">AVERAGE(OFFSET('Optimistic QTR'!$C26,0,4*(COLUMNS('Optimistic QTR'!$C26:AH26)-1),1,4))</f>
        <v>298834.76464446267</v>
      </c>
      <c r="AI26" s="9">
        <f ca="1">AVERAGE(OFFSET('Optimistic QTR'!$C26,0,4*(COLUMNS('Optimistic QTR'!$C26:AI26)-1),1,4))</f>
        <v>305875.00368100335</v>
      </c>
      <c r="AJ26" s="9">
        <f ca="1">AVERAGE(OFFSET('Optimistic QTR'!$C26,0,4*(COLUMNS('Optimistic QTR'!$C26:AJ26)-1),1,4))</f>
        <v>323516.875</v>
      </c>
      <c r="AK26" s="9">
        <f ca="1">AVERAGE(OFFSET('Optimistic QTR'!$C26,0,4*(COLUMNS('Optimistic QTR'!$C26:AK26)-1),1,4))</f>
        <v>343107.77500000002</v>
      </c>
      <c r="AL26" s="9">
        <f ca="1">AVERAGE(OFFSET('Optimistic QTR'!$C26,0,4*(COLUMNS('Optimistic QTR'!$C26:AL26)-1),1,4))</f>
        <v>365698.125</v>
      </c>
      <c r="AM26" s="9">
        <f ca="1">AVERAGE(OFFSET('Optimistic QTR'!$C26,0,4*(COLUMNS('Optimistic QTR'!$C26:AM26)-1),1,4))</f>
        <v>390273.67499999999</v>
      </c>
      <c r="AN26" s="9">
        <f ca="1">AVERAGE(OFFSET('Optimistic QTR'!$C26,0,4*(COLUMNS('Optimistic QTR'!$C26:AN26)-1),1,4))</f>
        <v>415483.625</v>
      </c>
      <c r="AO26" s="9">
        <f ca="1">AVERAGE(OFFSET('Optimistic QTR'!$C26,0,4*(COLUMNS('Optimistic QTR'!$C26:AO26)-1),1,4))</f>
        <v>440803.97500000003</v>
      </c>
      <c r="AP26" s="9">
        <f ca="1">AVERAGE(OFFSET('Optimistic QTR'!$C26,0,4*(COLUMNS('Optimistic QTR'!$C26:AP26)-1),1,4))</f>
        <v>466350.35</v>
      </c>
      <c r="AQ26" s="18"/>
    </row>
    <row r="27" spans="1:83" x14ac:dyDescent="0.25">
      <c r="A27" t="str">
        <f>'Baseline QTR'!A27</f>
        <v>KS_PIWS</v>
      </c>
      <c r="B27" t="str">
        <f>'Baseline QTR'!B27</f>
        <v xml:space="preserve">  Wage and salary disbursements (mil. $)</v>
      </c>
      <c r="C27" s="5">
        <f ca="1">AVERAGE(OFFSET('Optimistic QTR'!$C27,0,4*(COLUMNS('Optimistic QTR'!$C27:C27)-1),1,4))</f>
        <v>30108.644</v>
      </c>
      <c r="D27" s="5">
        <f ca="1">AVERAGE(OFFSET('Optimistic QTR'!$C27,0,4*(COLUMNS('Optimistic QTR'!$C27:D27)-1),1,4))</f>
        <v>31973.365000000002</v>
      </c>
      <c r="E27" s="5">
        <f ca="1">AVERAGE(OFFSET('Optimistic QTR'!$C27,0,4*(COLUMNS('Optimistic QTR'!$C27:E27)-1),1,4))</f>
        <v>34891.163</v>
      </c>
      <c r="F27" s="5">
        <f ca="1">AVERAGE(OFFSET('Optimistic QTR'!$C27,0,4*(COLUMNS('Optimistic QTR'!$C27:F27)-1),1,4))</f>
        <v>35259.692999999992</v>
      </c>
      <c r="G27" s="5">
        <f ca="1">AVERAGE(OFFSET('Optimistic QTR'!$C27,0,4*(COLUMNS('Optimistic QTR'!$C27:G27)-1),1,4))</f>
        <v>36538.616999999984</v>
      </c>
      <c r="H27" s="5">
        <f ca="1">AVERAGE(OFFSET('Optimistic QTR'!$C27,0,4*(COLUMNS('Optimistic QTR'!$C27:H27)-1),1,4))</f>
        <v>38810.773000000001</v>
      </c>
      <c r="I27" s="5">
        <f ca="1">AVERAGE(OFFSET('Optimistic QTR'!$C27,0,4*(COLUMNS('Optimistic QTR'!$C27:I27)-1),1,4))</f>
        <v>42815.45</v>
      </c>
      <c r="J27" s="5">
        <f ca="1">AVERAGE(OFFSET('Optimistic QTR'!$C27,0,4*(COLUMNS('Optimistic QTR'!$C27:J27)-1),1,4))</f>
        <v>48886.185000000012</v>
      </c>
      <c r="K27" s="5">
        <f ca="1">AVERAGE(OFFSET('Optimistic QTR'!$C27,0,4*(COLUMNS('Optimistic QTR'!$C27:K27)-1),1,4))</f>
        <v>56051.767000000022</v>
      </c>
      <c r="L27" s="5">
        <f ca="1">AVERAGE(OFFSET('Optimistic QTR'!$C27,0,4*(COLUMNS('Optimistic QTR'!$C27:L27)-1),1,4))</f>
        <v>63308.569000000018</v>
      </c>
      <c r="M27" s="5">
        <f ca="1">AVERAGE(OFFSET('Optimistic QTR'!$C27,0,4*(COLUMNS('Optimistic QTR'!$C27:M27)-1),1,4))</f>
        <v>66699.558000000005</v>
      </c>
      <c r="N27" s="5">
        <f ca="1">AVERAGE(OFFSET('Optimistic QTR'!$C27,0,4*(COLUMNS('Optimistic QTR'!$C27:N27)-1),1,4))</f>
        <v>65736.616999999984</v>
      </c>
      <c r="O27" s="5">
        <f ca="1">AVERAGE(OFFSET('Optimistic QTR'!$C27,0,4*(COLUMNS('Optimistic QTR'!$C27:O27)-1),1,4))</f>
        <v>64624.567999999985</v>
      </c>
      <c r="P27" s="5">
        <f ca="1">AVERAGE(OFFSET('Optimistic QTR'!$C27,0,4*(COLUMNS('Optimistic QTR'!$C27:P27)-1),1,4))</f>
        <v>65158.547999999966</v>
      </c>
      <c r="Q27" s="5">
        <f ca="1">AVERAGE(OFFSET('Optimistic QTR'!$C27,0,4*(COLUMNS('Optimistic QTR'!$C27:Q27)-1),1,4))</f>
        <v>67071.448999999964</v>
      </c>
      <c r="R27" s="5">
        <f ca="1">AVERAGE(OFFSET('Optimistic QTR'!$C27,0,4*(COLUMNS('Optimistic QTR'!$C27:R27)-1),1,4))</f>
        <v>70550.11599999998</v>
      </c>
      <c r="S27" s="5">
        <f ca="1">AVERAGE(OFFSET('Optimistic QTR'!$C27,0,4*(COLUMNS('Optimistic QTR'!$C27:S27)-1),1,4))</f>
        <v>77362.752999999982</v>
      </c>
      <c r="T27" s="5">
        <f ca="1">AVERAGE(OFFSET('Optimistic QTR'!$C27,0,4*(COLUMNS('Optimistic QTR'!$C27:T27)-1),1,4))</f>
        <v>84049.660999999935</v>
      </c>
      <c r="U27" s="5">
        <f ca="1">AVERAGE(OFFSET('Optimistic QTR'!$C27,0,4*(COLUMNS('Optimistic QTR'!$C27:U27)-1),1,4))</f>
        <v>86351.539999999935</v>
      </c>
      <c r="V27" s="5">
        <f ca="1">AVERAGE(OFFSET('Optimistic QTR'!$C27,0,4*(COLUMNS('Optimistic QTR'!$C27:V27)-1),1,4))</f>
        <v>83144.210999999923</v>
      </c>
      <c r="W27" s="5">
        <f ca="1">AVERAGE(OFFSET('Optimistic QTR'!$C27,0,4*(COLUMNS('Optimistic QTR'!$C27:W27)-1),1,4))</f>
        <v>84242.017999999924</v>
      </c>
      <c r="X27" s="5">
        <f ca="1">AVERAGE(OFFSET('Optimistic QTR'!$C27,0,4*(COLUMNS('Optimistic QTR'!$C27:X27)-1),1,4))</f>
        <v>89713.546999999962</v>
      </c>
      <c r="Y27" s="5">
        <f ca="1">AVERAGE(OFFSET('Optimistic QTR'!$C27,0,4*(COLUMNS('Optimistic QTR'!$C27:Y27)-1),1,4))</f>
        <v>96515.24599999997</v>
      </c>
      <c r="Z27" s="5">
        <f ca="1">AVERAGE(OFFSET('Optimistic QTR'!$C27,0,4*(COLUMNS('Optimistic QTR'!$C27:Z27)-1),1,4))</f>
        <v>101059.56700000001</v>
      </c>
      <c r="AA27" s="5">
        <f ca="1">AVERAGE(OFFSET('Optimistic QTR'!$C27,0,4*(COLUMNS('Optimistic QTR'!$C27:AA27)-1),1,4))</f>
        <v>109139.641</v>
      </c>
      <c r="AB27" s="5">
        <f ca="1">AVERAGE(OFFSET('Optimistic QTR'!$C27,0,4*(COLUMNS('Optimistic QTR'!$C27:AB27)-1),1,4))</f>
        <v>115530.94299999997</v>
      </c>
      <c r="AC27" s="5">
        <f ca="1">AVERAGE(OFFSET('Optimistic QTR'!$C27,0,4*(COLUMNS('Optimistic QTR'!$C27:AC27)-1),1,4))</f>
        <v>123818.21699999999</v>
      </c>
      <c r="AD27" s="5">
        <f ca="1">AVERAGE(OFFSET('Optimistic QTR'!$C27,0,4*(COLUMNS('Optimistic QTR'!$C27:AD27)-1),1,4))</f>
        <v>134020.31799999997</v>
      </c>
      <c r="AE27" s="5">
        <f ca="1">AVERAGE(OFFSET('Optimistic QTR'!$C27,0,4*(COLUMNS('Optimistic QTR'!$C27:AE27)-1),1,4))</f>
        <v>147662.30203362522</v>
      </c>
      <c r="AF27" s="9">
        <f ca="1">AVERAGE(OFFSET('Optimistic QTR'!$C27,0,4*(COLUMNS('Optimistic QTR'!$C27:AF27)-1),1,4))</f>
        <v>159940.46362490073</v>
      </c>
      <c r="AG27" s="9">
        <f ca="1">AVERAGE(OFFSET('Optimistic QTR'!$C27,0,4*(COLUMNS('Optimistic QTR'!$C27:AG27)-1),1,4))</f>
        <v>166128.63875043925</v>
      </c>
      <c r="AH27" s="9">
        <f ca="1">AVERAGE(OFFSET('Optimistic QTR'!$C27,0,4*(COLUMNS('Optimistic QTR'!$C27:AH27)-1),1,4))</f>
        <v>183944.03616935521</v>
      </c>
      <c r="AI27" s="9">
        <f ca="1">AVERAGE(OFFSET('Optimistic QTR'!$C27,0,4*(COLUMNS('Optimistic QTR'!$C27:AI27)-1),1,4))</f>
        <v>198775.02901639766</v>
      </c>
      <c r="AJ27" s="9">
        <f ca="1">AVERAGE(OFFSET('Optimistic QTR'!$C27,0,4*(COLUMNS('Optimistic QTR'!$C27:AJ27)-1),1,4))</f>
        <v>210426.77500000002</v>
      </c>
      <c r="AK27" s="9">
        <f ca="1">AVERAGE(OFFSET('Optimistic QTR'!$C27,0,4*(COLUMNS('Optimistic QTR'!$C27:AK27)-1),1,4))</f>
        <v>222807.09999999998</v>
      </c>
      <c r="AL27" s="9">
        <f ca="1">AVERAGE(OFFSET('Optimistic QTR'!$C27,0,4*(COLUMNS('Optimistic QTR'!$C27:AL27)-1),1,4))</f>
        <v>239366.72500000003</v>
      </c>
      <c r="AM27" s="9">
        <f ca="1">AVERAGE(OFFSET('Optimistic QTR'!$C27,0,4*(COLUMNS('Optimistic QTR'!$C27:AM27)-1),1,4))</f>
        <v>257812.35</v>
      </c>
      <c r="AN27" s="9">
        <f ca="1">AVERAGE(OFFSET('Optimistic QTR'!$C27,0,4*(COLUMNS('Optimistic QTR'!$C27:AN27)-1),1,4))</f>
        <v>275973.82500000001</v>
      </c>
      <c r="AO27" s="9">
        <f ca="1">AVERAGE(OFFSET('Optimistic QTR'!$C27,0,4*(COLUMNS('Optimistic QTR'!$C27:AO27)-1),1,4))</f>
        <v>293235.34999999998</v>
      </c>
      <c r="AP27" s="9">
        <f ca="1">AVERAGE(OFFSET('Optimistic QTR'!$C27,0,4*(COLUMNS('Optimistic QTR'!$C27:AP27)-1),1,4))</f>
        <v>310099.02499999997</v>
      </c>
      <c r="AQ27" s="18"/>
    </row>
    <row r="28" spans="1:83" x14ac:dyDescent="0.25">
      <c r="A28" t="str">
        <f>'Baseline QTR'!A28</f>
        <v>KS_PIPC</v>
      </c>
      <c r="B28" t="str">
        <f>'Baseline QTR'!B28</f>
        <v>Per capita personal income ($)</v>
      </c>
      <c r="C28" s="5">
        <f ca="1">AVERAGE(OFFSET('Optimistic QTR'!$C28,0,4*(COLUMNS('Optimistic QTR'!$C28:C28)-1),1,4))</f>
        <v>24046.549299834092</v>
      </c>
      <c r="D28" s="5">
        <f ca="1">AVERAGE(OFFSET('Optimistic QTR'!$C28,0,4*(COLUMNS('Optimistic QTR'!$C28:D28)-1),1,4))</f>
        <v>24905.051055656881</v>
      </c>
      <c r="E28" s="5">
        <f ca="1">AVERAGE(OFFSET('Optimistic QTR'!$C28,0,4*(COLUMNS('Optimistic QTR'!$C28:E28)-1),1,4))</f>
        <v>26467.868459697333</v>
      </c>
      <c r="F28" s="5">
        <f ca="1">AVERAGE(OFFSET('Optimistic QTR'!$C28,0,4*(COLUMNS('Optimistic QTR'!$C28:F28)-1),1,4))</f>
        <v>27013.207863837037</v>
      </c>
      <c r="G28" s="5">
        <f ca="1">AVERAGE(OFFSET('Optimistic QTR'!$C28,0,4*(COLUMNS('Optimistic QTR'!$C28:G28)-1),1,4))</f>
        <v>27998.269393511335</v>
      </c>
      <c r="H28" s="5">
        <f ca="1">AVERAGE(OFFSET('Optimistic QTR'!$C28,0,4*(COLUMNS('Optimistic QTR'!$C28:H28)-1),1,4))</f>
        <v>29350.10860797108</v>
      </c>
      <c r="I28" s="5">
        <f ca="1">AVERAGE(OFFSET('Optimistic QTR'!$C28,0,4*(COLUMNS('Optimistic QTR'!$C28:I28)-1),1,4))</f>
        <v>31417.693406071066</v>
      </c>
      <c r="J28" s="5">
        <f ca="1">AVERAGE(OFFSET('Optimistic QTR'!$C28,0,4*(COLUMNS('Optimistic QTR'!$C28:J28)-1),1,4))</f>
        <v>33741.453616369763</v>
      </c>
      <c r="K28" s="5">
        <f ca="1">AVERAGE(OFFSET('Optimistic QTR'!$C28,0,4*(COLUMNS('Optimistic QTR'!$C28:K28)-1),1,4))</f>
        <v>37386.627739279807</v>
      </c>
      <c r="L28" s="5">
        <f ca="1">AVERAGE(OFFSET('Optimistic QTR'!$C28,0,4*(COLUMNS('Optimistic QTR'!$C28:L28)-1),1,4))</f>
        <v>40014.577760151333</v>
      </c>
      <c r="M28" s="5">
        <f ca="1">AVERAGE(OFFSET('Optimistic QTR'!$C28,0,4*(COLUMNS('Optimistic QTR'!$C28:M28)-1),1,4))</f>
        <v>41916.575204511792</v>
      </c>
      <c r="N28" s="5">
        <f ca="1">AVERAGE(OFFSET('Optimistic QTR'!$C28,0,4*(COLUMNS('Optimistic QTR'!$C28:N28)-1),1,4))</f>
        <v>41834.41694746865</v>
      </c>
      <c r="O28" s="5">
        <f ca="1">AVERAGE(OFFSET('Optimistic QTR'!$C28,0,4*(COLUMNS('Optimistic QTR'!$C28:O28)-1),1,4))</f>
        <v>41556.216296545652</v>
      </c>
      <c r="P28" s="5">
        <f ca="1">AVERAGE(OFFSET('Optimistic QTR'!$C28,0,4*(COLUMNS('Optimistic QTR'!$C28:P28)-1),1,4))</f>
        <v>42319.943398496907</v>
      </c>
      <c r="Q28" s="5">
        <f ca="1">AVERAGE(OFFSET('Optimistic QTR'!$C28,0,4*(COLUMNS('Optimistic QTR'!$C28:Q28)-1),1,4))</f>
        <v>45751.904411661359</v>
      </c>
      <c r="R28" s="5">
        <f ca="1">AVERAGE(OFFSET('Optimistic QTR'!$C28,0,4*(COLUMNS('Optimistic QTR'!$C28:R28)-1),1,4))</f>
        <v>46434.79305433057</v>
      </c>
      <c r="S28" s="5">
        <f ca="1">AVERAGE(OFFSET('Optimistic QTR'!$C28,0,4*(COLUMNS('Optimistic QTR'!$C28:S28)-1),1,4))</f>
        <v>50540.691482431881</v>
      </c>
      <c r="T28" s="5">
        <f ca="1">AVERAGE(OFFSET('Optimistic QTR'!$C28,0,4*(COLUMNS('Optimistic QTR'!$C28:T28)-1),1,4))</f>
        <v>54190.917683120373</v>
      </c>
      <c r="U28" s="5">
        <f ca="1">AVERAGE(OFFSET('Optimistic QTR'!$C28,0,4*(COLUMNS('Optimistic QTR'!$C28:U28)-1),1,4))</f>
        <v>55305.544956399979</v>
      </c>
      <c r="V28" s="5">
        <f ca="1">AVERAGE(OFFSET('Optimistic QTR'!$C28,0,4*(COLUMNS('Optimistic QTR'!$C28:V28)-1),1,4))</f>
        <v>50750.541858315577</v>
      </c>
      <c r="W28" s="5">
        <f ca="1">AVERAGE(OFFSET('Optimistic QTR'!$C28,0,4*(COLUMNS('Optimistic QTR'!$C28:W28)-1),1,4))</f>
        <v>51499.976745496439</v>
      </c>
      <c r="X28" s="5">
        <f ca="1">AVERAGE(OFFSET('Optimistic QTR'!$C28,0,4*(COLUMNS('Optimistic QTR'!$C28:X28)-1),1,4))</f>
        <v>54821.529911219914</v>
      </c>
      <c r="Y28" s="5">
        <f ca="1">AVERAGE(OFFSET('Optimistic QTR'!$C28,0,4*(COLUMNS('Optimistic QTR'!$C28:Y28)-1),1,4))</f>
        <v>60757.597710814596</v>
      </c>
      <c r="Z28" s="5">
        <f ca="1">AVERAGE(OFFSET('Optimistic QTR'!$C28,0,4*(COLUMNS('Optimistic QTR'!$C28:Z28)-1),1,4))</f>
        <v>61645.744940642362</v>
      </c>
      <c r="AA28" s="5">
        <f ca="1">AVERAGE(OFFSET('Optimistic QTR'!$C28,0,4*(COLUMNS('Optimistic QTR'!$C28:AA28)-1),1,4))</f>
        <v>66458.68339523935</v>
      </c>
      <c r="AB28" s="5">
        <f ca="1">AVERAGE(OFFSET('Optimistic QTR'!$C28,0,4*(COLUMNS('Optimistic QTR'!$C28:AB28)-1),1,4))</f>
        <v>69316.080507362203</v>
      </c>
      <c r="AC28" s="5">
        <f ca="1">AVERAGE(OFFSET('Optimistic QTR'!$C28,0,4*(COLUMNS('Optimistic QTR'!$C28:AC28)-1),1,4))</f>
        <v>72197.771967594919</v>
      </c>
      <c r="AD28" s="5">
        <f ca="1">AVERAGE(OFFSET('Optimistic QTR'!$C28,0,4*(COLUMNS('Optimistic QTR'!$C28:AD28)-1),1,4))</f>
        <v>76075.46204614389</v>
      </c>
      <c r="AE28" s="5">
        <f ca="1">AVERAGE(OFFSET('Optimistic QTR'!$C28,0,4*(COLUMNS('Optimistic QTR'!$C28:AE28)-1),1,4))</f>
        <v>80232.089269868186</v>
      </c>
      <c r="AF28" s="9">
        <f ca="1">AVERAGE(OFFSET('Optimistic QTR'!$C28,0,4*(COLUMNS('Optimistic QTR'!$C28:AF28)-1),1,4))</f>
        <v>84906.764459767859</v>
      </c>
      <c r="AG28" s="9">
        <f ca="1">AVERAGE(OFFSET('Optimistic QTR'!$C28,0,4*(COLUMNS('Optimistic QTR'!$C28:AG28)-1),1,4))</f>
        <v>89609.030275531346</v>
      </c>
      <c r="AH28" s="9">
        <f ca="1">AVERAGE(OFFSET('Optimistic QTR'!$C28,0,4*(COLUMNS('Optimistic QTR'!$C28:AH28)-1),1,4))</f>
        <v>95217.166232784701</v>
      </c>
      <c r="AI28" s="9">
        <f ca="1">AVERAGE(OFFSET('Optimistic QTR'!$C28,0,4*(COLUMNS('Optimistic QTR'!$C28:AI28)-1),1,4))</f>
        <v>96119.839969316992</v>
      </c>
      <c r="AJ28" s="9">
        <f ca="1">AVERAGE(OFFSET('Optimistic QTR'!$C28,0,4*(COLUMNS('Optimistic QTR'!$C28:AJ28)-1),1,4))</f>
        <v>100879.95999999999</v>
      </c>
      <c r="AK28" s="9">
        <f ca="1">AVERAGE(OFFSET('Optimistic QTR'!$C28,0,4*(COLUMNS('Optimistic QTR'!$C28:AK28)-1),1,4))</f>
        <v>106136.85</v>
      </c>
      <c r="AL28" s="9">
        <f ca="1">AVERAGE(OFFSET('Optimistic QTR'!$C28,0,4*(COLUMNS('Optimistic QTR'!$C28:AL28)-1),1,4))</f>
        <v>112275.875</v>
      </c>
      <c r="AM28" s="9">
        <f ca="1">AVERAGE(OFFSET('Optimistic QTR'!$C28,0,4*(COLUMNS('Optimistic QTR'!$C28:AM28)-1),1,4))</f>
        <v>118867.925</v>
      </c>
      <c r="AN28" s="9">
        <f ca="1">AVERAGE(OFFSET('Optimistic QTR'!$C28,0,4*(COLUMNS('Optimistic QTR'!$C28:AN28)-1),1,4))</f>
        <v>125623.75</v>
      </c>
      <c r="AO28" s="9">
        <f ca="1">AVERAGE(OFFSET('Optimistic QTR'!$C28,0,4*(COLUMNS('Optimistic QTR'!$C28:AO28)-1),1,4))</f>
        <v>132304.22500000001</v>
      </c>
      <c r="AP28" s="9">
        <f ca="1">AVERAGE(OFFSET('Optimistic QTR'!$C28,0,4*(COLUMNS('Optimistic QTR'!$C28:AP28)-1),1,4))</f>
        <v>138940.04999999999</v>
      </c>
      <c r="AQ28" s="18"/>
    </row>
    <row r="29" spans="1:83" x14ac:dyDescent="0.25">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44"/>
      <c r="AH29" s="44"/>
      <c r="AI29" s="8"/>
      <c r="AJ29" s="8"/>
      <c r="AK29" s="8"/>
      <c r="AL29" s="8"/>
      <c r="AM29" s="8"/>
      <c r="AN29" s="8"/>
      <c r="AO29" s="8"/>
      <c r="AP29" s="8"/>
      <c r="AQ29" s="18"/>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row>
    <row r="30" spans="1:83" x14ac:dyDescent="0.25">
      <c r="A30" t="str">
        <f>'Baseline QTR'!A30</f>
        <v>KSP_CPIU</v>
      </c>
      <c r="B30" t="str">
        <f>'Baseline QTR'!B30</f>
        <v>Seattle MSA CPI-U (1982-1984=100)</v>
      </c>
      <c r="C30" s="3">
        <f>('Optimistic QTR'!C30+2*'Optimistic QTR'!D30+'Optimistic QTR'!E30+2*'Optimistic QTR'!F30)/6</f>
        <v>127.18333005</v>
      </c>
      <c r="D30" s="3">
        <f>('Optimistic QTR'!G30+2*'Optimistic QTR'!H30+'Optimistic QTR'!I30+2*'Optimistic QTR'!J30)/6</f>
        <v>134.28333599999999</v>
      </c>
      <c r="E30" s="3">
        <f>('Optimistic QTR'!K30+2*'Optimistic QTR'!L30+'Optimistic QTR'!M30+2*'Optimistic QTR'!N30)/6</f>
        <v>139.21666738333332</v>
      </c>
      <c r="F30" s="3">
        <f>('Optimistic QTR'!O30+2*'Optimistic QTR'!P30+'Optimistic QTR'!Q30+2*'Optimistic QTR'!R30)/6</f>
        <v>143.08333198333332</v>
      </c>
      <c r="G30" s="3">
        <f>('Optimistic QTR'!S30+2*'Optimistic QTR'!T30+'Optimistic QTR'!U30+2*'Optimistic QTR'!V30)/6</f>
        <v>148.01666538333333</v>
      </c>
      <c r="H30" s="4">
        <f>('Optimistic QTR'!W30+2*'Optimistic QTR'!X30+'Optimistic QTR'!Y30+2*'Optimistic QTR'!Z30)/6</f>
        <v>152.41666436666665</v>
      </c>
      <c r="I30" s="3">
        <f>('Optimistic QTR'!AA30+2*'Optimistic QTR'!AB30+'Optimistic QTR'!AC30+2*'Optimistic QTR'!AD30)/6</f>
        <v>157.79999893333334</v>
      </c>
      <c r="J30" s="3">
        <f>('Optimistic QTR'!AE30+2*'Optimistic QTR'!AF30+'Optimistic QTR'!AG30+2*'Optimistic QTR'!AH30)/6</f>
        <v>163.14999856666665</v>
      </c>
      <c r="K30" s="3">
        <f>('Optimistic QTR'!AI30+2*'Optimistic QTR'!AJ30+'Optimistic QTR'!AK30+2*'Optimistic QTR'!AL30)/6</f>
        <v>167.93333333333331</v>
      </c>
      <c r="L30" s="4">
        <f>('Optimistic QTR'!AM30+2*'Optimistic QTR'!AN30+'Optimistic QTR'!AO30+2*'Optimistic QTR'!AP30)/6</f>
        <v>173</v>
      </c>
      <c r="M30" s="4">
        <f>('Optimistic QTR'!AQ30+2*'Optimistic QTR'!AR30+'Optimistic QTR'!AS30+2*'Optimistic QTR'!AT30)/6</f>
        <v>179.5</v>
      </c>
      <c r="N30" s="4">
        <f>('Optimistic QTR'!AU30+2*'Optimistic QTR'!AV30+'Optimistic QTR'!AW30+2*'Optimistic QTR'!AX30)/6</f>
        <v>185.88333333333333</v>
      </c>
      <c r="O30" s="4">
        <f>('Optimistic QTR'!AY30+2*'Optimistic QTR'!AZ30+'Optimistic QTR'!BA30+2*'Optimistic QTR'!BB30)/6</f>
        <v>189.5</v>
      </c>
      <c r="P30" s="4">
        <f>('Optimistic QTR'!BC30+2*'Optimistic QTR'!BD30+'Optimistic QTR'!BE30+2*'Optimistic QTR'!BF30)/6</f>
        <v>192.39999999999998</v>
      </c>
      <c r="Q30" s="4">
        <f>('Optimistic QTR'!BG30+2*'Optimistic QTR'!BH30+'Optimistic QTR'!BI30+2*'Optimistic QTR'!BJ30)/6</f>
        <v>194.88333333333335</v>
      </c>
      <c r="R30" s="4">
        <f>('Optimistic QTR'!BK30+2*'Optimistic QTR'!BL30+'Optimistic QTR'!BM30+2*'Optimistic QTR'!BN30)/6</f>
        <v>200.46666666666667</v>
      </c>
      <c r="S30" s="4">
        <f>('Optimistic QTR'!BO30+2*'Optimistic QTR'!BP30+'Optimistic QTR'!BQ30+2*'Optimistic QTR'!BR30)/6</f>
        <v>207.98333333333335</v>
      </c>
      <c r="T30" s="4">
        <f>('Optimistic QTR'!BS30+2*'Optimistic QTR'!BT30+'Optimistic QTR'!BU30+2*'Optimistic QTR'!BV30)/6</f>
        <v>216.05866666666668</v>
      </c>
      <c r="U30" s="4">
        <f>('Optimistic QTR'!BW30+2*'Optimistic QTR'!BX30+'Optimistic QTR'!BY30+2*'Optimistic QTR'!BZ30)/6</f>
        <v>224.87199999999999</v>
      </c>
      <c r="V30" s="4">
        <f>('Optimistic QTR'!CA30+2*'Optimistic QTR'!CB30+'Optimistic QTR'!CC30+2*'Optimistic QTR'!CD30)/6</f>
        <v>226.15383333333332</v>
      </c>
      <c r="W30" s="4">
        <f>('Optimistic QTR'!CE30+2*'Optimistic QTR'!CF30+'Optimistic QTR'!CG30+2*'Optimistic QTR'!CH30)/6</f>
        <v>226.74566666666666</v>
      </c>
      <c r="X30" s="4">
        <f>('Optimistic QTR'!CI30+2*'Optimistic QTR'!CJ30+'Optimistic QTR'!CK30+2*'Optimistic QTR'!CL30)/6</f>
        <v>233.09733333333335</v>
      </c>
      <c r="Y30" s="4">
        <f>('Optimistic QTR'!CM30+2*'Optimistic QTR'!CN30+'Optimistic QTR'!CO30+2*'Optimistic QTR'!CP30)/6</f>
        <v>238.79600000000002</v>
      </c>
      <c r="Z30" s="4">
        <f>('Optimistic QTR'!CQ30+2*'Optimistic QTR'!CR30+'Optimistic QTR'!CS30+2*'Optimistic QTR'!CT30)/6</f>
        <v>241.69166666666669</v>
      </c>
      <c r="AA30" s="4">
        <f>('Optimistic QTR'!CU30+2*'Optimistic QTR'!CV30+'Optimistic QTR'!CW30+2*'Optimistic QTR'!CX30)/6</f>
        <v>246.18616666666665</v>
      </c>
      <c r="AB30" s="4">
        <f>('Optimistic QTR'!CY30+2*'Optimistic QTR'!CZ30+'Optimistic QTR'!DA30+2*'Optimistic QTR'!DB30)/6</f>
        <v>249.59366666666665</v>
      </c>
      <c r="AC30" s="4">
        <f>('Optimistic QTR'!DC30+2*'Optimistic QTR'!DD30+'Optimistic QTR'!DE30+2*'Optimistic QTR'!DF30)/6</f>
        <v>255.25399999999999</v>
      </c>
      <c r="AD30" s="4">
        <f>('Optimistic QTR'!DG30+2*'Optimistic QTR'!DH30+'Optimistic QTR'!DI30+2*'Optimistic QTR'!DJ30)/6</f>
        <v>263.10916666666668</v>
      </c>
      <c r="AE30" s="4">
        <f>('Optimistic QTR'!DK30+2*'Optimistic QTR'!DL30+'Optimistic QTR'!DM30+2*'Optimistic QTR'!DN30)/6</f>
        <v>271.40966666666662</v>
      </c>
      <c r="AF30" s="4">
        <f>('Optimistic QTR'!DO30+2*'Optimistic QTR'!DP30+'Optimistic QTR'!DQ30+2*'Optimistic QTR'!DR30)/6</f>
        <v>278.18149999999997</v>
      </c>
      <c r="AG30" s="4">
        <f>('Optimistic QTR'!DS30+2*'Optimistic QTR'!DT30+'Optimistic QTR'!DU30+2*'Optimistic QTR'!DV30)/6</f>
        <v>282.74549999999999</v>
      </c>
      <c r="AH30" s="44">
        <f>('Optimistic QTR'!DW30+2*'Optimistic QTR'!DX30+'Optimistic QTR'!DY30+2*'Optimistic QTR'!DZ30)/6</f>
        <v>296.875</v>
      </c>
      <c r="AI30" s="8">
        <f>('Optimistic QTR'!EA30+2*'Optimistic QTR'!EB30+'Optimistic QTR'!EC30+2*'Optimistic QTR'!ED30)/6</f>
        <v>322.66681666666665</v>
      </c>
      <c r="AJ30" s="8">
        <f>('Optimistic QTR'!EE30+2*'Optimistic QTR'!EF30+'Optimistic QTR'!EG30+2*'Optimistic QTR'!EH30)/6</f>
        <v>343.03821666666664</v>
      </c>
      <c r="AK30" s="8">
        <f>('Optimistic QTR'!EI30+2*'Optimistic QTR'!EJ30+'Optimistic QTR'!EK30+2*'Optimistic QTR'!EL30)/6</f>
        <v>356.15926666666672</v>
      </c>
      <c r="AL30" s="8">
        <f>('Optimistic QTR'!EM30+2*'Optimistic QTR'!EN30+'Optimistic QTR'!EO30+2*'Optimistic QTR'!EP30)/6</f>
        <v>366.03588333333329</v>
      </c>
      <c r="AM30" s="8">
        <f>('Optimistic QTR'!EQ30+2*'Optimistic QTR'!ER30+'Optimistic QTR'!ES30+2*'Optimistic QTR'!ET30)/6</f>
        <v>375.66080000000005</v>
      </c>
      <c r="AN30" s="8">
        <f>('Optimistic QTR'!EU30+2*'Optimistic QTR'!EV30+'Optimistic QTR'!EW30+2*'Optimistic QTR'!EX30)/6</f>
        <v>385.8918333333333</v>
      </c>
      <c r="AO30" s="8">
        <f>('Optimistic QTR'!EY30+2*'Optimistic QTR'!EZ30+'Optimistic QTR'!FA30+2*'Optimistic QTR'!FB30)/6</f>
        <v>396.0979333333334</v>
      </c>
      <c r="AP30" s="8">
        <f>('Optimistic QTR'!FC30+2*'Optimistic QTR'!FD30+'Optimistic QTR'!FE30+2*'Optimistic QTR'!FF30)/6</f>
        <v>406.17464999999999</v>
      </c>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row>
    <row r="31" spans="1:83" x14ac:dyDescent="0.25">
      <c r="A31" t="str">
        <f>'Baseline QTR'!A31</f>
        <v>KSP_CPIW</v>
      </c>
      <c r="B31" t="str">
        <f>'Baseline QTR'!B31</f>
        <v>Seattle MSA CPI-W (1982-1984=100)</v>
      </c>
      <c r="C31" s="3"/>
      <c r="D31" s="3"/>
      <c r="E31" s="3"/>
      <c r="F31" s="3"/>
      <c r="G31" s="3"/>
      <c r="H31" s="4"/>
      <c r="I31" s="3"/>
      <c r="J31" s="3"/>
      <c r="K31" s="3">
        <f>('Optimistic QTR'!AI31+2*'Optimistic QTR'!AJ31+'Optimistic QTR'!AK31+2*'Optimistic QTR'!AL31)/6</f>
        <v>163.41666666666666</v>
      </c>
      <c r="L31" s="4">
        <f>('Optimistic QTR'!AM31+2*'Optimistic QTR'!AN31+'Optimistic QTR'!AO31+2*'Optimistic QTR'!AP31)/6</f>
        <v>168.48333333333335</v>
      </c>
      <c r="M31" s="4">
        <f>('Optimistic QTR'!AQ31+2*'Optimistic QTR'!AR31+'Optimistic QTR'!AS31+2*'Optimistic QTR'!AT31)/6</f>
        <v>174.88333333333333</v>
      </c>
      <c r="N31" s="4">
        <f>('Optimistic QTR'!AU31+2*'Optimistic QTR'!AV31+'Optimistic QTR'!AW31+2*'Optimistic QTR'!AX31)/6</f>
        <v>180.93333333333331</v>
      </c>
      <c r="O31" s="4">
        <f>('Optimistic QTR'!AY31+2*'Optimistic QTR'!AZ31+'Optimistic QTR'!BA31+2*'Optimistic QTR'!BB31)/6</f>
        <v>184.18333333333331</v>
      </c>
      <c r="P31" s="4">
        <f>('Optimistic QTR'!BC31+2*'Optimistic QTR'!BD31+'Optimistic QTR'!BE31+2*'Optimistic QTR'!BF31)/6</f>
        <v>186.69999999999996</v>
      </c>
      <c r="Q31" s="4">
        <f>('Optimistic QTR'!BG31+2*'Optimistic QTR'!BH31+'Optimistic QTR'!BI31+2*'Optimistic QTR'!BJ31)/6</f>
        <v>189.79999999999998</v>
      </c>
      <c r="R31" s="4">
        <f>('Optimistic QTR'!BK31+2*'Optimistic QTR'!BL31+'Optimistic QTR'!BM31+2*'Optimistic QTR'!BN31)/6</f>
        <v>195.56666666666669</v>
      </c>
      <c r="S31" s="4">
        <f>('Optimistic QTR'!BO31+2*'Optimistic QTR'!BP31+'Optimistic QTR'!BQ31+2*'Optimistic QTR'!BR31)/6</f>
        <v>202.93333333333331</v>
      </c>
      <c r="T31" s="4">
        <f>('Optimistic QTR'!BS31+2*'Optimistic QTR'!BT31+'Optimistic QTR'!BU31+2*'Optimistic QTR'!BV31)/6</f>
        <v>210.67249999999999</v>
      </c>
      <c r="U31" s="4">
        <f>('Optimistic QTR'!BW31+2*'Optimistic QTR'!BX31+'Optimistic QTR'!BY31+2*'Optimistic QTR'!BZ31)/6</f>
        <v>219.79533333333333</v>
      </c>
      <c r="V31" s="4">
        <f>('Optimistic QTR'!CA31+2*'Optimistic QTR'!CB31+'Optimistic QTR'!CC31+2*'Optimistic QTR'!CD31)/6</f>
        <v>220.84500000000003</v>
      </c>
      <c r="W31" s="4">
        <f>('Optimistic QTR'!CE31+2*'Optimistic QTR'!CF31+'Optimistic QTR'!CG31+2*'Optimistic QTR'!CH31)/6</f>
        <v>222.465</v>
      </c>
      <c r="X31" s="4">
        <f>('Optimistic QTR'!CI31+2*'Optimistic QTR'!CJ31+'Optimistic QTR'!CK31+2*'Optimistic QTR'!CL31)/6</f>
        <v>229.78783333333331</v>
      </c>
      <c r="Y31" s="4">
        <f>('Optimistic QTR'!CM31+2*'Optimistic QTR'!CN31+'Optimistic QTR'!CO31+2*'Optimistic QTR'!CP31)/6</f>
        <v>235.39933333333332</v>
      </c>
      <c r="Z31" s="4">
        <f>('Optimistic QTR'!CQ31+2*'Optimistic QTR'!CR31+'Optimistic QTR'!CS31+2*'Optimistic QTR'!CT31)/6</f>
        <v>238.27283333333332</v>
      </c>
      <c r="AA31" s="4">
        <f>('Optimistic QTR'!CU31+2*'Optimistic QTR'!CV31+'Optimistic QTR'!CW31+2*'Optimistic QTR'!CX31)/6</f>
        <v>242.846</v>
      </c>
      <c r="AB31" s="4">
        <f>('Optimistic QTR'!CY31+2*'Optimistic QTR'!CZ31+'Optimistic QTR'!DA31+2*'Optimistic QTR'!DB31)/6</f>
        <v>245.12966666666668</v>
      </c>
      <c r="AC31" s="4">
        <f>('Optimistic QTR'!DC31+2*'Optimistic QTR'!DD31+'Optimistic QTR'!DE31+2*'Optimistic QTR'!DF31)/6</f>
        <v>250.83766666666668</v>
      </c>
      <c r="AD31" s="4">
        <f>('Optimistic QTR'!DG31+2*'Optimistic QTR'!DH31+'Optimistic QTR'!DI31+2*'Optimistic QTR'!DJ31)/6</f>
        <v>259.30616666666668</v>
      </c>
      <c r="AE31" s="4">
        <f>('Optimistic QTR'!DK31+2*'Optimistic QTR'!DL31+'Optimistic QTR'!DM31+2*'Optimistic QTR'!DN31)/6</f>
        <v>267.84999999999997</v>
      </c>
      <c r="AF31" s="4">
        <f>('Optimistic QTR'!DO31+2*'Optimistic QTR'!DP31+'Optimistic QTR'!DQ31+2*'Optimistic QTR'!DR31)/6</f>
        <v>273.45866666666666</v>
      </c>
      <c r="AG31" s="4">
        <f>('Optimistic QTR'!DS31+2*'Optimistic QTR'!DT31+'Optimistic QTR'!DU31+2*'Optimistic QTR'!DV31)/6</f>
        <v>278.55716666666666</v>
      </c>
      <c r="AH31" s="44">
        <f>('Optimistic QTR'!DW31+2*'Optimistic QTR'!DX31+'Optimistic QTR'!DY31+2*'Optimistic QTR'!DZ31)/6</f>
        <v>292.9206666666667</v>
      </c>
      <c r="AI31" s="8">
        <f>('Optimistic QTR'!EA31+2*'Optimistic QTR'!EB31+'Optimistic QTR'!EC31+2*'Optimistic QTR'!ED31)/6</f>
        <v>317.36036666666666</v>
      </c>
      <c r="AJ31" s="8">
        <f>('Optimistic QTR'!EE31+2*'Optimistic QTR'!EF31+'Optimistic QTR'!EG31+2*'Optimistic QTR'!EH31)/6</f>
        <v>336.14265</v>
      </c>
      <c r="AK31" s="8">
        <f>('Optimistic QTR'!EI31+2*'Optimistic QTR'!EJ31+'Optimistic QTR'!EK31+2*'Optimistic QTR'!EL31)/6</f>
        <v>349.02811666666668</v>
      </c>
      <c r="AL31" s="8">
        <f>('Optimistic QTR'!EM31+2*'Optimistic QTR'!EN31+'Optimistic QTR'!EO31+2*'Optimistic QTR'!EP31)/6</f>
        <v>359.13961666666665</v>
      </c>
      <c r="AM31" s="8">
        <f>('Optimistic QTR'!EQ31+2*'Optimistic QTR'!ER31+'Optimistic QTR'!ES31+2*'Optimistic QTR'!ET31)/6</f>
        <v>368.73415</v>
      </c>
      <c r="AN31" s="8">
        <f>('Optimistic QTR'!EU31+2*'Optimistic QTR'!EV31+'Optimistic QTR'!EW31+2*'Optimistic QTR'!EX31)/6</f>
        <v>378.57768333333337</v>
      </c>
      <c r="AO31" s="8">
        <f>('Optimistic QTR'!EY31+2*'Optimistic QTR'!EZ31+'Optimistic QTR'!FA31+2*'Optimistic QTR'!FB31)/6</f>
        <v>388.27068333333335</v>
      </c>
      <c r="AP31" s="8">
        <f>('Optimistic QTR'!FC31+2*'Optimistic QTR'!FD31+'Optimistic QTR'!FE31+2*'Optimistic QTR'!FF31)/6</f>
        <v>397.82303333333334</v>
      </c>
      <c r="AQ31" s="18"/>
    </row>
    <row r="32" spans="1:83" x14ac:dyDescent="0.25">
      <c r="A32" t="str">
        <f>'Baseline QTR'!A32</f>
        <v>KSP_PHCL</v>
      </c>
      <c r="B32" t="str">
        <f>'Baseline QTR'!B32</f>
        <v>Seattle MSA S&amp;P CoreLogic Case-Shilller Home Price Index</v>
      </c>
      <c r="C32" s="3">
        <f ca="1">AVERAGE(OFFSET('Optimistic QTR'!$C32,0,4*(COLUMNS('Optimistic QTR'!$C32:C32)-1),1,4))</f>
        <v>65.511397543997418</v>
      </c>
      <c r="D32" s="3">
        <f ca="1">AVERAGE(OFFSET('Optimistic QTR'!$C32,0,4*(COLUMNS('Optimistic QTR'!$C32:D32)-1),1,4))</f>
        <v>65.974564618195586</v>
      </c>
      <c r="E32" s="3">
        <f ca="1">AVERAGE(OFFSET('Optimistic QTR'!$C32,0,4*(COLUMNS('Optimistic QTR'!$C32:E32)-1),1,4))</f>
        <v>67.139369051636834</v>
      </c>
      <c r="F32" s="3">
        <f ca="1">AVERAGE(OFFSET('Optimistic QTR'!$C32,0,4*(COLUMNS('Optimistic QTR'!$C32:F32)-1),1,4))</f>
        <v>68.530382777060083</v>
      </c>
      <c r="G32" s="3">
        <f ca="1">AVERAGE(OFFSET('Optimistic QTR'!$C32,0,4*(COLUMNS('Optimistic QTR'!$C32:G32)-1),1,4))</f>
        <v>71.23220021669124</v>
      </c>
      <c r="H32" s="3">
        <f ca="1">AVERAGE(OFFSET('Optimistic QTR'!$C32,0,4*(COLUMNS('Optimistic QTR'!$C32:H32)-1),1,4))</f>
        <v>72.245546334674913</v>
      </c>
      <c r="I32" s="3">
        <f ca="1">AVERAGE(OFFSET('Optimistic QTR'!$C32,0,4*(COLUMNS('Optimistic QTR'!$C32:I32)-1),1,4))</f>
        <v>74.108392708211412</v>
      </c>
      <c r="J32" s="3">
        <f>('Optimistic QTR'!AE32+2*'Optimistic QTR'!AF32+'Optimistic QTR'!AG32+2*'Optimistic QTR'!AH32)/6</f>
        <v>80.109419210042276</v>
      </c>
      <c r="K32" s="3">
        <f ca="1">AVERAGE(OFFSET('Optimistic QTR'!$C32,0,4*(COLUMNS('Optimistic QTR'!$C32:K32)-1),1,4))</f>
        <v>88.65822414560067</v>
      </c>
      <c r="L32" s="3">
        <f ca="1">AVERAGE(OFFSET('Optimistic QTR'!$C32,0,4*(COLUMNS('Optimistic QTR'!$C32:L32)-1),1,4))</f>
        <v>96.529889583640895</v>
      </c>
      <c r="M32" s="3">
        <f ca="1">AVERAGE(OFFSET('Optimistic QTR'!$C32,0,4*(COLUMNS('Optimistic QTR'!$C32:M32)-1),1,4))</f>
        <v>104.42489303575216</v>
      </c>
      <c r="N32" s="3">
        <f ca="1">AVERAGE(OFFSET('Optimistic QTR'!$C32,0,4*(COLUMNS('Optimistic QTR'!$C32:N32)-1),1,4))</f>
        <v>109.94090565858217</v>
      </c>
      <c r="O32" s="3">
        <f ca="1">AVERAGE(OFFSET('Optimistic QTR'!$C32,0,4*(COLUMNS('Optimistic QTR'!$C32:O32)-1),1,4))</f>
        <v>114.434091279996</v>
      </c>
      <c r="P32" s="3">
        <f ca="1">AVERAGE(OFFSET('Optimistic QTR'!$C32,0,4*(COLUMNS('Optimistic QTR'!$C32:P32)-1),1,4))</f>
        <v>120.24233331070965</v>
      </c>
      <c r="Q32" s="3">
        <f ca="1">AVERAGE(OFFSET('Optimistic QTR'!$C32,0,4*(COLUMNS('Optimistic QTR'!$C32:Q32)-1),1,4))</f>
        <v>131.70929789269513</v>
      </c>
      <c r="R32" s="3">
        <f ca="1">AVERAGE(OFFSET('Optimistic QTR'!$C32,0,4*(COLUMNS('Optimistic QTR'!$C32:R32)-1),1,4))</f>
        <v>152.41068918522993</v>
      </c>
      <c r="S32" s="3">
        <f ca="1">AVERAGE(OFFSET('Optimistic QTR'!$C32,0,4*(COLUMNS('Optimistic QTR'!$C32:S32)-1),1,4))</f>
        <v>176.86062440116615</v>
      </c>
      <c r="T32" s="3">
        <f ca="1">AVERAGE(OFFSET('Optimistic QTR'!$C32,0,4*(COLUMNS('Optimistic QTR'!$C32:T32)-1),1,4))</f>
        <v>188.65029902524142</v>
      </c>
      <c r="U32" s="3">
        <f ca="1">AVERAGE(OFFSET('Optimistic QTR'!$C32,0,4*(COLUMNS('Optimistic QTR'!$C32:U32)-1),1,4))</f>
        <v>174.81058949643892</v>
      </c>
      <c r="V32" s="3">
        <f ca="1">AVERAGE(OFFSET('Optimistic QTR'!$C32,0,4*(COLUMNS('Optimistic QTR'!$C32:V32)-1),1,4))</f>
        <v>149.74466765560967</v>
      </c>
      <c r="W32" s="3">
        <f ca="1">AVERAGE(OFFSET('Optimistic QTR'!$C32,0,4*(COLUMNS('Optimistic QTR'!$C32:W32)-1),1,4))</f>
        <v>144.40623329376416</v>
      </c>
      <c r="X32" s="3">
        <f ca="1">AVERAGE(OFFSET('Optimistic QTR'!$C32,0,4*(COLUMNS('Optimistic QTR'!$C32:X32)-1),1,4))</f>
        <v>134.912543626923</v>
      </c>
      <c r="Y32" s="3">
        <f ca="1">AVERAGE(OFFSET('Optimistic QTR'!$C32,0,4*(COLUMNS('Optimistic QTR'!$C32:Y32)-1),1,4))</f>
        <v>137.76966266429616</v>
      </c>
      <c r="Z32" s="3">
        <f ca="1">AVERAGE(OFFSET('Optimistic QTR'!$C32,0,4*(COLUMNS('Optimistic QTR'!$C32:Z32)-1),1,4))</f>
        <v>153.96190756743277</v>
      </c>
      <c r="AA32" s="3">
        <f ca="1">AVERAGE(OFFSET('Optimistic QTR'!$C32,0,4*(COLUMNS('Optimistic QTR'!$C32:AA32)-1),1,4))</f>
        <v>167.12405178481433</v>
      </c>
      <c r="AB32" s="3">
        <f ca="1">AVERAGE(OFFSET('Optimistic QTR'!$C32,0,4*(COLUMNS('Optimistic QTR'!$C32:AB32)-1),1,4))</f>
        <v>180.33573335446002</v>
      </c>
      <c r="AC32" s="3">
        <f ca="1">AVERAGE(OFFSET('Optimistic QTR'!$C32,0,4*(COLUMNS('Optimistic QTR'!$C32:AC32)-1),1,4))</f>
        <v>199.80450983226143</v>
      </c>
      <c r="AD32" s="3">
        <f ca="1">AVERAGE(OFFSET('Optimistic QTR'!$C32,0,4*(COLUMNS('Optimistic QTR'!$C32:AD32)-1),1,4))</f>
        <v>225.28419786324207</v>
      </c>
      <c r="AE32" s="3">
        <f ca="1">AVERAGE(OFFSET('Optimistic QTR'!$C32,0,4*(COLUMNS('Optimistic QTR'!$C32:AE32)-1),1,4))</f>
        <v>248.71937975225762</v>
      </c>
      <c r="AF32" s="3">
        <f ca="1">AVERAGE(OFFSET('Optimistic QTR'!$C32,0,4*(COLUMNS('Optimistic QTR'!$C32:AF32)-1),1,4))</f>
        <v>252.32766830232453</v>
      </c>
      <c r="AG32" s="44">
        <f ca="1">AVERAGE(OFFSET('Optimistic QTR'!$C32,0,4*(COLUMNS('Optimistic QTR'!$C32:AG32)-1),1,4))</f>
        <v>274.08059502926028</v>
      </c>
      <c r="AH32" s="44">
        <f ca="1">AVERAGE(OFFSET('Optimistic QTR'!$C32,0,4*(COLUMNS('Optimistic QTR'!$C32:AH32)-1),1,4))</f>
        <v>333.84626595886652</v>
      </c>
      <c r="AI32" s="8">
        <f ca="1">AVERAGE(OFFSET('Optimistic QTR'!$C32,0,4*(COLUMNS('Optimistic QTR'!$C32:AI32)-1),1,4))</f>
        <v>401.68125176367425</v>
      </c>
      <c r="AJ32" s="8">
        <f ca="1">AVERAGE(OFFSET('Optimistic QTR'!$C32,0,4*(COLUMNS('Optimistic QTR'!$C32:AJ32)-1),1,4))</f>
        <v>416.63499999999999</v>
      </c>
      <c r="AK32" s="8">
        <f ca="1">AVERAGE(OFFSET('Optimistic QTR'!$C32,0,4*(COLUMNS('Optimistic QTR'!$C32:AK32)-1),1,4))</f>
        <v>424.905325</v>
      </c>
      <c r="AL32" s="8">
        <f ca="1">AVERAGE(OFFSET('Optimistic QTR'!$C32,0,4*(COLUMNS('Optimistic QTR'!$C32:AL32)-1),1,4))</f>
        <v>436.85295000000002</v>
      </c>
      <c r="AM32" s="8">
        <f ca="1">AVERAGE(OFFSET('Optimistic QTR'!$C32,0,4*(COLUMNS('Optimistic QTR'!$C32:AM32)-1),1,4))</f>
        <v>455.15092500000003</v>
      </c>
      <c r="AN32" s="8">
        <f ca="1">AVERAGE(OFFSET('Optimistic QTR'!$C32,0,4*(COLUMNS('Optimistic QTR'!$C32:AN32)-1),1,4))</f>
        <v>477.36500000000001</v>
      </c>
      <c r="AO32" s="8">
        <f ca="1">AVERAGE(OFFSET('Optimistic QTR'!$C32,0,4*(COLUMNS('Optimistic QTR'!$C32:AO32)-1),1,4))</f>
        <v>501.98377499999998</v>
      </c>
      <c r="AP32" s="8">
        <f ca="1">AVERAGE(OFFSET('Optimistic QTR'!$C32,0,4*(COLUMNS('Optimistic QTR'!$C32:AP32)-1),1,4))</f>
        <v>528.92627500000003</v>
      </c>
      <c r="AQ32" s="18"/>
    </row>
    <row r="33" spans="1:43" x14ac:dyDescent="0.25">
      <c r="A33" t="str">
        <f>'Baseline QTR'!A33</f>
        <v>KS_BP</v>
      </c>
      <c r="B33" t="str">
        <f>'Baseline QTR'!B33</f>
        <v>Housing permits (thous.)</v>
      </c>
      <c r="C33" s="3">
        <f ca="1">AVERAGE(OFFSET('Optimistic QTR'!$C33,0,4*(COLUMNS('Optimistic QTR'!$C33:C33)-1),1,4))</f>
        <v>23675.358484614364</v>
      </c>
      <c r="D33" s="3">
        <f ca="1">AVERAGE(OFFSET('Optimistic QTR'!$C33,0,4*(COLUMNS('Optimistic QTR'!$C33:D33)-1),1,4))</f>
        <v>10398.062372886285</v>
      </c>
      <c r="E33" s="3">
        <f ca="1">AVERAGE(OFFSET('Optimistic QTR'!$C33,0,4*(COLUMNS('Optimistic QTR'!$C33:E33)-1),1,4))</f>
        <v>13453.949850605808</v>
      </c>
      <c r="F33" s="3">
        <f ca="1">AVERAGE(OFFSET('Optimistic QTR'!$C33,0,4*(COLUMNS('Optimistic QTR'!$C33:F33)-1),1,4))</f>
        <v>13046.251354016033</v>
      </c>
      <c r="G33" s="3">
        <f ca="1">AVERAGE(OFFSET('Optimistic QTR'!$C33,0,4*(COLUMNS('Optimistic QTR'!$C33:G33)-1),1,4))</f>
        <v>14851.264062377222</v>
      </c>
      <c r="H33" s="3">
        <f ca="1">AVERAGE(OFFSET('Optimistic QTR'!$C33,0,4*(COLUMNS('Optimistic QTR'!$C33:H33)-1),1,4))</f>
        <v>14026.274899438487</v>
      </c>
      <c r="I33" s="3">
        <f ca="1">AVERAGE(OFFSET('Optimistic QTR'!$C33,0,4*(COLUMNS('Optimistic QTR'!$C33:I33)-1),1,4))</f>
        <v>16027.874101833577</v>
      </c>
      <c r="J33" s="3">
        <f ca="1">AVERAGE(OFFSET('Optimistic QTR'!$C33,0,4*(COLUMNS('Optimistic QTR'!$C33:J33)-1),1,4))</f>
        <v>17792.755699490717</v>
      </c>
      <c r="K33" s="3">
        <f ca="1">AVERAGE(OFFSET('Optimistic QTR'!$C33,0,4*(COLUMNS('Optimistic QTR'!$C33:K33)-1),1,4))</f>
        <v>21026.326911153556</v>
      </c>
      <c r="L33" s="3">
        <f ca="1">AVERAGE(OFFSET('Optimistic QTR'!$C33,0,4*(COLUMNS('Optimistic QTR'!$C33:L33)-1),1,4))</f>
        <v>19575.96636299821</v>
      </c>
      <c r="M33" s="3">
        <f ca="1">AVERAGE(OFFSET('Optimistic QTR'!$C33,0,4*(COLUMNS('Optimistic QTR'!$C33:M33)-1),1,4))</f>
        <v>18859.392561990906</v>
      </c>
      <c r="N33" s="3">
        <f ca="1">AVERAGE(OFFSET('Optimistic QTR'!$C33,0,4*(COLUMNS('Optimistic QTR'!$C33:N33)-1),1,4))</f>
        <v>15591.039188529609</v>
      </c>
      <c r="O33" s="3">
        <f ca="1">AVERAGE(OFFSET('Optimistic QTR'!$C33,0,4*(COLUMNS('Optimistic QTR'!$C33:O33)-1),1,4))</f>
        <v>14796.56293046358</v>
      </c>
      <c r="P33" s="3">
        <f ca="1">AVERAGE(OFFSET('Optimistic QTR'!$C33,0,4*(COLUMNS('Optimistic QTR'!$C33:P33)-1),1,4))</f>
        <v>15487.573169677882</v>
      </c>
      <c r="Q33" s="3">
        <f ca="1">AVERAGE(OFFSET('Optimistic QTR'!$C33,0,4*(COLUMNS('Optimistic QTR'!$C33:Q33)-1),1,4))</f>
        <v>17443.41196325819</v>
      </c>
      <c r="R33" s="3">
        <f ca="1">AVERAGE(OFFSET('Optimistic QTR'!$C33,0,4*(COLUMNS('Optimistic QTR'!$C33:R33)-1),1,4))</f>
        <v>18981.24382068104</v>
      </c>
      <c r="S33" s="3">
        <f ca="1">AVERAGE(OFFSET('Optimistic QTR'!$C33,0,4*(COLUMNS('Optimistic QTR'!$C33:S33)-1),1,4))</f>
        <v>19356.804048832579</v>
      </c>
      <c r="T33" s="3">
        <f ca="1">AVERAGE(OFFSET('Optimistic QTR'!$C33,0,4*(COLUMNS('Optimistic QTR'!$C33:T33)-1),1,4))</f>
        <v>21351.567582320749</v>
      </c>
      <c r="U33" s="3">
        <f ca="1">AVERAGE(OFFSET('Optimistic QTR'!$C33,0,4*(COLUMNS('Optimistic QTR'!$C33:U33)-1),1,4))</f>
        <v>12764.418762906924</v>
      </c>
      <c r="V33" s="3">
        <f ca="1">AVERAGE(OFFSET('Optimistic QTR'!$C33,0,4*(COLUMNS('Optimistic QTR'!$C33:V33)-1),1,4))</f>
        <v>5487.7377160875567</v>
      </c>
      <c r="W33" s="3">
        <f ca="1">AVERAGE(OFFSET('Optimistic QTR'!$C33,0,4*(COLUMNS('Optimistic QTR'!$C33:W33)-1),1,4))</f>
        <v>8016.4717021298184</v>
      </c>
      <c r="X33" s="3">
        <f ca="1">AVERAGE(OFFSET('Optimistic QTR'!$C33,0,4*(COLUMNS('Optimistic QTR'!$C33:X33)-1),1,4))</f>
        <v>8565.2432832803897</v>
      </c>
      <c r="Y33" s="3">
        <f ca="1">AVERAGE(OFFSET('Optimistic QTR'!$C33,0,4*(COLUMNS('Optimistic QTR'!$C33:Y33)-1),1,4))</f>
        <v>14325.377511550989</v>
      </c>
      <c r="Z33" s="3">
        <f ca="1">AVERAGE(OFFSET('Optimistic QTR'!$C33,0,4*(COLUMNS('Optimistic QTR'!$C33:Z33)-1),1,4))</f>
        <v>15385.184871077843</v>
      </c>
      <c r="AA33" s="3">
        <f ca="1">AVERAGE(OFFSET('Optimistic QTR'!$C33,0,4*(COLUMNS('Optimistic QTR'!$C33:AA33)-1),1,4))</f>
        <v>17517.842366770608</v>
      </c>
      <c r="AB33" s="3">
        <f ca="1">AVERAGE(OFFSET('Optimistic QTR'!$C33,0,4*(COLUMNS('Optimistic QTR'!$C33:AB33)-1),1,4))</f>
        <v>22899.637204136623</v>
      </c>
      <c r="AC33" s="3">
        <f ca="1">AVERAGE(OFFSET('Optimistic QTR'!$C33,0,4*(COLUMNS('Optimistic QTR'!$C33:AC33)-1),1,4))</f>
        <v>20881.128069424311</v>
      </c>
      <c r="AD33" s="3">
        <f ca="1">AVERAGE(OFFSET('Optimistic QTR'!$C33,0,4*(COLUMNS('Optimistic QTR'!$C33:AD33)-1),1,4))</f>
        <v>21589.309344480542</v>
      </c>
      <c r="AE33" s="3">
        <f ca="1">AVERAGE(OFFSET('Optimistic QTR'!$C33,0,4*(COLUMNS('Optimistic QTR'!$C33:AE33)-1),1,4))</f>
        <v>19436.12310235624</v>
      </c>
      <c r="AF33" s="3">
        <f ca="1">AVERAGE(OFFSET('Optimistic QTR'!$C33,0,4*(COLUMNS('Optimistic QTR'!$C33:AF33)-1),1,4))</f>
        <v>22386.319945764248</v>
      </c>
      <c r="AG33" s="44">
        <f ca="1">AVERAGE(OFFSET('Optimistic QTR'!$C33,0,4*(COLUMNS('Optimistic QTR'!$C33:AG33)-1),1,4))</f>
        <v>19151.548882493269</v>
      </c>
      <c r="AH33" s="44">
        <f ca="1">AVERAGE(OFFSET('Optimistic QTR'!$C33,0,4*(COLUMNS('Optimistic QTR'!$C33:AH33)-1),1,4))</f>
        <v>24215.38806465589</v>
      </c>
      <c r="AI33" s="8">
        <f ca="1">AVERAGE(OFFSET('Optimistic QTR'!$C33,0,4*(COLUMNS('Optimistic QTR'!$C33:AI33)-1),1,4))</f>
        <v>23533.702454688093</v>
      </c>
      <c r="AJ33" s="8">
        <f ca="1">AVERAGE(OFFSET('Optimistic QTR'!$C33,0,4*(COLUMNS('Optimistic QTR'!$C33:AJ33)-1),1,4))</f>
        <v>19116.654999999999</v>
      </c>
      <c r="AK33" s="8">
        <f ca="1">AVERAGE(OFFSET('Optimistic QTR'!$C33,0,4*(COLUMNS('Optimistic QTR'!$C33:AK33)-1),1,4))</f>
        <v>22620.21</v>
      </c>
      <c r="AL33" s="8">
        <f ca="1">AVERAGE(OFFSET('Optimistic QTR'!$C33,0,4*(COLUMNS('Optimistic QTR'!$C33:AL33)-1),1,4))</f>
        <v>25674.825000000001</v>
      </c>
      <c r="AM33" s="8">
        <f ca="1">AVERAGE(OFFSET('Optimistic QTR'!$C33,0,4*(COLUMNS('Optimistic QTR'!$C33:AM33)-1),1,4))</f>
        <v>25880.7925</v>
      </c>
      <c r="AN33" s="8">
        <f ca="1">AVERAGE(OFFSET('Optimistic QTR'!$C33,0,4*(COLUMNS('Optimistic QTR'!$C33:AN33)-1),1,4))</f>
        <v>25808.609999999997</v>
      </c>
      <c r="AO33" s="8">
        <f ca="1">AVERAGE(OFFSET('Optimistic QTR'!$C33,0,4*(COLUMNS('Optimistic QTR'!$C33:AO33)-1),1,4))</f>
        <v>26552.5825</v>
      </c>
      <c r="AP33" s="8">
        <f ca="1">AVERAGE(OFFSET('Optimistic QTR'!$C33,0,4*(COLUMNS('Optimistic QTR'!$C33:AP33)-1),1,4))</f>
        <v>27403.339999999997</v>
      </c>
      <c r="AQ33" s="18"/>
    </row>
    <row r="34" spans="1:43" x14ac:dyDescent="0.25">
      <c r="A34" t="str">
        <f>'Baseline QTR'!A34</f>
        <v>KS_POP</v>
      </c>
      <c r="B34" t="str">
        <f>'Baseline QTR'!B34</f>
        <v>Population (thous.)</v>
      </c>
      <c r="C34" s="63">
        <f ca="1">AVERAGE(OFFSET('Optimistic QTR'!$C34,0,4*(COLUMNS('Optimistic QTR'!$C34:C34)-1),1,4))</f>
        <v>1999.2114712037874</v>
      </c>
      <c r="D34" s="63">
        <f ca="1">AVERAGE(OFFSET('Optimistic QTR'!$C34,0,4*(COLUMNS('Optimistic QTR'!$C34:D34)-1),1,4))</f>
        <v>2050.810950062104</v>
      </c>
      <c r="E34" s="63">
        <f ca="1">AVERAGE(OFFSET('Optimistic QTR'!$C34,0,4*(COLUMNS('Optimistic QTR'!$C34:E34)-1),1,4))</f>
        <v>2078.2645410477953</v>
      </c>
      <c r="F34" s="63">
        <f ca="1">AVERAGE(OFFSET('Optimistic QTR'!$C34,0,4*(COLUMNS('Optimistic QTR'!$C34:F34)-1),1,4))</f>
        <v>2110.0368544967146</v>
      </c>
      <c r="G34" s="63">
        <f ca="1">AVERAGE(OFFSET('Optimistic QTR'!$C34,0,4*(COLUMNS('Optimistic QTR'!$C34:G34)-1),1,4))</f>
        <v>2140.0514003403464</v>
      </c>
      <c r="H34" s="63">
        <f ca="1">AVERAGE(OFFSET('Optimistic QTR'!$C34,0,4*(COLUMNS('Optimistic QTR'!$C34:H34)-1),1,4))</f>
        <v>2166.6694816418994</v>
      </c>
      <c r="I34" s="63">
        <f ca="1">AVERAGE(OFFSET('Optimistic QTR'!$C34,0,4*(COLUMNS('Optimistic QTR'!$C34:I34)-1),1,4))</f>
        <v>2193.6384230920557</v>
      </c>
      <c r="J34" s="63">
        <f ca="1">AVERAGE(OFFSET('Optimistic QTR'!$C34,0,4*(COLUMNS('Optimistic QTR'!$C34:J34)-1),1,4))</f>
        <v>2229.3992791148762</v>
      </c>
      <c r="K34" s="63">
        <f ca="1">AVERAGE(OFFSET('Optimistic QTR'!$C34,0,4*(COLUMNS('Optimistic QTR'!$C34:K34)-1),1,4))</f>
        <v>2273.8134916984372</v>
      </c>
      <c r="L34" s="63">
        <f ca="1">AVERAGE(OFFSET('Optimistic QTR'!$C34,0,4*(COLUMNS('Optimistic QTR'!$C34:L34)-1),1,4))</f>
        <v>2317.7644259663739</v>
      </c>
      <c r="M34" s="63">
        <f ca="1">AVERAGE(OFFSET('Optimistic QTR'!$C34,0,4*(COLUMNS('Optimistic QTR'!$C34:M34)-1),1,4))</f>
        <v>2354.6442888110678</v>
      </c>
      <c r="N34" s="63">
        <f ca="1">AVERAGE(OFFSET('Optimistic QTR'!$C34,0,4*(COLUMNS('Optimistic QTR'!$C34:N34)-1),1,4))</f>
        <v>2386.2027937893554</v>
      </c>
      <c r="O34" s="63">
        <f ca="1">AVERAGE(OFFSET('Optimistic QTR'!$C34,0,4*(COLUMNS('Optimistic QTR'!$C34:O34)-1),1,4))</f>
        <v>2415.4315047815116</v>
      </c>
      <c r="P34" s="63">
        <f ca="1">AVERAGE(OFFSET('Optimistic QTR'!$C34,0,4*(COLUMNS('Optimistic QTR'!$C34:P34)-1),1,4))</f>
        <v>2435.8969214595986</v>
      </c>
      <c r="Q34" s="63">
        <f ca="1">AVERAGE(OFFSET('Optimistic QTR'!$C34,0,4*(COLUMNS('Optimistic QTR'!$C34:Q34)-1),1,4))</f>
        <v>2458.443575005093</v>
      </c>
      <c r="R34" s="63">
        <f ca="1">AVERAGE(OFFSET('Optimistic QTR'!$C34,0,4*(COLUMNS('Optimistic QTR'!$C34:R34)-1),1,4))</f>
        <v>2492.5686066450289</v>
      </c>
      <c r="S34" s="63">
        <f ca="1">AVERAGE(OFFSET('Optimistic QTR'!$C34,0,4*(COLUMNS('Optimistic QTR'!$C34:S34)-1),1,4))</f>
        <v>2536.8597015397913</v>
      </c>
      <c r="T34" s="63">
        <f ca="1">AVERAGE(OFFSET('Optimistic QTR'!$C34,0,4*(COLUMNS('Optimistic QTR'!$C34:T34)-1),1,4))</f>
        <v>2572.3456653208059</v>
      </c>
      <c r="U34" s="63">
        <f ca="1">AVERAGE(OFFSET('Optimistic QTR'!$C34,0,4*(COLUMNS('Optimistic QTR'!$C34:U34)-1),1,4))</f>
        <v>2599.5382465519856</v>
      </c>
      <c r="V34" s="63">
        <f ca="1">AVERAGE(OFFSET('Optimistic QTR'!$C34,0,4*(COLUMNS('Optimistic QTR'!$C34:V34)-1),1,4))</f>
        <v>2626.2521297212515</v>
      </c>
      <c r="W34" s="63">
        <f ca="1">AVERAGE(OFFSET('Optimistic QTR'!$C34,0,4*(COLUMNS('Optimistic QTR'!$C34:W34)-1),1,4))</f>
        <v>2652.9422970630085</v>
      </c>
      <c r="X34" s="63">
        <f ca="1">AVERAGE(OFFSET('Optimistic QTR'!$C34,0,4*(COLUMNS('Optimistic QTR'!$C34:X34)-1),1,4))</f>
        <v>2670.3997914017136</v>
      </c>
      <c r="Y34" s="63">
        <f ca="1">AVERAGE(OFFSET('Optimistic QTR'!$C34,0,4*(COLUMNS('Optimistic QTR'!$C34:Y34)-1),1,4))</f>
        <v>2694.5035685801377</v>
      </c>
      <c r="Z34" s="63">
        <f ca="1">AVERAGE(OFFSET('Optimistic QTR'!$C34,0,4*(COLUMNS('Optimistic QTR'!$C34:Z34)-1),1,4))</f>
        <v>2736.6036999027365</v>
      </c>
      <c r="AA34" s="63">
        <f ca="1">AVERAGE(OFFSET('Optimistic QTR'!$C34,0,4*(COLUMNS('Optimistic QTR'!$C34:AA34)-1),1,4))</f>
        <v>2786.5319755589153</v>
      </c>
      <c r="AB34" s="63">
        <f ca="1">AVERAGE(OFFSET('Optimistic QTR'!$C34,0,4*(COLUMNS('Optimistic QTR'!$C34:AB34)-1),1,4))</f>
        <v>2849.5451634866031</v>
      </c>
      <c r="AC34" s="63">
        <f ca="1">AVERAGE(OFFSET('Optimistic QTR'!$C34,0,4*(COLUMNS('Optimistic QTR'!$C34:AC34)-1),1,4))</f>
        <v>2910.5143236196741</v>
      </c>
      <c r="AD34" s="63">
        <f ca="1">AVERAGE(OFFSET('Optimistic QTR'!$C34,0,4*(COLUMNS('Optimistic QTR'!$C34:AD34)-1),1,4))</f>
        <v>2955.6611514097021</v>
      </c>
      <c r="AE34" s="63">
        <f ca="1">AVERAGE(OFFSET('Optimistic QTR'!$C34,0,4*(COLUMNS('Optimistic QTR'!$C34:AE34)-1),1,4))</f>
        <v>3008.3460394915178</v>
      </c>
      <c r="AF34" s="63">
        <f ca="1">AVERAGE(OFFSET('Optimistic QTR'!$C34,0,4*(COLUMNS('Optimistic QTR'!$C34:AF34)-1),1,4))</f>
        <v>3064.3926437492269</v>
      </c>
      <c r="AG34" s="64">
        <f ca="1">AVERAGE(OFFSET('Optimistic QTR'!$C34,0,4*(COLUMNS('Optimistic QTR'!$C34:AG34)-1),1,4))</f>
        <v>3108.7049948865742</v>
      </c>
      <c r="AH34" s="64">
        <f ca="1">AVERAGE(OFFSET('Optimistic QTR'!$C34,0,4*(COLUMNS('Optimistic QTR'!$C34:AH34)-1),1,4))</f>
        <v>3138.6071892044756</v>
      </c>
      <c r="AI34" s="65">
        <f ca="1">AVERAGE(OFFSET('Optimistic QTR'!$C34,0,4*(COLUMNS('Optimistic QTR'!$C34:AI34)-1),1,4))</f>
        <v>3182.0365275389913</v>
      </c>
      <c r="AJ34" s="65">
        <f ca="1">AVERAGE(OFFSET('Optimistic QTR'!$C34,0,4*(COLUMNS('Optimistic QTR'!$C34:AJ34)-1),1,4))</f>
        <v>3206.8636997206977</v>
      </c>
      <c r="AK34" s="65">
        <f ca="1">AVERAGE(OFFSET('Optimistic QTR'!$C34,0,4*(COLUMNS('Optimistic QTR'!$C34:AK34)-1),1,4))</f>
        <v>3232.5932410075275</v>
      </c>
      <c r="AL34" s="65">
        <f ca="1">AVERAGE(OFFSET('Optimistic QTR'!$C34,0,4*(COLUMNS('Optimistic QTR'!$C34:AL34)-1),1,4))</f>
        <v>3257.0233146366527</v>
      </c>
      <c r="AM34" s="65">
        <f ca="1">AVERAGE(OFFSET('Optimistic QTR'!$C34,0,4*(COLUMNS('Optimistic QTR'!$C34:AM34)-1),1,4))</f>
        <v>3283.1467954760956</v>
      </c>
      <c r="AN34" s="65">
        <f ca="1">AVERAGE(OFFSET('Optimistic QTR'!$C34,0,4*(COLUMNS('Optimistic QTR'!$C34:AN34)-1),1,4))</f>
        <v>3307.267091248003</v>
      </c>
      <c r="AO34" s="65">
        <f ca="1">AVERAGE(OFFSET('Optimistic QTR'!$C34,0,4*(COLUMNS('Optimistic QTR'!$C34:AO34)-1),1,4))</f>
        <v>3331.6502413219787</v>
      </c>
      <c r="AP34" s="65">
        <f ca="1">AVERAGE(OFFSET('Optimistic QTR'!$C34,0,4*(COLUMNS('Optimistic QTR'!$C34:AP34)-1),1,4))</f>
        <v>3356.3952728459935</v>
      </c>
      <c r="AQ34" s="18"/>
    </row>
    <row r="35" spans="1:43" s="24" customFormat="1" x14ac:dyDescent="0.25">
      <c r="A35"/>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H35" s="52"/>
      <c r="AQ35" s="3"/>
    </row>
    <row r="36" spans="1:43" x14ac:dyDescent="0.25">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row>
    <row r="37" spans="1:43" x14ac:dyDescent="0.25">
      <c r="B37" s="23" t="s">
        <v>224</v>
      </c>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row>
    <row r="38" spans="1:43" x14ac:dyDescent="0.25">
      <c r="C38" s="21">
        <f t="shared" ref="C38:X38" si="0">C4</f>
        <v>1990</v>
      </c>
      <c r="D38" s="21">
        <f t="shared" si="0"/>
        <v>1991</v>
      </c>
      <c r="E38" s="21">
        <f t="shared" si="0"/>
        <v>1992</v>
      </c>
      <c r="F38" s="21">
        <f t="shared" si="0"/>
        <v>1993</v>
      </c>
      <c r="G38" s="21">
        <f t="shared" si="0"/>
        <v>1994</v>
      </c>
      <c r="H38" s="21">
        <f t="shared" si="0"/>
        <v>1995</v>
      </c>
      <c r="I38" s="21">
        <f t="shared" si="0"/>
        <v>1996</v>
      </c>
      <c r="J38" s="21">
        <f t="shared" si="0"/>
        <v>1997</v>
      </c>
      <c r="K38" s="21">
        <f t="shared" si="0"/>
        <v>1998</v>
      </c>
      <c r="L38" s="21">
        <f t="shared" si="0"/>
        <v>1999</v>
      </c>
      <c r="M38" s="21">
        <f t="shared" si="0"/>
        <v>2000</v>
      </c>
      <c r="N38" s="21">
        <f t="shared" si="0"/>
        <v>2001</v>
      </c>
      <c r="O38" s="21">
        <f t="shared" si="0"/>
        <v>2002</v>
      </c>
      <c r="P38" s="21">
        <f t="shared" si="0"/>
        <v>2003</v>
      </c>
      <c r="Q38" s="21">
        <f t="shared" si="0"/>
        <v>2004</v>
      </c>
      <c r="R38" s="21">
        <f t="shared" si="0"/>
        <v>2005</v>
      </c>
      <c r="S38" s="21">
        <f t="shared" si="0"/>
        <v>2006</v>
      </c>
      <c r="T38" s="21">
        <f t="shared" si="0"/>
        <v>2007</v>
      </c>
      <c r="U38" s="21">
        <f t="shared" si="0"/>
        <v>2008</v>
      </c>
      <c r="V38" s="21">
        <f t="shared" si="0"/>
        <v>2009</v>
      </c>
      <c r="W38" s="21">
        <f t="shared" si="0"/>
        <v>2010</v>
      </c>
      <c r="X38" s="21">
        <f t="shared" si="0"/>
        <v>2011</v>
      </c>
      <c r="Y38" s="21">
        <f t="shared" ref="Y38:AP38" si="1">Y4</f>
        <v>2012</v>
      </c>
      <c r="Z38" s="21">
        <f t="shared" si="1"/>
        <v>2013</v>
      </c>
      <c r="AA38" s="21">
        <f t="shared" si="1"/>
        <v>2014</v>
      </c>
      <c r="AB38" s="21">
        <f t="shared" si="1"/>
        <v>2015</v>
      </c>
      <c r="AC38" s="21">
        <f t="shared" si="1"/>
        <v>2016</v>
      </c>
      <c r="AD38" s="21">
        <f t="shared" si="1"/>
        <v>2017</v>
      </c>
      <c r="AE38" s="21">
        <f t="shared" si="1"/>
        <v>2018</v>
      </c>
      <c r="AF38" s="21">
        <f t="shared" si="1"/>
        <v>2019</v>
      </c>
      <c r="AG38" s="22">
        <f t="shared" si="1"/>
        <v>2020</v>
      </c>
      <c r="AH38" s="21">
        <f t="shared" si="1"/>
        <v>2021</v>
      </c>
      <c r="AI38" s="21">
        <f t="shared" si="1"/>
        <v>2022</v>
      </c>
      <c r="AJ38" s="21">
        <f t="shared" si="1"/>
        <v>2023</v>
      </c>
      <c r="AK38" s="21">
        <f t="shared" si="1"/>
        <v>2024</v>
      </c>
      <c r="AL38" s="21">
        <f t="shared" si="1"/>
        <v>2025</v>
      </c>
      <c r="AM38" s="21">
        <f t="shared" si="1"/>
        <v>2026</v>
      </c>
      <c r="AN38" s="21">
        <f t="shared" si="1"/>
        <v>2027</v>
      </c>
      <c r="AO38" s="21">
        <f t="shared" si="1"/>
        <v>2028</v>
      </c>
      <c r="AP38" s="21">
        <f t="shared" si="1"/>
        <v>2029</v>
      </c>
    </row>
    <row r="39" spans="1:43" x14ac:dyDescent="0.25">
      <c r="B39" t="str">
        <f t="shared" ref="B39:B52" si="2">B7</f>
        <v>Employment (thous.)</v>
      </c>
      <c r="C39" s="20"/>
      <c r="D39" s="20">
        <f t="shared" ref="D39:Y39" ca="1" si="3">100*(D7/C7-1)</f>
        <v>0.47711716043910002</v>
      </c>
      <c r="E39" s="20">
        <f t="shared" ca="1" si="3"/>
        <v>1.262282577808338</v>
      </c>
      <c r="F39" s="20">
        <f t="shared" ca="1" si="3"/>
        <v>1.0405127977904938</v>
      </c>
      <c r="G39" s="20">
        <f t="shared" ca="1" si="3"/>
        <v>1.0509928886225373</v>
      </c>
      <c r="H39" s="20">
        <f t="shared" ca="1" si="3"/>
        <v>1.8566334685847563</v>
      </c>
      <c r="I39" s="20">
        <f t="shared" ca="1" si="3"/>
        <v>3.756355270258771</v>
      </c>
      <c r="J39" s="20">
        <f t="shared" ca="1" si="3"/>
        <v>5.7775222765162226</v>
      </c>
      <c r="K39" s="20">
        <f t="shared" ca="1" si="3"/>
        <v>4.8104296066252772</v>
      </c>
      <c r="L39" s="20">
        <f t="shared" ca="1" si="3"/>
        <v>2.6235377635112078</v>
      </c>
      <c r="M39" s="20">
        <f t="shared" ca="1" si="3"/>
        <v>2.2725495503624016</v>
      </c>
      <c r="N39" s="20">
        <f t="shared" ca="1" si="3"/>
        <v>-1.127494515447891</v>
      </c>
      <c r="O39" s="20">
        <f t="shared" ca="1" si="3"/>
        <v>-3.305652385994573</v>
      </c>
      <c r="P39" s="20">
        <f t="shared" ca="1" si="3"/>
        <v>-1.0064657426375967</v>
      </c>
      <c r="Q39" s="20">
        <f t="shared" ca="1" si="3"/>
        <v>0.71902208025456105</v>
      </c>
      <c r="R39" s="20">
        <f t="shared" ca="1" si="3"/>
        <v>2.5236009131856418</v>
      </c>
      <c r="S39" s="20">
        <f t="shared" ca="1" si="3"/>
        <v>3.204742416947548</v>
      </c>
      <c r="T39" s="20">
        <f t="shared" ca="1" si="3"/>
        <v>3.0760707933638276</v>
      </c>
      <c r="U39" s="20">
        <f t="shared" ca="1" si="3"/>
        <v>1.2112468884363015</v>
      </c>
      <c r="V39" s="20">
        <f t="shared" ca="1" si="3"/>
        <v>-5.1218271558012507</v>
      </c>
      <c r="W39" s="20">
        <f t="shared" ca="1" si="3"/>
        <v>-1.2707820287737648</v>
      </c>
      <c r="X39" s="20">
        <f t="shared" ca="1" si="3"/>
        <v>1.8665600515571423</v>
      </c>
      <c r="Y39" s="20">
        <f t="shared" ca="1" si="3"/>
        <v>2.61966270085352</v>
      </c>
      <c r="Z39" s="20">
        <f t="shared" ref="Z39:AP39" ca="1" si="4">100*(Z7/Y7-1)</f>
        <v>2.8758826585074893</v>
      </c>
      <c r="AA39" s="20">
        <f t="shared" ca="1" si="4"/>
        <v>2.7621948851120015</v>
      </c>
      <c r="AB39" s="20">
        <f t="shared" ca="1" si="4"/>
        <v>3.1771572973644302</v>
      </c>
      <c r="AC39" s="20">
        <f t="shared" ca="1" si="4"/>
        <v>3.2457439515179543</v>
      </c>
      <c r="AD39" s="20">
        <f t="shared" ca="1" si="4"/>
        <v>2.4872898323727632</v>
      </c>
      <c r="AE39" s="20">
        <f t="shared" ca="1" si="4"/>
        <v>2.2592610910529887</v>
      </c>
      <c r="AF39" s="20">
        <f t="shared" ca="1" si="4"/>
        <v>2.3457375288985061</v>
      </c>
      <c r="AG39" s="45">
        <f t="shared" ca="1" si="4"/>
        <v>-5.8173604022532244</v>
      </c>
      <c r="AH39" s="45">
        <f t="shared" ca="1" si="4"/>
        <v>1.4480827705245503</v>
      </c>
      <c r="AI39" s="19">
        <f t="shared" ca="1" si="4"/>
        <v>5.4236388636093702</v>
      </c>
      <c r="AJ39" s="19">
        <f t="shared" ca="1" si="4"/>
        <v>-1.6537670491056922E-2</v>
      </c>
      <c r="AK39" s="19">
        <f t="shared" ca="1" si="4"/>
        <v>-0.33840966601612621</v>
      </c>
      <c r="AL39" s="19">
        <f t="shared" ca="1" si="4"/>
        <v>2.6186562964703786</v>
      </c>
      <c r="AM39" s="19">
        <f t="shared" ca="1" si="4"/>
        <v>2.3044054985078999</v>
      </c>
      <c r="AN39" s="19">
        <f t="shared" ca="1" si="4"/>
        <v>1.3584228377994778</v>
      </c>
      <c r="AO39" s="19">
        <f t="shared" ca="1" si="4"/>
        <v>1.1359708482952868</v>
      </c>
      <c r="AP39" s="19">
        <f t="shared" ca="1" si="4"/>
        <v>1.1369532105678815</v>
      </c>
    </row>
    <row r="40" spans="1:43" x14ac:dyDescent="0.25">
      <c r="B40" t="str">
        <f t="shared" si="2"/>
        <v xml:space="preserve"> Goods producing</v>
      </c>
      <c r="C40" s="20"/>
      <c r="D40" s="20">
        <f t="shared" ref="D40:Y40" ca="1" si="5">100*(D8/C8-1)</f>
        <v>-2.3366312813881573</v>
      </c>
      <c r="E40" s="20">
        <f t="shared" ca="1" si="5"/>
        <v>-0.93299667446729018</v>
      </c>
      <c r="F40" s="20">
        <f t="shared" ca="1" si="5"/>
        <v>-4.9606813166319652</v>
      </c>
      <c r="G40" s="20">
        <f t="shared" ca="1" si="5"/>
        <v>-4.3431337279654647</v>
      </c>
      <c r="H40" s="20">
        <f t="shared" ca="1" si="5"/>
        <v>-2.2940955246333328</v>
      </c>
      <c r="I40" s="20">
        <f t="shared" ca="1" si="5"/>
        <v>4.4229827139757871</v>
      </c>
      <c r="J40" s="20">
        <f t="shared" ca="1" si="5"/>
        <v>11.4871657395617</v>
      </c>
      <c r="K40" s="20">
        <f t="shared" ca="1" si="5"/>
        <v>5.7348963029756561</v>
      </c>
      <c r="L40" s="20">
        <f t="shared" ca="1" si="5"/>
        <v>-2.9478651429870939</v>
      </c>
      <c r="M40" s="20">
        <f t="shared" ca="1" si="5"/>
        <v>-3.1106294484637309</v>
      </c>
      <c r="N40" s="20">
        <f t="shared" ca="1" si="5"/>
        <v>-3.3374648568577969</v>
      </c>
      <c r="O40" s="20">
        <f t="shared" ca="1" si="5"/>
        <v>-9.49179046129791</v>
      </c>
      <c r="P40" s="20">
        <f t="shared" ca="1" si="5"/>
        <v>-6.9004837595024293</v>
      </c>
      <c r="Q40" s="20">
        <f t="shared" ca="1" si="5"/>
        <v>-0.54559625876849926</v>
      </c>
      <c r="R40" s="20">
        <f t="shared" ca="1" si="5"/>
        <v>5.2992984027466772</v>
      </c>
      <c r="S40" s="20">
        <f t="shared" ca="1" si="5"/>
        <v>7.4957470938474602</v>
      </c>
      <c r="T40" s="20">
        <f t="shared" ca="1" si="5"/>
        <v>5.723517193630312</v>
      </c>
      <c r="U40" s="20">
        <f t="shared" ca="1" si="5"/>
        <v>-0.96672591761000071</v>
      </c>
      <c r="V40" s="20">
        <f t="shared" ca="1" si="5"/>
        <v>-12.611392763800122</v>
      </c>
      <c r="W40" s="20">
        <f t="shared" ca="1" si="5"/>
        <v>-6.2481983280484261</v>
      </c>
      <c r="X40" s="20">
        <f t="shared" ca="1" si="5"/>
        <v>2.5098009070643412</v>
      </c>
      <c r="Y40" s="20">
        <f t="shared" ca="1" si="5"/>
        <v>5.1891567620261592</v>
      </c>
      <c r="Z40" s="20">
        <f t="shared" ref="Z40:AP40" ca="1" si="6">100*(Z8/Y8-1)</f>
        <v>3.9529495633576772</v>
      </c>
      <c r="AA40" s="20">
        <f t="shared" ca="1" si="6"/>
        <v>2.3933616787820799</v>
      </c>
      <c r="AB40" s="20">
        <f t="shared" ca="1" si="6"/>
        <v>3.6869600160739369</v>
      </c>
      <c r="AC40" s="20">
        <f t="shared" ca="1" si="6"/>
        <v>1.4501178826340944</v>
      </c>
      <c r="AD40" s="20">
        <f t="shared" ca="1" si="6"/>
        <v>-0.99006749013117457</v>
      </c>
      <c r="AE40" s="20">
        <f t="shared" ca="1" si="6"/>
        <v>1.974213047811979</v>
      </c>
      <c r="AF40" s="20">
        <f t="shared" ca="1" si="6"/>
        <v>2.535078038782923</v>
      </c>
      <c r="AG40" s="45">
        <f t="shared" ca="1" si="6"/>
        <v>-6.7652756849841627</v>
      </c>
      <c r="AH40" s="45">
        <f t="shared" ca="1" si="6"/>
        <v>-3.6445793067053533</v>
      </c>
      <c r="AI40" s="19">
        <f t="shared" ca="1" si="6"/>
        <v>4.6805504210309934</v>
      </c>
      <c r="AJ40" s="19">
        <f t="shared" ca="1" si="6"/>
        <v>0.54311486834339728</v>
      </c>
      <c r="AK40" s="19">
        <f t="shared" ca="1" si="6"/>
        <v>-0.95915214872327459</v>
      </c>
      <c r="AL40" s="19">
        <f t="shared" ca="1" si="6"/>
        <v>1.8071883825306889</v>
      </c>
      <c r="AM40" s="19">
        <f t="shared" ca="1" si="6"/>
        <v>1.7931264984087925</v>
      </c>
      <c r="AN40" s="19">
        <f t="shared" ca="1" si="6"/>
        <v>0.94094805669000525</v>
      </c>
      <c r="AO40" s="19">
        <f t="shared" ca="1" si="6"/>
        <v>0.7321407264450297</v>
      </c>
      <c r="AP40" s="19">
        <f t="shared" ca="1" si="6"/>
        <v>0.8486275199063531</v>
      </c>
    </row>
    <row r="41" spans="1:43" x14ac:dyDescent="0.25">
      <c r="B41" t="str">
        <f t="shared" si="2"/>
        <v xml:space="preserve">   Natural resources</v>
      </c>
      <c r="C41" s="20"/>
      <c r="D41" s="20">
        <f t="shared" ref="D41:Y41" ca="1" si="7">100*(D9/C9-1)</f>
        <v>-7.9831932773109298</v>
      </c>
      <c r="E41" s="20">
        <f t="shared" ca="1" si="7"/>
        <v>-13.242009132420085</v>
      </c>
      <c r="F41" s="20">
        <f t="shared" ca="1" si="7"/>
        <v>2.1052631578947212</v>
      </c>
      <c r="G41" s="20">
        <f t="shared" ca="1" si="7"/>
        <v>-2.5773195876288568</v>
      </c>
      <c r="H41" s="20">
        <f t="shared" ca="1" si="7"/>
        <v>2.1164021164021163</v>
      </c>
      <c r="I41" s="20">
        <f t="shared" ca="1" si="7"/>
        <v>1.5544041450777257</v>
      </c>
      <c r="J41" s="20">
        <f t="shared" ca="1" si="7"/>
        <v>13.77551020408163</v>
      </c>
      <c r="K41" s="20">
        <f t="shared" ca="1" si="7"/>
        <v>3.1390134529148073</v>
      </c>
      <c r="L41" s="20">
        <f t="shared" ca="1" si="7"/>
        <v>10.000000000000009</v>
      </c>
      <c r="M41" s="20">
        <f t="shared" ca="1" si="7"/>
        <v>0.39525691699604515</v>
      </c>
      <c r="N41" s="20">
        <f t="shared" ca="1" si="7"/>
        <v>-7.0866141732283561</v>
      </c>
      <c r="O41" s="20">
        <f t="shared" ca="1" si="7"/>
        <v>-18.220338983050844</v>
      </c>
      <c r="P41" s="20">
        <f t="shared" ca="1" si="7"/>
        <v>-16.062176165803123</v>
      </c>
      <c r="Q41" s="20">
        <f t="shared" ca="1" si="7"/>
        <v>-9.2592592592592453</v>
      </c>
      <c r="R41" s="20">
        <f t="shared" ca="1" si="7"/>
        <v>-9.5238095238095237</v>
      </c>
      <c r="S41" s="20">
        <f t="shared" ca="1" si="7"/>
        <v>-0.75187969924811471</v>
      </c>
      <c r="T41" s="20">
        <f t="shared" ca="1" si="7"/>
        <v>0</v>
      </c>
      <c r="U41" s="20">
        <f t="shared" ca="1" si="7"/>
        <v>-10.60606060606062</v>
      </c>
      <c r="V41" s="20">
        <f t="shared" ca="1" si="7"/>
        <v>-18.644067796610166</v>
      </c>
      <c r="W41" s="20">
        <f t="shared" ca="1" si="7"/>
        <v>-3.1249999999999889</v>
      </c>
      <c r="X41" s="20">
        <f t="shared" ca="1" si="7"/>
        <v>-7.5268817204301346</v>
      </c>
      <c r="Y41" s="20">
        <f t="shared" ca="1" si="7"/>
        <v>-1.1627906976744096</v>
      </c>
      <c r="Z41" s="20">
        <f t="shared" ref="Z41:AP41" ca="1" si="8">100*(Z9/Y9-1)</f>
        <v>4.705882352941182</v>
      </c>
      <c r="AA41" s="20">
        <f t="shared" ca="1" si="8"/>
        <v>-3.3707865168539519</v>
      </c>
      <c r="AB41" s="20">
        <f t="shared" ca="1" si="8"/>
        <v>10.465116279069786</v>
      </c>
      <c r="AC41" s="20">
        <f t="shared" ca="1" si="8"/>
        <v>-1.0526315789473939</v>
      </c>
      <c r="AD41" s="20">
        <f t="shared" ca="1" si="8"/>
        <v>2.1276595744680993</v>
      </c>
      <c r="AE41" s="20">
        <f t="shared" ca="1" si="8"/>
        <v>0</v>
      </c>
      <c r="AF41" s="20">
        <f t="shared" ca="1" si="8"/>
        <v>0</v>
      </c>
      <c r="AG41" s="45">
        <f t="shared" ca="1" si="8"/>
        <v>-6.25</v>
      </c>
      <c r="AH41" s="45">
        <f t="shared" ca="1" si="8"/>
        <v>-4.4444444444444624</v>
      </c>
      <c r="AI41" s="19">
        <f t="shared" ca="1" si="8"/>
        <v>-0.66518255813952099</v>
      </c>
      <c r="AJ41" s="19">
        <f t="shared" ca="1" si="8"/>
        <v>4.5224991546384263</v>
      </c>
      <c r="AK41" s="19">
        <f t="shared" ca="1" si="8"/>
        <v>1.0161435329828494</v>
      </c>
      <c r="AL41" s="19">
        <f t="shared" ca="1" si="8"/>
        <v>0.19029310273148692</v>
      </c>
      <c r="AM41" s="19">
        <f t="shared" ca="1" si="8"/>
        <v>3.5716343910507931E-2</v>
      </c>
      <c r="AN41" s="19">
        <f t="shared" ca="1" si="8"/>
        <v>6.7066603973930938E-3</v>
      </c>
      <c r="AO41" s="19">
        <f t="shared" ca="1" si="8"/>
        <v>1.2576218854754018E-3</v>
      </c>
      <c r="AP41" s="19">
        <f t="shared" ca="1" si="8"/>
        <v>2.3891197098446781E-4</v>
      </c>
    </row>
    <row r="42" spans="1:43" x14ac:dyDescent="0.25">
      <c r="B42" t="str">
        <f t="shared" si="2"/>
        <v xml:space="preserve">   Construction</v>
      </c>
      <c r="C42" s="20"/>
      <c r="D42" s="20">
        <f t="shared" ref="D42:Y42" ca="1" si="9">100*(D10/C10-1)</f>
        <v>-3.6453465082120329</v>
      </c>
      <c r="E42" s="20">
        <f t="shared" ca="1" si="9"/>
        <v>2.8409090909090828</v>
      </c>
      <c r="F42" s="20">
        <f t="shared" ca="1" si="9"/>
        <v>-5.1071284193505146</v>
      </c>
      <c r="G42" s="20">
        <f t="shared" ca="1" si="9"/>
        <v>-1.3348480545299357</v>
      </c>
      <c r="H42" s="20">
        <f t="shared" ca="1" si="9"/>
        <v>0.73402417962000754</v>
      </c>
      <c r="I42" s="20">
        <f t="shared" ca="1" si="9"/>
        <v>3.6433776253750549</v>
      </c>
      <c r="J42" s="20">
        <f t="shared" ca="1" si="9"/>
        <v>9.9117728149986206</v>
      </c>
      <c r="K42" s="20">
        <f t="shared" ca="1" si="9"/>
        <v>8.0521760943183196</v>
      </c>
      <c r="L42" s="20">
        <f t="shared" ca="1" si="9"/>
        <v>8.5896691816599091</v>
      </c>
      <c r="M42" s="20">
        <f t="shared" ca="1" si="9"/>
        <v>6.7985034740780215</v>
      </c>
      <c r="N42" s="20">
        <f t="shared" ca="1" si="9"/>
        <v>-2.4321889700730681</v>
      </c>
      <c r="O42" s="20">
        <f t="shared" ca="1" si="9"/>
        <v>-6.6577759540418331</v>
      </c>
      <c r="P42" s="20">
        <f t="shared" ca="1" si="9"/>
        <v>-2.0222002417848328</v>
      </c>
      <c r="Q42" s="20">
        <f t="shared" ca="1" si="9"/>
        <v>3.2080762759394421</v>
      </c>
      <c r="R42" s="20">
        <f t="shared" ca="1" si="9"/>
        <v>7.607868709922827</v>
      </c>
      <c r="S42" s="20">
        <f t="shared" ca="1" si="9"/>
        <v>10.231289768710216</v>
      </c>
      <c r="T42" s="20">
        <f t="shared" ca="1" si="9"/>
        <v>9.03426791277262</v>
      </c>
      <c r="U42" s="20">
        <f t="shared" ca="1" si="9"/>
        <v>-3.0000000000000027</v>
      </c>
      <c r="V42" s="20">
        <f t="shared" ca="1" si="9"/>
        <v>-22.27323919258426</v>
      </c>
      <c r="W42" s="20">
        <f t="shared" ca="1" si="9"/>
        <v>-12.617030762371806</v>
      </c>
      <c r="X42" s="20">
        <f t="shared" ca="1" si="9"/>
        <v>-3.4566326530612312</v>
      </c>
      <c r="Y42" s="20">
        <f t="shared" ca="1" si="9"/>
        <v>4.3731008059188614</v>
      </c>
      <c r="Z42" s="20">
        <f t="shared" ref="Z42:AP42" ca="1" si="10">100*(Z10/Y10-1)</f>
        <v>9.0632911392405369</v>
      </c>
      <c r="AA42" s="20">
        <f t="shared" ca="1" si="10"/>
        <v>8.6002785515320035</v>
      </c>
      <c r="AB42" s="20">
        <f t="shared" ca="1" si="10"/>
        <v>10.516191086886817</v>
      </c>
      <c r="AC42" s="20">
        <f t="shared" ca="1" si="10"/>
        <v>7.2623537375495761</v>
      </c>
      <c r="AD42" s="20">
        <f t="shared" ca="1" si="10"/>
        <v>4.72412549585286</v>
      </c>
      <c r="AE42" s="20">
        <f t="shared" ca="1" si="10"/>
        <v>5.4063360881542621</v>
      </c>
      <c r="AF42" s="20">
        <f t="shared" ca="1" si="10"/>
        <v>1.543613198301208</v>
      </c>
      <c r="AG42" s="45">
        <f t="shared" ca="1" si="10"/>
        <v>-3.6596155392905727</v>
      </c>
      <c r="AH42" s="45">
        <f t="shared" ca="1" si="10"/>
        <v>4.0407413591584396</v>
      </c>
      <c r="AI42" s="19">
        <f t="shared" ca="1" si="10"/>
        <v>4.9812148932755429</v>
      </c>
      <c r="AJ42" s="19">
        <f t="shared" ca="1" si="10"/>
        <v>-0.93775326748737342</v>
      </c>
      <c r="AK42" s="19">
        <f t="shared" ca="1" si="10"/>
        <v>-1.605546264199853</v>
      </c>
      <c r="AL42" s="19">
        <f t="shared" ca="1" si="10"/>
        <v>3.8058515549919791</v>
      </c>
      <c r="AM42" s="19">
        <f t="shared" ca="1" si="10"/>
        <v>3.4688978136581561</v>
      </c>
      <c r="AN42" s="19">
        <f t="shared" ca="1" si="10"/>
        <v>1.8938333615887037</v>
      </c>
      <c r="AO42" s="19">
        <f t="shared" ca="1" si="10"/>
        <v>1.7392865165580584</v>
      </c>
      <c r="AP42" s="19">
        <f t="shared" ca="1" si="10"/>
        <v>2.0387181071297888</v>
      </c>
    </row>
    <row r="43" spans="1:43" x14ac:dyDescent="0.25">
      <c r="B43" t="str">
        <f t="shared" si="2"/>
        <v xml:space="preserve">   Manufacturing</v>
      </c>
      <c r="C43" s="20"/>
      <c r="D43" s="20">
        <f t="shared" ref="D43:Y43" ca="1" si="11">100*(D11/C11-1)</f>
        <v>-1.9000235054454251</v>
      </c>
      <c r="E43" s="20">
        <f t="shared" ca="1" si="11"/>
        <v>-1.9128629048360768</v>
      </c>
      <c r="F43" s="20">
        <f t="shared" ca="1" si="11"/>
        <v>-4.9710935591564143</v>
      </c>
      <c r="G43" s="20">
        <f t="shared" ca="1" si="11"/>
        <v>-5.2654127929394834</v>
      </c>
      <c r="H43" s="20">
        <f t="shared" ca="1" si="11"/>
        <v>-3.2832850940665792</v>
      </c>
      <c r="I43" s="20">
        <f t="shared" ca="1" si="11"/>
        <v>4.7040119704479633</v>
      </c>
      <c r="J43" s="20">
        <f t="shared" ca="1" si="11"/>
        <v>11.977491961414799</v>
      </c>
      <c r="K43" s="20">
        <f t="shared" ca="1" si="11"/>
        <v>5.0211374331977421</v>
      </c>
      <c r="L43" s="20">
        <f t="shared" ca="1" si="11"/>
        <v>-6.8355295636653661</v>
      </c>
      <c r="M43" s="20">
        <f t="shared" ca="1" si="11"/>
        <v>-6.9253658337749098</v>
      </c>
      <c r="N43" s="20">
        <f t="shared" ca="1" si="11"/>
        <v>-3.6918630112989459</v>
      </c>
      <c r="O43" s="20">
        <f t="shared" ca="1" si="11"/>
        <v>-10.654358601245972</v>
      </c>
      <c r="P43" s="20">
        <f t="shared" ca="1" si="11"/>
        <v>-9.0696254071661269</v>
      </c>
      <c r="Q43" s="20">
        <f t="shared" ca="1" si="11"/>
        <v>-2.3396395387887736</v>
      </c>
      <c r="R43" s="20">
        <f t="shared" ca="1" si="11"/>
        <v>4.2067858780376</v>
      </c>
      <c r="S43" s="20">
        <f t="shared" ca="1" si="11"/>
        <v>6.0664393356066437</v>
      </c>
      <c r="T43" s="20">
        <f t="shared" ca="1" si="11"/>
        <v>3.8890329271454416</v>
      </c>
      <c r="U43" s="20">
        <f t="shared" ca="1" si="11"/>
        <v>0.30446718243075654</v>
      </c>
      <c r="V43" s="20">
        <f t="shared" ca="1" si="11"/>
        <v>-7.0262738853503093</v>
      </c>
      <c r="W43" s="20">
        <f t="shared" ca="1" si="11"/>
        <v>-3.2059516163562618</v>
      </c>
      <c r="X43" s="20">
        <f t="shared" ca="1" si="11"/>
        <v>5.1479126347802273</v>
      </c>
      <c r="Y43" s="20">
        <f t="shared" ca="1" si="11"/>
        <v>5.5427008834665559</v>
      </c>
      <c r="Z43" s="20">
        <f t="shared" ref="Z43:AP43" ca="1" si="12">100*(Z11/Y11-1)</f>
        <v>1.9382162431489824</v>
      </c>
      <c r="AA43" s="20">
        <f t="shared" ca="1" si="12"/>
        <v>-0.19551297717386174</v>
      </c>
      <c r="AB43" s="20">
        <f t="shared" ca="1" si="12"/>
        <v>0.52891914393458084</v>
      </c>
      <c r="AC43" s="20">
        <f t="shared" ca="1" si="12"/>
        <v>-1.466361377697678</v>
      </c>
      <c r="AD43" s="20">
        <f t="shared" ca="1" si="12"/>
        <v>-4.1382379115989076</v>
      </c>
      <c r="AE43" s="20">
        <f t="shared" ca="1" si="12"/>
        <v>-7.2205889937615453E-2</v>
      </c>
      <c r="AF43" s="20">
        <f t="shared" ca="1" si="12"/>
        <v>3.1741935483871053</v>
      </c>
      <c r="AG43" s="45">
        <f t="shared" ca="1" si="12"/>
        <v>-8.6993496748374088</v>
      </c>
      <c r="AH43" s="45">
        <f t="shared" ca="1" si="12"/>
        <v>-8.684455646265965</v>
      </c>
      <c r="AI43" s="19">
        <f t="shared" ca="1" si="12"/>
        <v>4.4833133325333119</v>
      </c>
      <c r="AJ43" s="19">
        <f t="shared" ca="1" si="12"/>
        <v>1.6361850778739973</v>
      </c>
      <c r="AK43" s="19">
        <f t="shared" ca="1" si="12"/>
        <v>-0.49578200508630932</v>
      </c>
      <c r="AL43" s="19">
        <f t="shared" ca="1" si="12"/>
        <v>0.3681867437440367</v>
      </c>
      <c r="AM43" s="19">
        <f t="shared" ca="1" si="12"/>
        <v>0.54710567283100531</v>
      </c>
      <c r="AN43" s="19">
        <f t="shared" ca="1" si="12"/>
        <v>0.21137866084985912</v>
      </c>
      <c r="AO43" s="19">
        <f t="shared" ca="1" si="12"/>
        <v>-5.3449109978831455E-2</v>
      </c>
      <c r="AP43" s="19">
        <f t="shared" ca="1" si="12"/>
        <v>-9.6371084292667941E-2</v>
      </c>
    </row>
    <row r="44" spans="1:43" x14ac:dyDescent="0.25">
      <c r="B44" t="str">
        <f t="shared" si="2"/>
        <v xml:space="preserve">      Aerospace</v>
      </c>
      <c r="C44" s="20"/>
      <c r="D44" s="20">
        <f t="shared" ref="D44:Y44" ca="1" si="13">100*(D12/C12-1)</f>
        <v>0.32640949554898491</v>
      </c>
      <c r="E44" s="20">
        <f t="shared" ca="1" si="13"/>
        <v>-3.0094646554273963</v>
      </c>
      <c r="F44" s="20">
        <f t="shared" ca="1" si="13"/>
        <v>-8.6833879698101626</v>
      </c>
      <c r="G44" s="20">
        <f t="shared" ca="1" si="13"/>
        <v>-10.753047253297709</v>
      </c>
      <c r="H44" s="20">
        <f t="shared" ca="1" si="13"/>
        <v>-11.665107577174927</v>
      </c>
      <c r="I44" s="20">
        <f t="shared" ca="1" si="13"/>
        <v>6.1315259980938341</v>
      </c>
      <c r="J44" s="20">
        <f t="shared" ca="1" si="13"/>
        <v>21.442825783276788</v>
      </c>
      <c r="K44" s="20">
        <f t="shared" ca="1" si="13"/>
        <v>6.285432585654438</v>
      </c>
      <c r="L44" s="20">
        <f t="shared" ca="1" si="13"/>
        <v>-12.337662337662348</v>
      </c>
      <c r="M44" s="20">
        <f t="shared" ca="1" si="13"/>
        <v>-12.70723104056437</v>
      </c>
      <c r="N44" s="20">
        <f t="shared" ca="1" si="13"/>
        <v>1.2324477219921137</v>
      </c>
      <c r="O44" s="20">
        <f t="shared" ca="1" si="13"/>
        <v>-13.032631473904811</v>
      </c>
      <c r="P44" s="20">
        <f t="shared" ca="1" si="13"/>
        <v>-13.861158921399886</v>
      </c>
      <c r="Q44" s="20">
        <f t="shared" ca="1" si="13"/>
        <v>-5.9677634208072483</v>
      </c>
      <c r="R44" s="20">
        <f t="shared" ca="1" si="13"/>
        <v>6.3040090664399973</v>
      </c>
      <c r="S44" s="20">
        <f t="shared" ca="1" si="13"/>
        <v>11.567164179104484</v>
      </c>
      <c r="T44" s="20">
        <f t="shared" ca="1" si="13"/>
        <v>8.7912087912088044</v>
      </c>
      <c r="U44" s="20">
        <f t="shared" ca="1" si="13"/>
        <v>3.535353535353547</v>
      </c>
      <c r="V44" s="20">
        <f t="shared" ca="1" si="13"/>
        <v>0.30752916224814353</v>
      </c>
      <c r="W44" s="20">
        <f t="shared" ca="1" si="13"/>
        <v>-2.6324135743736155</v>
      </c>
      <c r="X44" s="20">
        <f t="shared" ca="1" si="13"/>
        <v>6.9489685124864309</v>
      </c>
      <c r="Y44" s="20">
        <f t="shared" ca="1" si="13"/>
        <v>8.6192893401014992</v>
      </c>
      <c r="Z44" s="20">
        <f t="shared" ref="Z44:AP44" ca="1" si="14">100*(Z12/Y12-1)</f>
        <v>1.8973735863164976</v>
      </c>
      <c r="AA44" s="20">
        <f t="shared" ca="1" si="14"/>
        <v>-2.2472940744817538</v>
      </c>
      <c r="AB44" s="20">
        <f t="shared" ca="1" si="14"/>
        <v>-0.74129680022519961</v>
      </c>
      <c r="AC44" s="20">
        <f t="shared" ca="1" si="14"/>
        <v>-3.6301758366421022</v>
      </c>
      <c r="AD44" s="20">
        <f t="shared" ca="1" si="14"/>
        <v>-7.9654698842456124</v>
      </c>
      <c r="AE44" s="20">
        <f t="shared" ca="1" si="14"/>
        <v>-0.55425282455766611</v>
      </c>
      <c r="AF44" s="20">
        <f t="shared" ca="1" si="14"/>
        <v>5.3912111468381596</v>
      </c>
      <c r="AG44" s="45">
        <f t="shared" ca="1" si="14"/>
        <v>-9.3460795281195992</v>
      </c>
      <c r="AH44" s="45">
        <f t="shared" ca="1" si="14"/>
        <v>-15.357864034103653</v>
      </c>
      <c r="AI44" s="19">
        <f t="shared" ca="1" si="14"/>
        <v>3.8324850894632334</v>
      </c>
      <c r="AJ44" s="19">
        <f t="shared" ca="1" si="14"/>
        <v>4.840607692387211</v>
      </c>
      <c r="AK44" s="19">
        <f t="shared" ca="1" si="14"/>
        <v>2.8672610137943089</v>
      </c>
      <c r="AL44" s="19">
        <f t="shared" ca="1" si="14"/>
        <v>1.680126614635391</v>
      </c>
      <c r="AM44" s="19">
        <f t="shared" ca="1" si="14"/>
        <v>1.4785597624817237</v>
      </c>
      <c r="AN44" s="19">
        <f t="shared" ca="1" si="14"/>
        <v>1.3513406556861618</v>
      </c>
      <c r="AO44" s="19">
        <f t="shared" ca="1" si="14"/>
        <v>1.1296030297222259</v>
      </c>
      <c r="AP44" s="19">
        <f t="shared" ca="1" si="14"/>
        <v>0.87552087638507192</v>
      </c>
    </row>
    <row r="45" spans="1:43" x14ac:dyDescent="0.25">
      <c r="B45" t="str">
        <f t="shared" si="2"/>
        <v xml:space="preserve"> Services providing</v>
      </c>
      <c r="C45" s="20"/>
      <c r="D45" s="20">
        <f t="shared" ref="D45:Y45" ca="1" si="15">100*(D13/C13-1)</f>
        <v>1.414291151665692</v>
      </c>
      <c r="E45" s="20">
        <f t="shared" ca="1" si="15"/>
        <v>1.9664197530864236</v>
      </c>
      <c r="F45" s="20">
        <f t="shared" ca="1" si="15"/>
        <v>2.9106653364457946</v>
      </c>
      <c r="G45" s="20">
        <f t="shared" ca="1" si="15"/>
        <v>2.6033921277036409</v>
      </c>
      <c r="H45" s="20">
        <f t="shared" ca="1" si="15"/>
        <v>2.9703151946574691</v>
      </c>
      <c r="I45" s="20">
        <f t="shared" ca="1" si="15"/>
        <v>3.5866369710467749</v>
      </c>
      <c r="J45" s="20">
        <f t="shared" ca="1" si="15"/>
        <v>4.312153840861388</v>
      </c>
      <c r="K45" s="20">
        <f t="shared" ca="1" si="15"/>
        <v>4.5568472256575232</v>
      </c>
      <c r="L45" s="20">
        <f t="shared" ca="1" si="15"/>
        <v>4.16899942436737</v>
      </c>
      <c r="M45" s="20">
        <f t="shared" ca="1" si="15"/>
        <v>3.66378005208019</v>
      </c>
      <c r="N45" s="20">
        <f t="shared" ca="1" si="15"/>
        <v>-0.59367332632315195</v>
      </c>
      <c r="O45" s="20">
        <f t="shared" ca="1" si="15"/>
        <v>-1.8526272487530582</v>
      </c>
      <c r="P45" s="20">
        <f t="shared" ca="1" si="15"/>
        <v>0.27019137932324799</v>
      </c>
      <c r="Q45" s="20">
        <f t="shared" ca="1" si="15"/>
        <v>0.97335224303949364</v>
      </c>
      <c r="R45" s="20">
        <f t="shared" ca="1" si="15"/>
        <v>1.9737717521475018</v>
      </c>
      <c r="S45" s="20">
        <f t="shared" ca="1" si="15"/>
        <v>2.3270312590616404</v>
      </c>
      <c r="T45" s="20">
        <f t="shared" ca="1" si="15"/>
        <v>2.5071907278575223</v>
      </c>
      <c r="U45" s="20">
        <f t="shared" ca="1" si="15"/>
        <v>1.6939312890049907</v>
      </c>
      <c r="V45" s="20">
        <f t="shared" ca="1" si="15"/>
        <v>-3.5054096667210377</v>
      </c>
      <c r="W45" s="20">
        <f t="shared" ca="1" si="15"/>
        <v>-0.29791669601229032</v>
      </c>
      <c r="X45" s="20">
        <f t="shared" ca="1" si="15"/>
        <v>1.7483381957149824</v>
      </c>
      <c r="Y45" s="20">
        <f t="shared" ca="1" si="15"/>
        <v>2.1438786986767377</v>
      </c>
      <c r="Z45" s="20">
        <f t="shared" ref="Z45:AP45" ca="1" si="16">100*(Z13/Y13-1)</f>
        <v>2.6705001155472363</v>
      </c>
      <c r="AA45" s="20">
        <f t="shared" ca="1" si="16"/>
        <v>2.8334050511403142</v>
      </c>
      <c r="AB45" s="20">
        <f t="shared" ca="1" si="16"/>
        <v>3.0791515112498669</v>
      </c>
      <c r="AC45" s="20">
        <f t="shared" ca="1" si="16"/>
        <v>3.5929751808041477</v>
      </c>
      <c r="AD45" s="20">
        <f t="shared" ca="1" si="16"/>
        <v>3.1458181357802095</v>
      </c>
      <c r="AE45" s="20">
        <f t="shared" ca="1" si="16"/>
        <v>2.3110778600611503</v>
      </c>
      <c r="AF45" s="20">
        <f t="shared" ca="1" si="16"/>
        <v>2.311432048125317</v>
      </c>
      <c r="AG45" s="45">
        <f t="shared" ca="1" si="16"/>
        <v>-5.645237842636897</v>
      </c>
      <c r="AH45" s="45">
        <f t="shared" ca="1" si="16"/>
        <v>2.3618319436143231</v>
      </c>
      <c r="AI45" s="19">
        <f t="shared" ca="1" si="16"/>
        <v>5.5491472509683781</v>
      </c>
      <c r="AJ45" s="19">
        <f t="shared" ca="1" si="16"/>
        <v>-0.1102929335620062</v>
      </c>
      <c r="AK45" s="19">
        <f t="shared" ca="1" si="16"/>
        <v>-0.23372649657009692</v>
      </c>
      <c r="AL45" s="19">
        <f t="shared" ca="1" si="16"/>
        <v>2.7544679927686389</v>
      </c>
      <c r="AM45" s="19">
        <f t="shared" ca="1" si="16"/>
        <v>2.3891874856179829</v>
      </c>
      <c r="AN45" s="19">
        <f t="shared" ca="1" si="16"/>
        <v>1.427241510634536</v>
      </c>
      <c r="AO45" s="19">
        <f t="shared" ca="1" si="16"/>
        <v>1.2022349006759692</v>
      </c>
      <c r="AP45" s="19">
        <f t="shared" ca="1" si="16"/>
        <v>1.1840289536517501</v>
      </c>
    </row>
    <row r="46" spans="1:43" x14ac:dyDescent="0.25">
      <c r="B46" t="str">
        <f t="shared" si="2"/>
        <v xml:space="preserve">   Wholesale and retail trade</v>
      </c>
      <c r="C46" s="20"/>
      <c r="D46" s="20">
        <f t="shared" ref="D46:Y46" ca="1" si="17">100*(D14/C14-1)</f>
        <v>-1.2492955100507297</v>
      </c>
      <c r="E46" s="20">
        <f t="shared" ca="1" si="17"/>
        <v>0.40426139065918854</v>
      </c>
      <c r="F46" s="20">
        <f t="shared" ca="1" si="17"/>
        <v>1.0942162853488702</v>
      </c>
      <c r="G46" s="20">
        <f t="shared" ca="1" si="17"/>
        <v>1.1011151719613865</v>
      </c>
      <c r="H46" s="20">
        <f t="shared" ca="1" si="17"/>
        <v>2.8317189600036929</v>
      </c>
      <c r="I46" s="20">
        <f t="shared" ca="1" si="17"/>
        <v>3.9976563908419305</v>
      </c>
      <c r="J46" s="20">
        <f t="shared" ca="1" si="17"/>
        <v>3.3629469122426814</v>
      </c>
      <c r="K46" s="20">
        <f t="shared" ca="1" si="17"/>
        <v>3.8866294914259303</v>
      </c>
      <c r="L46" s="20">
        <f t="shared" ca="1" si="17"/>
        <v>4.1165550084752534</v>
      </c>
      <c r="M46" s="20">
        <f t="shared" ca="1" si="17"/>
        <v>2.9265834560818549</v>
      </c>
      <c r="N46" s="20">
        <f t="shared" ca="1" si="17"/>
        <v>-1.6043384928256521</v>
      </c>
      <c r="O46" s="20">
        <f t="shared" ca="1" si="17"/>
        <v>-3.7509090213189489</v>
      </c>
      <c r="P46" s="20">
        <f t="shared" ca="1" si="17"/>
        <v>-1.1651489243249658</v>
      </c>
      <c r="Q46" s="20">
        <f t="shared" ca="1" si="17"/>
        <v>0.25750382232236912</v>
      </c>
      <c r="R46" s="20">
        <f t="shared" ca="1" si="17"/>
        <v>1.5972389437354462</v>
      </c>
      <c r="S46" s="20">
        <f t="shared" ca="1" si="17"/>
        <v>1.2758729657133872</v>
      </c>
      <c r="T46" s="20">
        <f t="shared" ca="1" si="17"/>
        <v>1.7902414290728919</v>
      </c>
      <c r="U46" s="20">
        <f t="shared" ca="1" si="17"/>
        <v>0.61690551000077587</v>
      </c>
      <c r="V46" s="20">
        <f t="shared" ca="1" si="17"/>
        <v>-6.6110666818995467</v>
      </c>
      <c r="W46" s="20">
        <f t="shared" ca="1" si="17"/>
        <v>-0.94197284182195862</v>
      </c>
      <c r="X46" s="20">
        <f t="shared" ca="1" si="17"/>
        <v>2.017124979417062</v>
      </c>
      <c r="Y46" s="20">
        <f t="shared" ca="1" si="17"/>
        <v>2.9739326930837029</v>
      </c>
      <c r="Z46" s="20">
        <f t="shared" ref="Z46:AP46" ca="1" si="18">100*(Z14/Y14-1)</f>
        <v>4.2830831929150825</v>
      </c>
      <c r="AA46" s="20">
        <f t="shared" ca="1" si="18"/>
        <v>3.9230422365850171</v>
      </c>
      <c r="AB46" s="20">
        <f t="shared" ca="1" si="18"/>
        <v>3.5941567833381427</v>
      </c>
      <c r="AC46" s="20">
        <f t="shared" ca="1" si="18"/>
        <v>3.2460732984293195</v>
      </c>
      <c r="AD46" s="20">
        <f t="shared" ca="1" si="18"/>
        <v>5.1994590939824281</v>
      </c>
      <c r="AE46" s="20">
        <f t="shared" ca="1" si="18"/>
        <v>1.9281444822932148</v>
      </c>
      <c r="AF46" s="20">
        <f t="shared" ca="1" si="18"/>
        <v>2.1817264644681256</v>
      </c>
      <c r="AG46" s="45">
        <f t="shared" ca="1" si="18"/>
        <v>-0.83616167849426271</v>
      </c>
      <c r="AH46" s="45">
        <f t="shared" ca="1" si="18"/>
        <v>2.6945455676903318</v>
      </c>
      <c r="AI46" s="19">
        <f t="shared" ca="1" si="18"/>
        <v>2.7597424632631373</v>
      </c>
      <c r="AJ46" s="19">
        <f t="shared" ca="1" si="18"/>
        <v>-1.4350132959946582</v>
      </c>
      <c r="AK46" s="19">
        <f t="shared" ca="1" si="18"/>
        <v>-0.98826605134751944</v>
      </c>
      <c r="AL46" s="19">
        <f t="shared" ca="1" si="18"/>
        <v>2.3433305879154931</v>
      </c>
      <c r="AM46" s="19">
        <f t="shared" ca="1" si="18"/>
        <v>3.3296116439077483</v>
      </c>
      <c r="AN46" s="19">
        <f t="shared" ca="1" si="18"/>
        <v>2.6333907838650861</v>
      </c>
      <c r="AO46" s="19">
        <f t="shared" ca="1" si="18"/>
        <v>1.1707371171066017</v>
      </c>
      <c r="AP46" s="19">
        <f t="shared" ca="1" si="18"/>
        <v>0.45099121988101398</v>
      </c>
    </row>
    <row r="47" spans="1:43" x14ac:dyDescent="0.25">
      <c r="B47" t="str">
        <f t="shared" si="2"/>
        <v xml:space="preserve">   Transportation and public utilities</v>
      </c>
      <c r="C47" s="20"/>
      <c r="D47" s="20">
        <f t="shared" ref="D47:Y47" ca="1" si="19">100*(D15/C15-1)</f>
        <v>2.1947650788489703</v>
      </c>
      <c r="E47" s="20">
        <f t="shared" ca="1" si="19"/>
        <v>-2.6885141584473415</v>
      </c>
      <c r="F47" s="20">
        <f t="shared" ca="1" si="19"/>
        <v>-2.2069641981363408</v>
      </c>
      <c r="G47" s="20">
        <f t="shared" ca="1" si="19"/>
        <v>1.0197258441992707</v>
      </c>
      <c r="H47" s="20">
        <f t="shared" ca="1" si="19"/>
        <v>0.61227866953499355</v>
      </c>
      <c r="I47" s="20">
        <f t="shared" ca="1" si="19"/>
        <v>3.6019736842105132</v>
      </c>
      <c r="J47" s="20">
        <f t="shared" ca="1" si="19"/>
        <v>2.4289569772979913</v>
      </c>
      <c r="K47" s="20">
        <f t="shared" ca="1" si="19"/>
        <v>5.4401735895846182</v>
      </c>
      <c r="L47" s="20">
        <f t="shared" ca="1" si="19"/>
        <v>1.0289578127296917</v>
      </c>
      <c r="M47" s="20">
        <f t="shared" ca="1" si="19"/>
        <v>-1.2076240360832324</v>
      </c>
      <c r="N47" s="20">
        <f t="shared" ca="1" si="19"/>
        <v>-3.2106038291605188</v>
      </c>
      <c r="O47" s="20">
        <f t="shared" ca="1" si="19"/>
        <v>-6.0255629945222271</v>
      </c>
      <c r="P47" s="20">
        <f t="shared" ca="1" si="19"/>
        <v>-2.1373056994818396</v>
      </c>
      <c r="Q47" s="20">
        <f t="shared" ca="1" si="19"/>
        <v>4.9636002647246436E-2</v>
      </c>
      <c r="R47" s="20">
        <f t="shared" ca="1" si="19"/>
        <v>-1.107987431784363</v>
      </c>
      <c r="S47" s="20">
        <f t="shared" ca="1" si="19"/>
        <v>0.88628762541809181</v>
      </c>
      <c r="T47" s="20">
        <f t="shared" ca="1" si="19"/>
        <v>2.1879661859771193</v>
      </c>
      <c r="U47" s="20">
        <f t="shared" ca="1" si="19"/>
        <v>-1.0381184103811836</v>
      </c>
      <c r="V47" s="20">
        <f t="shared" ca="1" si="19"/>
        <v>-6.998852647107034</v>
      </c>
      <c r="W47" s="20">
        <f t="shared" ca="1" si="19"/>
        <v>-3.0489954176947442</v>
      </c>
      <c r="X47" s="20">
        <f t="shared" ca="1" si="19"/>
        <v>2.3995637156880578</v>
      </c>
      <c r="Y47" s="20">
        <f t="shared" ca="1" si="19"/>
        <v>0.7988638380969082</v>
      </c>
      <c r="Z47" s="20">
        <f t="shared" ref="Z47:AP47" ca="1" si="20">100*(Z15/Y15-1)</f>
        <v>0.96865093342726194</v>
      </c>
      <c r="AA47" s="20">
        <f t="shared" ca="1" si="20"/>
        <v>6.1747776033490354</v>
      </c>
      <c r="AB47" s="20">
        <f t="shared" ca="1" si="20"/>
        <v>4.7313947757515962</v>
      </c>
      <c r="AC47" s="20">
        <f t="shared" ca="1" si="20"/>
        <v>4.2039215686274556</v>
      </c>
      <c r="AD47" s="20">
        <f t="shared" ca="1" si="20"/>
        <v>3.3870239349691467</v>
      </c>
      <c r="AE47" s="20">
        <f t="shared" ca="1" si="20"/>
        <v>2.5626092020966773</v>
      </c>
      <c r="AF47" s="20">
        <f t="shared" ca="1" si="20"/>
        <v>1.9023282226007909</v>
      </c>
      <c r="AG47" s="45">
        <f t="shared" ca="1" si="20"/>
        <v>-6.7985511284480271</v>
      </c>
      <c r="AH47" s="45">
        <f t="shared" ca="1" si="20"/>
        <v>1.9581464872944654</v>
      </c>
      <c r="AI47" s="19">
        <f t="shared" ca="1" si="20"/>
        <v>5.5051751942530425</v>
      </c>
      <c r="AJ47" s="19">
        <f t="shared" ca="1" si="20"/>
        <v>-2.1632283324078849</v>
      </c>
      <c r="AK47" s="19">
        <f t="shared" ca="1" si="20"/>
        <v>-0.83540563840538429</v>
      </c>
      <c r="AL47" s="19">
        <f t="shared" ca="1" si="20"/>
        <v>0.49003642445968332</v>
      </c>
      <c r="AM47" s="19">
        <f t="shared" ca="1" si="20"/>
        <v>0.67649189179481706</v>
      </c>
      <c r="AN47" s="19">
        <f t="shared" ca="1" si="20"/>
        <v>4.3732099122917312E-2</v>
      </c>
      <c r="AO47" s="19">
        <f t="shared" ca="1" si="20"/>
        <v>-0.44536978818624506</v>
      </c>
      <c r="AP47" s="19">
        <f t="shared" ca="1" si="20"/>
        <v>-0.38262728017800507</v>
      </c>
    </row>
    <row r="48" spans="1:43" x14ac:dyDescent="0.25">
      <c r="B48" t="str">
        <f t="shared" si="2"/>
        <v xml:space="preserve">   Information</v>
      </c>
      <c r="C48" s="20"/>
      <c r="D48" s="20">
        <f t="shared" ref="D48:Y48" ca="1" si="21">100*(D16/C16-1)</f>
        <v>4.5955882352941124</v>
      </c>
      <c r="E48" s="20">
        <f t="shared" ca="1" si="21"/>
        <v>6.1762490584986285</v>
      </c>
      <c r="F48" s="20">
        <f t="shared" ca="1" si="21"/>
        <v>7.8505556869236104</v>
      </c>
      <c r="G48" s="20">
        <f t="shared" ca="1" si="21"/>
        <v>6.5994299495724551</v>
      </c>
      <c r="H48" s="20">
        <f t="shared" ca="1" si="21"/>
        <v>13.286713286713292</v>
      </c>
      <c r="I48" s="20">
        <f t="shared" ca="1" si="21"/>
        <v>8.9324618736383421</v>
      </c>
      <c r="J48" s="20">
        <f t="shared" ca="1" si="21"/>
        <v>7.2833333333333306</v>
      </c>
      <c r="K48" s="20">
        <f t="shared" ca="1" si="21"/>
        <v>6.7888768059655158</v>
      </c>
      <c r="L48" s="20">
        <f t="shared" ca="1" si="21"/>
        <v>12.438172825138194</v>
      </c>
      <c r="M48" s="20">
        <f t="shared" ca="1" si="21"/>
        <v>17.492560486479491</v>
      </c>
      <c r="N48" s="20">
        <f t="shared" ca="1" si="21"/>
        <v>1.6297764563374173</v>
      </c>
      <c r="O48" s="20">
        <f t="shared" ca="1" si="21"/>
        <v>-5.1143135767688808</v>
      </c>
      <c r="P48" s="20">
        <f t="shared" ca="1" si="21"/>
        <v>-1.747173689619741</v>
      </c>
      <c r="Q48" s="20">
        <f t="shared" ca="1" si="21"/>
        <v>1.406322640632296</v>
      </c>
      <c r="R48" s="20">
        <f t="shared" ca="1" si="21"/>
        <v>2.1203438395415386</v>
      </c>
      <c r="S48" s="20">
        <f t="shared" ca="1" si="21"/>
        <v>4.7474747474747447</v>
      </c>
      <c r="T48" s="20">
        <f t="shared" ca="1" si="21"/>
        <v>4.9394621236472647</v>
      </c>
      <c r="U48" s="20">
        <f t="shared" ca="1" si="21"/>
        <v>4.5844394527261523</v>
      </c>
      <c r="V48" s="20">
        <f t="shared" ca="1" si="21"/>
        <v>-0.22454359074487451</v>
      </c>
      <c r="W48" s="20">
        <f t="shared" ca="1" si="21"/>
        <v>-0.4794520547945158</v>
      </c>
      <c r="X48" s="20">
        <f t="shared" ca="1" si="21"/>
        <v>1.366630616458564</v>
      </c>
      <c r="Y48" s="20">
        <f t="shared" ca="1" si="21"/>
        <v>1.0669253152279179</v>
      </c>
      <c r="Z48" s="20">
        <f t="shared" ref="Z48:AP48" ca="1" si="22">100*(Z16/Y16-1)</f>
        <v>1.525911708253358</v>
      </c>
      <c r="AA48" s="20">
        <f t="shared" ca="1" si="22"/>
        <v>3.9228660553927597</v>
      </c>
      <c r="AB48" s="20">
        <f t="shared" ca="1" si="22"/>
        <v>3.3108968528288152</v>
      </c>
      <c r="AC48" s="20">
        <f t="shared" ca="1" si="22"/>
        <v>7.9503433703116633</v>
      </c>
      <c r="AD48" s="20">
        <f t="shared" ca="1" si="22"/>
        <v>6.2800750346627687</v>
      </c>
      <c r="AE48" s="20">
        <f t="shared" ca="1" si="22"/>
        <v>7.0677614918271736</v>
      </c>
      <c r="AF48" s="20">
        <f t="shared" ca="1" si="22"/>
        <v>8.5364105504587062</v>
      </c>
      <c r="AG48" s="45">
        <f t="shared" ca="1" si="22"/>
        <v>4.3254308921613971</v>
      </c>
      <c r="AH48" s="45">
        <f t="shared" ca="1" si="22"/>
        <v>4.4119508798582174</v>
      </c>
      <c r="AI48" s="19">
        <f t="shared" ca="1" si="22"/>
        <v>7.4057350712336767</v>
      </c>
      <c r="AJ48" s="19">
        <f t="shared" ca="1" si="22"/>
        <v>-0.52727457043618697</v>
      </c>
      <c r="AK48" s="19">
        <f t="shared" ca="1" si="22"/>
        <v>0.36044611973982121</v>
      </c>
      <c r="AL48" s="19">
        <f t="shared" ca="1" si="22"/>
        <v>5.1600348126327633</v>
      </c>
      <c r="AM48" s="19">
        <f t="shared" ca="1" si="22"/>
        <v>4.0413731210202197</v>
      </c>
      <c r="AN48" s="19">
        <f t="shared" ca="1" si="22"/>
        <v>1.2622765036827577</v>
      </c>
      <c r="AO48" s="19">
        <f t="shared" ca="1" si="22"/>
        <v>1.2943083715224457</v>
      </c>
      <c r="AP48" s="19">
        <f t="shared" ca="1" si="22"/>
        <v>1.5270486852756671</v>
      </c>
    </row>
    <row r="49" spans="2:42" x14ac:dyDescent="0.25">
      <c r="B49" t="str">
        <f t="shared" si="2"/>
        <v xml:space="preserve">   Financial activities</v>
      </c>
      <c r="C49" s="20"/>
      <c r="D49" s="20">
        <f t="shared" ref="D49:Y49" ca="1" si="23">100*(D17/C17-1)</f>
        <v>0</v>
      </c>
      <c r="E49" s="20">
        <f t="shared" ca="1" si="23"/>
        <v>1.9074531967502528</v>
      </c>
      <c r="F49" s="20">
        <f t="shared" ca="1" si="23"/>
        <v>3.6857307914500259</v>
      </c>
      <c r="G49" s="20">
        <f t="shared" ca="1" si="23"/>
        <v>1.4486293737463907</v>
      </c>
      <c r="H49" s="20">
        <f t="shared" ca="1" si="23"/>
        <v>-2.6032513181019401</v>
      </c>
      <c r="I49" s="20">
        <f t="shared" ca="1" si="23"/>
        <v>2.7630540205255461</v>
      </c>
      <c r="J49" s="20">
        <f t="shared" ca="1" si="23"/>
        <v>2.8204565408252558</v>
      </c>
      <c r="K49" s="20">
        <f t="shared" ca="1" si="23"/>
        <v>7.2473049418294577</v>
      </c>
      <c r="L49" s="20">
        <f t="shared" ca="1" si="23"/>
        <v>5.7225318471337383</v>
      </c>
      <c r="M49" s="20">
        <f t="shared" ca="1" si="23"/>
        <v>4.7067683328627652E-2</v>
      </c>
      <c r="N49" s="20">
        <f t="shared" ca="1" si="23"/>
        <v>2.2958223560406443</v>
      </c>
      <c r="O49" s="20">
        <f t="shared" ca="1" si="23"/>
        <v>-0.64385577630610147</v>
      </c>
      <c r="P49" s="20">
        <f t="shared" ca="1" si="23"/>
        <v>2.8235511942232838</v>
      </c>
      <c r="Q49" s="20">
        <f t="shared" ca="1" si="23"/>
        <v>-0.82830647339515728</v>
      </c>
      <c r="R49" s="20">
        <f t="shared" ca="1" si="23"/>
        <v>0.69904675442580277</v>
      </c>
      <c r="S49" s="20">
        <f t="shared" ca="1" si="23"/>
        <v>1.6047601875225359</v>
      </c>
      <c r="T49" s="20">
        <f t="shared" ca="1" si="23"/>
        <v>-0.51464063886423883</v>
      </c>
      <c r="U49" s="20">
        <f t="shared" ca="1" si="23"/>
        <v>-1.9532643596147148</v>
      </c>
      <c r="V49" s="20">
        <f t="shared" ca="1" si="23"/>
        <v>-8.0232875466205726</v>
      </c>
      <c r="W49" s="20">
        <f t="shared" ca="1" si="23"/>
        <v>-4.954999505489055</v>
      </c>
      <c r="X49" s="20">
        <f t="shared" ca="1" si="23"/>
        <v>-1.9562955254942893</v>
      </c>
      <c r="Y49" s="20">
        <f t="shared" ca="1" si="23"/>
        <v>-0.87030354489491257</v>
      </c>
      <c r="Z49" s="20">
        <f t="shared" ref="Z49:AP49" ca="1" si="24">100*(Z17/Y17-1)</f>
        <v>3.1156316916488125</v>
      </c>
      <c r="AA49" s="20">
        <f t="shared" ca="1" si="24"/>
        <v>0.9137161250129866</v>
      </c>
      <c r="AB49" s="20">
        <f t="shared" ca="1" si="24"/>
        <v>1.3067187982302553</v>
      </c>
      <c r="AC49" s="20">
        <f t="shared" ca="1" si="24"/>
        <v>1.4625228519195677</v>
      </c>
      <c r="AD49" s="20">
        <f t="shared" ca="1" si="24"/>
        <v>1.241241241241231</v>
      </c>
      <c r="AE49" s="20">
        <f t="shared" ca="1" si="24"/>
        <v>2.8178762111924049</v>
      </c>
      <c r="AF49" s="20">
        <f t="shared" ca="1" si="24"/>
        <v>1.9713433984037021</v>
      </c>
      <c r="AG49" s="45">
        <f t="shared" ca="1" si="24"/>
        <v>-2.5745001886080754</v>
      </c>
      <c r="AH49" s="45">
        <f t="shared" ca="1" si="24"/>
        <v>0.91956248185072198</v>
      </c>
      <c r="AI49" s="19">
        <f t="shared" ca="1" si="24"/>
        <v>4.6373470170727238</v>
      </c>
      <c r="AJ49" s="19">
        <f t="shared" ca="1" si="24"/>
        <v>-2.6605854656924555</v>
      </c>
      <c r="AK49" s="19">
        <f t="shared" ca="1" si="24"/>
        <v>1.8170718253817553</v>
      </c>
      <c r="AL49" s="19">
        <f t="shared" ca="1" si="24"/>
        <v>1.8714011809223496</v>
      </c>
      <c r="AM49" s="19">
        <f t="shared" ca="1" si="24"/>
        <v>0.44007225690503304</v>
      </c>
      <c r="AN49" s="19">
        <f t="shared" ca="1" si="24"/>
        <v>-0.31238983552749344</v>
      </c>
      <c r="AO49" s="19">
        <f t="shared" ca="1" si="24"/>
        <v>-0.50673420910327671</v>
      </c>
      <c r="AP49" s="19">
        <f t="shared" ca="1" si="24"/>
        <v>-0.76908674561378954</v>
      </c>
    </row>
    <row r="50" spans="2:42" x14ac:dyDescent="0.25">
      <c r="B50" t="str">
        <f t="shared" si="2"/>
        <v xml:space="preserve">   Professional and business services</v>
      </c>
      <c r="C50" s="20"/>
      <c r="D50" s="20">
        <f t="shared" ref="D50:Y50" ca="1" si="25">100*(D18/C18-1)</f>
        <v>-0.13388673182488375</v>
      </c>
      <c r="E50" s="20">
        <f t="shared" ca="1" si="25"/>
        <v>1.2535192385038307</v>
      </c>
      <c r="F50" s="20">
        <f t="shared" ca="1" si="25"/>
        <v>4.8460774577954169</v>
      </c>
      <c r="G50" s="20">
        <f t="shared" ca="1" si="25"/>
        <v>6.4848140430637136</v>
      </c>
      <c r="H50" s="20">
        <f t="shared" ca="1" si="25"/>
        <v>3.8840132827324236</v>
      </c>
      <c r="I50" s="20">
        <f t="shared" ca="1" si="25"/>
        <v>6.7298361778640459</v>
      </c>
      <c r="J50" s="20">
        <f t="shared" ca="1" si="25"/>
        <v>8.7335543908439561</v>
      </c>
      <c r="K50" s="20">
        <f t="shared" ca="1" si="25"/>
        <v>5.7203285622940081</v>
      </c>
      <c r="L50" s="20">
        <f t="shared" ca="1" si="25"/>
        <v>5.9225830464315843</v>
      </c>
      <c r="M50" s="20">
        <f t="shared" ca="1" si="25"/>
        <v>6.6367988755654972</v>
      </c>
      <c r="N50" s="20">
        <f t="shared" ca="1" si="25"/>
        <v>-6.1125298624268964</v>
      </c>
      <c r="O50" s="20">
        <f t="shared" ca="1" si="25"/>
        <v>-5.953321049398963</v>
      </c>
      <c r="P50" s="20">
        <f t="shared" ca="1" si="25"/>
        <v>-1.3714605588468487</v>
      </c>
      <c r="Q50" s="20">
        <f t="shared" ca="1" si="25"/>
        <v>3.1972756940831459</v>
      </c>
      <c r="R50" s="20">
        <f t="shared" ca="1" si="25"/>
        <v>5.4218800128328581</v>
      </c>
      <c r="S50" s="20">
        <f t="shared" ca="1" si="25"/>
        <v>5.9299191374663218</v>
      </c>
      <c r="T50" s="20">
        <f t="shared" ca="1" si="25"/>
        <v>4.9659361405236746</v>
      </c>
      <c r="U50" s="20">
        <f t="shared" ca="1" si="25"/>
        <v>1.8063809821707633</v>
      </c>
      <c r="V50" s="20">
        <f t="shared" ca="1" si="25"/>
        <v>-8.9330977801674312</v>
      </c>
      <c r="W50" s="20">
        <f t="shared" ca="1" si="25"/>
        <v>-0.20664642375171072</v>
      </c>
      <c r="X50" s="20">
        <f t="shared" ca="1" si="25"/>
        <v>4.4795672568989531</v>
      </c>
      <c r="Y50" s="20">
        <f t="shared" ca="1" si="25"/>
        <v>4.7324353840553446</v>
      </c>
      <c r="Z50" s="20">
        <f t="shared" ref="Z50:AP50" ca="1" si="26">100*(Z18/Y18-1)</f>
        <v>4.0049434210018164</v>
      </c>
      <c r="AA50" s="20">
        <f t="shared" ca="1" si="26"/>
        <v>3.1080579279613607</v>
      </c>
      <c r="AB50" s="20">
        <f t="shared" ca="1" si="26"/>
        <v>4.1308027514675771</v>
      </c>
      <c r="AC50" s="20">
        <f t="shared" ca="1" si="26"/>
        <v>3.5449955039081438</v>
      </c>
      <c r="AD50" s="20">
        <f t="shared" ca="1" si="26"/>
        <v>2.4683523163766319</v>
      </c>
      <c r="AE50" s="20">
        <f t="shared" ca="1" si="26"/>
        <v>2.3306604081100524</v>
      </c>
      <c r="AF50" s="20">
        <f t="shared" ca="1" si="26"/>
        <v>2.5005574491128391</v>
      </c>
      <c r="AG50" s="45">
        <f t="shared" ca="1" si="26"/>
        <v>-2.0013673938715892</v>
      </c>
      <c r="AH50" s="45">
        <f t="shared" ca="1" si="26"/>
        <v>4.3254899473584407</v>
      </c>
      <c r="AI50" s="19">
        <f t="shared" ca="1" si="26"/>
        <v>7.6536901939327606</v>
      </c>
      <c r="AJ50" s="19">
        <f t="shared" ca="1" si="26"/>
        <v>-4.5199402042771286</v>
      </c>
      <c r="AK50" s="19">
        <f t="shared" ca="1" si="26"/>
        <v>-5.6854633693145473</v>
      </c>
      <c r="AL50" s="19">
        <f t="shared" ca="1" si="26"/>
        <v>5.1622436637781544</v>
      </c>
      <c r="AM50" s="19">
        <f t="shared" ca="1" si="26"/>
        <v>4.0057057227089077</v>
      </c>
      <c r="AN50" s="19">
        <f t="shared" ca="1" si="26"/>
        <v>1.6509342482466494</v>
      </c>
      <c r="AO50" s="19">
        <f t="shared" ca="1" si="26"/>
        <v>2.7888548686617165</v>
      </c>
      <c r="AP50" s="19">
        <f t="shared" ca="1" si="26"/>
        <v>3.6450950221194045</v>
      </c>
    </row>
    <row r="51" spans="2:42" x14ac:dyDescent="0.25">
      <c r="B51" t="str">
        <f t="shared" si="2"/>
        <v xml:space="preserve">   Other services</v>
      </c>
      <c r="C51" s="20"/>
      <c r="D51" s="20">
        <f t="shared" ref="D51:Y51" ca="1" si="27">100*(D19/C19-1)</f>
        <v>2.6218046755516644</v>
      </c>
      <c r="E51" s="20">
        <f t="shared" ca="1" si="27"/>
        <v>2.8138528138528018</v>
      </c>
      <c r="F51" s="20">
        <f t="shared" ca="1" si="27"/>
        <v>3.9654874892148362</v>
      </c>
      <c r="G51" s="20">
        <f t="shared" ca="1" si="27"/>
        <v>2.3038109148851627</v>
      </c>
      <c r="H51" s="20">
        <f t="shared" ca="1" si="27"/>
        <v>3.6439743007333547</v>
      </c>
      <c r="I51" s="20">
        <f t="shared" ca="1" si="27"/>
        <v>2.0913559375097757</v>
      </c>
      <c r="J51" s="20">
        <f t="shared" ca="1" si="27"/>
        <v>4.2595602441043878</v>
      </c>
      <c r="K51" s="20">
        <f t="shared" ca="1" si="27"/>
        <v>4.1178892876051698</v>
      </c>
      <c r="L51" s="20">
        <f t="shared" ca="1" si="27"/>
        <v>2.7995931973557875</v>
      </c>
      <c r="M51" s="20">
        <f t="shared" ca="1" si="27"/>
        <v>2.5309846382148393</v>
      </c>
      <c r="N51" s="20">
        <f t="shared" ca="1" si="27"/>
        <v>0.53604931653712384</v>
      </c>
      <c r="O51" s="20">
        <f t="shared" ca="1" si="27"/>
        <v>0.74113569714739924</v>
      </c>
      <c r="P51" s="20">
        <f t="shared" ca="1" si="27"/>
        <v>1.7730496453900679</v>
      </c>
      <c r="Q51" s="20">
        <f t="shared" ca="1" si="27"/>
        <v>1.3807270268864968</v>
      </c>
      <c r="R51" s="20">
        <f t="shared" ca="1" si="27"/>
        <v>2.3673343763625398</v>
      </c>
      <c r="S51" s="20">
        <f t="shared" ca="1" si="27"/>
        <v>1.9542994588094054</v>
      </c>
      <c r="T51" s="20">
        <f t="shared" ca="1" si="27"/>
        <v>2.7966184999508314</v>
      </c>
      <c r="U51" s="20">
        <f t="shared" ca="1" si="27"/>
        <v>2.7229261295720786</v>
      </c>
      <c r="V51" s="20">
        <f t="shared" ca="1" si="27"/>
        <v>8.1454071539943662E-2</v>
      </c>
      <c r="W51" s="20">
        <f t="shared" ca="1" si="27"/>
        <v>1.4580039066133477</v>
      </c>
      <c r="X51" s="20">
        <f t="shared" ca="1" si="27"/>
        <v>2.9245261396713351</v>
      </c>
      <c r="Y51" s="20">
        <f t="shared" ca="1" si="27"/>
        <v>2.3292582448170451</v>
      </c>
      <c r="Z51" s="20">
        <f t="shared" ref="Z51:AP51" ca="1" si="28">100*(Z19/Y19-1)</f>
        <v>2.2653580832590059</v>
      </c>
      <c r="AA51" s="20">
        <f t="shared" ca="1" si="28"/>
        <v>2.5322381580627162</v>
      </c>
      <c r="AB51" s="20">
        <f t="shared" ca="1" si="28"/>
        <v>2.5776191266810633</v>
      </c>
      <c r="AC51" s="20">
        <f t="shared" ca="1" si="28"/>
        <v>3.8319912596609162</v>
      </c>
      <c r="AD51" s="20">
        <f t="shared" ca="1" si="28"/>
        <v>2.7435697583787944</v>
      </c>
      <c r="AE51" s="20">
        <f t="shared" ca="1" si="28"/>
        <v>3.0078895463510724</v>
      </c>
      <c r="AF51" s="20">
        <f t="shared" ca="1" si="28"/>
        <v>2.4708178370217659</v>
      </c>
      <c r="AG51" s="45">
        <f t="shared" ca="1" si="28"/>
        <v>-14.966939772890608</v>
      </c>
      <c r="AH51" s="45">
        <f t="shared" ca="1" si="28"/>
        <v>2.3771288509487398</v>
      </c>
      <c r="AI51" s="19">
        <f t="shared" ca="1" si="28"/>
        <v>8.5657489009514762</v>
      </c>
      <c r="AJ51" s="19">
        <f t="shared" ca="1" si="28"/>
        <v>3.450478906456711</v>
      </c>
      <c r="AK51" s="19">
        <f t="shared" ca="1" si="28"/>
        <v>2.064014632117539</v>
      </c>
      <c r="AL51" s="19">
        <f t="shared" ca="1" si="28"/>
        <v>1.2723575299109502</v>
      </c>
      <c r="AM51" s="19">
        <f t="shared" ca="1" si="28"/>
        <v>0.78905342977184656</v>
      </c>
      <c r="AN51" s="19">
        <f t="shared" ca="1" si="28"/>
        <v>0.86544121896188209</v>
      </c>
      <c r="AO51" s="19">
        <f t="shared" ca="1" si="28"/>
        <v>0.53741464583976217</v>
      </c>
      <c r="AP51" s="19">
        <f t="shared" ca="1" si="28"/>
        <v>0.36068221520333399</v>
      </c>
    </row>
    <row r="52" spans="2:42" x14ac:dyDescent="0.25">
      <c r="B52" t="str">
        <f t="shared" si="2"/>
        <v xml:space="preserve">      Leisure and Hospitality</v>
      </c>
      <c r="C52" s="20"/>
      <c r="D52" s="20">
        <f t="shared" ref="D52" ca="1" si="29">100*(D20/C20-1)</f>
        <v>1.0916429685349893</v>
      </c>
      <c r="E52" s="20">
        <f t="shared" ref="E52" ca="1" si="30">100*(E20/D20-1)</f>
        <v>1.7876588021778606</v>
      </c>
      <c r="F52" s="20">
        <f t="shared" ref="F52" ca="1" si="31">100*(F20/E20-1)</f>
        <v>3.2985646786128253</v>
      </c>
      <c r="G52" s="20">
        <f t="shared" ref="G52" ca="1" si="32">100*(G20/F20-1)</f>
        <v>2.4941745059118059</v>
      </c>
      <c r="H52" s="20">
        <f t="shared" ref="H52" ca="1" si="33">100*(H20/G20-1)</f>
        <v>4.083866621758192</v>
      </c>
      <c r="I52" s="20">
        <f t="shared" ref="I52" ca="1" si="34">100*(I20/H20-1)</f>
        <v>3.2683439851144414</v>
      </c>
      <c r="J52" s="20">
        <f t="shared" ref="J52" ca="1" si="35">100*(J20/I20-1)</f>
        <v>3.1179005092048628</v>
      </c>
      <c r="K52" s="20">
        <f t="shared" ref="K52" ca="1" si="36">100*(K20/J20-1)</f>
        <v>3.5326293398161512</v>
      </c>
      <c r="L52" s="20">
        <f t="shared" ref="L52" ca="1" si="37">100*(L20/K20-1)</f>
        <v>4.9236865277370034</v>
      </c>
      <c r="M52" s="20">
        <f t="shared" ref="M52" ca="1" si="38">100*(M20/L20-1)</f>
        <v>1.230855304566747</v>
      </c>
      <c r="N52" s="20">
        <f t="shared" ref="N52" ca="1" si="39">100*(N20/M20-1)</f>
        <v>-0.70466321243523034</v>
      </c>
      <c r="O52" s="20">
        <f t="shared" ref="O52" ca="1" si="40">100*(O20/N20-1)</f>
        <v>-1.9411396368190226</v>
      </c>
      <c r="P52" s="20">
        <f t="shared" ref="P52" ca="1" si="41">100*(P20/O20-1)</f>
        <v>1.858947069675021</v>
      </c>
      <c r="Q52" s="20">
        <f t="shared" ref="Q52" ca="1" si="42">100*(Q20/P20-1)</f>
        <v>2.751462803009197</v>
      </c>
      <c r="R52" s="20">
        <f t="shared" ref="R52" ca="1" si="43">100*(R20/Q20-1)</f>
        <v>2.9760694190224424</v>
      </c>
      <c r="S52" s="20">
        <f t="shared" ref="S52" ca="1" si="44">100*(S20/R20-1)</f>
        <v>3.2718894009216903</v>
      </c>
      <c r="T52" s="20">
        <f t="shared" ref="T52" ca="1" si="45">100*(T20/S20-1)</f>
        <v>3.5188372537769963</v>
      </c>
      <c r="U52" s="20">
        <f t="shared" ref="U52" ca="1" si="46">100*(U20/T20-1)</f>
        <v>1.2562349898392666</v>
      </c>
      <c r="V52" s="20">
        <f t="shared" ref="V52" ca="1" si="47">100*(V20/U20-1)</f>
        <v>-4.7071702244115947</v>
      </c>
      <c r="W52" s="20">
        <f t="shared" ref="W52" ca="1" si="48">100*(W20/V20-1)</f>
        <v>-0.10211245133703306</v>
      </c>
      <c r="X52" s="20">
        <f t="shared" ref="X52" ca="1" si="49">100*(X20/W20-1)</f>
        <v>2.350987031240015</v>
      </c>
      <c r="Y52" s="20">
        <f t="shared" ref="Y52" ca="1" si="50">100*(Y20/X20-1)</f>
        <v>3.4267523874914385</v>
      </c>
      <c r="Z52" s="20">
        <f t="shared" ref="Z52" ca="1" si="51">100*(Z20/Y20-1)</f>
        <v>4.2546771273385575</v>
      </c>
      <c r="AA52" s="20">
        <f t="shared" ref="AA52" ca="1" si="52">100*(AA20/Z20-1)</f>
        <v>3.2821997105644041</v>
      </c>
      <c r="AB52" s="20">
        <f t="shared" ref="AB52" ca="1" si="53">100*(AB20/AA20-1)</f>
        <v>4.2371931397825469</v>
      </c>
      <c r="AC52" s="20">
        <f t="shared" ref="AC52" ca="1" si="54">100*(AC20/AB20-1)</f>
        <v>4.2961608775136995</v>
      </c>
      <c r="AD52" s="20">
        <f t="shared" ref="AD52" ca="1" si="55">100*(AD20/AC20-1)</f>
        <v>3.2169923183997584</v>
      </c>
      <c r="AE52" s="20">
        <f t="shared" ref="AE52" ca="1" si="56">100*(AE20/AD20-1)</f>
        <v>2.8370211278157864</v>
      </c>
      <c r="AF52" s="20">
        <f t="shared" ref="AF52" ca="1" si="57">100*(AF20/AE20-1)</f>
        <v>1.2919520132109286</v>
      </c>
      <c r="AG52" s="45">
        <f t="shared" ref="AG52" ca="1" si="58">100*(AG20/AF20-1)</f>
        <v>-29.417405897866221</v>
      </c>
      <c r="AH52" s="45">
        <f t="shared" ref="AH52" ca="1" si="59">100*(AH20/AG20-1)</f>
        <v>5.0067934782608736</v>
      </c>
      <c r="AI52" s="19">
        <f t="shared" ref="AI52" ca="1" si="60">100*(AI20/AH20-1)</f>
        <v>17.927922624053828</v>
      </c>
      <c r="AJ52" s="19">
        <f t="shared" ref="AJ52" ca="1" si="61">100*(AJ20/AI20-1)</f>
        <v>6.7042243908984833</v>
      </c>
      <c r="AK52" s="19">
        <f t="shared" ref="AK52" ca="1" si="62">100*(AK20/AJ20-1)</f>
        <v>3.047911193386299</v>
      </c>
      <c r="AL52" s="19">
        <f t="shared" ref="AL52" ca="1" si="63">100*(AL20/AK20-1)</f>
        <v>1.0776382394309669</v>
      </c>
      <c r="AM52" s="19">
        <f t="shared" ref="AM52" ca="1" si="64">100*(AM20/AL20-1)</f>
        <v>0.76487532348605836</v>
      </c>
      <c r="AN52" s="19">
        <f t="shared" ref="AN52" ca="1" si="65">100*(AN20/AM20-1)</f>
        <v>0.83895596069039069</v>
      </c>
      <c r="AO52" s="19">
        <f t="shared" ref="AO52" ca="1" si="66">100*(AO20/AN20-1)</f>
        <v>0.19780708555385829</v>
      </c>
      <c r="AP52" s="19">
        <f t="shared" ref="AP52" ca="1" si="67">100*(AP20/AO20-1)</f>
        <v>0.19540939905393628</v>
      </c>
    </row>
    <row r="53" spans="2:42" x14ac:dyDescent="0.25">
      <c r="B53" t="str">
        <f t="shared" ref="B53:B55" si="68">B21</f>
        <v xml:space="preserve">   Government</v>
      </c>
      <c r="C53" s="20"/>
      <c r="D53" s="20">
        <f t="shared" ref="D53:Y53" ca="1" si="69">100*(D21/C21-1)</f>
        <v>3.7752910591160926</v>
      </c>
      <c r="E53" s="20">
        <f t="shared" ca="1" si="69"/>
        <v>3.7414225029953396</v>
      </c>
      <c r="F53" s="20">
        <f t="shared" ca="1" si="69"/>
        <v>1.9791065147776621</v>
      </c>
      <c r="G53" s="20">
        <f t="shared" ca="1" si="69"/>
        <v>1.6369813651806897</v>
      </c>
      <c r="H53" s="20">
        <f t="shared" ca="1" si="69"/>
        <v>2.0411264181523503</v>
      </c>
      <c r="I53" s="20">
        <f t="shared" ca="1" si="69"/>
        <v>1.6677420955973687</v>
      </c>
      <c r="J53" s="20">
        <f t="shared" ca="1" si="69"/>
        <v>1.8014939217888326</v>
      </c>
      <c r="K53" s="20">
        <f t="shared" ca="1" si="69"/>
        <v>2.7335507385382485</v>
      </c>
      <c r="L53" s="20">
        <f t="shared" ca="1" si="69"/>
        <v>2.348053403043604</v>
      </c>
      <c r="M53" s="20">
        <f t="shared" ca="1" si="69"/>
        <v>1.7286202964652109</v>
      </c>
      <c r="N53" s="20">
        <f t="shared" ca="1" si="69"/>
        <v>3.241571018651368</v>
      </c>
      <c r="O53" s="20">
        <f t="shared" ca="1" si="69"/>
        <v>2.0627958483519393</v>
      </c>
      <c r="P53" s="20">
        <f t="shared" ca="1" si="69"/>
        <v>1.0977789124329895</v>
      </c>
      <c r="Q53" s="20">
        <f t="shared" ca="1" si="69"/>
        <v>4.2087542087454466E-3</v>
      </c>
      <c r="R53" s="20">
        <f t="shared" ca="1" si="69"/>
        <v>-0.12204873532258853</v>
      </c>
      <c r="S53" s="20">
        <f t="shared" ca="1" si="69"/>
        <v>0.37502106859936823</v>
      </c>
      <c r="T53" s="20">
        <f t="shared" ca="1" si="69"/>
        <v>0.82700138533227108</v>
      </c>
      <c r="U53" s="20">
        <f t="shared" ca="1" si="69"/>
        <v>2.1775335165292731</v>
      </c>
      <c r="V53" s="20">
        <f t="shared" ca="1" si="69"/>
        <v>0.81903752903305094</v>
      </c>
      <c r="W53" s="20">
        <f t="shared" ca="1" si="69"/>
        <v>-0.1899603912375758</v>
      </c>
      <c r="X53" s="20">
        <f t="shared" ca="1" si="69"/>
        <v>-1.7574407774853196</v>
      </c>
      <c r="Y53" s="20">
        <f t="shared" ca="1" si="69"/>
        <v>0.25555418160834176</v>
      </c>
      <c r="Z53" s="20">
        <f t="shared" ref="Z53:AP53" ca="1" si="70">100*(Z21/Y21-1)</f>
        <v>1.0401677424659805</v>
      </c>
      <c r="AA53" s="20">
        <f t="shared" ca="1" si="70"/>
        <v>1.4322916666666741</v>
      </c>
      <c r="AB53" s="20">
        <f t="shared" ca="1" si="70"/>
        <v>2.491174582798461</v>
      </c>
      <c r="AC53" s="20">
        <f t="shared" ca="1" si="70"/>
        <v>2.3053739872402002</v>
      </c>
      <c r="AD53" s="20">
        <f t="shared" ca="1" si="70"/>
        <v>1.5839008340347238</v>
      </c>
      <c r="AE53" s="20">
        <f t="shared" ca="1" si="70"/>
        <v>-1.2390780355528652</v>
      </c>
      <c r="AF53" s="20">
        <f t="shared" ca="1" si="70"/>
        <v>-1.1554742020363884</v>
      </c>
      <c r="AG53" s="45">
        <f t="shared" ca="1" si="70"/>
        <v>-2.9282407407407396</v>
      </c>
      <c r="AH53" s="45">
        <f t="shared" ca="1" si="70"/>
        <v>-1.1406541870354947</v>
      </c>
      <c r="AI53" s="19">
        <f t="shared" ca="1" si="70"/>
        <v>-0.24595561630618157</v>
      </c>
      <c r="AJ53" s="19">
        <f t="shared" ca="1" si="70"/>
        <v>2.4603329061213985</v>
      </c>
      <c r="AK53" s="19">
        <f t="shared" ca="1" si="70"/>
        <v>1.9896788375104224</v>
      </c>
      <c r="AL53" s="19">
        <f t="shared" ca="1" si="70"/>
        <v>2.8294766880244904</v>
      </c>
      <c r="AM53" s="19">
        <f t="shared" ca="1" si="70"/>
        <v>2.6399140375354513</v>
      </c>
      <c r="AN53" s="19">
        <f t="shared" ca="1" si="70"/>
        <v>1.9402503227008649</v>
      </c>
      <c r="AO53" s="19">
        <f t="shared" ca="1" si="70"/>
        <v>1.6171358046304762</v>
      </c>
      <c r="AP53" s="19">
        <f t="shared" ca="1" si="70"/>
        <v>1.5339908567558291</v>
      </c>
    </row>
    <row r="54" spans="2:42" x14ac:dyDescent="0.25">
      <c r="B54" t="str">
        <f t="shared" si="68"/>
        <v xml:space="preserve">      State and local</v>
      </c>
      <c r="C54" s="20"/>
      <c r="D54" s="20">
        <f t="shared" ref="D54:Y54" ca="1" si="71">100*(D22/C22-1)</f>
        <v>4.6668876367252032</v>
      </c>
      <c r="E54" s="20">
        <f t="shared" ca="1" si="71"/>
        <v>4.1041231236937259</v>
      </c>
      <c r="F54" s="20">
        <f t="shared" ca="1" si="71"/>
        <v>1.885988927419846</v>
      </c>
      <c r="G54" s="20">
        <f t="shared" ca="1" si="71"/>
        <v>1.9346748671403846</v>
      </c>
      <c r="H54" s="20">
        <f t="shared" ca="1" si="71"/>
        <v>2.6536231035088731</v>
      </c>
      <c r="I54" s="20">
        <f t="shared" ca="1" si="71"/>
        <v>2.1228030130107323</v>
      </c>
      <c r="J54" s="20">
        <f t="shared" ca="1" si="71"/>
        <v>1.9445686186857492</v>
      </c>
      <c r="K54" s="20">
        <f t="shared" ca="1" si="71"/>
        <v>2.6145582109186494</v>
      </c>
      <c r="L54" s="20">
        <f t="shared" ca="1" si="71"/>
        <v>2.3129106351156503</v>
      </c>
      <c r="M54" s="20">
        <f t="shared" ca="1" si="71"/>
        <v>1.4827190143051006</v>
      </c>
      <c r="N54" s="20">
        <f t="shared" ca="1" si="71"/>
        <v>3.8481325239221986</v>
      </c>
      <c r="O54" s="20">
        <f t="shared" ca="1" si="71"/>
        <v>2.1103735262062662</v>
      </c>
      <c r="P54" s="20">
        <f t="shared" ca="1" si="71"/>
        <v>0.79080147486900731</v>
      </c>
      <c r="Q54" s="20">
        <f t="shared" ca="1" si="71"/>
        <v>0.12515042117930975</v>
      </c>
      <c r="R54" s="20">
        <f t="shared" ca="1" si="71"/>
        <v>0.14422383539252071</v>
      </c>
      <c r="S54" s="20">
        <f t="shared" ca="1" si="71"/>
        <v>0.70087849839182148</v>
      </c>
      <c r="T54" s="20">
        <f t="shared" ca="1" si="71"/>
        <v>0.9581923058587849</v>
      </c>
      <c r="U54" s="20">
        <f t="shared" ca="1" si="71"/>
        <v>2.3278874303522379</v>
      </c>
      <c r="V54" s="20">
        <f t="shared" ca="1" si="71"/>
        <v>0.65063910294866911</v>
      </c>
      <c r="W54" s="20">
        <f t="shared" ca="1" si="71"/>
        <v>-0.2063084540619875</v>
      </c>
      <c r="X54" s="20">
        <f t="shared" ca="1" si="71"/>
        <v>-1.4609270914687444</v>
      </c>
      <c r="Y54" s="20">
        <f t="shared" ca="1" si="71"/>
        <v>0.51750664366638777</v>
      </c>
      <c r="Z54" s="20">
        <f t="shared" ref="Z54:AP54" ca="1" si="72">100*(Z22/Y22-1)</f>
        <v>1.4703153988868234</v>
      </c>
      <c r="AA54" s="20">
        <f t="shared" ca="1" si="72"/>
        <v>1.8146912282305694</v>
      </c>
      <c r="AB54" s="20">
        <f t="shared" ca="1" si="72"/>
        <v>2.846367962647034</v>
      </c>
      <c r="AC54" s="20">
        <f t="shared" ca="1" si="72"/>
        <v>2.5013095861707635</v>
      </c>
      <c r="AD54" s="20">
        <f t="shared" ca="1" si="72"/>
        <v>1.7418338230910102</v>
      </c>
      <c r="AE54" s="20">
        <f t="shared" ca="1" si="72"/>
        <v>-1.1134365843449179</v>
      </c>
      <c r="AF54" s="20">
        <f t="shared" ca="1" si="72"/>
        <v>-1.0878767355232077</v>
      </c>
      <c r="AG54" s="45">
        <f t="shared" ca="1" si="72"/>
        <v>-3.5905336585783432</v>
      </c>
      <c r="AH54" s="45">
        <f t="shared" ca="1" si="72"/>
        <v>-1.0165127840909061</v>
      </c>
      <c r="AI54" s="19">
        <f t="shared" ca="1" si="72"/>
        <v>0.10726041526525343</v>
      </c>
      <c r="AJ54" s="19">
        <f t="shared" ca="1" si="72"/>
        <v>2.8087501822118499</v>
      </c>
      <c r="AK54" s="19">
        <f t="shared" ca="1" si="72"/>
        <v>2.20412600256914</v>
      </c>
      <c r="AL54" s="19">
        <f t="shared" ca="1" si="72"/>
        <v>3.1278289961893746</v>
      </c>
      <c r="AM54" s="19">
        <f t="shared" ca="1" si="72"/>
        <v>2.9098720622169338</v>
      </c>
      <c r="AN54" s="19">
        <f t="shared" ca="1" si="72"/>
        <v>2.133020156632548</v>
      </c>
      <c r="AO54" s="19">
        <f t="shared" ca="1" si="72"/>
        <v>1.7744577485280244</v>
      </c>
      <c r="AP54" s="19">
        <f t="shared" ca="1" si="72"/>
        <v>1.6806337845685748</v>
      </c>
    </row>
    <row r="55" spans="2:42" x14ac:dyDescent="0.25">
      <c r="B55" t="str">
        <f t="shared" si="68"/>
        <v xml:space="preserve">      Federal</v>
      </c>
      <c r="C55" s="20"/>
      <c r="D55" s="20">
        <f t="shared" ref="D55:Y55" ca="1" si="73">100*(D23/C23-1)</f>
        <v>-1.3798390187811482</v>
      </c>
      <c r="E55" s="20">
        <f t="shared" ca="1" si="73"/>
        <v>1.5157403808783387</v>
      </c>
      <c r="F55" s="20">
        <f t="shared" ca="1" si="73"/>
        <v>2.5650842266462526</v>
      </c>
      <c r="G55" s="20">
        <f t="shared" ca="1" si="73"/>
        <v>-0.22396416573347011</v>
      </c>
      <c r="H55" s="20">
        <f t="shared" ca="1" si="73"/>
        <v>-1.8705574261129843</v>
      </c>
      <c r="I55" s="20">
        <f t="shared" ca="1" si="73"/>
        <v>-1.3724742661075151</v>
      </c>
      <c r="J55" s="20">
        <f t="shared" ca="1" si="73"/>
        <v>0.81175106300732658</v>
      </c>
      <c r="K55" s="20">
        <f t="shared" ca="1" si="73"/>
        <v>3.5659509202454087</v>
      </c>
      <c r="L55" s="20">
        <f t="shared" ca="1" si="73"/>
        <v>2.5916327286190199</v>
      </c>
      <c r="M55" s="20">
        <f t="shared" ca="1" si="73"/>
        <v>3.4283652111151364</v>
      </c>
      <c r="N55" s="20">
        <f t="shared" ca="1" si="73"/>
        <v>-0.87229588276344083</v>
      </c>
      <c r="O55" s="20">
        <f t="shared" ca="1" si="73"/>
        <v>1.7247448081661343</v>
      </c>
      <c r="P55" s="20">
        <f t="shared" ca="1" si="73"/>
        <v>3.2871972318339049</v>
      </c>
      <c r="Q55" s="20">
        <f t="shared" ca="1" si="73"/>
        <v>-0.83752093802345051</v>
      </c>
      <c r="R55" s="20">
        <f t="shared" ca="1" si="73"/>
        <v>-1.993243243243259</v>
      </c>
      <c r="S55" s="20">
        <f t="shared" ca="1" si="73"/>
        <v>-1.9648397104446658</v>
      </c>
      <c r="T55" s="20">
        <f t="shared" ca="1" si="73"/>
        <v>-0.14064697609000865</v>
      </c>
      <c r="U55" s="20">
        <f t="shared" ca="1" si="73"/>
        <v>1.0563380281690016</v>
      </c>
      <c r="V55" s="20">
        <f t="shared" ca="1" si="73"/>
        <v>2.0905923344947785</v>
      </c>
      <c r="W55" s="20">
        <f t="shared" ca="1" si="73"/>
        <v>-6.8259385665536687E-2</v>
      </c>
      <c r="X55" s="20">
        <f t="shared" ca="1" si="73"/>
        <v>-3.9617486338797803</v>
      </c>
      <c r="Y55" s="20">
        <f t="shared" ca="1" si="73"/>
        <v>-1.7425320056899118</v>
      </c>
      <c r="Z55" s="20">
        <f t="shared" ref="Z55:AP55" ca="1" si="74">100*(Z23/Y23-1)</f>
        <v>-2.3163228374954659</v>
      </c>
      <c r="AA55" s="20">
        <f t="shared" ca="1" si="74"/>
        <v>-1.6672841793256787</v>
      </c>
      <c r="AB55" s="20">
        <f t="shared" ca="1" si="74"/>
        <v>-0.48982667671439994</v>
      </c>
      <c r="AC55" s="20">
        <f t="shared" ca="1" si="74"/>
        <v>0.60583112457401889</v>
      </c>
      <c r="AD55" s="20">
        <f t="shared" ca="1" si="74"/>
        <v>0.18818216033118507</v>
      </c>
      <c r="AE55" s="20">
        <f t="shared" ca="1" si="74"/>
        <v>-2.36664162283996</v>
      </c>
      <c r="AF55" s="20">
        <f t="shared" ca="1" si="74"/>
        <v>-1.7699115044247815</v>
      </c>
      <c r="AG55" s="45">
        <f t="shared" ca="1" si="74"/>
        <v>3.1335683509596812</v>
      </c>
      <c r="AH55" s="45">
        <f t="shared" ca="1" si="74"/>
        <v>-2.2028104823395567</v>
      </c>
      <c r="AI55" s="19">
        <f t="shared" ca="1" si="74"/>
        <v>-3.3048194174757239</v>
      </c>
      <c r="AJ55" s="19">
        <f t="shared" ca="1" si="74"/>
        <v>-0.66333563717336785</v>
      </c>
      <c r="AK55" s="19">
        <f t="shared" ca="1" si="74"/>
        <v>-1.3342042046726732E-4</v>
      </c>
      <c r="AL55" s="19">
        <f t="shared" ca="1" si="74"/>
        <v>0</v>
      </c>
      <c r="AM55" s="19">
        <f t="shared" ca="1" si="74"/>
        <v>0</v>
      </c>
      <c r="AN55" s="19">
        <f t="shared" ca="1" si="74"/>
        <v>0</v>
      </c>
      <c r="AO55" s="19">
        <f t="shared" ca="1" si="74"/>
        <v>0</v>
      </c>
      <c r="AP55" s="19">
        <f t="shared" ca="1" si="74"/>
        <v>0</v>
      </c>
    </row>
    <row r="56" spans="2:42" x14ac:dyDescent="0.25">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45"/>
      <c r="AH56" s="45"/>
      <c r="AI56" s="19"/>
      <c r="AJ56" s="19"/>
      <c r="AK56" s="19"/>
      <c r="AL56" s="19"/>
      <c r="AM56" s="19"/>
      <c r="AN56" s="19"/>
      <c r="AO56" s="19"/>
      <c r="AP56" s="19"/>
    </row>
    <row r="57" spans="2:42" x14ac:dyDescent="0.25">
      <c r="B57" t="str">
        <f>B25</f>
        <v>Personal income (mil. $2012)</v>
      </c>
      <c r="C57" s="20"/>
      <c r="D57" s="20">
        <f t="shared" ref="D57:Y57" ca="1" si="75">100*(D25/C25-1)</f>
        <v>2.8036462865707046</v>
      </c>
      <c r="E57" s="20">
        <f t="shared" ca="1" si="75"/>
        <v>4.8991514258611923</v>
      </c>
      <c r="F57" s="20">
        <f t="shared" ca="1" si="75"/>
        <v>1.1065355656020515</v>
      </c>
      <c r="G57" s="20">
        <f t="shared" ca="1" si="75"/>
        <v>2.9688258844950077</v>
      </c>
      <c r="H57" s="20">
        <f t="shared" ca="1" si="75"/>
        <v>3.9450591582841588</v>
      </c>
      <c r="I57" s="20">
        <f t="shared" ca="1" si="75"/>
        <v>6.1057285086553836</v>
      </c>
      <c r="J57" s="20">
        <f t="shared" ca="1" si="75"/>
        <v>7.2862188751814827</v>
      </c>
      <c r="K57" s="20">
        <f t="shared" ca="1" si="75"/>
        <v>12.121118391680575</v>
      </c>
      <c r="L57" s="20">
        <f t="shared" ca="1" si="75"/>
        <v>7.5238113893314695</v>
      </c>
      <c r="M57" s="20">
        <f t="shared" ca="1" si="75"/>
        <v>3.8000216165495315</v>
      </c>
      <c r="N57" s="20">
        <f t="shared" ca="1" si="75"/>
        <v>-0.85238889808270102</v>
      </c>
      <c r="O57" s="20">
        <f t="shared" ca="1" si="75"/>
        <v>-0.74588802791087927</v>
      </c>
      <c r="P57" s="20">
        <f t="shared" ca="1" si="75"/>
        <v>0.58477499376876629</v>
      </c>
      <c r="Q57" s="20">
        <f t="shared" ca="1" si="75"/>
        <v>6.4428275371076538</v>
      </c>
      <c r="R57" s="20">
        <f t="shared" ca="1" si="75"/>
        <v>4.5714638527827312E-2</v>
      </c>
      <c r="S57" s="20">
        <f t="shared" ca="1" si="75"/>
        <v>7.7385418665921302</v>
      </c>
      <c r="T57" s="20">
        <f t="shared" ca="1" si="75"/>
        <v>6.0012903890954261</v>
      </c>
      <c r="U57" s="20">
        <f t="shared" ca="1" si="75"/>
        <v>0.17163272381668371</v>
      </c>
      <c r="V57" s="20">
        <f t="shared" ca="1" si="75"/>
        <v>-7.0250098549758944</v>
      </c>
      <c r="W57" s="20">
        <f t="shared" ca="1" si="75"/>
        <v>0.69486189268899157</v>
      </c>
      <c r="X57" s="20">
        <f t="shared" ca="1" si="75"/>
        <v>4.5048741364390077</v>
      </c>
      <c r="Y57" s="20">
        <f t="shared" ca="1" si="75"/>
        <v>9.7824847346105859</v>
      </c>
      <c r="Z57" s="20">
        <f t="shared" ref="Z57:AP57" ca="1" si="76">100*(Z25/Y25-1)</f>
        <v>1.6715743697436336</v>
      </c>
      <c r="AA57" s="20">
        <f t="shared" ca="1" si="76"/>
        <v>8.1468057131049321</v>
      </c>
      <c r="AB57" s="20">
        <f t="shared" ca="1" si="76"/>
        <v>6.4130292076980178</v>
      </c>
      <c r="AC57" s="20">
        <f t="shared" ca="1" si="76"/>
        <v>5.3308050048076261</v>
      </c>
      <c r="AD57" s="20">
        <f t="shared" ca="1" si="76"/>
        <v>5.0841554652927057</v>
      </c>
      <c r="AE57" s="20">
        <f t="shared" ca="1" si="76"/>
        <v>5.1012047729804832</v>
      </c>
      <c r="AF57" s="19">
        <f t="shared" ca="1" si="76"/>
        <v>6.2131320539654533</v>
      </c>
      <c r="AG57" s="19">
        <f t="shared" ca="1" si="76"/>
        <v>5.9047556597002782</v>
      </c>
      <c r="AH57" s="19">
        <f t="shared" ca="1" si="76"/>
        <v>3.16191079160697</v>
      </c>
      <c r="AI57" s="19">
        <f t="shared" ca="1" si="76"/>
        <v>-3.6461654600671634</v>
      </c>
      <c r="AJ57" s="19">
        <f t="shared" ca="1" si="76"/>
        <v>1.9691918047612944</v>
      </c>
      <c r="AK57" s="19">
        <f t="shared" ca="1" si="76"/>
        <v>3.6162222044222592</v>
      </c>
      <c r="AL57" s="19">
        <f t="shared" ca="1" si="76"/>
        <v>4.4038116547212125</v>
      </c>
      <c r="AM57" s="19">
        <f t="shared" ca="1" si="76"/>
        <v>4.5328781319691647</v>
      </c>
      <c r="AN57" s="19">
        <f t="shared" ca="1" si="76"/>
        <v>4.2598900124488193</v>
      </c>
      <c r="AO57" s="19">
        <f t="shared" ca="1" si="76"/>
        <v>3.958582087247664</v>
      </c>
      <c r="AP57" s="19">
        <f t="shared" ca="1" si="76"/>
        <v>3.6949651640829639</v>
      </c>
    </row>
    <row r="58" spans="2:42" x14ac:dyDescent="0.25">
      <c r="B58" t="str">
        <f>B26</f>
        <v>Personal income (mil. $)</v>
      </c>
      <c r="C58" s="20"/>
      <c r="D58" s="20">
        <f t="shared" ref="D58:Y58" ca="1" si="77">100*(D26/C26-1)</f>
        <v>6.2376723335800577</v>
      </c>
      <c r="E58" s="20">
        <f t="shared" ca="1" si="77"/>
        <v>7.7007099496300135</v>
      </c>
      <c r="F58" s="20">
        <f t="shared" ca="1" si="77"/>
        <v>3.613543756884785</v>
      </c>
      <c r="G58" s="20">
        <f t="shared" ca="1" si="77"/>
        <v>5.1269196369203129</v>
      </c>
      <c r="H58" s="20">
        <f t="shared" ca="1" si="77"/>
        <v>6.1294357223825369</v>
      </c>
      <c r="I58" s="20">
        <f t="shared" ca="1" si="77"/>
        <v>8.380549250429258</v>
      </c>
      <c r="J58" s="20">
        <f t="shared" ca="1" si="77"/>
        <v>9.1487461359467623</v>
      </c>
      <c r="K58" s="20">
        <f t="shared" ca="1" si="77"/>
        <v>13.014857569377348</v>
      </c>
      <c r="L58" s="20">
        <f t="shared" ca="1" si="77"/>
        <v>9.0970558511977107</v>
      </c>
      <c r="M58" s="20">
        <f t="shared" ca="1" si="77"/>
        <v>6.4064244688276872</v>
      </c>
      <c r="N58" s="20">
        <f t="shared" ca="1" si="77"/>
        <v>1.1390294050743544</v>
      </c>
      <c r="O58" s="20">
        <f t="shared" ca="1" si="77"/>
        <v>0.55639182301565615</v>
      </c>
      <c r="P58" s="20">
        <f t="shared" ca="1" si="77"/>
        <v>2.7022414128839101</v>
      </c>
      <c r="Q58" s="20">
        <f t="shared" ca="1" si="77"/>
        <v>9.1253281532922781</v>
      </c>
      <c r="R58" s="20">
        <f t="shared" ca="1" si="77"/>
        <v>2.8874168375442544</v>
      </c>
      <c r="S58" s="20">
        <f t="shared" ca="1" si="77"/>
        <v>10.786207637303647</v>
      </c>
      <c r="T58" s="20">
        <f t="shared" ca="1" si="77"/>
        <v>8.714574483599268</v>
      </c>
      <c r="U58" s="20">
        <f t="shared" ca="1" si="77"/>
        <v>3.1297082972154389</v>
      </c>
      <c r="V58" s="20">
        <f t="shared" ca="1" si="77"/>
        <v>-7.296089422157559</v>
      </c>
      <c r="W58" s="20">
        <f t="shared" ca="1" si="77"/>
        <v>2.5163655460417544</v>
      </c>
      <c r="X58" s="20">
        <f t="shared" ca="1" si="77"/>
        <v>7.1490720125715779</v>
      </c>
      <c r="Y58" s="20">
        <f t="shared" ca="1" si="77"/>
        <v>11.837091421763146</v>
      </c>
      <c r="Z58" s="20">
        <f t="shared" ref="Z58:AP58" ca="1" si="78">100*(Z26/Y26-1)</f>
        <v>3.0381110087326357</v>
      </c>
      <c r="AA58" s="20">
        <f t="shared" ca="1" si="78"/>
        <v>9.7884771062846312</v>
      </c>
      <c r="AB58" s="20">
        <f t="shared" ca="1" si="78"/>
        <v>6.6431176835654249</v>
      </c>
      <c r="AC58" s="20">
        <f t="shared" ca="1" si="78"/>
        <v>6.3929298325199335</v>
      </c>
      <c r="AD58" s="20">
        <f t="shared" ca="1" si="78"/>
        <v>7.0041127204690357</v>
      </c>
      <c r="AE58" s="20">
        <f t="shared" ca="1" si="78"/>
        <v>7.345329005423995</v>
      </c>
      <c r="AF58" s="19">
        <f t="shared" ca="1" si="78"/>
        <v>7.7944128313483629</v>
      </c>
      <c r="AG58" s="19">
        <f t="shared" ca="1" si="78"/>
        <v>7.0623835318331496</v>
      </c>
      <c r="AH58" s="19">
        <f t="shared" ca="1" si="78"/>
        <v>7.2731609715372514</v>
      </c>
      <c r="AI58" s="19">
        <f t="shared" ca="1" si="78"/>
        <v>2.3558969268240082</v>
      </c>
      <c r="AJ58" s="19">
        <f t="shared" ca="1" si="78"/>
        <v>5.7676734308748312</v>
      </c>
      <c r="AK58" s="19">
        <f t="shared" ca="1" si="78"/>
        <v>6.0556037455542278</v>
      </c>
      <c r="AL58" s="19">
        <f t="shared" ca="1" si="78"/>
        <v>6.5840390821805039</v>
      </c>
      <c r="AM58" s="19">
        <f t="shared" ca="1" si="78"/>
        <v>6.7201739139351568</v>
      </c>
      <c r="AN58" s="19">
        <f t="shared" ca="1" si="78"/>
        <v>6.459556873775818</v>
      </c>
      <c r="AO58" s="19">
        <f t="shared" ca="1" si="78"/>
        <v>6.0941872257902041</v>
      </c>
      <c r="AP58" s="19">
        <f t="shared" ca="1" si="78"/>
        <v>5.7954048622179455</v>
      </c>
    </row>
    <row r="59" spans="2:42" x14ac:dyDescent="0.25">
      <c r="B59" t="str">
        <f>B27</f>
        <v xml:space="preserve">  Wage and salary disbursements (mil. $)</v>
      </c>
      <c r="C59" s="20"/>
      <c r="D59" s="20">
        <f t="shared" ref="D59:Y59" ca="1" si="79">100*(D27/C27-1)</f>
        <v>6.1933078088804105</v>
      </c>
      <c r="E59" s="20">
        <f t="shared" ca="1" si="79"/>
        <v>9.1257144814128832</v>
      </c>
      <c r="F59" s="20">
        <f t="shared" ca="1" si="79"/>
        <v>1.0562273318318161</v>
      </c>
      <c r="G59" s="20">
        <f t="shared" ca="1" si="79"/>
        <v>3.6271558008176497</v>
      </c>
      <c r="H59" s="20">
        <f t="shared" ca="1" si="79"/>
        <v>6.2185057524208442</v>
      </c>
      <c r="I59" s="20">
        <f t="shared" ca="1" si="79"/>
        <v>10.318467503855167</v>
      </c>
      <c r="J59" s="20">
        <f t="shared" ca="1" si="79"/>
        <v>14.178841983442926</v>
      </c>
      <c r="K59" s="20">
        <f t="shared" ca="1" si="79"/>
        <v>14.657682942532757</v>
      </c>
      <c r="L59" s="20">
        <f t="shared" ca="1" si="79"/>
        <v>12.946607017759115</v>
      </c>
      <c r="M59" s="20">
        <f t="shared" ca="1" si="79"/>
        <v>5.356287550900074</v>
      </c>
      <c r="N59" s="20">
        <f t="shared" ca="1" si="79"/>
        <v>-1.4436992221148137</v>
      </c>
      <c r="O59" s="20">
        <f t="shared" ca="1" si="79"/>
        <v>-1.6916736071161065</v>
      </c>
      <c r="P59" s="20">
        <f t="shared" ca="1" si="79"/>
        <v>0.82628018495995992</v>
      </c>
      <c r="Q59" s="20">
        <f t="shared" ca="1" si="79"/>
        <v>2.9357637005661852</v>
      </c>
      <c r="R59" s="20">
        <f t="shared" ca="1" si="79"/>
        <v>5.186509389412497</v>
      </c>
      <c r="S59" s="20">
        <f t="shared" ca="1" si="79"/>
        <v>9.6564504585648017</v>
      </c>
      <c r="T59" s="20">
        <f t="shared" ca="1" si="79"/>
        <v>8.6435755459735919</v>
      </c>
      <c r="U59" s="20">
        <f t="shared" ca="1" si="79"/>
        <v>2.7387130092053624</v>
      </c>
      <c r="V59" s="20">
        <f t="shared" ca="1" si="79"/>
        <v>-3.7142696007506193</v>
      </c>
      <c r="W59" s="20">
        <f t="shared" ca="1" si="79"/>
        <v>1.320364925947759</v>
      </c>
      <c r="X59" s="20">
        <f t="shared" ca="1" si="79"/>
        <v>6.4950117885353098</v>
      </c>
      <c r="Y59" s="20">
        <f t="shared" ca="1" si="79"/>
        <v>7.5815740514640462</v>
      </c>
      <c r="Z59" s="20">
        <f t="shared" ref="Z59:AP59" ca="1" si="80">100*(Z27/Y27-1)</f>
        <v>4.7083970546995646</v>
      </c>
      <c r="AA59" s="20">
        <f t="shared" ca="1" si="80"/>
        <v>7.9953578269338799</v>
      </c>
      <c r="AB59" s="20">
        <f t="shared" ca="1" si="80"/>
        <v>5.856077536483717</v>
      </c>
      <c r="AC59" s="20">
        <f t="shared" ca="1" si="80"/>
        <v>7.1732072679438152</v>
      </c>
      <c r="AD59" s="20">
        <f t="shared" ca="1" si="80"/>
        <v>8.2395799642309253</v>
      </c>
      <c r="AE59" s="20">
        <f t="shared" ca="1" si="80"/>
        <v>10.179041683534319</v>
      </c>
      <c r="AF59" s="19">
        <f t="shared" ca="1" si="80"/>
        <v>8.3150278860474316</v>
      </c>
      <c r="AG59" s="19">
        <f t="shared" ca="1" si="80"/>
        <v>3.8690491357154633</v>
      </c>
      <c r="AH59" s="19">
        <f t="shared" ca="1" si="80"/>
        <v>10.723856857503367</v>
      </c>
      <c r="AI59" s="19">
        <f t="shared" ca="1" si="80"/>
        <v>8.0627745024512301</v>
      </c>
      <c r="AJ59" s="19">
        <f t="shared" ca="1" si="80"/>
        <v>5.8617755164011021</v>
      </c>
      <c r="AK59" s="19">
        <f t="shared" ca="1" si="80"/>
        <v>5.8834361739374508</v>
      </c>
      <c r="AL59" s="19">
        <f t="shared" ca="1" si="80"/>
        <v>7.4322698872702153</v>
      </c>
      <c r="AM59" s="19">
        <f t="shared" ca="1" si="80"/>
        <v>7.7060105158726522</v>
      </c>
      <c r="AN59" s="19">
        <f t="shared" ca="1" si="80"/>
        <v>7.0444550076829149</v>
      </c>
      <c r="AO59" s="19">
        <f t="shared" ca="1" si="80"/>
        <v>6.2547689078846336</v>
      </c>
      <c r="AP59" s="19">
        <f t="shared" ca="1" si="80"/>
        <v>5.7509011106607666</v>
      </c>
    </row>
    <row r="60" spans="2:42" x14ac:dyDescent="0.25">
      <c r="B60" t="str">
        <f>B28</f>
        <v>Per capita personal income ($)</v>
      </c>
      <c r="C60" s="20"/>
      <c r="D60" s="20">
        <f t="shared" ref="D60:Y60" ca="1" si="81">100*(D28/C28-1)</f>
        <v>3.5701661187150568</v>
      </c>
      <c r="E60" s="20">
        <f t="shared" ca="1" si="81"/>
        <v>6.2751021893025838</v>
      </c>
      <c r="F60" s="20">
        <f t="shared" ca="1" si="81"/>
        <v>2.0603827806160213</v>
      </c>
      <c r="G60" s="20">
        <f t="shared" ca="1" si="81"/>
        <v>3.6465921953423797</v>
      </c>
      <c r="H60" s="20">
        <f t="shared" ca="1" si="81"/>
        <v>4.828295618775047</v>
      </c>
      <c r="I60" s="20">
        <f t="shared" ca="1" si="81"/>
        <v>7.0445558676347053</v>
      </c>
      <c r="J60" s="20">
        <f t="shared" ca="1" si="81"/>
        <v>7.3963425012278483</v>
      </c>
      <c r="K60" s="20">
        <f t="shared" ca="1" si="81"/>
        <v>10.803251585881824</v>
      </c>
      <c r="L60" s="20">
        <f t="shared" ca="1" si="81"/>
        <v>7.0291175743312673</v>
      </c>
      <c r="M60" s="20">
        <f t="shared" ca="1" si="81"/>
        <v>4.7532613133171031</v>
      </c>
      <c r="N60" s="20">
        <f t="shared" ca="1" si="81"/>
        <v>-0.19600422181986765</v>
      </c>
      <c r="O60" s="20">
        <f t="shared" ca="1" si="81"/>
        <v>-0.66500425062057111</v>
      </c>
      <c r="P60" s="20">
        <f t="shared" ca="1" si="81"/>
        <v>1.8378167456374994</v>
      </c>
      <c r="Q60" s="20">
        <f t="shared" ca="1" si="81"/>
        <v>8.1095595541045729</v>
      </c>
      <c r="R60" s="20">
        <f t="shared" ca="1" si="81"/>
        <v>1.4925906395606869</v>
      </c>
      <c r="S60" s="20">
        <f t="shared" ca="1" si="81"/>
        <v>8.8422886332178763</v>
      </c>
      <c r="T60" s="20">
        <f t="shared" ca="1" si="81"/>
        <v>7.2223511266309437</v>
      </c>
      <c r="U60" s="20">
        <f t="shared" ca="1" si="81"/>
        <v>2.0568525519301106</v>
      </c>
      <c r="V60" s="20">
        <f t="shared" ca="1" si="81"/>
        <v>-8.2360694604407758</v>
      </c>
      <c r="W60" s="20">
        <f t="shared" ca="1" si="81"/>
        <v>1.4767032227421817</v>
      </c>
      <c r="X60" s="20">
        <f t="shared" ca="1" si="81"/>
        <v>6.44962070980728</v>
      </c>
      <c r="Y60" s="20">
        <f t="shared" ca="1" si="81"/>
        <v>10.827986393681055</v>
      </c>
      <c r="Z60" s="20">
        <f t="shared" ref="Z60:AP60" ca="1" si="82">100*(Z28/Y28-1)</f>
        <v>1.461787929889935</v>
      </c>
      <c r="AA60" s="20">
        <f t="shared" ca="1" si="82"/>
        <v>7.8074138924451031</v>
      </c>
      <c r="AB60" s="20">
        <f t="shared" ca="1" si="82"/>
        <v>4.299509057574169</v>
      </c>
      <c r="AC60" s="20">
        <f t="shared" ca="1" si="82"/>
        <v>4.1573202626865813</v>
      </c>
      <c r="AD60" s="20">
        <f t="shared" ca="1" si="82"/>
        <v>5.3709276240400117</v>
      </c>
      <c r="AE60" s="20">
        <f t="shared" ca="1" si="82"/>
        <v>5.4638212005903686</v>
      </c>
      <c r="AF60" s="19">
        <f t="shared" ca="1" si="82"/>
        <v>5.826440807462907</v>
      </c>
      <c r="AG60" s="19">
        <f t="shared" ca="1" si="82"/>
        <v>5.5381521668884215</v>
      </c>
      <c r="AH60" s="19">
        <f t="shared" ca="1" si="82"/>
        <v>6.2584495558197339</v>
      </c>
      <c r="AI60" s="19">
        <f t="shared" ca="1" si="82"/>
        <v>0.94801575413980821</v>
      </c>
      <c r="AJ60" s="19">
        <f t="shared" ca="1" si="82"/>
        <v>4.9522762753272387</v>
      </c>
      <c r="AK60" s="19">
        <f t="shared" ca="1" si="82"/>
        <v>5.2110349766197439</v>
      </c>
      <c r="AL60" s="19">
        <f t="shared" ca="1" si="82"/>
        <v>5.784065571947905</v>
      </c>
      <c r="AM60" s="19">
        <f t="shared" ca="1" si="82"/>
        <v>5.8712969282136651</v>
      </c>
      <c r="AN60" s="19">
        <f t="shared" ca="1" si="82"/>
        <v>5.6834718028433651</v>
      </c>
      <c r="AO60" s="19">
        <f t="shared" ca="1" si="82"/>
        <v>5.3178439586463622</v>
      </c>
      <c r="AP60" s="19">
        <f t="shared" ca="1" si="82"/>
        <v>5.0155805681942445</v>
      </c>
    </row>
    <row r="61" spans="2:42" x14ac:dyDescent="0.25">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45"/>
      <c r="AH61" s="45"/>
      <c r="AI61" s="19"/>
      <c r="AJ61" s="19"/>
      <c r="AK61" s="19"/>
      <c r="AL61" s="19"/>
      <c r="AM61" s="19"/>
      <c r="AN61" s="19"/>
      <c r="AO61" s="19"/>
      <c r="AP61" s="19"/>
    </row>
    <row r="62" spans="2:42" x14ac:dyDescent="0.25">
      <c r="B62" t="str">
        <f>B30</f>
        <v>Seattle MSA CPI-U (1982-1984=100)</v>
      </c>
      <c r="C62" s="20"/>
      <c r="D62" s="20">
        <f t="shared" ref="D62:K62" si="83">100*(D30/C30-1)</f>
        <v>5.5824972873479206</v>
      </c>
      <c r="E62" s="20">
        <f t="shared" si="83"/>
        <v>3.6738224788616547</v>
      </c>
      <c r="F62" s="20">
        <f t="shared" si="83"/>
        <v>2.7774437304644906</v>
      </c>
      <c r="G62" s="20">
        <f t="shared" si="83"/>
        <v>3.4478742783084382</v>
      </c>
      <c r="H62" s="20">
        <f t="shared" si="83"/>
        <v>2.9726375553308149</v>
      </c>
      <c r="I62" s="20">
        <f t="shared" si="83"/>
        <v>3.5319855535718148</v>
      </c>
      <c r="J62" s="20">
        <f t="shared" si="83"/>
        <v>3.3903673444215743</v>
      </c>
      <c r="K62" s="20">
        <f t="shared" si="83"/>
        <v>2.9318631987067301</v>
      </c>
      <c r="L62" s="20">
        <f t="shared" ref="L62:AP62" si="84">100*(L30/K30-1)</f>
        <v>3.017070265978572</v>
      </c>
      <c r="M62" s="20">
        <f t="shared" si="84"/>
        <v>3.7572254335260125</v>
      </c>
      <c r="N62" s="20">
        <f t="shared" si="84"/>
        <v>3.556174558960068</v>
      </c>
      <c r="O62" s="20">
        <f t="shared" si="84"/>
        <v>1.9456648435398627</v>
      </c>
      <c r="P62" s="20">
        <f t="shared" si="84"/>
        <v>1.5303430079155467</v>
      </c>
      <c r="Q62" s="20">
        <f t="shared" si="84"/>
        <v>1.2907137907138155</v>
      </c>
      <c r="R62" s="20">
        <f t="shared" si="84"/>
        <v>2.864961943042843</v>
      </c>
      <c r="S62" s="20">
        <f t="shared" si="84"/>
        <v>3.7495843032923304</v>
      </c>
      <c r="T62" s="20">
        <f t="shared" si="84"/>
        <v>3.8826829072842406</v>
      </c>
      <c r="U62" s="20">
        <f t="shared" si="84"/>
        <v>4.0791389992841376</v>
      </c>
      <c r="V62" s="20">
        <f t="shared" si="84"/>
        <v>0.57002798629146589</v>
      </c>
      <c r="W62" s="20">
        <f t="shared" si="84"/>
        <v>0.26169502617319207</v>
      </c>
      <c r="X62" s="20">
        <f t="shared" si="84"/>
        <v>2.8012295714581859</v>
      </c>
      <c r="Y62" s="20">
        <f t="shared" si="84"/>
        <v>2.4447584127946564</v>
      </c>
      <c r="Z62" s="20">
        <f t="shared" si="84"/>
        <v>1.2126110431777137</v>
      </c>
      <c r="AA62" s="20">
        <f t="shared" si="84"/>
        <v>1.8596007309588547</v>
      </c>
      <c r="AB62" s="20">
        <f t="shared" si="84"/>
        <v>1.3841151377988359</v>
      </c>
      <c r="AC62" s="20">
        <f t="shared" si="84"/>
        <v>2.2678192956284926</v>
      </c>
      <c r="AD62" s="20">
        <f t="shared" si="84"/>
        <v>3.077392192352213</v>
      </c>
      <c r="AE62" s="20">
        <f t="shared" si="84"/>
        <v>3.1547741590150835</v>
      </c>
      <c r="AF62" s="20">
        <f t="shared" si="84"/>
        <v>2.4950597436347755</v>
      </c>
      <c r="AG62" s="45">
        <f t="shared" si="84"/>
        <v>1.6406554713379595</v>
      </c>
      <c r="AH62" s="45">
        <f t="shared" si="84"/>
        <v>4.9972501772795663</v>
      </c>
      <c r="AI62" s="19">
        <f t="shared" si="84"/>
        <v>8.6877698245613857</v>
      </c>
      <c r="AJ62" s="19">
        <f t="shared" si="84"/>
        <v>6.3134474782527095</v>
      </c>
      <c r="AK62" s="19">
        <f t="shared" si="84"/>
        <v>3.8249528368875296</v>
      </c>
      <c r="AL62" s="19">
        <f t="shared" si="84"/>
        <v>2.7730899041608303</v>
      </c>
      <c r="AM62" s="19">
        <f t="shared" si="84"/>
        <v>2.6295008508501194</v>
      </c>
      <c r="AN62" s="19">
        <f t="shared" si="84"/>
        <v>2.7234764269610467</v>
      </c>
      <c r="AO62" s="19">
        <f t="shared" si="84"/>
        <v>2.6448084977180875</v>
      </c>
      <c r="AP62" s="19">
        <f t="shared" si="84"/>
        <v>2.5439962743220468</v>
      </c>
    </row>
    <row r="63" spans="2:42" x14ac:dyDescent="0.25">
      <c r="B63" t="str">
        <f>B31</f>
        <v>Seattle MSA CPI-W (1982-1984=100)</v>
      </c>
      <c r="C63" s="20"/>
      <c r="D63" s="20"/>
      <c r="E63" s="20"/>
      <c r="F63" s="20"/>
      <c r="G63" s="20"/>
      <c r="H63" s="20"/>
      <c r="I63" s="20"/>
      <c r="J63" s="20"/>
      <c r="K63" s="20"/>
      <c r="L63" s="20">
        <f t="shared" ref="L63:AP63" si="85">100*(L31/K31-1)</f>
        <v>3.100458949515561</v>
      </c>
      <c r="M63" s="20">
        <f t="shared" si="85"/>
        <v>3.7985953111089099</v>
      </c>
      <c r="N63" s="20">
        <f t="shared" si="85"/>
        <v>3.459449156580563</v>
      </c>
      <c r="O63" s="20">
        <f t="shared" si="85"/>
        <v>1.7962417096536454</v>
      </c>
      <c r="P63" s="20">
        <f t="shared" si="85"/>
        <v>1.3663921817030023</v>
      </c>
      <c r="Q63" s="20">
        <f t="shared" si="85"/>
        <v>1.6604177825388478</v>
      </c>
      <c r="R63" s="20">
        <f t="shared" si="85"/>
        <v>3.0382859149982622</v>
      </c>
      <c r="S63" s="20">
        <f t="shared" si="85"/>
        <v>3.766831430032358</v>
      </c>
      <c r="T63" s="20">
        <f t="shared" si="85"/>
        <v>3.8136498028909394</v>
      </c>
      <c r="U63" s="20">
        <f t="shared" si="85"/>
        <v>4.3303389542220128</v>
      </c>
      <c r="V63" s="20">
        <f t="shared" si="85"/>
        <v>0.47756549274629023</v>
      </c>
      <c r="W63" s="20">
        <f t="shared" si="85"/>
        <v>0.7335461522787412</v>
      </c>
      <c r="X63" s="20">
        <f t="shared" si="85"/>
        <v>3.2916788408663411</v>
      </c>
      <c r="Y63" s="20">
        <f t="shared" si="85"/>
        <v>2.4420352977783111</v>
      </c>
      <c r="Z63" s="20">
        <f t="shared" si="85"/>
        <v>1.2206916473850082</v>
      </c>
      <c r="AA63" s="20">
        <f t="shared" si="85"/>
        <v>1.9192983953269405</v>
      </c>
      <c r="AB63" s="20">
        <f t="shared" si="85"/>
        <v>0.94037648001890073</v>
      </c>
      <c r="AC63" s="20">
        <f t="shared" si="85"/>
        <v>2.3285635221631074</v>
      </c>
      <c r="AD63" s="20">
        <f t="shared" si="85"/>
        <v>3.376087854960641</v>
      </c>
      <c r="AE63" s="20">
        <f t="shared" si="85"/>
        <v>3.2948824330569115</v>
      </c>
      <c r="AF63" s="20">
        <f t="shared" si="85"/>
        <v>2.0939580611038622</v>
      </c>
      <c r="AG63" s="45">
        <f t="shared" si="85"/>
        <v>1.8644499595307451</v>
      </c>
      <c r="AH63" s="45">
        <f t="shared" si="85"/>
        <v>5.1563921947799018</v>
      </c>
      <c r="AI63" s="19">
        <f t="shared" si="85"/>
        <v>8.3434536313586438</v>
      </c>
      <c r="AJ63" s="19">
        <f t="shared" si="85"/>
        <v>5.9182825916825887</v>
      </c>
      <c r="AK63" s="19">
        <f t="shared" si="85"/>
        <v>3.8333328623031626</v>
      </c>
      <c r="AL63" s="19">
        <f t="shared" si="85"/>
        <v>2.8970445408719847</v>
      </c>
      <c r="AM63" s="19">
        <f t="shared" si="85"/>
        <v>2.671532988308134</v>
      </c>
      <c r="AN63" s="19">
        <f t="shared" si="85"/>
        <v>2.6695475136581104</v>
      </c>
      <c r="AO63" s="19">
        <f t="shared" si="85"/>
        <v>2.5603727918281471</v>
      </c>
      <c r="AP63" s="19">
        <f t="shared" si="85"/>
        <v>2.4602295280169884</v>
      </c>
    </row>
    <row r="64" spans="2:42" x14ac:dyDescent="0.25">
      <c r="B64" t="str">
        <f>B32</f>
        <v>Seattle MSA S&amp;P CoreLogic Case-Shilller Home Price Index</v>
      </c>
      <c r="C64" s="20"/>
      <c r="D64" s="20">
        <f t="shared" ref="D64:K64" ca="1" si="86">100*(D32/C32-1)</f>
        <v>0.70700227985078801</v>
      </c>
      <c r="E64" s="20">
        <f t="shared" ca="1" si="86"/>
        <v>1.7655356123714272</v>
      </c>
      <c r="F64" s="20">
        <f t="shared" ca="1" si="86"/>
        <v>2.071830201969016</v>
      </c>
      <c r="G64" s="20">
        <f t="shared" ca="1" si="86"/>
        <v>3.9425103583918153</v>
      </c>
      <c r="H64" s="20">
        <f t="shared" ca="1" si="86"/>
        <v>1.4225955605765783</v>
      </c>
      <c r="I64" s="20">
        <f t="shared" ca="1" si="86"/>
        <v>2.5784930255865701</v>
      </c>
      <c r="J64" s="20">
        <f t="shared" ca="1" si="86"/>
        <v>8.0976341309395785</v>
      </c>
      <c r="K64" s="20">
        <f t="shared" ca="1" si="86"/>
        <v>10.671410453175213</v>
      </c>
      <c r="L64" s="20">
        <f t="shared" ref="L64" ca="1" si="87">100*(L32/K32-1)</f>
        <v>8.8786635576106665</v>
      </c>
      <c r="M64" s="20">
        <f t="shared" ref="M64" ca="1" si="88">100*(M32/L32-1)</f>
        <v>8.1788174483204301</v>
      </c>
      <c r="N64" s="20">
        <f t="shared" ref="N64" ca="1" si="89">100*(N32/M32-1)</f>
        <v>5.2822774938744432</v>
      </c>
      <c r="O64" s="20">
        <f t="shared" ref="O64" ca="1" si="90">100*(O32/N32-1)</f>
        <v>4.0869097762094686</v>
      </c>
      <c r="P64" s="20">
        <f t="shared" ref="P64" ca="1" si="91">100*(P32/O32-1)</f>
        <v>5.0756221032962179</v>
      </c>
      <c r="Q64" s="20">
        <f t="shared" ref="Q64" ca="1" si="92">100*(Q32/P32-1)</f>
        <v>9.5365452967005382</v>
      </c>
      <c r="R64" s="20">
        <f t="shared" ref="R64" ca="1" si="93">100*(R32/Q32-1)</f>
        <v>15.717486634391165</v>
      </c>
      <c r="S64" s="20">
        <f t="shared" ref="S64" ca="1" si="94">100*(S32/R32-1)</f>
        <v>16.042139397599197</v>
      </c>
      <c r="T64" s="20">
        <f t="shared" ref="T64" ca="1" si="95">100*(T32/S32-1)</f>
        <v>6.6660822124732677</v>
      </c>
      <c r="U64" s="20">
        <f t="shared" ref="U64" ca="1" si="96">100*(U32/T32-1)</f>
        <v>-7.3361715302400548</v>
      </c>
      <c r="V64" s="20">
        <f t="shared" ref="V64" ca="1" si="97">100*(V32/U32-1)</f>
        <v>-14.33890356015295</v>
      </c>
      <c r="W64" s="20">
        <f t="shared" ref="W64" ca="1" si="98">100*(W32/V32-1)</f>
        <v>-3.565024681962714</v>
      </c>
      <c r="X64" s="20">
        <f t="shared" ref="X64" ca="1" si="99">100*(X32/W32-1)</f>
        <v>-6.5742935400359359</v>
      </c>
      <c r="Y64" s="20">
        <f t="shared" ref="Y64" ca="1" si="100">100*(Y32/X32-1)</f>
        <v>2.1177564076428901</v>
      </c>
      <c r="Z64" s="20">
        <f t="shared" ref="Z64" ca="1" si="101">100*(Z32/Y32-1)</f>
        <v>11.753128076238607</v>
      </c>
      <c r="AA64" s="20">
        <f t="shared" ref="AA64" ca="1" si="102">100*(AA32/Z32-1)</f>
        <v>8.5489615095972749</v>
      </c>
      <c r="AB64" s="20">
        <f t="shared" ref="AB64" ca="1" si="103">100*(AB32/AA32-1)</f>
        <v>7.9053143030883399</v>
      </c>
      <c r="AC64" s="20">
        <f t="shared" ref="AC64" ca="1" si="104">100*(AC32/AB32-1)</f>
        <v>10.795850670113417</v>
      </c>
      <c r="AD64" s="20">
        <f t="shared" ref="AD64" ca="1" si="105">100*(AD32/AC32-1)</f>
        <v>12.752308770393217</v>
      </c>
      <c r="AE64" s="20">
        <f t="shared" ref="AE64" ca="1" si="106">100*(AE32/AD32-1)</f>
        <v>10.402496984383159</v>
      </c>
      <c r="AF64" s="20">
        <f t="shared" ref="AF64" ca="1" si="107">100*(AF32/AE32-1)</f>
        <v>1.4507468431535164</v>
      </c>
      <c r="AG64" s="45">
        <f t="shared" ref="AG64" ca="1" si="108">100*(AG32/AF32-1)</f>
        <v>8.6209042683629278</v>
      </c>
      <c r="AH64" s="45">
        <f t="shared" ref="AH64" ca="1" si="109">100*(AH32/AG32-1)</f>
        <v>21.805874627215328</v>
      </c>
      <c r="AI64" s="19">
        <f t="shared" ref="AI64" ca="1" si="110">100*(AI32/AH32-1)</f>
        <v>20.319228555686685</v>
      </c>
      <c r="AJ64" s="19">
        <f t="shared" ref="AJ64" ca="1" si="111">100*(AJ32/AI32-1)</f>
        <v>3.7227896922417569</v>
      </c>
      <c r="AK64" s="19">
        <f t="shared" ref="AK64" ca="1" si="112">100*(AK32/AJ32-1)</f>
        <v>1.9850288621935386</v>
      </c>
      <c r="AL64" s="19">
        <f t="shared" ref="AL64" ca="1" si="113">100*(AL32/AK32-1)</f>
        <v>2.8118322593391865</v>
      </c>
      <c r="AM64" s="19">
        <f t="shared" ref="AM64" ca="1" si="114">100*(AM32/AL32-1)</f>
        <v>4.1885890893033961</v>
      </c>
      <c r="AN64" s="19">
        <f t="shared" ref="AN64" ca="1" si="115">100*(AN32/AM32-1)</f>
        <v>4.8805953761381415</v>
      </c>
      <c r="AO64" s="19">
        <f t="shared" ref="AO64" ca="1" si="116">100*(AO32/AN32-1)</f>
        <v>5.1572224608004369</v>
      </c>
      <c r="AP64" s="19">
        <f t="shared" ref="AP64" ca="1" si="117">100*(AP32/AO32-1)</f>
        <v>5.3672053444356882</v>
      </c>
    </row>
    <row r="65" spans="2:42" x14ac:dyDescent="0.25">
      <c r="B65" t="str">
        <f>B33</f>
        <v>Housing permits (thous.)</v>
      </c>
      <c r="C65" s="20"/>
      <c r="D65" s="20">
        <f t="shared" ref="D65:K65" ca="1" si="118">100*(D33/C33-1)</f>
        <v>-56.080654999823729</v>
      </c>
      <c r="E65" s="20">
        <f t="shared" ca="1" si="118"/>
        <v>29.389008914660629</v>
      </c>
      <c r="F65" s="20">
        <f t="shared" ca="1" si="118"/>
        <v>-3.0303256747416629</v>
      </c>
      <c r="G65" s="20">
        <f t="shared" ca="1" si="118"/>
        <v>13.835489286396063</v>
      </c>
      <c r="H65" s="20">
        <f t="shared" ca="1" si="118"/>
        <v>-5.555009724920879</v>
      </c>
      <c r="I65" s="20">
        <f t="shared" ca="1" si="118"/>
        <v>14.270354864321245</v>
      </c>
      <c r="J65" s="20">
        <f t="shared" ca="1" si="118"/>
        <v>11.011326807559829</v>
      </c>
      <c r="K65" s="20">
        <f t="shared" ca="1" si="118"/>
        <v>18.173526722200716</v>
      </c>
      <c r="L65" s="20">
        <f t="shared" ref="L65:AP65" ca="1" si="119">100*(L33/K33-1)</f>
        <v>-6.8978312488140343</v>
      </c>
      <c r="M65" s="20">
        <f t="shared" ca="1" si="119"/>
        <v>-3.6604772797410701</v>
      </c>
      <c r="N65" s="20">
        <f t="shared" ca="1" si="119"/>
        <v>-17.330109454576579</v>
      </c>
      <c r="O65" s="20">
        <f t="shared" ca="1" si="119"/>
        <v>-5.0957235656910349</v>
      </c>
      <c r="P65" s="20">
        <f t="shared" ca="1" si="119"/>
        <v>4.6700726544516069</v>
      </c>
      <c r="Q65" s="20">
        <f t="shared" ca="1" si="119"/>
        <v>12.6284394085028</v>
      </c>
      <c r="R65" s="20">
        <f t="shared" ca="1" si="119"/>
        <v>8.8161184329192732</v>
      </c>
      <c r="S65" s="20">
        <f t="shared" ca="1" si="119"/>
        <v>1.9785859751843438</v>
      </c>
      <c r="T65" s="20">
        <f t="shared" ca="1" si="119"/>
        <v>10.305231837114537</v>
      </c>
      <c r="U65" s="20">
        <f t="shared" ca="1" si="119"/>
        <v>-40.217884641519461</v>
      </c>
      <c r="V65" s="20">
        <f t="shared" ca="1" si="119"/>
        <v>-57.007539332423171</v>
      </c>
      <c r="W65" s="20">
        <f t="shared" ca="1" si="119"/>
        <v>46.079716576635235</v>
      </c>
      <c r="X65" s="20">
        <f t="shared" ca="1" si="119"/>
        <v>6.8455500317524232</v>
      </c>
      <c r="Y65" s="20">
        <f t="shared" ca="1" si="119"/>
        <v>67.250094804832372</v>
      </c>
      <c r="Z65" s="20">
        <f t="shared" ca="1" si="119"/>
        <v>7.3981112097904589</v>
      </c>
      <c r="AA65" s="20">
        <f t="shared" ca="1" si="119"/>
        <v>13.861760606477237</v>
      </c>
      <c r="AB65" s="20">
        <f t="shared" ca="1" si="119"/>
        <v>30.721790530406178</v>
      </c>
      <c r="AC65" s="20">
        <f t="shared" ca="1" si="119"/>
        <v>-8.8145900160710227</v>
      </c>
      <c r="AD65" s="20">
        <f t="shared" ca="1" si="119"/>
        <v>3.3914895435807502</v>
      </c>
      <c r="AE65" s="20">
        <f t="shared" ca="1" si="119"/>
        <v>-9.973391032422164</v>
      </c>
      <c r="AF65" s="20">
        <f t="shared" ca="1" si="119"/>
        <v>15.178936806848874</v>
      </c>
      <c r="AG65" s="45">
        <f t="shared" ca="1" si="119"/>
        <v>-14.449766960840005</v>
      </c>
      <c r="AH65" s="45">
        <f t="shared" ca="1" si="119"/>
        <v>26.440885868983454</v>
      </c>
      <c r="AI65" s="19">
        <f t="shared" ca="1" si="119"/>
        <v>-2.8150926516134045</v>
      </c>
      <c r="AJ65" s="19">
        <f t="shared" ca="1" si="119"/>
        <v>-18.76902906881184</v>
      </c>
      <c r="AK65" s="19">
        <f t="shared" ca="1" si="119"/>
        <v>18.327238735019293</v>
      </c>
      <c r="AL65" s="19">
        <f t="shared" ca="1" si="119"/>
        <v>13.503919724883207</v>
      </c>
      <c r="AM65" s="19">
        <f t="shared" ca="1" si="119"/>
        <v>0.80221578920205427</v>
      </c>
      <c r="AN65" s="19">
        <f t="shared" ca="1" si="119"/>
        <v>-0.27890374686170283</v>
      </c>
      <c r="AO65" s="19">
        <f t="shared" ca="1" si="119"/>
        <v>2.8826523396649595</v>
      </c>
      <c r="AP65" s="19">
        <f t="shared" ca="1" si="119"/>
        <v>3.2040480431611451</v>
      </c>
    </row>
    <row r="66" spans="2:42" x14ac:dyDescent="0.25">
      <c r="B66" t="str">
        <f>B34</f>
        <v>Population (thous.)</v>
      </c>
      <c r="C66" s="20"/>
      <c r="D66" s="20">
        <f t="shared" ref="D66:K66" ca="1" si="120">100*(D34/C34-1)</f>
        <v>2.5809915359902957</v>
      </c>
      <c r="E66" s="20">
        <f t="shared" ca="1" si="120"/>
        <v>1.3386700019745845</v>
      </c>
      <c r="F66" s="20">
        <f t="shared" ca="1" si="120"/>
        <v>1.5287906241666649</v>
      </c>
      <c r="G66" s="20">
        <f t="shared" ca="1" si="120"/>
        <v>1.4224654787269531</v>
      </c>
      <c r="H66" s="20">
        <f t="shared" ca="1" si="120"/>
        <v>1.2438057000556002</v>
      </c>
      <c r="I66" s="20">
        <f t="shared" ca="1" si="120"/>
        <v>1.2447187574599283</v>
      </c>
      <c r="J66" s="20">
        <f t="shared" ca="1" si="120"/>
        <v>1.6302074054854288</v>
      </c>
      <c r="K66" s="20">
        <f t="shared" ca="1" si="120"/>
        <v>1.9922053891214375</v>
      </c>
      <c r="L66" s="20">
        <f t="shared" ref="L66:AP66" ca="1" si="121">100*(L34/K34-1)</f>
        <v>1.9329172963569397</v>
      </c>
      <c r="M66" s="20">
        <f t="shared" ca="1" si="121"/>
        <v>1.5911825391537349</v>
      </c>
      <c r="N66" s="20">
        <f t="shared" ca="1" si="121"/>
        <v>1.3402663463117914</v>
      </c>
      <c r="O66" s="20">
        <f t="shared" ca="1" si="121"/>
        <v>1.224904734343224</v>
      </c>
      <c r="P66" s="20">
        <f t="shared" ca="1" si="121"/>
        <v>0.84727787302494306</v>
      </c>
      <c r="Q66" s="20">
        <f t="shared" ca="1" si="121"/>
        <v>0.92559965681899836</v>
      </c>
      <c r="R66" s="20">
        <f t="shared" ca="1" si="121"/>
        <v>1.3880746333527316</v>
      </c>
      <c r="S66" s="20">
        <f t="shared" ca="1" si="121"/>
        <v>1.7769258096521412</v>
      </c>
      <c r="T66" s="20">
        <f t="shared" ca="1" si="121"/>
        <v>1.3988145958357734</v>
      </c>
      <c r="U66" s="20">
        <f t="shared" ca="1" si="121"/>
        <v>1.0571122535271149</v>
      </c>
      <c r="V66" s="20">
        <f t="shared" ca="1" si="121"/>
        <v>1.0276395511664038</v>
      </c>
      <c r="W66" s="20">
        <f t="shared" ca="1" si="121"/>
        <v>1.0162835106235502</v>
      </c>
      <c r="X66" s="20">
        <f t="shared" ca="1" si="121"/>
        <v>0.65804274589884582</v>
      </c>
      <c r="Y66" s="20">
        <f t="shared" ca="1" si="121"/>
        <v>0.90262803554863602</v>
      </c>
      <c r="Z66" s="20">
        <f t="shared" ca="1" si="121"/>
        <v>1.5624448159400117</v>
      </c>
      <c r="AA66" s="20">
        <f t="shared" ca="1" si="121"/>
        <v>1.8244613079326566</v>
      </c>
      <c r="AB66" s="20">
        <f t="shared" ca="1" si="121"/>
        <v>2.2613481015249626</v>
      </c>
      <c r="AC66" s="20">
        <f t="shared" ca="1" si="121"/>
        <v>2.1396102407610584</v>
      </c>
      <c r="AD66" s="20">
        <f t="shared" ca="1" si="121"/>
        <v>1.5511632230650108</v>
      </c>
      <c r="AE66" s="20">
        <f t="shared" ca="1" si="121"/>
        <v>1.7825077159703273</v>
      </c>
      <c r="AF66" s="20">
        <f t="shared" ca="1" si="121"/>
        <v>1.8630371480530261</v>
      </c>
      <c r="AG66" s="45">
        <f t="shared" ca="1" si="121"/>
        <v>1.4460402529596239</v>
      </c>
      <c r="AH66" s="45">
        <f t="shared" ca="1" si="121"/>
        <v>0.96188587746623977</v>
      </c>
      <c r="AI66" s="19">
        <f t="shared" ca="1" si="121"/>
        <v>1.3837137212931561</v>
      </c>
      <c r="AJ66" s="19">
        <f t="shared" ca="1" si="121"/>
        <v>0.7802290126728284</v>
      </c>
      <c r="AK66" s="19">
        <f t="shared" ca="1" si="121"/>
        <v>0.80232724855349158</v>
      </c>
      <c r="AL66" s="19">
        <f t="shared" ca="1" si="121"/>
        <v>0.75574227277388495</v>
      </c>
      <c r="AM66" s="19">
        <f t="shared" ca="1" si="121"/>
        <v>0.80206612958670931</v>
      </c>
      <c r="AN66" s="19">
        <f t="shared" ca="1" si="121"/>
        <v>0.73467003684219989</v>
      </c>
      <c r="AO66" s="19">
        <f t="shared" ca="1" si="121"/>
        <v>0.7372597797892011</v>
      </c>
      <c r="AP66" s="19">
        <f t="shared" ca="1" si="121"/>
        <v>0.74272596856375106</v>
      </c>
    </row>
    <row r="67" spans="2:42" x14ac:dyDescent="0.25">
      <c r="AH67" s="46"/>
    </row>
    <row r="68" spans="2:42" x14ac:dyDescent="0.25">
      <c r="B68" s="1" t="s">
        <v>221</v>
      </c>
      <c r="AH68" s="46"/>
    </row>
    <row r="69" spans="2:42" x14ac:dyDescent="0.25">
      <c r="B69" s="1"/>
      <c r="C69" s="1">
        <f t="shared" ref="C69:X69" si="122">C4</f>
        <v>1990</v>
      </c>
      <c r="D69" s="1">
        <f t="shared" si="122"/>
        <v>1991</v>
      </c>
      <c r="E69" s="1">
        <f t="shared" si="122"/>
        <v>1992</v>
      </c>
      <c r="F69" s="1">
        <f t="shared" si="122"/>
        <v>1993</v>
      </c>
      <c r="G69" s="1">
        <f t="shared" si="122"/>
        <v>1994</v>
      </c>
      <c r="H69" s="1">
        <f t="shared" si="122"/>
        <v>1995</v>
      </c>
      <c r="I69" s="1">
        <f t="shared" si="122"/>
        <v>1996</v>
      </c>
      <c r="J69" s="1">
        <f t="shared" si="122"/>
        <v>1997</v>
      </c>
      <c r="K69" s="1">
        <f t="shared" si="122"/>
        <v>1998</v>
      </c>
      <c r="L69" s="1">
        <f t="shared" si="122"/>
        <v>1999</v>
      </c>
      <c r="M69" s="1">
        <f t="shared" si="122"/>
        <v>2000</v>
      </c>
      <c r="N69" s="1">
        <f t="shared" si="122"/>
        <v>2001</v>
      </c>
      <c r="O69" s="1">
        <f t="shared" si="122"/>
        <v>2002</v>
      </c>
      <c r="P69" s="1">
        <f t="shared" si="122"/>
        <v>2003</v>
      </c>
      <c r="Q69" s="1">
        <f t="shared" si="122"/>
        <v>2004</v>
      </c>
      <c r="R69" s="1">
        <f t="shared" si="122"/>
        <v>2005</v>
      </c>
      <c r="S69" s="1">
        <f t="shared" si="122"/>
        <v>2006</v>
      </c>
      <c r="T69" s="1">
        <f t="shared" si="122"/>
        <v>2007</v>
      </c>
      <c r="U69" s="1">
        <f t="shared" si="122"/>
        <v>2008</v>
      </c>
      <c r="V69" s="1">
        <f t="shared" si="122"/>
        <v>2009</v>
      </c>
      <c r="W69" s="1">
        <f t="shared" si="122"/>
        <v>2010</v>
      </c>
      <c r="X69" s="1">
        <f t="shared" si="122"/>
        <v>2011</v>
      </c>
      <c r="Y69" s="1">
        <f t="shared" ref="Y69:AP69" si="123">Y4</f>
        <v>2012</v>
      </c>
      <c r="Z69" s="1">
        <f t="shared" si="123"/>
        <v>2013</v>
      </c>
      <c r="AA69" s="1">
        <f t="shared" si="123"/>
        <v>2014</v>
      </c>
      <c r="AB69" s="1">
        <f t="shared" si="123"/>
        <v>2015</v>
      </c>
      <c r="AC69" s="1">
        <f t="shared" si="123"/>
        <v>2016</v>
      </c>
      <c r="AD69" s="1">
        <f t="shared" si="123"/>
        <v>2017</v>
      </c>
      <c r="AE69" s="1">
        <f t="shared" si="123"/>
        <v>2018</v>
      </c>
      <c r="AF69" s="1">
        <f t="shared" si="123"/>
        <v>2019</v>
      </c>
      <c r="AG69" s="47">
        <f t="shared" si="123"/>
        <v>2020</v>
      </c>
      <c r="AH69" s="47">
        <f t="shared" si="123"/>
        <v>2021</v>
      </c>
      <c r="AI69" s="1">
        <f t="shared" si="123"/>
        <v>2022</v>
      </c>
      <c r="AJ69" s="1">
        <f t="shared" si="123"/>
        <v>2023</v>
      </c>
      <c r="AK69" s="1">
        <f t="shared" si="123"/>
        <v>2024</v>
      </c>
      <c r="AL69" s="1">
        <f t="shared" si="123"/>
        <v>2025</v>
      </c>
      <c r="AM69" s="1">
        <f t="shared" si="123"/>
        <v>2026</v>
      </c>
      <c r="AN69" s="1">
        <f t="shared" si="123"/>
        <v>2027</v>
      </c>
      <c r="AO69" s="1">
        <f t="shared" si="123"/>
        <v>2028</v>
      </c>
      <c r="AP69" s="1">
        <f t="shared" si="123"/>
        <v>2029</v>
      </c>
    </row>
    <row r="70" spans="2:42" x14ac:dyDescent="0.25">
      <c r="B70" t="str">
        <f t="shared" ref="B70:B83" si="124">B39</f>
        <v>Employment (thous.)</v>
      </c>
      <c r="C70" s="12"/>
      <c r="D70" s="12">
        <f t="shared" ref="D70:Y70" ca="1" si="125">C7/C$7*D39</f>
        <v>0.47711716043910002</v>
      </c>
      <c r="E70" s="12">
        <f t="shared" ca="1" si="125"/>
        <v>1.262282577808338</v>
      </c>
      <c r="F70" s="12">
        <f t="shared" ca="1" si="125"/>
        <v>1.0405127977904938</v>
      </c>
      <c r="G70" s="12">
        <f t="shared" ca="1" si="125"/>
        <v>1.0509928886225373</v>
      </c>
      <c r="H70" s="12">
        <f t="shared" ca="1" si="125"/>
        <v>1.8566334685847563</v>
      </c>
      <c r="I70" s="12">
        <f t="shared" ca="1" si="125"/>
        <v>3.756355270258771</v>
      </c>
      <c r="J70" s="12">
        <f t="shared" ca="1" si="125"/>
        <v>5.7775222765162226</v>
      </c>
      <c r="K70" s="12">
        <f t="shared" ca="1" si="125"/>
        <v>4.8104296066252772</v>
      </c>
      <c r="L70" s="12">
        <f t="shared" ca="1" si="125"/>
        <v>2.6235377635112078</v>
      </c>
      <c r="M70" s="12">
        <f t="shared" ca="1" si="125"/>
        <v>2.2725495503624016</v>
      </c>
      <c r="N70" s="12">
        <f t="shared" ca="1" si="125"/>
        <v>-1.127494515447891</v>
      </c>
      <c r="O70" s="12">
        <f t="shared" ca="1" si="125"/>
        <v>-3.305652385994573</v>
      </c>
      <c r="P70" s="12">
        <f t="shared" ca="1" si="125"/>
        <v>-1.0064657426375967</v>
      </c>
      <c r="Q70" s="12">
        <f t="shared" ca="1" si="125"/>
        <v>0.71902208025456105</v>
      </c>
      <c r="R70" s="12">
        <f t="shared" ca="1" si="125"/>
        <v>2.5236009131856418</v>
      </c>
      <c r="S70" s="12">
        <f t="shared" ca="1" si="125"/>
        <v>3.204742416947548</v>
      </c>
      <c r="T70" s="12">
        <f t="shared" ca="1" si="125"/>
        <v>3.0760707933638276</v>
      </c>
      <c r="U70" s="12">
        <f t="shared" ca="1" si="125"/>
        <v>1.2112468884363015</v>
      </c>
      <c r="V70" s="12">
        <f t="shared" ca="1" si="125"/>
        <v>-5.1218271558012507</v>
      </c>
      <c r="W70" s="12">
        <f t="shared" ca="1" si="125"/>
        <v>-1.2707820287737648</v>
      </c>
      <c r="X70" s="12">
        <f t="shared" ca="1" si="125"/>
        <v>1.8665600515571423</v>
      </c>
      <c r="Y70" s="12">
        <f t="shared" ca="1" si="125"/>
        <v>2.61966270085352</v>
      </c>
      <c r="Z70" s="12">
        <f t="shared" ref="Z70:AP70" ca="1" si="126">Y7/Y$7*Z39</f>
        <v>2.8758826585074893</v>
      </c>
      <c r="AA70" s="12">
        <f t="shared" ca="1" si="126"/>
        <v>2.7621948851120015</v>
      </c>
      <c r="AB70" s="12">
        <f t="shared" ca="1" si="126"/>
        <v>3.1771572973644302</v>
      </c>
      <c r="AC70" s="12">
        <f t="shared" ca="1" si="126"/>
        <v>3.2457439515179543</v>
      </c>
      <c r="AD70" s="12">
        <f t="shared" ca="1" si="126"/>
        <v>2.4872898323727632</v>
      </c>
      <c r="AE70" s="12">
        <f t="shared" ca="1" si="126"/>
        <v>2.2592610910529887</v>
      </c>
      <c r="AF70" s="12">
        <f t="shared" ca="1" si="126"/>
        <v>2.3457375288985061</v>
      </c>
      <c r="AG70" s="12">
        <f t="shared" ca="1" si="126"/>
        <v>-5.8173604022532244</v>
      </c>
      <c r="AH70" s="12">
        <f t="shared" ca="1" si="126"/>
        <v>1.4480827705245503</v>
      </c>
      <c r="AI70" s="13">
        <f t="shared" ca="1" si="126"/>
        <v>5.4236388636093702</v>
      </c>
      <c r="AJ70" s="13">
        <f t="shared" ca="1" si="126"/>
        <v>-1.6537670491056922E-2</v>
      </c>
      <c r="AK70" s="13">
        <f t="shared" ca="1" si="126"/>
        <v>-0.33840966601612621</v>
      </c>
      <c r="AL70" s="13">
        <f t="shared" ca="1" si="126"/>
        <v>2.6186562964703786</v>
      </c>
      <c r="AM70" s="13">
        <f t="shared" ca="1" si="126"/>
        <v>2.3044054985078999</v>
      </c>
      <c r="AN70" s="13">
        <f t="shared" ca="1" si="126"/>
        <v>1.3584228377994778</v>
      </c>
      <c r="AO70" s="13">
        <f t="shared" ca="1" si="126"/>
        <v>1.1359708482952868</v>
      </c>
      <c r="AP70" s="13">
        <f t="shared" ca="1" si="126"/>
        <v>1.1369532105678815</v>
      </c>
    </row>
    <row r="71" spans="2:42" x14ac:dyDescent="0.25">
      <c r="B71" t="str">
        <f t="shared" si="124"/>
        <v xml:space="preserve"> Goods producing</v>
      </c>
      <c r="C71" s="12"/>
      <c r="D71" s="12">
        <f t="shared" ref="D71:Y71" ca="1" si="127">C8/C$7*D40</f>
        <v>-0.58381107663178122</v>
      </c>
      <c r="E71" s="12">
        <f t="shared" ca="1" si="127"/>
        <v>-0.22658271390754015</v>
      </c>
      <c r="F71" s="12">
        <f t="shared" ca="1" si="127"/>
        <v>-1.1786078248925536</v>
      </c>
      <c r="G71" s="12">
        <f t="shared" ca="1" si="127"/>
        <v>-0.97059704874180519</v>
      </c>
      <c r="H71" s="12">
        <f t="shared" ca="1" si="127"/>
        <v>-0.4853140075654041</v>
      </c>
      <c r="I71" s="12">
        <f t="shared" ca="1" si="127"/>
        <v>0.8975487829124893</v>
      </c>
      <c r="J71" s="12">
        <f t="shared" ca="1" si="127"/>
        <v>2.346049083617352</v>
      </c>
      <c r="K71" s="12">
        <f t="shared" ca="1" si="127"/>
        <v>1.2344720496894415</v>
      </c>
      <c r="L71" s="12">
        <f t="shared" ca="1" si="127"/>
        <v>-0.64014321429673737</v>
      </c>
      <c r="M71" s="12">
        <f t="shared" ca="1" si="127"/>
        <v>-0.638816204998648</v>
      </c>
      <c r="N71" s="12">
        <f t="shared" ca="1" si="127"/>
        <v>-0.64932391499972986</v>
      </c>
      <c r="O71" s="12">
        <f t="shared" ca="1" si="127"/>
        <v>-1.8054084922608393</v>
      </c>
      <c r="P71" s="12">
        <f t="shared" ca="1" si="127"/>
        <v>-1.2285526210558066</v>
      </c>
      <c r="Q71" s="12">
        <f t="shared" ca="1" si="127"/>
        <v>-9.1353712875899856E-2</v>
      </c>
      <c r="R71" s="12">
        <f t="shared" ca="1" si="127"/>
        <v>0.87616462022582808</v>
      </c>
      <c r="S71" s="12">
        <f t="shared" ca="1" si="127"/>
        <v>1.2728695233509866</v>
      </c>
      <c r="T71" s="12">
        <f t="shared" ca="1" si="127"/>
        <v>1.0123334402425923</v>
      </c>
      <c r="U71" s="12">
        <f t="shared" ca="1" si="127"/>
        <v>-0.17537904503281226</v>
      </c>
      <c r="V71" s="12">
        <f t="shared" ca="1" si="127"/>
        <v>-2.2386683137601273</v>
      </c>
      <c r="W71" s="12">
        <f t="shared" ca="1" si="127"/>
        <v>-1.0215744264690281</v>
      </c>
      <c r="X71" s="12">
        <f t="shared" ca="1" si="127"/>
        <v>0.38966231255333261</v>
      </c>
      <c r="Y71" s="12">
        <f t="shared" ca="1" si="127"/>
        <v>0.81073639936968589</v>
      </c>
      <c r="Z71" s="12">
        <f t="shared" ref="Z71:AP71" ca="1" si="128">Y8/Y$7*Z40</f>
        <v>0.63305952129511556</v>
      </c>
      <c r="AA71" s="12">
        <f t="shared" ca="1" si="128"/>
        <v>0.38730655480277093</v>
      </c>
      <c r="AB71" s="12">
        <f t="shared" ca="1" si="128"/>
        <v>0.59450207076788453</v>
      </c>
      <c r="AC71" s="12">
        <f t="shared" ca="1" si="128"/>
        <v>0.23497888330079633</v>
      </c>
      <c r="AD71" s="12">
        <f t="shared" ca="1" si="128"/>
        <v>-0.15764156060076365</v>
      </c>
      <c r="AE71" s="12">
        <f t="shared" ca="1" si="128"/>
        <v>0.30367476136307608</v>
      </c>
      <c r="AF71" s="12">
        <f t="shared" ca="1" si="128"/>
        <v>0.38886040685245743</v>
      </c>
      <c r="AG71" s="12">
        <f t="shared" ca="1" si="128"/>
        <v>-1.0396582359835169</v>
      </c>
      <c r="AH71" s="12">
        <f t="shared" ca="1" si="128"/>
        <v>-0.55444610583146647</v>
      </c>
      <c r="AI71" s="13">
        <f t="shared" ca="1" si="128"/>
        <v>0.67630277371107228</v>
      </c>
      <c r="AJ71" s="13">
        <f t="shared" ca="1" si="128"/>
        <v>7.7922688431272827E-2</v>
      </c>
      <c r="AK71" s="13">
        <f t="shared" ca="1" si="128"/>
        <v>-0.13838337028999684</v>
      </c>
      <c r="AL71" s="13">
        <f t="shared" ca="1" si="128"/>
        <v>0.2591113052164366</v>
      </c>
      <c r="AM71" s="13">
        <f t="shared" ca="1" si="128"/>
        <v>0.25506213136621275</v>
      </c>
      <c r="AN71" s="13">
        <f t="shared" ca="1" si="128"/>
        <v>0.13317564940351007</v>
      </c>
      <c r="AO71" s="13">
        <f t="shared" ca="1" si="128"/>
        <v>0.10319562235947739</v>
      </c>
      <c r="AP71" s="13">
        <f t="shared" ca="1" si="128"/>
        <v>0.11913688364886466</v>
      </c>
    </row>
    <row r="72" spans="2:42" x14ac:dyDescent="0.25">
      <c r="B72" t="str">
        <f t="shared" si="124"/>
        <v xml:space="preserve">   Natural resources</v>
      </c>
      <c r="C72" s="12"/>
      <c r="D72" s="12">
        <f t="shared" ref="D72:Y72" ca="1" si="129">C9/C$7*D41</f>
        <v>-1.4275946532823415E-2</v>
      </c>
      <c r="E72" s="12">
        <f t="shared" ca="1" si="129"/>
        <v>-2.1686134334385224E-2</v>
      </c>
      <c r="F72" s="12">
        <f t="shared" ca="1" si="129"/>
        <v>2.9539043230389556E-3</v>
      </c>
      <c r="G72" s="12">
        <f t="shared" ca="1" si="129"/>
        <v>-3.6543563582146148E-3</v>
      </c>
      <c r="H72" s="12">
        <f t="shared" ca="1" si="129"/>
        <v>2.8930790316864475E-3</v>
      </c>
      <c r="I72" s="12">
        <f t="shared" ca="1" si="129"/>
        <v>2.1302581872923074E-3</v>
      </c>
      <c r="J72" s="12">
        <f t="shared" ca="1" si="129"/>
        <v>1.8478216236192661E-2</v>
      </c>
      <c r="K72" s="12">
        <f t="shared" ca="1" si="129"/>
        <v>4.52898550724639E-3</v>
      </c>
      <c r="L72" s="12">
        <f t="shared" ca="1" si="129"/>
        <v>1.4197969073119552E-2</v>
      </c>
      <c r="M72" s="12">
        <f t="shared" ca="1" si="129"/>
        <v>6.0152185028120801E-4</v>
      </c>
      <c r="N72" s="12">
        <f t="shared" ca="1" si="129"/>
        <v>-1.0586802961952222E-2</v>
      </c>
      <c r="O72" s="12">
        <f t="shared" ca="1" si="129"/>
        <v>-2.5579098901883326E-2</v>
      </c>
      <c r="P72" s="12">
        <f t="shared" ca="1" si="129"/>
        <v>-1.9071172384942405E-2</v>
      </c>
      <c r="Q72" s="12">
        <f t="shared" ca="1" si="129"/>
        <v>-9.3218074363165052E-3</v>
      </c>
      <c r="R72" s="12">
        <f t="shared" ca="1" si="129"/>
        <v>-8.6382427346208424E-3</v>
      </c>
      <c r="S72" s="12">
        <f t="shared" ca="1" si="129"/>
        <v>-6.0182956186807454E-4</v>
      </c>
      <c r="T72" s="12">
        <f t="shared" ca="1" si="129"/>
        <v>0</v>
      </c>
      <c r="U72" s="12">
        <f t="shared" ca="1" si="129"/>
        <v>-7.9203439692238174E-3</v>
      </c>
      <c r="V72" s="12">
        <f t="shared" ca="1" si="129"/>
        <v>-1.2297304095561228E-2</v>
      </c>
      <c r="W72" s="12">
        <f t="shared" ca="1" si="129"/>
        <v>-1.7674298035796285E-3</v>
      </c>
      <c r="X72" s="12">
        <f t="shared" ca="1" si="129"/>
        <v>-4.1770845143542686E-3</v>
      </c>
      <c r="Y72" s="12">
        <f t="shared" ca="1" si="129"/>
        <v>-5.8579219607635938E-4</v>
      </c>
      <c r="Z72" s="12">
        <f t="shared" ref="Z72:AP72" ca="1" si="130">Y9/Y$7*Z41</f>
        <v>2.2833526466911388E-3</v>
      </c>
      <c r="AA72" s="12">
        <f t="shared" ca="1" si="130"/>
        <v>-1.6646413530205012E-3</v>
      </c>
      <c r="AB72" s="12">
        <f t="shared" ca="1" si="130"/>
        <v>4.859689951781084E-3</v>
      </c>
      <c r="AC72" s="12">
        <f t="shared" ca="1" si="130"/>
        <v>-5.2333827015769443E-4</v>
      </c>
      <c r="AD72" s="12">
        <f t="shared" ca="1" si="130"/>
        <v>1.0137720938955778E-3</v>
      </c>
      <c r="AE72" s="12">
        <f t="shared" ca="1" si="130"/>
        <v>0</v>
      </c>
      <c r="AF72" s="12">
        <f t="shared" ca="1" si="130"/>
        <v>0</v>
      </c>
      <c r="AG72" s="12">
        <f t="shared" ca="1" si="130"/>
        <v>-2.8354315526823185E-3</v>
      </c>
      <c r="AH72" s="12">
        <f t="shared" ca="1" si="130"/>
        <v>-2.0070447269917493E-3</v>
      </c>
      <c r="AI72" s="13">
        <f t="shared" ca="1" si="130"/>
        <v>-2.8293880821429388E-4</v>
      </c>
      <c r="AJ72" s="13">
        <f t="shared" ca="1" si="130"/>
        <v>1.8125652798152718E-3</v>
      </c>
      <c r="AK72" s="13">
        <f t="shared" ca="1" si="130"/>
        <v>4.2574723219182E-4</v>
      </c>
      <c r="AL72" s="13">
        <f t="shared" ca="1" si="130"/>
        <v>8.081329126798033E-5</v>
      </c>
      <c r="AM72" s="13">
        <f t="shared" ca="1" si="130"/>
        <v>1.4809011377706115E-5</v>
      </c>
      <c r="AN72" s="13">
        <f t="shared" ca="1" si="130"/>
        <v>2.7191059913208194E-6</v>
      </c>
      <c r="AO72" s="13">
        <f t="shared" ca="1" si="130"/>
        <v>5.0308247526701555E-7</v>
      </c>
      <c r="AP72" s="13">
        <f t="shared" ca="1" si="130"/>
        <v>9.4498916212218921E-8</v>
      </c>
    </row>
    <row r="73" spans="2:42" x14ac:dyDescent="0.25">
      <c r="B73" t="str">
        <f t="shared" si="124"/>
        <v xml:space="preserve">   Construction</v>
      </c>
      <c r="C73" s="12"/>
      <c r="D73" s="12">
        <f t="shared" ref="D73:Y73" ca="1" si="131">C10/C$7*D42</f>
        <v>-0.20512281070846197</v>
      </c>
      <c r="E73" s="12">
        <f t="shared" ca="1" si="131"/>
        <v>0.15329853581203312</v>
      </c>
      <c r="F73" s="12">
        <f t="shared" ca="1" si="131"/>
        <v>-0.27988243460794432</v>
      </c>
      <c r="G73" s="12">
        <f t="shared" ca="1" si="131"/>
        <v>-6.8701899534433591E-2</v>
      </c>
      <c r="H73" s="12">
        <f t="shared" ca="1" si="131"/>
        <v>3.6886757654000853E-2</v>
      </c>
      <c r="I73" s="12">
        <f t="shared" ca="1" si="131"/>
        <v>0.18107194591984554</v>
      </c>
      <c r="J73" s="12">
        <f t="shared" ca="1" si="131"/>
        <v>0.49206805458601943</v>
      </c>
      <c r="K73" s="12">
        <f t="shared" ca="1" si="131"/>
        <v>0.41537267080745316</v>
      </c>
      <c r="L73" s="12">
        <f t="shared" ca="1" si="131"/>
        <v>0.45680422235254237</v>
      </c>
      <c r="M73" s="12">
        <f t="shared" ca="1" si="131"/>
        <v>0.38256789677884984</v>
      </c>
      <c r="N73" s="12">
        <f t="shared" ca="1" si="131"/>
        <v>-0.14292183998635494</v>
      </c>
      <c r="O73" s="12">
        <f t="shared" ca="1" si="131"/>
        <v>-0.38606593458888899</v>
      </c>
      <c r="P73" s="12">
        <f t="shared" ca="1" si="131"/>
        <v>-0.11319663609127216</v>
      </c>
      <c r="Q73" s="12">
        <f t="shared" ca="1" si="131"/>
        <v>0.1777357951191024</v>
      </c>
      <c r="R73" s="12">
        <f t="shared" ca="1" si="131"/>
        <v>0.43191213673104167</v>
      </c>
      <c r="S73" s="12">
        <f t="shared" ca="1" si="131"/>
        <v>0.60965334617236311</v>
      </c>
      <c r="T73" s="12">
        <f t="shared" ca="1" si="131"/>
        <v>0.5749774032714251</v>
      </c>
      <c r="U73" s="12">
        <f t="shared" ca="1" si="131"/>
        <v>-0.20196877121520726</v>
      </c>
      <c r="V73" s="12">
        <f t="shared" ca="1" si="131"/>
        <v>-1.4371076740767248</v>
      </c>
      <c r="W73" s="12">
        <f t="shared" ca="1" si="131"/>
        <v>-0.66691017921738116</v>
      </c>
      <c r="X73" s="12">
        <f t="shared" ca="1" si="131"/>
        <v>-0.16171284334142927</v>
      </c>
      <c r="Y73" s="12">
        <f t="shared" ca="1" si="131"/>
        <v>0.19389721690127568</v>
      </c>
      <c r="Z73" s="12">
        <f t="shared" ref="Z73:AP73" ca="1" si="132">Y10/Y$7*Z42</f>
        <v>0.40872012375771477</v>
      </c>
      <c r="AA73" s="12">
        <f t="shared" ca="1" si="132"/>
        <v>0.41116641419606004</v>
      </c>
      <c r="AB73" s="12">
        <f t="shared" ca="1" si="132"/>
        <v>0.53132610139473069</v>
      </c>
      <c r="AC73" s="12">
        <f t="shared" ca="1" si="132"/>
        <v>0.39302704088841989</v>
      </c>
      <c r="AD73" s="12">
        <f t="shared" ca="1" si="132"/>
        <v>0.26560828860063929</v>
      </c>
      <c r="AE73" s="12">
        <f t="shared" ca="1" si="132"/>
        <v>0.31059894158959356</v>
      </c>
      <c r="AF73" s="12">
        <f t="shared" ca="1" si="132"/>
        <v>9.1411215043674207E-2</v>
      </c>
      <c r="AG73" s="12">
        <f t="shared" ca="1" si="132"/>
        <v>-0.21502022607840765</v>
      </c>
      <c r="AH73" s="12">
        <f t="shared" ca="1" si="132"/>
        <v>0.24285241196599963</v>
      </c>
      <c r="AI73" s="13">
        <f t="shared" ca="1" si="132"/>
        <v>0.30702676769675052</v>
      </c>
      <c r="AJ73" s="13">
        <f t="shared" ca="1" si="132"/>
        <v>-5.7557661461733217E-2</v>
      </c>
      <c r="AK73" s="13">
        <f t="shared" ca="1" si="132"/>
        <v>-9.7637664038595154E-2</v>
      </c>
      <c r="AL73" s="13">
        <f t="shared" ca="1" si="132"/>
        <v>0.22850157971099622</v>
      </c>
      <c r="AM73" s="13">
        <f t="shared" ca="1" si="132"/>
        <v>0.21068051942617705</v>
      </c>
      <c r="AN73" s="13">
        <f t="shared" ca="1" si="132"/>
        <v>0.11632957017674794</v>
      </c>
      <c r="AO73" s="13">
        <f t="shared" ca="1" si="132"/>
        <v>0.10740080779913243</v>
      </c>
      <c r="AP73" s="13">
        <f t="shared" ca="1" si="132"/>
        <v>0.12664167257831771</v>
      </c>
    </row>
    <row r="74" spans="2:42" x14ac:dyDescent="0.25">
      <c r="B74" t="str">
        <f t="shared" si="124"/>
        <v xml:space="preserve">   Manufacturing</v>
      </c>
      <c r="C74" s="12"/>
      <c r="D74" s="12">
        <f t="shared" ref="D74:Y74" ca="1" si="133">C11/C$7*D43</f>
        <v>-0.36441231939049162</v>
      </c>
      <c r="E74" s="12">
        <f t="shared" ca="1" si="133"/>
        <v>-0.35819511538519211</v>
      </c>
      <c r="F74" s="12">
        <f t="shared" ca="1" si="133"/>
        <v>-0.90167929460764662</v>
      </c>
      <c r="G74" s="12">
        <f t="shared" ca="1" si="133"/>
        <v>-0.89824079284915903</v>
      </c>
      <c r="H74" s="12">
        <f t="shared" ca="1" si="133"/>
        <v>-0.52509384425109162</v>
      </c>
      <c r="I74" s="12">
        <f t="shared" ca="1" si="133"/>
        <v>0.71434657880535213</v>
      </c>
      <c r="J74" s="12">
        <f t="shared" ca="1" si="133"/>
        <v>1.8355028127951392</v>
      </c>
      <c r="K74" s="12">
        <f t="shared" ca="1" si="133"/>
        <v>0.81457039337474235</v>
      </c>
      <c r="L74" s="12">
        <f t="shared" ca="1" si="133"/>
        <v>-1.1111454057223993</v>
      </c>
      <c r="M74" s="12">
        <f t="shared" ca="1" si="133"/>
        <v>-1.0219856236277773</v>
      </c>
      <c r="N74" s="12">
        <f t="shared" ca="1" si="133"/>
        <v>-0.49581527205142911</v>
      </c>
      <c r="O74" s="12">
        <f t="shared" ca="1" si="133"/>
        <v>-1.3937634587700627</v>
      </c>
      <c r="P74" s="12">
        <f t="shared" ca="1" si="133"/>
        <v>-1.0962848125795919</v>
      </c>
      <c r="Q74" s="12">
        <f t="shared" ca="1" si="133"/>
        <v>-0.25976770055868842</v>
      </c>
      <c r="R74" s="12">
        <f t="shared" ca="1" si="133"/>
        <v>0.45289072622940718</v>
      </c>
      <c r="S74" s="12">
        <f t="shared" ca="1" si="133"/>
        <v>0.66381800674049107</v>
      </c>
      <c r="T74" s="12">
        <f t="shared" ca="1" si="133"/>
        <v>0.4373560369711626</v>
      </c>
      <c r="U74" s="12">
        <f t="shared" ca="1" si="133"/>
        <v>3.4510070151619179E-2</v>
      </c>
      <c r="V74" s="12">
        <f t="shared" ca="1" si="133"/>
        <v>-0.78926333558783801</v>
      </c>
      <c r="W74" s="12">
        <f t="shared" ca="1" si="133"/>
        <v>-0.35289681744806939</v>
      </c>
      <c r="X74" s="12">
        <f t="shared" ca="1" si="133"/>
        <v>0.55555224040911799</v>
      </c>
      <c r="Y74" s="12">
        <f t="shared" ca="1" si="133"/>
        <v>0.61742497466448776</v>
      </c>
      <c r="Z74" s="12">
        <f t="shared" ref="Z74:AP74" ca="1" si="134">Y11/Y$7*Z43</f>
        <v>0.22205604489071348</v>
      </c>
      <c r="AA74" s="12">
        <f t="shared" ca="1" si="134"/>
        <v>-2.219521804027343E-2</v>
      </c>
      <c r="AB74" s="12">
        <f t="shared" ca="1" si="134"/>
        <v>5.8316279421374025E-2</v>
      </c>
      <c r="AC74" s="12">
        <f t="shared" ca="1" si="134"/>
        <v>-0.15752481931746345</v>
      </c>
      <c r="AD74" s="12">
        <f t="shared" ca="1" si="134"/>
        <v>-0.42426362129529405</v>
      </c>
      <c r="AE74" s="12">
        <f t="shared" ca="1" si="134"/>
        <v>-6.9241802265217183E-3</v>
      </c>
      <c r="AF74" s="12">
        <f t="shared" ca="1" si="134"/>
        <v>0.29744919180878204</v>
      </c>
      <c r="AG74" s="12">
        <f t="shared" ca="1" si="134"/>
        <v>-0.82180257835242432</v>
      </c>
      <c r="AH74" s="12">
        <f t="shared" ca="1" si="134"/>
        <v>-0.79529147307047798</v>
      </c>
      <c r="AI74" s="13">
        <f t="shared" ca="1" si="134"/>
        <v>0.36955891663039686</v>
      </c>
      <c r="AJ74" s="13">
        <f t="shared" ca="1" si="134"/>
        <v>0.13366753971492076</v>
      </c>
      <c r="AK74" s="13">
        <f t="shared" ca="1" si="134"/>
        <v>-4.117223756921639E-2</v>
      </c>
      <c r="AL74" s="13">
        <f t="shared" ca="1" si="134"/>
        <v>3.052780200955511E-2</v>
      </c>
      <c r="AM74" s="13">
        <f t="shared" ca="1" si="134"/>
        <v>4.4367847639098443E-2</v>
      </c>
      <c r="AN74" s="13">
        <f t="shared" ca="1" si="134"/>
        <v>1.6847424652780475E-2</v>
      </c>
      <c r="AO74" s="13">
        <f t="shared" ca="1" si="134"/>
        <v>-4.2118224116209297E-3</v>
      </c>
      <c r="AP74" s="13">
        <f t="shared" ca="1" si="134"/>
        <v>-7.504788929451325E-3</v>
      </c>
    </row>
    <row r="75" spans="2:42" x14ac:dyDescent="0.25">
      <c r="B75" t="str">
        <f t="shared" si="124"/>
        <v xml:space="preserve">      Aerospace</v>
      </c>
      <c r="C75" s="12"/>
      <c r="D75" s="12">
        <f t="shared" ref="D75:Y75" ca="1" si="135">C12/C$7*D44</f>
        <v>3.3060086707593417E-2</v>
      </c>
      <c r="E75" s="12">
        <f t="shared" ca="1" si="135"/>
        <v>-0.30435367841706251</v>
      </c>
      <c r="F75" s="12">
        <f t="shared" ca="1" si="135"/>
        <v>-0.8411242559853479</v>
      </c>
      <c r="G75" s="12">
        <f t="shared" ca="1" si="135"/>
        <v>-0.94136219787608777</v>
      </c>
      <c r="H75" s="12">
        <f t="shared" ca="1" si="135"/>
        <v>-0.90191738812824984</v>
      </c>
      <c r="I75" s="12">
        <f t="shared" ca="1" si="135"/>
        <v>0.4111398301474144</v>
      </c>
      <c r="J75" s="12">
        <f t="shared" ca="1" si="135"/>
        <v>1.4707291367251123</v>
      </c>
      <c r="K75" s="12">
        <f t="shared" ca="1" si="135"/>
        <v>0.4949534161490694</v>
      </c>
      <c r="L75" s="12">
        <f t="shared" ca="1" si="135"/>
        <v>-0.98521559307386108</v>
      </c>
      <c r="M75" s="12">
        <f t="shared" ca="1" si="135"/>
        <v>-0.86679298625522549</v>
      </c>
      <c r="N75" s="12">
        <f t="shared" ca="1" si="135"/>
        <v>7.175499785323125E-2</v>
      </c>
      <c r="O75" s="12">
        <f t="shared" ca="1" si="135"/>
        <v>-0.77689077129906203</v>
      </c>
      <c r="P75" s="12">
        <f t="shared" ca="1" si="135"/>
        <v>-0.74316052390356147</v>
      </c>
      <c r="Q75" s="12">
        <f t="shared" ca="1" si="135"/>
        <v>-0.27841131543132014</v>
      </c>
      <c r="R75" s="12">
        <f t="shared" ca="1" si="135"/>
        <v>0.27457271549330498</v>
      </c>
      <c r="S75" s="12">
        <f t="shared" ca="1" si="135"/>
        <v>0.52238805970149294</v>
      </c>
      <c r="T75" s="12">
        <f t="shared" ca="1" si="135"/>
        <v>0.42919205761436913</v>
      </c>
      <c r="U75" s="12">
        <f t="shared" ca="1" si="135"/>
        <v>0.18216791129214815</v>
      </c>
      <c r="V75" s="12">
        <f t="shared" ca="1" si="135"/>
        <v>1.6210082671421589E-2</v>
      </c>
      <c r="W75" s="12">
        <f t="shared" ca="1" si="135"/>
        <v>-0.14669667369710984</v>
      </c>
      <c r="X75" s="12">
        <f t="shared" ca="1" si="135"/>
        <v>0.38190486988381761</v>
      </c>
      <c r="Y75" s="12">
        <f t="shared" ca="1" si="135"/>
        <v>0.49733757446883164</v>
      </c>
      <c r="Z75" s="12">
        <f t="shared" ref="Z75:AP75" ca="1" si="136">Y12/Y$7*Z44</f>
        <v>0.11588014681957637</v>
      </c>
      <c r="AA75" s="12">
        <f t="shared" ca="1" si="136"/>
        <v>-0.13594571049667395</v>
      </c>
      <c r="AB75" s="12">
        <f t="shared" ca="1" si="136"/>
        <v>-4.2657278465633636E-2</v>
      </c>
      <c r="AC75" s="12">
        <f t="shared" ca="1" si="136"/>
        <v>-0.20096189574055065</v>
      </c>
      <c r="AD75" s="12">
        <f t="shared" ca="1" si="136"/>
        <v>-0.41159147012160074</v>
      </c>
      <c r="AE75" s="12">
        <f t="shared" ca="1" si="136"/>
        <v>-2.5718383698501528E-2</v>
      </c>
      <c r="AF75" s="12">
        <f t="shared" ca="1" si="136"/>
        <v>0.2432795828940115</v>
      </c>
      <c r="AG75" s="12">
        <f t="shared" ca="1" si="136"/>
        <v>-0.43429359948584184</v>
      </c>
      <c r="AH75" s="12">
        <f t="shared" ca="1" si="136"/>
        <v>-0.68691105781292316</v>
      </c>
      <c r="AI75" s="13">
        <f t="shared" ca="1" si="136"/>
        <v>0.14301873540933061</v>
      </c>
      <c r="AJ75" s="13">
        <f t="shared" ca="1" si="136"/>
        <v>0.17791296287356259</v>
      </c>
      <c r="AK75" s="13">
        <f t="shared" ca="1" si="136"/>
        <v>0.11050356597073989</v>
      </c>
      <c r="AL75" s="13">
        <f t="shared" ca="1" si="136"/>
        <v>6.6834459169329355E-2</v>
      </c>
      <c r="AM75" s="13">
        <f t="shared" ca="1" si="136"/>
        <v>5.8278325451665912E-2</v>
      </c>
      <c r="AN75" s="13">
        <f t="shared" ca="1" si="136"/>
        <v>5.2833938102330259E-2</v>
      </c>
      <c r="AO75" s="13">
        <f t="shared" ca="1" si="136"/>
        <v>4.4161482306629286E-2</v>
      </c>
      <c r="AP75" s="13">
        <f t="shared" ca="1" si="136"/>
        <v>3.4226063719831681E-2</v>
      </c>
    </row>
    <row r="76" spans="2:42" x14ac:dyDescent="0.25">
      <c r="B76" t="str">
        <f t="shared" si="124"/>
        <v xml:space="preserve"> Services providing</v>
      </c>
      <c r="C76" s="12"/>
      <c r="D76" s="12">
        <f t="shared" ref="D76:Y76" ca="1" si="137">C13/C$7*D45</f>
        <v>1.0609282370708715</v>
      </c>
      <c r="E76" s="12">
        <f t="shared" ca="1" si="137"/>
        <v>1.4888652917158993</v>
      </c>
      <c r="F76" s="12">
        <f t="shared" ca="1" si="137"/>
        <v>2.2191206226830338</v>
      </c>
      <c r="G76" s="12">
        <f t="shared" ca="1" si="137"/>
        <v>2.0215899373643396</v>
      </c>
      <c r="H76" s="12">
        <f t="shared" ca="1" si="137"/>
        <v>2.3419474761501795</v>
      </c>
      <c r="I76" s="12">
        <f t="shared" ca="1" si="137"/>
        <v>2.85880648734627</v>
      </c>
      <c r="J76" s="12">
        <f t="shared" ca="1" si="137"/>
        <v>3.4314731928988813</v>
      </c>
      <c r="K76" s="12">
        <f t="shared" ca="1" si="137"/>
        <v>3.5759575569358244</v>
      </c>
      <c r="L76" s="12">
        <f t="shared" ca="1" si="137"/>
        <v>3.2636809778079372</v>
      </c>
      <c r="M76" s="12">
        <f t="shared" ca="1" si="137"/>
        <v>2.9113657553610719</v>
      </c>
      <c r="N76" s="12">
        <f t="shared" ca="1" si="137"/>
        <v>-0.47817060044816134</v>
      </c>
      <c r="O76" s="12">
        <f t="shared" ca="1" si="137"/>
        <v>-1.500243893733731</v>
      </c>
      <c r="P76" s="12">
        <f t="shared" ca="1" si="137"/>
        <v>0.2220868784181991</v>
      </c>
      <c r="Q76" s="12">
        <f t="shared" ca="1" si="137"/>
        <v>0.81037579313045527</v>
      </c>
      <c r="R76" s="12">
        <f t="shared" ca="1" si="137"/>
        <v>1.6474362929598392</v>
      </c>
      <c r="S76" s="12">
        <f t="shared" ca="1" si="137"/>
        <v>1.931872893596527</v>
      </c>
      <c r="T76" s="12">
        <f t="shared" ca="1" si="137"/>
        <v>2.0637373531212679</v>
      </c>
      <c r="U76" s="12">
        <f t="shared" ca="1" si="137"/>
        <v>1.3866259334691058</v>
      </c>
      <c r="V76" s="12">
        <f t="shared" ca="1" si="137"/>
        <v>-2.8831588420411309</v>
      </c>
      <c r="W76" s="12">
        <f t="shared" ca="1" si="137"/>
        <v>-0.24920760230473465</v>
      </c>
      <c r="X76" s="12">
        <f t="shared" ca="1" si="137"/>
        <v>1.4768977390038254</v>
      </c>
      <c r="Y76" s="12">
        <f t="shared" ca="1" si="137"/>
        <v>1.8089263014838115</v>
      </c>
      <c r="Z76" s="12">
        <f t="shared" ref="Z76:AP76" ca="1" si="138">Y13/Y$7*Z45</f>
        <v>2.2428231372123841</v>
      </c>
      <c r="AA76" s="12">
        <f t="shared" ca="1" si="138"/>
        <v>2.3748883303092359</v>
      </c>
      <c r="AB76" s="12">
        <f t="shared" ca="1" si="138"/>
        <v>2.5826552265965326</v>
      </c>
      <c r="AC76" s="12">
        <f t="shared" ca="1" si="138"/>
        <v>3.0107650682171356</v>
      </c>
      <c r="AD76" s="12">
        <f t="shared" ca="1" si="138"/>
        <v>2.644931392973541</v>
      </c>
      <c r="AE76" s="12">
        <f t="shared" ca="1" si="138"/>
        <v>1.9555863296899063</v>
      </c>
      <c r="AF76" s="12">
        <f t="shared" ca="1" si="138"/>
        <v>1.9568771220460628</v>
      </c>
      <c r="AG76" s="12">
        <f t="shared" ca="1" si="138"/>
        <v>-4.7777021662697026</v>
      </c>
      <c r="AH76" s="12">
        <f t="shared" ca="1" si="138"/>
        <v>2.0025288763560334</v>
      </c>
      <c r="AI76" s="13">
        <f t="shared" ca="1" si="138"/>
        <v>4.7473390574921881</v>
      </c>
      <c r="AJ76" s="13">
        <f t="shared" ca="1" si="138"/>
        <v>-9.4468803690271774E-2</v>
      </c>
      <c r="AK76" s="13">
        <f t="shared" ca="1" si="138"/>
        <v>-0.20000518031434963</v>
      </c>
      <c r="AL76" s="13">
        <f t="shared" ca="1" si="138"/>
        <v>2.3595379288836287</v>
      </c>
      <c r="AM76" s="13">
        <f t="shared" ca="1" si="138"/>
        <v>2.0493392378513846</v>
      </c>
      <c r="AN76" s="13">
        <f t="shared" ca="1" si="138"/>
        <v>1.2252391158398404</v>
      </c>
      <c r="AO76" s="13">
        <f t="shared" ca="1" si="138"/>
        <v>1.0327792081189771</v>
      </c>
      <c r="AP76" s="13">
        <f t="shared" ca="1" si="138"/>
        <v>1.017805827039427</v>
      </c>
    </row>
    <row r="77" spans="2:42" x14ac:dyDescent="0.25">
      <c r="B77" t="str">
        <f t="shared" si="124"/>
        <v xml:space="preserve">   Wholesale and retail trade</v>
      </c>
      <c r="C77" s="12"/>
      <c r="D77" s="12">
        <f t="shared" ref="D77:Y77" ca="1" si="139">C14/C$7*D46</f>
        <v>-0.19986325145952874</v>
      </c>
      <c r="E77" s="12">
        <f t="shared" ca="1" si="139"/>
        <v>6.3562807531819518E-2</v>
      </c>
      <c r="F77" s="12">
        <f t="shared" ca="1" si="139"/>
        <v>0.17058797465550093</v>
      </c>
      <c r="G77" s="12">
        <f t="shared" ca="1" si="139"/>
        <v>0.17175474883608685</v>
      </c>
      <c r="H77" s="12">
        <f t="shared" ca="1" si="139"/>
        <v>0.44191782209010261</v>
      </c>
      <c r="I77" s="12">
        <f t="shared" ca="1" si="139"/>
        <v>0.62984633737609519</v>
      </c>
      <c r="J77" s="12">
        <f t="shared" ca="1" si="139"/>
        <v>0.53107762219575871</v>
      </c>
      <c r="K77" s="12">
        <f t="shared" ca="1" si="139"/>
        <v>0.5997670807453408</v>
      </c>
      <c r="L77" s="12">
        <f t="shared" ca="1" si="139"/>
        <v>0.62964906324269165</v>
      </c>
      <c r="M77" s="12">
        <f t="shared" ca="1" si="139"/>
        <v>0.45414899696231276</v>
      </c>
      <c r="N77" s="12">
        <f t="shared" ca="1" si="139"/>
        <v>-0.25055433676619954</v>
      </c>
      <c r="O77" s="12">
        <f t="shared" ca="1" si="139"/>
        <v>-0.58296550985687712</v>
      </c>
      <c r="P77" s="12">
        <f t="shared" ca="1" si="139"/>
        <v>-0.18025333899316465</v>
      </c>
      <c r="Q77" s="12">
        <f t="shared" ca="1" si="139"/>
        <v>3.9773045061618155E-2</v>
      </c>
      <c r="R77" s="12">
        <f t="shared" ca="1" si="139"/>
        <v>0.24557290059850584</v>
      </c>
      <c r="S77" s="12">
        <f t="shared" ca="1" si="139"/>
        <v>0.19439094848339017</v>
      </c>
      <c r="T77" s="12">
        <f t="shared" ca="1" si="139"/>
        <v>0.26766189462635143</v>
      </c>
      <c r="U77" s="12">
        <f t="shared" ca="1" si="139"/>
        <v>9.1083955646075188E-2</v>
      </c>
      <c r="V77" s="12">
        <f t="shared" ca="1" si="139"/>
        <v>-0.97036908681337852</v>
      </c>
      <c r="W77" s="12">
        <f t="shared" ca="1" si="139"/>
        <v>-0.13609209487563123</v>
      </c>
      <c r="X77" s="12">
        <f t="shared" ca="1" si="139"/>
        <v>0.29239591600479342</v>
      </c>
      <c r="Y77" s="12">
        <f t="shared" ca="1" si="139"/>
        <v>0.43172884850828208</v>
      </c>
      <c r="Z77" s="12">
        <f t="shared" ref="Z77:AP77" ca="1" si="140">Y14/Y$7*Z46</f>
        <v>0.62392611070835302</v>
      </c>
      <c r="AA77" s="12">
        <f t="shared" ca="1" si="140"/>
        <v>0.57929519085113368</v>
      </c>
      <c r="AB77" s="12">
        <f t="shared" ca="1" si="140"/>
        <v>0.53672575689670832</v>
      </c>
      <c r="AC77" s="12">
        <f t="shared" ca="1" si="140"/>
        <v>0.48670459124664406</v>
      </c>
      <c r="AD77" s="12">
        <f t="shared" ca="1" si="140"/>
        <v>0.77959074020569541</v>
      </c>
      <c r="AE77" s="12">
        <f t="shared" ca="1" si="140"/>
        <v>0.296750581136556</v>
      </c>
      <c r="AF77" s="12">
        <f t="shared" ca="1" si="140"/>
        <v>0.33469079793768558</v>
      </c>
      <c r="AG77" s="12">
        <f t="shared" ca="1" si="140"/>
        <v>-0.12806699179614692</v>
      </c>
      <c r="AH77" s="12">
        <f t="shared" ca="1" si="140"/>
        <v>0.43452518339370988</v>
      </c>
      <c r="AI77" s="13">
        <f t="shared" ca="1" si="140"/>
        <v>0.45050696395362566</v>
      </c>
      <c r="AJ77" s="13">
        <f t="shared" ca="1" si="140"/>
        <v>-0.22833573375861335</v>
      </c>
      <c r="AK77" s="13">
        <f t="shared" ca="1" si="140"/>
        <v>-0.15501949937892648</v>
      </c>
      <c r="AL77" s="13">
        <f t="shared" ca="1" si="140"/>
        <v>0.36517822032787323</v>
      </c>
      <c r="AM77" s="13">
        <f t="shared" ca="1" si="140"/>
        <v>0.51748541087333089</v>
      </c>
      <c r="AN77" s="13">
        <f t="shared" ca="1" si="140"/>
        <v>0.4133807999634076</v>
      </c>
      <c r="AO77" s="13">
        <f t="shared" ca="1" si="140"/>
        <v>0.18609007485973222</v>
      </c>
      <c r="AP77" s="13">
        <f t="shared" ca="1" si="140"/>
        <v>7.1710240073182857E-2</v>
      </c>
    </row>
    <row r="78" spans="2:42" x14ac:dyDescent="0.25">
      <c r="B78" t="str">
        <f t="shared" si="124"/>
        <v xml:space="preserve">   Transportation and public utilities</v>
      </c>
      <c r="C78" s="12"/>
      <c r="D78" s="12">
        <f t="shared" ref="D78:Y78" ca="1" si="141">C15/C$7*D47</f>
        <v>0.10143435694374538</v>
      </c>
      <c r="E78" s="12">
        <f t="shared" ca="1" si="141"/>
        <v>-0.12637781732796904</v>
      </c>
      <c r="F78" s="12">
        <f t="shared" ca="1" si="141"/>
        <v>-9.9694270902565454E-2</v>
      </c>
      <c r="G78" s="12">
        <f t="shared" ca="1" si="141"/>
        <v>4.458314757021873E-2</v>
      </c>
      <c r="H78" s="12">
        <f t="shared" ca="1" si="141"/>
        <v>2.6760981043099395E-2</v>
      </c>
      <c r="I78" s="12">
        <f t="shared" ca="1" si="141"/>
        <v>0.15550884767233733</v>
      </c>
      <c r="J78" s="12">
        <f t="shared" ca="1" si="141"/>
        <v>0.10470989200509208</v>
      </c>
      <c r="K78" s="12">
        <f t="shared" ca="1" si="141"/>
        <v>0.22709627329192517</v>
      </c>
      <c r="L78" s="12">
        <f t="shared" ca="1" si="141"/>
        <v>4.3211210222538293E-2</v>
      </c>
      <c r="M78" s="12">
        <f t="shared" ca="1" si="141"/>
        <v>-4.9926313573340889E-2</v>
      </c>
      <c r="N78" s="12">
        <f t="shared" ca="1" si="141"/>
        <v>-0.12821794698364294</v>
      </c>
      <c r="O78" s="12">
        <f t="shared" ca="1" si="141"/>
        <v>-0.23556565500339116</v>
      </c>
      <c r="P78" s="12">
        <f t="shared" ca="1" si="141"/>
        <v>-8.1206282413302092E-2</v>
      </c>
      <c r="Q78" s="12">
        <f t="shared" ca="1" si="141"/>
        <v>1.86436148726304E-3</v>
      </c>
      <c r="R78" s="12">
        <f t="shared" ca="1" si="141"/>
        <v>-4.1340161658542859E-2</v>
      </c>
      <c r="S78" s="12">
        <f t="shared" ca="1" si="141"/>
        <v>3.1896966779009328E-2</v>
      </c>
      <c r="T78" s="12">
        <f t="shared" ca="1" si="141"/>
        <v>7.6974662506924571E-2</v>
      </c>
      <c r="U78" s="12">
        <f t="shared" ca="1" si="141"/>
        <v>-3.6207286716451667E-2</v>
      </c>
      <c r="V78" s="12">
        <f t="shared" ca="1" si="141"/>
        <v>-0.23867949312748399</v>
      </c>
      <c r="W78" s="12">
        <f t="shared" ca="1" si="141"/>
        <v>-0.10192178533975879</v>
      </c>
      <c r="X78" s="12">
        <f t="shared" ca="1" si="141"/>
        <v>7.8767879413537384E-2</v>
      </c>
      <c r="Y78" s="12">
        <f t="shared" ca="1" si="141"/>
        <v>2.6360648823435699E-2</v>
      </c>
      <c r="Z78" s="12">
        <f t="shared" ref="Z78:AP78" ca="1" si="142">Y15/Y$7*Z47</f>
        <v>3.1396098892003087E-2</v>
      </c>
      <c r="AA78" s="12">
        <f t="shared" ca="1" si="142"/>
        <v>0.19642767965641814</v>
      </c>
      <c r="AB78" s="12">
        <f t="shared" ca="1" si="142"/>
        <v>0.15551007845699427</v>
      </c>
      <c r="AC78" s="12">
        <f t="shared" ca="1" si="142"/>
        <v>0.1402546564022589</v>
      </c>
      <c r="AD78" s="12">
        <f t="shared" ca="1" si="142"/>
        <v>0.11404936056325199</v>
      </c>
      <c r="AE78" s="12">
        <f t="shared" ca="1" si="142"/>
        <v>8.7046837133389288E-2</v>
      </c>
      <c r="AF78" s="12">
        <f t="shared" ca="1" si="142"/>
        <v>6.4810067808742447E-2</v>
      </c>
      <c r="AG78" s="12">
        <f t="shared" ca="1" si="142"/>
        <v>-0.23061509961816157</v>
      </c>
      <c r="AH78" s="12">
        <f t="shared" ca="1" si="142"/>
        <v>6.5730714808979393E-2</v>
      </c>
      <c r="AI78" s="13">
        <f t="shared" ca="1" si="142"/>
        <v>0.18572587346179717</v>
      </c>
      <c r="AJ78" s="13">
        <f t="shared" ca="1" si="142"/>
        <v>-7.3036404972223065E-2</v>
      </c>
      <c r="AK78" s="13">
        <f t="shared" ca="1" si="142"/>
        <v>-2.7599954728557079E-2</v>
      </c>
      <c r="AL78" s="13">
        <f t="shared" ca="1" si="142"/>
        <v>1.6108984239049523E-2</v>
      </c>
      <c r="AM78" s="13">
        <f t="shared" ca="1" si="142"/>
        <v>2.1777051083862912E-2</v>
      </c>
      <c r="AN78" s="13">
        <f t="shared" ca="1" si="142"/>
        <v>1.3853851752887378E-3</v>
      </c>
      <c r="AO78" s="13">
        <f t="shared" ca="1" si="142"/>
        <v>-1.3925827325103581E-2</v>
      </c>
      <c r="AP78" s="13">
        <f t="shared" ca="1" si="142"/>
        <v>-1.1776927433363501E-2</v>
      </c>
    </row>
    <row r="79" spans="2:42" x14ac:dyDescent="0.25">
      <c r="B79" t="str">
        <f t="shared" si="124"/>
        <v xml:space="preserve">   Information</v>
      </c>
      <c r="C79" s="12"/>
      <c r="D79" s="12">
        <f t="shared" ref="D79:Y79" ca="1" si="143">C16/C$7*D48</f>
        <v>0.13148898122337332</v>
      </c>
      <c r="E79" s="12">
        <f t="shared" ca="1" si="143"/>
        <v>0.18395824297444052</v>
      </c>
      <c r="F79" s="12">
        <f t="shared" ca="1" si="143"/>
        <v>0.24517405881223472</v>
      </c>
      <c r="G79" s="12">
        <f t="shared" ca="1" si="143"/>
        <v>0.21999225276452036</v>
      </c>
      <c r="H79" s="12">
        <f t="shared" ca="1" si="143"/>
        <v>0.46723226361736148</v>
      </c>
      <c r="I79" s="12">
        <f t="shared" ca="1" si="143"/>
        <v>0.34936234271593708</v>
      </c>
      <c r="J79" s="12">
        <f t="shared" ca="1" si="143"/>
        <v>0.29907335167467375</v>
      </c>
      <c r="K79" s="12">
        <f t="shared" ca="1" si="143"/>
        <v>0.2827380952380954</v>
      </c>
      <c r="L79" s="12">
        <f t="shared" ca="1" si="143"/>
        <v>0.52779406771813908</v>
      </c>
      <c r="M79" s="12">
        <f t="shared" ca="1" si="143"/>
        <v>0.81325754158019781</v>
      </c>
      <c r="N79" s="12">
        <f t="shared" ca="1" si="143"/>
        <v>8.7047046576052001E-2</v>
      </c>
      <c r="O79" s="12">
        <f t="shared" ca="1" si="143"/>
        <v>-0.28077522515555658</v>
      </c>
      <c r="P79" s="12">
        <f t="shared" ca="1" si="143"/>
        <v>-9.4125463706328988E-2</v>
      </c>
      <c r="Q79" s="12">
        <f t="shared" ca="1" si="143"/>
        <v>7.519591331962161E-2</v>
      </c>
      <c r="R79" s="12">
        <f t="shared" ca="1" si="143"/>
        <v>0.11414820756463209</v>
      </c>
      <c r="S79" s="12">
        <f t="shared" ca="1" si="143"/>
        <v>0.2545739046701973</v>
      </c>
      <c r="T79" s="12">
        <f t="shared" ca="1" si="143"/>
        <v>0.26882817739160808</v>
      </c>
      <c r="U79" s="12">
        <f t="shared" ca="1" si="143"/>
        <v>0.25401674587010598</v>
      </c>
      <c r="V79" s="12">
        <f t="shared" ca="1" si="143"/>
        <v>-1.2856272463539885E-2</v>
      </c>
      <c r="W79" s="12">
        <f t="shared" ca="1" si="143"/>
        <v>-2.8868020125133745E-2</v>
      </c>
      <c r="X79" s="12">
        <f t="shared" ca="1" si="143"/>
        <v>8.2944963927891927E-2</v>
      </c>
      <c r="Y79" s="12">
        <f t="shared" ca="1" si="143"/>
        <v>6.4437141568399053E-2</v>
      </c>
      <c r="Z79" s="12">
        <f t="shared" ref="Z79:AP79" ca="1" si="144">Y16/Y$7*Z48</f>
        <v>9.0763267705972608E-2</v>
      </c>
      <c r="AA79" s="12">
        <f t="shared" ca="1" si="144"/>
        <v>0.23027538716783469</v>
      </c>
      <c r="AB79" s="12">
        <f t="shared" ca="1" si="144"/>
        <v>0.19654746027203462</v>
      </c>
      <c r="AC79" s="12">
        <f t="shared" ca="1" si="144"/>
        <v>0.47257445795238601</v>
      </c>
      <c r="AD79" s="12">
        <f t="shared" ca="1" si="144"/>
        <v>0.39030225614979597</v>
      </c>
      <c r="AE79" s="12">
        <f t="shared" ca="1" si="144"/>
        <v>0.4555121420446111</v>
      </c>
      <c r="AF79" s="12">
        <f t="shared" ca="1" si="144"/>
        <v>0.57603575194188317</v>
      </c>
      <c r="AG79" s="12">
        <f t="shared" ca="1" si="144"/>
        <v>0.30953461116781994</v>
      </c>
      <c r="AH79" s="12">
        <f t="shared" ca="1" si="144"/>
        <v>0.34972754367831155</v>
      </c>
      <c r="AI79" s="13">
        <f t="shared" ca="1" si="144"/>
        <v>0.60419024255133691</v>
      </c>
      <c r="AJ79" s="13">
        <f t="shared" ca="1" si="144"/>
        <v>-4.3825999685761077E-2</v>
      </c>
      <c r="AK79" s="13">
        <f t="shared" ca="1" si="144"/>
        <v>2.9806515258841846E-2</v>
      </c>
      <c r="AL79" s="13">
        <f t="shared" ca="1" si="144"/>
        <v>0.4296929733370099</v>
      </c>
      <c r="AM79" s="13">
        <f t="shared" ca="1" si="144"/>
        <v>0.34487281854756086</v>
      </c>
      <c r="AN79" s="13">
        <f t="shared" ca="1" si="144"/>
        <v>0.10954593217169253</v>
      </c>
      <c r="AO79" s="13">
        <f t="shared" ca="1" si="144"/>
        <v>0.11221924944873454</v>
      </c>
      <c r="AP79" s="13">
        <f t="shared" ca="1" si="144"/>
        <v>0.13260560417947595</v>
      </c>
    </row>
    <row r="80" spans="2:42" x14ac:dyDescent="0.25">
      <c r="B80" t="str">
        <f t="shared" si="124"/>
        <v xml:space="preserve">   Financial activities</v>
      </c>
      <c r="C80" s="12"/>
      <c r="D80" s="12">
        <f t="shared" ref="D80:Y80" ca="1" si="145">C17/C$7*D49</f>
        <v>0</v>
      </c>
      <c r="E80" s="12">
        <f t="shared" ca="1" si="145"/>
        <v>0.12114323317828916</v>
      </c>
      <c r="F80" s="12">
        <f t="shared" ca="1" si="145"/>
        <v>0.23557386976235825</v>
      </c>
      <c r="G80" s="12">
        <f t="shared" ca="1" si="145"/>
        <v>9.5013265313581119E-2</v>
      </c>
      <c r="H80" s="12">
        <f t="shared" ca="1" si="145"/>
        <v>-0.17141493262742249</v>
      </c>
      <c r="I80" s="12">
        <f t="shared" ca="1" si="145"/>
        <v>0.17397108529553792</v>
      </c>
      <c r="J80" s="12">
        <f t="shared" ca="1" si="145"/>
        <v>0.1758852434333876</v>
      </c>
      <c r="K80" s="12">
        <f t="shared" ca="1" si="145"/>
        <v>0.43931159420289972</v>
      </c>
      <c r="L80" s="12">
        <f t="shared" ca="1" si="145"/>
        <v>0.35494922682798724</v>
      </c>
      <c r="M80" s="12">
        <f t="shared" ca="1" si="145"/>
        <v>3.0076092514061264E-3</v>
      </c>
      <c r="N80" s="12">
        <f t="shared" ca="1" si="145"/>
        <v>0.14350999570646308</v>
      </c>
      <c r="O80" s="12">
        <f t="shared" ca="1" si="145"/>
        <v>-4.1640393561205039E-2</v>
      </c>
      <c r="P80" s="12">
        <f t="shared" ca="1" si="145"/>
        <v>0.18763572830346489</v>
      </c>
      <c r="Q80" s="12">
        <f t="shared" ca="1" si="145"/>
        <v>-5.717375227607472E-2</v>
      </c>
      <c r="R80" s="12">
        <f t="shared" ca="1" si="145"/>
        <v>4.751033504041597E-2</v>
      </c>
      <c r="S80" s="12">
        <f t="shared" ca="1" si="145"/>
        <v>0.10712566201251787</v>
      </c>
      <c r="T80" s="12">
        <f t="shared" ca="1" si="145"/>
        <v>-3.3822200192436487E-2</v>
      </c>
      <c r="U80" s="12">
        <f t="shared" ca="1" si="145"/>
        <v>-0.12389680923285915</v>
      </c>
      <c r="V80" s="12">
        <f t="shared" ca="1" si="145"/>
        <v>-0.49301010055840905</v>
      </c>
      <c r="W80" s="12">
        <f t="shared" ca="1" si="145"/>
        <v>-0.29516077719779799</v>
      </c>
      <c r="X80" s="12">
        <f t="shared" ca="1" si="145"/>
        <v>-0.11218455552837209</v>
      </c>
      <c r="Y80" s="12">
        <f t="shared" ca="1" si="145"/>
        <v>-4.8034960078261059E-2</v>
      </c>
      <c r="Z80" s="12">
        <f t="shared" ref="Z80:AP80" ca="1" si="146">Y17/Y$7*Z49</f>
        <v>0.1661139050467797</v>
      </c>
      <c r="AA80" s="12">
        <f t="shared" ca="1" si="146"/>
        <v>4.8829479688601504E-2</v>
      </c>
      <c r="AB80" s="12">
        <f t="shared" ca="1" si="146"/>
        <v>6.8575624875132163E-2</v>
      </c>
      <c r="AC80" s="12">
        <f t="shared" ca="1" si="146"/>
        <v>7.5360710902706504E-2</v>
      </c>
      <c r="AD80" s="12">
        <f t="shared" ca="1" si="146"/>
        <v>6.2853869821524896E-2</v>
      </c>
      <c r="AE80" s="12">
        <f t="shared" ca="1" si="146"/>
        <v>0.14095652603986342</v>
      </c>
      <c r="AF80" s="12">
        <f t="shared" ca="1" si="146"/>
        <v>9.9149730602927574E-2</v>
      </c>
      <c r="AG80" s="12">
        <f t="shared" ca="1" si="146"/>
        <v>-0.12901213564704564</v>
      </c>
      <c r="AH80" s="12">
        <f t="shared" ca="1" si="146"/>
        <v>4.7667312266052891E-2</v>
      </c>
      <c r="AI80" s="13">
        <f t="shared" ca="1" si="146"/>
        <v>0.23913356150833007</v>
      </c>
      <c r="AJ80" s="13">
        <f t="shared" ca="1" si="146"/>
        <v>-0.13617483822287788</v>
      </c>
      <c r="AK80" s="13">
        <f t="shared" ca="1" si="146"/>
        <v>9.0542463374614829E-2</v>
      </c>
      <c r="AL80" s="13">
        <f t="shared" ca="1" si="146"/>
        <v>9.5266432158305048E-2</v>
      </c>
      <c r="AM80" s="13">
        <f t="shared" ca="1" si="146"/>
        <v>2.2239393952323737E-2</v>
      </c>
      <c r="AN80" s="13">
        <f t="shared" ca="1" si="146"/>
        <v>-1.549917323570923E-2</v>
      </c>
      <c r="AO80" s="13">
        <f t="shared" ca="1" si="146"/>
        <v>-2.4727100986572787E-2</v>
      </c>
      <c r="AP80" s="13">
        <f t="shared" ca="1" si="146"/>
        <v>-3.6919545328964486E-2</v>
      </c>
    </row>
    <row r="81" spans="2:42" x14ac:dyDescent="0.25">
      <c r="B81" t="str">
        <f t="shared" si="124"/>
        <v xml:space="preserve">   Professional and business services</v>
      </c>
      <c r="C81" s="12"/>
      <c r="D81" s="12">
        <f t="shared" ref="D81:Y81" ca="1" si="147">C18/C$7*D50</f>
        <v>-1.5027312139814964E-2</v>
      </c>
      <c r="E81" s="12">
        <f t="shared" ca="1" si="147"/>
        <v>0.13983817657000241</v>
      </c>
      <c r="F81" s="12">
        <f t="shared" ca="1" si="147"/>
        <v>0.54056449111613114</v>
      </c>
      <c r="G81" s="12">
        <f t="shared" ca="1" si="147"/>
        <v>0.7506047959772848</v>
      </c>
      <c r="H81" s="12">
        <f t="shared" ca="1" si="147"/>
        <v>0.47374169143865286</v>
      </c>
      <c r="I81" s="12">
        <f t="shared" ca="1" si="147"/>
        <v>0.83719146760587526</v>
      </c>
      <c r="J81" s="12">
        <f t="shared" ca="1" si="147"/>
        <v>1.1175898931000992</v>
      </c>
      <c r="K81" s="12">
        <f t="shared" ca="1" si="147"/>
        <v>0.75245859213250177</v>
      </c>
      <c r="L81" s="12">
        <f t="shared" ca="1" si="147"/>
        <v>0.78582672304701029</v>
      </c>
      <c r="M81" s="12">
        <f t="shared" ca="1" si="147"/>
        <v>0.90889951577490879</v>
      </c>
      <c r="N81" s="12">
        <f t="shared" ca="1" si="147"/>
        <v>-0.87282308864094993</v>
      </c>
      <c r="O81" s="12">
        <f t="shared" ca="1" si="147"/>
        <v>-0.80722877232222501</v>
      </c>
      <c r="P81" s="12">
        <f t="shared" ca="1" si="147"/>
        <v>-0.1808685381023562</v>
      </c>
      <c r="Q81" s="12">
        <f t="shared" ca="1" si="147"/>
        <v>0.42010278846333088</v>
      </c>
      <c r="R81" s="12">
        <f t="shared" ca="1" si="147"/>
        <v>0.72993151107546195</v>
      </c>
      <c r="S81" s="12">
        <f t="shared" ca="1" si="147"/>
        <v>0.82089552238806185</v>
      </c>
      <c r="T81" s="12">
        <f t="shared" ca="1" si="147"/>
        <v>0.70560107298014318</v>
      </c>
      <c r="U81" s="12">
        <f t="shared" ca="1" si="147"/>
        <v>0.26137135098438247</v>
      </c>
      <c r="V81" s="12">
        <f t="shared" ca="1" si="147"/>
        <v>-1.3001604239216078</v>
      </c>
      <c r="W81" s="12">
        <f t="shared" ca="1" si="147"/>
        <v>-2.886802012513736E-2</v>
      </c>
      <c r="X81" s="12">
        <f t="shared" ca="1" si="147"/>
        <v>0.63252994074507196</v>
      </c>
      <c r="Y81" s="12">
        <f t="shared" ca="1" si="147"/>
        <v>0.68537686940934739</v>
      </c>
      <c r="Z81" s="12">
        <f t="shared" ref="Z81:AP81" ca="1" si="148">Y18/Y$7*Z50</f>
        <v>0.59195917365467743</v>
      </c>
      <c r="AA81" s="12">
        <f t="shared" ca="1" si="148"/>
        <v>0.46443493749271408</v>
      </c>
      <c r="AB81" s="12">
        <f t="shared" ca="1" si="148"/>
        <v>0.61934048607698944</v>
      </c>
      <c r="AC81" s="12">
        <f t="shared" ca="1" si="148"/>
        <v>0.53642172691162426</v>
      </c>
      <c r="AD81" s="12">
        <f t="shared" ca="1" si="148"/>
        <v>0.37458878869441348</v>
      </c>
      <c r="AE81" s="12">
        <f t="shared" ca="1" si="148"/>
        <v>0.35362777585439525</v>
      </c>
      <c r="AF81" s="12">
        <f t="shared" ca="1" si="148"/>
        <v>0.37967091962583965</v>
      </c>
      <c r="AG81" s="12">
        <f t="shared" ca="1" si="148"/>
        <v>-0.30433631998790212</v>
      </c>
      <c r="AH81" s="12">
        <f t="shared" ca="1" si="148"/>
        <v>0.68440225190418902</v>
      </c>
      <c r="AI81" s="13">
        <f t="shared" ca="1" si="148"/>
        <v>1.2453562101847819</v>
      </c>
      <c r="AJ81" s="13">
        <f t="shared" ca="1" si="148"/>
        <v>-0.75101103810922321</v>
      </c>
      <c r="AK81" s="13">
        <f t="shared" ca="1" si="148"/>
        <v>-0.90211936795660019</v>
      </c>
      <c r="AL81" s="13">
        <f t="shared" ca="1" si="148"/>
        <v>0.7751530556898969</v>
      </c>
      <c r="AM81" s="13">
        <f t="shared" ca="1" si="148"/>
        <v>0.61639843026406138</v>
      </c>
      <c r="AN81" s="13">
        <f t="shared" ca="1" si="148"/>
        <v>0.25827067011634175</v>
      </c>
      <c r="AO81" s="13">
        <f t="shared" ca="1" si="148"/>
        <v>0.43754503185481297</v>
      </c>
      <c r="AP81" s="13">
        <f t="shared" ca="1" si="148"/>
        <v>0.58122739654829736</v>
      </c>
    </row>
    <row r="82" spans="2:42" x14ac:dyDescent="0.25">
      <c r="B82" t="str">
        <f t="shared" si="124"/>
        <v xml:space="preserve">   Other services</v>
      </c>
      <c r="C82" s="12"/>
      <c r="D82" s="12">
        <f t="shared" ref="D82:Y82" ca="1" si="149">C19/C$7*D51</f>
        <v>0.54098323703330664</v>
      </c>
      <c r="E82" s="12">
        <f t="shared" ca="1" si="149"/>
        <v>0.59300360438508337</v>
      </c>
      <c r="F82" s="12">
        <f t="shared" ca="1" si="149"/>
        <v>0.84850901679294533</v>
      </c>
      <c r="G82" s="12">
        <f t="shared" ca="1" si="149"/>
        <v>0.50722466252019494</v>
      </c>
      <c r="H82" s="12">
        <f t="shared" ca="1" si="149"/>
        <v>0.81223193814597394</v>
      </c>
      <c r="I82" s="12">
        <f t="shared" ca="1" si="149"/>
        <v>0.47433748970375034</v>
      </c>
      <c r="J82" s="12">
        <f t="shared" ca="1" si="149"/>
        <v>0.95060156859524481</v>
      </c>
      <c r="K82" s="12">
        <f t="shared" ca="1" si="149"/>
        <v>0.90579710144927905</v>
      </c>
      <c r="L82" s="12">
        <f t="shared" ca="1" si="149"/>
        <v>0.61174727615049951</v>
      </c>
      <c r="M82" s="12">
        <f t="shared" ca="1" si="149"/>
        <v>0.55400162410899456</v>
      </c>
      <c r="N82" s="12">
        <f t="shared" ca="1" si="149"/>
        <v>0.11763114402169174</v>
      </c>
      <c r="O82" s="12">
        <f t="shared" ca="1" si="149"/>
        <v>0.16537184871449528</v>
      </c>
      <c r="P82" s="12">
        <f t="shared" ca="1" si="149"/>
        <v>0.41218340315843155</v>
      </c>
      <c r="Q82" s="12">
        <f t="shared" ca="1" si="149"/>
        <v>0.3299919832456103</v>
      </c>
      <c r="R82" s="12">
        <f t="shared" ca="1" si="149"/>
        <v>0.5695070031467826</v>
      </c>
      <c r="S82" s="12">
        <f t="shared" ca="1" si="149"/>
        <v>0.46942705825710757</v>
      </c>
      <c r="T82" s="12">
        <f t="shared" ca="1" si="149"/>
        <v>0.66361489343090774</v>
      </c>
      <c r="U82" s="12">
        <f t="shared" ca="1" si="149"/>
        <v>0.64437655578185127</v>
      </c>
      <c r="V82" s="12">
        <f t="shared" ca="1" si="149"/>
        <v>1.9563892879301062E-2</v>
      </c>
      <c r="W82" s="12">
        <f t="shared" ca="1" si="149"/>
        <v>0.36939282894814596</v>
      </c>
      <c r="X82" s="12">
        <f t="shared" ca="1" si="149"/>
        <v>0.76142283433086111</v>
      </c>
      <c r="Y82" s="12">
        <f t="shared" ca="1" si="149"/>
        <v>0.61273863709587117</v>
      </c>
      <c r="Z82" s="12">
        <f t="shared" ref="Z82:AP82" ca="1" si="150">Y19/Y$7*Z51</f>
        <v>0.59424252630137442</v>
      </c>
      <c r="AA82" s="12">
        <f t="shared" ca="1" si="150"/>
        <v>0.66030773669812437</v>
      </c>
      <c r="AB82" s="12">
        <f t="shared" ca="1" si="150"/>
        <v>0.67063721334579041</v>
      </c>
      <c r="AC82" s="12">
        <f t="shared" ca="1" si="150"/>
        <v>0.99120268367865172</v>
      </c>
      <c r="AD82" s="12">
        <f t="shared" ca="1" si="150"/>
        <v>0.71369555410248076</v>
      </c>
      <c r="AE82" s="12">
        <f t="shared" ca="1" si="150"/>
        <v>0.78441070280428971</v>
      </c>
      <c r="AF82" s="12">
        <f t="shared" ca="1" si="150"/>
        <v>0.64906799253233327</v>
      </c>
      <c r="AG82" s="12">
        <f t="shared" ca="1" si="150"/>
        <v>-3.93652413897395</v>
      </c>
      <c r="AH82" s="12">
        <f t="shared" ca="1" si="150"/>
        <v>0.56448132946642748</v>
      </c>
      <c r="AI82" s="13">
        <f t="shared" ca="1" si="150"/>
        <v>2.0526802318680013</v>
      </c>
      <c r="AJ82" s="13">
        <f t="shared" ca="1" si="150"/>
        <v>0.85151081354876956</v>
      </c>
      <c r="AK82" s="13">
        <f t="shared" ca="1" si="150"/>
        <v>0.52702097013774152</v>
      </c>
      <c r="AL82" s="13">
        <f t="shared" ca="1" si="150"/>
        <v>0.33271250389842605</v>
      </c>
      <c r="AM82" s="13">
        <f t="shared" ca="1" si="150"/>
        <v>0.20362493876606949</v>
      </c>
      <c r="AN82" s="13">
        <f t="shared" ca="1" si="150"/>
        <v>0.22002962628101344</v>
      </c>
      <c r="AO82" s="13">
        <f t="shared" ca="1" si="150"/>
        <v>0.13596766254873824</v>
      </c>
      <c r="AP82" s="13">
        <f t="shared" ca="1" si="150"/>
        <v>9.0713709627143091E-2</v>
      </c>
    </row>
    <row r="83" spans="2:42" x14ac:dyDescent="0.25">
      <c r="B83" t="str">
        <f t="shared" si="124"/>
        <v xml:space="preserve">      Leisure and Hospitality</v>
      </c>
      <c r="C83" s="12"/>
      <c r="D83" s="12">
        <f t="shared" ref="D83" ca="1" si="151">C20/C$7*D52</f>
        <v>8.9412507231893354E-2</v>
      </c>
      <c r="E83" s="12">
        <f t="shared" ref="E83" ca="1" si="152">D20/D$7*E52</f>
        <v>0.14731615392668607</v>
      </c>
      <c r="F83" s="12">
        <f t="shared" ref="F83" ca="1" si="153">E20/E$7*F52</f>
        <v>0.27323614988110584</v>
      </c>
      <c r="G83" s="12">
        <f t="shared" ref="G83" ca="1" si="154">F20/F$7*G52</f>
        <v>0.21122179750480616</v>
      </c>
      <c r="H83" s="12">
        <f t="shared" ref="H83" ca="1" si="155">G20/G$7*H52</f>
        <v>0.35078583259198387</v>
      </c>
      <c r="I83" s="12">
        <f t="shared" ref="I83" ca="1" si="156">H20/H$7*I52</f>
        <v>0.28687476922202704</v>
      </c>
      <c r="J83" s="12">
        <f t="shared" ref="J83" ca="1" si="157">I20/I$7*J52</f>
        <v>0.27238259488906275</v>
      </c>
      <c r="K83" s="12">
        <f t="shared" ref="K83" ca="1" si="158">J20/J$7*K52</f>
        <v>0.30085403726708076</v>
      </c>
      <c r="L83" s="12">
        <f t="shared" ref="L83" ca="1" si="159">K20/K$7*L52</f>
        <v>0.41421031513318235</v>
      </c>
      <c r="M83" s="12">
        <f t="shared" ref="M83" ca="1" si="160">L20/L$7*M52</f>
        <v>0.10586784564949271</v>
      </c>
      <c r="N83" s="12">
        <f t="shared" ref="N83" ca="1" si="161">M20/M$7*N52</f>
        <v>-5.999188345106226E-2</v>
      </c>
      <c r="O83" s="12">
        <f t="shared" ref="O83" ca="1" si="162">N20/N$7*O52</f>
        <v>-0.16596671147966049</v>
      </c>
      <c r="P83" s="12">
        <f t="shared" ref="P83" ca="1" si="163">O20/O$7*P52</f>
        <v>0.16118216660822121</v>
      </c>
      <c r="Q83" s="12">
        <f t="shared" ref="Q83" ca="1" si="164">P20/P$7*Q52</f>
        <v>0.24547426248966853</v>
      </c>
      <c r="R83" s="12">
        <f t="shared" ref="R83" ca="1" si="165">Q20/Q$7*R52</f>
        <v>0.2708706114641824</v>
      </c>
      <c r="S83" s="12">
        <f t="shared" ref="S83" ca="1" si="166">R20/R$7*S52</f>
        <v>0.29910929224843813</v>
      </c>
      <c r="T83" s="12">
        <f t="shared" ref="T83" ca="1" si="167">S20/S$7*T52</f>
        <v>0.32189404321077492</v>
      </c>
      <c r="U83" s="12">
        <f t="shared" ref="U83" ca="1" si="168">T20/T$7*U52</f>
        <v>0.11541072640868889</v>
      </c>
      <c r="V83" s="12">
        <f t="shared" ref="V83" ca="1" si="169">U20/U$7*V52</f>
        <v>-0.43264151681656243</v>
      </c>
      <c r="W83" s="12">
        <f t="shared" ref="W83" ca="1" si="170">V20/V$7*W52</f>
        <v>-9.4262922857578802E-3</v>
      </c>
      <c r="X83" s="12">
        <f t="shared" ref="X83" ca="1" si="171">W20/W$7*X52</f>
        <v>0.21959530018319473</v>
      </c>
      <c r="Y83" s="12">
        <f t="shared" ref="Y83" ca="1" si="172">X20/X$7*Y52</f>
        <v>0.32159991564592577</v>
      </c>
      <c r="Z83" s="12">
        <f t="shared" ref="Z83" ca="1" si="173">Y20/Y$7*Z52</f>
        <v>0.40244090397931226</v>
      </c>
      <c r="AA83" s="12">
        <f t="shared" ref="AA83" ca="1" si="174">Z20/Z$7*AA52</f>
        <v>0.31461721572087342</v>
      </c>
      <c r="AB83" s="12">
        <f t="shared" ref="AB83" ca="1" si="175">AA20/AA$7*AB52</f>
        <v>0.40821395594961152</v>
      </c>
      <c r="AC83" s="12">
        <f t="shared" ref="AC83" ca="1" si="176">AB20/AB$7*AC52</f>
        <v>0.41814727785598671</v>
      </c>
      <c r="AD83" s="12">
        <f t="shared" ref="AD83" ca="1" si="177">AC20/AC$7*AD52</f>
        <v>0.31629689329541882</v>
      </c>
      <c r="AE83" s="12">
        <f t="shared" ref="AE83" ca="1" si="178">AD20/AD$7*AE52</f>
        <v>0.28092388347593783</v>
      </c>
      <c r="AF83" s="12">
        <f t="shared" ref="AF83" ca="1" si="179">AE20/AE$7*AF52</f>
        <v>0.12865282117257762</v>
      </c>
      <c r="AG83" s="12">
        <f t="shared" ref="AG83" ca="1" si="180">AF20/AF$7*AG52</f>
        <v>-2.8992287626176707</v>
      </c>
      <c r="AH83" s="12">
        <f t="shared" ref="AH83" ca="1" si="181">AG20/AG$7*AH52</f>
        <v>0.36979799094822857</v>
      </c>
      <c r="AI83" s="13">
        <f t="shared" ref="AI83" ca="1" si="182">AH20/AH$7*AI52</f>
        <v>1.3705926284968148</v>
      </c>
      <c r="AJ83" s="13">
        <f t="shared" ref="AJ83" ca="1" si="183">AI20/AI$7*AJ52</f>
        <v>0.57333124466073726</v>
      </c>
      <c r="AK83" s="13">
        <f t="shared" ref="AK83" ca="1" si="184">AJ20/AJ$7*AK52</f>
        <v>0.27817161930995948</v>
      </c>
      <c r="AL83" s="13">
        <f t="shared" ref="AL83" ca="1" si="185">AK20/AK$7*AL52</f>
        <v>0.10169389540008117</v>
      </c>
      <c r="AM83" s="13">
        <f t="shared" ref="AM83" ca="1" si="186">AL20/AL$7*AM52</f>
        <v>7.1095367197827261E-2</v>
      </c>
      <c r="AN83" s="13">
        <f t="shared" ref="AN83" ca="1" si="187">AM20/AM$7*AN52</f>
        <v>7.6807680768076092E-2</v>
      </c>
      <c r="AO83" s="13">
        <f t="shared" ref="AO83" ca="1" si="188">AN20/AN$7*AO52</f>
        <v>1.8016724107446595E-2</v>
      </c>
      <c r="AP83" s="13">
        <f t="shared" ref="AP83" ca="1" si="189">AO20/AO$7*AP52</f>
        <v>1.763323526883458E-2</v>
      </c>
    </row>
    <row r="84" spans="2:42" x14ac:dyDescent="0.25">
      <c r="B84" t="str">
        <f t="shared" ref="B84:B86" si="190">B53</f>
        <v xml:space="preserve">   Government</v>
      </c>
      <c r="C84" s="12"/>
      <c r="D84" s="12">
        <f t="shared" ref="D84:Y84" ca="1" si="191">C21/C$7*D53</f>
        <v>0.50191222546979242</v>
      </c>
      <c r="E84" s="12">
        <f t="shared" ca="1" si="191"/>
        <v>0.51373704440423262</v>
      </c>
      <c r="F84" s="12">
        <f t="shared" ca="1" si="191"/>
        <v>0.27840548244642133</v>
      </c>
      <c r="G84" s="12">
        <f t="shared" ca="1" si="191"/>
        <v>0.23241706438245091</v>
      </c>
      <c r="H84" s="12">
        <f t="shared" ca="1" si="191"/>
        <v>0.29147771244240961</v>
      </c>
      <c r="I84" s="12">
        <f t="shared" ca="1" si="191"/>
        <v>0.23858891697673892</v>
      </c>
      <c r="J84" s="12">
        <f t="shared" ca="1" si="191"/>
        <v>0.25253562189463757</v>
      </c>
      <c r="K84" s="12">
        <f t="shared" ca="1" si="191"/>
        <v>0.36878881987577367</v>
      </c>
      <c r="L84" s="12">
        <f t="shared" ca="1" si="191"/>
        <v>0.31050341059909309</v>
      </c>
      <c r="M84" s="12">
        <f t="shared" ca="1" si="191"/>
        <v>0.22797678125657767</v>
      </c>
      <c r="N84" s="12">
        <f t="shared" ca="1" si="191"/>
        <v>0.42523658563841427</v>
      </c>
      <c r="O84" s="12">
        <f t="shared" ca="1" si="191"/>
        <v>0.28255981345103742</v>
      </c>
      <c r="P84" s="12">
        <f t="shared" ca="1" si="191"/>
        <v>0.15872137017145677</v>
      </c>
      <c r="Q84" s="12">
        <f t="shared" ca="1" si="191"/>
        <v>6.2145382908647406E-4</v>
      </c>
      <c r="R84" s="12">
        <f t="shared" ca="1" si="191"/>
        <v>-1.7893502807429046E-2</v>
      </c>
      <c r="S84" s="12">
        <f t="shared" ca="1" si="191"/>
        <v>5.3562831006260282E-2</v>
      </c>
      <c r="T84" s="12">
        <f t="shared" ca="1" si="191"/>
        <v>0.11487885237775912</v>
      </c>
      <c r="U84" s="12">
        <f t="shared" ca="1" si="191"/>
        <v>0.29588142113600407</v>
      </c>
      <c r="V84" s="12">
        <f t="shared" ca="1" si="191"/>
        <v>0.11235264196399183</v>
      </c>
      <c r="W84" s="12">
        <f t="shared" ca="1" si="191"/>
        <v>-2.7689733589414869E-2</v>
      </c>
      <c r="X84" s="12">
        <f t="shared" ca="1" si="191"/>
        <v>-0.25897923988996346</v>
      </c>
      <c r="Y84" s="12">
        <f t="shared" ca="1" si="191"/>
        <v>3.6319116156734443E-2</v>
      </c>
      <c r="Z84" s="12">
        <f t="shared" ref="Z84:AP84" ca="1" si="192">Y21/Y$7*Z53</f>
        <v>0.14442205490321464</v>
      </c>
      <c r="AA84" s="12">
        <f t="shared" ca="1" si="192"/>
        <v>0.19531791875440538</v>
      </c>
      <c r="AB84" s="12">
        <f t="shared" ca="1" si="192"/>
        <v>0.33531860667289454</v>
      </c>
      <c r="AC84" s="12">
        <f t="shared" ca="1" si="192"/>
        <v>0.30824624112287391</v>
      </c>
      <c r="AD84" s="12">
        <f t="shared" ca="1" si="192"/>
        <v>0.20985082343638126</v>
      </c>
      <c r="AE84" s="12">
        <f t="shared" ca="1" si="192"/>
        <v>-0.16271823532320925</v>
      </c>
      <c r="AF84" s="12">
        <f t="shared" ca="1" si="192"/>
        <v>-0.14654813840335179</v>
      </c>
      <c r="AG84" s="12">
        <f t="shared" ca="1" si="192"/>
        <v>-0.35868209141431318</v>
      </c>
      <c r="AH84" s="12">
        <f t="shared" ca="1" si="192"/>
        <v>-0.14400545916165783</v>
      </c>
      <c r="AI84" s="13">
        <f t="shared" ca="1" si="192"/>
        <v>-3.0259070945277369E-2</v>
      </c>
      <c r="AJ84" s="13">
        <f t="shared" ca="1" si="192"/>
        <v>0.28640805690910359</v>
      </c>
      <c r="AK84" s="13">
        <f t="shared" ca="1" si="192"/>
        <v>0.23735693604676641</v>
      </c>
      <c r="AL84" s="13">
        <f t="shared" ca="1" si="192"/>
        <v>0.34542477050121362</v>
      </c>
      <c r="AM84" s="13">
        <f t="shared" ca="1" si="192"/>
        <v>0.32294491072543341</v>
      </c>
      <c r="AN84" s="13">
        <f t="shared" ca="1" si="192"/>
        <v>0.23813233341271212</v>
      </c>
      <c r="AO84" s="13">
        <f t="shared" ca="1" si="192"/>
        <v>0.19961489633846238</v>
      </c>
      <c r="AP84" s="13">
        <f t="shared" ca="1" si="192"/>
        <v>0.19025256804085877</v>
      </c>
    </row>
    <row r="85" spans="2:42" x14ac:dyDescent="0.25">
      <c r="B85" t="str">
        <f t="shared" si="190"/>
        <v xml:space="preserve">      State and local</v>
      </c>
      <c r="C85" s="12"/>
      <c r="D85" s="12">
        <f t="shared" ref="D85:Y85" ca="1" si="193">C22/C$7*D54</f>
        <v>0.52896138732145448</v>
      </c>
      <c r="E85" s="12">
        <f t="shared" ca="1" si="193"/>
        <v>0.48457293271316143</v>
      </c>
      <c r="F85" s="12">
        <f t="shared" ca="1" si="193"/>
        <v>0.2289275850355208</v>
      </c>
      <c r="G85" s="12">
        <f t="shared" ca="1" si="193"/>
        <v>0.23680229201230804</v>
      </c>
      <c r="H85" s="12">
        <f t="shared" ca="1" si="193"/>
        <v>0.32764120033848998</v>
      </c>
      <c r="I85" s="12">
        <f t="shared" ca="1" si="193"/>
        <v>0.2641520152242457</v>
      </c>
      <c r="J85" s="12">
        <f t="shared" ca="1" si="193"/>
        <v>0.23816367593315105</v>
      </c>
      <c r="K85" s="12">
        <f t="shared" ca="1" si="193"/>
        <v>0.3086180124223592</v>
      </c>
      <c r="L85" s="12">
        <f t="shared" ca="1" si="193"/>
        <v>0.26729220037655532</v>
      </c>
      <c r="M85" s="12">
        <f t="shared" ca="1" si="193"/>
        <v>0.17083220547986344</v>
      </c>
      <c r="N85" s="12">
        <f t="shared" ca="1" si="193"/>
        <v>0.43994047864112334</v>
      </c>
      <c r="O85" s="12">
        <f t="shared" ca="1" si="193"/>
        <v>0.25341153795819116</v>
      </c>
      <c r="P85" s="12">
        <f t="shared" ca="1" si="193"/>
        <v>0.10027745479824532</v>
      </c>
      <c r="Q85" s="12">
        <f t="shared" ca="1" si="193"/>
        <v>1.6157799556282961E-2</v>
      </c>
      <c r="R85" s="12">
        <f t="shared" ca="1" si="193"/>
        <v>1.8510520145614998E-2</v>
      </c>
      <c r="S85" s="12">
        <f t="shared" ca="1" si="193"/>
        <v>8.7867116032739737E-2</v>
      </c>
      <c r="T85" s="12">
        <f t="shared" ca="1" si="193"/>
        <v>0.11721141790827028</v>
      </c>
      <c r="U85" s="12">
        <f t="shared" ca="1" si="193"/>
        <v>0.27890925548766515</v>
      </c>
      <c r="V85" s="12">
        <f t="shared" ca="1" si="193"/>
        <v>7.8814539885191284E-2</v>
      </c>
      <c r="W85" s="12">
        <f t="shared" ca="1" si="193"/>
        <v>-2.6511447053694941E-2</v>
      </c>
      <c r="X85" s="12">
        <f t="shared" ca="1" si="193"/>
        <v>-0.18975898222352278</v>
      </c>
      <c r="Y85" s="12">
        <f t="shared" ca="1" si="193"/>
        <v>6.5022933764478458E-2</v>
      </c>
      <c r="Z85" s="12">
        <f t="shared" ref="Z85:AP85" ca="1" si="194">Y22/Y$7*Z54</f>
        <v>0.18095569725027211</v>
      </c>
      <c r="AA85" s="12">
        <f t="shared" ca="1" si="194"/>
        <v>0.22028753904971266</v>
      </c>
      <c r="AB85" s="12">
        <f t="shared" ca="1" si="194"/>
        <v>0.34233815882546714</v>
      </c>
      <c r="AC85" s="12">
        <f t="shared" ca="1" si="194"/>
        <v>0.29987282880035088</v>
      </c>
      <c r="AD85" s="12">
        <f t="shared" ca="1" si="194"/>
        <v>0.20731639320164441</v>
      </c>
      <c r="AE85" s="12">
        <f t="shared" ca="1" si="194"/>
        <v>-0.13155942430387305</v>
      </c>
      <c r="AF85" s="12">
        <f t="shared" ca="1" si="194"/>
        <v>-0.1242999061705001</v>
      </c>
      <c r="AG85" s="12">
        <f t="shared" ca="1" si="194"/>
        <v>-0.3964878454500782</v>
      </c>
      <c r="AH85" s="12">
        <f t="shared" ca="1" si="194"/>
        <v>-0.11490331062027682</v>
      </c>
      <c r="AI85" s="13">
        <f t="shared" ca="1" si="194"/>
        <v>1.1829818383254292E-2</v>
      </c>
      <c r="AJ85" s="13">
        <f t="shared" ca="1" si="194"/>
        <v>0.29415706977437966</v>
      </c>
      <c r="AK85" s="13">
        <f t="shared" ca="1" si="194"/>
        <v>0.23735834374088302</v>
      </c>
      <c r="AL85" s="13">
        <f t="shared" ca="1" si="194"/>
        <v>0.34542335802715074</v>
      </c>
      <c r="AM85" s="13">
        <f t="shared" ca="1" si="194"/>
        <v>0.32294766358561594</v>
      </c>
      <c r="AN85" s="13">
        <f t="shared" ca="1" si="194"/>
        <v>0.23813098798669202</v>
      </c>
      <c r="AO85" s="13">
        <f t="shared" ca="1" si="194"/>
        <v>0.19961489633846041</v>
      </c>
      <c r="AP85" s="13">
        <f t="shared" ca="1" si="194"/>
        <v>0.19025388052580788</v>
      </c>
    </row>
    <row r="86" spans="2:42" x14ac:dyDescent="0.25">
      <c r="B86" t="str">
        <f t="shared" si="190"/>
        <v xml:space="preserve">      Federal</v>
      </c>
      <c r="C86" s="12"/>
      <c r="D86" s="12">
        <f t="shared" ref="D86:Y86" ca="1" si="195">C23/C$7*D55</f>
        <v>-2.7049161851665521E-2</v>
      </c>
      <c r="E86" s="12">
        <f t="shared" ca="1" si="195"/>
        <v>2.9164111691069541E-2</v>
      </c>
      <c r="F86" s="12">
        <f t="shared" ca="1" si="195"/>
        <v>4.9477897410902957E-2</v>
      </c>
      <c r="G86" s="12">
        <f t="shared" ca="1" si="195"/>
        <v>-4.3852276298573072E-3</v>
      </c>
      <c r="H86" s="12">
        <f t="shared" ca="1" si="195"/>
        <v>-3.6163487896080648E-2</v>
      </c>
      <c r="I86" s="12">
        <f t="shared" ca="1" si="195"/>
        <v>-2.5563098247507684E-2</v>
      </c>
      <c r="J86" s="12">
        <f t="shared" ca="1" si="195"/>
        <v>1.4371945961482868E-2</v>
      </c>
      <c r="K86" s="12">
        <f t="shared" ca="1" si="195"/>
        <v>6.0170807453416304E-2</v>
      </c>
      <c r="L86" s="12">
        <f t="shared" ca="1" si="195"/>
        <v>4.3211210222537558E-2</v>
      </c>
      <c r="M86" s="12">
        <f t="shared" ca="1" si="195"/>
        <v>5.7144575776715348E-2</v>
      </c>
      <c r="N86" s="12">
        <f t="shared" ca="1" si="195"/>
        <v>-1.4703893002711526E-2</v>
      </c>
      <c r="O86" s="12">
        <f t="shared" ca="1" si="195"/>
        <v>2.9148275492843722E-2</v>
      </c>
      <c r="P86" s="12">
        <f t="shared" ca="1" si="195"/>
        <v>5.8443915373210455E-2</v>
      </c>
      <c r="Q86" s="12">
        <f t="shared" ca="1" si="195"/>
        <v>-1.5536345727194197E-2</v>
      </c>
      <c r="R86" s="12">
        <f t="shared" ca="1" si="195"/>
        <v>-3.6404022953045269E-2</v>
      </c>
      <c r="S86" s="12">
        <f t="shared" ca="1" si="195"/>
        <v>-3.4304285026480349E-2</v>
      </c>
      <c r="T86" s="12">
        <f t="shared" ca="1" si="195"/>
        <v>-2.3325655305127821E-3</v>
      </c>
      <c r="U86" s="12">
        <f t="shared" ca="1" si="195"/>
        <v>1.6972165648336528E-2</v>
      </c>
      <c r="V86" s="12">
        <f t="shared" ca="1" si="195"/>
        <v>3.3538102078803443E-2</v>
      </c>
      <c r="W86" s="12">
        <f t="shared" ca="1" si="195"/>
        <v>-1.178286535719889E-3</v>
      </c>
      <c r="X86" s="12">
        <f t="shared" ca="1" si="195"/>
        <v>-6.9220257666441881E-2</v>
      </c>
      <c r="Y86" s="12">
        <f t="shared" ca="1" si="195"/>
        <v>-2.8703817607742023E-2</v>
      </c>
      <c r="Z86" s="12">
        <f t="shared" ref="Z86:AP86" ca="1" si="196">Y23/Y$7*Z55</f>
        <v>-3.6533642347058019E-2</v>
      </c>
      <c r="AA86" s="12">
        <f t="shared" ca="1" si="196"/>
        <v>-2.4969620295307415E-2</v>
      </c>
      <c r="AB86" s="12">
        <f t="shared" ca="1" si="196"/>
        <v>-7.0195521525727601E-3</v>
      </c>
      <c r="AC86" s="12">
        <f t="shared" ca="1" si="196"/>
        <v>8.3734123225228246E-3</v>
      </c>
      <c r="AD86" s="12">
        <f t="shared" ca="1" si="196"/>
        <v>2.5344302347387188E-3</v>
      </c>
      <c r="AE86" s="12">
        <f t="shared" ca="1" si="196"/>
        <v>-3.1158811019338113E-2</v>
      </c>
      <c r="AF86" s="12">
        <f t="shared" ca="1" si="196"/>
        <v>-2.2248232232851967E-2</v>
      </c>
      <c r="AG86" s="12">
        <f t="shared" ca="1" si="196"/>
        <v>3.7805754035764555E-2</v>
      </c>
      <c r="AH86" s="12">
        <f t="shared" ca="1" si="196"/>
        <v>-2.9102148541380515E-2</v>
      </c>
      <c r="AI86" s="13">
        <f t="shared" ca="1" si="196"/>
        <v>-4.2089927986388574E-2</v>
      </c>
      <c r="AJ86" s="13">
        <f t="shared" ca="1" si="196"/>
        <v>-7.7487313730120232E-3</v>
      </c>
      <c r="AK86" s="13">
        <f t="shared" ca="1" si="196"/>
        <v>-1.548463529870057E-6</v>
      </c>
      <c r="AL86" s="13">
        <f t="shared" ca="1" si="196"/>
        <v>0</v>
      </c>
      <c r="AM86" s="13">
        <f t="shared" ca="1" si="196"/>
        <v>0</v>
      </c>
      <c r="AN86" s="13">
        <f t="shared" ca="1" si="196"/>
        <v>0</v>
      </c>
      <c r="AO86" s="13">
        <f t="shared" ca="1" si="196"/>
        <v>0</v>
      </c>
      <c r="AP86" s="13">
        <f t="shared" ca="1" si="196"/>
        <v>0</v>
      </c>
    </row>
    <row r="87" spans="2:42" x14ac:dyDescent="0.25">
      <c r="AG87" s="46"/>
    </row>
    <row r="88" spans="2:42" x14ac:dyDescent="0.25">
      <c r="AG88" s="46"/>
    </row>
    <row r="89" spans="2:42" x14ac:dyDescent="0.25">
      <c r="AG89" s="46"/>
    </row>
    <row r="90" spans="2:42" x14ac:dyDescent="0.25">
      <c r="AG90" s="46"/>
    </row>
    <row r="91" spans="2:42" x14ac:dyDescent="0.25">
      <c r="AG91" s="46"/>
    </row>
  </sheetData>
  <pageMargins left="0.85" right="0.5" top="0.9" bottom="0.4" header="0.5" footer="0.5"/>
  <pageSetup scale="84" fitToWidth="5"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8BC1E-623D-4319-B1A1-B5ECB740CCA2}">
  <sheetPr>
    <tabColor rgb="FFF1BB7B"/>
    <pageSetUpPr fitToPage="1"/>
  </sheetPr>
  <dimension ref="A1:FF144"/>
  <sheetViews>
    <sheetView zoomScale="85" zoomScaleNormal="85" workbookViewId="0">
      <pane xSplit="2" ySplit="4" topLeftCell="DO5" activePane="bottomRight" state="frozen"/>
      <selection activeCell="FG45" sqref="FG45"/>
      <selection pane="topRight" activeCell="FG45" sqref="FG45"/>
      <selection pane="bottomLeft" activeCell="FG45" sqref="FG45"/>
      <selection pane="bottomRight" activeCell="DW3" sqref="DW3"/>
    </sheetView>
  </sheetViews>
  <sheetFormatPr defaultRowHeight="13.2" x14ac:dyDescent="0.25"/>
  <cols>
    <col min="1" max="1" width="9.109375" hidden="1" customWidth="1"/>
    <col min="2" max="2" width="64.88671875" bestFit="1" customWidth="1"/>
  </cols>
  <sheetData>
    <row r="1" spans="1:162" ht="13.8" x14ac:dyDescent="0.25">
      <c r="B1" s="29" t="str">
        <f>Info!B3</f>
        <v xml:space="preserve"> Seattle MD (King &amp; Snohomish Counties) Economic Forecast</v>
      </c>
      <c r="DU1" s="7"/>
      <c r="DY1" s="7"/>
      <c r="EC1" s="7"/>
      <c r="EG1" s="7"/>
      <c r="EK1" s="7"/>
    </row>
    <row r="2" spans="1:162" x14ac:dyDescent="0.25">
      <c r="B2" t="str">
        <f>Info!B4</f>
        <v xml:space="preserve"> City of Seattle Office of Economic and Revenue Forecasts</v>
      </c>
      <c r="DU2" s="7"/>
      <c r="DY2" s="7"/>
      <c r="EC2" s="7"/>
      <c r="EG2" s="7"/>
      <c r="EK2" s="7"/>
    </row>
    <row r="3" spans="1:162" x14ac:dyDescent="0.25">
      <c r="C3" t="s">
        <v>227</v>
      </c>
      <c r="DW3" t="s">
        <v>226</v>
      </c>
    </row>
    <row r="4" spans="1:162" x14ac:dyDescent="0.25">
      <c r="B4" s="2"/>
      <c r="C4" s="15" t="s">
        <v>58</v>
      </c>
      <c r="D4" s="15" t="s">
        <v>59</v>
      </c>
      <c r="E4" s="15" t="s">
        <v>60</v>
      </c>
      <c r="F4" s="15" t="s">
        <v>61</v>
      </c>
      <c r="G4" s="15" t="s">
        <v>62</v>
      </c>
      <c r="H4" s="15" t="s">
        <v>63</v>
      </c>
      <c r="I4" s="15" t="s">
        <v>64</v>
      </c>
      <c r="J4" s="15" t="s">
        <v>65</v>
      </c>
      <c r="K4" s="15" t="s">
        <v>66</v>
      </c>
      <c r="L4" s="15" t="s">
        <v>67</v>
      </c>
      <c r="M4" s="15" t="s">
        <v>68</v>
      </c>
      <c r="N4" s="15" t="s">
        <v>69</v>
      </c>
      <c r="O4" s="15" t="s">
        <v>70</v>
      </c>
      <c r="P4" s="15" t="s">
        <v>71</v>
      </c>
      <c r="Q4" s="15" t="s">
        <v>72</v>
      </c>
      <c r="R4" s="15" t="s">
        <v>73</v>
      </c>
      <c r="S4" s="15" t="s">
        <v>74</v>
      </c>
      <c r="T4" s="15" t="s">
        <v>75</v>
      </c>
      <c r="U4" s="15" t="s">
        <v>76</v>
      </c>
      <c r="V4" s="15" t="s">
        <v>77</v>
      </c>
      <c r="W4" s="15" t="s">
        <v>78</v>
      </c>
      <c r="X4" s="15" t="s">
        <v>79</v>
      </c>
      <c r="Y4" s="15" t="s">
        <v>80</v>
      </c>
      <c r="Z4" s="15" t="s">
        <v>81</v>
      </c>
      <c r="AA4" s="15" t="s">
        <v>82</v>
      </c>
      <c r="AB4" s="15" t="s">
        <v>83</v>
      </c>
      <c r="AC4" s="15" t="s">
        <v>84</v>
      </c>
      <c r="AD4" s="15" t="s">
        <v>85</v>
      </c>
      <c r="AE4" s="15" t="s">
        <v>86</v>
      </c>
      <c r="AF4" s="15" t="s">
        <v>87</v>
      </c>
      <c r="AG4" s="15" t="s">
        <v>88</v>
      </c>
      <c r="AH4" s="15" t="s">
        <v>89</v>
      </c>
      <c r="AI4" s="15" t="s">
        <v>90</v>
      </c>
      <c r="AJ4" s="15" t="s">
        <v>91</v>
      </c>
      <c r="AK4" s="15" t="s">
        <v>92</v>
      </c>
      <c r="AL4" s="15" t="s">
        <v>93</v>
      </c>
      <c r="AM4" s="15" t="s">
        <v>94</v>
      </c>
      <c r="AN4" s="15" t="s">
        <v>95</v>
      </c>
      <c r="AO4" s="15" t="s">
        <v>96</v>
      </c>
      <c r="AP4" s="15" t="s">
        <v>97</v>
      </c>
      <c r="AQ4" s="15" t="s">
        <v>98</v>
      </c>
      <c r="AR4" s="15" t="s">
        <v>99</v>
      </c>
      <c r="AS4" s="15" t="s">
        <v>100</v>
      </c>
      <c r="AT4" s="15" t="s">
        <v>101</v>
      </c>
      <c r="AU4" s="15" t="s">
        <v>102</v>
      </c>
      <c r="AV4" s="15" t="s">
        <v>103</v>
      </c>
      <c r="AW4" s="15" t="s">
        <v>104</v>
      </c>
      <c r="AX4" s="15" t="s">
        <v>105</v>
      </c>
      <c r="AY4" s="15" t="s">
        <v>106</v>
      </c>
      <c r="AZ4" s="15" t="s">
        <v>107</v>
      </c>
      <c r="BA4" s="15" t="s">
        <v>108</v>
      </c>
      <c r="BB4" s="15" t="s">
        <v>109</v>
      </c>
      <c r="BC4" s="15" t="s">
        <v>110</v>
      </c>
      <c r="BD4" s="15" t="s">
        <v>111</v>
      </c>
      <c r="BE4" s="15" t="s">
        <v>112</v>
      </c>
      <c r="BF4" s="15" t="s">
        <v>113</v>
      </c>
      <c r="BG4" s="15" t="s">
        <v>114</v>
      </c>
      <c r="BH4" s="15" t="s">
        <v>115</v>
      </c>
      <c r="BI4" s="15" t="s">
        <v>116</v>
      </c>
      <c r="BJ4" s="15" t="s">
        <v>117</v>
      </c>
      <c r="BK4" s="15" t="s">
        <v>118</v>
      </c>
      <c r="BL4" s="15" t="s">
        <v>119</v>
      </c>
      <c r="BM4" s="15" t="s">
        <v>120</v>
      </c>
      <c r="BN4" s="15" t="s">
        <v>121</v>
      </c>
      <c r="BO4" s="15" t="s">
        <v>122</v>
      </c>
      <c r="BP4" s="15" t="s">
        <v>123</v>
      </c>
      <c r="BQ4" s="15" t="s">
        <v>124</v>
      </c>
      <c r="BR4" s="15" t="s">
        <v>125</v>
      </c>
      <c r="BS4" s="15" t="s">
        <v>126</v>
      </c>
      <c r="BT4" s="15" t="s">
        <v>127</v>
      </c>
      <c r="BU4" s="15" t="s">
        <v>128</v>
      </c>
      <c r="BV4" s="15" t="s">
        <v>129</v>
      </c>
      <c r="BW4" s="15" t="s">
        <v>130</v>
      </c>
      <c r="BX4" s="15" t="s">
        <v>131</v>
      </c>
      <c r="BY4" s="15" t="s">
        <v>132</v>
      </c>
      <c r="BZ4" s="15" t="s">
        <v>133</v>
      </c>
      <c r="CA4" s="15" t="s">
        <v>134</v>
      </c>
      <c r="CB4" s="15" t="s">
        <v>135</v>
      </c>
      <c r="CC4" s="15" t="s">
        <v>136</v>
      </c>
      <c r="CD4" s="15" t="s">
        <v>137</v>
      </c>
      <c r="CE4" s="15" t="s">
        <v>138</v>
      </c>
      <c r="CF4" s="15" t="s">
        <v>139</v>
      </c>
      <c r="CG4" s="15" t="s">
        <v>140</v>
      </c>
      <c r="CH4" s="15" t="s">
        <v>141</v>
      </c>
      <c r="CI4" s="15" t="s">
        <v>142</v>
      </c>
      <c r="CJ4" s="15" t="s">
        <v>143</v>
      </c>
      <c r="CK4" s="15" t="s">
        <v>144</v>
      </c>
      <c r="CL4" s="15" t="s">
        <v>145</v>
      </c>
      <c r="CM4" s="15" t="s">
        <v>146</v>
      </c>
      <c r="CN4" s="15" t="s">
        <v>147</v>
      </c>
      <c r="CO4" s="15" t="s">
        <v>148</v>
      </c>
      <c r="CP4" s="15" t="s">
        <v>149</v>
      </c>
      <c r="CQ4" s="15" t="s">
        <v>150</v>
      </c>
      <c r="CR4" s="15" t="s">
        <v>151</v>
      </c>
      <c r="CS4" s="15" t="s">
        <v>152</v>
      </c>
      <c r="CT4" s="15" t="s">
        <v>153</v>
      </c>
      <c r="CU4" s="15" t="s">
        <v>154</v>
      </c>
      <c r="CV4" s="15" t="s">
        <v>155</v>
      </c>
      <c r="CW4" s="15" t="s">
        <v>156</v>
      </c>
      <c r="CX4" s="15" t="s">
        <v>157</v>
      </c>
      <c r="CY4" s="15" t="s">
        <v>158</v>
      </c>
      <c r="CZ4" s="15" t="s">
        <v>159</v>
      </c>
      <c r="DA4" s="15" t="s">
        <v>160</v>
      </c>
      <c r="DB4" s="15" t="s">
        <v>161</v>
      </c>
      <c r="DC4" s="15" t="s">
        <v>162</v>
      </c>
      <c r="DD4" s="15" t="s">
        <v>163</v>
      </c>
      <c r="DE4" s="15" t="s">
        <v>164</v>
      </c>
      <c r="DF4" s="15" t="s">
        <v>165</v>
      </c>
      <c r="DG4" s="15" t="s">
        <v>166</v>
      </c>
      <c r="DH4" s="15" t="s">
        <v>167</v>
      </c>
      <c r="DI4" s="15" t="s">
        <v>168</v>
      </c>
      <c r="DJ4" s="15" t="s">
        <v>169</v>
      </c>
      <c r="DK4" s="15" t="s">
        <v>170</v>
      </c>
      <c r="DL4" s="15" t="s">
        <v>171</v>
      </c>
      <c r="DM4" s="15" t="s">
        <v>172</v>
      </c>
      <c r="DN4" s="15" t="s">
        <v>173</v>
      </c>
      <c r="DO4" s="15" t="s">
        <v>174</v>
      </c>
      <c r="DP4" s="15" t="s">
        <v>175</v>
      </c>
      <c r="DQ4" s="15" t="s">
        <v>176</v>
      </c>
      <c r="DR4" s="15" t="s">
        <v>177</v>
      </c>
      <c r="DS4" s="15" t="s">
        <v>178</v>
      </c>
      <c r="DT4" s="15" t="s">
        <v>179</v>
      </c>
      <c r="DU4" s="15" t="s">
        <v>180</v>
      </c>
      <c r="DV4" s="15" t="s">
        <v>181</v>
      </c>
      <c r="DW4" s="15" t="s">
        <v>182</v>
      </c>
      <c r="DX4" s="48" t="s">
        <v>183</v>
      </c>
      <c r="DY4" s="48" t="s">
        <v>184</v>
      </c>
      <c r="DZ4" s="48" t="s">
        <v>185</v>
      </c>
      <c r="EA4" s="15" t="s">
        <v>186</v>
      </c>
      <c r="EB4" s="15" t="s">
        <v>187</v>
      </c>
      <c r="EC4" s="15" t="s">
        <v>188</v>
      </c>
      <c r="ED4" s="15" t="s">
        <v>189</v>
      </c>
      <c r="EE4" s="15" t="s">
        <v>190</v>
      </c>
      <c r="EF4" s="15" t="s">
        <v>191</v>
      </c>
      <c r="EG4" s="15" t="s">
        <v>192</v>
      </c>
      <c r="EH4" s="15" t="s">
        <v>193</v>
      </c>
      <c r="EI4" s="15" t="s">
        <v>194</v>
      </c>
      <c r="EJ4" s="15" t="s">
        <v>195</v>
      </c>
      <c r="EK4" s="15" t="s">
        <v>196</v>
      </c>
      <c r="EL4" s="15" t="s">
        <v>197</v>
      </c>
      <c r="EM4" s="15" t="s">
        <v>198</v>
      </c>
      <c r="EN4" s="15" t="s">
        <v>199</v>
      </c>
      <c r="EO4" s="15" t="s">
        <v>200</v>
      </c>
      <c r="EP4" s="15" t="s">
        <v>201</v>
      </c>
      <c r="EQ4" s="15" t="s">
        <v>202</v>
      </c>
      <c r="ER4" s="15" t="s">
        <v>203</v>
      </c>
      <c r="ES4" s="15" t="s">
        <v>204</v>
      </c>
      <c r="ET4" s="15" t="s">
        <v>205</v>
      </c>
      <c r="EU4" s="15" t="s">
        <v>206</v>
      </c>
      <c r="EV4" s="15" t="s">
        <v>207</v>
      </c>
      <c r="EW4" s="15" t="s">
        <v>208</v>
      </c>
      <c r="EX4" s="15" t="s">
        <v>209</v>
      </c>
      <c r="EY4" s="15" t="s">
        <v>210</v>
      </c>
      <c r="EZ4" s="15" t="s">
        <v>211</v>
      </c>
      <c r="FA4" s="15" t="s">
        <v>212</v>
      </c>
      <c r="FB4" s="15" t="s">
        <v>213</v>
      </c>
      <c r="FC4" s="15" t="s">
        <v>214</v>
      </c>
      <c r="FD4" s="15" t="s">
        <v>215</v>
      </c>
      <c r="FE4" s="15" t="s">
        <v>216</v>
      </c>
      <c r="FF4" s="15" t="s">
        <v>217</v>
      </c>
    </row>
    <row r="5" spans="1:162" x14ac:dyDescent="0.25">
      <c r="A5" t="str">
        <f>'Baseline QTR'!A5</f>
        <v>KS_UR</v>
      </c>
      <c r="B5" t="str">
        <f>'Baseline QTR'!B5</f>
        <v>Unemployment rate (%)</v>
      </c>
      <c r="C5" s="63">
        <v>4.0096119196997337</v>
      </c>
      <c r="D5" s="63">
        <v>3.8314857323766578</v>
      </c>
      <c r="E5" s="63">
        <v>3.5777499587045973</v>
      </c>
      <c r="F5" s="63">
        <v>3.621598514885207</v>
      </c>
      <c r="G5" s="63">
        <v>3.925276161766877</v>
      </c>
      <c r="H5" s="63">
        <v>4.2808844152240093</v>
      </c>
      <c r="I5" s="63">
        <v>4.6232536002543352</v>
      </c>
      <c r="J5" s="63">
        <v>4.9165707854360141</v>
      </c>
      <c r="K5" s="63">
        <v>5.1263126729221327</v>
      </c>
      <c r="L5" s="63">
        <v>5.2643381977291099</v>
      </c>
      <c r="M5" s="63">
        <v>5.5087439893326717</v>
      </c>
      <c r="N5" s="63">
        <v>5.8375206549215992</v>
      </c>
      <c r="O5" s="63">
        <v>5.8881400740699412</v>
      </c>
      <c r="P5" s="63">
        <v>5.8031643677352251</v>
      </c>
      <c r="Q5" s="63">
        <v>5.5518256348473951</v>
      </c>
      <c r="R5" s="63">
        <v>5.2097079202826464</v>
      </c>
      <c r="S5" s="63">
        <v>4.9628548006614155</v>
      </c>
      <c r="T5" s="63">
        <v>4.6904620016164209</v>
      </c>
      <c r="U5" s="63">
        <v>4.4977329126497443</v>
      </c>
      <c r="V5" s="63">
        <v>4.3041905162787133</v>
      </c>
      <c r="W5" s="63">
        <v>4.3835481359655981</v>
      </c>
      <c r="X5" s="63">
        <v>4.6847208017571305</v>
      </c>
      <c r="Y5" s="63">
        <v>4.7160686508015797</v>
      </c>
      <c r="Z5" s="63">
        <v>4.6992057994803682</v>
      </c>
      <c r="AA5" s="63">
        <v>4.6137246371246805</v>
      </c>
      <c r="AB5" s="63">
        <v>4.3152714767697589</v>
      </c>
      <c r="AC5" s="63">
        <v>4.1120994223821574</v>
      </c>
      <c r="AD5" s="63">
        <v>4.1993134847032971</v>
      </c>
      <c r="AE5" s="63">
        <v>4.1721797850894315</v>
      </c>
      <c r="AF5" s="63">
        <v>3.9612879287264273</v>
      </c>
      <c r="AG5" s="63">
        <v>3.7148448696137359</v>
      </c>
      <c r="AH5" s="63">
        <v>3.3492660388649433</v>
      </c>
      <c r="AI5" s="63">
        <v>3.2900331955188729</v>
      </c>
      <c r="AJ5" s="63">
        <v>3.5535978895975604</v>
      </c>
      <c r="AK5" s="63">
        <v>3.6841513245509088</v>
      </c>
      <c r="AL5" s="63">
        <v>3.4725947143410405</v>
      </c>
      <c r="AM5" s="63">
        <v>3.2679292180028359</v>
      </c>
      <c r="AN5" s="63">
        <v>3.2932281151803453</v>
      </c>
      <c r="AO5" s="63">
        <v>3.5450851739833928</v>
      </c>
      <c r="AP5" s="63">
        <v>3.8493996053183226</v>
      </c>
      <c r="AQ5" s="63">
        <v>3.9292033108482265</v>
      </c>
      <c r="AR5" s="63">
        <v>3.9464506935070589</v>
      </c>
      <c r="AS5" s="63">
        <v>3.9435083782514462</v>
      </c>
      <c r="AT5" s="63">
        <v>3.9674676367091752</v>
      </c>
      <c r="AU5" s="63">
        <v>4.151835292364308</v>
      </c>
      <c r="AV5" s="63">
        <v>4.4001858886265026</v>
      </c>
      <c r="AW5" s="63">
        <v>4.7228631253835891</v>
      </c>
      <c r="AX5" s="63">
        <v>5.1906822292231984</v>
      </c>
      <c r="AY5" s="63">
        <v>5.5279539925516596</v>
      </c>
      <c r="AZ5" s="63">
        <v>5.7540267031403616</v>
      </c>
      <c r="BA5" s="63">
        <v>6.0907373092695494</v>
      </c>
      <c r="BB5" s="63">
        <v>6.3667079848955579</v>
      </c>
      <c r="BC5" s="63">
        <v>6.3942809190207646</v>
      </c>
      <c r="BD5" s="63">
        <v>6.2242354392947892</v>
      </c>
      <c r="BE5" s="63">
        <v>5.8982670577115632</v>
      </c>
      <c r="BF5" s="63">
        <v>5.5059323560536333</v>
      </c>
      <c r="BG5" s="63">
        <v>5.3363727968752412</v>
      </c>
      <c r="BH5" s="63">
        <v>5.1977697913591259</v>
      </c>
      <c r="BI5" s="63">
        <v>4.9339543872093028</v>
      </c>
      <c r="BJ5" s="63">
        <v>4.7817632500446869</v>
      </c>
      <c r="BK5" s="63">
        <v>4.7227689395711501</v>
      </c>
      <c r="BL5" s="63">
        <v>4.572672454181272</v>
      </c>
      <c r="BM5" s="63">
        <v>4.3612057213748523</v>
      </c>
      <c r="BN5" s="63">
        <v>4.0938379477815667</v>
      </c>
      <c r="BO5" s="63">
        <v>3.8477223633887361</v>
      </c>
      <c r="BP5" s="63">
        <v>3.7970247997727142</v>
      </c>
      <c r="BQ5" s="63">
        <v>3.7413237130783279</v>
      </c>
      <c r="BR5" s="63">
        <v>3.6869591197063301</v>
      </c>
      <c r="BS5" s="63">
        <v>3.4739763024156431</v>
      </c>
      <c r="BT5" s="63">
        <v>3.1955881462896887</v>
      </c>
      <c r="BU5" s="63">
        <v>3.1021559015805642</v>
      </c>
      <c r="BV5" s="63">
        <v>3.0303999612173755</v>
      </c>
      <c r="BW5" s="63">
        <v>3.0831595811164658</v>
      </c>
      <c r="BX5" s="63">
        <v>3.5803915682692762</v>
      </c>
      <c r="BY5" s="63">
        <v>4.2533938063932588</v>
      </c>
      <c r="BZ5" s="63">
        <v>4.9056184343108669</v>
      </c>
      <c r="CA5" s="63">
        <v>5.5100479264401123</v>
      </c>
      <c r="CB5" s="63">
        <v>6.812012486402196</v>
      </c>
      <c r="CC5" s="63">
        <v>8.3115792418488716</v>
      </c>
      <c r="CD5" s="63">
        <v>8.7678894671782999</v>
      </c>
      <c r="CE5" s="63">
        <v>8.8291246897478626</v>
      </c>
      <c r="CF5" s="63">
        <v>8.7856282009908799</v>
      </c>
      <c r="CG5" s="63">
        <v>8.776368857319488</v>
      </c>
      <c r="CH5" s="63">
        <v>8.7405464605644312</v>
      </c>
      <c r="CI5" s="63">
        <v>8.4494296338858828</v>
      </c>
      <c r="CJ5" s="63">
        <v>8.0885974458352266</v>
      </c>
      <c r="CK5" s="63">
        <v>7.7407432621267116</v>
      </c>
      <c r="CL5" s="63">
        <v>7.428656995933256</v>
      </c>
      <c r="CM5" s="63">
        <v>7.2380323177330013</v>
      </c>
      <c r="CN5" s="63">
        <v>7.2281685564852927</v>
      </c>
      <c r="CO5" s="63">
        <v>6.4366271898750309</v>
      </c>
      <c r="CP5" s="63">
        <v>5.3083127392873148</v>
      </c>
      <c r="CQ5" s="63">
        <v>4.420075908363021</v>
      </c>
      <c r="CR5" s="63">
        <v>4.4178107398014612</v>
      </c>
      <c r="CS5" s="63">
        <v>4.703414375714055</v>
      </c>
      <c r="CT5" s="63">
        <v>4.7722294158396945</v>
      </c>
      <c r="CU5" s="63">
        <v>4.7843585712738177</v>
      </c>
      <c r="CV5" s="63">
        <v>4.8165905653892898</v>
      </c>
      <c r="CW5" s="63">
        <v>4.6291899386122637</v>
      </c>
      <c r="CX5" s="63">
        <v>4.3054753535179771</v>
      </c>
      <c r="CY5" s="63">
        <v>4.1899031230418053</v>
      </c>
      <c r="CZ5" s="63">
        <v>4.1432850873775608</v>
      </c>
      <c r="DA5" s="63">
        <v>4.1949416435292086</v>
      </c>
      <c r="DB5" s="63">
        <v>4.3439832581546893</v>
      </c>
      <c r="DC5" s="63">
        <v>4.2645984062141835</v>
      </c>
      <c r="DD5" s="63">
        <v>4.0007453216008351</v>
      </c>
      <c r="DE5" s="63">
        <v>3.7659469742196543</v>
      </c>
      <c r="DF5" s="63">
        <v>3.6359393967860232</v>
      </c>
      <c r="DG5" s="63">
        <v>3.558102292604945</v>
      </c>
      <c r="DH5" s="63">
        <v>3.6213166252601057</v>
      </c>
      <c r="DI5" s="63">
        <v>3.7383681070647672</v>
      </c>
      <c r="DJ5" s="63">
        <v>3.7245662002849858</v>
      </c>
      <c r="DK5" s="63">
        <v>3.5738129393026048</v>
      </c>
      <c r="DL5" s="63">
        <v>3.3977816192603147</v>
      </c>
      <c r="DM5" s="63">
        <v>3.3187316600144094</v>
      </c>
      <c r="DN5" s="63">
        <v>3.3330865048780463</v>
      </c>
      <c r="DO5" s="63">
        <v>3.1797245448585918</v>
      </c>
      <c r="DP5" s="63">
        <v>2.8275741512805777</v>
      </c>
      <c r="DQ5" s="63">
        <v>2.6398896073080076</v>
      </c>
      <c r="DR5" s="63">
        <v>2.5413292343688467</v>
      </c>
      <c r="DS5" s="64">
        <v>3.5492716093827665</v>
      </c>
      <c r="DT5" s="64">
        <v>13.959977462193001</v>
      </c>
      <c r="DU5" s="64">
        <v>8.6558199441941603</v>
      </c>
      <c r="DV5" s="64">
        <v>6.2918460980864479</v>
      </c>
      <c r="DW5" s="64">
        <v>5.4161862522002178</v>
      </c>
      <c r="DX5" s="64">
        <v>4.7892240794051171</v>
      </c>
      <c r="DY5" s="64">
        <v>4.1075196257134463</v>
      </c>
      <c r="DZ5" s="64">
        <v>3.6306498539048371</v>
      </c>
      <c r="EA5" s="64">
        <v>3.3228568129924869</v>
      </c>
      <c r="EB5" s="64">
        <v>2.7478902698111884</v>
      </c>
      <c r="EC5" s="65">
        <v>2.4533849999999999</v>
      </c>
      <c r="ED5" s="65">
        <v>2.3272300000000001</v>
      </c>
      <c r="EE5" s="65">
        <v>2.612771</v>
      </c>
      <c r="EF5" s="65">
        <v>3.2030460000000001</v>
      </c>
      <c r="EG5" s="65">
        <v>3.7654109999999998</v>
      </c>
      <c r="EH5" s="65">
        <v>4.1430119999999997</v>
      </c>
      <c r="EI5" s="65">
        <v>4.1662520000000001</v>
      </c>
      <c r="EJ5" s="65">
        <v>4.0617479999999997</v>
      </c>
      <c r="EK5" s="65">
        <v>3.9279009999999999</v>
      </c>
      <c r="EL5" s="65">
        <v>3.8095490000000001</v>
      </c>
      <c r="EM5" s="65">
        <v>3.675049</v>
      </c>
      <c r="EN5" s="65">
        <v>3.53322</v>
      </c>
      <c r="EO5" s="65">
        <v>3.3781509999999999</v>
      </c>
      <c r="EP5" s="65">
        <v>3.2630309999999998</v>
      </c>
      <c r="EQ5" s="65">
        <v>3.1909079999999999</v>
      </c>
      <c r="ER5" s="65">
        <v>3.1186430000000001</v>
      </c>
      <c r="ES5" s="65">
        <v>3.0591360000000001</v>
      </c>
      <c r="ET5" s="65">
        <v>3.03688</v>
      </c>
      <c r="EU5" s="65">
        <v>3.0394960000000002</v>
      </c>
      <c r="EV5" s="65">
        <v>3.0579320000000001</v>
      </c>
      <c r="EW5" s="65">
        <v>3.0537160000000001</v>
      </c>
      <c r="EX5" s="65">
        <v>3.0499689999999999</v>
      </c>
      <c r="EY5" s="65">
        <v>3.045779</v>
      </c>
      <c r="EZ5" s="65">
        <v>3.029274</v>
      </c>
      <c r="FA5" s="65">
        <v>2.995771</v>
      </c>
      <c r="FB5" s="65">
        <v>2.97153</v>
      </c>
      <c r="FC5" s="65">
        <v>2.961703</v>
      </c>
      <c r="FD5" s="65">
        <v>2.9540229999999998</v>
      </c>
      <c r="FE5" s="65">
        <v>2.933694</v>
      </c>
      <c r="FF5" s="65">
        <v>2.9267560000000001</v>
      </c>
    </row>
    <row r="6" spans="1:162" x14ac:dyDescent="0.25">
      <c r="C6" s="54"/>
      <c r="D6" s="54"/>
      <c r="E6" s="54"/>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4"/>
      <c r="DE6" s="54"/>
      <c r="DF6" s="54"/>
      <c r="DG6" s="54"/>
      <c r="DH6" s="54"/>
      <c r="DI6" s="54"/>
      <c r="DJ6" s="54"/>
      <c r="DK6" s="54"/>
      <c r="DL6" s="54"/>
      <c r="DM6" s="54"/>
      <c r="DN6" s="54"/>
      <c r="DO6" s="54"/>
      <c r="DP6" s="54"/>
      <c r="DQ6" s="54"/>
      <c r="DR6" s="54"/>
      <c r="DS6" s="54"/>
      <c r="DT6" s="61"/>
      <c r="DU6" s="61"/>
      <c r="DV6" s="61"/>
      <c r="DW6" s="61"/>
      <c r="DX6" s="61"/>
      <c r="DY6" s="61"/>
      <c r="DZ6" s="61"/>
      <c r="EA6" s="61"/>
      <c r="EB6" s="61"/>
      <c r="EC6" s="62"/>
      <c r="ED6" s="62"/>
      <c r="EE6" s="62"/>
      <c r="EF6" s="62"/>
      <c r="EG6" s="62"/>
      <c r="EH6" s="62"/>
      <c r="EI6" s="62"/>
      <c r="EJ6" s="62"/>
      <c r="EK6" s="62"/>
      <c r="EL6" s="62"/>
      <c r="EM6" s="62"/>
      <c r="EN6" s="62"/>
      <c r="EO6" s="62"/>
      <c r="EP6" s="62"/>
      <c r="EQ6" s="62"/>
      <c r="ER6" s="62"/>
      <c r="ES6" s="62"/>
      <c r="ET6" s="62"/>
      <c r="EU6" s="62"/>
      <c r="EV6" s="62"/>
      <c r="EW6" s="62"/>
      <c r="EX6" s="62"/>
      <c r="EY6" s="62"/>
      <c r="EZ6" s="62"/>
      <c r="FA6" s="62"/>
      <c r="FB6" s="62"/>
      <c r="FC6" s="62"/>
      <c r="FD6" s="62"/>
      <c r="FE6" s="62"/>
      <c r="FF6" s="62"/>
    </row>
    <row r="7" spans="1:162" x14ac:dyDescent="0.25">
      <c r="A7" t="str">
        <f>'Baseline QTR'!A7</f>
        <v>KS_N</v>
      </c>
      <c r="B7" t="str">
        <f>'Baseline QTR'!B7</f>
        <v>Employment (thous.)</v>
      </c>
      <c r="C7" s="63">
        <v>1098.5999999999999</v>
      </c>
      <c r="D7" s="63">
        <v>1107.9333333333334</v>
      </c>
      <c r="E7" s="63">
        <v>1117.6999999999998</v>
      </c>
      <c r="F7" s="63">
        <v>1112.1333333333334</v>
      </c>
      <c r="G7" s="63">
        <v>1109.4666666666667</v>
      </c>
      <c r="H7" s="63">
        <v>1112.6333333333334</v>
      </c>
      <c r="I7" s="63">
        <v>1117.0666666666666</v>
      </c>
      <c r="J7" s="63">
        <v>1118.3666666666666</v>
      </c>
      <c r="K7" s="63">
        <v>1127.6999999999998</v>
      </c>
      <c r="L7" s="63">
        <v>1129.0999999999999</v>
      </c>
      <c r="M7" s="63">
        <v>1126.1666666666667</v>
      </c>
      <c r="N7" s="63">
        <v>1130.8333333333333</v>
      </c>
      <c r="O7" s="63">
        <v>1133.7333333333333</v>
      </c>
      <c r="P7" s="63">
        <v>1137.2666666666669</v>
      </c>
      <c r="Q7" s="63">
        <v>1152.0333333333333</v>
      </c>
      <c r="R7" s="63">
        <v>1137.7333333333333</v>
      </c>
      <c r="S7" s="63">
        <v>1143.9333333333334</v>
      </c>
      <c r="T7" s="63">
        <v>1148.5666666666666</v>
      </c>
      <c r="U7" s="63">
        <v>1151.8666666666668</v>
      </c>
      <c r="V7" s="63">
        <v>1164.3333333333335</v>
      </c>
      <c r="W7" s="63">
        <v>1174.2666666666667</v>
      </c>
      <c r="X7" s="63">
        <v>1174.2</v>
      </c>
      <c r="Y7" s="63">
        <v>1176.0666666666666</v>
      </c>
      <c r="Z7" s="63">
        <v>1169.7333333333333</v>
      </c>
      <c r="AA7" s="63">
        <v>1198.8333333333335</v>
      </c>
      <c r="AB7" s="63">
        <v>1207.6333333333334</v>
      </c>
      <c r="AC7" s="63">
        <v>1221.0666666666666</v>
      </c>
      <c r="AD7" s="63">
        <v>1243.0666666666666</v>
      </c>
      <c r="AE7" s="63">
        <v>1257.6666666666665</v>
      </c>
      <c r="AF7" s="63">
        <v>1281.9333333333334</v>
      </c>
      <c r="AG7" s="63">
        <v>1295.5999999999999</v>
      </c>
      <c r="AH7" s="63">
        <v>1316.8000000000002</v>
      </c>
      <c r="AI7" s="63">
        <v>1328</v>
      </c>
      <c r="AJ7" s="63">
        <v>1345.7333333333333</v>
      </c>
      <c r="AK7" s="63">
        <v>1357.2666666666667</v>
      </c>
      <c r="AL7" s="63">
        <v>1368.8333333333335</v>
      </c>
      <c r="AM7" s="63">
        <v>1373.7333333333333</v>
      </c>
      <c r="AN7" s="63">
        <v>1378.4333333333334</v>
      </c>
      <c r="AO7" s="63">
        <v>1389.5666666666668</v>
      </c>
      <c r="AP7" s="63">
        <v>1399.7666666666664</v>
      </c>
      <c r="AQ7" s="63">
        <v>1406.0333333333333</v>
      </c>
      <c r="AR7" s="63">
        <v>1413.7333333333333</v>
      </c>
      <c r="AS7" s="63">
        <v>1419.9</v>
      </c>
      <c r="AT7" s="63">
        <v>1427.7666666666667</v>
      </c>
      <c r="AU7" s="63">
        <v>1420.2333333333333</v>
      </c>
      <c r="AV7" s="63">
        <v>1410.3333333333335</v>
      </c>
      <c r="AW7" s="63">
        <v>1396.7333333333333</v>
      </c>
      <c r="AX7" s="63">
        <v>1376.2333333333336</v>
      </c>
      <c r="AY7" s="63">
        <v>1362.2</v>
      </c>
      <c r="AZ7" s="63">
        <v>1356.1333333333332</v>
      </c>
      <c r="BA7" s="63">
        <v>1352.4333333333334</v>
      </c>
      <c r="BB7" s="63">
        <v>1347.5333333333333</v>
      </c>
      <c r="BC7" s="63">
        <v>1344.3333333333335</v>
      </c>
      <c r="BD7" s="63">
        <v>1339.3666666666666</v>
      </c>
      <c r="BE7" s="63">
        <v>1338.4999999999998</v>
      </c>
      <c r="BF7" s="63">
        <v>1341.5666666666666</v>
      </c>
      <c r="BG7" s="63">
        <v>1342.0333333333333</v>
      </c>
      <c r="BH7" s="63">
        <v>1347.8999999999999</v>
      </c>
      <c r="BI7" s="63">
        <v>1351.5333333333333</v>
      </c>
      <c r="BJ7" s="63">
        <v>1360.8666666666668</v>
      </c>
      <c r="BK7" s="63">
        <v>1367.3333333333333</v>
      </c>
      <c r="BL7" s="63">
        <v>1379.4333333333334</v>
      </c>
      <c r="BM7" s="63">
        <v>1388.1666666666665</v>
      </c>
      <c r="BN7" s="63">
        <v>1403.7333333333333</v>
      </c>
      <c r="BO7" s="63">
        <v>1414.5333333333333</v>
      </c>
      <c r="BP7" s="63">
        <v>1425.0666666666668</v>
      </c>
      <c r="BQ7" s="63">
        <v>1434.1666666666667</v>
      </c>
      <c r="BR7" s="63">
        <v>1442.4</v>
      </c>
      <c r="BS7" s="63">
        <v>1458</v>
      </c>
      <c r="BT7" s="63">
        <v>1468.6333333333334</v>
      </c>
      <c r="BU7" s="63">
        <v>1478.1999999999998</v>
      </c>
      <c r="BV7" s="63">
        <v>1487.1666666666667</v>
      </c>
      <c r="BW7" s="63">
        <v>1496.6333333333334</v>
      </c>
      <c r="BX7" s="63">
        <v>1496.0333333333335</v>
      </c>
      <c r="BY7" s="63">
        <v>1498.9333333333334</v>
      </c>
      <c r="BZ7" s="63">
        <v>1471.7666666666669</v>
      </c>
      <c r="CA7" s="63">
        <v>1448.7</v>
      </c>
      <c r="CB7" s="63">
        <v>1417.1000000000001</v>
      </c>
      <c r="CC7" s="63">
        <v>1400.9666666666665</v>
      </c>
      <c r="CD7" s="63">
        <v>1391.1666666666667</v>
      </c>
      <c r="CE7" s="63">
        <v>1388.5</v>
      </c>
      <c r="CF7" s="63">
        <v>1394.8333333333333</v>
      </c>
      <c r="CG7" s="63">
        <v>1397.2333333333331</v>
      </c>
      <c r="CH7" s="63">
        <v>1405.4666666666667</v>
      </c>
      <c r="CI7" s="63">
        <v>1409.7</v>
      </c>
      <c r="CJ7" s="63">
        <v>1419.3333333333333</v>
      </c>
      <c r="CK7" s="63">
        <v>1426.6333333333332</v>
      </c>
      <c r="CL7" s="63">
        <v>1434.6333333333334</v>
      </c>
      <c r="CM7" s="63">
        <v>1443.2666666666669</v>
      </c>
      <c r="CN7" s="63">
        <v>1456.4999999999998</v>
      </c>
      <c r="CO7" s="63">
        <v>1463.2</v>
      </c>
      <c r="CP7" s="63">
        <v>1476.4</v>
      </c>
      <c r="CQ7" s="63">
        <v>1486.7333333333336</v>
      </c>
      <c r="CR7" s="63">
        <v>1496.1999999999998</v>
      </c>
      <c r="CS7" s="63">
        <v>1506.0333333333335</v>
      </c>
      <c r="CT7" s="63">
        <v>1518.3333333333333</v>
      </c>
      <c r="CU7" s="63">
        <v>1528.4666666666667</v>
      </c>
      <c r="CV7" s="63">
        <v>1533.5</v>
      </c>
      <c r="CW7" s="63">
        <v>1551.0333333333333</v>
      </c>
      <c r="CX7" s="63">
        <v>1560.2333333333333</v>
      </c>
      <c r="CY7" s="63">
        <v>1572.1333333333334</v>
      </c>
      <c r="CZ7" s="63">
        <v>1585.2333333333333</v>
      </c>
      <c r="DA7" s="63">
        <v>1601.2333333333331</v>
      </c>
      <c r="DB7" s="63">
        <v>1610.7666666666669</v>
      </c>
      <c r="DC7" s="63">
        <v>1624.6666666666667</v>
      </c>
      <c r="DD7" s="63">
        <v>1640.8999999999999</v>
      </c>
      <c r="DE7" s="63">
        <v>1652.0333333333335</v>
      </c>
      <c r="DF7" s="63">
        <v>1658.5</v>
      </c>
      <c r="DG7" s="63">
        <v>1669.1666666666665</v>
      </c>
      <c r="DH7" s="63">
        <v>1683.6</v>
      </c>
      <c r="DI7" s="63">
        <v>1690.2999999999997</v>
      </c>
      <c r="DJ7" s="63">
        <v>1696.6</v>
      </c>
      <c r="DK7" s="63">
        <v>1710.5666666666668</v>
      </c>
      <c r="DL7" s="63">
        <v>1718.3000000000002</v>
      </c>
      <c r="DM7" s="63">
        <v>1726.6666666666667</v>
      </c>
      <c r="DN7" s="63">
        <v>1736.3999999999999</v>
      </c>
      <c r="DO7" s="63">
        <v>1743.9666666666667</v>
      </c>
      <c r="DP7" s="63">
        <v>1758.6</v>
      </c>
      <c r="DQ7" s="63">
        <v>1773.4666666666665</v>
      </c>
      <c r="DR7" s="63">
        <v>1777.5666666666666</v>
      </c>
      <c r="DS7" s="64">
        <v>1782.8666666666668</v>
      </c>
      <c r="DT7" s="64">
        <v>1582.2333333333331</v>
      </c>
      <c r="DU7" s="64">
        <v>1633.5666666666666</v>
      </c>
      <c r="DV7" s="64">
        <v>1644.6</v>
      </c>
      <c r="DW7" s="64">
        <v>1643.8666666666668</v>
      </c>
      <c r="DX7" s="64">
        <v>1666.0333333333335</v>
      </c>
      <c r="DY7" s="64">
        <v>1701.3333333333335</v>
      </c>
      <c r="DZ7" s="64">
        <v>1728.2333333333331</v>
      </c>
      <c r="EA7" s="64">
        <v>1746.4666666666667</v>
      </c>
      <c r="EB7" s="64">
        <v>1766.3333333333335</v>
      </c>
      <c r="EC7" s="65">
        <v>1791.057</v>
      </c>
      <c r="ED7" s="65">
        <v>1801.134</v>
      </c>
      <c r="EE7" s="65">
        <v>1797.9349999999999</v>
      </c>
      <c r="EF7" s="65">
        <v>1780.694</v>
      </c>
      <c r="EG7" s="65">
        <v>1767.461</v>
      </c>
      <c r="EH7" s="65">
        <v>1757.7260000000001</v>
      </c>
      <c r="EI7" s="65">
        <v>1758.625</v>
      </c>
      <c r="EJ7" s="65">
        <v>1763.7560000000001</v>
      </c>
      <c r="EK7" s="65">
        <v>1773.4090000000001</v>
      </c>
      <c r="EL7" s="65">
        <v>1783.9860000000001</v>
      </c>
      <c r="EM7" s="65">
        <v>1798.1120000000001</v>
      </c>
      <c r="EN7" s="65">
        <v>1810.0119999999999</v>
      </c>
      <c r="EO7" s="65">
        <v>1823.8019999999999</v>
      </c>
      <c r="EP7" s="65">
        <v>1833.2449999999999</v>
      </c>
      <c r="EQ7" s="65">
        <v>1842.5229999999999</v>
      </c>
      <c r="ER7" s="65">
        <v>1852.9269999999999</v>
      </c>
      <c r="ES7" s="65">
        <v>1865.5070000000001</v>
      </c>
      <c r="ET7" s="65">
        <v>1871.633</v>
      </c>
      <c r="EU7" s="65">
        <v>1875.874</v>
      </c>
      <c r="EV7" s="65">
        <v>1879.53</v>
      </c>
      <c r="EW7" s="65">
        <v>1887.2059999999999</v>
      </c>
      <c r="EX7" s="65">
        <v>1890.9459999999999</v>
      </c>
      <c r="EY7" s="65">
        <v>1895.346</v>
      </c>
      <c r="EZ7" s="65">
        <v>1900.5550000000001</v>
      </c>
      <c r="FA7" s="65">
        <v>1909.355</v>
      </c>
      <c r="FB7" s="65">
        <v>1913.8789999999999</v>
      </c>
      <c r="FC7" s="65">
        <v>1918.492</v>
      </c>
      <c r="FD7" s="65">
        <v>1922.7719999999999</v>
      </c>
      <c r="FE7" s="65">
        <v>1930.588</v>
      </c>
      <c r="FF7" s="65">
        <v>1933.9090000000001</v>
      </c>
    </row>
    <row r="8" spans="1:162" x14ac:dyDescent="0.25">
      <c r="A8" t="str">
        <f>'Baseline QTR'!A8</f>
        <v>KS_NGDS</v>
      </c>
      <c r="B8" t="str">
        <f>'Baseline QTR'!B8</f>
        <v xml:space="preserve"> Goods producing</v>
      </c>
      <c r="C8" s="63">
        <v>277.46666666666664</v>
      </c>
      <c r="D8" s="63">
        <v>277.9666666666667</v>
      </c>
      <c r="E8" s="63">
        <v>279.26666666666665</v>
      </c>
      <c r="F8" s="63">
        <v>273.73333333333335</v>
      </c>
      <c r="G8" s="63">
        <v>271</v>
      </c>
      <c r="H8" s="63">
        <v>269.46666666666664</v>
      </c>
      <c r="I8" s="63">
        <v>271.63333333333333</v>
      </c>
      <c r="J8" s="63">
        <v>270.43333333333328</v>
      </c>
      <c r="K8" s="63">
        <v>270.10000000000002</v>
      </c>
      <c r="L8" s="63">
        <v>270.16666666666669</v>
      </c>
      <c r="M8" s="63">
        <v>267.83333333333337</v>
      </c>
      <c r="N8" s="63">
        <v>264.33333333333331</v>
      </c>
      <c r="O8" s="63">
        <v>258.96666666666664</v>
      </c>
      <c r="P8" s="63">
        <v>255.10000000000002</v>
      </c>
      <c r="Q8" s="63">
        <v>256.43333333333334</v>
      </c>
      <c r="R8" s="63">
        <v>248.73333333333335</v>
      </c>
      <c r="S8" s="63">
        <v>244.93333333333334</v>
      </c>
      <c r="T8" s="63">
        <v>243.50000000000003</v>
      </c>
      <c r="U8" s="63">
        <v>242.93333333333331</v>
      </c>
      <c r="V8" s="63">
        <v>243.60000000000002</v>
      </c>
      <c r="W8" s="63">
        <v>246.39999999999998</v>
      </c>
      <c r="X8" s="63">
        <v>243.86666666666665</v>
      </c>
      <c r="Y8" s="63">
        <v>239.39999999999998</v>
      </c>
      <c r="Z8" s="63">
        <v>222.93333333333334</v>
      </c>
      <c r="AA8" s="63">
        <v>240.7</v>
      </c>
      <c r="AB8" s="63">
        <v>245</v>
      </c>
      <c r="AC8" s="63">
        <v>250.3</v>
      </c>
      <c r="AD8" s="63">
        <v>258.73333333333335</v>
      </c>
      <c r="AE8" s="63">
        <v>266.8</v>
      </c>
      <c r="AF8" s="63">
        <v>273.13333333333333</v>
      </c>
      <c r="AG8" s="63">
        <v>279.93333333333328</v>
      </c>
      <c r="AH8" s="63">
        <v>289.13333333333333</v>
      </c>
      <c r="AI8" s="63">
        <v>289.33333333333337</v>
      </c>
      <c r="AJ8" s="63">
        <v>293.43333333333334</v>
      </c>
      <c r="AK8" s="63">
        <v>295</v>
      </c>
      <c r="AL8" s="63">
        <v>294.83333333333337</v>
      </c>
      <c r="AM8" s="63">
        <v>288.86666666666662</v>
      </c>
      <c r="AN8" s="63">
        <v>285.96666666666664</v>
      </c>
      <c r="AO8" s="63">
        <v>282.4666666666667</v>
      </c>
      <c r="AP8" s="63">
        <v>280.73333333333329</v>
      </c>
      <c r="AQ8" s="63">
        <v>274.69999999999993</v>
      </c>
      <c r="AR8" s="63">
        <v>276.9666666666667</v>
      </c>
      <c r="AS8" s="63">
        <v>275.4666666666667</v>
      </c>
      <c r="AT8" s="63">
        <v>275.5</v>
      </c>
      <c r="AU8" s="63">
        <v>272.83333333333331</v>
      </c>
      <c r="AV8" s="63">
        <v>269.16666666666663</v>
      </c>
      <c r="AW8" s="63">
        <v>266.43333333333334</v>
      </c>
      <c r="AX8" s="63">
        <v>257.39999999999998</v>
      </c>
      <c r="AY8" s="63">
        <v>248.53333333333333</v>
      </c>
      <c r="AZ8" s="63">
        <v>243</v>
      </c>
      <c r="BA8" s="63">
        <v>239.13333333333333</v>
      </c>
      <c r="BB8" s="63">
        <v>234</v>
      </c>
      <c r="BC8" s="63">
        <v>228.5</v>
      </c>
      <c r="BD8" s="63">
        <v>225.06666666666666</v>
      </c>
      <c r="BE8" s="63">
        <v>222.76666666666665</v>
      </c>
      <c r="BF8" s="63">
        <v>221.76666666666665</v>
      </c>
      <c r="BG8" s="63">
        <v>221.8</v>
      </c>
      <c r="BH8" s="63">
        <v>221.83333333333331</v>
      </c>
      <c r="BI8" s="63">
        <v>223.06666666666666</v>
      </c>
      <c r="BJ8" s="63">
        <v>226.5</v>
      </c>
      <c r="BK8" s="63">
        <v>229.2</v>
      </c>
      <c r="BL8" s="63">
        <v>233.89999999999998</v>
      </c>
      <c r="BM8" s="63">
        <v>234.23333333333332</v>
      </c>
      <c r="BN8" s="63">
        <v>243.2</v>
      </c>
      <c r="BO8" s="63">
        <v>248</v>
      </c>
      <c r="BP8" s="63">
        <v>251.93333333333331</v>
      </c>
      <c r="BQ8" s="63">
        <v>254.23333333333329</v>
      </c>
      <c r="BR8" s="63">
        <v>256.86666666666667</v>
      </c>
      <c r="BS8" s="63">
        <v>262.06666666666672</v>
      </c>
      <c r="BT8" s="63">
        <v>266.5333333333333</v>
      </c>
      <c r="BU8" s="63">
        <v>269.60000000000002</v>
      </c>
      <c r="BV8" s="63">
        <v>270.7</v>
      </c>
      <c r="BW8" s="63">
        <v>270.90000000000003</v>
      </c>
      <c r="BX8" s="63">
        <v>269.23333333333335</v>
      </c>
      <c r="BY8" s="63">
        <v>267.10000000000002</v>
      </c>
      <c r="BZ8" s="63">
        <v>251.33333333333337</v>
      </c>
      <c r="CA8" s="63">
        <v>245.26666666666665</v>
      </c>
      <c r="CB8" s="63">
        <v>233.73333333333335</v>
      </c>
      <c r="CC8" s="63">
        <v>225.86666666666665</v>
      </c>
      <c r="CD8" s="63">
        <v>220.2</v>
      </c>
      <c r="CE8" s="63">
        <v>217.59999999999997</v>
      </c>
      <c r="CF8" s="63">
        <v>216.23333333333335</v>
      </c>
      <c r="CG8" s="63">
        <v>216.39999999999998</v>
      </c>
      <c r="CH8" s="63">
        <v>217.03333333333336</v>
      </c>
      <c r="CI8" s="63">
        <v>217.46666666666667</v>
      </c>
      <c r="CJ8" s="63">
        <v>220.73333333333335</v>
      </c>
      <c r="CK8" s="63">
        <v>224.1</v>
      </c>
      <c r="CL8" s="63">
        <v>226.73333333333335</v>
      </c>
      <c r="CM8" s="63">
        <v>228.63333333333333</v>
      </c>
      <c r="CN8" s="63">
        <v>232.33333333333334</v>
      </c>
      <c r="CO8" s="63">
        <v>235.5</v>
      </c>
      <c r="CP8" s="63">
        <v>238.70000000000002</v>
      </c>
      <c r="CQ8" s="63">
        <v>241.13333333333333</v>
      </c>
      <c r="CR8" s="63">
        <v>242.36666666666667</v>
      </c>
      <c r="CS8" s="63">
        <v>244.06666666666666</v>
      </c>
      <c r="CT8" s="63">
        <v>244.56666666666666</v>
      </c>
      <c r="CU8" s="63">
        <v>245.40000000000003</v>
      </c>
      <c r="CV8" s="63">
        <v>246.53333333333336</v>
      </c>
      <c r="CW8" s="63">
        <v>250.13333333333333</v>
      </c>
      <c r="CX8" s="63">
        <v>253.33333333333331</v>
      </c>
      <c r="CY8" s="63">
        <v>256.2</v>
      </c>
      <c r="CZ8" s="63">
        <v>257.20000000000005</v>
      </c>
      <c r="DA8" s="63">
        <v>259.10000000000002</v>
      </c>
      <c r="DB8" s="63">
        <v>259.60000000000002</v>
      </c>
      <c r="DC8" s="63">
        <v>261.43333333333334</v>
      </c>
      <c r="DD8" s="63">
        <v>262.73333333333335</v>
      </c>
      <c r="DE8" s="63">
        <v>262.23333333333335</v>
      </c>
      <c r="DF8" s="63">
        <v>260.66666666666663</v>
      </c>
      <c r="DG8" s="63">
        <v>260.3</v>
      </c>
      <c r="DH8" s="63">
        <v>260.23333333333335</v>
      </c>
      <c r="DI8" s="63">
        <v>257.8</v>
      </c>
      <c r="DJ8" s="63">
        <v>258.36666666666667</v>
      </c>
      <c r="DK8" s="63">
        <v>260.73333333333335</v>
      </c>
      <c r="DL8" s="63">
        <v>262.89999999999998</v>
      </c>
      <c r="DM8" s="63">
        <v>264.73333333333335</v>
      </c>
      <c r="DN8" s="63">
        <v>268.79999999999995</v>
      </c>
      <c r="DO8" s="63">
        <v>268.76666666666665</v>
      </c>
      <c r="DP8" s="63">
        <v>271.5</v>
      </c>
      <c r="DQ8" s="63">
        <v>271.76666666666665</v>
      </c>
      <c r="DR8" s="63">
        <v>271.93333333333334</v>
      </c>
      <c r="DS8" s="64">
        <v>271.0333333333333</v>
      </c>
      <c r="DT8" s="64">
        <v>246</v>
      </c>
      <c r="DU8" s="64">
        <v>247.63333333333333</v>
      </c>
      <c r="DV8" s="64">
        <v>245.9666666666667</v>
      </c>
      <c r="DW8" s="64">
        <v>243</v>
      </c>
      <c r="DX8" s="64">
        <v>242.16666666666669</v>
      </c>
      <c r="DY8" s="64">
        <v>243</v>
      </c>
      <c r="DZ8" s="64">
        <v>245.63333333333333</v>
      </c>
      <c r="EA8" s="64">
        <v>249</v>
      </c>
      <c r="EB8" s="64">
        <v>253.2</v>
      </c>
      <c r="EC8" s="65">
        <v>257.74259999999998</v>
      </c>
      <c r="ED8" s="65">
        <v>259.4366</v>
      </c>
      <c r="EE8" s="65">
        <v>259.19560000000001</v>
      </c>
      <c r="EF8" s="65">
        <v>257.12810000000002</v>
      </c>
      <c r="EG8" s="65">
        <v>255.19880000000001</v>
      </c>
      <c r="EH8" s="65">
        <v>253.3931</v>
      </c>
      <c r="EI8" s="65">
        <v>252.99180000000001</v>
      </c>
      <c r="EJ8" s="65">
        <v>253.16210000000001</v>
      </c>
      <c r="EK8" s="65">
        <v>253.9547</v>
      </c>
      <c r="EL8" s="65">
        <v>254.97649999999999</v>
      </c>
      <c r="EM8" s="65">
        <v>256.36720000000003</v>
      </c>
      <c r="EN8" s="65">
        <v>257.69159999999999</v>
      </c>
      <c r="EO8" s="65">
        <v>259.14139999999998</v>
      </c>
      <c r="EP8" s="65">
        <v>260.2294</v>
      </c>
      <c r="EQ8" s="65">
        <v>261.3501</v>
      </c>
      <c r="ER8" s="65">
        <v>262.50459999999998</v>
      </c>
      <c r="ES8" s="65">
        <v>263.71370000000002</v>
      </c>
      <c r="ET8" s="65">
        <v>264.39190000000002</v>
      </c>
      <c r="EU8" s="65">
        <v>264.80090000000001</v>
      </c>
      <c r="EV8" s="65">
        <v>265.20440000000002</v>
      </c>
      <c r="EW8" s="65">
        <v>265.7869</v>
      </c>
      <c r="EX8" s="65">
        <v>266.06650000000002</v>
      </c>
      <c r="EY8" s="65">
        <v>266.46460000000002</v>
      </c>
      <c r="EZ8" s="65">
        <v>267.00889999999998</v>
      </c>
      <c r="FA8" s="65">
        <v>267.81939999999997</v>
      </c>
      <c r="FB8" s="65">
        <v>268.34010000000001</v>
      </c>
      <c r="FC8" s="65">
        <v>268.87290000000002</v>
      </c>
      <c r="FD8" s="65">
        <v>269.38569999999999</v>
      </c>
      <c r="FE8" s="65">
        <v>270.04219999999998</v>
      </c>
      <c r="FF8" s="65">
        <v>270.40940000000001</v>
      </c>
    </row>
    <row r="9" spans="1:162" x14ac:dyDescent="0.25">
      <c r="A9" t="str">
        <f>'Baseline QTR'!A9</f>
        <v>KS_NNAT</v>
      </c>
      <c r="B9" t="str">
        <f>'Baseline QTR'!B9</f>
        <v xml:space="preserve">   Natural resources</v>
      </c>
      <c r="C9" s="63">
        <v>1.9</v>
      </c>
      <c r="D9" s="63">
        <v>2</v>
      </c>
      <c r="E9" s="63">
        <v>2</v>
      </c>
      <c r="F9" s="63">
        <v>2.0333333333333332</v>
      </c>
      <c r="G9" s="63">
        <v>1.8666666666666667</v>
      </c>
      <c r="H9" s="63">
        <v>1.8333333333333333</v>
      </c>
      <c r="I9" s="63">
        <v>1.8</v>
      </c>
      <c r="J9" s="63">
        <v>1.8</v>
      </c>
      <c r="K9" s="63">
        <v>1.6666666666666667</v>
      </c>
      <c r="L9" s="63">
        <v>1.5333333333333334</v>
      </c>
      <c r="M9" s="63">
        <v>1.5333333333333334</v>
      </c>
      <c r="N9" s="63">
        <v>1.6</v>
      </c>
      <c r="O9" s="63">
        <v>1.6</v>
      </c>
      <c r="P9" s="63">
        <v>1.6333333333333333</v>
      </c>
      <c r="Q9" s="63">
        <v>1.6</v>
      </c>
      <c r="R9" s="63">
        <v>1.6333333333333333</v>
      </c>
      <c r="S9" s="63">
        <v>1.6</v>
      </c>
      <c r="T9" s="63">
        <v>1.5666666666666669</v>
      </c>
      <c r="U9" s="63">
        <v>1.5333333333333334</v>
      </c>
      <c r="V9" s="63">
        <v>1.6</v>
      </c>
      <c r="W9" s="63">
        <v>1.6333333333333333</v>
      </c>
      <c r="X9" s="63">
        <v>1.6</v>
      </c>
      <c r="Y9" s="63">
        <v>1.6</v>
      </c>
      <c r="Z9" s="63">
        <v>1.6</v>
      </c>
      <c r="AA9" s="63">
        <v>1.6333333333333333</v>
      </c>
      <c r="AB9" s="63">
        <v>1.6</v>
      </c>
      <c r="AC9" s="63">
        <v>1.6</v>
      </c>
      <c r="AD9" s="63">
        <v>1.7</v>
      </c>
      <c r="AE9" s="63">
        <v>1.8</v>
      </c>
      <c r="AF9" s="63">
        <v>1.8</v>
      </c>
      <c r="AG9" s="63">
        <v>1.8666666666666667</v>
      </c>
      <c r="AH9" s="63">
        <v>1.9666666666666663</v>
      </c>
      <c r="AI9" s="63">
        <v>1.7333333333333334</v>
      </c>
      <c r="AJ9" s="63">
        <v>1.7666666666666666</v>
      </c>
      <c r="AK9" s="63">
        <v>1.9</v>
      </c>
      <c r="AL9" s="63">
        <v>2.2666666666666666</v>
      </c>
      <c r="AM9" s="63">
        <v>2.1</v>
      </c>
      <c r="AN9" s="63">
        <v>2.1</v>
      </c>
      <c r="AO9" s="63">
        <v>2.1333333333333333</v>
      </c>
      <c r="AP9" s="63">
        <v>2.1</v>
      </c>
      <c r="AQ9" s="63">
        <v>2.1</v>
      </c>
      <c r="AR9" s="63">
        <v>2.1333333333333333</v>
      </c>
      <c r="AS9" s="63">
        <v>2.1333333333333333</v>
      </c>
      <c r="AT9" s="63">
        <v>2.1</v>
      </c>
      <c r="AU9" s="63">
        <v>2.2000000000000002</v>
      </c>
      <c r="AV9" s="63">
        <v>2.0333333333333332</v>
      </c>
      <c r="AW9" s="63">
        <v>1.9</v>
      </c>
      <c r="AX9" s="63">
        <v>1.7333333333333334</v>
      </c>
      <c r="AY9" s="63">
        <v>1.7</v>
      </c>
      <c r="AZ9" s="63">
        <v>1.6</v>
      </c>
      <c r="BA9" s="63">
        <v>1.6</v>
      </c>
      <c r="BB9" s="63">
        <v>1.5333333333333334</v>
      </c>
      <c r="BC9" s="63">
        <v>1.5333333333333334</v>
      </c>
      <c r="BD9" s="63">
        <v>1.3333333333333333</v>
      </c>
      <c r="BE9" s="63">
        <v>1.2333333333333334</v>
      </c>
      <c r="BF9" s="63">
        <v>1.3</v>
      </c>
      <c r="BG9" s="63">
        <v>1.2333333333333334</v>
      </c>
      <c r="BH9" s="63">
        <v>1.2666666666666666</v>
      </c>
      <c r="BI9" s="63">
        <v>1.2</v>
      </c>
      <c r="BJ9" s="63">
        <v>1.2</v>
      </c>
      <c r="BK9" s="63">
        <v>1.1333333333333333</v>
      </c>
      <c r="BL9" s="63">
        <v>1.1000000000000001</v>
      </c>
      <c r="BM9" s="63">
        <v>1.1000000000000001</v>
      </c>
      <c r="BN9" s="63">
        <v>1.1000000000000001</v>
      </c>
      <c r="BO9" s="63">
        <v>1.1000000000000001</v>
      </c>
      <c r="BP9" s="63">
        <v>1.1000000000000001</v>
      </c>
      <c r="BQ9" s="63">
        <v>1.1000000000000001</v>
      </c>
      <c r="BR9" s="63">
        <v>1.1000000000000001</v>
      </c>
      <c r="BS9" s="63">
        <v>1.0666666666666669</v>
      </c>
      <c r="BT9" s="63">
        <v>1.1000000000000001</v>
      </c>
      <c r="BU9" s="63">
        <v>1.1333333333333333</v>
      </c>
      <c r="BV9" s="63">
        <v>1.1000000000000001</v>
      </c>
      <c r="BW9" s="63">
        <v>1</v>
      </c>
      <c r="BX9" s="63">
        <v>1</v>
      </c>
      <c r="BY9" s="63">
        <v>1</v>
      </c>
      <c r="BZ9" s="63">
        <v>0.93333333333333324</v>
      </c>
      <c r="CA9" s="63">
        <v>0.8666666666666667</v>
      </c>
      <c r="CB9" s="63">
        <v>0.8</v>
      </c>
      <c r="CC9" s="63">
        <v>0.8</v>
      </c>
      <c r="CD9" s="63">
        <v>0.73333333333333328</v>
      </c>
      <c r="CE9" s="63">
        <v>0.8</v>
      </c>
      <c r="CF9" s="63">
        <v>0.76666666666666672</v>
      </c>
      <c r="CG9" s="63">
        <v>0.8</v>
      </c>
      <c r="CH9" s="63">
        <v>0.73333333333333328</v>
      </c>
      <c r="CI9" s="63">
        <v>0.7</v>
      </c>
      <c r="CJ9" s="63">
        <v>0.7</v>
      </c>
      <c r="CK9" s="63">
        <v>0.7</v>
      </c>
      <c r="CL9" s="63">
        <v>0.76666666666666672</v>
      </c>
      <c r="CM9" s="63">
        <v>0.73333333333333328</v>
      </c>
      <c r="CN9" s="63">
        <v>0.7</v>
      </c>
      <c r="CO9" s="63">
        <v>0.7</v>
      </c>
      <c r="CP9" s="63">
        <v>0.7</v>
      </c>
      <c r="CQ9" s="63">
        <v>0.73333333333333328</v>
      </c>
      <c r="CR9" s="63">
        <v>0.76666666666666672</v>
      </c>
      <c r="CS9" s="63">
        <v>0.76666666666666672</v>
      </c>
      <c r="CT9" s="63">
        <v>0.7</v>
      </c>
      <c r="CU9" s="63">
        <v>0.7</v>
      </c>
      <c r="CV9" s="63">
        <v>0.7</v>
      </c>
      <c r="CW9" s="63">
        <v>0.7</v>
      </c>
      <c r="CX9" s="63">
        <v>0.76666666666666672</v>
      </c>
      <c r="CY9" s="63">
        <v>0.8</v>
      </c>
      <c r="CZ9" s="63">
        <v>0.8</v>
      </c>
      <c r="DA9" s="63">
        <v>0.76666666666666672</v>
      </c>
      <c r="DB9" s="63">
        <v>0.8</v>
      </c>
      <c r="DC9" s="63">
        <v>0.73333333333333328</v>
      </c>
      <c r="DD9" s="63">
        <v>0.8</v>
      </c>
      <c r="DE9" s="63">
        <v>0.8</v>
      </c>
      <c r="DF9" s="63">
        <v>0.8</v>
      </c>
      <c r="DG9" s="63">
        <v>0.8</v>
      </c>
      <c r="DH9" s="63">
        <v>0.8</v>
      </c>
      <c r="DI9" s="63">
        <v>0.8</v>
      </c>
      <c r="DJ9" s="63">
        <v>0.8</v>
      </c>
      <c r="DK9" s="63">
        <v>0.8</v>
      </c>
      <c r="DL9" s="63">
        <v>0.8</v>
      </c>
      <c r="DM9" s="63">
        <v>0.8</v>
      </c>
      <c r="DN9" s="63">
        <v>0.8</v>
      </c>
      <c r="DO9" s="63">
        <v>0.8</v>
      </c>
      <c r="DP9" s="63">
        <v>0.8</v>
      </c>
      <c r="DQ9" s="63">
        <v>0.8</v>
      </c>
      <c r="DR9" s="63">
        <v>0.8</v>
      </c>
      <c r="DS9" s="64">
        <v>0.8</v>
      </c>
      <c r="DT9" s="64">
        <v>0.7</v>
      </c>
      <c r="DU9" s="64">
        <v>0.76666666666666672</v>
      </c>
      <c r="DV9" s="64">
        <v>0.73333333333333328</v>
      </c>
      <c r="DW9" s="64">
        <v>0.7</v>
      </c>
      <c r="DX9" s="64">
        <v>0.73333333333333328</v>
      </c>
      <c r="DY9" s="64">
        <v>0.7</v>
      </c>
      <c r="DZ9" s="64">
        <v>0.73333333333333328</v>
      </c>
      <c r="EA9" s="64">
        <v>0.7</v>
      </c>
      <c r="EB9" s="64">
        <v>0.7</v>
      </c>
      <c r="EC9" s="65">
        <v>0.71781260000000002</v>
      </c>
      <c r="ED9" s="65">
        <v>0.72978549999999998</v>
      </c>
      <c r="EE9" s="65">
        <v>0.73777599999999999</v>
      </c>
      <c r="EF9" s="65">
        <v>0.74308390000000002</v>
      </c>
      <c r="EG9" s="65">
        <v>0.74659889999999995</v>
      </c>
      <c r="EH9" s="65">
        <v>0.74892190000000003</v>
      </c>
      <c r="EI9" s="65">
        <v>0.75045510000000004</v>
      </c>
      <c r="EJ9" s="65">
        <v>0.75146610000000003</v>
      </c>
      <c r="EK9" s="65">
        <v>0.75213240000000003</v>
      </c>
      <c r="EL9" s="65">
        <v>0.7525714</v>
      </c>
      <c r="EM9" s="65">
        <v>0.75286050000000004</v>
      </c>
      <c r="EN9" s="65">
        <v>0.75305089999999997</v>
      </c>
      <c r="EO9" s="65">
        <v>0.75317619999999996</v>
      </c>
      <c r="EP9" s="65">
        <v>0.75325880000000001</v>
      </c>
      <c r="EQ9" s="65">
        <v>0.75331309999999996</v>
      </c>
      <c r="ER9" s="65">
        <v>0.75334889999999999</v>
      </c>
      <c r="ES9" s="65">
        <v>0.75337240000000005</v>
      </c>
      <c r="ET9" s="65">
        <v>0.7533879</v>
      </c>
      <c r="EU9" s="65">
        <v>0.75339809999999996</v>
      </c>
      <c r="EV9" s="65">
        <v>0.75340479999999999</v>
      </c>
      <c r="EW9" s="65">
        <v>0.75340929999999995</v>
      </c>
      <c r="EX9" s="65">
        <v>0.75341219999999998</v>
      </c>
      <c r="EY9" s="65">
        <v>0.75341409999999998</v>
      </c>
      <c r="EZ9" s="65">
        <v>0.75341530000000001</v>
      </c>
      <c r="FA9" s="65">
        <v>0.75341619999999998</v>
      </c>
      <c r="FB9" s="65">
        <v>0.75341670000000005</v>
      </c>
      <c r="FC9" s="65">
        <v>0.75341709999999995</v>
      </c>
      <c r="FD9" s="65">
        <v>0.75341729999999996</v>
      </c>
      <c r="FE9" s="65">
        <v>0.75341749999999996</v>
      </c>
      <c r="FF9" s="65">
        <v>0.75341760000000002</v>
      </c>
    </row>
    <row r="10" spans="1:162" x14ac:dyDescent="0.25">
      <c r="A10" t="str">
        <f>'Baseline QTR'!A10</f>
        <v>KS_NCON</v>
      </c>
      <c r="B10" t="str">
        <f>'Baseline QTR'!B10</f>
        <v xml:space="preserve">   Construction</v>
      </c>
      <c r="C10" s="63">
        <v>61.833333333333336</v>
      </c>
      <c r="D10" s="63">
        <v>63.666666666666664</v>
      </c>
      <c r="E10" s="63">
        <v>63.666666666666664</v>
      </c>
      <c r="F10" s="63">
        <v>60.466666666666669</v>
      </c>
      <c r="G10" s="63">
        <v>60.2</v>
      </c>
      <c r="H10" s="63">
        <v>59.43333333333333</v>
      </c>
      <c r="I10" s="63">
        <v>60.233333333333334</v>
      </c>
      <c r="J10" s="63">
        <v>60.666666666666671</v>
      </c>
      <c r="K10" s="63">
        <v>61.366666666666667</v>
      </c>
      <c r="L10" s="63">
        <v>62.666666666666664</v>
      </c>
      <c r="M10" s="63">
        <v>62.033333333333331</v>
      </c>
      <c r="N10" s="63">
        <v>61.3</v>
      </c>
      <c r="O10" s="63">
        <v>60.033333333333331</v>
      </c>
      <c r="P10" s="63">
        <v>58.133333333333333</v>
      </c>
      <c r="Q10" s="63">
        <v>58.3</v>
      </c>
      <c r="R10" s="63">
        <v>58.266666666666666</v>
      </c>
      <c r="S10" s="63">
        <v>58.033333333333331</v>
      </c>
      <c r="T10" s="63">
        <v>57.7</v>
      </c>
      <c r="U10" s="63">
        <v>57.633333333333333</v>
      </c>
      <c r="V10" s="63">
        <v>58.233333333333334</v>
      </c>
      <c r="W10" s="63">
        <v>58.6</v>
      </c>
      <c r="X10" s="63">
        <v>58.466666666666669</v>
      </c>
      <c r="Y10" s="63">
        <v>58.6</v>
      </c>
      <c r="Z10" s="63">
        <v>57.633333333333333</v>
      </c>
      <c r="AA10" s="63">
        <v>58.866666666666667</v>
      </c>
      <c r="AB10" s="63">
        <v>59.7</v>
      </c>
      <c r="AC10" s="63">
        <v>60.666666666666664</v>
      </c>
      <c r="AD10" s="63">
        <v>62.56666666666667</v>
      </c>
      <c r="AE10" s="63">
        <v>64.966666666666669</v>
      </c>
      <c r="AF10" s="63">
        <v>65.599999999999994</v>
      </c>
      <c r="AG10" s="63">
        <v>66.3</v>
      </c>
      <c r="AH10" s="63">
        <v>68.900000000000006</v>
      </c>
      <c r="AI10" s="63">
        <v>69.100000000000009</v>
      </c>
      <c r="AJ10" s="63">
        <v>70.966666666666669</v>
      </c>
      <c r="AK10" s="63">
        <v>72.63333333333334</v>
      </c>
      <c r="AL10" s="63">
        <v>74.466666666666669</v>
      </c>
      <c r="AM10" s="63">
        <v>75.466666666666669</v>
      </c>
      <c r="AN10" s="63">
        <v>77.099999999999994</v>
      </c>
      <c r="AO10" s="63">
        <v>78.900000000000006</v>
      </c>
      <c r="AP10" s="63">
        <v>80.36666666666666</v>
      </c>
      <c r="AQ10" s="63">
        <v>82</v>
      </c>
      <c r="AR10" s="63">
        <v>83.1</v>
      </c>
      <c r="AS10" s="63">
        <v>83.233333333333334</v>
      </c>
      <c r="AT10" s="63">
        <v>84.7</v>
      </c>
      <c r="AU10" s="63">
        <v>84.6</v>
      </c>
      <c r="AV10" s="63">
        <v>82.166666666666657</v>
      </c>
      <c r="AW10" s="63">
        <v>80.766666666666666</v>
      </c>
      <c r="AX10" s="63">
        <v>77.399999999999991</v>
      </c>
      <c r="AY10" s="63">
        <v>77.233333333333334</v>
      </c>
      <c r="AZ10" s="63">
        <v>75.566666666666677</v>
      </c>
      <c r="BA10" s="63">
        <v>75.7</v>
      </c>
      <c r="BB10" s="63">
        <v>74.8</v>
      </c>
      <c r="BC10" s="63">
        <v>73.86666666666666</v>
      </c>
      <c r="BD10" s="63">
        <v>74.033333333333331</v>
      </c>
      <c r="BE10" s="63">
        <v>74.2</v>
      </c>
      <c r="BF10" s="63">
        <v>75.066666666666663</v>
      </c>
      <c r="BG10" s="63">
        <v>76</v>
      </c>
      <c r="BH10" s="63">
        <v>75.966666666666669</v>
      </c>
      <c r="BI10" s="63">
        <v>76.466666666666669</v>
      </c>
      <c r="BJ10" s="63">
        <v>78.266666666666666</v>
      </c>
      <c r="BK10" s="63">
        <v>79.3</v>
      </c>
      <c r="BL10" s="63">
        <v>81.099999999999994</v>
      </c>
      <c r="BM10" s="63">
        <v>83.533333333333331</v>
      </c>
      <c r="BN10" s="63">
        <v>86.1</v>
      </c>
      <c r="BO10" s="63">
        <v>88.333333333333329</v>
      </c>
      <c r="BP10" s="63">
        <v>90.933333333333337</v>
      </c>
      <c r="BQ10" s="63">
        <v>91.8</v>
      </c>
      <c r="BR10" s="63">
        <v>92.73333333333332</v>
      </c>
      <c r="BS10" s="63">
        <v>96.26666666666668</v>
      </c>
      <c r="BT10" s="63">
        <v>99.63333333333334</v>
      </c>
      <c r="BU10" s="63">
        <v>100.4</v>
      </c>
      <c r="BV10" s="63">
        <v>100.36666666666666</v>
      </c>
      <c r="BW10" s="63">
        <v>99.666666666666686</v>
      </c>
      <c r="BX10" s="63">
        <v>98.166666666666657</v>
      </c>
      <c r="BY10" s="63">
        <v>96.26666666666668</v>
      </c>
      <c r="BZ10" s="63">
        <v>90.666666666666686</v>
      </c>
      <c r="CA10" s="63">
        <v>82.366666666666674</v>
      </c>
      <c r="CB10" s="63">
        <v>76.366666666666674</v>
      </c>
      <c r="CC10" s="63">
        <v>71.833333333333329</v>
      </c>
      <c r="CD10" s="63">
        <v>68.5</v>
      </c>
      <c r="CE10" s="63">
        <v>66.566666666666663</v>
      </c>
      <c r="CF10" s="63">
        <v>65.3</v>
      </c>
      <c r="CG10" s="63">
        <v>65.033333333333331</v>
      </c>
      <c r="CH10" s="63">
        <v>64.433333333333337</v>
      </c>
      <c r="CI10" s="63">
        <v>62.866666666666667</v>
      </c>
      <c r="CJ10" s="63">
        <v>62.966666666666669</v>
      </c>
      <c r="CK10" s="63">
        <v>63.233333333333334</v>
      </c>
      <c r="CL10" s="63">
        <v>63.233333333333334</v>
      </c>
      <c r="CM10" s="63">
        <v>63.43333333333333</v>
      </c>
      <c r="CN10" s="63">
        <v>65.2</v>
      </c>
      <c r="CO10" s="63">
        <v>66.399999999999991</v>
      </c>
      <c r="CP10" s="63">
        <v>68.3</v>
      </c>
      <c r="CQ10" s="63">
        <v>69.833333333333329</v>
      </c>
      <c r="CR10" s="63">
        <v>70.900000000000006</v>
      </c>
      <c r="CS10" s="63">
        <v>72.86666666666666</v>
      </c>
      <c r="CT10" s="63">
        <v>73.599999999999994</v>
      </c>
      <c r="CU10" s="63">
        <v>74.933333333333337</v>
      </c>
      <c r="CV10" s="63">
        <v>75.966666666666669</v>
      </c>
      <c r="CW10" s="63">
        <v>78.966666666666669</v>
      </c>
      <c r="CX10" s="63">
        <v>82.033333333333331</v>
      </c>
      <c r="CY10" s="63">
        <v>84.4</v>
      </c>
      <c r="CZ10" s="63">
        <v>85.8</v>
      </c>
      <c r="DA10" s="63">
        <v>86.666666666666671</v>
      </c>
      <c r="DB10" s="63">
        <v>87.833333333333329</v>
      </c>
      <c r="DC10" s="63">
        <v>90.2</v>
      </c>
      <c r="DD10" s="63">
        <v>92.033333333333317</v>
      </c>
      <c r="DE10" s="63">
        <v>93.26666666666668</v>
      </c>
      <c r="DF10" s="63">
        <v>94.23333333333332</v>
      </c>
      <c r="DG10" s="63">
        <v>95.633333333333326</v>
      </c>
      <c r="DH10" s="63">
        <v>96.6</v>
      </c>
      <c r="DI10" s="63">
        <v>96.9</v>
      </c>
      <c r="DJ10" s="63">
        <v>98.066666666666663</v>
      </c>
      <c r="DK10" s="63">
        <v>100.26666666666668</v>
      </c>
      <c r="DL10" s="63">
        <v>101.6</v>
      </c>
      <c r="DM10" s="63">
        <v>102.43333333333334</v>
      </c>
      <c r="DN10" s="63">
        <v>103.83333333333331</v>
      </c>
      <c r="DO10" s="63">
        <v>102.2</v>
      </c>
      <c r="DP10" s="63">
        <v>103.93333333333334</v>
      </c>
      <c r="DQ10" s="63">
        <v>104.03333333333332</v>
      </c>
      <c r="DR10" s="63">
        <v>104.26666666666668</v>
      </c>
      <c r="DS10" s="64">
        <v>104.4</v>
      </c>
      <c r="DT10" s="64">
        <v>92.366666666666674</v>
      </c>
      <c r="DU10" s="64">
        <v>100.03333333333332</v>
      </c>
      <c r="DV10" s="64">
        <v>102.46666666666668</v>
      </c>
      <c r="DW10" s="64">
        <v>102.56666666666666</v>
      </c>
      <c r="DX10" s="64">
        <v>103.7</v>
      </c>
      <c r="DY10" s="64">
        <v>104.23333333333332</v>
      </c>
      <c r="DZ10" s="64">
        <v>104.9</v>
      </c>
      <c r="EA10" s="64">
        <v>105.83333333333331</v>
      </c>
      <c r="EB10" s="64">
        <v>108.63333333333333</v>
      </c>
      <c r="EC10" s="65">
        <v>110.5277</v>
      </c>
      <c r="ED10" s="65">
        <v>111.0976</v>
      </c>
      <c r="EE10" s="65">
        <v>110.4102</v>
      </c>
      <c r="EF10" s="65">
        <v>108.6347</v>
      </c>
      <c r="EG10" s="65">
        <v>107.12479999999999</v>
      </c>
      <c r="EH10" s="65">
        <v>105.83280000000001</v>
      </c>
      <c r="EI10" s="65">
        <v>105.5797</v>
      </c>
      <c r="EJ10" s="65">
        <v>105.7182</v>
      </c>
      <c r="EK10" s="65">
        <v>106.41030000000001</v>
      </c>
      <c r="EL10" s="65">
        <v>107.3583</v>
      </c>
      <c r="EM10" s="65">
        <v>108.5984</v>
      </c>
      <c r="EN10" s="65">
        <v>109.7569</v>
      </c>
      <c r="EO10" s="65">
        <v>110.9884</v>
      </c>
      <c r="EP10" s="65">
        <v>111.9002</v>
      </c>
      <c r="EQ10" s="65">
        <v>112.8077</v>
      </c>
      <c r="ER10" s="65">
        <v>113.7503</v>
      </c>
      <c r="ES10" s="65">
        <v>114.736</v>
      </c>
      <c r="ET10" s="65">
        <v>115.25620000000001</v>
      </c>
      <c r="EU10" s="65">
        <v>115.621</v>
      </c>
      <c r="EV10" s="65">
        <v>115.9879</v>
      </c>
      <c r="EW10" s="65">
        <v>116.6164</v>
      </c>
      <c r="EX10" s="65">
        <v>116.9712</v>
      </c>
      <c r="EY10" s="65">
        <v>117.4079</v>
      </c>
      <c r="EZ10" s="65">
        <v>117.93</v>
      </c>
      <c r="FA10" s="65">
        <v>118.71120000000001</v>
      </c>
      <c r="FB10" s="65">
        <v>119.2385</v>
      </c>
      <c r="FC10" s="65">
        <v>119.79219999999999</v>
      </c>
      <c r="FD10" s="65">
        <v>120.3485</v>
      </c>
      <c r="FE10" s="65">
        <v>121.1437</v>
      </c>
      <c r="FF10" s="65">
        <v>121.65219999999999</v>
      </c>
    </row>
    <row r="11" spans="1:162" x14ac:dyDescent="0.25">
      <c r="A11" t="str">
        <f>'Baseline QTR'!A11</f>
        <v>KS_NMFG</v>
      </c>
      <c r="B11" t="str">
        <f>'Baseline QTR'!B11</f>
        <v xml:space="preserve">   Manufacturing</v>
      </c>
      <c r="C11" s="63">
        <v>213.73333333333332</v>
      </c>
      <c r="D11" s="63">
        <v>212.3</v>
      </c>
      <c r="E11" s="63">
        <v>213.6</v>
      </c>
      <c r="F11" s="63">
        <v>211.23333333333332</v>
      </c>
      <c r="G11" s="63">
        <v>208.93333333333331</v>
      </c>
      <c r="H11" s="63">
        <v>208.2</v>
      </c>
      <c r="I11" s="63">
        <v>209.60000000000002</v>
      </c>
      <c r="J11" s="63">
        <v>207.96666666666664</v>
      </c>
      <c r="K11" s="63">
        <v>207.06666666666666</v>
      </c>
      <c r="L11" s="63">
        <v>205.96666666666667</v>
      </c>
      <c r="M11" s="63">
        <v>204.26666666666668</v>
      </c>
      <c r="N11" s="63">
        <v>201.43333333333334</v>
      </c>
      <c r="O11" s="63">
        <v>197.33333333333331</v>
      </c>
      <c r="P11" s="63">
        <v>195.33333333333337</v>
      </c>
      <c r="Q11" s="63">
        <v>196.53333333333333</v>
      </c>
      <c r="R11" s="63">
        <v>188.83333333333334</v>
      </c>
      <c r="S11" s="63">
        <v>185.3</v>
      </c>
      <c r="T11" s="63">
        <v>184.23333333333335</v>
      </c>
      <c r="U11" s="63">
        <v>183.76666666666665</v>
      </c>
      <c r="V11" s="63">
        <v>183.76666666666668</v>
      </c>
      <c r="W11" s="63">
        <v>186.16666666666663</v>
      </c>
      <c r="X11" s="63">
        <v>183.79999999999998</v>
      </c>
      <c r="Y11" s="63">
        <v>179.2</v>
      </c>
      <c r="Z11" s="63">
        <v>163.69999999999999</v>
      </c>
      <c r="AA11" s="63">
        <v>180.2</v>
      </c>
      <c r="AB11" s="63">
        <v>183.7</v>
      </c>
      <c r="AC11" s="63">
        <v>188.03333333333333</v>
      </c>
      <c r="AD11" s="63">
        <v>194.46666666666667</v>
      </c>
      <c r="AE11" s="63">
        <v>200.03333333333336</v>
      </c>
      <c r="AF11" s="63">
        <v>205.73333333333335</v>
      </c>
      <c r="AG11" s="63">
        <v>211.76666666666665</v>
      </c>
      <c r="AH11" s="63">
        <v>218.26666666666665</v>
      </c>
      <c r="AI11" s="63">
        <v>218.5</v>
      </c>
      <c r="AJ11" s="63">
        <v>220.7</v>
      </c>
      <c r="AK11" s="63">
        <v>220.46666666666667</v>
      </c>
      <c r="AL11" s="63">
        <v>218.10000000000002</v>
      </c>
      <c r="AM11" s="63">
        <v>211.29999999999995</v>
      </c>
      <c r="AN11" s="63">
        <v>206.76666666666665</v>
      </c>
      <c r="AO11" s="63">
        <v>201.43333333333334</v>
      </c>
      <c r="AP11" s="63">
        <v>198.26666666666665</v>
      </c>
      <c r="AQ11" s="63">
        <v>190.59999999999997</v>
      </c>
      <c r="AR11" s="63">
        <v>191.73333333333335</v>
      </c>
      <c r="AS11" s="63">
        <v>190.1</v>
      </c>
      <c r="AT11" s="63">
        <v>188.70000000000002</v>
      </c>
      <c r="AU11" s="63">
        <v>186.03333333333333</v>
      </c>
      <c r="AV11" s="63">
        <v>184.96666666666667</v>
      </c>
      <c r="AW11" s="63">
        <v>183.76666666666668</v>
      </c>
      <c r="AX11" s="63">
        <v>178.26666666666665</v>
      </c>
      <c r="AY11" s="63">
        <v>169.6</v>
      </c>
      <c r="AZ11" s="63">
        <v>165.83333333333334</v>
      </c>
      <c r="BA11" s="63">
        <v>161.83333333333334</v>
      </c>
      <c r="BB11" s="63">
        <v>157.66666666666666</v>
      </c>
      <c r="BC11" s="63">
        <v>153.1</v>
      </c>
      <c r="BD11" s="63">
        <v>149.70000000000002</v>
      </c>
      <c r="BE11" s="63">
        <v>147.33333333333331</v>
      </c>
      <c r="BF11" s="63">
        <v>145.4</v>
      </c>
      <c r="BG11" s="63">
        <v>144.56666666666666</v>
      </c>
      <c r="BH11" s="63">
        <v>144.6</v>
      </c>
      <c r="BI11" s="63">
        <v>145.4</v>
      </c>
      <c r="BJ11" s="63">
        <v>147.03333333333333</v>
      </c>
      <c r="BK11" s="63">
        <v>148.76666666666665</v>
      </c>
      <c r="BL11" s="63">
        <v>151.69999999999999</v>
      </c>
      <c r="BM11" s="63">
        <v>149.6</v>
      </c>
      <c r="BN11" s="63">
        <v>156</v>
      </c>
      <c r="BO11" s="63">
        <v>158.56666666666666</v>
      </c>
      <c r="BP11" s="63">
        <v>159.89999999999998</v>
      </c>
      <c r="BQ11" s="63">
        <v>161.33333333333331</v>
      </c>
      <c r="BR11" s="63">
        <v>163.03333333333336</v>
      </c>
      <c r="BS11" s="63">
        <v>164.73333333333335</v>
      </c>
      <c r="BT11" s="63">
        <v>165.79999999999998</v>
      </c>
      <c r="BU11" s="63">
        <v>168.06666666666666</v>
      </c>
      <c r="BV11" s="63">
        <v>169.23333333333335</v>
      </c>
      <c r="BW11" s="63">
        <v>170.23333333333335</v>
      </c>
      <c r="BX11" s="63">
        <v>170.06666666666666</v>
      </c>
      <c r="BY11" s="63">
        <v>169.83333333333334</v>
      </c>
      <c r="BZ11" s="63">
        <v>159.73333333333335</v>
      </c>
      <c r="CA11" s="63">
        <v>162.03333333333333</v>
      </c>
      <c r="CB11" s="63">
        <v>156.56666666666666</v>
      </c>
      <c r="CC11" s="63">
        <v>153.23333333333332</v>
      </c>
      <c r="CD11" s="63">
        <v>150.96666666666667</v>
      </c>
      <c r="CE11" s="63">
        <v>150.23333333333332</v>
      </c>
      <c r="CF11" s="63">
        <v>150.16666666666669</v>
      </c>
      <c r="CG11" s="63">
        <v>150.56666666666666</v>
      </c>
      <c r="CH11" s="63">
        <v>151.86666666666667</v>
      </c>
      <c r="CI11" s="63">
        <v>153.9</v>
      </c>
      <c r="CJ11" s="63">
        <v>157.06666666666666</v>
      </c>
      <c r="CK11" s="63">
        <v>160.16666666666666</v>
      </c>
      <c r="CL11" s="63">
        <v>162.73333333333335</v>
      </c>
      <c r="CM11" s="63">
        <v>164.46666666666667</v>
      </c>
      <c r="CN11" s="63">
        <v>166.43333333333334</v>
      </c>
      <c r="CO11" s="63">
        <v>168.4</v>
      </c>
      <c r="CP11" s="63">
        <v>169.70000000000002</v>
      </c>
      <c r="CQ11" s="63">
        <v>170.56666666666666</v>
      </c>
      <c r="CR11" s="63">
        <v>170.70000000000002</v>
      </c>
      <c r="CS11" s="63">
        <v>170.43333333333334</v>
      </c>
      <c r="CT11" s="63">
        <v>170.26666666666665</v>
      </c>
      <c r="CU11" s="63">
        <v>169.76666666666668</v>
      </c>
      <c r="CV11" s="63">
        <v>169.86666666666667</v>
      </c>
      <c r="CW11" s="63">
        <v>170.46666666666667</v>
      </c>
      <c r="CX11" s="63">
        <v>170.53333333333333</v>
      </c>
      <c r="CY11" s="63">
        <v>171</v>
      </c>
      <c r="CZ11" s="63">
        <v>170.60000000000002</v>
      </c>
      <c r="DA11" s="63">
        <v>171.66666666666666</v>
      </c>
      <c r="DB11" s="63">
        <v>170.96666666666667</v>
      </c>
      <c r="DC11" s="63">
        <v>170.5</v>
      </c>
      <c r="DD11" s="63">
        <v>169.9</v>
      </c>
      <c r="DE11" s="63">
        <v>168.16666666666666</v>
      </c>
      <c r="DF11" s="63">
        <v>165.63333333333333</v>
      </c>
      <c r="DG11" s="63">
        <v>163.86666666666667</v>
      </c>
      <c r="DH11" s="63">
        <v>162.83333333333334</v>
      </c>
      <c r="DI11" s="63">
        <v>160.1</v>
      </c>
      <c r="DJ11" s="63">
        <v>159.5</v>
      </c>
      <c r="DK11" s="63">
        <v>159.66666666666666</v>
      </c>
      <c r="DL11" s="63">
        <v>160.5</v>
      </c>
      <c r="DM11" s="63">
        <v>161.5</v>
      </c>
      <c r="DN11" s="63">
        <v>164.16666666666666</v>
      </c>
      <c r="DO11" s="63">
        <v>165.76666666666668</v>
      </c>
      <c r="DP11" s="63">
        <v>166.76666666666665</v>
      </c>
      <c r="DQ11" s="63">
        <v>166.93333333333334</v>
      </c>
      <c r="DR11" s="63">
        <v>166.86666666666667</v>
      </c>
      <c r="DS11" s="64">
        <v>165.83333333333331</v>
      </c>
      <c r="DT11" s="64">
        <v>152.93333333333334</v>
      </c>
      <c r="DU11" s="64">
        <v>146.83333333333334</v>
      </c>
      <c r="DV11" s="64">
        <v>142.76666666666668</v>
      </c>
      <c r="DW11" s="64">
        <v>139.73333333333332</v>
      </c>
      <c r="DX11" s="64">
        <v>137.73333333333335</v>
      </c>
      <c r="DY11" s="64">
        <v>138.06666666666666</v>
      </c>
      <c r="DZ11" s="64">
        <v>140</v>
      </c>
      <c r="EA11" s="64">
        <v>142.46666666666667</v>
      </c>
      <c r="EB11" s="64">
        <v>143.86666666666667</v>
      </c>
      <c r="EC11" s="65">
        <v>146.49709999999999</v>
      </c>
      <c r="ED11" s="65">
        <v>147.60919999999999</v>
      </c>
      <c r="EE11" s="65">
        <v>148.04759999999999</v>
      </c>
      <c r="EF11" s="65">
        <v>147.75030000000001</v>
      </c>
      <c r="EG11" s="65">
        <v>147.32740000000001</v>
      </c>
      <c r="EH11" s="65">
        <v>146.81139999999999</v>
      </c>
      <c r="EI11" s="65">
        <v>146.66159999999999</v>
      </c>
      <c r="EJ11" s="65">
        <v>146.69239999999999</v>
      </c>
      <c r="EK11" s="65">
        <v>146.79230000000001</v>
      </c>
      <c r="EL11" s="65">
        <v>146.8656</v>
      </c>
      <c r="EM11" s="65">
        <v>147.01589999999999</v>
      </c>
      <c r="EN11" s="65">
        <v>147.1816</v>
      </c>
      <c r="EO11" s="65">
        <v>147.3998</v>
      </c>
      <c r="EP11" s="65">
        <v>147.57589999999999</v>
      </c>
      <c r="EQ11" s="65">
        <v>147.78909999999999</v>
      </c>
      <c r="ER11" s="65">
        <v>148.0009</v>
      </c>
      <c r="ES11" s="65">
        <v>148.2243</v>
      </c>
      <c r="ET11" s="65">
        <v>148.38229999999999</v>
      </c>
      <c r="EU11" s="65">
        <v>148.42660000000001</v>
      </c>
      <c r="EV11" s="65">
        <v>148.4631</v>
      </c>
      <c r="EW11" s="65">
        <v>148.41720000000001</v>
      </c>
      <c r="EX11" s="65">
        <v>148.34190000000001</v>
      </c>
      <c r="EY11" s="65">
        <v>148.30330000000001</v>
      </c>
      <c r="EZ11" s="65">
        <v>148.3254</v>
      </c>
      <c r="FA11" s="65">
        <v>148.35470000000001</v>
      </c>
      <c r="FB11" s="65">
        <v>148.34809999999999</v>
      </c>
      <c r="FC11" s="65">
        <v>148.3272</v>
      </c>
      <c r="FD11" s="65">
        <v>148.28370000000001</v>
      </c>
      <c r="FE11" s="65">
        <v>148.14500000000001</v>
      </c>
      <c r="FF11" s="65">
        <v>148.00380000000001</v>
      </c>
    </row>
    <row r="12" spans="1:162" x14ac:dyDescent="0.25">
      <c r="A12" t="str">
        <f>'Baseline QTR'!A12</f>
        <v>KS_NAER</v>
      </c>
      <c r="B12" t="str">
        <f>'Baseline QTR'!B12</f>
        <v xml:space="preserve">      Aerospace</v>
      </c>
      <c r="C12" s="63">
        <v>114.1</v>
      </c>
      <c r="D12" s="63">
        <v>112.1</v>
      </c>
      <c r="E12" s="63">
        <v>111.6</v>
      </c>
      <c r="F12" s="63">
        <v>111.53333333333332</v>
      </c>
      <c r="G12" s="63">
        <v>112.5</v>
      </c>
      <c r="H12" s="63">
        <v>112.33333333333331</v>
      </c>
      <c r="I12" s="63">
        <v>113.26666666666668</v>
      </c>
      <c r="J12" s="63">
        <v>112.7</v>
      </c>
      <c r="K12" s="63">
        <v>112.23333333333332</v>
      </c>
      <c r="L12" s="63">
        <v>110.03333333333332</v>
      </c>
      <c r="M12" s="63">
        <v>108.26666666666668</v>
      </c>
      <c r="N12" s="63">
        <v>106.7</v>
      </c>
      <c r="O12" s="63">
        <v>104.73333333333332</v>
      </c>
      <c r="P12" s="63">
        <v>101.26666666666668</v>
      </c>
      <c r="Q12" s="63">
        <v>99.066666666666663</v>
      </c>
      <c r="R12" s="63">
        <v>94.2</v>
      </c>
      <c r="S12" s="63">
        <v>91.1</v>
      </c>
      <c r="T12" s="63">
        <v>88.8</v>
      </c>
      <c r="U12" s="63">
        <v>88</v>
      </c>
      <c r="V12" s="63">
        <v>88.433333333333337</v>
      </c>
      <c r="W12" s="63">
        <v>87.666666666666657</v>
      </c>
      <c r="X12" s="63">
        <v>85.566666666666663</v>
      </c>
      <c r="Y12" s="63">
        <v>78.533333333333331</v>
      </c>
      <c r="Z12" s="63">
        <v>63</v>
      </c>
      <c r="AA12" s="63">
        <v>78.566666666666663</v>
      </c>
      <c r="AB12" s="63">
        <v>80.466666666666669</v>
      </c>
      <c r="AC12" s="63">
        <v>84.533333333333331</v>
      </c>
      <c r="AD12" s="63">
        <v>90.5</v>
      </c>
      <c r="AE12" s="63">
        <v>95.5</v>
      </c>
      <c r="AF12" s="63">
        <v>98.666666666666686</v>
      </c>
      <c r="AG12" s="63">
        <v>103.5</v>
      </c>
      <c r="AH12" s="63">
        <v>108.03333333333332</v>
      </c>
      <c r="AI12" s="63">
        <v>108.03333333333332</v>
      </c>
      <c r="AJ12" s="63">
        <v>108.6</v>
      </c>
      <c r="AK12" s="63">
        <v>108.1</v>
      </c>
      <c r="AL12" s="63">
        <v>106.46666666666668</v>
      </c>
      <c r="AM12" s="63">
        <v>101.83333333333331</v>
      </c>
      <c r="AN12" s="63">
        <v>96.5</v>
      </c>
      <c r="AO12" s="63">
        <v>91.4</v>
      </c>
      <c r="AP12" s="63">
        <v>88.266666666666666</v>
      </c>
      <c r="AQ12" s="63">
        <v>81</v>
      </c>
      <c r="AR12" s="63">
        <v>83.666666666666671</v>
      </c>
      <c r="AS12" s="63">
        <v>82.6</v>
      </c>
      <c r="AT12" s="63">
        <v>82.7</v>
      </c>
      <c r="AU12" s="63">
        <v>83.36666666666666</v>
      </c>
      <c r="AV12" s="63">
        <v>83.633333333333326</v>
      </c>
      <c r="AW12" s="63">
        <v>84.233333333333334</v>
      </c>
      <c r="AX12" s="63">
        <v>82.8</v>
      </c>
      <c r="AY12" s="63">
        <v>76.866666666666674</v>
      </c>
      <c r="AZ12" s="63">
        <v>73.833333333333329</v>
      </c>
      <c r="BA12" s="63">
        <v>70.733333333333334</v>
      </c>
      <c r="BB12" s="63">
        <v>69.066666666666663</v>
      </c>
      <c r="BC12" s="63">
        <v>65.866666666666674</v>
      </c>
      <c r="BD12" s="63">
        <v>63.466666666666669</v>
      </c>
      <c r="BE12" s="63">
        <v>61.166666666666671</v>
      </c>
      <c r="BF12" s="63">
        <v>59.733333333333334</v>
      </c>
      <c r="BG12" s="63">
        <v>58.766666666666666</v>
      </c>
      <c r="BH12" s="63">
        <v>58.333333333333329</v>
      </c>
      <c r="BI12" s="63">
        <v>58.466666666666669</v>
      </c>
      <c r="BJ12" s="63">
        <v>59.733333333333334</v>
      </c>
      <c r="BK12" s="63">
        <v>61.266666666666666</v>
      </c>
      <c r="BL12" s="63">
        <v>62.7</v>
      </c>
      <c r="BM12" s="63">
        <v>59.9</v>
      </c>
      <c r="BN12" s="63">
        <v>66.266666666666666</v>
      </c>
      <c r="BO12" s="63">
        <v>67.933333333333337</v>
      </c>
      <c r="BP12" s="63">
        <v>68.666666666666657</v>
      </c>
      <c r="BQ12" s="63">
        <v>70.3</v>
      </c>
      <c r="BR12" s="63">
        <v>72.166666666666671</v>
      </c>
      <c r="BS12" s="63">
        <v>73.733333333333334</v>
      </c>
      <c r="BT12" s="63">
        <v>74.766666666666666</v>
      </c>
      <c r="BU12" s="63">
        <v>76.733333333333334</v>
      </c>
      <c r="BV12" s="63">
        <v>78.36666666666666</v>
      </c>
      <c r="BW12" s="63">
        <v>79.666666666666671</v>
      </c>
      <c r="BX12" s="63">
        <v>80.033333333333331</v>
      </c>
      <c r="BY12" s="63">
        <v>81.233333333333334</v>
      </c>
      <c r="BZ12" s="63">
        <v>73.400000000000006</v>
      </c>
      <c r="CA12" s="63">
        <v>80.833333333333329</v>
      </c>
      <c r="CB12" s="63">
        <v>79.033333333333331</v>
      </c>
      <c r="CC12" s="63">
        <v>78.099999999999994</v>
      </c>
      <c r="CD12" s="63">
        <v>77.333333333333329</v>
      </c>
      <c r="CE12" s="63">
        <v>76.866666666666674</v>
      </c>
      <c r="CF12" s="63">
        <v>76.266666666666666</v>
      </c>
      <c r="CG12" s="63">
        <v>76.599999999999994</v>
      </c>
      <c r="CH12" s="63">
        <v>77.266666666666666</v>
      </c>
      <c r="CI12" s="63">
        <v>78.466666666666669</v>
      </c>
      <c r="CJ12" s="63">
        <v>80.566666666666663</v>
      </c>
      <c r="CK12" s="63">
        <v>83.7</v>
      </c>
      <c r="CL12" s="63">
        <v>85.600000000000009</v>
      </c>
      <c r="CM12" s="63">
        <v>86.766666666666666</v>
      </c>
      <c r="CN12" s="63">
        <v>88.066666666666663</v>
      </c>
      <c r="CO12" s="63">
        <v>90.4</v>
      </c>
      <c r="CP12" s="63">
        <v>91.4</v>
      </c>
      <c r="CQ12" s="63">
        <v>91.633333333333326</v>
      </c>
      <c r="CR12" s="63">
        <v>91.26666666666668</v>
      </c>
      <c r="CS12" s="63">
        <v>90.933333333333337</v>
      </c>
      <c r="CT12" s="63">
        <v>89.566666666666663</v>
      </c>
      <c r="CU12" s="63">
        <v>88.766666666666666</v>
      </c>
      <c r="CV12" s="63">
        <v>88.63333333333334</v>
      </c>
      <c r="CW12" s="63">
        <v>89.2</v>
      </c>
      <c r="CX12" s="63">
        <v>88.63333333333334</v>
      </c>
      <c r="CY12" s="63">
        <v>88.333333333333329</v>
      </c>
      <c r="CZ12" s="63">
        <v>88.166666666666671</v>
      </c>
      <c r="DA12" s="63">
        <v>88.5</v>
      </c>
      <c r="DB12" s="63">
        <v>87.6</v>
      </c>
      <c r="DC12" s="63">
        <v>87.033333333333331</v>
      </c>
      <c r="DD12" s="63">
        <v>86.066666666666663</v>
      </c>
      <c r="DE12" s="63">
        <v>84.666666666666671</v>
      </c>
      <c r="DF12" s="63">
        <v>82.033333333333331</v>
      </c>
      <c r="DG12" s="63">
        <v>80.733333333333334</v>
      </c>
      <c r="DH12" s="63">
        <v>79</v>
      </c>
      <c r="DI12" s="63">
        <v>77.166666666666671</v>
      </c>
      <c r="DJ12" s="63">
        <v>75.833333333333329</v>
      </c>
      <c r="DK12" s="63">
        <v>76.2</v>
      </c>
      <c r="DL12" s="63">
        <v>76.8</v>
      </c>
      <c r="DM12" s="63">
        <v>78.3</v>
      </c>
      <c r="DN12" s="63">
        <v>79.7</v>
      </c>
      <c r="DO12" s="63">
        <v>80.833333333333329</v>
      </c>
      <c r="DP12" s="63">
        <v>81.933333333333337</v>
      </c>
      <c r="DQ12" s="63">
        <v>82.766666666666666</v>
      </c>
      <c r="DR12" s="63">
        <v>82.233333333333334</v>
      </c>
      <c r="DS12" s="64">
        <v>82.266666666666666</v>
      </c>
      <c r="DT12" s="64">
        <v>77.266666666666666</v>
      </c>
      <c r="DU12" s="64">
        <v>71.266666666666666</v>
      </c>
      <c r="DV12" s="64">
        <v>66.333333333333329</v>
      </c>
      <c r="DW12" s="64">
        <v>63.7</v>
      </c>
      <c r="DX12" s="64">
        <v>62.466666666666669</v>
      </c>
      <c r="DY12" s="64">
        <v>62.366666666666667</v>
      </c>
      <c r="DZ12" s="64">
        <v>62.966666666666669</v>
      </c>
      <c r="EA12" s="64">
        <v>63.533333333333331</v>
      </c>
      <c r="EB12" s="64">
        <v>64.566666666666663</v>
      </c>
      <c r="EC12" s="65">
        <v>66.192930000000004</v>
      </c>
      <c r="ED12" s="65">
        <v>66.845770000000002</v>
      </c>
      <c r="EE12" s="65">
        <v>67.530389999999997</v>
      </c>
      <c r="EF12" s="65">
        <v>68.126099999999994</v>
      </c>
      <c r="EG12" s="65">
        <v>68.77543</v>
      </c>
      <c r="EH12" s="65">
        <v>69.347480000000004</v>
      </c>
      <c r="EI12" s="65">
        <v>69.833979999999997</v>
      </c>
      <c r="EJ12" s="65">
        <v>70.24145</v>
      </c>
      <c r="EK12" s="65">
        <v>70.625479999999996</v>
      </c>
      <c r="EL12" s="65">
        <v>70.928460000000001</v>
      </c>
      <c r="EM12" s="65">
        <v>71.213660000000004</v>
      </c>
      <c r="EN12" s="65">
        <v>71.453869999999995</v>
      </c>
      <c r="EO12" s="65">
        <v>71.734059999999999</v>
      </c>
      <c r="EP12" s="65">
        <v>71.959509999999995</v>
      </c>
      <c r="EQ12" s="65">
        <v>72.231660000000005</v>
      </c>
      <c r="ER12" s="65">
        <v>72.493780000000001</v>
      </c>
      <c r="ES12" s="65">
        <v>72.789659999999998</v>
      </c>
      <c r="ET12" s="65">
        <v>73.080020000000005</v>
      </c>
      <c r="EU12" s="65">
        <v>73.300259999999994</v>
      </c>
      <c r="EV12" s="65">
        <v>73.553960000000004</v>
      </c>
      <c r="EW12" s="65">
        <v>73.743859999999998</v>
      </c>
      <c r="EX12" s="65">
        <v>73.923969999999997</v>
      </c>
      <c r="EY12" s="65">
        <v>74.131140000000002</v>
      </c>
      <c r="EZ12" s="65">
        <v>74.364680000000007</v>
      </c>
      <c r="FA12" s="65">
        <v>74.582059999999998</v>
      </c>
      <c r="FB12" s="65">
        <v>74.771100000000004</v>
      </c>
      <c r="FC12" s="65">
        <v>74.954390000000004</v>
      </c>
      <c r="FD12" s="65">
        <v>75.117590000000007</v>
      </c>
      <c r="FE12" s="65">
        <v>75.166569999999993</v>
      </c>
      <c r="FF12" s="65">
        <v>75.218159999999997</v>
      </c>
    </row>
    <row r="13" spans="1:162" x14ac:dyDescent="0.25">
      <c r="A13" t="str">
        <f>'Baseline QTR'!A13</f>
        <v>KS_NSRV</v>
      </c>
      <c r="B13" t="str">
        <f>'Baseline QTR'!B13</f>
        <v xml:space="preserve"> Services providing</v>
      </c>
      <c r="C13" s="63">
        <v>821.13333333333333</v>
      </c>
      <c r="D13" s="63">
        <v>829.9666666666667</v>
      </c>
      <c r="E13" s="63">
        <v>838.43333333333328</v>
      </c>
      <c r="F13" s="63">
        <v>838.40000000000009</v>
      </c>
      <c r="G13" s="63">
        <v>838.4666666666667</v>
      </c>
      <c r="H13" s="63">
        <v>843.16666666666674</v>
      </c>
      <c r="I13" s="63">
        <v>845.43333333333328</v>
      </c>
      <c r="J13" s="63">
        <v>847.93333333333328</v>
      </c>
      <c r="K13" s="63">
        <v>857.59999999999991</v>
      </c>
      <c r="L13" s="63">
        <v>858.93333333333328</v>
      </c>
      <c r="M13" s="63">
        <v>858.33333333333337</v>
      </c>
      <c r="N13" s="63">
        <v>866.5</v>
      </c>
      <c r="O13" s="63">
        <v>874.76666666666665</v>
      </c>
      <c r="P13" s="63">
        <v>882.16666666666674</v>
      </c>
      <c r="Q13" s="63">
        <v>895.6</v>
      </c>
      <c r="R13" s="63">
        <v>889</v>
      </c>
      <c r="S13" s="63">
        <v>899</v>
      </c>
      <c r="T13" s="63">
        <v>905.06666666666661</v>
      </c>
      <c r="U13" s="63">
        <v>908.93333333333339</v>
      </c>
      <c r="V13" s="63">
        <v>920.73333333333335</v>
      </c>
      <c r="W13" s="63">
        <v>927.86666666666667</v>
      </c>
      <c r="X13" s="63">
        <v>930.33333333333337</v>
      </c>
      <c r="Y13" s="63">
        <v>936.66666666666652</v>
      </c>
      <c r="Z13" s="63">
        <v>946.8</v>
      </c>
      <c r="AA13" s="63">
        <v>958.13333333333344</v>
      </c>
      <c r="AB13" s="63">
        <v>962.63333333333344</v>
      </c>
      <c r="AC13" s="63">
        <v>970.76666666666665</v>
      </c>
      <c r="AD13" s="63">
        <v>984.33333333333326</v>
      </c>
      <c r="AE13" s="63">
        <v>990.86666666666656</v>
      </c>
      <c r="AF13" s="63">
        <v>1008.8</v>
      </c>
      <c r="AG13" s="63">
        <v>1015.6666666666667</v>
      </c>
      <c r="AH13" s="63">
        <v>1027.6666666666667</v>
      </c>
      <c r="AI13" s="63">
        <v>1038.6666666666667</v>
      </c>
      <c r="AJ13" s="63">
        <v>1052.3</v>
      </c>
      <c r="AK13" s="63">
        <v>1062.2666666666667</v>
      </c>
      <c r="AL13" s="63">
        <v>1074</v>
      </c>
      <c r="AM13" s="63">
        <v>1084.8666666666668</v>
      </c>
      <c r="AN13" s="63">
        <v>1092.4666666666667</v>
      </c>
      <c r="AO13" s="63">
        <v>1107.1000000000001</v>
      </c>
      <c r="AP13" s="63">
        <v>1119.0333333333331</v>
      </c>
      <c r="AQ13" s="63">
        <v>1131.3333333333335</v>
      </c>
      <c r="AR13" s="63">
        <v>1136.7666666666667</v>
      </c>
      <c r="AS13" s="63">
        <v>1144.4333333333334</v>
      </c>
      <c r="AT13" s="63">
        <v>1152.2666666666667</v>
      </c>
      <c r="AU13" s="63">
        <v>1147.4000000000001</v>
      </c>
      <c r="AV13" s="63">
        <v>1141.1666666666667</v>
      </c>
      <c r="AW13" s="63">
        <v>1130.3</v>
      </c>
      <c r="AX13" s="63">
        <v>1118.8333333333335</v>
      </c>
      <c r="AY13" s="63">
        <v>1113.6666666666667</v>
      </c>
      <c r="AZ13" s="63">
        <v>1113.1333333333332</v>
      </c>
      <c r="BA13" s="63">
        <v>1113.3</v>
      </c>
      <c r="BB13" s="63">
        <v>1113.5333333333333</v>
      </c>
      <c r="BC13" s="63">
        <v>1115.8333333333335</v>
      </c>
      <c r="BD13" s="63">
        <v>1114.3</v>
      </c>
      <c r="BE13" s="63">
        <v>1115.7333333333331</v>
      </c>
      <c r="BF13" s="63">
        <v>1119.8</v>
      </c>
      <c r="BG13" s="63">
        <v>1120.2333333333333</v>
      </c>
      <c r="BH13" s="63">
        <v>1126.0666666666666</v>
      </c>
      <c r="BI13" s="63">
        <v>1128.4666666666667</v>
      </c>
      <c r="BJ13" s="63">
        <v>1134.3666666666668</v>
      </c>
      <c r="BK13" s="63">
        <v>1138.1333333333332</v>
      </c>
      <c r="BL13" s="63">
        <v>1145.5333333333333</v>
      </c>
      <c r="BM13" s="63">
        <v>1153.9333333333332</v>
      </c>
      <c r="BN13" s="63">
        <v>1160.5333333333333</v>
      </c>
      <c r="BO13" s="63">
        <v>1166.5333333333333</v>
      </c>
      <c r="BP13" s="63">
        <v>1173.1333333333334</v>
      </c>
      <c r="BQ13" s="63">
        <v>1179.9333333333334</v>
      </c>
      <c r="BR13" s="63">
        <v>1185.5333333333333</v>
      </c>
      <c r="BS13" s="63">
        <v>1195.9333333333334</v>
      </c>
      <c r="BT13" s="63">
        <v>1202.1000000000001</v>
      </c>
      <c r="BU13" s="63">
        <v>1208.5999999999999</v>
      </c>
      <c r="BV13" s="63">
        <v>1216.4666666666667</v>
      </c>
      <c r="BW13" s="63">
        <v>1225.7333333333333</v>
      </c>
      <c r="BX13" s="63">
        <v>1226.8000000000002</v>
      </c>
      <c r="BY13" s="63">
        <v>1231.8333333333333</v>
      </c>
      <c r="BZ13" s="63">
        <v>1220.4333333333334</v>
      </c>
      <c r="CA13" s="63">
        <v>1203.4333333333334</v>
      </c>
      <c r="CB13" s="63">
        <v>1183.3666666666668</v>
      </c>
      <c r="CC13" s="63">
        <v>1175.0999999999999</v>
      </c>
      <c r="CD13" s="63">
        <v>1170.9666666666667</v>
      </c>
      <c r="CE13" s="63">
        <v>1170.9000000000001</v>
      </c>
      <c r="CF13" s="63">
        <v>1178.5999999999999</v>
      </c>
      <c r="CG13" s="63">
        <v>1180.8333333333333</v>
      </c>
      <c r="CH13" s="63">
        <v>1188.4333333333334</v>
      </c>
      <c r="CI13" s="63">
        <v>1192.2333333333333</v>
      </c>
      <c r="CJ13" s="63">
        <v>1198.5999999999999</v>
      </c>
      <c r="CK13" s="63">
        <v>1202.5333333333333</v>
      </c>
      <c r="CL13" s="63">
        <v>1207.9000000000001</v>
      </c>
      <c r="CM13" s="63">
        <v>1214.6333333333334</v>
      </c>
      <c r="CN13" s="63">
        <v>1224.1666666666665</v>
      </c>
      <c r="CO13" s="63">
        <v>1227.7</v>
      </c>
      <c r="CP13" s="63">
        <v>1237.7</v>
      </c>
      <c r="CQ13" s="63">
        <v>1245.6000000000001</v>
      </c>
      <c r="CR13" s="63">
        <v>1253.8333333333333</v>
      </c>
      <c r="CS13" s="63">
        <v>1261.9666666666669</v>
      </c>
      <c r="CT13" s="63">
        <v>1273.7666666666667</v>
      </c>
      <c r="CU13" s="63">
        <v>1283.0666666666666</v>
      </c>
      <c r="CV13" s="63">
        <v>1286.9666666666667</v>
      </c>
      <c r="CW13" s="63">
        <v>1300.9000000000001</v>
      </c>
      <c r="CX13" s="63">
        <v>1306.9000000000001</v>
      </c>
      <c r="CY13" s="63">
        <v>1315.9333333333334</v>
      </c>
      <c r="CZ13" s="63">
        <v>1328.0333333333333</v>
      </c>
      <c r="DA13" s="63">
        <v>1342.1333333333332</v>
      </c>
      <c r="DB13" s="63">
        <v>1351.1666666666667</v>
      </c>
      <c r="DC13" s="63">
        <v>1363.2333333333333</v>
      </c>
      <c r="DD13" s="63">
        <v>1378.1666666666665</v>
      </c>
      <c r="DE13" s="63">
        <v>1389.8000000000002</v>
      </c>
      <c r="DF13" s="63">
        <v>1397.8333333333333</v>
      </c>
      <c r="DG13" s="63">
        <v>1408.8666666666666</v>
      </c>
      <c r="DH13" s="63">
        <v>1423.3666666666666</v>
      </c>
      <c r="DI13" s="63">
        <v>1432.4999999999998</v>
      </c>
      <c r="DJ13" s="63">
        <v>1438.2333333333333</v>
      </c>
      <c r="DK13" s="63">
        <v>1449.8333333333335</v>
      </c>
      <c r="DL13" s="63">
        <v>1455.4</v>
      </c>
      <c r="DM13" s="63">
        <v>1461.9333333333334</v>
      </c>
      <c r="DN13" s="63">
        <v>1467.6</v>
      </c>
      <c r="DO13" s="63">
        <v>1475.2</v>
      </c>
      <c r="DP13" s="63">
        <v>1487.1</v>
      </c>
      <c r="DQ13" s="63">
        <v>1501.6999999999998</v>
      </c>
      <c r="DR13" s="63">
        <v>1505.6333333333332</v>
      </c>
      <c r="DS13" s="64">
        <v>1511.8333333333335</v>
      </c>
      <c r="DT13" s="64">
        <v>1336.2333333333331</v>
      </c>
      <c r="DU13" s="64">
        <v>1385.9333333333334</v>
      </c>
      <c r="DV13" s="64">
        <v>1398.6333333333332</v>
      </c>
      <c r="DW13" s="64">
        <v>1400.8666666666668</v>
      </c>
      <c r="DX13" s="64">
        <v>1423.8666666666668</v>
      </c>
      <c r="DY13" s="64">
        <v>1458.3333333333335</v>
      </c>
      <c r="DZ13" s="64">
        <v>1482.6</v>
      </c>
      <c r="EA13" s="64">
        <v>1497.4666666666667</v>
      </c>
      <c r="EB13" s="64">
        <v>1513.1333333333334</v>
      </c>
      <c r="EC13" s="65">
        <v>1533.3140000000001</v>
      </c>
      <c r="ED13" s="65">
        <v>1541.6980000000001</v>
      </c>
      <c r="EE13" s="65">
        <v>1538.739</v>
      </c>
      <c r="EF13" s="65">
        <v>1523.566</v>
      </c>
      <c r="EG13" s="65">
        <v>1512.2619999999999</v>
      </c>
      <c r="EH13" s="65">
        <v>1504.3330000000001</v>
      </c>
      <c r="EI13" s="65">
        <v>1505.633</v>
      </c>
      <c r="EJ13" s="65">
        <v>1510.5940000000001</v>
      </c>
      <c r="EK13" s="65">
        <v>1519.4549999999999</v>
      </c>
      <c r="EL13" s="65">
        <v>1529.01</v>
      </c>
      <c r="EM13" s="65">
        <v>1541.7449999999999</v>
      </c>
      <c r="EN13" s="65">
        <v>1552.32</v>
      </c>
      <c r="EO13" s="65">
        <v>1564.6610000000001</v>
      </c>
      <c r="EP13" s="65">
        <v>1573.0160000000001</v>
      </c>
      <c r="EQ13" s="65">
        <v>1581.173</v>
      </c>
      <c r="ER13" s="65">
        <v>1590.422</v>
      </c>
      <c r="ES13" s="65">
        <v>1601.7940000000001</v>
      </c>
      <c r="ET13" s="65">
        <v>1607.241</v>
      </c>
      <c r="EU13" s="65">
        <v>1611.0730000000001</v>
      </c>
      <c r="EV13" s="65">
        <v>1614.326</v>
      </c>
      <c r="EW13" s="65">
        <v>1621.4190000000001</v>
      </c>
      <c r="EX13" s="65">
        <v>1624.8789999999999</v>
      </c>
      <c r="EY13" s="65">
        <v>1628.8810000000001</v>
      </c>
      <c r="EZ13" s="65">
        <v>1633.546</v>
      </c>
      <c r="FA13" s="65">
        <v>1641.5360000000001</v>
      </c>
      <c r="FB13" s="65">
        <v>1645.539</v>
      </c>
      <c r="FC13" s="65">
        <v>1649.6189999999999</v>
      </c>
      <c r="FD13" s="65">
        <v>1653.386</v>
      </c>
      <c r="FE13" s="65">
        <v>1660.546</v>
      </c>
      <c r="FF13" s="65">
        <v>1663.499</v>
      </c>
    </row>
    <row r="14" spans="1:162" x14ac:dyDescent="0.25">
      <c r="A14" t="str">
        <f>'Baseline QTR'!A14</f>
        <v>KS_NTRD</v>
      </c>
      <c r="B14" t="str">
        <f>'Baseline QTR'!B14</f>
        <v xml:space="preserve">   Wholesale and retail trade</v>
      </c>
      <c r="C14" s="63">
        <v>176.36666666666667</v>
      </c>
      <c r="D14" s="63">
        <v>176.76666666666665</v>
      </c>
      <c r="E14" s="63">
        <v>177.33333333333334</v>
      </c>
      <c r="F14" s="63">
        <v>179.26666666666668</v>
      </c>
      <c r="G14" s="63">
        <v>175.53333333333333</v>
      </c>
      <c r="H14" s="63">
        <v>175.66666666666666</v>
      </c>
      <c r="I14" s="63">
        <v>175.16666666666666</v>
      </c>
      <c r="J14" s="63">
        <v>174.5</v>
      </c>
      <c r="K14" s="63">
        <v>176.26666666666668</v>
      </c>
      <c r="L14" s="63">
        <v>176.43333333333334</v>
      </c>
      <c r="M14" s="63">
        <v>175.3</v>
      </c>
      <c r="N14" s="63">
        <v>175.7</v>
      </c>
      <c r="O14" s="63">
        <v>176.5</v>
      </c>
      <c r="P14" s="63">
        <v>177.03333333333333</v>
      </c>
      <c r="Q14" s="63">
        <v>180.4</v>
      </c>
      <c r="R14" s="63">
        <v>177.46666666666667</v>
      </c>
      <c r="S14" s="63">
        <v>178.06666666666666</v>
      </c>
      <c r="T14" s="63">
        <v>178.96666666666667</v>
      </c>
      <c r="U14" s="63">
        <v>180.76666666666665</v>
      </c>
      <c r="V14" s="63">
        <v>181.43333333333337</v>
      </c>
      <c r="W14" s="63">
        <v>182.73333333333332</v>
      </c>
      <c r="X14" s="63">
        <v>183.8</v>
      </c>
      <c r="Y14" s="63">
        <v>185.66666666666663</v>
      </c>
      <c r="Z14" s="63">
        <v>187.4</v>
      </c>
      <c r="AA14" s="63">
        <v>190.3</v>
      </c>
      <c r="AB14" s="63">
        <v>191.83333333333337</v>
      </c>
      <c r="AC14" s="63">
        <v>192.73333333333335</v>
      </c>
      <c r="AD14" s="63">
        <v>194.3</v>
      </c>
      <c r="AE14" s="63">
        <v>193.3</v>
      </c>
      <c r="AF14" s="63">
        <v>198.4</v>
      </c>
      <c r="AG14" s="63">
        <v>199.93333333333337</v>
      </c>
      <c r="AH14" s="63">
        <v>203.4</v>
      </c>
      <c r="AI14" s="63">
        <v>202.73333333333335</v>
      </c>
      <c r="AJ14" s="63">
        <v>205.36666666666667</v>
      </c>
      <c r="AK14" s="63">
        <v>206.96666666666667</v>
      </c>
      <c r="AL14" s="63">
        <v>210.86666666666667</v>
      </c>
      <c r="AM14" s="63">
        <v>211.86666666666667</v>
      </c>
      <c r="AN14" s="63">
        <v>213.1</v>
      </c>
      <c r="AO14" s="63">
        <v>215.9</v>
      </c>
      <c r="AP14" s="63">
        <v>219.06666666666663</v>
      </c>
      <c r="AQ14" s="63">
        <v>220.03333333333333</v>
      </c>
      <c r="AR14" s="63">
        <v>221.26666666666668</v>
      </c>
      <c r="AS14" s="63">
        <v>221</v>
      </c>
      <c r="AT14" s="63">
        <v>222.8</v>
      </c>
      <c r="AU14" s="63">
        <v>220.93333333333337</v>
      </c>
      <c r="AV14" s="63">
        <v>218.76666666666665</v>
      </c>
      <c r="AW14" s="63">
        <v>217.43333333333337</v>
      </c>
      <c r="AX14" s="63">
        <v>213.76666666666665</v>
      </c>
      <c r="AY14" s="63">
        <v>211.46666666666667</v>
      </c>
      <c r="AZ14" s="63">
        <v>210.36666666666667</v>
      </c>
      <c r="BA14" s="63">
        <v>208.86666666666667</v>
      </c>
      <c r="BB14" s="63">
        <v>207.53333333333333</v>
      </c>
      <c r="BC14" s="63">
        <v>207.83333333333337</v>
      </c>
      <c r="BD14" s="63">
        <v>206.6</v>
      </c>
      <c r="BE14" s="63">
        <v>206.9</v>
      </c>
      <c r="BF14" s="63">
        <v>207.13333333333333</v>
      </c>
      <c r="BG14" s="63">
        <v>206.9</v>
      </c>
      <c r="BH14" s="63">
        <v>208.06666666666663</v>
      </c>
      <c r="BI14" s="63">
        <v>207.7</v>
      </c>
      <c r="BJ14" s="63">
        <v>207.93333333333337</v>
      </c>
      <c r="BK14" s="63">
        <v>208.8</v>
      </c>
      <c r="BL14" s="63">
        <v>210.26666666666668</v>
      </c>
      <c r="BM14" s="63">
        <v>211.7</v>
      </c>
      <c r="BN14" s="63">
        <v>213.1</v>
      </c>
      <c r="BO14" s="63">
        <v>213.43333333333337</v>
      </c>
      <c r="BP14" s="63">
        <v>213.53333333333333</v>
      </c>
      <c r="BQ14" s="63">
        <v>213.83333333333337</v>
      </c>
      <c r="BR14" s="63">
        <v>213.83333333333337</v>
      </c>
      <c r="BS14" s="63">
        <v>216.23333333333332</v>
      </c>
      <c r="BT14" s="63">
        <v>216.73333333333335</v>
      </c>
      <c r="BU14" s="63">
        <v>217.83333333333337</v>
      </c>
      <c r="BV14" s="63">
        <v>219.13333333333333</v>
      </c>
      <c r="BW14" s="63">
        <v>221.3</v>
      </c>
      <c r="BX14" s="63">
        <v>219.26666666666668</v>
      </c>
      <c r="BY14" s="63">
        <v>219.3</v>
      </c>
      <c r="BZ14" s="63">
        <v>215.43333333333337</v>
      </c>
      <c r="CA14" s="63">
        <v>209.73333333333335</v>
      </c>
      <c r="CB14" s="63">
        <v>204.36666666666667</v>
      </c>
      <c r="CC14" s="63">
        <v>202.8</v>
      </c>
      <c r="CD14" s="63">
        <v>200.53333333333333</v>
      </c>
      <c r="CE14" s="63">
        <v>201.43333333333337</v>
      </c>
      <c r="CF14" s="63">
        <v>202.23333333333335</v>
      </c>
      <c r="CG14" s="63">
        <v>202.13333333333333</v>
      </c>
      <c r="CH14" s="63">
        <v>203.93333333333337</v>
      </c>
      <c r="CI14" s="63">
        <v>205.06666666666663</v>
      </c>
      <c r="CJ14" s="63">
        <v>206.16666666666663</v>
      </c>
      <c r="CK14" s="63">
        <v>206.96666666666667</v>
      </c>
      <c r="CL14" s="63">
        <v>207.86666666666667</v>
      </c>
      <c r="CM14" s="63">
        <v>209.3</v>
      </c>
      <c r="CN14" s="63">
        <v>211.7</v>
      </c>
      <c r="CO14" s="63">
        <v>213.73333333333332</v>
      </c>
      <c r="CP14" s="63">
        <v>215.9</v>
      </c>
      <c r="CQ14" s="63">
        <v>218</v>
      </c>
      <c r="CR14" s="63">
        <v>220.16666666666663</v>
      </c>
      <c r="CS14" s="63">
        <v>223</v>
      </c>
      <c r="CT14" s="63">
        <v>225.9</v>
      </c>
      <c r="CU14" s="63">
        <v>227.8</v>
      </c>
      <c r="CV14" s="63">
        <v>228.76666666666665</v>
      </c>
      <c r="CW14" s="63">
        <v>231.83333333333337</v>
      </c>
      <c r="CX14" s="63">
        <v>233.46666666666667</v>
      </c>
      <c r="CY14" s="63">
        <v>235.83333333333337</v>
      </c>
      <c r="CZ14" s="63">
        <v>238.13333333333333</v>
      </c>
      <c r="DA14" s="63">
        <v>240.03333333333333</v>
      </c>
      <c r="DB14" s="63">
        <v>241</v>
      </c>
      <c r="DC14" s="63">
        <v>242.13333333333333</v>
      </c>
      <c r="DD14" s="63">
        <v>245.6</v>
      </c>
      <c r="DE14" s="63">
        <v>248.23333333333335</v>
      </c>
      <c r="DF14" s="63">
        <v>250.03333333333333</v>
      </c>
      <c r="DG14" s="63">
        <v>253.66666666666663</v>
      </c>
      <c r="DH14" s="63">
        <v>258.60000000000002</v>
      </c>
      <c r="DI14" s="63">
        <v>262.46666666666664</v>
      </c>
      <c r="DJ14" s="63">
        <v>262.53333333333336</v>
      </c>
      <c r="DK14" s="63">
        <v>264.2</v>
      </c>
      <c r="DL14" s="63">
        <v>264.10000000000002</v>
      </c>
      <c r="DM14" s="63">
        <v>264.66666666666669</v>
      </c>
      <c r="DN14" s="63">
        <v>264.3</v>
      </c>
      <c r="DO14" s="63">
        <v>267.33333333333331</v>
      </c>
      <c r="DP14" s="63">
        <v>269.06666666666666</v>
      </c>
      <c r="DQ14" s="63">
        <v>271.26666666666665</v>
      </c>
      <c r="DR14" s="63">
        <v>272.66666666666669</v>
      </c>
      <c r="DS14" s="64">
        <v>274.90000000000003</v>
      </c>
      <c r="DT14" s="64">
        <v>252.3</v>
      </c>
      <c r="DU14" s="64">
        <v>268.93333333333334</v>
      </c>
      <c r="DV14" s="64">
        <v>275.16666666666663</v>
      </c>
      <c r="DW14" s="64">
        <v>272.93333333333334</v>
      </c>
      <c r="DX14" s="64">
        <v>271.93333333333334</v>
      </c>
      <c r="DY14" s="64">
        <v>276.10000000000002</v>
      </c>
      <c r="DZ14" s="64">
        <v>279.2</v>
      </c>
      <c r="EA14" s="64">
        <v>281.13333333333333</v>
      </c>
      <c r="EB14" s="64">
        <v>282.5</v>
      </c>
      <c r="EC14" s="65">
        <v>283.1499</v>
      </c>
      <c r="ED14" s="65">
        <v>283.74520000000001</v>
      </c>
      <c r="EE14" s="65">
        <v>282.26609999999999</v>
      </c>
      <c r="EF14" s="65">
        <v>281.40370000000001</v>
      </c>
      <c r="EG14" s="65">
        <v>275.96080000000001</v>
      </c>
      <c r="EH14" s="65">
        <v>274.6746</v>
      </c>
      <c r="EI14" s="65">
        <v>274.93459999999999</v>
      </c>
      <c r="EJ14" s="65">
        <v>274.42809999999997</v>
      </c>
      <c r="EK14" s="65">
        <v>276.09640000000002</v>
      </c>
      <c r="EL14" s="65">
        <v>277.8338</v>
      </c>
      <c r="EM14" s="65">
        <v>278.86529999999999</v>
      </c>
      <c r="EN14" s="65">
        <v>280.66669999999999</v>
      </c>
      <c r="EO14" s="65">
        <v>283.52280000000002</v>
      </c>
      <c r="EP14" s="65">
        <v>286.09190000000001</v>
      </c>
      <c r="EQ14" s="65">
        <v>288.03750000000002</v>
      </c>
      <c r="ER14" s="65">
        <v>290.45409999999998</v>
      </c>
      <c r="ES14" s="65">
        <v>292.97789999999998</v>
      </c>
      <c r="ET14" s="65">
        <v>295.27339999999998</v>
      </c>
      <c r="EU14" s="65">
        <v>297.108</v>
      </c>
      <c r="EV14" s="65">
        <v>298.82040000000001</v>
      </c>
      <c r="EW14" s="65">
        <v>300.2833</v>
      </c>
      <c r="EX14" s="65">
        <v>301.2561</v>
      </c>
      <c r="EY14" s="65">
        <v>301.90019999999998</v>
      </c>
      <c r="EZ14" s="65">
        <v>302.64879999999999</v>
      </c>
      <c r="FA14" s="65">
        <v>303.26159999999999</v>
      </c>
      <c r="FB14" s="65">
        <v>303.6764</v>
      </c>
      <c r="FC14" s="65">
        <v>303.82279999999997</v>
      </c>
      <c r="FD14" s="65">
        <v>304.10289999999998</v>
      </c>
      <c r="FE14" s="65">
        <v>304.37029999999999</v>
      </c>
      <c r="FF14" s="65">
        <v>304.65469999999999</v>
      </c>
    </row>
    <row r="15" spans="1:162" x14ac:dyDescent="0.25">
      <c r="A15" t="str">
        <f>'Baseline QTR'!A15</f>
        <v>KS_NTWU</v>
      </c>
      <c r="B15" t="str">
        <f>'Baseline QTR'!B15</f>
        <v xml:space="preserve">   Transportation and public utilities</v>
      </c>
      <c r="C15" s="63">
        <v>50.033333333333331</v>
      </c>
      <c r="D15" s="63">
        <v>51.9</v>
      </c>
      <c r="E15" s="63">
        <v>52.266666666666666</v>
      </c>
      <c r="F15" s="63">
        <v>50.833333333333336</v>
      </c>
      <c r="G15" s="63">
        <v>52.433333333333337</v>
      </c>
      <c r="H15" s="63">
        <v>52.066666666666663</v>
      </c>
      <c r="I15" s="63">
        <v>52.9</v>
      </c>
      <c r="J15" s="63">
        <v>52.133333333333333</v>
      </c>
      <c r="K15" s="63">
        <v>51.266666666666666</v>
      </c>
      <c r="L15" s="63">
        <v>51.4</v>
      </c>
      <c r="M15" s="63">
        <v>50.833333333333336</v>
      </c>
      <c r="N15" s="63">
        <v>50.4</v>
      </c>
      <c r="O15" s="63">
        <v>50.866666666666667</v>
      </c>
      <c r="P15" s="63">
        <v>49.866666666666667</v>
      </c>
      <c r="Q15" s="63">
        <v>50.8</v>
      </c>
      <c r="R15" s="63">
        <v>47.866666666666667</v>
      </c>
      <c r="S15" s="63">
        <v>50.2</v>
      </c>
      <c r="T15" s="63">
        <v>50.333333333333336</v>
      </c>
      <c r="U15" s="63">
        <v>50.4</v>
      </c>
      <c r="V15" s="63">
        <v>50.5</v>
      </c>
      <c r="W15" s="63">
        <v>50.233333333333334</v>
      </c>
      <c r="X15" s="63">
        <v>50.166666666666664</v>
      </c>
      <c r="Y15" s="63">
        <v>51.166666666666664</v>
      </c>
      <c r="Z15" s="63">
        <v>51.1</v>
      </c>
      <c r="AA15" s="63">
        <v>52.366666666666667</v>
      </c>
      <c r="AB15" s="63">
        <v>50.3</v>
      </c>
      <c r="AC15" s="63">
        <v>53</v>
      </c>
      <c r="AD15" s="63">
        <v>54.3</v>
      </c>
      <c r="AE15" s="63">
        <v>54.5</v>
      </c>
      <c r="AF15" s="63">
        <v>55</v>
      </c>
      <c r="AG15" s="63">
        <v>54.06666666666667</v>
      </c>
      <c r="AH15" s="63">
        <v>51.5</v>
      </c>
      <c r="AI15" s="63">
        <v>56.2</v>
      </c>
      <c r="AJ15" s="63">
        <v>56.666666666666664</v>
      </c>
      <c r="AK15" s="63">
        <v>57.066666666666663</v>
      </c>
      <c r="AL15" s="63">
        <v>56.833333333333329</v>
      </c>
      <c r="AM15" s="63">
        <v>57.7</v>
      </c>
      <c r="AN15" s="63">
        <v>56.966666666666669</v>
      </c>
      <c r="AO15" s="63">
        <v>56.833333333333336</v>
      </c>
      <c r="AP15" s="63">
        <v>57.6</v>
      </c>
      <c r="AQ15" s="63">
        <v>56.733333333333334</v>
      </c>
      <c r="AR15" s="63">
        <v>56.333333333333336</v>
      </c>
      <c r="AS15" s="63">
        <v>56.266666666666666</v>
      </c>
      <c r="AT15" s="63">
        <v>57</v>
      </c>
      <c r="AU15" s="63">
        <v>57.066666666666663</v>
      </c>
      <c r="AV15" s="63">
        <v>55.766666666666666</v>
      </c>
      <c r="AW15" s="63">
        <v>54.133333333333333</v>
      </c>
      <c r="AX15" s="63">
        <v>52.1</v>
      </c>
      <c r="AY15" s="63">
        <v>51.833333333333336</v>
      </c>
      <c r="AZ15" s="63">
        <v>51.233333333333334</v>
      </c>
      <c r="BA15" s="63">
        <v>51.766666666666666</v>
      </c>
      <c r="BB15" s="63">
        <v>51.033333333333331</v>
      </c>
      <c r="BC15" s="63">
        <v>51.06666666666667</v>
      </c>
      <c r="BD15" s="63">
        <v>50.233333333333334</v>
      </c>
      <c r="BE15" s="63">
        <v>50.233333333333334</v>
      </c>
      <c r="BF15" s="63">
        <v>49.93333333333333</v>
      </c>
      <c r="BG15" s="63">
        <v>49.8</v>
      </c>
      <c r="BH15" s="63">
        <v>50.4</v>
      </c>
      <c r="BI15" s="63">
        <v>50.466666666666669</v>
      </c>
      <c r="BJ15" s="63">
        <v>50.9</v>
      </c>
      <c r="BK15" s="63">
        <v>50.266666666666666</v>
      </c>
      <c r="BL15" s="63">
        <v>49.866666666666667</v>
      </c>
      <c r="BM15" s="63">
        <v>49.433333333333337</v>
      </c>
      <c r="BN15" s="63">
        <v>49.766666666666666</v>
      </c>
      <c r="BO15" s="63">
        <v>50.166666666666671</v>
      </c>
      <c r="BP15" s="63">
        <v>50.233333333333334</v>
      </c>
      <c r="BQ15" s="63">
        <v>50.366666666666667</v>
      </c>
      <c r="BR15" s="63">
        <v>50.333333333333336</v>
      </c>
      <c r="BS15" s="63">
        <v>51.033333333333331</v>
      </c>
      <c r="BT15" s="63">
        <v>51.466666666666669</v>
      </c>
      <c r="BU15" s="63">
        <v>51.43333333333333</v>
      </c>
      <c r="BV15" s="63">
        <v>51.56666666666667</v>
      </c>
      <c r="BW15" s="63">
        <v>51.43333333333333</v>
      </c>
      <c r="BX15" s="63">
        <v>51.4</v>
      </c>
      <c r="BY15" s="63">
        <v>50.8</v>
      </c>
      <c r="BZ15" s="63">
        <v>49.733333333333334</v>
      </c>
      <c r="CA15" s="63">
        <v>48.966666666666661</v>
      </c>
      <c r="CB15" s="63">
        <v>47.366666666666667</v>
      </c>
      <c r="CC15" s="63">
        <v>46.7</v>
      </c>
      <c r="CD15" s="63">
        <v>46.1</v>
      </c>
      <c r="CE15" s="63">
        <v>45.766666666666666</v>
      </c>
      <c r="CF15" s="63">
        <v>45.56666666666667</v>
      </c>
      <c r="CG15" s="63">
        <v>45.8</v>
      </c>
      <c r="CH15" s="63">
        <v>46.233333333333334</v>
      </c>
      <c r="CI15" s="63">
        <v>46.5</v>
      </c>
      <c r="CJ15" s="63">
        <v>46.9</v>
      </c>
      <c r="CK15" s="63">
        <v>47.333333333333329</v>
      </c>
      <c r="CL15" s="63">
        <v>47.033333333333331</v>
      </c>
      <c r="CM15" s="63">
        <v>47.2</v>
      </c>
      <c r="CN15" s="63">
        <v>47.5</v>
      </c>
      <c r="CO15" s="63">
        <v>47.43333333333333</v>
      </c>
      <c r="CP15" s="63">
        <v>47.133333333333333</v>
      </c>
      <c r="CQ15" s="63">
        <v>47.033333333333331</v>
      </c>
      <c r="CR15" s="63">
        <v>47.533333333333331</v>
      </c>
      <c r="CS15" s="63">
        <v>47.966666666666669</v>
      </c>
      <c r="CT15" s="63">
        <v>48.56666666666667</v>
      </c>
      <c r="CU15" s="63">
        <v>49.56666666666667</v>
      </c>
      <c r="CV15" s="63">
        <v>50.6</v>
      </c>
      <c r="CW15" s="63">
        <v>51.066666666666663</v>
      </c>
      <c r="CX15" s="63">
        <v>51.666666666666664</v>
      </c>
      <c r="CY15" s="63">
        <v>52.43333333333333</v>
      </c>
      <c r="CZ15" s="63">
        <v>52.533333333333331</v>
      </c>
      <c r="DA15" s="63">
        <v>53.233333333333334</v>
      </c>
      <c r="DB15" s="63">
        <v>54.3</v>
      </c>
      <c r="DC15" s="63">
        <v>54.266666666666666</v>
      </c>
      <c r="DD15" s="63">
        <v>55.066666666666663</v>
      </c>
      <c r="DE15" s="63">
        <v>55.833333333333336</v>
      </c>
      <c r="DF15" s="63">
        <v>56.266666666666666</v>
      </c>
      <c r="DG15" s="63">
        <v>56.7</v>
      </c>
      <c r="DH15" s="63">
        <v>56.966666666666669</v>
      </c>
      <c r="DI15" s="63">
        <v>57.233333333333334</v>
      </c>
      <c r="DJ15" s="63">
        <v>58.033333333333331</v>
      </c>
      <c r="DK15" s="63">
        <v>58.533333333333331</v>
      </c>
      <c r="DL15" s="63">
        <v>58.566666666666663</v>
      </c>
      <c r="DM15" s="63">
        <v>58.533333333333331</v>
      </c>
      <c r="DN15" s="63">
        <v>59.166666666666664</v>
      </c>
      <c r="DO15" s="63">
        <v>59.433333333333337</v>
      </c>
      <c r="DP15" s="63">
        <v>59.666666666666664</v>
      </c>
      <c r="DQ15" s="63">
        <v>59.93333333333333</v>
      </c>
      <c r="DR15" s="63">
        <v>60.233333333333334</v>
      </c>
      <c r="DS15" s="64">
        <v>60.233333333333334</v>
      </c>
      <c r="DT15" s="64">
        <v>53.933333333333337</v>
      </c>
      <c r="DU15" s="64">
        <v>53.833333333333336</v>
      </c>
      <c r="DV15" s="64">
        <v>55</v>
      </c>
      <c r="DW15" s="64">
        <v>55.733333333333334</v>
      </c>
      <c r="DX15" s="64">
        <v>55.766666666666666</v>
      </c>
      <c r="DY15" s="64">
        <v>56.6</v>
      </c>
      <c r="DZ15" s="64">
        <v>59.266666666666666</v>
      </c>
      <c r="EA15" s="64">
        <v>59.966666666666669</v>
      </c>
      <c r="EB15" s="64">
        <v>59.733333333333334</v>
      </c>
      <c r="EC15" s="65">
        <v>60.240630000000003</v>
      </c>
      <c r="ED15" s="65">
        <v>59.942970000000003</v>
      </c>
      <c r="EE15" s="65">
        <v>59.77948</v>
      </c>
      <c r="EF15" s="65">
        <v>58.834339999999997</v>
      </c>
      <c r="EG15" s="65">
        <v>58.049860000000002</v>
      </c>
      <c r="EH15" s="65">
        <v>58.03069</v>
      </c>
      <c r="EI15" s="65">
        <v>58.302900000000001</v>
      </c>
      <c r="EJ15" s="65">
        <v>58.323560000000001</v>
      </c>
      <c r="EK15" s="65">
        <v>58.17465</v>
      </c>
      <c r="EL15" s="65">
        <v>57.932609999999997</v>
      </c>
      <c r="EM15" s="65">
        <v>58.164319999999996</v>
      </c>
      <c r="EN15" s="65">
        <v>58.50188</v>
      </c>
      <c r="EO15" s="65">
        <v>58.530729999999998</v>
      </c>
      <c r="EP15" s="65">
        <v>58.67727</v>
      </c>
      <c r="EQ15" s="65">
        <v>58.732680000000002</v>
      </c>
      <c r="ER15" s="65">
        <v>58.825850000000003</v>
      </c>
      <c r="ES15" s="65">
        <v>58.875549999999997</v>
      </c>
      <c r="ET15" s="65">
        <v>59.022260000000003</v>
      </c>
      <c r="EU15" s="65">
        <v>59.010800000000003</v>
      </c>
      <c r="EV15" s="65">
        <v>58.877470000000002</v>
      </c>
      <c r="EW15" s="65">
        <v>58.8628</v>
      </c>
      <c r="EX15" s="65">
        <v>58.808239999999998</v>
      </c>
      <c r="EY15" s="65">
        <v>58.724130000000002</v>
      </c>
      <c r="EZ15" s="65">
        <v>58.701189999999997</v>
      </c>
      <c r="FA15" s="65">
        <v>58.581249999999997</v>
      </c>
      <c r="FB15" s="65">
        <v>58.503630000000001</v>
      </c>
      <c r="FC15" s="65">
        <v>58.469819999999999</v>
      </c>
      <c r="FD15" s="65">
        <v>58.463769999999997</v>
      </c>
      <c r="FE15" s="65">
        <v>58.369300000000003</v>
      </c>
      <c r="FF15" s="65">
        <v>58.310009999999998</v>
      </c>
    </row>
    <row r="16" spans="1:162" x14ac:dyDescent="0.25">
      <c r="A16" t="str">
        <f>'Baseline QTR'!A16</f>
        <v>KS_NINF</v>
      </c>
      <c r="B16" t="str">
        <f>'Baseline QTR'!B16</f>
        <v xml:space="preserve">   Information</v>
      </c>
      <c r="C16" s="63">
        <v>31.7</v>
      </c>
      <c r="D16" s="63">
        <v>31.6</v>
      </c>
      <c r="E16" s="63">
        <v>32</v>
      </c>
      <c r="F16" s="63">
        <v>31.633333333333333</v>
      </c>
      <c r="G16" s="63">
        <v>32.233333333333334</v>
      </c>
      <c r="H16" s="63">
        <v>32.866666666666667</v>
      </c>
      <c r="I16" s="63">
        <v>33.43333333333333</v>
      </c>
      <c r="J16" s="63">
        <v>34.233333333333334</v>
      </c>
      <c r="K16" s="63">
        <v>34.700000000000003</v>
      </c>
      <c r="L16" s="63">
        <v>34.833333333333336</v>
      </c>
      <c r="M16" s="63">
        <v>35.299999999999997</v>
      </c>
      <c r="N16" s="63">
        <v>36.133333333333333</v>
      </c>
      <c r="O16" s="63">
        <v>36.833333333333336</v>
      </c>
      <c r="P16" s="63">
        <v>37.633333333333333</v>
      </c>
      <c r="Q16" s="63">
        <v>38.933333333333337</v>
      </c>
      <c r="R16" s="63">
        <v>38.633333333333333</v>
      </c>
      <c r="S16" s="63">
        <v>39.233333333333334</v>
      </c>
      <c r="T16" s="63">
        <v>39.9</v>
      </c>
      <c r="U16" s="63">
        <v>40.1</v>
      </c>
      <c r="V16" s="63">
        <v>42.833333333333336</v>
      </c>
      <c r="W16" s="63">
        <v>43.5</v>
      </c>
      <c r="X16" s="63">
        <v>45.166666666666664</v>
      </c>
      <c r="Y16" s="63">
        <v>46.533333333333331</v>
      </c>
      <c r="Z16" s="63">
        <v>48.4</v>
      </c>
      <c r="AA16" s="63">
        <v>49.06666666666667</v>
      </c>
      <c r="AB16" s="63">
        <v>50.3</v>
      </c>
      <c r="AC16" s="63">
        <v>49.866666666666667</v>
      </c>
      <c r="AD16" s="63">
        <v>50.766666666666666</v>
      </c>
      <c r="AE16" s="63">
        <v>51.866666666666667</v>
      </c>
      <c r="AF16" s="63">
        <v>53</v>
      </c>
      <c r="AG16" s="63">
        <v>54.633333333333333</v>
      </c>
      <c r="AH16" s="63">
        <v>55.06666666666667</v>
      </c>
      <c r="AI16" s="63">
        <v>55.966666666666669</v>
      </c>
      <c r="AJ16" s="63">
        <v>56.333333333333336</v>
      </c>
      <c r="AK16" s="63">
        <v>57.9</v>
      </c>
      <c r="AL16" s="63">
        <v>58.93333333333333</v>
      </c>
      <c r="AM16" s="63">
        <v>61.766666666666666</v>
      </c>
      <c r="AN16" s="63">
        <v>62.566666666666663</v>
      </c>
      <c r="AO16" s="63">
        <v>66.36666666666666</v>
      </c>
      <c r="AP16" s="63">
        <v>66.933333333333337</v>
      </c>
      <c r="AQ16" s="63">
        <v>71.433333333333337</v>
      </c>
      <c r="AR16" s="63">
        <v>74.266666666666666</v>
      </c>
      <c r="AS16" s="63">
        <v>77.900000000000006</v>
      </c>
      <c r="AT16" s="63">
        <v>79.099999999999994</v>
      </c>
      <c r="AU16" s="63">
        <v>79.066666666666663</v>
      </c>
      <c r="AV16" s="63">
        <v>77.466666666666669</v>
      </c>
      <c r="AW16" s="63">
        <v>75.933333333333337</v>
      </c>
      <c r="AX16" s="63">
        <v>75.166666666666671</v>
      </c>
      <c r="AY16" s="63">
        <v>73.63333333333334</v>
      </c>
      <c r="AZ16" s="63">
        <v>73.066666666666663</v>
      </c>
      <c r="BA16" s="63">
        <v>72.666666666666657</v>
      </c>
      <c r="BB16" s="63">
        <v>72.533333333333331</v>
      </c>
      <c r="BC16" s="63">
        <v>71.86666666666666</v>
      </c>
      <c r="BD16" s="63">
        <v>71.2</v>
      </c>
      <c r="BE16" s="63">
        <v>71.63333333333334</v>
      </c>
      <c r="BF16" s="63">
        <v>72.099999999999994</v>
      </c>
      <c r="BG16" s="63">
        <v>72.400000000000006</v>
      </c>
      <c r="BH16" s="63">
        <v>72.7</v>
      </c>
      <c r="BI16" s="63">
        <v>72.566666666666663</v>
      </c>
      <c r="BJ16" s="63">
        <v>73.166666666666671</v>
      </c>
      <c r="BK16" s="63">
        <v>73.833333333333329</v>
      </c>
      <c r="BL16" s="63">
        <v>74</v>
      </c>
      <c r="BM16" s="63">
        <v>74.433333333333337</v>
      </c>
      <c r="BN16" s="63">
        <v>74.733333333333334</v>
      </c>
      <c r="BO16" s="63">
        <v>75.266666666666666</v>
      </c>
      <c r="BP16" s="63">
        <v>77.099999999999994</v>
      </c>
      <c r="BQ16" s="63">
        <v>78.900000000000006</v>
      </c>
      <c r="BR16" s="63">
        <v>79.833333333333343</v>
      </c>
      <c r="BS16" s="63">
        <v>80.666666666666671</v>
      </c>
      <c r="BT16" s="63">
        <v>81.566666666666663</v>
      </c>
      <c r="BU16" s="63">
        <v>81.833333333333329</v>
      </c>
      <c r="BV16" s="63">
        <v>82.399999999999991</v>
      </c>
      <c r="BW16" s="63">
        <v>83.6</v>
      </c>
      <c r="BX16" s="63">
        <v>84.733333333333334</v>
      </c>
      <c r="BY16" s="63">
        <v>86.2</v>
      </c>
      <c r="BZ16" s="63">
        <v>86.9</v>
      </c>
      <c r="CA16" s="63">
        <v>86.533333333333331</v>
      </c>
      <c r="CB16" s="63">
        <v>85.399999999999991</v>
      </c>
      <c r="CC16" s="63">
        <v>84.433333333333337</v>
      </c>
      <c r="CD16" s="63">
        <v>84.3</v>
      </c>
      <c r="CE16" s="63">
        <v>84.466666666666669</v>
      </c>
      <c r="CF16" s="63">
        <v>84.466666666666669</v>
      </c>
      <c r="CG16" s="63">
        <v>84.666666666666671</v>
      </c>
      <c r="CH16" s="63">
        <v>85.433333333333337</v>
      </c>
      <c r="CI16" s="63">
        <v>85.3</v>
      </c>
      <c r="CJ16" s="63">
        <v>85.63333333333334</v>
      </c>
      <c r="CK16" s="63">
        <v>86.3</v>
      </c>
      <c r="CL16" s="63">
        <v>86.433333333333337</v>
      </c>
      <c r="CM16" s="63">
        <v>86.933333333333337</v>
      </c>
      <c r="CN16" s="63">
        <v>87.233333333333334</v>
      </c>
      <c r="CO16" s="63">
        <v>86.466666666666669</v>
      </c>
      <c r="CP16" s="63">
        <v>86.7</v>
      </c>
      <c r="CQ16" s="63">
        <v>87.233333333333334</v>
      </c>
      <c r="CR16" s="63">
        <v>87.766666666666666</v>
      </c>
      <c r="CS16" s="63">
        <v>88.333333333333329</v>
      </c>
      <c r="CT16" s="63">
        <v>89.3</v>
      </c>
      <c r="CU16" s="63">
        <v>90.13333333333334</v>
      </c>
      <c r="CV16" s="63">
        <v>91.1</v>
      </c>
      <c r="CW16" s="63">
        <v>92.73333333333332</v>
      </c>
      <c r="CX16" s="63">
        <v>92.5</v>
      </c>
      <c r="CY16" s="63">
        <v>92.333333333333314</v>
      </c>
      <c r="CZ16" s="63">
        <v>93.4</v>
      </c>
      <c r="DA16" s="63">
        <v>95.5</v>
      </c>
      <c r="DB16" s="63">
        <v>97.366666666666674</v>
      </c>
      <c r="DC16" s="63">
        <v>98.933333333333337</v>
      </c>
      <c r="DD16" s="63">
        <v>101.2</v>
      </c>
      <c r="DE16" s="63">
        <v>103.43333333333334</v>
      </c>
      <c r="DF16" s="63">
        <v>105.13333333333334</v>
      </c>
      <c r="DG16" s="63">
        <v>106.56666666666666</v>
      </c>
      <c r="DH16" s="63">
        <v>107.96666666666668</v>
      </c>
      <c r="DI16" s="63">
        <v>109.36666666666667</v>
      </c>
      <c r="DJ16" s="63">
        <v>110.46666666666668</v>
      </c>
      <c r="DK16" s="63">
        <v>111.66666666666669</v>
      </c>
      <c r="DL16" s="63">
        <v>115.13333333333333</v>
      </c>
      <c r="DM16" s="63">
        <v>118.36666666666666</v>
      </c>
      <c r="DN16" s="63">
        <v>119.9</v>
      </c>
      <c r="DO16" s="63">
        <v>122.4</v>
      </c>
      <c r="DP16" s="63">
        <v>125</v>
      </c>
      <c r="DQ16" s="63">
        <v>128.53333333333333</v>
      </c>
      <c r="DR16" s="63">
        <v>128.83333333333334</v>
      </c>
      <c r="DS16" s="64">
        <v>130.73333333333332</v>
      </c>
      <c r="DT16" s="64">
        <v>130.76666666666668</v>
      </c>
      <c r="DU16" s="64">
        <v>131.36666666666667</v>
      </c>
      <c r="DV16" s="64">
        <v>133.73333333333332</v>
      </c>
      <c r="DW16" s="64">
        <v>134.36666666666667</v>
      </c>
      <c r="DX16" s="64">
        <v>135.96666666666667</v>
      </c>
      <c r="DY16" s="64">
        <v>138.06666666666666</v>
      </c>
      <c r="DZ16" s="64">
        <v>141.43333333333334</v>
      </c>
      <c r="EA16" s="64">
        <v>143.06666666666666</v>
      </c>
      <c r="EB16" s="64">
        <v>146.56666666666666</v>
      </c>
      <c r="EC16" s="65">
        <v>150.34200000000001</v>
      </c>
      <c r="ED16" s="65">
        <v>150.5772</v>
      </c>
      <c r="EE16" s="65">
        <v>148.72550000000001</v>
      </c>
      <c r="EF16" s="65">
        <v>145.77879999999999</v>
      </c>
      <c r="EG16" s="65">
        <v>145.96860000000001</v>
      </c>
      <c r="EH16" s="65">
        <v>146.9658</v>
      </c>
      <c r="EI16" s="65">
        <v>147.65799999999999</v>
      </c>
      <c r="EJ16" s="65">
        <v>147.58430000000001</v>
      </c>
      <c r="EK16" s="65">
        <v>146.1979</v>
      </c>
      <c r="EL16" s="65">
        <v>148.11590000000001</v>
      </c>
      <c r="EM16" s="65">
        <v>152.44820000000001</v>
      </c>
      <c r="EN16" s="65">
        <v>154.6781</v>
      </c>
      <c r="EO16" s="65">
        <v>156.06989999999999</v>
      </c>
      <c r="EP16" s="65">
        <v>156.78120000000001</v>
      </c>
      <c r="EQ16" s="65">
        <v>158.1481</v>
      </c>
      <c r="ER16" s="65">
        <v>160.75489999999999</v>
      </c>
      <c r="ES16" s="65">
        <v>162.8415</v>
      </c>
      <c r="ET16" s="65">
        <v>163.2885</v>
      </c>
      <c r="EU16" s="65">
        <v>163.19149999999999</v>
      </c>
      <c r="EV16" s="65">
        <v>162.95609999999999</v>
      </c>
      <c r="EW16" s="65">
        <v>163.26179999999999</v>
      </c>
      <c r="EX16" s="65">
        <v>163.76570000000001</v>
      </c>
      <c r="EY16" s="65">
        <v>164.37569999999999</v>
      </c>
      <c r="EZ16" s="65">
        <v>165.00540000000001</v>
      </c>
      <c r="FA16" s="65">
        <v>165.77</v>
      </c>
      <c r="FB16" s="65">
        <v>166.47810000000001</v>
      </c>
      <c r="FC16" s="65">
        <v>167.2484</v>
      </c>
      <c r="FD16" s="65">
        <v>167.6799</v>
      </c>
      <c r="FE16" s="65">
        <v>168.27279999999999</v>
      </c>
      <c r="FF16" s="65">
        <v>168.53149999999999</v>
      </c>
    </row>
    <row r="17" spans="1:162" x14ac:dyDescent="0.25">
      <c r="A17" t="str">
        <f>'Baseline QTR'!A17</f>
        <v>KS_NFIN</v>
      </c>
      <c r="B17" t="str">
        <f>'Baseline QTR'!B17</f>
        <v xml:space="preserve">   Financial activities</v>
      </c>
      <c r="C17" s="63">
        <v>70.533333333333331</v>
      </c>
      <c r="D17" s="63">
        <v>70.966666666666669</v>
      </c>
      <c r="E17" s="63">
        <v>71.033333333333331</v>
      </c>
      <c r="F17" s="63">
        <v>70.566666666666663</v>
      </c>
      <c r="G17" s="63">
        <v>70.63333333333334</v>
      </c>
      <c r="H17" s="63">
        <v>71.166666666666671</v>
      </c>
      <c r="I17" s="63">
        <v>70.733333333333334</v>
      </c>
      <c r="J17" s="63">
        <v>70.566666666666663</v>
      </c>
      <c r="K17" s="63">
        <v>71.333333333333329</v>
      </c>
      <c r="L17" s="63">
        <v>71.466666666666669</v>
      </c>
      <c r="M17" s="63">
        <v>72.166666666666671</v>
      </c>
      <c r="N17" s="63">
        <v>73.533333333333331</v>
      </c>
      <c r="O17" s="63">
        <v>73.766666666666666</v>
      </c>
      <c r="P17" s="63">
        <v>73.899999999999991</v>
      </c>
      <c r="Q17" s="63">
        <v>75.966666666666669</v>
      </c>
      <c r="R17" s="63">
        <v>75.5</v>
      </c>
      <c r="S17" s="63">
        <v>77.900000000000006</v>
      </c>
      <c r="T17" s="63">
        <v>76.266666666666666</v>
      </c>
      <c r="U17" s="63">
        <v>75.433333333333337</v>
      </c>
      <c r="V17" s="63">
        <v>73.86666666666666</v>
      </c>
      <c r="W17" s="63">
        <v>73.566666666666663</v>
      </c>
      <c r="X17" s="63">
        <v>73.066666666666663</v>
      </c>
      <c r="Y17" s="63">
        <v>74.066666666666663</v>
      </c>
      <c r="Z17" s="63">
        <v>74.86666666666666</v>
      </c>
      <c r="AA17" s="63">
        <v>75.5</v>
      </c>
      <c r="AB17" s="63">
        <v>75.866666666666674</v>
      </c>
      <c r="AC17" s="63">
        <v>76.099999999999994</v>
      </c>
      <c r="AD17" s="63">
        <v>76.266666666666666</v>
      </c>
      <c r="AE17" s="63">
        <v>76.36666666666666</v>
      </c>
      <c r="AF17" s="63">
        <v>77.399999999999991</v>
      </c>
      <c r="AG17" s="63">
        <v>78.266666666666666</v>
      </c>
      <c r="AH17" s="63">
        <v>80.266666666666666</v>
      </c>
      <c r="AI17" s="63">
        <v>79.666666666666657</v>
      </c>
      <c r="AJ17" s="63">
        <v>83.13333333333334</v>
      </c>
      <c r="AK17" s="63">
        <v>84.7</v>
      </c>
      <c r="AL17" s="63">
        <v>87.433333333333337</v>
      </c>
      <c r="AM17" s="63">
        <v>87.866666666666674</v>
      </c>
      <c r="AN17" s="63">
        <v>88.433333333333337</v>
      </c>
      <c r="AO17" s="63">
        <v>89.1</v>
      </c>
      <c r="AP17" s="63">
        <v>88.7</v>
      </c>
      <c r="AQ17" s="63">
        <v>89.1</v>
      </c>
      <c r="AR17" s="63">
        <v>88.600000000000009</v>
      </c>
      <c r="AS17" s="63">
        <v>88.13333333333334</v>
      </c>
      <c r="AT17" s="63">
        <v>88.433333333333337</v>
      </c>
      <c r="AU17" s="63">
        <v>90</v>
      </c>
      <c r="AV17" s="63">
        <v>89.933333333333337</v>
      </c>
      <c r="AW17" s="63">
        <v>91.566666666666663</v>
      </c>
      <c r="AX17" s="63">
        <v>90.9</v>
      </c>
      <c r="AY17" s="63">
        <v>89.666666666666671</v>
      </c>
      <c r="AZ17" s="63">
        <v>89.866666666666674</v>
      </c>
      <c r="BA17" s="63">
        <v>89.966666666666669</v>
      </c>
      <c r="BB17" s="63">
        <v>90.566666666666663</v>
      </c>
      <c r="BC17" s="63">
        <v>91.9</v>
      </c>
      <c r="BD17" s="63">
        <v>92.433333333333323</v>
      </c>
      <c r="BE17" s="63">
        <v>93.2</v>
      </c>
      <c r="BF17" s="63">
        <v>92.7</v>
      </c>
      <c r="BG17" s="63">
        <v>92.466666666666683</v>
      </c>
      <c r="BH17" s="63">
        <v>91.73333333333332</v>
      </c>
      <c r="BI17" s="63">
        <v>91.566666666666663</v>
      </c>
      <c r="BJ17" s="63">
        <v>91.4</v>
      </c>
      <c r="BK17" s="63">
        <v>91.1</v>
      </c>
      <c r="BL17" s="63">
        <v>91.566666666666663</v>
      </c>
      <c r="BM17" s="63">
        <v>93.2</v>
      </c>
      <c r="BN17" s="63">
        <v>93.866666666666674</v>
      </c>
      <c r="BO17" s="63">
        <v>94.2</v>
      </c>
      <c r="BP17" s="63">
        <v>94.1</v>
      </c>
      <c r="BQ17" s="63">
        <v>93.8</v>
      </c>
      <c r="BR17" s="63">
        <v>93.566666666666663</v>
      </c>
      <c r="BS17" s="63">
        <v>93.7</v>
      </c>
      <c r="BT17" s="63">
        <v>93.73333333333332</v>
      </c>
      <c r="BU17" s="63">
        <v>93.13333333333334</v>
      </c>
      <c r="BV17" s="63">
        <v>93.166666666666686</v>
      </c>
      <c r="BW17" s="63">
        <v>93.23333333333332</v>
      </c>
      <c r="BX17" s="63">
        <v>92.466666666666683</v>
      </c>
      <c r="BY17" s="63">
        <v>91.333333333333314</v>
      </c>
      <c r="BZ17" s="63">
        <v>89.4</v>
      </c>
      <c r="CA17" s="63">
        <v>87.1</v>
      </c>
      <c r="CB17" s="63">
        <v>85.2</v>
      </c>
      <c r="CC17" s="63">
        <v>83.2</v>
      </c>
      <c r="CD17" s="63">
        <v>81.533333333333331</v>
      </c>
      <c r="CE17" s="63">
        <v>80.333333333333329</v>
      </c>
      <c r="CF17" s="63">
        <v>80.2</v>
      </c>
      <c r="CG17" s="63">
        <v>79.966666666666669</v>
      </c>
      <c r="CH17" s="63">
        <v>79.833333333333343</v>
      </c>
      <c r="CI17" s="63">
        <v>79.400000000000006</v>
      </c>
      <c r="CJ17" s="63">
        <v>78.833333333333329</v>
      </c>
      <c r="CK17" s="63">
        <v>78.033333333333331</v>
      </c>
      <c r="CL17" s="63">
        <v>77.8</v>
      </c>
      <c r="CM17" s="63">
        <v>77.36666666666666</v>
      </c>
      <c r="CN17" s="63">
        <v>77.63333333333334</v>
      </c>
      <c r="CO17" s="63">
        <v>77.866666666666674</v>
      </c>
      <c r="CP17" s="63">
        <v>78.466666666666669</v>
      </c>
      <c r="CQ17" s="63">
        <v>79.566666666666677</v>
      </c>
      <c r="CR17" s="63">
        <v>80.233333333333334</v>
      </c>
      <c r="CS17" s="63">
        <v>80.533333333333331</v>
      </c>
      <c r="CT17" s="63">
        <v>80.7</v>
      </c>
      <c r="CU17" s="63">
        <v>80.533333333333331</v>
      </c>
      <c r="CV17" s="63">
        <v>80.666666666666657</v>
      </c>
      <c r="CW17" s="63">
        <v>81.166666666666671</v>
      </c>
      <c r="CX17" s="63">
        <v>81.599999999999994</v>
      </c>
      <c r="CY17" s="63">
        <v>81.733333333333334</v>
      </c>
      <c r="CZ17" s="63">
        <v>81.900000000000006</v>
      </c>
      <c r="DA17" s="63">
        <v>82.2</v>
      </c>
      <c r="DB17" s="63">
        <v>82.366666666666674</v>
      </c>
      <c r="DC17" s="63">
        <v>83</v>
      </c>
      <c r="DD17" s="63">
        <v>83.066666666666663</v>
      </c>
      <c r="DE17" s="63">
        <v>83.6</v>
      </c>
      <c r="DF17" s="63">
        <v>83.333333333333329</v>
      </c>
      <c r="DG17" s="63">
        <v>83.5</v>
      </c>
      <c r="DH17" s="63">
        <v>84.066666666666663</v>
      </c>
      <c r="DI17" s="63">
        <v>84.6</v>
      </c>
      <c r="DJ17" s="63">
        <v>84.966666666666669</v>
      </c>
      <c r="DK17" s="63">
        <v>86.166666666666657</v>
      </c>
      <c r="DL17" s="63">
        <v>86.766666666666666</v>
      </c>
      <c r="DM17" s="63">
        <v>86.833333333333329</v>
      </c>
      <c r="DN17" s="63">
        <v>86.866666666666674</v>
      </c>
      <c r="DO17" s="63">
        <v>87.466666666666669</v>
      </c>
      <c r="DP17" s="63">
        <v>88.166666666666671</v>
      </c>
      <c r="DQ17" s="63">
        <v>88.8</v>
      </c>
      <c r="DR17" s="63">
        <v>89.033333333333331</v>
      </c>
      <c r="DS17" s="64">
        <v>88.133333333333326</v>
      </c>
      <c r="DT17" s="64">
        <v>85.033333333333331</v>
      </c>
      <c r="DU17" s="64">
        <v>84.966666666666669</v>
      </c>
      <c r="DV17" s="64">
        <v>86.233333333333334</v>
      </c>
      <c r="DW17" s="64">
        <v>86.3</v>
      </c>
      <c r="DX17" s="64">
        <v>86.566666666666663</v>
      </c>
      <c r="DY17" s="64">
        <v>86.833333333333329</v>
      </c>
      <c r="DZ17" s="64">
        <v>87.833333333333343</v>
      </c>
      <c r="EA17" s="64">
        <v>90.033333333333331</v>
      </c>
      <c r="EB17" s="64">
        <v>91.166666666666686</v>
      </c>
      <c r="EC17" s="65">
        <v>91.264510000000001</v>
      </c>
      <c r="ED17" s="65">
        <v>91.185149999999993</v>
      </c>
      <c r="EE17" s="65">
        <v>89.826840000000004</v>
      </c>
      <c r="EF17" s="65">
        <v>87.989760000000004</v>
      </c>
      <c r="EG17" s="65">
        <v>87.9131</v>
      </c>
      <c r="EH17" s="65">
        <v>88.244749999999996</v>
      </c>
      <c r="EI17" s="65">
        <v>88.961370000000002</v>
      </c>
      <c r="EJ17" s="65">
        <v>89.914749999999998</v>
      </c>
      <c r="EK17" s="65">
        <v>90.476659999999995</v>
      </c>
      <c r="EL17" s="65">
        <v>91.053640000000001</v>
      </c>
      <c r="EM17" s="65">
        <v>91.592560000000006</v>
      </c>
      <c r="EN17" s="65">
        <v>91.809129999999996</v>
      </c>
      <c r="EO17" s="65">
        <v>91.793710000000004</v>
      </c>
      <c r="EP17" s="65">
        <v>91.955669999999998</v>
      </c>
      <c r="EQ17" s="65">
        <v>92.315100000000001</v>
      </c>
      <c r="ER17" s="65">
        <v>92.259839999999997</v>
      </c>
      <c r="ES17" s="65">
        <v>92.164180000000002</v>
      </c>
      <c r="ET17" s="65">
        <v>92.027680000000004</v>
      </c>
      <c r="EU17" s="65">
        <v>92.033190000000005</v>
      </c>
      <c r="EV17" s="65">
        <v>91.976119999999995</v>
      </c>
      <c r="EW17" s="65">
        <v>91.890299999999996</v>
      </c>
      <c r="EX17" s="65">
        <v>91.715199999999996</v>
      </c>
      <c r="EY17" s="65">
        <v>91.66574</v>
      </c>
      <c r="EZ17" s="65">
        <v>91.528589999999994</v>
      </c>
      <c r="FA17" s="65">
        <v>91.358009999999993</v>
      </c>
      <c r="FB17" s="65">
        <v>91.199640000000002</v>
      </c>
      <c r="FC17" s="65">
        <v>91.057450000000003</v>
      </c>
      <c r="FD17" s="65">
        <v>90.85736</v>
      </c>
      <c r="FE17" s="65">
        <v>90.642259999999993</v>
      </c>
      <c r="FF17" s="65">
        <v>90.381960000000007</v>
      </c>
    </row>
    <row r="18" spans="1:162" x14ac:dyDescent="0.25">
      <c r="A18" t="str">
        <f>'Baseline QTR'!A18</f>
        <v>KS_NPBS</v>
      </c>
      <c r="B18" t="str">
        <f>'Baseline QTR'!B18</f>
        <v xml:space="preserve">   Professional and business services</v>
      </c>
      <c r="C18" s="63">
        <v>122.13333333333334</v>
      </c>
      <c r="D18" s="63">
        <v>124.3</v>
      </c>
      <c r="E18" s="63">
        <v>126.03333333333332</v>
      </c>
      <c r="F18" s="63">
        <v>125.46666666666668</v>
      </c>
      <c r="G18" s="63">
        <v>124.96666666666668</v>
      </c>
      <c r="H18" s="63">
        <v>123.73333333333332</v>
      </c>
      <c r="I18" s="63">
        <v>123.93333333333334</v>
      </c>
      <c r="J18" s="63">
        <v>124.63333333333333</v>
      </c>
      <c r="K18" s="63">
        <v>128.56666666666666</v>
      </c>
      <c r="L18" s="63">
        <v>126.53333333333332</v>
      </c>
      <c r="M18" s="63">
        <v>123.96666666666668</v>
      </c>
      <c r="N18" s="63">
        <v>124.43333333333334</v>
      </c>
      <c r="O18" s="63">
        <v>129.76666666666665</v>
      </c>
      <c r="P18" s="63">
        <v>130.9</v>
      </c>
      <c r="Q18" s="63">
        <v>133.9</v>
      </c>
      <c r="R18" s="63">
        <v>133.33333333333334</v>
      </c>
      <c r="S18" s="63">
        <v>136.23333333333332</v>
      </c>
      <c r="T18" s="63">
        <v>139.19999999999999</v>
      </c>
      <c r="U18" s="63">
        <v>141.6</v>
      </c>
      <c r="V18" s="63">
        <v>145.1</v>
      </c>
      <c r="W18" s="63">
        <v>145.36666666666667</v>
      </c>
      <c r="X18" s="63">
        <v>144.4</v>
      </c>
      <c r="Y18" s="63">
        <v>145.53333333333333</v>
      </c>
      <c r="Z18" s="63">
        <v>148.66666666666666</v>
      </c>
      <c r="AA18" s="63">
        <v>153.19999999999999</v>
      </c>
      <c r="AB18" s="63">
        <v>153.36666666666667</v>
      </c>
      <c r="AC18" s="63">
        <v>156.16666666666666</v>
      </c>
      <c r="AD18" s="63">
        <v>160.53333333333333</v>
      </c>
      <c r="AE18" s="63">
        <v>164.76666666666665</v>
      </c>
      <c r="AF18" s="63">
        <v>169.33333333333334</v>
      </c>
      <c r="AG18" s="63">
        <v>170</v>
      </c>
      <c r="AH18" s="63">
        <v>173.6</v>
      </c>
      <c r="AI18" s="63">
        <v>177.76666666666665</v>
      </c>
      <c r="AJ18" s="63">
        <v>178.03333333333333</v>
      </c>
      <c r="AK18" s="63">
        <v>179.66666666666666</v>
      </c>
      <c r="AL18" s="63">
        <v>181</v>
      </c>
      <c r="AM18" s="63">
        <v>183.56666666666663</v>
      </c>
      <c r="AN18" s="63">
        <v>187.93333333333337</v>
      </c>
      <c r="AO18" s="63">
        <v>191.6</v>
      </c>
      <c r="AP18" s="63">
        <v>195.8</v>
      </c>
      <c r="AQ18" s="63">
        <v>198.96666666666667</v>
      </c>
      <c r="AR18" s="63">
        <v>200.53333333333333</v>
      </c>
      <c r="AS18" s="63">
        <v>204.5</v>
      </c>
      <c r="AT18" s="63">
        <v>205.26666666666668</v>
      </c>
      <c r="AU18" s="63">
        <v>198.56666666666663</v>
      </c>
      <c r="AV18" s="63">
        <v>194.53333333333333</v>
      </c>
      <c r="AW18" s="63">
        <v>185.9</v>
      </c>
      <c r="AX18" s="63">
        <v>180.8</v>
      </c>
      <c r="AY18" s="63">
        <v>179.33333333333331</v>
      </c>
      <c r="AZ18" s="63">
        <v>178.56666666666666</v>
      </c>
      <c r="BA18" s="63">
        <v>178.53333333333333</v>
      </c>
      <c r="BB18" s="63">
        <v>178.13333333333333</v>
      </c>
      <c r="BC18" s="63">
        <v>177.29999999999998</v>
      </c>
      <c r="BD18" s="63">
        <v>175.7</v>
      </c>
      <c r="BE18" s="63">
        <v>175.33333333333334</v>
      </c>
      <c r="BF18" s="63">
        <v>176.43333333333334</v>
      </c>
      <c r="BG18" s="63">
        <v>178.9</v>
      </c>
      <c r="BH18" s="63">
        <v>180.73333333333335</v>
      </c>
      <c r="BI18" s="63">
        <v>182.46666666666667</v>
      </c>
      <c r="BJ18" s="63">
        <v>185.2</v>
      </c>
      <c r="BK18" s="63">
        <v>187.76666666666668</v>
      </c>
      <c r="BL18" s="63">
        <v>189.9</v>
      </c>
      <c r="BM18" s="63">
        <v>193.33333333333331</v>
      </c>
      <c r="BN18" s="63">
        <v>195.73333333333335</v>
      </c>
      <c r="BO18" s="63">
        <v>197.93333333333337</v>
      </c>
      <c r="BP18" s="63">
        <v>201.76666666666668</v>
      </c>
      <c r="BQ18" s="63">
        <v>205.03333333333333</v>
      </c>
      <c r="BR18" s="63">
        <v>207.46666666666667</v>
      </c>
      <c r="BS18" s="63">
        <v>210.5</v>
      </c>
      <c r="BT18" s="63">
        <v>212.23333333333332</v>
      </c>
      <c r="BU18" s="63">
        <v>213.96666666666667</v>
      </c>
      <c r="BV18" s="63">
        <v>215.83333333333337</v>
      </c>
      <c r="BW18" s="63">
        <v>218.26666666666665</v>
      </c>
      <c r="BX18" s="63">
        <v>219.2</v>
      </c>
      <c r="BY18" s="63">
        <v>217.9</v>
      </c>
      <c r="BZ18" s="63">
        <v>212.56666666666663</v>
      </c>
      <c r="CA18" s="63">
        <v>206.33333333333337</v>
      </c>
      <c r="CB18" s="63">
        <v>196.93333333333337</v>
      </c>
      <c r="CC18" s="63">
        <v>193.7</v>
      </c>
      <c r="CD18" s="63">
        <v>193.43333333333337</v>
      </c>
      <c r="CE18" s="63">
        <v>194.56666666666663</v>
      </c>
      <c r="CF18" s="63">
        <v>196.26666666666665</v>
      </c>
      <c r="CG18" s="63">
        <v>197.9</v>
      </c>
      <c r="CH18" s="63">
        <v>200.03333333333333</v>
      </c>
      <c r="CI18" s="63">
        <v>202.56666666666663</v>
      </c>
      <c r="CJ18" s="63">
        <v>204.63333333333333</v>
      </c>
      <c r="CK18" s="63">
        <v>207.4</v>
      </c>
      <c r="CL18" s="63">
        <v>209.5</v>
      </c>
      <c r="CM18" s="63">
        <v>211.63333333333333</v>
      </c>
      <c r="CN18" s="63">
        <v>215.5</v>
      </c>
      <c r="CO18" s="63">
        <v>216.36666666666667</v>
      </c>
      <c r="CP18" s="63">
        <v>219.6</v>
      </c>
      <c r="CQ18" s="63">
        <v>222.16666666666663</v>
      </c>
      <c r="CR18" s="63">
        <v>223.43333333333337</v>
      </c>
      <c r="CS18" s="63">
        <v>224.8</v>
      </c>
      <c r="CT18" s="63">
        <v>227.26666666666665</v>
      </c>
      <c r="CU18" s="63">
        <v>228.66666666666663</v>
      </c>
      <c r="CV18" s="63">
        <v>228.9</v>
      </c>
      <c r="CW18" s="63">
        <v>232.9</v>
      </c>
      <c r="CX18" s="63">
        <v>235.1</v>
      </c>
      <c r="CY18" s="63">
        <v>236.7</v>
      </c>
      <c r="CZ18" s="63">
        <v>239.53333333333333</v>
      </c>
      <c r="DA18" s="63">
        <v>243.03333333333333</v>
      </c>
      <c r="DB18" s="63">
        <v>244.53333333333333</v>
      </c>
      <c r="DC18" s="63">
        <v>247.03333333333333</v>
      </c>
      <c r="DD18" s="63">
        <v>249.26666666666668</v>
      </c>
      <c r="DE18" s="63">
        <v>250.5</v>
      </c>
      <c r="DF18" s="63">
        <v>251.16666666666663</v>
      </c>
      <c r="DG18" s="63">
        <v>253.5</v>
      </c>
      <c r="DH18" s="63">
        <v>255.63333333333333</v>
      </c>
      <c r="DI18" s="63">
        <v>256.26666666666665</v>
      </c>
      <c r="DJ18" s="63">
        <v>257.2</v>
      </c>
      <c r="DK18" s="63">
        <v>260.26666666666665</v>
      </c>
      <c r="DL18" s="63">
        <v>260.23333333333335</v>
      </c>
      <c r="DM18" s="63">
        <v>261.73333333333335</v>
      </c>
      <c r="DN18" s="63">
        <v>264.2</v>
      </c>
      <c r="DO18" s="63">
        <v>264.43333333333334</v>
      </c>
      <c r="DP18" s="63">
        <v>267.26666666666665</v>
      </c>
      <c r="DQ18" s="63">
        <v>269.33333333333331</v>
      </c>
      <c r="DR18" s="63">
        <v>271.56666666666666</v>
      </c>
      <c r="DS18" s="64">
        <v>274.16666666666669</v>
      </c>
      <c r="DT18" s="64">
        <v>255.83333333333331</v>
      </c>
      <c r="DU18" s="64">
        <v>257.39999999999998</v>
      </c>
      <c r="DV18" s="64">
        <v>263.73333333333335</v>
      </c>
      <c r="DW18" s="64">
        <v>267.23333333333335</v>
      </c>
      <c r="DX18" s="64">
        <v>270.9666666666667</v>
      </c>
      <c r="DY18" s="64">
        <v>275.60000000000002</v>
      </c>
      <c r="DZ18" s="64">
        <v>282.8</v>
      </c>
      <c r="EA18" s="64">
        <v>289.63333333333333</v>
      </c>
      <c r="EB18" s="64">
        <v>295.03333333333336</v>
      </c>
      <c r="EC18" s="65">
        <v>297.35000000000002</v>
      </c>
      <c r="ED18" s="65">
        <v>298.51369999999997</v>
      </c>
      <c r="EE18" s="65">
        <v>296.85939999999999</v>
      </c>
      <c r="EF18" s="65">
        <v>287.06209999999999</v>
      </c>
      <c r="EG18" s="65">
        <v>275.87549999999999</v>
      </c>
      <c r="EH18" s="65">
        <v>267.3741</v>
      </c>
      <c r="EI18" s="65">
        <v>263.91520000000003</v>
      </c>
      <c r="EJ18" s="65">
        <v>263.9015</v>
      </c>
      <c r="EK18" s="65">
        <v>265.8211</v>
      </c>
      <c r="EL18" s="65">
        <v>269.44839999999999</v>
      </c>
      <c r="EM18" s="65">
        <v>273.94319999999999</v>
      </c>
      <c r="EN18" s="65">
        <v>277.98020000000002</v>
      </c>
      <c r="EO18" s="65">
        <v>281.48500000000001</v>
      </c>
      <c r="EP18" s="65">
        <v>284.55689999999998</v>
      </c>
      <c r="EQ18" s="65">
        <v>287.44150000000002</v>
      </c>
      <c r="ER18" s="65">
        <v>290.0016</v>
      </c>
      <c r="ES18" s="65">
        <v>291.92340000000002</v>
      </c>
      <c r="ET18" s="65">
        <v>293.38119999999998</v>
      </c>
      <c r="EU18" s="65">
        <v>294.30840000000001</v>
      </c>
      <c r="EV18" s="65">
        <v>294.87759999999997</v>
      </c>
      <c r="EW18" s="65">
        <v>295.5421</v>
      </c>
      <c r="EX18" s="65">
        <v>297.2158</v>
      </c>
      <c r="EY18" s="65">
        <v>299.61450000000002</v>
      </c>
      <c r="EZ18" s="65">
        <v>302.30410000000001</v>
      </c>
      <c r="FA18" s="65">
        <v>305.10230000000001</v>
      </c>
      <c r="FB18" s="65">
        <v>307.88569999999999</v>
      </c>
      <c r="FC18" s="65">
        <v>310.72179999999997</v>
      </c>
      <c r="FD18" s="65">
        <v>313.46140000000003</v>
      </c>
      <c r="FE18" s="65">
        <v>316.16109999999998</v>
      </c>
      <c r="FF18" s="65">
        <v>318.84679999999997</v>
      </c>
    </row>
    <row r="19" spans="1:162" x14ac:dyDescent="0.25">
      <c r="A19" t="str">
        <f>'Baseline QTR'!A19</f>
        <v>KS_NOSRV</v>
      </c>
      <c r="B19" t="str">
        <f>'Baseline QTR'!B19</f>
        <v xml:space="preserve">   Other services</v>
      </c>
      <c r="C19" s="63">
        <v>225.4</v>
      </c>
      <c r="D19" s="63">
        <v>227.8</v>
      </c>
      <c r="E19" s="63">
        <v>230.36666666666667</v>
      </c>
      <c r="F19" s="63">
        <v>231.83333333333337</v>
      </c>
      <c r="G19" s="63">
        <v>233.3</v>
      </c>
      <c r="H19" s="63">
        <v>234.46666666666667</v>
      </c>
      <c r="I19" s="63">
        <v>234.63333333333333</v>
      </c>
      <c r="J19" s="63">
        <v>237</v>
      </c>
      <c r="K19" s="63">
        <v>238.16666666666663</v>
      </c>
      <c r="L19" s="63">
        <v>239.66666666666663</v>
      </c>
      <c r="M19" s="63">
        <v>242.76666666666665</v>
      </c>
      <c r="N19" s="63">
        <v>245.23333333333335</v>
      </c>
      <c r="O19" s="63">
        <v>246.76666666666668</v>
      </c>
      <c r="P19" s="63">
        <v>251.26666666666665</v>
      </c>
      <c r="Q19" s="63">
        <v>253.4</v>
      </c>
      <c r="R19" s="63">
        <v>252.7</v>
      </c>
      <c r="S19" s="63">
        <v>254.03333333333333</v>
      </c>
      <c r="T19" s="63">
        <v>255.73333333333332</v>
      </c>
      <c r="U19" s="63">
        <v>257.4666666666667</v>
      </c>
      <c r="V19" s="63">
        <v>260.03333333333336</v>
      </c>
      <c r="W19" s="63">
        <v>264.86666666666667</v>
      </c>
      <c r="X19" s="63">
        <v>265.56666666666666</v>
      </c>
      <c r="Y19" s="63">
        <v>266.76666666666665</v>
      </c>
      <c r="Z19" s="63">
        <v>267.5</v>
      </c>
      <c r="AA19" s="63">
        <v>266.7</v>
      </c>
      <c r="AB19" s="63">
        <v>270.26666666666665</v>
      </c>
      <c r="AC19" s="63">
        <v>272.76666666666665</v>
      </c>
      <c r="AD19" s="63">
        <v>277.23333333333335</v>
      </c>
      <c r="AE19" s="63">
        <v>279.13333333333333</v>
      </c>
      <c r="AF19" s="63">
        <v>281.13333333333333</v>
      </c>
      <c r="AG19" s="63">
        <v>284.33333333333337</v>
      </c>
      <c r="AH19" s="63">
        <v>288.66666666666669</v>
      </c>
      <c r="AI19" s="63">
        <v>289.66666666666669</v>
      </c>
      <c r="AJ19" s="63">
        <v>294.63333333333333</v>
      </c>
      <c r="AK19" s="63">
        <v>296.93333333333334</v>
      </c>
      <c r="AL19" s="63">
        <v>298.7</v>
      </c>
      <c r="AM19" s="63">
        <v>301.36666666666667</v>
      </c>
      <c r="AN19" s="63">
        <v>301.26666666666665</v>
      </c>
      <c r="AO19" s="63">
        <v>303.5</v>
      </c>
      <c r="AP19" s="63">
        <v>306.83333333333331</v>
      </c>
      <c r="AQ19" s="63">
        <v>309.93333333333334</v>
      </c>
      <c r="AR19" s="63">
        <v>308.9666666666667</v>
      </c>
      <c r="AS19" s="63">
        <v>310.96666666666664</v>
      </c>
      <c r="AT19" s="63">
        <v>313.8</v>
      </c>
      <c r="AU19" s="63">
        <v>312</v>
      </c>
      <c r="AV19" s="63">
        <v>313.33333333333337</v>
      </c>
      <c r="AW19" s="63">
        <v>313.0333333333333</v>
      </c>
      <c r="AX19" s="63">
        <v>311.9666666666667</v>
      </c>
      <c r="AY19" s="63">
        <v>312.86666666666667</v>
      </c>
      <c r="AZ19" s="63">
        <v>314.43333333333334</v>
      </c>
      <c r="BA19" s="63">
        <v>315.66666666666669</v>
      </c>
      <c r="BB19" s="63">
        <v>316.63333333333333</v>
      </c>
      <c r="BC19" s="63">
        <v>318.2</v>
      </c>
      <c r="BD19" s="63">
        <v>319.36666666666667</v>
      </c>
      <c r="BE19" s="63">
        <v>321.06666666666666</v>
      </c>
      <c r="BF19" s="63">
        <v>323.3</v>
      </c>
      <c r="BG19" s="63">
        <v>322.26666666666665</v>
      </c>
      <c r="BH19" s="63">
        <v>324.60000000000002</v>
      </c>
      <c r="BI19" s="63">
        <v>325.4666666666667</v>
      </c>
      <c r="BJ19" s="63">
        <v>327.3</v>
      </c>
      <c r="BK19" s="63">
        <v>329.0333333333333</v>
      </c>
      <c r="BL19" s="63">
        <v>332.36666666666667</v>
      </c>
      <c r="BM19" s="63">
        <v>333.9</v>
      </c>
      <c r="BN19" s="63">
        <v>335.09999999999997</v>
      </c>
      <c r="BO19" s="63">
        <v>336.86666666666667</v>
      </c>
      <c r="BP19" s="63">
        <v>338.1</v>
      </c>
      <c r="BQ19" s="63">
        <v>339.73333333333335</v>
      </c>
      <c r="BR19" s="63">
        <v>341.7</v>
      </c>
      <c r="BS19" s="63">
        <v>344.86666666666667</v>
      </c>
      <c r="BT19" s="63">
        <v>346.93333333333334</v>
      </c>
      <c r="BU19" s="63">
        <v>349.5333333333333</v>
      </c>
      <c r="BV19" s="63">
        <v>353</v>
      </c>
      <c r="BW19" s="63">
        <v>355.5333333333333</v>
      </c>
      <c r="BX19" s="63">
        <v>357.23333333333335</v>
      </c>
      <c r="BY19" s="63">
        <v>360.03333333333336</v>
      </c>
      <c r="BZ19" s="63">
        <v>359.5</v>
      </c>
      <c r="CA19" s="63">
        <v>358.76666666666665</v>
      </c>
      <c r="CB19" s="63">
        <v>356.9666666666667</v>
      </c>
      <c r="CC19" s="63">
        <v>358.2</v>
      </c>
      <c r="CD19" s="63">
        <v>359.5333333333333</v>
      </c>
      <c r="CE19" s="63">
        <v>359.43333333333334</v>
      </c>
      <c r="CF19" s="63">
        <v>361.73333333333335</v>
      </c>
      <c r="CG19" s="63">
        <v>364.3</v>
      </c>
      <c r="CH19" s="63">
        <v>368.9</v>
      </c>
      <c r="CI19" s="63">
        <v>370.36666666666667</v>
      </c>
      <c r="CJ19" s="63">
        <v>373.76666666666665</v>
      </c>
      <c r="CK19" s="63">
        <v>375.4</v>
      </c>
      <c r="CL19" s="63">
        <v>377.36666666666667</v>
      </c>
      <c r="CM19" s="63">
        <v>379.8</v>
      </c>
      <c r="CN19" s="63">
        <v>382.26666666666665</v>
      </c>
      <c r="CO19" s="63">
        <v>383.33333333333331</v>
      </c>
      <c r="CP19" s="63">
        <v>386.36666666666667</v>
      </c>
      <c r="CQ19" s="63">
        <v>387.46666666666664</v>
      </c>
      <c r="CR19" s="63">
        <v>390.43333333333334</v>
      </c>
      <c r="CS19" s="63">
        <v>392.7</v>
      </c>
      <c r="CT19" s="63">
        <v>395.86666666666667</v>
      </c>
      <c r="CU19" s="63">
        <v>399.63333333333333</v>
      </c>
      <c r="CV19" s="63">
        <v>399.96666666666664</v>
      </c>
      <c r="CW19" s="63">
        <v>403.03333333333336</v>
      </c>
      <c r="CX19" s="63">
        <v>403.5</v>
      </c>
      <c r="CY19" s="63">
        <v>406.26666666666665</v>
      </c>
      <c r="CZ19" s="63">
        <v>410.33333333333331</v>
      </c>
      <c r="DA19" s="63">
        <v>414</v>
      </c>
      <c r="DB19" s="63">
        <v>416.93333333333334</v>
      </c>
      <c r="DC19" s="63">
        <v>422.5333333333333</v>
      </c>
      <c r="DD19" s="63">
        <v>426.63333333333333</v>
      </c>
      <c r="DE19" s="63">
        <v>429.56666666666666</v>
      </c>
      <c r="DF19" s="63">
        <v>431.93333333333334</v>
      </c>
      <c r="DG19" s="63">
        <v>434.66666666666669</v>
      </c>
      <c r="DH19" s="63">
        <v>438.83333333333331</v>
      </c>
      <c r="DI19" s="63">
        <v>440.76666666666665</v>
      </c>
      <c r="DJ19" s="63">
        <v>443.33333333333331</v>
      </c>
      <c r="DK19" s="63">
        <v>448.83333333333331</v>
      </c>
      <c r="DL19" s="63">
        <v>451.56666666666666</v>
      </c>
      <c r="DM19" s="63">
        <v>453.76666666666665</v>
      </c>
      <c r="DN19" s="63">
        <v>456.3</v>
      </c>
      <c r="DO19" s="63">
        <v>459.96666666666664</v>
      </c>
      <c r="DP19" s="63">
        <v>462.73333333333329</v>
      </c>
      <c r="DQ19" s="63">
        <v>465.5</v>
      </c>
      <c r="DR19" s="63">
        <v>467</v>
      </c>
      <c r="DS19" s="64">
        <v>464.26666666666665</v>
      </c>
      <c r="DT19" s="64">
        <v>352.8</v>
      </c>
      <c r="DU19" s="64">
        <v>378.2</v>
      </c>
      <c r="DV19" s="64">
        <v>382.26666666666665</v>
      </c>
      <c r="DW19" s="64">
        <v>381.16666666666669</v>
      </c>
      <c r="DX19" s="64">
        <v>396.73333333333335</v>
      </c>
      <c r="DY19" s="64">
        <v>412.66666666666663</v>
      </c>
      <c r="DZ19" s="64">
        <v>424.4666666666667</v>
      </c>
      <c r="EA19" s="64">
        <v>431.03333333333336</v>
      </c>
      <c r="EB19" s="64">
        <v>434.4</v>
      </c>
      <c r="EC19" s="65">
        <v>440.62450000000001</v>
      </c>
      <c r="ED19" s="65">
        <v>447.3152</v>
      </c>
      <c r="EE19" s="65">
        <v>451.0838</v>
      </c>
      <c r="EF19" s="65">
        <v>452.4314</v>
      </c>
      <c r="EG19" s="65">
        <v>455.0874</v>
      </c>
      <c r="EH19" s="65">
        <v>455.27019999999999</v>
      </c>
      <c r="EI19" s="65">
        <v>457.62900000000002</v>
      </c>
      <c r="EJ19" s="65">
        <v>462.0976</v>
      </c>
      <c r="EK19" s="65">
        <v>465.11489999999998</v>
      </c>
      <c r="EL19" s="65">
        <v>466.4699</v>
      </c>
      <c r="EM19" s="65">
        <v>467.41250000000002</v>
      </c>
      <c r="EN19" s="65">
        <v>468.3793</v>
      </c>
      <c r="EO19" s="65">
        <v>468.94799999999998</v>
      </c>
      <c r="EP19" s="65">
        <v>470.12689999999998</v>
      </c>
      <c r="EQ19" s="65">
        <v>471.08969999999999</v>
      </c>
      <c r="ER19" s="65">
        <v>471.95960000000002</v>
      </c>
      <c r="ES19" s="65">
        <v>472.83170000000001</v>
      </c>
      <c r="ET19" s="65">
        <v>473.77940000000001</v>
      </c>
      <c r="EU19" s="65">
        <v>474.81709999999998</v>
      </c>
      <c r="EV19" s="65">
        <v>476.10039999999998</v>
      </c>
      <c r="EW19" s="65">
        <v>477.25529999999998</v>
      </c>
      <c r="EX19" s="65">
        <v>477.8415</v>
      </c>
      <c r="EY19" s="65">
        <v>478.28550000000001</v>
      </c>
      <c r="EZ19" s="65">
        <v>478.90010000000001</v>
      </c>
      <c r="FA19" s="65">
        <v>479.34370000000001</v>
      </c>
      <c r="FB19" s="65">
        <v>479.72820000000002</v>
      </c>
      <c r="FC19" s="65">
        <v>480.2158</v>
      </c>
      <c r="FD19" s="65">
        <v>480.70620000000002</v>
      </c>
      <c r="FE19" s="65">
        <v>481.00310000000002</v>
      </c>
      <c r="FF19" s="65">
        <v>481.24400000000003</v>
      </c>
    </row>
    <row r="20" spans="1:162" x14ac:dyDescent="0.25">
      <c r="A20" t="str">
        <f>'Baseline QTR'!A20</f>
        <v>KS_NLHS</v>
      </c>
      <c r="B20" t="str">
        <f>'Baseline QTR'!B20</f>
        <v xml:space="preserve">      Leisure and Hospitality</v>
      </c>
      <c r="C20" s="63">
        <v>89.9</v>
      </c>
      <c r="D20" s="63">
        <v>90.833333333333314</v>
      </c>
      <c r="E20" s="63">
        <v>91.466666666666683</v>
      </c>
      <c r="F20" s="63">
        <v>91.166666666666686</v>
      </c>
      <c r="G20" s="63">
        <v>92.73333333333332</v>
      </c>
      <c r="H20" s="63">
        <v>92.3</v>
      </c>
      <c r="I20" s="63">
        <v>90.8</v>
      </c>
      <c r="J20" s="63">
        <v>91.5</v>
      </c>
      <c r="K20" s="63">
        <v>92.333333333333314</v>
      </c>
      <c r="L20" s="63">
        <v>92.86666666666666</v>
      </c>
      <c r="M20" s="63">
        <v>94.1</v>
      </c>
      <c r="N20" s="63">
        <v>94.6</v>
      </c>
      <c r="O20" s="63">
        <v>95.333333333333314</v>
      </c>
      <c r="P20" s="63">
        <v>96.23333333333332</v>
      </c>
      <c r="Q20" s="63">
        <v>97.8</v>
      </c>
      <c r="R20" s="63">
        <v>96.866666666666674</v>
      </c>
      <c r="S20" s="63">
        <v>97.666666666666686</v>
      </c>
      <c r="T20" s="63">
        <v>99</v>
      </c>
      <c r="U20" s="63">
        <v>98.666666666666686</v>
      </c>
      <c r="V20" s="63">
        <v>100.53333333333332</v>
      </c>
      <c r="W20" s="63">
        <v>102.26666666666668</v>
      </c>
      <c r="X20" s="63">
        <v>102.76666666666668</v>
      </c>
      <c r="Y20" s="63">
        <v>102.4</v>
      </c>
      <c r="Z20" s="63">
        <v>104.6</v>
      </c>
      <c r="AA20" s="63">
        <v>103.56666666666666</v>
      </c>
      <c r="AB20" s="63">
        <v>105.93333333333334</v>
      </c>
      <c r="AC20" s="63">
        <v>107.66666666666669</v>
      </c>
      <c r="AD20" s="63">
        <v>108.33333333333331</v>
      </c>
      <c r="AE20" s="63">
        <v>108.36666666666666</v>
      </c>
      <c r="AF20" s="63">
        <v>108.23333333333332</v>
      </c>
      <c r="AG20" s="63">
        <v>109.96666666666668</v>
      </c>
      <c r="AH20" s="63">
        <v>112.2</v>
      </c>
      <c r="AI20" s="63">
        <v>111.93333333333334</v>
      </c>
      <c r="AJ20" s="63">
        <v>113.63333333333333</v>
      </c>
      <c r="AK20" s="63">
        <v>114.8</v>
      </c>
      <c r="AL20" s="63">
        <v>113.9</v>
      </c>
      <c r="AM20" s="63">
        <v>118.3</v>
      </c>
      <c r="AN20" s="63">
        <v>118.56666666666666</v>
      </c>
      <c r="AO20" s="63">
        <v>119.06666666666666</v>
      </c>
      <c r="AP20" s="63">
        <v>120.7</v>
      </c>
      <c r="AQ20" s="63">
        <v>121.36666666666666</v>
      </c>
      <c r="AR20" s="63">
        <v>120.73333333333332</v>
      </c>
      <c r="AS20" s="63">
        <v>118.86666666666666</v>
      </c>
      <c r="AT20" s="63">
        <v>121.53333333333332</v>
      </c>
      <c r="AU20" s="63">
        <v>121.33333333333331</v>
      </c>
      <c r="AV20" s="63">
        <v>120.83333333333334</v>
      </c>
      <c r="AW20" s="63">
        <v>119.8</v>
      </c>
      <c r="AX20" s="63">
        <v>117.13333333333334</v>
      </c>
      <c r="AY20" s="63">
        <v>116.56666666666666</v>
      </c>
      <c r="AZ20" s="63">
        <v>117.36666666666667</v>
      </c>
      <c r="BA20" s="63">
        <v>117.93333333333334</v>
      </c>
      <c r="BB20" s="63">
        <v>117.93333333333334</v>
      </c>
      <c r="BC20" s="63">
        <v>118.23333333333332</v>
      </c>
      <c r="BD20" s="63">
        <v>118.56666666666666</v>
      </c>
      <c r="BE20" s="63">
        <v>119.86666666666667</v>
      </c>
      <c r="BF20" s="63">
        <v>121.86666666666667</v>
      </c>
      <c r="BG20" s="63">
        <v>121.7</v>
      </c>
      <c r="BH20" s="63">
        <v>123.13333333333334</v>
      </c>
      <c r="BI20" s="63">
        <v>122.8</v>
      </c>
      <c r="BJ20" s="63">
        <v>124.06666666666666</v>
      </c>
      <c r="BK20" s="63">
        <v>124.6</v>
      </c>
      <c r="BL20" s="63">
        <v>126.43333333333334</v>
      </c>
      <c r="BM20" s="63">
        <v>127.1</v>
      </c>
      <c r="BN20" s="63">
        <v>128.19999999999999</v>
      </c>
      <c r="BO20" s="63">
        <v>129.16666666666666</v>
      </c>
      <c r="BP20" s="63">
        <v>129.83333333333334</v>
      </c>
      <c r="BQ20" s="63">
        <v>131.33333333333334</v>
      </c>
      <c r="BR20" s="63">
        <v>132.56666666666666</v>
      </c>
      <c r="BS20" s="63">
        <v>133.86666666666667</v>
      </c>
      <c r="BT20" s="63">
        <v>134.76666666666668</v>
      </c>
      <c r="BU20" s="63">
        <v>135.9</v>
      </c>
      <c r="BV20" s="63">
        <v>136.76666666666668</v>
      </c>
      <c r="BW20" s="63">
        <v>137.76666666666665</v>
      </c>
      <c r="BX20" s="63">
        <v>137.4</v>
      </c>
      <c r="BY20" s="63">
        <v>137.53333333333333</v>
      </c>
      <c r="BZ20" s="63">
        <v>135.4</v>
      </c>
      <c r="CA20" s="63">
        <v>132.53333333333333</v>
      </c>
      <c r="CB20" s="63">
        <v>130.20000000000002</v>
      </c>
      <c r="CC20" s="63">
        <v>130.13333333333333</v>
      </c>
      <c r="CD20" s="63">
        <v>129.43333333333334</v>
      </c>
      <c r="CE20" s="63">
        <v>129.16666666666666</v>
      </c>
      <c r="CF20" s="63">
        <v>130.06666666666666</v>
      </c>
      <c r="CG20" s="63">
        <v>130.6</v>
      </c>
      <c r="CH20" s="63">
        <v>131.93333333333334</v>
      </c>
      <c r="CI20" s="63">
        <v>132.03333333333333</v>
      </c>
      <c r="CJ20" s="63">
        <v>133.36666666666667</v>
      </c>
      <c r="CK20" s="63">
        <v>133.66666666666669</v>
      </c>
      <c r="CL20" s="63">
        <v>134.96666666666667</v>
      </c>
      <c r="CM20" s="63">
        <v>136.16666666666666</v>
      </c>
      <c r="CN20" s="63">
        <v>137.56666666666666</v>
      </c>
      <c r="CO20" s="63">
        <v>138.13333333333333</v>
      </c>
      <c r="CP20" s="63">
        <v>140.46666666666667</v>
      </c>
      <c r="CQ20" s="63">
        <v>141.6</v>
      </c>
      <c r="CR20" s="63">
        <v>143.33333333333334</v>
      </c>
      <c r="CS20" s="63">
        <v>144.80000000000001</v>
      </c>
      <c r="CT20" s="63">
        <v>146.1</v>
      </c>
      <c r="CU20" s="63">
        <v>147.6</v>
      </c>
      <c r="CV20" s="63">
        <v>148.03333333333333</v>
      </c>
      <c r="CW20" s="63">
        <v>149.23333333333332</v>
      </c>
      <c r="CX20" s="63">
        <v>149.86666666666667</v>
      </c>
      <c r="CY20" s="63">
        <v>151.9</v>
      </c>
      <c r="CZ20" s="63">
        <v>153.6</v>
      </c>
      <c r="DA20" s="63">
        <v>156.73333333333335</v>
      </c>
      <c r="DB20" s="63">
        <v>157.69999999999999</v>
      </c>
      <c r="DC20" s="63">
        <v>159.53333333333333</v>
      </c>
      <c r="DD20" s="63">
        <v>160.83333333333331</v>
      </c>
      <c r="DE20" s="63">
        <v>162.69999999999999</v>
      </c>
      <c r="DF20" s="63">
        <v>163.5</v>
      </c>
      <c r="DG20" s="63">
        <v>164.86666666666667</v>
      </c>
      <c r="DH20" s="63">
        <v>167.23333333333335</v>
      </c>
      <c r="DI20" s="63">
        <v>167.26666666666668</v>
      </c>
      <c r="DJ20" s="63">
        <v>168</v>
      </c>
      <c r="DK20" s="63">
        <v>170.26666666666668</v>
      </c>
      <c r="DL20" s="63">
        <v>171.73333333333332</v>
      </c>
      <c r="DM20" s="63">
        <v>171.53333333333333</v>
      </c>
      <c r="DN20" s="63">
        <v>172.76666666666668</v>
      </c>
      <c r="DO20" s="63">
        <v>172.7</v>
      </c>
      <c r="DP20" s="63">
        <v>173.56666666666666</v>
      </c>
      <c r="DQ20" s="63">
        <v>174.36666666666667</v>
      </c>
      <c r="DR20" s="63">
        <v>174.53333333333333</v>
      </c>
      <c r="DS20" s="64">
        <v>172.23333333333332</v>
      </c>
      <c r="DT20" s="64">
        <v>96.066666666666663</v>
      </c>
      <c r="DU20" s="64">
        <v>109.93333333333332</v>
      </c>
      <c r="DV20" s="64">
        <v>112.43333333333334</v>
      </c>
      <c r="DW20" s="64">
        <v>110.73333333333332</v>
      </c>
      <c r="DX20" s="64">
        <v>123.23333333333332</v>
      </c>
      <c r="DY20" s="64">
        <v>137.03333333333333</v>
      </c>
      <c r="DZ20" s="64">
        <v>144.23333333333332</v>
      </c>
      <c r="EA20" s="64">
        <v>148.33333333333331</v>
      </c>
      <c r="EB20" s="64">
        <v>149.93333333333334</v>
      </c>
      <c r="EC20" s="65">
        <v>153.04390000000001</v>
      </c>
      <c r="ED20" s="65">
        <v>156.29339999999999</v>
      </c>
      <c r="EE20" s="65">
        <v>158.48400000000001</v>
      </c>
      <c r="EF20" s="65">
        <v>161.548</v>
      </c>
      <c r="EG20" s="65">
        <v>164.08420000000001</v>
      </c>
      <c r="EH20" s="65">
        <v>164.22290000000001</v>
      </c>
      <c r="EI20" s="65">
        <v>164.71889999999999</v>
      </c>
      <c r="EJ20" s="65">
        <v>166.74430000000001</v>
      </c>
      <c r="EK20" s="65">
        <v>168.07810000000001</v>
      </c>
      <c r="EL20" s="65">
        <v>168.55860000000001</v>
      </c>
      <c r="EM20" s="65">
        <v>168.54990000000001</v>
      </c>
      <c r="EN20" s="65">
        <v>168.8467</v>
      </c>
      <c r="EO20" s="65">
        <v>168.71029999999999</v>
      </c>
      <c r="EP20" s="65">
        <v>169.1927</v>
      </c>
      <c r="EQ20" s="65">
        <v>169.53200000000001</v>
      </c>
      <c r="ER20" s="65">
        <v>169.9298</v>
      </c>
      <c r="ES20" s="65">
        <v>170.34540000000001</v>
      </c>
      <c r="ET20" s="65">
        <v>170.6576</v>
      </c>
      <c r="EU20" s="65">
        <v>170.9117</v>
      </c>
      <c r="EV20" s="65">
        <v>171.43989999999999</v>
      </c>
      <c r="EW20" s="65">
        <v>171.89949999999999</v>
      </c>
      <c r="EX20" s="65">
        <v>171.92250000000001</v>
      </c>
      <c r="EY20" s="65">
        <v>171.71469999999999</v>
      </c>
      <c r="EZ20" s="65">
        <v>171.8546</v>
      </c>
      <c r="FA20" s="65">
        <v>171.95699999999999</v>
      </c>
      <c r="FB20" s="65">
        <v>172.00460000000001</v>
      </c>
      <c r="FC20" s="65">
        <v>172.01259999999999</v>
      </c>
      <c r="FD20" s="65">
        <v>172.2174</v>
      </c>
      <c r="FE20" s="65">
        <v>172.28309999999999</v>
      </c>
      <c r="FF20" s="65">
        <v>172.3613</v>
      </c>
    </row>
    <row r="21" spans="1:162" x14ac:dyDescent="0.25">
      <c r="A21" t="str">
        <f>'Baseline QTR'!A21</f>
        <v>KS_NGOV</v>
      </c>
      <c r="B21" t="str">
        <f>'Baseline QTR'!B21</f>
        <v xml:space="preserve">   Government</v>
      </c>
      <c r="C21" s="63">
        <v>144.96666666666667</v>
      </c>
      <c r="D21" s="63">
        <v>146.63333333333335</v>
      </c>
      <c r="E21" s="63">
        <v>149.4</v>
      </c>
      <c r="F21" s="63">
        <v>148.80000000000001</v>
      </c>
      <c r="G21" s="63">
        <v>149.36666666666665</v>
      </c>
      <c r="H21" s="63">
        <v>153.20000000000002</v>
      </c>
      <c r="I21" s="63">
        <v>154.63333333333333</v>
      </c>
      <c r="J21" s="63">
        <v>154.86666666666667</v>
      </c>
      <c r="K21" s="63">
        <v>157.29999999999998</v>
      </c>
      <c r="L21" s="63">
        <v>158.60000000000002</v>
      </c>
      <c r="M21" s="63">
        <v>158</v>
      </c>
      <c r="N21" s="63">
        <v>161.06666666666666</v>
      </c>
      <c r="O21" s="63">
        <v>160.26666666666665</v>
      </c>
      <c r="P21" s="63">
        <v>161.56666666666666</v>
      </c>
      <c r="Q21" s="63">
        <v>162.20000000000002</v>
      </c>
      <c r="R21" s="63">
        <v>163.5</v>
      </c>
      <c r="S21" s="63">
        <v>163.33333333333334</v>
      </c>
      <c r="T21" s="63">
        <v>164.66666666666666</v>
      </c>
      <c r="U21" s="63">
        <v>163.16666666666669</v>
      </c>
      <c r="V21" s="63">
        <v>166.96666666666664</v>
      </c>
      <c r="W21" s="63">
        <v>167.6</v>
      </c>
      <c r="X21" s="63">
        <v>168.16666666666666</v>
      </c>
      <c r="Y21" s="63">
        <v>166.93333333333334</v>
      </c>
      <c r="Z21" s="63">
        <v>168.86666666666667</v>
      </c>
      <c r="AA21" s="63">
        <v>171</v>
      </c>
      <c r="AB21" s="63">
        <v>170.7</v>
      </c>
      <c r="AC21" s="63">
        <v>170.13333333333335</v>
      </c>
      <c r="AD21" s="63">
        <v>170.93333333333334</v>
      </c>
      <c r="AE21" s="63">
        <v>170.93333333333334</v>
      </c>
      <c r="AF21" s="63">
        <v>174.53333333333333</v>
      </c>
      <c r="AG21" s="63">
        <v>174.43333333333334</v>
      </c>
      <c r="AH21" s="63">
        <v>175.16666666666669</v>
      </c>
      <c r="AI21" s="63">
        <v>176.66666666666669</v>
      </c>
      <c r="AJ21" s="63">
        <v>178.13333333333333</v>
      </c>
      <c r="AK21" s="63">
        <v>179.03333333333333</v>
      </c>
      <c r="AL21" s="63">
        <v>180.23333333333332</v>
      </c>
      <c r="AM21" s="63">
        <v>180.73333333333335</v>
      </c>
      <c r="AN21" s="63">
        <v>182.2</v>
      </c>
      <c r="AO21" s="63">
        <v>183.8</v>
      </c>
      <c r="AP21" s="63">
        <v>184.1</v>
      </c>
      <c r="AQ21" s="63">
        <v>185.13333333333333</v>
      </c>
      <c r="AR21" s="63">
        <v>186.79999999999998</v>
      </c>
      <c r="AS21" s="63">
        <v>185.66666666666666</v>
      </c>
      <c r="AT21" s="63">
        <v>185.86666666666665</v>
      </c>
      <c r="AU21" s="63">
        <v>189.76666666666665</v>
      </c>
      <c r="AV21" s="63">
        <v>191.36666666666667</v>
      </c>
      <c r="AW21" s="63">
        <v>192.29999999999998</v>
      </c>
      <c r="AX21" s="63">
        <v>194.13333333333335</v>
      </c>
      <c r="AY21" s="63">
        <v>194.86666666666667</v>
      </c>
      <c r="AZ21" s="63">
        <v>195.59999999999997</v>
      </c>
      <c r="BA21" s="63">
        <v>195.83333333333334</v>
      </c>
      <c r="BB21" s="63">
        <v>197.1</v>
      </c>
      <c r="BC21" s="63">
        <v>197.66666666666666</v>
      </c>
      <c r="BD21" s="63">
        <v>198.76666666666668</v>
      </c>
      <c r="BE21" s="63">
        <v>197.36666666666665</v>
      </c>
      <c r="BF21" s="63">
        <v>198.20000000000002</v>
      </c>
      <c r="BG21" s="63">
        <v>197.5</v>
      </c>
      <c r="BH21" s="63">
        <v>197.83333333333331</v>
      </c>
      <c r="BI21" s="63">
        <v>198.23333333333332</v>
      </c>
      <c r="BJ21" s="63">
        <v>198.46666666666667</v>
      </c>
      <c r="BK21" s="63">
        <v>197.33333333333334</v>
      </c>
      <c r="BL21" s="63">
        <v>197.56666666666666</v>
      </c>
      <c r="BM21" s="63">
        <v>197.93333333333334</v>
      </c>
      <c r="BN21" s="63">
        <v>198.23333333333335</v>
      </c>
      <c r="BO21" s="63">
        <v>198.66666666666669</v>
      </c>
      <c r="BP21" s="63">
        <v>198.29999999999998</v>
      </c>
      <c r="BQ21" s="63">
        <v>198.26666666666665</v>
      </c>
      <c r="BR21" s="63">
        <v>198.8</v>
      </c>
      <c r="BS21" s="63">
        <v>198.93333333333331</v>
      </c>
      <c r="BT21" s="63">
        <v>199.43333333333331</v>
      </c>
      <c r="BU21" s="63">
        <v>200.86666666666667</v>
      </c>
      <c r="BV21" s="63">
        <v>201.36666666666667</v>
      </c>
      <c r="BW21" s="63">
        <v>202.36666666666667</v>
      </c>
      <c r="BX21" s="63">
        <v>202.5</v>
      </c>
      <c r="BY21" s="63">
        <v>206.26666666666668</v>
      </c>
      <c r="BZ21" s="63">
        <v>206.9</v>
      </c>
      <c r="CA21" s="63">
        <v>206</v>
      </c>
      <c r="CB21" s="63">
        <v>207.13333333333333</v>
      </c>
      <c r="CC21" s="63">
        <v>206.06666666666666</v>
      </c>
      <c r="CD21" s="63">
        <v>205.53333333333336</v>
      </c>
      <c r="CE21" s="63">
        <v>204.9</v>
      </c>
      <c r="CF21" s="63">
        <v>208.13333333333333</v>
      </c>
      <c r="CG21" s="63">
        <v>206.06666666666666</v>
      </c>
      <c r="CH21" s="63">
        <v>204.06666666666669</v>
      </c>
      <c r="CI21" s="63">
        <v>203.03333333333333</v>
      </c>
      <c r="CJ21" s="63">
        <v>202.66666666666666</v>
      </c>
      <c r="CK21" s="63">
        <v>201.1</v>
      </c>
      <c r="CL21" s="63">
        <v>201.9</v>
      </c>
      <c r="CM21" s="63">
        <v>202.4</v>
      </c>
      <c r="CN21" s="63">
        <v>202.33333333333334</v>
      </c>
      <c r="CO21" s="63">
        <v>202.5</v>
      </c>
      <c r="CP21" s="63">
        <v>203.53333333333333</v>
      </c>
      <c r="CQ21" s="63">
        <v>204.13333333333338</v>
      </c>
      <c r="CR21" s="63">
        <v>204.26666666666668</v>
      </c>
      <c r="CS21" s="63">
        <v>204.63333333333335</v>
      </c>
      <c r="CT21" s="63">
        <v>206.16666666666669</v>
      </c>
      <c r="CU21" s="63">
        <v>206.73333333333338</v>
      </c>
      <c r="CV21" s="63">
        <v>206.96666666666664</v>
      </c>
      <c r="CW21" s="63">
        <v>208.16666666666666</v>
      </c>
      <c r="CX21" s="63">
        <v>209.06666666666669</v>
      </c>
      <c r="CY21" s="63">
        <v>210.63333333333333</v>
      </c>
      <c r="CZ21" s="63">
        <v>212.2</v>
      </c>
      <c r="DA21" s="63">
        <v>214.13333333333333</v>
      </c>
      <c r="DB21" s="63">
        <v>214.66666666666666</v>
      </c>
      <c r="DC21" s="63">
        <v>215.33333333333331</v>
      </c>
      <c r="DD21" s="63">
        <v>217.33333333333334</v>
      </c>
      <c r="DE21" s="63">
        <v>218.63333333333333</v>
      </c>
      <c r="DF21" s="63">
        <v>219.96666666666664</v>
      </c>
      <c r="DG21" s="63">
        <v>220.26666666666671</v>
      </c>
      <c r="DH21" s="63">
        <v>221.29999999999998</v>
      </c>
      <c r="DI21" s="63">
        <v>221.79999999999995</v>
      </c>
      <c r="DJ21" s="63">
        <v>221.7</v>
      </c>
      <c r="DK21" s="63">
        <v>220.16666666666669</v>
      </c>
      <c r="DL21" s="63">
        <v>219.03333333333336</v>
      </c>
      <c r="DM21" s="63">
        <v>218.03333333333333</v>
      </c>
      <c r="DN21" s="63">
        <v>216.86666666666667</v>
      </c>
      <c r="DO21" s="63">
        <v>214.16666666666669</v>
      </c>
      <c r="DP21" s="63">
        <v>215.2</v>
      </c>
      <c r="DQ21" s="63">
        <v>218.33333333333334</v>
      </c>
      <c r="DR21" s="63">
        <v>216.29999999999995</v>
      </c>
      <c r="DS21" s="64">
        <v>219.4</v>
      </c>
      <c r="DT21" s="64">
        <v>205.56666666666663</v>
      </c>
      <c r="DU21" s="64">
        <v>211.23333333333335</v>
      </c>
      <c r="DV21" s="64">
        <v>202.49999999999997</v>
      </c>
      <c r="DW21" s="64">
        <v>203.13333333333333</v>
      </c>
      <c r="DX21" s="64">
        <v>205.93333333333334</v>
      </c>
      <c r="DY21" s="64">
        <v>212.46666666666664</v>
      </c>
      <c r="DZ21" s="64">
        <v>207.60000000000002</v>
      </c>
      <c r="EA21" s="64">
        <v>202.6</v>
      </c>
      <c r="EB21" s="64">
        <v>203.73333333333329</v>
      </c>
      <c r="EC21" s="65">
        <v>210.3424</v>
      </c>
      <c r="ED21" s="65">
        <v>210.41829999999999</v>
      </c>
      <c r="EE21" s="65">
        <v>210.19820000000001</v>
      </c>
      <c r="EF21" s="65">
        <v>210.06559999999999</v>
      </c>
      <c r="EG21" s="65">
        <v>213.40649999999999</v>
      </c>
      <c r="EH21" s="65">
        <v>213.773</v>
      </c>
      <c r="EI21" s="65">
        <v>214.23179999999999</v>
      </c>
      <c r="EJ21" s="65">
        <v>214.3443</v>
      </c>
      <c r="EK21" s="65">
        <v>217.57300000000001</v>
      </c>
      <c r="EL21" s="65">
        <v>218.15559999999999</v>
      </c>
      <c r="EM21" s="65">
        <v>219.31880000000001</v>
      </c>
      <c r="EN21" s="65">
        <v>220.3048</v>
      </c>
      <c r="EO21" s="65">
        <v>224.31049999999999</v>
      </c>
      <c r="EP21" s="65">
        <v>224.82589999999999</v>
      </c>
      <c r="EQ21" s="65">
        <v>225.4084</v>
      </c>
      <c r="ER21" s="65">
        <v>226.16650000000001</v>
      </c>
      <c r="ES21" s="65">
        <v>230.17939999999999</v>
      </c>
      <c r="ET21" s="65">
        <v>230.4682</v>
      </c>
      <c r="EU21" s="65">
        <v>230.60390000000001</v>
      </c>
      <c r="EV21" s="65">
        <v>230.71770000000001</v>
      </c>
      <c r="EW21" s="65">
        <v>234.32339999999999</v>
      </c>
      <c r="EX21" s="65">
        <v>234.27690000000001</v>
      </c>
      <c r="EY21" s="65">
        <v>234.3158</v>
      </c>
      <c r="EZ21" s="65">
        <v>234.4581</v>
      </c>
      <c r="FA21" s="65">
        <v>238.1189</v>
      </c>
      <c r="FB21" s="65">
        <v>238.06720000000001</v>
      </c>
      <c r="FC21" s="65">
        <v>238.083</v>
      </c>
      <c r="FD21" s="65">
        <v>238.1147</v>
      </c>
      <c r="FE21" s="65">
        <v>241.72739999999999</v>
      </c>
      <c r="FF21" s="65">
        <v>241.53049999999999</v>
      </c>
    </row>
    <row r="22" spans="1:162" x14ac:dyDescent="0.25">
      <c r="A22" t="str">
        <f>'Baseline QTR'!A22</f>
        <v>KS_NGOVSL</v>
      </c>
      <c r="B22" t="str">
        <f>'Baseline QTR'!B22</f>
        <v xml:space="preserve">      State and local</v>
      </c>
      <c r="C22" s="63">
        <v>123.2</v>
      </c>
      <c r="D22" s="63">
        <v>124.26666666666668</v>
      </c>
      <c r="E22" s="63">
        <v>127.7</v>
      </c>
      <c r="F22" s="63">
        <v>127.66666666666669</v>
      </c>
      <c r="G22" s="63">
        <v>128.19999999999999</v>
      </c>
      <c r="H22" s="63">
        <v>131.86666666666667</v>
      </c>
      <c r="I22" s="63">
        <v>132.93333333333334</v>
      </c>
      <c r="J22" s="63">
        <v>133.30000000000001</v>
      </c>
      <c r="K22" s="63">
        <v>135.63333333333333</v>
      </c>
      <c r="L22" s="63">
        <v>136.86666666666667</v>
      </c>
      <c r="M22" s="63">
        <v>136.23333333333335</v>
      </c>
      <c r="N22" s="63">
        <v>139.16666666666666</v>
      </c>
      <c r="O22" s="63">
        <v>138.03333333333333</v>
      </c>
      <c r="P22" s="63">
        <v>139.30000000000001</v>
      </c>
      <c r="Q22" s="63">
        <v>139.73333333333335</v>
      </c>
      <c r="R22" s="63">
        <v>141.16666666666666</v>
      </c>
      <c r="S22" s="63">
        <v>141</v>
      </c>
      <c r="T22" s="63">
        <v>142.29999999999998</v>
      </c>
      <c r="U22" s="63">
        <v>140.93333333333334</v>
      </c>
      <c r="V22" s="63">
        <v>144.79999999999998</v>
      </c>
      <c r="W22" s="63">
        <v>145.66666666666666</v>
      </c>
      <c r="X22" s="63">
        <v>146.23333333333332</v>
      </c>
      <c r="Y22" s="63">
        <v>145.13333333333333</v>
      </c>
      <c r="Z22" s="63">
        <v>147.1</v>
      </c>
      <c r="AA22" s="63">
        <v>149.26666666666668</v>
      </c>
      <c r="AB22" s="63">
        <v>149.1</v>
      </c>
      <c r="AC22" s="63">
        <v>148.80000000000001</v>
      </c>
      <c r="AD22" s="63">
        <v>149.36666666666667</v>
      </c>
      <c r="AE22" s="63">
        <v>149.33333333333334</v>
      </c>
      <c r="AF22" s="63">
        <v>152.86666666666667</v>
      </c>
      <c r="AG22" s="63">
        <v>152.53333333333333</v>
      </c>
      <c r="AH22" s="63">
        <v>153.4</v>
      </c>
      <c r="AI22" s="63">
        <v>154.36666666666667</v>
      </c>
      <c r="AJ22" s="63">
        <v>155.86666666666667</v>
      </c>
      <c r="AK22" s="63">
        <v>156.5</v>
      </c>
      <c r="AL22" s="63">
        <v>157.29999999999998</v>
      </c>
      <c r="AM22" s="63">
        <v>157.33333333333334</v>
      </c>
      <c r="AN22" s="63">
        <v>159.23333333333332</v>
      </c>
      <c r="AO22" s="63">
        <v>160.96666666666667</v>
      </c>
      <c r="AP22" s="63">
        <v>160.93333333333334</v>
      </c>
      <c r="AQ22" s="63">
        <v>161.93333333333334</v>
      </c>
      <c r="AR22" s="63">
        <v>161.26666666666665</v>
      </c>
      <c r="AS22" s="63">
        <v>162.03333333333333</v>
      </c>
      <c r="AT22" s="63">
        <v>162.69999999999999</v>
      </c>
      <c r="AU22" s="63">
        <v>166.1</v>
      </c>
      <c r="AV22" s="63">
        <v>167.83333333333334</v>
      </c>
      <c r="AW22" s="63">
        <v>168.63333333333333</v>
      </c>
      <c r="AX22" s="63">
        <v>170.3</v>
      </c>
      <c r="AY22" s="63">
        <v>171.1</v>
      </c>
      <c r="AZ22" s="63">
        <v>171.83333333333331</v>
      </c>
      <c r="BA22" s="63">
        <v>172</v>
      </c>
      <c r="BB22" s="63">
        <v>172.13333333333333</v>
      </c>
      <c r="BC22" s="63">
        <v>172.6</v>
      </c>
      <c r="BD22" s="63">
        <v>173.83333333333334</v>
      </c>
      <c r="BE22" s="63">
        <v>172.66666666666666</v>
      </c>
      <c r="BF22" s="63">
        <v>173.4</v>
      </c>
      <c r="BG22" s="63">
        <v>172.83333333333334</v>
      </c>
      <c r="BH22" s="63">
        <v>173.13333333333333</v>
      </c>
      <c r="BI22" s="63">
        <v>173.63333333333333</v>
      </c>
      <c r="BJ22" s="63">
        <v>173.76666666666668</v>
      </c>
      <c r="BK22" s="63">
        <v>173.03333333333333</v>
      </c>
      <c r="BL22" s="63">
        <v>173.36666666666667</v>
      </c>
      <c r="BM22" s="63">
        <v>173.63333333333333</v>
      </c>
      <c r="BN22" s="63">
        <v>174.33333333333334</v>
      </c>
      <c r="BO22" s="63">
        <v>174.9</v>
      </c>
      <c r="BP22" s="63">
        <v>174.63333333333333</v>
      </c>
      <c r="BQ22" s="63">
        <v>174.63333333333333</v>
      </c>
      <c r="BR22" s="63">
        <v>175.06666666666666</v>
      </c>
      <c r="BS22" s="63">
        <v>175.26666666666665</v>
      </c>
      <c r="BT22" s="63">
        <v>175.79999999999998</v>
      </c>
      <c r="BU22" s="63">
        <v>177.23333333333335</v>
      </c>
      <c r="BV22" s="63">
        <v>177.63333333333333</v>
      </c>
      <c r="BW22" s="63">
        <v>178.53333333333333</v>
      </c>
      <c r="BX22" s="63">
        <v>178.66666666666666</v>
      </c>
      <c r="BY22" s="63">
        <v>182.36666666666667</v>
      </c>
      <c r="BZ22" s="63">
        <v>182.8</v>
      </c>
      <c r="CA22" s="63">
        <v>181.86666666666667</v>
      </c>
      <c r="CB22" s="63">
        <v>182.23333333333332</v>
      </c>
      <c r="CC22" s="63">
        <v>181.63333333333333</v>
      </c>
      <c r="CD22" s="63">
        <v>181.33333333333337</v>
      </c>
      <c r="CE22" s="63">
        <v>181.3</v>
      </c>
      <c r="CF22" s="63">
        <v>181.86666666666667</v>
      </c>
      <c r="CG22" s="63">
        <v>181.96666666666667</v>
      </c>
      <c r="CH22" s="63">
        <v>180.43333333333337</v>
      </c>
      <c r="CI22" s="63">
        <v>179.4</v>
      </c>
      <c r="CJ22" s="63">
        <v>179.1</v>
      </c>
      <c r="CK22" s="63">
        <v>177.76666666666665</v>
      </c>
      <c r="CL22" s="63">
        <v>178.70000000000002</v>
      </c>
      <c r="CM22" s="63">
        <v>179.26666666666668</v>
      </c>
      <c r="CN22" s="63">
        <v>179.3</v>
      </c>
      <c r="CO22" s="63">
        <v>179.5</v>
      </c>
      <c r="CP22" s="63">
        <v>180.6</v>
      </c>
      <c r="CQ22" s="63">
        <v>181.33333333333337</v>
      </c>
      <c r="CR22" s="63">
        <v>181.73333333333335</v>
      </c>
      <c r="CS22" s="63">
        <v>182.26666666666668</v>
      </c>
      <c r="CT22" s="63">
        <v>183.9</v>
      </c>
      <c r="CU22" s="63">
        <v>184.43333333333337</v>
      </c>
      <c r="CV22" s="63">
        <v>184.73333333333332</v>
      </c>
      <c r="CW22" s="63">
        <v>186.13333333333333</v>
      </c>
      <c r="CX22" s="63">
        <v>187.16666666666669</v>
      </c>
      <c r="CY22" s="63">
        <v>188.7</v>
      </c>
      <c r="CZ22" s="63">
        <v>190.2</v>
      </c>
      <c r="DA22" s="63">
        <v>192.1</v>
      </c>
      <c r="DB22" s="63">
        <v>192.6</v>
      </c>
      <c r="DC22" s="63">
        <v>193.26666666666665</v>
      </c>
      <c r="DD22" s="63">
        <v>195.23333333333335</v>
      </c>
      <c r="DE22" s="63">
        <v>196.5</v>
      </c>
      <c r="DF22" s="63">
        <v>197.7</v>
      </c>
      <c r="DG22" s="63">
        <v>197.93333333333337</v>
      </c>
      <c r="DH22" s="63">
        <v>199.1</v>
      </c>
      <c r="DI22" s="63">
        <v>199.66666666666663</v>
      </c>
      <c r="DJ22" s="63">
        <v>199.63333333333333</v>
      </c>
      <c r="DK22" s="63">
        <v>198.36666666666667</v>
      </c>
      <c r="DL22" s="63">
        <v>197.33333333333337</v>
      </c>
      <c r="DM22" s="63">
        <v>196.4</v>
      </c>
      <c r="DN22" s="63">
        <v>195.36666666666667</v>
      </c>
      <c r="DO22" s="63">
        <v>192.86666666666667</v>
      </c>
      <c r="DP22" s="63">
        <v>194</v>
      </c>
      <c r="DQ22" s="63">
        <v>196.96666666666667</v>
      </c>
      <c r="DR22" s="63">
        <v>195.06666666666663</v>
      </c>
      <c r="DS22" s="64">
        <v>198.03333333333333</v>
      </c>
      <c r="DT22" s="64">
        <v>184.06666666666663</v>
      </c>
      <c r="DU22" s="64">
        <v>188.26666666666668</v>
      </c>
      <c r="DV22" s="64">
        <v>180.56666666666663</v>
      </c>
      <c r="DW22" s="64">
        <v>181.53333333333333</v>
      </c>
      <c r="DX22" s="64">
        <v>184.36666666666667</v>
      </c>
      <c r="DY22" s="64">
        <v>191.06666666666663</v>
      </c>
      <c r="DZ22" s="64">
        <v>186.33333333333337</v>
      </c>
      <c r="EA22" s="64">
        <v>181.5</v>
      </c>
      <c r="EB22" s="64">
        <v>183.06666666666663</v>
      </c>
      <c r="EC22" s="65">
        <v>189.72460000000001</v>
      </c>
      <c r="ED22" s="65">
        <v>189.80600000000001</v>
      </c>
      <c r="EE22" s="65">
        <v>189.5866</v>
      </c>
      <c r="EF22" s="65">
        <v>189.45410000000001</v>
      </c>
      <c r="EG22" s="65">
        <v>192.79490000000001</v>
      </c>
      <c r="EH22" s="65">
        <v>193.16149999999999</v>
      </c>
      <c r="EI22" s="65">
        <v>193.62029999999999</v>
      </c>
      <c r="EJ22" s="65">
        <v>193.73269999999999</v>
      </c>
      <c r="EK22" s="65">
        <v>196.9615</v>
      </c>
      <c r="EL22" s="65">
        <v>197.54409999999999</v>
      </c>
      <c r="EM22" s="65">
        <v>198.7072</v>
      </c>
      <c r="EN22" s="65">
        <v>199.69319999999999</v>
      </c>
      <c r="EO22" s="65">
        <v>203.69900000000001</v>
      </c>
      <c r="EP22" s="65">
        <v>204.21440000000001</v>
      </c>
      <c r="EQ22" s="65">
        <v>204.79689999999999</v>
      </c>
      <c r="ER22" s="65">
        <v>205.55500000000001</v>
      </c>
      <c r="ES22" s="65">
        <v>209.56790000000001</v>
      </c>
      <c r="ET22" s="65">
        <v>209.85669999999999</v>
      </c>
      <c r="EU22" s="65">
        <v>209.9924</v>
      </c>
      <c r="EV22" s="65">
        <v>210.1061</v>
      </c>
      <c r="EW22" s="65">
        <v>213.71190000000001</v>
      </c>
      <c r="EX22" s="65">
        <v>213.66540000000001</v>
      </c>
      <c r="EY22" s="65">
        <v>213.70419999999999</v>
      </c>
      <c r="EZ22" s="65">
        <v>213.8466</v>
      </c>
      <c r="FA22" s="65">
        <v>217.50739999999999</v>
      </c>
      <c r="FB22" s="65">
        <v>217.45570000000001</v>
      </c>
      <c r="FC22" s="65">
        <v>217.47149999999999</v>
      </c>
      <c r="FD22" s="65">
        <v>217.50319999999999</v>
      </c>
      <c r="FE22" s="65">
        <v>221.11590000000001</v>
      </c>
      <c r="FF22" s="65">
        <v>220.91900000000001</v>
      </c>
    </row>
    <row r="23" spans="1:162" x14ac:dyDescent="0.25">
      <c r="A23" t="str">
        <f>'Baseline QTR'!A23</f>
        <v>KS_NGOVFED</v>
      </c>
      <c r="B23" t="str">
        <f>'Baseline QTR'!B23</f>
        <v xml:space="preserve">      Federal</v>
      </c>
      <c r="C23" s="63">
        <v>21.766666666666666</v>
      </c>
      <c r="D23" s="63">
        <v>22.366666666666667</v>
      </c>
      <c r="E23" s="63">
        <v>21.7</v>
      </c>
      <c r="F23" s="63">
        <v>21.133333333333333</v>
      </c>
      <c r="G23" s="63">
        <v>21.166666666666668</v>
      </c>
      <c r="H23" s="63">
        <v>21.333333333333332</v>
      </c>
      <c r="I23" s="63">
        <v>21.7</v>
      </c>
      <c r="J23" s="63">
        <v>21.566666666666663</v>
      </c>
      <c r="K23" s="63">
        <v>21.666666666666668</v>
      </c>
      <c r="L23" s="63">
        <v>21.733333333333334</v>
      </c>
      <c r="M23" s="63">
        <v>21.766666666666666</v>
      </c>
      <c r="N23" s="63">
        <v>21.9</v>
      </c>
      <c r="O23" s="63">
        <v>22.233333333333334</v>
      </c>
      <c r="P23" s="63">
        <v>22.266666666666666</v>
      </c>
      <c r="Q23" s="63">
        <v>22.466666666666665</v>
      </c>
      <c r="R23" s="63">
        <v>22.333333333333332</v>
      </c>
      <c r="S23" s="63">
        <v>22.333333333333332</v>
      </c>
      <c r="T23" s="63">
        <v>22.366666666666667</v>
      </c>
      <c r="U23" s="63">
        <v>22.233333333333334</v>
      </c>
      <c r="V23" s="63">
        <v>22.166666666666668</v>
      </c>
      <c r="W23" s="63">
        <v>21.933333333333337</v>
      </c>
      <c r="X23" s="63">
        <v>21.933333333333337</v>
      </c>
      <c r="Y23" s="63">
        <v>21.8</v>
      </c>
      <c r="Z23" s="63">
        <v>21.766666666666666</v>
      </c>
      <c r="AA23" s="63">
        <v>21.733333333333334</v>
      </c>
      <c r="AB23" s="63">
        <v>21.6</v>
      </c>
      <c r="AC23" s="63">
        <v>21.333333333333332</v>
      </c>
      <c r="AD23" s="63">
        <v>21.566666666666663</v>
      </c>
      <c r="AE23" s="63">
        <v>21.6</v>
      </c>
      <c r="AF23" s="63">
        <v>21.666666666666668</v>
      </c>
      <c r="AG23" s="63">
        <v>21.9</v>
      </c>
      <c r="AH23" s="63">
        <v>21.766666666666666</v>
      </c>
      <c r="AI23" s="63">
        <v>22.3</v>
      </c>
      <c r="AJ23" s="63">
        <v>22.266666666666666</v>
      </c>
      <c r="AK23" s="63">
        <v>22.533333333333335</v>
      </c>
      <c r="AL23" s="63">
        <v>22.933333333333337</v>
      </c>
      <c r="AM23" s="63">
        <v>23.4</v>
      </c>
      <c r="AN23" s="63">
        <v>22.966666666666665</v>
      </c>
      <c r="AO23" s="63">
        <v>22.833333333333332</v>
      </c>
      <c r="AP23" s="63">
        <v>23.166666666666668</v>
      </c>
      <c r="AQ23" s="63">
        <v>23.2</v>
      </c>
      <c r="AR23" s="63">
        <v>25.533333333333335</v>
      </c>
      <c r="AS23" s="63">
        <v>23.633333333333333</v>
      </c>
      <c r="AT23" s="63">
        <v>23.166666666666668</v>
      </c>
      <c r="AU23" s="63">
        <v>23.666666666666668</v>
      </c>
      <c r="AV23" s="63">
        <v>23.533333333333335</v>
      </c>
      <c r="AW23" s="63">
        <v>23.666666666666668</v>
      </c>
      <c r="AX23" s="63">
        <v>23.833333333333332</v>
      </c>
      <c r="AY23" s="63">
        <v>23.766666666666666</v>
      </c>
      <c r="AZ23" s="63">
        <v>23.766666666666666</v>
      </c>
      <c r="BA23" s="63">
        <v>23.833333333333332</v>
      </c>
      <c r="BB23" s="63">
        <v>24.966666666666669</v>
      </c>
      <c r="BC23" s="63">
        <v>25.066666666666663</v>
      </c>
      <c r="BD23" s="63">
        <v>24.933333333333337</v>
      </c>
      <c r="BE23" s="63">
        <v>24.7</v>
      </c>
      <c r="BF23" s="63">
        <v>24.8</v>
      </c>
      <c r="BG23" s="63">
        <v>24.666666666666668</v>
      </c>
      <c r="BH23" s="63">
        <v>24.7</v>
      </c>
      <c r="BI23" s="63">
        <v>24.6</v>
      </c>
      <c r="BJ23" s="63">
        <v>24.7</v>
      </c>
      <c r="BK23" s="63">
        <v>24.3</v>
      </c>
      <c r="BL23" s="63">
        <v>24.2</v>
      </c>
      <c r="BM23" s="63">
        <v>24.3</v>
      </c>
      <c r="BN23" s="63">
        <v>23.9</v>
      </c>
      <c r="BO23" s="63">
        <v>23.766666666666666</v>
      </c>
      <c r="BP23" s="63">
        <v>23.666666666666668</v>
      </c>
      <c r="BQ23" s="63">
        <v>23.633333333333333</v>
      </c>
      <c r="BR23" s="63">
        <v>23.733333333333334</v>
      </c>
      <c r="BS23" s="63">
        <v>23.666666666666668</v>
      </c>
      <c r="BT23" s="63">
        <v>23.633333333333333</v>
      </c>
      <c r="BU23" s="63">
        <v>23.633333333333333</v>
      </c>
      <c r="BV23" s="63">
        <v>23.733333333333334</v>
      </c>
      <c r="BW23" s="63">
        <v>23.833333333333332</v>
      </c>
      <c r="BX23" s="63">
        <v>23.833333333333332</v>
      </c>
      <c r="BY23" s="63">
        <v>23.9</v>
      </c>
      <c r="BZ23" s="63">
        <v>24.1</v>
      </c>
      <c r="CA23" s="63">
        <v>24.133333333333333</v>
      </c>
      <c r="CB23" s="63">
        <v>24.9</v>
      </c>
      <c r="CC23" s="63">
        <v>24.433333333333337</v>
      </c>
      <c r="CD23" s="63">
        <v>24.2</v>
      </c>
      <c r="CE23" s="63">
        <v>23.6</v>
      </c>
      <c r="CF23" s="63">
        <v>26.266666666666666</v>
      </c>
      <c r="CG23" s="63">
        <v>24.1</v>
      </c>
      <c r="CH23" s="63">
        <v>23.633333333333333</v>
      </c>
      <c r="CI23" s="63">
        <v>23.633333333333333</v>
      </c>
      <c r="CJ23" s="63">
        <v>23.566666666666663</v>
      </c>
      <c r="CK23" s="63">
        <v>23.333333333333332</v>
      </c>
      <c r="CL23" s="63">
        <v>23.2</v>
      </c>
      <c r="CM23" s="63">
        <v>23.133333333333333</v>
      </c>
      <c r="CN23" s="63">
        <v>23.033333333333331</v>
      </c>
      <c r="CO23" s="63">
        <v>23</v>
      </c>
      <c r="CP23" s="63">
        <v>22.933333333333337</v>
      </c>
      <c r="CQ23" s="63">
        <v>22.8</v>
      </c>
      <c r="CR23" s="63">
        <v>22.533333333333335</v>
      </c>
      <c r="CS23" s="63">
        <v>22.366666666666667</v>
      </c>
      <c r="CT23" s="63">
        <v>22.266666666666666</v>
      </c>
      <c r="CU23" s="63">
        <v>22.3</v>
      </c>
      <c r="CV23" s="63">
        <v>22.233333333333334</v>
      </c>
      <c r="CW23" s="63">
        <v>22.033333333333335</v>
      </c>
      <c r="CX23" s="63">
        <v>21.9</v>
      </c>
      <c r="CY23" s="63">
        <v>21.933333333333337</v>
      </c>
      <c r="CZ23" s="63">
        <v>22</v>
      </c>
      <c r="DA23" s="63">
        <v>22.033333333333335</v>
      </c>
      <c r="DB23" s="63">
        <v>22.066666666666663</v>
      </c>
      <c r="DC23" s="63">
        <v>22.066666666666663</v>
      </c>
      <c r="DD23" s="63">
        <v>22.1</v>
      </c>
      <c r="DE23" s="63">
        <v>22.133333333333333</v>
      </c>
      <c r="DF23" s="63">
        <v>22.266666666666666</v>
      </c>
      <c r="DG23" s="63">
        <v>22.333333333333332</v>
      </c>
      <c r="DH23" s="63">
        <v>22.2</v>
      </c>
      <c r="DI23" s="63">
        <v>22.133333333333333</v>
      </c>
      <c r="DJ23" s="63">
        <v>22.066666666666663</v>
      </c>
      <c r="DK23" s="63">
        <v>21.8</v>
      </c>
      <c r="DL23" s="63">
        <v>21.7</v>
      </c>
      <c r="DM23" s="63">
        <v>21.633333333333333</v>
      </c>
      <c r="DN23" s="63">
        <v>21.5</v>
      </c>
      <c r="DO23" s="63">
        <v>21.3</v>
      </c>
      <c r="DP23" s="63">
        <v>21.2</v>
      </c>
      <c r="DQ23" s="63">
        <v>21.366666666666667</v>
      </c>
      <c r="DR23" s="63">
        <v>21.233333333333334</v>
      </c>
      <c r="DS23" s="64">
        <v>21.366666666666667</v>
      </c>
      <c r="DT23" s="64">
        <v>21.5</v>
      </c>
      <c r="DU23" s="64">
        <v>22.966666666666669</v>
      </c>
      <c r="DV23" s="64">
        <v>21.933333333333337</v>
      </c>
      <c r="DW23" s="64">
        <v>21.6</v>
      </c>
      <c r="DX23" s="64">
        <v>21.566666666666663</v>
      </c>
      <c r="DY23" s="64">
        <v>21.4</v>
      </c>
      <c r="DZ23" s="64">
        <v>21.266666666666666</v>
      </c>
      <c r="EA23" s="64">
        <v>21.1</v>
      </c>
      <c r="EB23" s="64">
        <v>20.666666666666668</v>
      </c>
      <c r="EC23" s="65">
        <v>20.617799999999999</v>
      </c>
      <c r="ED23" s="65">
        <v>20.61223</v>
      </c>
      <c r="EE23" s="65">
        <v>20.611599999999999</v>
      </c>
      <c r="EF23" s="65">
        <v>20.611519999999999</v>
      </c>
      <c r="EG23" s="65">
        <v>20.611519999999999</v>
      </c>
      <c r="EH23" s="65">
        <v>20.611509999999999</v>
      </c>
      <c r="EI23" s="65">
        <v>20.611509999999999</v>
      </c>
      <c r="EJ23" s="65">
        <v>20.611509999999999</v>
      </c>
      <c r="EK23" s="65">
        <v>20.611509999999999</v>
      </c>
      <c r="EL23" s="65">
        <v>20.611509999999999</v>
      </c>
      <c r="EM23" s="65">
        <v>20.611509999999999</v>
      </c>
      <c r="EN23" s="65">
        <v>20.611509999999999</v>
      </c>
      <c r="EO23" s="65">
        <v>20.611509999999999</v>
      </c>
      <c r="EP23" s="65">
        <v>20.611509999999999</v>
      </c>
      <c r="EQ23" s="65">
        <v>20.611509999999999</v>
      </c>
      <c r="ER23" s="65">
        <v>20.611509999999999</v>
      </c>
      <c r="ES23" s="65">
        <v>20.611509999999999</v>
      </c>
      <c r="ET23" s="65">
        <v>20.611509999999999</v>
      </c>
      <c r="EU23" s="65">
        <v>20.611509999999999</v>
      </c>
      <c r="EV23" s="65">
        <v>20.611509999999999</v>
      </c>
      <c r="EW23" s="65">
        <v>20.611509999999999</v>
      </c>
      <c r="EX23" s="65">
        <v>20.611509999999999</v>
      </c>
      <c r="EY23" s="65">
        <v>20.611509999999999</v>
      </c>
      <c r="EZ23" s="65">
        <v>20.611509999999999</v>
      </c>
      <c r="FA23" s="65">
        <v>20.611509999999999</v>
      </c>
      <c r="FB23" s="65">
        <v>20.611509999999999</v>
      </c>
      <c r="FC23" s="65">
        <v>20.611509999999999</v>
      </c>
      <c r="FD23" s="65">
        <v>20.611509999999999</v>
      </c>
      <c r="FE23" s="65">
        <v>20.611509999999999</v>
      </c>
      <c r="FF23" s="65">
        <v>20.611509999999999</v>
      </c>
    </row>
    <row r="24" spans="1:162" x14ac:dyDescent="0.25">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44"/>
      <c r="DT24" s="44"/>
      <c r="DU24" s="44"/>
      <c r="DV24" s="44"/>
      <c r="DW24" s="44"/>
      <c r="DX24" s="44"/>
      <c r="DY24" s="44"/>
      <c r="DZ24" s="44"/>
      <c r="EA24" s="44"/>
      <c r="EB24" s="44"/>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row>
    <row r="25" spans="1:162" x14ac:dyDescent="0.25">
      <c r="A25" t="str">
        <f>'Baseline QTR'!A25</f>
        <v>KS_PIR</v>
      </c>
      <c r="B25" t="str">
        <f>'Baseline QTR'!B25</f>
        <v>Personal income (mil. $2012)</v>
      </c>
      <c r="C25" s="5">
        <v>75136.742655145761</v>
      </c>
      <c r="D25" s="5">
        <v>76051.235794718756</v>
      </c>
      <c r="E25" s="5">
        <v>76390.78625307414</v>
      </c>
      <c r="F25" s="5">
        <v>76540.393390596699</v>
      </c>
      <c r="G25" s="5">
        <v>77388.016084344898</v>
      </c>
      <c r="H25" s="5">
        <v>77895.258195199436</v>
      </c>
      <c r="I25" s="5">
        <v>78309.368798272582</v>
      </c>
      <c r="J25" s="5">
        <v>79052.94049835793</v>
      </c>
      <c r="K25" s="5">
        <v>80651.676849538984</v>
      </c>
      <c r="L25" s="5">
        <v>81297.944240950179</v>
      </c>
      <c r="M25" s="5">
        <v>82068.085882459302</v>
      </c>
      <c r="N25" s="5">
        <v>83944.857168890609</v>
      </c>
      <c r="O25" s="5">
        <v>82833.52906917622</v>
      </c>
      <c r="P25" s="5">
        <v>83338.10692086567</v>
      </c>
      <c r="Q25" s="5">
        <v>82605.538093971656</v>
      </c>
      <c r="R25" s="5">
        <v>82814.412471915348</v>
      </c>
      <c r="S25" s="5">
        <v>83769.753533235635</v>
      </c>
      <c r="T25" s="5">
        <v>85109.74785965147</v>
      </c>
      <c r="U25" s="5">
        <v>85420.377838481887</v>
      </c>
      <c r="V25" s="5">
        <v>87136.084177040044</v>
      </c>
      <c r="W25" s="5">
        <v>87686.839773194806</v>
      </c>
      <c r="X25" s="5">
        <v>88360.901274111427</v>
      </c>
      <c r="Y25" s="5">
        <v>89199.995234150629</v>
      </c>
      <c r="Z25" s="5">
        <v>89658.077871071393</v>
      </c>
      <c r="AA25" s="5">
        <v>92050.055901008134</v>
      </c>
      <c r="AB25" s="5">
        <v>93583.823671080492</v>
      </c>
      <c r="AC25" s="5">
        <v>94955.45492358449</v>
      </c>
      <c r="AD25" s="5">
        <v>95986.065130441493</v>
      </c>
      <c r="AE25" s="5">
        <v>98681.243347224095</v>
      </c>
      <c r="AF25" s="5">
        <v>100257.87171590848</v>
      </c>
      <c r="AG25" s="5">
        <v>101472.65479881984</v>
      </c>
      <c r="AH25" s="5">
        <v>103601.73761101032</v>
      </c>
      <c r="AI25" s="5">
        <v>109359.31137810703</v>
      </c>
      <c r="AJ25" s="5">
        <v>112102.31855302356</v>
      </c>
      <c r="AK25" s="5">
        <v>114749.68021633333</v>
      </c>
      <c r="AL25" s="5">
        <v>116773.15288467785</v>
      </c>
      <c r="AM25" s="5">
        <v>119633.46693632808</v>
      </c>
      <c r="AN25" s="5">
        <v>119129.95881391266</v>
      </c>
      <c r="AO25" s="5">
        <v>122302.25702480743</v>
      </c>
      <c r="AP25" s="5">
        <v>126000.47687860791</v>
      </c>
      <c r="AQ25" s="5">
        <v>128116.53319236798</v>
      </c>
      <c r="AR25" s="5">
        <v>126368.95986218425</v>
      </c>
      <c r="AS25" s="5">
        <v>125359.0329836225</v>
      </c>
      <c r="AT25" s="5">
        <v>125730.25296921797</v>
      </c>
      <c r="AU25" s="5">
        <v>126094.83043096685</v>
      </c>
      <c r="AV25" s="5">
        <v>127105.51882166935</v>
      </c>
      <c r="AW25" s="5">
        <v>124039.39745988848</v>
      </c>
      <c r="AX25" s="5">
        <v>124025.56900710289</v>
      </c>
      <c r="AY25" s="5">
        <v>125152.27593906163</v>
      </c>
      <c r="AZ25" s="5">
        <v>124145.66957324043</v>
      </c>
      <c r="BA25" s="5">
        <v>123674.95360704111</v>
      </c>
      <c r="BB25" s="5">
        <v>124553.53862226201</v>
      </c>
      <c r="BC25" s="5">
        <v>123648.04778987422</v>
      </c>
      <c r="BD25" s="5">
        <v>125338.47469486411</v>
      </c>
      <c r="BE25" s="5">
        <v>125952.09634444059</v>
      </c>
      <c r="BF25" s="5">
        <v>125497.22910772773</v>
      </c>
      <c r="BG25" s="5">
        <v>126464.86065497075</v>
      </c>
      <c r="BH25" s="5">
        <v>129535.26485722356</v>
      </c>
      <c r="BI25" s="5">
        <v>130366.24334762903</v>
      </c>
      <c r="BJ25" s="5">
        <v>146311.69769352052</v>
      </c>
      <c r="BK25" s="5">
        <v>133489.86708033984</v>
      </c>
      <c r="BL25" s="5">
        <v>133406.97021006868</v>
      </c>
      <c r="BM25" s="5">
        <v>132261.32242006424</v>
      </c>
      <c r="BN25" s="5">
        <v>133763.41869551278</v>
      </c>
      <c r="BO25" s="5">
        <v>139268.48047051622</v>
      </c>
      <c r="BP25" s="5">
        <v>141995.95472493613</v>
      </c>
      <c r="BQ25" s="5">
        <v>144073.88360824774</v>
      </c>
      <c r="BR25" s="5">
        <v>148823.61906333634</v>
      </c>
      <c r="BS25" s="5">
        <v>150179.02212404288</v>
      </c>
      <c r="BT25" s="5">
        <v>152422.64467273865</v>
      </c>
      <c r="BU25" s="5">
        <v>152982.97653795176</v>
      </c>
      <c r="BV25" s="5">
        <v>153034.41972736164</v>
      </c>
      <c r="BW25" s="5">
        <v>152587.87541507708</v>
      </c>
      <c r="BX25" s="5">
        <v>154925.75580422519</v>
      </c>
      <c r="BY25" s="5">
        <v>151440.98982509083</v>
      </c>
      <c r="BZ25" s="5">
        <v>150709.03149330287</v>
      </c>
      <c r="CA25" s="5">
        <v>145302.23915528512</v>
      </c>
      <c r="CB25" s="5">
        <v>143409.51809283232</v>
      </c>
      <c r="CC25" s="5">
        <v>139772.72255566742</v>
      </c>
      <c r="CD25" s="5">
        <v>138350.24106093211</v>
      </c>
      <c r="CE25" s="5">
        <v>139928.50351397108</v>
      </c>
      <c r="CF25" s="5">
        <v>142115.93497293029</v>
      </c>
      <c r="CG25" s="5">
        <v>143876.04524904603</v>
      </c>
      <c r="CH25" s="5">
        <v>144852.95559858848</v>
      </c>
      <c r="CI25" s="5">
        <v>148150.79286019359</v>
      </c>
      <c r="CJ25" s="5">
        <v>147805.60651192642</v>
      </c>
      <c r="CK25" s="5">
        <v>149050.82343012141</v>
      </c>
      <c r="CL25" s="5">
        <v>151478.84157853929</v>
      </c>
      <c r="CM25" s="5">
        <v>158020.64956460765</v>
      </c>
      <c r="CN25" s="5">
        <v>162123.30300755351</v>
      </c>
      <c r="CO25" s="5">
        <v>163844.7030973853</v>
      </c>
      <c r="CP25" s="5">
        <v>170848.56690336365</v>
      </c>
      <c r="CQ25" s="5">
        <v>165379.59898441052</v>
      </c>
      <c r="CR25" s="5">
        <v>166109.84548119357</v>
      </c>
      <c r="CS25" s="5">
        <v>167180.98943617448</v>
      </c>
      <c r="CT25" s="5">
        <v>167112.8798472014</v>
      </c>
      <c r="CU25" s="5">
        <v>172970.94369500113</v>
      </c>
      <c r="CV25" s="5">
        <v>177325.67076310635</v>
      </c>
      <c r="CW25" s="5">
        <v>182445.47841162421</v>
      </c>
      <c r="CX25" s="5">
        <v>187281.29392064948</v>
      </c>
      <c r="CY25" s="5">
        <v>190305.67726461194</v>
      </c>
      <c r="CZ25" s="5">
        <v>191001.94032929972</v>
      </c>
      <c r="DA25" s="5">
        <v>192029.83281907014</v>
      </c>
      <c r="DB25" s="5">
        <v>192861.24647452298</v>
      </c>
      <c r="DC25" s="5">
        <v>198328.34593522034</v>
      </c>
      <c r="DD25" s="5">
        <v>199833.83755680226</v>
      </c>
      <c r="DE25" s="5">
        <v>202358.67054788861</v>
      </c>
      <c r="DF25" s="5">
        <v>206522.40132804355</v>
      </c>
      <c r="DG25" s="5">
        <v>208589.47785334295</v>
      </c>
      <c r="DH25" s="5">
        <v>210941.97339352767</v>
      </c>
      <c r="DI25" s="5">
        <v>213164.89798471602</v>
      </c>
      <c r="DJ25" s="5">
        <v>215378.2399114341</v>
      </c>
      <c r="DK25" s="5">
        <v>218990.96068743643</v>
      </c>
      <c r="DL25" s="5">
        <v>220295.7612117294</v>
      </c>
      <c r="DM25" s="5">
        <v>224630.47774279703</v>
      </c>
      <c r="DN25" s="9">
        <v>227419.41092085643</v>
      </c>
      <c r="DO25" s="9">
        <v>234392.38677844114</v>
      </c>
      <c r="DP25" s="9">
        <v>235534.20289146653</v>
      </c>
      <c r="DQ25" s="9">
        <v>237353.43330986524</v>
      </c>
      <c r="DR25" s="9">
        <v>239436.50824265418</v>
      </c>
      <c r="DS25" s="9">
        <v>242057.35589402253</v>
      </c>
      <c r="DT25" s="9">
        <v>260042.89981444585</v>
      </c>
      <c r="DU25" s="9">
        <v>251972.14131928445</v>
      </c>
      <c r="DV25" s="9">
        <v>248545.43215334861</v>
      </c>
      <c r="DW25" s="9">
        <v>271871.65649410739</v>
      </c>
      <c r="DX25" s="9">
        <v>257379.02262890415</v>
      </c>
      <c r="DY25" s="9">
        <v>253435.56919439178</v>
      </c>
      <c r="DZ25" s="9">
        <v>251633.46220315096</v>
      </c>
      <c r="EA25" s="9">
        <v>248344.08847626133</v>
      </c>
      <c r="EB25" s="9">
        <v>247079.31401262572</v>
      </c>
      <c r="EC25" s="9">
        <v>249501.1</v>
      </c>
      <c r="ED25" s="9">
        <v>251682.2</v>
      </c>
      <c r="EE25" s="9">
        <v>251840.9</v>
      </c>
      <c r="EF25" s="9">
        <v>253173.6</v>
      </c>
      <c r="EG25" s="9">
        <v>254738.1</v>
      </c>
      <c r="EH25" s="9">
        <v>256479.2</v>
      </c>
      <c r="EI25" s="9">
        <v>259276.5</v>
      </c>
      <c r="EJ25" s="9">
        <v>262096.5</v>
      </c>
      <c r="EK25" s="9">
        <v>264597.5</v>
      </c>
      <c r="EL25" s="9">
        <v>267010.5</v>
      </c>
      <c r="EM25" s="9">
        <v>270175.8</v>
      </c>
      <c r="EN25" s="9">
        <v>273247</v>
      </c>
      <c r="EO25" s="9">
        <v>276406.90000000002</v>
      </c>
      <c r="EP25" s="9">
        <v>279522.59999999998</v>
      </c>
      <c r="EQ25" s="9">
        <v>282706</v>
      </c>
      <c r="ER25" s="9">
        <v>285838.8</v>
      </c>
      <c r="ES25" s="9">
        <v>288817.2</v>
      </c>
      <c r="ET25" s="9">
        <v>291822.59999999998</v>
      </c>
      <c r="EU25" s="9">
        <v>295141.40000000002</v>
      </c>
      <c r="EV25" s="9">
        <v>298067.90000000002</v>
      </c>
      <c r="EW25" s="9">
        <v>301055.2</v>
      </c>
      <c r="EX25" s="9">
        <v>303874.09999999998</v>
      </c>
      <c r="EY25" s="9">
        <v>307096.40000000002</v>
      </c>
      <c r="EZ25" s="9">
        <v>309978.7</v>
      </c>
      <c r="FA25" s="9">
        <v>312837</v>
      </c>
      <c r="FB25" s="9">
        <v>315655.8</v>
      </c>
      <c r="FC25" s="9">
        <v>318754.8</v>
      </c>
      <c r="FD25" s="9">
        <v>321527.40000000002</v>
      </c>
      <c r="FE25" s="9">
        <v>324275.59999999998</v>
      </c>
      <c r="FF25" s="9">
        <v>327033.40000000002</v>
      </c>
    </row>
    <row r="26" spans="1:162" x14ac:dyDescent="0.25">
      <c r="A26" t="str">
        <f>'Baseline QTR'!A26</f>
        <v>KS_PI</v>
      </c>
      <c r="B26" t="str">
        <f>'Baseline QTR'!B26</f>
        <v>Personal income (mil. $)</v>
      </c>
      <c r="C26" s="5">
        <v>46734.302564074111</v>
      </c>
      <c r="D26" s="5">
        <v>47732.797634197283</v>
      </c>
      <c r="E26" s="5">
        <v>48554.747650316451</v>
      </c>
      <c r="F26" s="5">
        <v>49293.544151412083</v>
      </c>
      <c r="G26" s="5">
        <v>50101.001613004883</v>
      </c>
      <c r="H26" s="5">
        <v>50705.139369583114</v>
      </c>
      <c r="I26" s="5">
        <v>51320.82793563592</v>
      </c>
      <c r="J26" s="5">
        <v>52184.427081776033</v>
      </c>
      <c r="K26" s="5">
        <v>53572.876347306265</v>
      </c>
      <c r="L26" s="5">
        <v>54361.496375596158</v>
      </c>
      <c r="M26" s="5">
        <v>55226.897713742153</v>
      </c>
      <c r="N26" s="5">
        <v>56883.553563355352</v>
      </c>
      <c r="O26" s="5">
        <v>56465.131760585355</v>
      </c>
      <c r="P26" s="5">
        <v>57189.94249337486</v>
      </c>
      <c r="Q26" s="5">
        <v>56934.215020508083</v>
      </c>
      <c r="R26" s="5">
        <v>57406.950725531715</v>
      </c>
      <c r="S26" s="5">
        <v>58276.942138001366</v>
      </c>
      <c r="T26" s="5">
        <v>59539.375212697778</v>
      </c>
      <c r="U26" s="5">
        <v>60186.344021215955</v>
      </c>
      <c r="V26" s="5">
        <v>61682.762628084878</v>
      </c>
      <c r="W26" s="5">
        <v>62376.910341059847</v>
      </c>
      <c r="X26" s="5">
        <v>63221.341252613995</v>
      </c>
      <c r="Y26" s="5">
        <v>64083.060576118492</v>
      </c>
      <c r="Z26" s="5">
        <v>64695.475830207703</v>
      </c>
      <c r="AA26" s="5">
        <v>66790.600061212492</v>
      </c>
      <c r="AB26" s="5">
        <v>68357.368162304032</v>
      </c>
      <c r="AC26" s="5">
        <v>69655.523513744629</v>
      </c>
      <c r="AD26" s="5">
        <v>70891.468262738868</v>
      </c>
      <c r="AE26" s="5">
        <v>73203.719939837785</v>
      </c>
      <c r="AF26" s="5">
        <v>74559.774037686802</v>
      </c>
      <c r="AG26" s="5">
        <v>75662.070324192013</v>
      </c>
      <c r="AH26" s="5">
        <v>77492.027698283506</v>
      </c>
      <c r="AI26" s="5">
        <v>81805.13928327919</v>
      </c>
      <c r="AJ26" s="5">
        <v>84008.356500450318</v>
      </c>
      <c r="AK26" s="5">
        <v>86257.334618617766</v>
      </c>
      <c r="AL26" s="5">
        <v>88010.757597652846</v>
      </c>
      <c r="AM26" s="5">
        <v>90343.605226306885</v>
      </c>
      <c r="AN26" s="5">
        <v>90475.629820402246</v>
      </c>
      <c r="AO26" s="5">
        <v>93396.118576994195</v>
      </c>
      <c r="AP26" s="5">
        <v>96803.646376296878</v>
      </c>
      <c r="AQ26" s="5">
        <v>99228.817288152844</v>
      </c>
      <c r="AR26" s="5">
        <v>98341.588254350398</v>
      </c>
      <c r="AS26" s="5">
        <v>98184.955403762637</v>
      </c>
      <c r="AT26" s="5">
        <v>99032.691053734234</v>
      </c>
      <c r="AU26" s="5">
        <v>100054.98699866788</v>
      </c>
      <c r="AV26" s="5">
        <v>101329.79065982303</v>
      </c>
      <c r="AW26" s="5">
        <v>98935.063807981642</v>
      </c>
      <c r="AX26" s="5">
        <v>98964.96253352768</v>
      </c>
      <c r="AY26" s="5">
        <v>100064.25070431732</v>
      </c>
      <c r="AZ26" s="5">
        <v>99995.612471157961</v>
      </c>
      <c r="BA26" s="5">
        <v>100132.18943840476</v>
      </c>
      <c r="BB26" s="5">
        <v>101314.33938612037</v>
      </c>
      <c r="BC26" s="5">
        <v>101346.88589049251</v>
      </c>
      <c r="BD26" s="5">
        <v>102835.20494814822</v>
      </c>
      <c r="BE26" s="5">
        <v>104020.05780798316</v>
      </c>
      <c r="BF26" s="5">
        <v>104153.91535337646</v>
      </c>
      <c r="BG26" s="5">
        <v>105766.35691157168</v>
      </c>
      <c r="BH26" s="5">
        <v>109063.51159918796</v>
      </c>
      <c r="BI26" s="5">
        <v>110302.87849642892</v>
      </c>
      <c r="BJ26" s="5">
        <v>124852.16099281186</v>
      </c>
      <c r="BK26" s="5">
        <v>114573.01801638489</v>
      </c>
      <c r="BL26" s="5">
        <v>115224.93424013841</v>
      </c>
      <c r="BM26" s="5">
        <v>115469.42492561288</v>
      </c>
      <c r="BN26" s="5">
        <v>117710.4708178643</v>
      </c>
      <c r="BO26" s="5">
        <v>123191.32708499984</v>
      </c>
      <c r="BP26" s="5">
        <v>126705.830320155</v>
      </c>
      <c r="BQ26" s="5">
        <v>129484.96215407657</v>
      </c>
      <c r="BR26" s="5">
        <v>133533.48044076917</v>
      </c>
      <c r="BS26" s="5">
        <v>135981.09737243588</v>
      </c>
      <c r="BT26" s="5">
        <v>139184.73798291129</v>
      </c>
      <c r="BU26" s="5">
        <v>140485.79718456647</v>
      </c>
      <c r="BV26" s="5">
        <v>141962.37946008702</v>
      </c>
      <c r="BW26" s="5">
        <v>142700.18108818008</v>
      </c>
      <c r="BX26" s="5">
        <v>146296.39120592986</v>
      </c>
      <c r="BY26" s="5">
        <v>144532.2518692702</v>
      </c>
      <c r="BZ26" s="5">
        <v>141536.87983662047</v>
      </c>
      <c r="CA26" s="5">
        <v>135537.92868404998</v>
      </c>
      <c r="CB26" s="5">
        <v>134304.44778911839</v>
      </c>
      <c r="CC26" s="5">
        <v>131800.08646109217</v>
      </c>
      <c r="CD26" s="5">
        <v>131465.93306574013</v>
      </c>
      <c r="CE26" s="5">
        <v>133479.19878701217</v>
      </c>
      <c r="CF26" s="5">
        <v>135776.14311378787</v>
      </c>
      <c r="CG26" s="5">
        <v>137722.46679374433</v>
      </c>
      <c r="CH26" s="5">
        <v>139545.5433054562</v>
      </c>
      <c r="CI26" s="5">
        <v>143921.08772403505</v>
      </c>
      <c r="CJ26" s="5">
        <v>144997.29998819981</v>
      </c>
      <c r="CK26" s="5">
        <v>146895.54852332186</v>
      </c>
      <c r="CL26" s="5">
        <v>149780.76376444387</v>
      </c>
      <c r="CM26" s="5">
        <v>157284.27333763658</v>
      </c>
      <c r="CN26" s="5">
        <v>161758.52557578651</v>
      </c>
      <c r="CO26" s="5">
        <v>163951.2021543986</v>
      </c>
      <c r="CP26" s="5">
        <v>171918.0789321787</v>
      </c>
      <c r="CQ26" s="5">
        <v>167015.20321836634</v>
      </c>
      <c r="CR26" s="5">
        <v>167872.27094174904</v>
      </c>
      <c r="CS26" s="5">
        <v>169640.2217907806</v>
      </c>
      <c r="CT26" s="5">
        <v>170281.34004910436</v>
      </c>
      <c r="CU26" s="5">
        <v>177098.03041156384</v>
      </c>
      <c r="CV26" s="5">
        <v>182466.34195852879</v>
      </c>
      <c r="CW26" s="5">
        <v>188265.48917295501</v>
      </c>
      <c r="CX26" s="5">
        <v>193032.70245695263</v>
      </c>
      <c r="CY26" s="5">
        <v>195335.45631471564</v>
      </c>
      <c r="CZ26" s="5">
        <v>197001.31127504303</v>
      </c>
      <c r="DA26" s="5">
        <v>198539.64415163663</v>
      </c>
      <c r="DB26" s="5">
        <v>199202.52425860529</v>
      </c>
      <c r="DC26" s="5">
        <v>204958.46253983476</v>
      </c>
      <c r="DD26" s="5">
        <v>207811.20435206979</v>
      </c>
      <c r="DE26" s="5">
        <v>211226.02749129711</v>
      </c>
      <c r="DF26" s="5">
        <v>216592.43361679895</v>
      </c>
      <c r="DG26" s="5">
        <v>220055.64145094121</v>
      </c>
      <c r="DH26" s="5">
        <v>223088.01222152699</v>
      </c>
      <c r="DI26" s="5">
        <v>226257.48601893728</v>
      </c>
      <c r="DJ26" s="5">
        <v>230062.72830859569</v>
      </c>
      <c r="DK26" s="5">
        <v>235607.99478439911</v>
      </c>
      <c r="DL26" s="5">
        <v>238285.11307227923</v>
      </c>
      <c r="DM26" s="5">
        <v>243840.87619936105</v>
      </c>
      <c r="DN26" s="9">
        <v>247798.46433347437</v>
      </c>
      <c r="DO26" s="9">
        <v>255928.35927564432</v>
      </c>
      <c r="DP26" s="9">
        <v>258750.80927047838</v>
      </c>
      <c r="DQ26" s="9">
        <v>261430.56558481802</v>
      </c>
      <c r="DR26" s="9">
        <v>264680.29930667725</v>
      </c>
      <c r="DS26" s="9">
        <v>268552.95407018223</v>
      </c>
      <c r="DT26" s="9">
        <v>287204.38070006471</v>
      </c>
      <c r="DU26" s="9">
        <v>280611.29490163433</v>
      </c>
      <c r="DV26" s="9">
        <v>277925.98768819595</v>
      </c>
      <c r="DW26" s="9">
        <v>307375.37611567287</v>
      </c>
      <c r="DX26" s="9">
        <v>295568.92200658092</v>
      </c>
      <c r="DY26" s="9">
        <v>295031.9491662673</v>
      </c>
      <c r="DZ26" s="9">
        <v>297362.81128932961</v>
      </c>
      <c r="EA26" s="9">
        <v>298815.05757729191</v>
      </c>
      <c r="EB26" s="9">
        <v>302570.85714672133</v>
      </c>
      <c r="EC26" s="9">
        <v>307907.8</v>
      </c>
      <c r="ED26" s="9">
        <v>314206.3</v>
      </c>
      <c r="EE26" s="9">
        <v>317877.40000000002</v>
      </c>
      <c r="EF26" s="9">
        <v>321206.59999999998</v>
      </c>
      <c r="EG26" s="9">
        <v>325287.59999999998</v>
      </c>
      <c r="EH26" s="9">
        <v>329695.90000000002</v>
      </c>
      <c r="EI26" s="9">
        <v>335386.90000000002</v>
      </c>
      <c r="EJ26" s="9">
        <v>340563.20000000001</v>
      </c>
      <c r="EK26" s="9">
        <v>345674.6</v>
      </c>
      <c r="EL26" s="9">
        <v>350806.4</v>
      </c>
      <c r="EM26" s="9">
        <v>356727.9</v>
      </c>
      <c r="EN26" s="9">
        <v>362598.5</v>
      </c>
      <c r="EO26" s="9">
        <v>368686.7</v>
      </c>
      <c r="EP26" s="9">
        <v>374779.4</v>
      </c>
      <c r="EQ26" s="9">
        <v>381047.2</v>
      </c>
      <c r="ER26" s="9">
        <v>387244.4</v>
      </c>
      <c r="ES26" s="9">
        <v>393323.4</v>
      </c>
      <c r="ET26" s="9">
        <v>399479.7</v>
      </c>
      <c r="EU26" s="9">
        <v>406181.6</v>
      </c>
      <c r="EV26" s="9">
        <v>412361.4</v>
      </c>
      <c r="EW26" s="9">
        <v>418635</v>
      </c>
      <c r="EX26" s="9">
        <v>424756.5</v>
      </c>
      <c r="EY26" s="9">
        <v>431451</v>
      </c>
      <c r="EZ26" s="9">
        <v>437667.3</v>
      </c>
      <c r="FA26" s="9">
        <v>443932.9</v>
      </c>
      <c r="FB26" s="9">
        <v>450164.7</v>
      </c>
      <c r="FC26" s="9">
        <v>456867.1</v>
      </c>
      <c r="FD26" s="9">
        <v>463173</v>
      </c>
      <c r="FE26" s="9">
        <v>469491.8</v>
      </c>
      <c r="FF26" s="9">
        <v>475869.5</v>
      </c>
    </row>
    <row r="27" spans="1:162" x14ac:dyDescent="0.25">
      <c r="A27" t="str">
        <f>'Baseline QTR'!A27</f>
        <v>KS_PIWS</v>
      </c>
      <c r="B27" t="str">
        <f>'Baseline QTR'!B27</f>
        <v xml:space="preserve">  Wage and salary disbursements (mil. $)</v>
      </c>
      <c r="C27" s="5">
        <v>29149.135861901108</v>
      </c>
      <c r="D27" s="5">
        <v>29920.670174252649</v>
      </c>
      <c r="E27" s="5">
        <v>30457.308044073561</v>
      </c>
      <c r="F27" s="5">
        <v>30907.46191977269</v>
      </c>
      <c r="G27" s="5">
        <v>31186.566931504894</v>
      </c>
      <c r="H27" s="5">
        <v>31598.786525776217</v>
      </c>
      <c r="I27" s="5">
        <v>32224.275927334969</v>
      </c>
      <c r="J27" s="5">
        <v>32883.830615383922</v>
      </c>
      <c r="K27" s="5">
        <v>34083.037393665698</v>
      </c>
      <c r="L27" s="5">
        <v>34405.647608856634</v>
      </c>
      <c r="M27" s="5">
        <v>34853.469569961278</v>
      </c>
      <c r="N27" s="5">
        <v>36222.497427516377</v>
      </c>
      <c r="O27" s="5">
        <v>35252.414668404497</v>
      </c>
      <c r="P27" s="5">
        <v>35559.862314451973</v>
      </c>
      <c r="Q27" s="5">
        <v>35324.562497208564</v>
      </c>
      <c r="R27" s="5">
        <v>34901.932519934926</v>
      </c>
      <c r="S27" s="5">
        <v>35722.286306045338</v>
      </c>
      <c r="T27" s="5">
        <v>36443.131238719972</v>
      </c>
      <c r="U27" s="5">
        <v>36490.511498958251</v>
      </c>
      <c r="V27" s="5">
        <v>37498.538956276388</v>
      </c>
      <c r="W27" s="5">
        <v>38235.51042322065</v>
      </c>
      <c r="X27" s="5">
        <v>38609.236435875777</v>
      </c>
      <c r="Y27" s="5">
        <v>39204.409775856737</v>
      </c>
      <c r="Z27" s="5">
        <v>39193.935365046847</v>
      </c>
      <c r="AA27" s="5">
        <v>41145.475830873707</v>
      </c>
      <c r="AB27" s="5">
        <v>42101.595558540801</v>
      </c>
      <c r="AC27" s="5">
        <v>43408.170382216253</v>
      </c>
      <c r="AD27" s="5">
        <v>44606.558228369227</v>
      </c>
      <c r="AE27" s="5">
        <v>46971.566334898889</v>
      </c>
      <c r="AF27" s="5">
        <v>48505.726002104318</v>
      </c>
      <c r="AG27" s="5">
        <v>49257.232896008987</v>
      </c>
      <c r="AH27" s="5">
        <v>50810.214766987869</v>
      </c>
      <c r="AI27" s="5">
        <v>53844.278796261337</v>
      </c>
      <c r="AJ27" s="5">
        <v>55268.175512124944</v>
      </c>
      <c r="AK27" s="5">
        <v>56921.142223529911</v>
      </c>
      <c r="AL27" s="5">
        <v>58173.471468083895</v>
      </c>
      <c r="AM27" s="5">
        <v>61362.532504322546</v>
      </c>
      <c r="AN27" s="5">
        <v>61032.428867372153</v>
      </c>
      <c r="AO27" s="5">
        <v>63819.513335355376</v>
      </c>
      <c r="AP27" s="5">
        <v>67019.801292949982</v>
      </c>
      <c r="AQ27" s="5">
        <v>68895.251854165515</v>
      </c>
      <c r="AR27" s="5">
        <v>66399.642496847693</v>
      </c>
      <c r="AS27" s="5">
        <v>65522.217711058678</v>
      </c>
      <c r="AT27" s="5">
        <v>65981.119937928132</v>
      </c>
      <c r="AU27" s="5">
        <v>66364.887796833937</v>
      </c>
      <c r="AV27" s="5">
        <v>67397.305715920011</v>
      </c>
      <c r="AW27" s="5">
        <v>64628.019454208828</v>
      </c>
      <c r="AX27" s="5">
        <v>64556.255033037145</v>
      </c>
      <c r="AY27" s="5">
        <v>65122.523278706525</v>
      </c>
      <c r="AZ27" s="5">
        <v>64585.173970360724</v>
      </c>
      <c r="BA27" s="5">
        <v>64143.550723895773</v>
      </c>
      <c r="BB27" s="5">
        <v>64647.024027036925</v>
      </c>
      <c r="BC27" s="5">
        <v>64216.232068811521</v>
      </c>
      <c r="BD27" s="5">
        <v>65090.449989479988</v>
      </c>
      <c r="BE27" s="5">
        <v>65812.419089578048</v>
      </c>
      <c r="BF27" s="5">
        <v>65515.090852130314</v>
      </c>
      <c r="BG27" s="5">
        <v>65499.261916796328</v>
      </c>
      <c r="BH27" s="5">
        <v>67257.349114982746</v>
      </c>
      <c r="BI27" s="5">
        <v>67184.487694262323</v>
      </c>
      <c r="BJ27" s="5">
        <v>68344.697273958431</v>
      </c>
      <c r="BK27" s="5">
        <v>68967.853406942479</v>
      </c>
      <c r="BL27" s="5">
        <v>69766.007404626886</v>
      </c>
      <c r="BM27" s="5">
        <v>70545.43353697985</v>
      </c>
      <c r="BN27" s="5">
        <v>72921.169651450677</v>
      </c>
      <c r="BO27" s="5">
        <v>75442.12352649917</v>
      </c>
      <c r="BP27" s="5">
        <v>76547.186376787184</v>
      </c>
      <c r="BQ27" s="5">
        <v>77615.754286145311</v>
      </c>
      <c r="BR27" s="5">
        <v>79845.94781056825</v>
      </c>
      <c r="BS27" s="5">
        <v>81801.21610888718</v>
      </c>
      <c r="BT27" s="5">
        <v>83501.899263189451</v>
      </c>
      <c r="BU27" s="5">
        <v>84791.288225661279</v>
      </c>
      <c r="BV27" s="5">
        <v>86104.240402261858</v>
      </c>
      <c r="BW27" s="5">
        <v>86431.533282001867</v>
      </c>
      <c r="BX27" s="5">
        <v>86319.184935726749</v>
      </c>
      <c r="BY27" s="5">
        <v>87130.969828482572</v>
      </c>
      <c r="BZ27" s="5">
        <v>85524.471953788583</v>
      </c>
      <c r="CA27" s="5">
        <v>83301.466830644029</v>
      </c>
      <c r="CB27" s="5">
        <v>83626.732864113103</v>
      </c>
      <c r="CC27" s="5">
        <v>82700.168202036963</v>
      </c>
      <c r="CD27" s="5">
        <v>82948.476103205583</v>
      </c>
      <c r="CE27" s="5">
        <v>82335.72377231445</v>
      </c>
      <c r="CF27" s="5">
        <v>83770.998788570025</v>
      </c>
      <c r="CG27" s="5">
        <v>84912.09542801819</v>
      </c>
      <c r="CH27" s="5">
        <v>85949.254011097</v>
      </c>
      <c r="CI27" s="5">
        <v>87806.259993538348</v>
      </c>
      <c r="CJ27" s="5">
        <v>88748.893271549328</v>
      </c>
      <c r="CK27" s="5">
        <v>90529.191345398445</v>
      </c>
      <c r="CL27" s="5">
        <v>91769.843389513742</v>
      </c>
      <c r="CM27" s="5">
        <v>94745.299117960603</v>
      </c>
      <c r="CN27" s="5">
        <v>95755.498824856695</v>
      </c>
      <c r="CO27" s="5">
        <v>97030.495222133439</v>
      </c>
      <c r="CP27" s="5">
        <v>98529.690835049143</v>
      </c>
      <c r="CQ27" s="5">
        <v>99712.682511377003</v>
      </c>
      <c r="CR27" s="5">
        <v>100483.96407385085</v>
      </c>
      <c r="CS27" s="5">
        <v>101618.35271791081</v>
      </c>
      <c r="CT27" s="5">
        <v>102423.26869686133</v>
      </c>
      <c r="CU27" s="5">
        <v>106256.4447268426</v>
      </c>
      <c r="CV27" s="5">
        <v>107304.53315338749</v>
      </c>
      <c r="CW27" s="5">
        <v>110341.40330784523</v>
      </c>
      <c r="CX27" s="5">
        <v>112656.18281192469</v>
      </c>
      <c r="CY27" s="5">
        <v>113153.45423338482</v>
      </c>
      <c r="CZ27" s="5">
        <v>115230.96486553356</v>
      </c>
      <c r="DA27" s="5">
        <v>116850.93006541349</v>
      </c>
      <c r="DB27" s="5">
        <v>116888.42283566804</v>
      </c>
      <c r="DC27" s="5">
        <v>120794.92128357642</v>
      </c>
      <c r="DD27" s="5">
        <v>122225.73184398394</v>
      </c>
      <c r="DE27" s="5">
        <v>124117.18708910004</v>
      </c>
      <c r="DF27" s="5">
        <v>128135.02778333954</v>
      </c>
      <c r="DG27" s="5">
        <v>130217.62382658145</v>
      </c>
      <c r="DH27" s="5">
        <v>132392.13561796545</v>
      </c>
      <c r="DI27" s="5">
        <v>135097.68613534208</v>
      </c>
      <c r="DJ27" s="5">
        <v>138373.82642011085</v>
      </c>
      <c r="DK27" s="5">
        <v>143822.44671020756</v>
      </c>
      <c r="DL27" s="5">
        <v>145510.46222291188</v>
      </c>
      <c r="DM27" s="5">
        <v>149878.82634396601</v>
      </c>
      <c r="DN27" s="9">
        <v>151437.47285741541</v>
      </c>
      <c r="DO27" s="9">
        <v>157570.43693127015</v>
      </c>
      <c r="DP27" s="9">
        <v>158380.84086564192</v>
      </c>
      <c r="DQ27" s="9">
        <v>160244.6765591765</v>
      </c>
      <c r="DR27" s="9">
        <v>163565.90014351442</v>
      </c>
      <c r="DS27" s="9">
        <v>167399.7616927881</v>
      </c>
      <c r="DT27" s="9">
        <v>158392.89143411952</v>
      </c>
      <c r="DU27" s="9">
        <v>166851.74322272066</v>
      </c>
      <c r="DV27" s="9">
        <v>171870.15865212865</v>
      </c>
      <c r="DW27" s="9">
        <v>175401.54722433424</v>
      </c>
      <c r="DX27" s="9">
        <v>181786.1116748522</v>
      </c>
      <c r="DY27" s="9">
        <v>186595.99228930668</v>
      </c>
      <c r="DZ27" s="9">
        <v>191992.49348892769</v>
      </c>
      <c r="EA27" s="9">
        <v>193289.99820581634</v>
      </c>
      <c r="EB27" s="9">
        <v>196232.81785977425</v>
      </c>
      <c r="EC27" s="9">
        <v>200854.3</v>
      </c>
      <c r="ED27" s="9">
        <v>204723</v>
      </c>
      <c r="EE27" s="9">
        <v>207639.1</v>
      </c>
      <c r="EF27" s="9">
        <v>209357.6</v>
      </c>
      <c r="EG27" s="9">
        <v>211136.1</v>
      </c>
      <c r="EH27" s="9">
        <v>213574.3</v>
      </c>
      <c r="EI27" s="9">
        <v>217037.4</v>
      </c>
      <c r="EJ27" s="9">
        <v>220884.7</v>
      </c>
      <c r="EK27" s="9">
        <v>224733.3</v>
      </c>
      <c r="EL27" s="9">
        <v>228573</v>
      </c>
      <c r="EM27" s="9">
        <v>232672.2</v>
      </c>
      <c r="EN27" s="9">
        <v>237025.6</v>
      </c>
      <c r="EO27" s="9">
        <v>241566.4</v>
      </c>
      <c r="EP27" s="9">
        <v>246202.7</v>
      </c>
      <c r="EQ27" s="9">
        <v>250826.4</v>
      </c>
      <c r="ER27" s="9">
        <v>255527</v>
      </c>
      <c r="ES27" s="9">
        <v>260166.9</v>
      </c>
      <c r="ET27" s="9">
        <v>264729.09999999998</v>
      </c>
      <c r="EU27" s="9">
        <v>269316.59999999998</v>
      </c>
      <c r="EV27" s="9">
        <v>273777.7</v>
      </c>
      <c r="EW27" s="9">
        <v>278238.7</v>
      </c>
      <c r="EX27" s="9">
        <v>282562.3</v>
      </c>
      <c r="EY27" s="9">
        <v>286848.90000000002</v>
      </c>
      <c r="EZ27" s="9">
        <v>291109.3</v>
      </c>
      <c r="FA27" s="9">
        <v>295376.09999999998</v>
      </c>
      <c r="FB27" s="9">
        <v>299607.09999999998</v>
      </c>
      <c r="FC27" s="9">
        <v>303783.09999999998</v>
      </c>
      <c r="FD27" s="9">
        <v>307980.59999999998</v>
      </c>
      <c r="FE27" s="9">
        <v>312218.59999999998</v>
      </c>
      <c r="FF27" s="9">
        <v>316413.8</v>
      </c>
    </row>
    <row r="28" spans="1:162" x14ac:dyDescent="0.25">
      <c r="A28" t="str">
        <f>'Baseline QTR'!A28</f>
        <v>KS_PIPC</v>
      </c>
      <c r="B28" t="str">
        <f>'Baseline QTR'!B28</f>
        <v>Per capita personal income ($)</v>
      </c>
      <c r="C28" s="5">
        <v>23687.729164687349</v>
      </c>
      <c r="D28" s="5">
        <v>23976.074558209424</v>
      </c>
      <c r="E28" s="5">
        <v>24175.049857299629</v>
      </c>
      <c r="F28" s="5">
        <v>24347.343619139963</v>
      </c>
      <c r="G28" s="5">
        <v>24582.61980377715</v>
      </c>
      <c r="H28" s="5">
        <v>24757.196248531989</v>
      </c>
      <c r="I28" s="5">
        <v>24967.3366794514</v>
      </c>
      <c r="J28" s="5">
        <v>25313.051490866987</v>
      </c>
      <c r="K28" s="5">
        <v>25912.437566957229</v>
      </c>
      <c r="L28" s="5">
        <v>26208.623861528416</v>
      </c>
      <c r="M28" s="5">
        <v>26529.70553511698</v>
      </c>
      <c r="N28" s="5">
        <v>27220.706875186701</v>
      </c>
      <c r="O28" s="5">
        <v>26914.572711878354</v>
      </c>
      <c r="P28" s="5">
        <v>27154.242608902441</v>
      </c>
      <c r="Q28" s="5">
        <v>26930.193717466096</v>
      </c>
      <c r="R28" s="5">
        <v>27053.822417101248</v>
      </c>
      <c r="S28" s="5">
        <v>27366.632153536066</v>
      </c>
      <c r="T28" s="5">
        <v>27865.046141385123</v>
      </c>
      <c r="U28" s="5">
        <v>28076.660744129556</v>
      </c>
      <c r="V28" s="5">
        <v>28684.738534994591</v>
      </c>
      <c r="W28" s="5">
        <v>28919.101016048087</v>
      </c>
      <c r="X28" s="5">
        <v>29222.660739020357</v>
      </c>
      <c r="Y28" s="5">
        <v>29532.725675645001</v>
      </c>
      <c r="Z28" s="5">
        <v>29725.947001170873</v>
      </c>
      <c r="AA28" s="5">
        <v>30595.967846447315</v>
      </c>
      <c r="AB28" s="5">
        <v>31216.793209158448</v>
      </c>
      <c r="AC28" s="5">
        <v>31705.428920240927</v>
      </c>
      <c r="AD28" s="5">
        <v>32152.583648437576</v>
      </c>
      <c r="AE28" s="5">
        <v>33068.626081886672</v>
      </c>
      <c r="AF28" s="5">
        <v>33530.232388575234</v>
      </c>
      <c r="AG28" s="5">
        <v>33861.196763577798</v>
      </c>
      <c r="AH28" s="5">
        <v>34505.759231439348</v>
      </c>
      <c r="AI28" s="5">
        <v>36242.475853872784</v>
      </c>
      <c r="AJ28" s="5">
        <v>37034.921841487871</v>
      </c>
      <c r="AK28" s="5">
        <v>37842.425135297548</v>
      </c>
      <c r="AL28" s="5">
        <v>38426.688126461042</v>
      </c>
      <c r="AM28" s="5">
        <v>39256.138133294728</v>
      </c>
      <c r="AN28" s="5">
        <v>39124.411547733675</v>
      </c>
      <c r="AO28" s="5">
        <v>40197.654708885551</v>
      </c>
      <c r="AP28" s="5">
        <v>41480.106650691363</v>
      </c>
      <c r="AQ28" s="5">
        <v>42349.915831858561</v>
      </c>
      <c r="AR28" s="5">
        <v>41826.114463157006</v>
      </c>
      <c r="AS28" s="5">
        <v>41629.18207646122</v>
      </c>
      <c r="AT28" s="5">
        <v>41861.088446570364</v>
      </c>
      <c r="AU28" s="5">
        <v>42157.686325650051</v>
      </c>
      <c r="AV28" s="5">
        <v>42543.945274228041</v>
      </c>
      <c r="AW28" s="5">
        <v>41385.573554036819</v>
      </c>
      <c r="AX28" s="5">
        <v>41250.462635959673</v>
      </c>
      <c r="AY28" s="5">
        <v>41575.622872151594</v>
      </c>
      <c r="AZ28" s="5">
        <v>41437.694600586699</v>
      </c>
      <c r="BA28" s="5">
        <v>41402.814412584688</v>
      </c>
      <c r="BB28" s="5">
        <v>41808.733300859618</v>
      </c>
      <c r="BC28" s="5">
        <v>41740.479455924869</v>
      </c>
      <c r="BD28" s="5">
        <v>42265.158613020569</v>
      </c>
      <c r="BE28" s="5">
        <v>42657.972776660397</v>
      </c>
      <c r="BF28" s="5">
        <v>42616.162748381801</v>
      </c>
      <c r="BG28" s="5">
        <v>43177.678331575204</v>
      </c>
      <c r="BH28" s="5">
        <v>44422.837257240586</v>
      </c>
      <c r="BI28" s="5">
        <v>44818.623842345944</v>
      </c>
      <c r="BJ28" s="5">
        <v>50588.478215483687</v>
      </c>
      <c r="BK28" s="5">
        <v>46266.98542262282</v>
      </c>
      <c r="BL28" s="5">
        <v>46341.081855591241</v>
      </c>
      <c r="BM28" s="5">
        <v>46228.381221633921</v>
      </c>
      <c r="BN28" s="5">
        <v>46902.723717474306</v>
      </c>
      <c r="BO28" s="5">
        <v>48859.563320621746</v>
      </c>
      <c r="BP28" s="5">
        <v>50037.694275469235</v>
      </c>
      <c r="BQ28" s="5">
        <v>50932.8765218259</v>
      </c>
      <c r="BR28" s="5">
        <v>52332.631811810643</v>
      </c>
      <c r="BS28" s="5">
        <v>53109.068920328406</v>
      </c>
      <c r="BT28" s="5">
        <v>54184.765924690495</v>
      </c>
      <c r="BU28" s="5">
        <v>54525.795411696075</v>
      </c>
      <c r="BV28" s="5">
        <v>54944.040475766531</v>
      </c>
      <c r="BW28" s="5">
        <v>55086.917583274015</v>
      </c>
      <c r="BX28" s="5">
        <v>56341.325570447625</v>
      </c>
      <c r="BY28" s="5">
        <v>55535.419954910401</v>
      </c>
      <c r="BZ28" s="5">
        <v>54258.516716967861</v>
      </c>
      <c r="CA28" s="5">
        <v>51828.985703428429</v>
      </c>
      <c r="CB28" s="5">
        <v>51215.263504172588</v>
      </c>
      <c r="CC28" s="5">
        <v>50114.186918772102</v>
      </c>
      <c r="CD28" s="5">
        <v>49843.731306889174</v>
      </c>
      <c r="CE28" s="5">
        <v>50472.663673005729</v>
      </c>
      <c r="CF28" s="5">
        <v>51222.782326435401</v>
      </c>
      <c r="CG28" s="5">
        <v>51854.12567611588</v>
      </c>
      <c r="CH28" s="5">
        <v>52450.335306428758</v>
      </c>
      <c r="CI28" s="5">
        <v>54013.078228313512</v>
      </c>
      <c r="CJ28" s="5">
        <v>54341.188793585796</v>
      </c>
      <c r="CK28" s="5">
        <v>54973.211210169458</v>
      </c>
      <c r="CL28" s="5">
        <v>55958.641412810903</v>
      </c>
      <c r="CM28" s="5">
        <v>58637.838175310957</v>
      </c>
      <c r="CN28" s="5">
        <v>60144.072376834869</v>
      </c>
      <c r="CO28" s="5">
        <v>60763.808845268497</v>
      </c>
      <c r="CP28" s="5">
        <v>63484.671445844047</v>
      </c>
      <c r="CQ28" s="5">
        <v>61428.891025639015</v>
      </c>
      <c r="CR28" s="5">
        <v>61483.188743649276</v>
      </c>
      <c r="CS28" s="5">
        <v>61857.724851936728</v>
      </c>
      <c r="CT28" s="5">
        <v>61813.175141344422</v>
      </c>
      <c r="CU28" s="5">
        <v>63998.744733077401</v>
      </c>
      <c r="CV28" s="5">
        <v>65643.341738284245</v>
      </c>
      <c r="CW28" s="5">
        <v>67415.735048669958</v>
      </c>
      <c r="CX28" s="5">
        <v>68776.912060925781</v>
      </c>
      <c r="CY28" s="5">
        <v>69208.721307674758</v>
      </c>
      <c r="CZ28" s="5">
        <v>69362.820023486609</v>
      </c>
      <c r="DA28" s="5">
        <v>69449.055340392821</v>
      </c>
      <c r="DB28" s="5">
        <v>69243.725357894611</v>
      </c>
      <c r="DC28" s="5">
        <v>70849.842401416579</v>
      </c>
      <c r="DD28" s="5">
        <v>71514.411696404219</v>
      </c>
      <c r="DE28" s="5">
        <v>72419.678131055087</v>
      </c>
      <c r="DF28" s="5">
        <v>74007.155641503821</v>
      </c>
      <c r="DG28" s="5">
        <v>74925.158971735582</v>
      </c>
      <c r="DH28" s="5">
        <v>75654.519412513822</v>
      </c>
      <c r="DI28" s="5">
        <v>76394.811804299505</v>
      </c>
      <c r="DJ28" s="5">
        <v>77327.357996026636</v>
      </c>
      <c r="DK28" s="5">
        <v>78833.384063950274</v>
      </c>
      <c r="DL28" s="5">
        <v>79380.779731298142</v>
      </c>
      <c r="DM28" s="5">
        <v>80881.418256690289</v>
      </c>
      <c r="DN28" s="9">
        <v>81832.775027534037</v>
      </c>
      <c r="DO28" s="9">
        <v>84126.798557756498</v>
      </c>
      <c r="DP28" s="9">
        <v>84637.556721056055</v>
      </c>
      <c r="DQ28" s="9">
        <v>85096.164034778689</v>
      </c>
      <c r="DR28" s="9">
        <v>85766.538525480195</v>
      </c>
      <c r="DS28" s="9">
        <v>86696.209901686918</v>
      </c>
      <c r="DT28" s="9">
        <v>92462.577851639013</v>
      </c>
      <c r="DU28" s="9">
        <v>90152.561048662683</v>
      </c>
      <c r="DV28" s="9">
        <v>89124.772300136712</v>
      </c>
      <c r="DW28" s="9">
        <v>98364.841869425043</v>
      </c>
      <c r="DX28" s="9">
        <v>94338.471150787809</v>
      </c>
      <c r="DY28" s="9">
        <v>93874.119817896775</v>
      </c>
      <c r="DZ28" s="9">
        <v>94291.232093029117</v>
      </c>
      <c r="EA28" s="9">
        <v>94413.323384132527</v>
      </c>
      <c r="EB28" s="9">
        <v>95258.766493135423</v>
      </c>
      <c r="EC28" s="9">
        <v>96593.13</v>
      </c>
      <c r="ED28" s="9">
        <v>98214.14</v>
      </c>
      <c r="EE28" s="9">
        <v>99447.14</v>
      </c>
      <c r="EF28" s="9">
        <v>100258.5</v>
      </c>
      <c r="EG28" s="9">
        <v>101323.1</v>
      </c>
      <c r="EH28" s="9">
        <v>102491.1</v>
      </c>
      <c r="EI28" s="9">
        <v>104047.2</v>
      </c>
      <c r="EJ28" s="9">
        <v>105449.2</v>
      </c>
      <c r="EK28" s="9">
        <v>106833</v>
      </c>
      <c r="EL28" s="9">
        <v>108218</v>
      </c>
      <c r="EM28" s="9">
        <v>109846.8</v>
      </c>
      <c r="EN28" s="9">
        <v>111442.8</v>
      </c>
      <c r="EO28" s="9">
        <v>113088.7</v>
      </c>
      <c r="EP28" s="9">
        <v>114725.2</v>
      </c>
      <c r="EQ28" s="9">
        <v>116401.7</v>
      </c>
      <c r="ER28" s="9">
        <v>118058</v>
      </c>
      <c r="ES28" s="9">
        <v>119682.2</v>
      </c>
      <c r="ET28" s="9">
        <v>121329.8</v>
      </c>
      <c r="EU28" s="9">
        <v>123146.2</v>
      </c>
      <c r="EV28" s="9">
        <v>124797.4</v>
      </c>
      <c r="EW28" s="9">
        <v>126467.4</v>
      </c>
      <c r="EX28" s="9">
        <v>128084</v>
      </c>
      <c r="EY28" s="9">
        <v>129861.2</v>
      </c>
      <c r="EZ28" s="9">
        <v>131488.1</v>
      </c>
      <c r="FA28" s="9">
        <v>133124.70000000001</v>
      </c>
      <c r="FB28" s="9">
        <v>134742.9</v>
      </c>
      <c r="FC28" s="9">
        <v>136497.20000000001</v>
      </c>
      <c r="FD28" s="9">
        <v>138125.4</v>
      </c>
      <c r="FE28" s="9">
        <v>139750</v>
      </c>
      <c r="FF28" s="9">
        <v>141387.6</v>
      </c>
    </row>
    <row r="29" spans="1:162" x14ac:dyDescent="0.25">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44"/>
      <c r="DT29" s="44"/>
      <c r="DU29" s="44"/>
      <c r="DV29" s="44"/>
      <c r="DW29" s="44"/>
      <c r="DX29" s="44"/>
      <c r="DY29" s="44"/>
      <c r="DZ29" s="44"/>
      <c r="EA29" s="44"/>
      <c r="EB29" s="44"/>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row>
    <row r="30" spans="1:162" x14ac:dyDescent="0.25">
      <c r="A30" t="str">
        <f>'Baseline QTR'!A30</f>
        <v>KSP_CPIU</v>
      </c>
      <c r="B30" t="str">
        <f>'Baseline QTR'!B30</f>
        <v>Seattle MSA CPI-U (1982-1984=100)</v>
      </c>
      <c r="C30" s="3">
        <v>123.5000014</v>
      </c>
      <c r="D30" s="3">
        <v>124.8999953</v>
      </c>
      <c r="E30" s="3">
        <v>127.7999997</v>
      </c>
      <c r="F30" s="3">
        <v>130.9999943</v>
      </c>
      <c r="G30" s="3">
        <v>132.5000048</v>
      </c>
      <c r="H30" s="3">
        <v>133.5000038</v>
      </c>
      <c r="I30" s="3">
        <v>134.5999956</v>
      </c>
      <c r="J30" s="3">
        <v>135.800004</v>
      </c>
      <c r="K30" s="3">
        <v>137.1000051</v>
      </c>
      <c r="L30" s="3">
        <v>138.499999</v>
      </c>
      <c r="M30" s="3">
        <v>139.6000028</v>
      </c>
      <c r="N30" s="3">
        <v>140.7999992</v>
      </c>
      <c r="O30" s="3">
        <v>141.4999962</v>
      </c>
      <c r="P30" s="3">
        <v>142.2999978</v>
      </c>
      <c r="Q30" s="3">
        <v>143.2000041</v>
      </c>
      <c r="R30" s="3">
        <v>144.599998</v>
      </c>
      <c r="S30" s="3">
        <v>145.7999945</v>
      </c>
      <c r="T30" s="3">
        <v>147.0000029</v>
      </c>
      <c r="U30" s="3">
        <v>148.5000014</v>
      </c>
      <c r="V30" s="3">
        <v>149.8999953</v>
      </c>
      <c r="W30" s="3">
        <v>150.6999969</v>
      </c>
      <c r="X30" s="3">
        <v>151.699996</v>
      </c>
      <c r="Y30" s="3">
        <v>152.7999997</v>
      </c>
      <c r="Z30" s="3">
        <v>153.7999988</v>
      </c>
      <c r="AA30" s="3">
        <v>154.9000025</v>
      </c>
      <c r="AB30" s="3">
        <v>156.2999964</v>
      </c>
      <c r="AC30" s="3">
        <v>158.2999945</v>
      </c>
      <c r="AD30" s="3">
        <v>160.5000019</v>
      </c>
      <c r="AE30" s="3">
        <v>161.6000056</v>
      </c>
      <c r="AF30" s="3">
        <v>162.1999979</v>
      </c>
      <c r="AG30" s="3">
        <v>163.499999</v>
      </c>
      <c r="AH30" s="3">
        <v>164.6999955</v>
      </c>
      <c r="AI30" s="3">
        <v>166.5</v>
      </c>
      <c r="AJ30" s="3">
        <v>166.95</v>
      </c>
      <c r="AK30" s="3">
        <v>168.5</v>
      </c>
      <c r="AL30" s="3">
        <v>169.35</v>
      </c>
      <c r="AM30" s="3">
        <v>170.6</v>
      </c>
      <c r="AN30" s="3">
        <v>172.45</v>
      </c>
      <c r="AO30" s="3">
        <v>173.4</v>
      </c>
      <c r="AP30" s="3">
        <v>174.55</v>
      </c>
      <c r="AQ30" s="3">
        <v>176.1</v>
      </c>
      <c r="AR30" s="3">
        <v>178.5</v>
      </c>
      <c r="AS30" s="3">
        <v>180.3</v>
      </c>
      <c r="AT30" s="3">
        <v>181.8</v>
      </c>
      <c r="AU30" s="3">
        <v>184</v>
      </c>
      <c r="AV30" s="3">
        <v>185.25</v>
      </c>
      <c r="AW30" s="3">
        <v>186.8</v>
      </c>
      <c r="AX30" s="3">
        <v>187</v>
      </c>
      <c r="AY30" s="3">
        <v>187.6</v>
      </c>
      <c r="AZ30" s="3">
        <v>189.1</v>
      </c>
      <c r="BA30" s="3">
        <v>190.3</v>
      </c>
      <c r="BB30" s="3">
        <v>190.45</v>
      </c>
      <c r="BC30" s="3">
        <v>191.3</v>
      </c>
      <c r="BD30" s="3">
        <v>192</v>
      </c>
      <c r="BE30" s="3">
        <v>194.4</v>
      </c>
      <c r="BF30" s="3">
        <v>192.35</v>
      </c>
      <c r="BG30" s="3">
        <v>193.5</v>
      </c>
      <c r="BH30" s="3">
        <v>194.8</v>
      </c>
      <c r="BI30" s="3">
        <v>194.6</v>
      </c>
      <c r="BJ30" s="3">
        <v>195.8</v>
      </c>
      <c r="BK30" s="3">
        <v>197.6</v>
      </c>
      <c r="BL30" s="3">
        <v>200.55</v>
      </c>
      <c r="BM30" s="3">
        <v>199.9</v>
      </c>
      <c r="BN30" s="3">
        <v>202.1</v>
      </c>
      <c r="BO30" s="3">
        <v>203.6</v>
      </c>
      <c r="BP30" s="3">
        <v>207.8</v>
      </c>
      <c r="BQ30" s="3">
        <v>209.6</v>
      </c>
      <c r="BR30" s="3">
        <v>209.55</v>
      </c>
      <c r="BS30" s="3">
        <v>211.70400000000001</v>
      </c>
      <c r="BT30" s="3">
        <v>215.63849999999999</v>
      </c>
      <c r="BU30" s="3">
        <v>215.97800000000001</v>
      </c>
      <c r="BV30" s="3">
        <v>218.69649999999999</v>
      </c>
      <c r="BW30" s="3">
        <v>221.72800000000001</v>
      </c>
      <c r="BX30" s="3">
        <v>225.63200000000001</v>
      </c>
      <c r="BY30" s="3">
        <v>227.745</v>
      </c>
      <c r="BZ30" s="3">
        <v>224.2475</v>
      </c>
      <c r="CA30" s="3">
        <v>224.73699999999999</v>
      </c>
      <c r="CB30" s="3">
        <v>226.58750000000001</v>
      </c>
      <c r="CC30" s="3">
        <v>227.13800000000001</v>
      </c>
      <c r="CD30" s="3">
        <v>225.9365</v>
      </c>
      <c r="CE30" s="3">
        <v>226.08500000000001</v>
      </c>
      <c r="CF30" s="3">
        <v>226.31549999999999</v>
      </c>
      <c r="CG30" s="3">
        <v>227.64500000000001</v>
      </c>
      <c r="CH30" s="3">
        <v>227.0565</v>
      </c>
      <c r="CI30" s="3">
        <v>229.482</v>
      </c>
      <c r="CJ30" s="3">
        <v>232.28200000000001</v>
      </c>
      <c r="CK30" s="3">
        <v>233.81</v>
      </c>
      <c r="CL30" s="3">
        <v>235.364</v>
      </c>
      <c r="CM30" s="3">
        <v>235.744</v>
      </c>
      <c r="CN30" s="3">
        <v>238.7355</v>
      </c>
      <c r="CO30" s="3">
        <v>240.21299999999999</v>
      </c>
      <c r="CP30" s="3">
        <v>239.67400000000001</v>
      </c>
      <c r="CQ30" s="3">
        <v>239.898</v>
      </c>
      <c r="CR30" s="3">
        <v>241.82149999999999</v>
      </c>
      <c r="CS30" s="3">
        <v>242.767</v>
      </c>
      <c r="CT30" s="3">
        <v>241.92099999999999</v>
      </c>
      <c r="CU30" s="3">
        <v>242.77</v>
      </c>
      <c r="CV30" s="3">
        <v>247.12899999999999</v>
      </c>
      <c r="CW30" s="3">
        <v>247.185</v>
      </c>
      <c r="CX30" s="3">
        <v>246.452</v>
      </c>
      <c r="CY30" s="3">
        <v>245.49600000000001</v>
      </c>
      <c r="CZ30" s="3">
        <v>249.6165</v>
      </c>
      <c r="DA30" s="3">
        <v>251.61699999999999</v>
      </c>
      <c r="DB30" s="3">
        <v>250.608</v>
      </c>
      <c r="DC30" s="3">
        <v>250.94200000000001</v>
      </c>
      <c r="DD30" s="3">
        <v>254.95650000000001</v>
      </c>
      <c r="DE30" s="3">
        <v>256.90699999999998</v>
      </c>
      <c r="DF30" s="3">
        <v>256.88099999999997</v>
      </c>
      <c r="DG30" s="3">
        <v>259.50299999999999</v>
      </c>
      <c r="DH30" s="3">
        <v>262.65800000000002</v>
      </c>
      <c r="DI30" s="3">
        <v>263.33300000000003</v>
      </c>
      <c r="DJ30" s="3">
        <v>265.25150000000002</v>
      </c>
      <c r="DK30" s="3">
        <v>268.03100000000001</v>
      </c>
      <c r="DL30" s="3">
        <v>271.35199999999998</v>
      </c>
      <c r="DM30" s="3">
        <v>271.625</v>
      </c>
      <c r="DN30" s="3">
        <v>273.04899999999998</v>
      </c>
      <c r="DO30" s="3">
        <v>275.30399999999997</v>
      </c>
      <c r="DP30" s="3">
        <v>277.69799999999998</v>
      </c>
      <c r="DQ30" s="3">
        <v>280.286</v>
      </c>
      <c r="DR30" s="3">
        <v>279.05149999999998</v>
      </c>
      <c r="DS30" s="44">
        <v>282.11500000000001</v>
      </c>
      <c r="DT30" s="44">
        <v>280.76949999999999</v>
      </c>
      <c r="DU30" s="44">
        <v>284.90499999999997</v>
      </c>
      <c r="DV30" s="44">
        <v>283.95699999999999</v>
      </c>
      <c r="DW30" s="44">
        <v>286.95</v>
      </c>
      <c r="DX30" s="44">
        <v>293.32049999999998</v>
      </c>
      <c r="DY30" s="44">
        <v>299.70400000000001</v>
      </c>
      <c r="DZ30" s="44">
        <v>303.97750000000002</v>
      </c>
      <c r="EA30" s="44">
        <v>310.07799999999997</v>
      </c>
      <c r="EB30" s="44">
        <v>321.59050000000002</v>
      </c>
      <c r="EC30" s="8">
        <v>324.49450000000002</v>
      </c>
      <c r="ED30" s="8">
        <v>329.12369999999999</v>
      </c>
      <c r="EE30" s="8">
        <v>335.80579999999998</v>
      </c>
      <c r="EF30" s="8">
        <v>342.16669999999999</v>
      </c>
      <c r="EG30" s="8">
        <v>344.54349999999999</v>
      </c>
      <c r="EH30" s="8">
        <v>346.77330000000001</v>
      </c>
      <c r="EI30" s="8">
        <v>351.62950000000001</v>
      </c>
      <c r="EJ30" s="8">
        <v>355.48090000000002</v>
      </c>
      <c r="EK30" s="8">
        <v>356.99829999999997</v>
      </c>
      <c r="EL30" s="8">
        <v>358.68299999999999</v>
      </c>
      <c r="EM30" s="8">
        <v>362.0086</v>
      </c>
      <c r="EN30" s="8">
        <v>365.39830000000001</v>
      </c>
      <c r="EO30" s="8">
        <v>366.71749999999997</v>
      </c>
      <c r="EP30" s="8">
        <v>368.34629999999999</v>
      </c>
      <c r="EQ30" s="8">
        <v>371.40750000000003</v>
      </c>
      <c r="ER30" s="8">
        <v>374.86599999999999</v>
      </c>
      <c r="ES30" s="8">
        <v>376.48970000000003</v>
      </c>
      <c r="ET30" s="8">
        <v>378.1678</v>
      </c>
      <c r="EU30" s="8">
        <v>381.31020000000001</v>
      </c>
      <c r="EV30" s="8">
        <v>385.01900000000001</v>
      </c>
      <c r="EW30" s="8">
        <v>386.85559999999998</v>
      </c>
      <c r="EX30" s="8">
        <v>388.5736</v>
      </c>
      <c r="EY30" s="8">
        <v>391.59230000000002</v>
      </c>
      <c r="EZ30" s="8">
        <v>395.26409999999998</v>
      </c>
      <c r="FA30" s="8">
        <v>397.11270000000002</v>
      </c>
      <c r="FB30" s="8">
        <v>398.67720000000003</v>
      </c>
      <c r="FC30" s="8">
        <v>401.59030000000001</v>
      </c>
      <c r="FD30" s="8">
        <v>405.33199999999999</v>
      </c>
      <c r="FE30" s="8">
        <v>407.22519999999997</v>
      </c>
      <c r="FF30" s="8">
        <v>408.7842</v>
      </c>
    </row>
    <row r="31" spans="1:162" x14ac:dyDescent="0.25">
      <c r="A31" t="str">
        <f>'Baseline QTR'!A31</f>
        <v>KSP_CPIW</v>
      </c>
      <c r="B31" t="str">
        <f>'Baseline QTR'!B31</f>
        <v>Seattle MSA CPI-W (1982-1984=100)</v>
      </c>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v>162.19999999999999</v>
      </c>
      <c r="AJ31" s="3">
        <v>162.35</v>
      </c>
      <c r="AK31" s="3">
        <v>163.80000000000001</v>
      </c>
      <c r="AL31" s="3">
        <v>164.9</v>
      </c>
      <c r="AM31" s="3">
        <v>166</v>
      </c>
      <c r="AN31" s="3">
        <v>167.9</v>
      </c>
      <c r="AO31" s="3">
        <v>168.8</v>
      </c>
      <c r="AP31" s="3">
        <v>170.15</v>
      </c>
      <c r="AQ31" s="3">
        <v>171.6</v>
      </c>
      <c r="AR31" s="3">
        <v>173.9</v>
      </c>
      <c r="AS31" s="3">
        <v>175.4</v>
      </c>
      <c r="AT31" s="3">
        <v>177.25</v>
      </c>
      <c r="AU31" s="3">
        <v>179.2</v>
      </c>
      <c r="AV31" s="3">
        <v>180.35</v>
      </c>
      <c r="AW31" s="3">
        <v>181.5</v>
      </c>
      <c r="AX31" s="3">
        <v>182.1</v>
      </c>
      <c r="AY31" s="3">
        <v>182.5</v>
      </c>
      <c r="AZ31" s="3">
        <v>183.85</v>
      </c>
      <c r="BA31" s="3">
        <v>184.8</v>
      </c>
      <c r="BB31" s="3">
        <v>185.05</v>
      </c>
      <c r="BC31" s="3">
        <v>186.2</v>
      </c>
      <c r="BD31" s="3">
        <v>186.35</v>
      </c>
      <c r="BE31" s="3">
        <v>188.2</v>
      </c>
      <c r="BF31" s="3">
        <v>186.55</v>
      </c>
      <c r="BG31" s="3">
        <v>187.8</v>
      </c>
      <c r="BH31" s="3">
        <v>189.75</v>
      </c>
      <c r="BI31" s="3">
        <v>189.6</v>
      </c>
      <c r="BJ31" s="3">
        <v>190.95</v>
      </c>
      <c r="BK31" s="3">
        <v>192.4</v>
      </c>
      <c r="BL31" s="3">
        <v>195.5</v>
      </c>
      <c r="BM31" s="3">
        <v>195.3</v>
      </c>
      <c r="BN31" s="3">
        <v>197.35</v>
      </c>
      <c r="BO31" s="3">
        <v>198</v>
      </c>
      <c r="BP31" s="3">
        <v>203.15</v>
      </c>
      <c r="BQ31" s="3">
        <v>205.1</v>
      </c>
      <c r="BR31" s="3">
        <v>204.1</v>
      </c>
      <c r="BS31" s="3">
        <v>205.74600000000001</v>
      </c>
      <c r="BT31" s="3">
        <v>210.46899999999999</v>
      </c>
      <c r="BU31" s="3">
        <v>210.22</v>
      </c>
      <c r="BV31" s="3">
        <v>213.56549999999999</v>
      </c>
      <c r="BW31" s="3">
        <v>216.33199999999999</v>
      </c>
      <c r="BX31" s="3">
        <v>221.02799999999999</v>
      </c>
      <c r="BY31" s="3">
        <v>223.273</v>
      </c>
      <c r="BZ31" s="3">
        <v>218.55549999999999</v>
      </c>
      <c r="CA31" s="3">
        <v>218.75200000000001</v>
      </c>
      <c r="CB31" s="3">
        <v>221.10050000000001</v>
      </c>
      <c r="CC31" s="3">
        <v>221.87299999999999</v>
      </c>
      <c r="CD31" s="3">
        <v>221.12200000000001</v>
      </c>
      <c r="CE31" s="3">
        <v>221.215</v>
      </c>
      <c r="CF31" s="3">
        <v>222.083</v>
      </c>
      <c r="CG31" s="3">
        <v>223.44399999999999</v>
      </c>
      <c r="CH31" s="3">
        <v>222.98249999999999</v>
      </c>
      <c r="CI31" s="3">
        <v>225.79</v>
      </c>
      <c r="CJ31" s="3">
        <v>229.1925</v>
      </c>
      <c r="CK31" s="3">
        <v>230.55799999999999</v>
      </c>
      <c r="CL31" s="3">
        <v>231.99700000000001</v>
      </c>
      <c r="CM31" s="3">
        <v>232.08099999999999</v>
      </c>
      <c r="CN31" s="3">
        <v>235.51499999999999</v>
      </c>
      <c r="CO31" s="3">
        <v>236.75</v>
      </c>
      <c r="CP31" s="3">
        <v>236.26750000000001</v>
      </c>
      <c r="CQ31" s="3">
        <v>236.542</v>
      </c>
      <c r="CR31" s="3">
        <v>238.184</v>
      </c>
      <c r="CS31" s="3">
        <v>239.34299999999999</v>
      </c>
      <c r="CT31" s="3">
        <v>238.69200000000001</v>
      </c>
      <c r="CU31" s="3">
        <v>239.607</v>
      </c>
      <c r="CV31" s="3">
        <v>243.9915</v>
      </c>
      <c r="CW31" s="3">
        <v>244.471</v>
      </c>
      <c r="CX31" s="3">
        <v>242.50749999999999</v>
      </c>
      <c r="CY31" s="3">
        <v>240.73500000000001</v>
      </c>
      <c r="CZ31" s="3">
        <v>245.04499999999999</v>
      </c>
      <c r="DA31" s="3">
        <v>247.5</v>
      </c>
      <c r="DB31" s="3">
        <v>246.22649999999999</v>
      </c>
      <c r="DC31" s="3">
        <v>246.464</v>
      </c>
      <c r="DD31" s="3">
        <v>250.62200000000001</v>
      </c>
      <c r="DE31" s="3">
        <v>252.393</v>
      </c>
      <c r="DF31" s="3">
        <v>252.46250000000001</v>
      </c>
      <c r="DG31" s="3">
        <v>255.471</v>
      </c>
      <c r="DH31" s="3">
        <v>258.5675</v>
      </c>
      <c r="DI31" s="3">
        <v>259.52800000000002</v>
      </c>
      <c r="DJ31" s="3">
        <v>261.85149999999999</v>
      </c>
      <c r="DK31" s="3">
        <v>264.47699999999998</v>
      </c>
      <c r="DL31" s="3">
        <v>267.83850000000001</v>
      </c>
      <c r="DM31" s="3">
        <v>267.75700000000001</v>
      </c>
      <c r="DN31" s="3">
        <v>269.59449999999998</v>
      </c>
      <c r="DO31" s="3">
        <v>271.03899999999999</v>
      </c>
      <c r="DP31" s="3">
        <v>272.94049999999999</v>
      </c>
      <c r="DQ31" s="3">
        <v>274.52</v>
      </c>
      <c r="DR31" s="3">
        <v>274.65600000000001</v>
      </c>
      <c r="DS31" s="44">
        <v>278.08100000000002</v>
      </c>
      <c r="DT31" s="44">
        <v>276.33550000000002</v>
      </c>
      <c r="DU31" s="44">
        <v>281.13099999999997</v>
      </c>
      <c r="DV31" s="44">
        <v>279.73</v>
      </c>
      <c r="DW31" s="44">
        <v>282.79500000000002</v>
      </c>
      <c r="DX31" s="44">
        <v>290.15350000000001</v>
      </c>
      <c r="DY31" s="44">
        <v>295.41000000000003</v>
      </c>
      <c r="DZ31" s="44">
        <v>299.50599999999997</v>
      </c>
      <c r="EA31" s="44">
        <v>305.702</v>
      </c>
      <c r="EB31" s="44">
        <v>316.27699999999999</v>
      </c>
      <c r="EC31" s="8">
        <v>318.9144</v>
      </c>
      <c r="ED31" s="8">
        <v>323.49590000000001</v>
      </c>
      <c r="EE31" s="8">
        <v>329.02760000000001</v>
      </c>
      <c r="EF31" s="8">
        <v>334.42950000000002</v>
      </c>
      <c r="EG31" s="8">
        <v>338.51749999999998</v>
      </c>
      <c r="EH31" s="8">
        <v>340.22590000000002</v>
      </c>
      <c r="EI31" s="8">
        <v>343.42950000000002</v>
      </c>
      <c r="EJ31" s="8">
        <v>347.96350000000001</v>
      </c>
      <c r="EK31" s="8">
        <v>351.00940000000003</v>
      </c>
      <c r="EL31" s="8">
        <v>351.90140000000002</v>
      </c>
      <c r="EM31" s="8">
        <v>354.02600000000001</v>
      </c>
      <c r="EN31" s="8">
        <v>358.33710000000002</v>
      </c>
      <c r="EO31" s="8">
        <v>361.01249999999999</v>
      </c>
      <c r="EP31" s="8">
        <v>361.5625</v>
      </c>
      <c r="EQ31" s="8">
        <v>363.59780000000001</v>
      </c>
      <c r="ER31" s="8">
        <v>367.90929999999997</v>
      </c>
      <c r="ES31" s="8">
        <v>370.68169999999998</v>
      </c>
      <c r="ET31" s="8">
        <v>371.15339999999998</v>
      </c>
      <c r="EU31" s="8">
        <v>373.2296</v>
      </c>
      <c r="EV31" s="8">
        <v>377.72620000000001</v>
      </c>
      <c r="EW31" s="8">
        <v>380.60210000000001</v>
      </c>
      <c r="EX31" s="8">
        <v>381.09100000000001</v>
      </c>
      <c r="EY31" s="8">
        <v>383.03190000000001</v>
      </c>
      <c r="EZ31" s="8">
        <v>387.47120000000001</v>
      </c>
      <c r="FA31" s="8">
        <v>390.34800000000001</v>
      </c>
      <c r="FB31" s="8">
        <v>390.65089999999998</v>
      </c>
      <c r="FC31" s="8">
        <v>392.51220000000001</v>
      </c>
      <c r="FD31" s="8">
        <v>397.03390000000002</v>
      </c>
      <c r="FE31" s="8">
        <v>399.92840000000001</v>
      </c>
      <c r="FF31" s="8">
        <v>400.2149</v>
      </c>
    </row>
    <row r="32" spans="1:162" x14ac:dyDescent="0.25">
      <c r="A32" t="str">
        <f>'Baseline QTR'!A32</f>
        <v>KSP_PHCL</v>
      </c>
      <c r="B32" t="str">
        <f>'Baseline QTR'!B32</f>
        <v>Seattle MSA S&amp;P CoreLogic Case-Shilller Home Price Index</v>
      </c>
      <c r="C32" s="3">
        <v>60.933379116223001</v>
      </c>
      <c r="D32" s="3">
        <v>66.478004935489338</v>
      </c>
      <c r="E32" s="3">
        <v>67.647474929779662</v>
      </c>
      <c r="F32" s="3">
        <v>66.986731194497665</v>
      </c>
      <c r="G32" s="3">
        <v>65.665882792247672</v>
      </c>
      <c r="H32" s="3">
        <v>65.75768460181034</v>
      </c>
      <c r="I32" s="3">
        <v>66.332472790697665</v>
      </c>
      <c r="J32" s="3">
        <v>66.142218288026669</v>
      </c>
      <c r="K32" s="3">
        <v>66.538791371822995</v>
      </c>
      <c r="L32" s="3">
        <v>67.285234066049</v>
      </c>
      <c r="M32" s="3">
        <v>67.109744123907006</v>
      </c>
      <c r="N32" s="3">
        <v>67.623706644768333</v>
      </c>
      <c r="O32" s="3">
        <v>68.547090030310343</v>
      </c>
      <c r="P32" s="3">
        <v>67.910128685276675</v>
      </c>
      <c r="Q32" s="3">
        <v>68.093404177750998</v>
      </c>
      <c r="R32" s="3">
        <v>69.570908214902332</v>
      </c>
      <c r="S32" s="3">
        <v>70.452962188474331</v>
      </c>
      <c r="T32" s="3">
        <v>71.094586807253336</v>
      </c>
      <c r="U32" s="3">
        <v>71.441501452831005</v>
      </c>
      <c r="V32" s="3">
        <v>71.93975041820633</v>
      </c>
      <c r="W32" s="3">
        <v>72.156933527518333</v>
      </c>
      <c r="X32" s="3">
        <v>71.517880752612669</v>
      </c>
      <c r="Y32" s="3">
        <v>72.30760036253433</v>
      </c>
      <c r="Z32" s="3">
        <v>72.999770696034332</v>
      </c>
      <c r="AA32" s="3">
        <v>73.395625733129336</v>
      </c>
      <c r="AB32" s="3">
        <v>73.943942832991326</v>
      </c>
      <c r="AC32" s="3">
        <v>74.242108249192668</v>
      </c>
      <c r="AD32" s="3">
        <v>74.851894017532331</v>
      </c>
      <c r="AE32" s="3">
        <v>76.308403604686333</v>
      </c>
      <c r="AF32" s="3">
        <v>78.764840880454997</v>
      </c>
      <c r="AG32" s="3">
        <v>81.155836133079333</v>
      </c>
      <c r="AH32" s="3">
        <v>82.831296880788997</v>
      </c>
      <c r="AI32" s="3">
        <v>85.479391260209994</v>
      </c>
      <c r="AJ32" s="3">
        <v>87.654297718676659</v>
      </c>
      <c r="AK32" s="3">
        <v>89.80153701074866</v>
      </c>
      <c r="AL32" s="3">
        <v>91.697670592767338</v>
      </c>
      <c r="AM32" s="3">
        <v>93.231252419306315</v>
      </c>
      <c r="AN32" s="3">
        <v>95.487608501026685</v>
      </c>
      <c r="AO32" s="3">
        <v>97.47178423341964</v>
      </c>
      <c r="AP32" s="3">
        <v>99.928913180810994</v>
      </c>
      <c r="AQ32" s="3">
        <v>101.89313619902032</v>
      </c>
      <c r="AR32" s="3">
        <v>104.04403895622266</v>
      </c>
      <c r="AS32" s="3">
        <v>105.25998554094969</v>
      </c>
      <c r="AT32" s="3">
        <v>106.502411446816</v>
      </c>
      <c r="AU32" s="3">
        <v>107.94147349166734</v>
      </c>
      <c r="AV32" s="3">
        <v>109.33684178194166</v>
      </c>
      <c r="AW32" s="3">
        <v>110.58549634323568</v>
      </c>
      <c r="AX32" s="3">
        <v>111.899811017484</v>
      </c>
      <c r="AY32" s="3">
        <v>113.224370429947</v>
      </c>
      <c r="AZ32" s="3">
        <v>113.769287561748</v>
      </c>
      <c r="BA32" s="3">
        <v>114.75231012795599</v>
      </c>
      <c r="BB32" s="3">
        <v>115.990397000333</v>
      </c>
      <c r="BC32" s="3">
        <v>117.44146397217932</v>
      </c>
      <c r="BD32" s="3">
        <v>118.90429383725068</v>
      </c>
      <c r="BE32" s="3">
        <v>120.893673295274</v>
      </c>
      <c r="BF32" s="3">
        <v>123.72990213813468</v>
      </c>
      <c r="BG32" s="3">
        <v>126.56388366865932</v>
      </c>
      <c r="BH32" s="3">
        <v>129.85724013419531</v>
      </c>
      <c r="BI32" s="3">
        <v>133.20375283652265</v>
      </c>
      <c r="BJ32" s="3">
        <v>137.21231493140334</v>
      </c>
      <c r="BK32" s="3">
        <v>143.33101523454934</v>
      </c>
      <c r="BL32" s="3">
        <v>148.77624299511135</v>
      </c>
      <c r="BM32" s="3">
        <v>155.154305456125</v>
      </c>
      <c r="BN32" s="3">
        <v>162.38119305513399</v>
      </c>
      <c r="BO32" s="3">
        <v>169.56380179368199</v>
      </c>
      <c r="BP32" s="3">
        <v>174.77216064541366</v>
      </c>
      <c r="BQ32" s="3">
        <v>179.68895376567832</v>
      </c>
      <c r="BR32" s="3">
        <v>183.41758139989065</v>
      </c>
      <c r="BS32" s="3">
        <v>187.98257830190832</v>
      </c>
      <c r="BT32" s="3">
        <v>190.28792915975831</v>
      </c>
      <c r="BU32" s="3">
        <v>189.64091505801599</v>
      </c>
      <c r="BV32" s="3">
        <v>186.68977358128299</v>
      </c>
      <c r="BW32" s="3">
        <v>183.24653997720665</v>
      </c>
      <c r="BX32" s="3">
        <v>178.59764716564666</v>
      </c>
      <c r="BY32" s="3">
        <v>172.35009886962666</v>
      </c>
      <c r="BZ32" s="3">
        <v>165.04807197327568</v>
      </c>
      <c r="CA32" s="3">
        <v>155.07225587011968</v>
      </c>
      <c r="CB32" s="3">
        <v>148.95867623873801</v>
      </c>
      <c r="CC32" s="3">
        <v>146.90688228668267</v>
      </c>
      <c r="CD32" s="3">
        <v>148.04085622689834</v>
      </c>
      <c r="CE32" s="3">
        <v>147.49845067401833</v>
      </c>
      <c r="CF32" s="3">
        <v>145.74024725562501</v>
      </c>
      <c r="CG32" s="3">
        <v>143.46289416330134</v>
      </c>
      <c r="CH32" s="3">
        <v>140.92334108211199</v>
      </c>
      <c r="CI32" s="3">
        <v>137.063957641287</v>
      </c>
      <c r="CJ32" s="3">
        <v>135.65080459361633</v>
      </c>
      <c r="CK32" s="3">
        <v>134.24648481611268</v>
      </c>
      <c r="CL32" s="3">
        <v>132.688927456676</v>
      </c>
      <c r="CM32" s="3">
        <v>133.36276534227801</v>
      </c>
      <c r="CN32" s="3">
        <v>135.98967586359669</v>
      </c>
      <c r="CO32" s="3">
        <v>139.259021565686</v>
      </c>
      <c r="CP32" s="3">
        <v>142.46718788562401</v>
      </c>
      <c r="CQ32" s="3">
        <v>145.99606304585501</v>
      </c>
      <c r="CR32" s="3">
        <v>151.55955656767767</v>
      </c>
      <c r="CS32" s="3">
        <v>157.439929092885</v>
      </c>
      <c r="CT32" s="3">
        <v>160.85208156331333</v>
      </c>
      <c r="CU32" s="3">
        <v>163.43845261316565</v>
      </c>
      <c r="CV32" s="3">
        <v>165.87576584226034</v>
      </c>
      <c r="CW32" s="3">
        <v>167.92131318358832</v>
      </c>
      <c r="CX32" s="3">
        <v>171.260675500243</v>
      </c>
      <c r="CY32" s="3">
        <v>174.72612856181334</v>
      </c>
      <c r="CZ32" s="3">
        <v>177.75720361032501</v>
      </c>
      <c r="DA32" s="3">
        <v>181.10258006072067</v>
      </c>
      <c r="DB32" s="3">
        <v>187.757021184981</v>
      </c>
      <c r="DC32" s="3">
        <v>192.97412637354967</v>
      </c>
      <c r="DD32" s="3">
        <v>196.56512578469699</v>
      </c>
      <c r="DE32" s="3">
        <v>201.64561802740167</v>
      </c>
      <c r="DF32" s="3">
        <v>208.03316914339732</v>
      </c>
      <c r="DG32" s="3">
        <v>215.46718271544833</v>
      </c>
      <c r="DH32" s="3">
        <v>222.19087626852769</v>
      </c>
      <c r="DI32" s="3">
        <v>228.59551036904568</v>
      </c>
      <c r="DJ32" s="3">
        <v>234.88322209994664</v>
      </c>
      <c r="DK32" s="3">
        <v>242.68134325255133</v>
      </c>
      <c r="DL32" s="3">
        <v>251.02517782351663</v>
      </c>
      <c r="DM32" s="3">
        <v>251.29105396014899</v>
      </c>
      <c r="DN32" s="3">
        <v>249.87994397281369</v>
      </c>
      <c r="DO32" s="3">
        <v>249.19557890964063</v>
      </c>
      <c r="DP32" s="3">
        <v>248.76892591101267</v>
      </c>
      <c r="DQ32" s="3">
        <v>253.06207812501668</v>
      </c>
      <c r="DR32" s="3">
        <v>258.284090263628</v>
      </c>
      <c r="DS32" s="44">
        <v>264.133483792108</v>
      </c>
      <c r="DT32" s="44">
        <v>265.95232772394598</v>
      </c>
      <c r="DU32" s="44">
        <v>275.041153513778</v>
      </c>
      <c r="DV32" s="44">
        <v>291.19541508720903</v>
      </c>
      <c r="DW32" s="44">
        <v>306.58649305950797</v>
      </c>
      <c r="DX32" s="44">
        <v>327.303156923129</v>
      </c>
      <c r="DY32" s="44">
        <v>342.21031324896433</v>
      </c>
      <c r="DZ32" s="44">
        <v>359.28510060386498</v>
      </c>
      <c r="EA32" s="44">
        <v>387.19362171351202</v>
      </c>
      <c r="EB32" s="44">
        <v>402.07018534118498</v>
      </c>
      <c r="EC32" s="8">
        <v>406.79689999999999</v>
      </c>
      <c r="ED32" s="8">
        <v>410.66430000000003</v>
      </c>
      <c r="EE32" s="8">
        <v>413.50889999999998</v>
      </c>
      <c r="EF32" s="8">
        <v>415.25659999999999</v>
      </c>
      <c r="EG32" s="8">
        <v>417.6524</v>
      </c>
      <c r="EH32" s="8">
        <v>420.12209999999999</v>
      </c>
      <c r="EI32" s="8">
        <v>421.11970000000002</v>
      </c>
      <c r="EJ32" s="8">
        <v>423.14240000000001</v>
      </c>
      <c r="EK32" s="8">
        <v>426.24250000000001</v>
      </c>
      <c r="EL32" s="8">
        <v>429.11669999999998</v>
      </c>
      <c r="EM32" s="8">
        <v>430.60129999999998</v>
      </c>
      <c r="EN32" s="8">
        <v>434.20780000000002</v>
      </c>
      <c r="EO32" s="8">
        <v>439.03140000000002</v>
      </c>
      <c r="EP32" s="8">
        <v>443.57130000000001</v>
      </c>
      <c r="EQ32" s="8">
        <v>446.54899999999998</v>
      </c>
      <c r="ER32" s="8">
        <v>451.9434</v>
      </c>
      <c r="ES32" s="8">
        <v>458.27300000000002</v>
      </c>
      <c r="ET32" s="8">
        <v>463.8383</v>
      </c>
      <c r="EU32" s="8">
        <v>467.50209999999998</v>
      </c>
      <c r="EV32" s="8">
        <v>473.8263</v>
      </c>
      <c r="EW32" s="8">
        <v>480.97320000000002</v>
      </c>
      <c r="EX32" s="8">
        <v>487.15839999999997</v>
      </c>
      <c r="EY32" s="8">
        <v>491.1662</v>
      </c>
      <c r="EZ32" s="8">
        <v>498.1352</v>
      </c>
      <c r="FA32" s="8">
        <v>505.93349999999998</v>
      </c>
      <c r="FB32" s="8">
        <v>512.7002</v>
      </c>
      <c r="FC32" s="8">
        <v>517.07439999999997</v>
      </c>
      <c r="FD32" s="8">
        <v>524.7654</v>
      </c>
      <c r="FE32" s="8">
        <v>533.26379999999995</v>
      </c>
      <c r="FF32" s="8">
        <v>540.60149999999999</v>
      </c>
    </row>
    <row r="33" spans="1:162" x14ac:dyDescent="0.25">
      <c r="A33" t="str">
        <f>'Baseline QTR'!A33</f>
        <v>KS_BP</v>
      </c>
      <c r="B33" t="str">
        <f>'Baseline QTR'!B33</f>
        <v>Housing permits (thous.)</v>
      </c>
      <c r="C33" s="3">
        <v>36512.52452345952</v>
      </c>
      <c r="D33" s="3">
        <v>24449.245269281433</v>
      </c>
      <c r="E33" s="3">
        <v>18777.278990306244</v>
      </c>
      <c r="F33" s="3">
        <v>14962.385155410253</v>
      </c>
      <c r="G33" s="3">
        <v>10420.021902278484</v>
      </c>
      <c r="H33" s="3">
        <v>10825.847793904402</v>
      </c>
      <c r="I33" s="3">
        <v>11622.948169593337</v>
      </c>
      <c r="J33" s="3">
        <v>8723.431625768917</v>
      </c>
      <c r="K33" s="3">
        <v>14459.524572742152</v>
      </c>
      <c r="L33" s="3">
        <v>14830.469555556827</v>
      </c>
      <c r="M33" s="3">
        <v>12034.061250930168</v>
      </c>
      <c r="N33" s="3">
        <v>12491.744023194084</v>
      </c>
      <c r="O33" s="3">
        <v>10967.278650609325</v>
      </c>
      <c r="P33" s="3">
        <v>12205.594859584466</v>
      </c>
      <c r="Q33" s="3">
        <v>13150.869843396948</v>
      </c>
      <c r="R33" s="3">
        <v>15861.262062473388</v>
      </c>
      <c r="S33" s="3">
        <v>13226.712182016925</v>
      </c>
      <c r="T33" s="3">
        <v>14429.682536395823</v>
      </c>
      <c r="U33" s="3">
        <v>16605.751675441068</v>
      </c>
      <c r="V33" s="3">
        <v>15142.909855655076</v>
      </c>
      <c r="W33" s="3">
        <v>14106.750235084284</v>
      </c>
      <c r="X33" s="3">
        <v>14825.368260494926</v>
      </c>
      <c r="Y33" s="3">
        <v>12808.174873279453</v>
      </c>
      <c r="Z33" s="3">
        <v>14364.806228895286</v>
      </c>
      <c r="AA33" s="3">
        <v>15746.053587183744</v>
      </c>
      <c r="AB33" s="3">
        <v>15894.516603168637</v>
      </c>
      <c r="AC33" s="3">
        <v>15559.960496242918</v>
      </c>
      <c r="AD33" s="3">
        <v>16910.965720739005</v>
      </c>
      <c r="AE33" s="3">
        <v>17920.126390492307</v>
      </c>
      <c r="AF33" s="3">
        <v>15360.542021369918</v>
      </c>
      <c r="AG33" s="3">
        <v>21444.475329274475</v>
      </c>
      <c r="AH33" s="3">
        <v>16445.879056826172</v>
      </c>
      <c r="AI33" s="3">
        <v>20146.170411611703</v>
      </c>
      <c r="AJ33" s="3">
        <v>18897.538093299121</v>
      </c>
      <c r="AK33" s="3">
        <v>21360.683232093768</v>
      </c>
      <c r="AL33" s="3">
        <v>23700.915907609618</v>
      </c>
      <c r="AM33" s="3">
        <v>16683.302883077675</v>
      </c>
      <c r="AN33" s="3">
        <v>23598.086367589822</v>
      </c>
      <c r="AO33" s="3">
        <v>18492.81996461891</v>
      </c>
      <c r="AP33" s="3">
        <v>19529.656236706429</v>
      </c>
      <c r="AQ33" s="3">
        <v>20623.988451413388</v>
      </c>
      <c r="AR33" s="3">
        <v>17927.875846622064</v>
      </c>
      <c r="AS33" s="3">
        <v>18723.620374710146</v>
      </c>
      <c r="AT33" s="3">
        <v>18162.085575218029</v>
      </c>
      <c r="AU33" s="3">
        <v>18449.756164684091</v>
      </c>
      <c r="AV33" s="3">
        <v>17081.216753184646</v>
      </c>
      <c r="AW33" s="3">
        <v>14443.296421633429</v>
      </c>
      <c r="AX33" s="3">
        <v>12389.887414616267</v>
      </c>
      <c r="AY33" s="3">
        <v>12903.316871960149</v>
      </c>
      <c r="AZ33" s="3">
        <v>17998.035803458522</v>
      </c>
      <c r="BA33" s="3">
        <v>12958.256414617872</v>
      </c>
      <c r="BB33" s="3">
        <v>15326.642631817776</v>
      </c>
      <c r="BC33" s="3">
        <v>14577.827970962557</v>
      </c>
      <c r="BD33" s="3">
        <v>16190.60434843865</v>
      </c>
      <c r="BE33" s="3">
        <v>17346.16935957205</v>
      </c>
      <c r="BF33" s="3">
        <v>13835.690999738279</v>
      </c>
      <c r="BG33" s="3">
        <v>16416.432645006011</v>
      </c>
      <c r="BH33" s="3">
        <v>16174.022308687907</v>
      </c>
      <c r="BI33" s="3">
        <v>18302.062809128736</v>
      </c>
      <c r="BJ33" s="3">
        <v>18881.13009021011</v>
      </c>
      <c r="BK33" s="3">
        <v>18282.439925463987</v>
      </c>
      <c r="BL33" s="3">
        <v>17237.971915220522</v>
      </c>
      <c r="BM33" s="3">
        <v>18101.056049784551</v>
      </c>
      <c r="BN33" s="3">
        <v>22303.507392255109</v>
      </c>
      <c r="BO33" s="3">
        <v>16574.599930970533</v>
      </c>
      <c r="BP33" s="3">
        <v>22145.817235429487</v>
      </c>
      <c r="BQ33" s="3">
        <v>21980.63123468226</v>
      </c>
      <c r="BR33" s="3">
        <v>16726.167794248031</v>
      </c>
      <c r="BS33" s="3">
        <v>28255.990430109166</v>
      </c>
      <c r="BT33" s="3">
        <v>19072.421013655592</v>
      </c>
      <c r="BU33" s="3">
        <v>19531.211037873396</v>
      </c>
      <c r="BV33" s="3">
        <v>18546.647847644846</v>
      </c>
      <c r="BW33" s="3">
        <v>15250.326835593769</v>
      </c>
      <c r="BX33" s="3">
        <v>16240.555646872392</v>
      </c>
      <c r="BY33" s="3">
        <v>11358.64289595258</v>
      </c>
      <c r="BZ33" s="3">
        <v>8208.1496732089545</v>
      </c>
      <c r="CA33" s="3">
        <v>5579.1859020872398</v>
      </c>
      <c r="CB33" s="3">
        <v>5022.7247194884239</v>
      </c>
      <c r="CC33" s="3">
        <v>5081.2719411943781</v>
      </c>
      <c r="CD33" s="3">
        <v>6267.768301580184</v>
      </c>
      <c r="CE33" s="3">
        <v>8871.9850333275717</v>
      </c>
      <c r="CF33" s="3">
        <v>5647.8681327977638</v>
      </c>
      <c r="CG33" s="3">
        <v>8453.2244974150326</v>
      </c>
      <c r="CH33" s="3">
        <v>9092.8091449789081</v>
      </c>
      <c r="CI33" s="3">
        <v>5216.8267015495021</v>
      </c>
      <c r="CJ33" s="3">
        <v>11727.939447271596</v>
      </c>
      <c r="CK33" s="3">
        <v>8695.1738539870676</v>
      </c>
      <c r="CL33" s="3">
        <v>8621.0331303133935</v>
      </c>
      <c r="CM33" s="3">
        <v>12297.354271622353</v>
      </c>
      <c r="CN33" s="3">
        <v>15325.054379123185</v>
      </c>
      <c r="CO33" s="3">
        <v>15301.542093838643</v>
      </c>
      <c r="CP33" s="3">
        <v>14377.559301619778</v>
      </c>
      <c r="CQ33" s="3">
        <v>14384.450975226277</v>
      </c>
      <c r="CR33" s="3">
        <v>13760.339339787048</v>
      </c>
      <c r="CS33" s="3">
        <v>15580.542063123361</v>
      </c>
      <c r="CT33" s="3">
        <v>17815.407106174691</v>
      </c>
      <c r="CU33" s="3">
        <v>14213.47932537234</v>
      </c>
      <c r="CV33" s="3">
        <v>19505.871333467912</v>
      </c>
      <c r="CW33" s="3">
        <v>18677.745621919814</v>
      </c>
      <c r="CX33" s="3">
        <v>17674.273186322363</v>
      </c>
      <c r="CY33" s="3">
        <v>33401.158009453589</v>
      </c>
      <c r="CZ33" s="3">
        <v>18082.529227282499</v>
      </c>
      <c r="DA33" s="3">
        <v>22168.21472297702</v>
      </c>
      <c r="DB33" s="3">
        <v>17946.64685683338</v>
      </c>
      <c r="DC33" s="3">
        <v>16920.893119811928</v>
      </c>
      <c r="DD33" s="3">
        <v>23094.84503694679</v>
      </c>
      <c r="DE33" s="3">
        <v>20833.753463703793</v>
      </c>
      <c r="DF33" s="3">
        <v>22675.020657234745</v>
      </c>
      <c r="DG33" s="3">
        <v>20807.918339764437</v>
      </c>
      <c r="DH33" s="3">
        <v>18842.974750781304</v>
      </c>
      <c r="DI33" s="3">
        <v>22513.614305680618</v>
      </c>
      <c r="DJ33" s="3">
        <v>24192.729981695811</v>
      </c>
      <c r="DK33" s="3">
        <v>24222.279545046327</v>
      </c>
      <c r="DL33" s="3">
        <v>18268.377534013307</v>
      </c>
      <c r="DM33" s="3">
        <v>16355.602300245611</v>
      </c>
      <c r="DN33" s="3">
        <v>18898.233030119714</v>
      </c>
      <c r="DO33" s="3">
        <v>19929.387804591395</v>
      </c>
      <c r="DP33" s="3">
        <v>24340.956255972193</v>
      </c>
      <c r="DQ33" s="3">
        <v>23308.047924683939</v>
      </c>
      <c r="DR33" s="3">
        <v>21966.887797809468</v>
      </c>
      <c r="DS33" s="44">
        <v>19566.068907740206</v>
      </c>
      <c r="DT33" s="44">
        <v>19994.387151252133</v>
      </c>
      <c r="DU33" s="44">
        <v>20904.704709989222</v>
      </c>
      <c r="DV33" s="44">
        <v>16141.034760991522</v>
      </c>
      <c r="DW33" s="44">
        <v>27906.902690622086</v>
      </c>
      <c r="DX33" s="44">
        <v>16842.580194419003</v>
      </c>
      <c r="DY33" s="44">
        <v>25266.862669675418</v>
      </c>
      <c r="DZ33" s="44">
        <v>26845.206703907053</v>
      </c>
      <c r="EA33" s="44">
        <v>27254.908055657506</v>
      </c>
      <c r="EB33" s="44">
        <v>24892.631763094858</v>
      </c>
      <c r="EC33" s="8">
        <v>20824.11</v>
      </c>
      <c r="ED33" s="8">
        <v>21163.16</v>
      </c>
      <c r="EE33" s="8">
        <v>19816.240000000002</v>
      </c>
      <c r="EF33" s="8">
        <v>19018.599999999999</v>
      </c>
      <c r="EG33" s="8">
        <v>19256.38</v>
      </c>
      <c r="EH33" s="8">
        <v>18375.400000000001</v>
      </c>
      <c r="EI33" s="8">
        <v>21204.240000000002</v>
      </c>
      <c r="EJ33" s="8">
        <v>21316.04</v>
      </c>
      <c r="EK33" s="8">
        <v>23419.64</v>
      </c>
      <c r="EL33" s="8">
        <v>24540.92</v>
      </c>
      <c r="EM33" s="8">
        <v>25260.15</v>
      </c>
      <c r="EN33" s="8">
        <v>25882.57</v>
      </c>
      <c r="EO33" s="8">
        <v>25784.67</v>
      </c>
      <c r="EP33" s="8">
        <v>25771.91</v>
      </c>
      <c r="EQ33" s="8">
        <v>26281.040000000001</v>
      </c>
      <c r="ER33" s="8">
        <v>26135.7</v>
      </c>
      <c r="ES33" s="8">
        <v>25614.81</v>
      </c>
      <c r="ET33" s="8">
        <v>25491.62</v>
      </c>
      <c r="EU33" s="8">
        <v>25439.89</v>
      </c>
      <c r="EV33" s="8">
        <v>25972.04</v>
      </c>
      <c r="EW33" s="8">
        <v>26051.53</v>
      </c>
      <c r="EX33" s="8">
        <v>25770.98</v>
      </c>
      <c r="EY33" s="8">
        <v>26253.47</v>
      </c>
      <c r="EZ33" s="8">
        <v>26472.2</v>
      </c>
      <c r="FA33" s="8">
        <v>26728.03</v>
      </c>
      <c r="FB33" s="8">
        <v>26756.63</v>
      </c>
      <c r="FC33" s="8">
        <v>27113.19</v>
      </c>
      <c r="FD33" s="8">
        <v>27371.119999999999</v>
      </c>
      <c r="FE33" s="8">
        <v>27572.46</v>
      </c>
      <c r="FF33" s="8">
        <v>27556.59</v>
      </c>
    </row>
    <row r="34" spans="1:162" x14ac:dyDescent="0.25">
      <c r="A34" t="str">
        <f>'Baseline QTR'!A34</f>
        <v>KS_POP</v>
      </c>
      <c r="B34" t="str">
        <f>'Baseline QTR'!B34</f>
        <v>Population (thous.)</v>
      </c>
      <c r="C34" s="63">
        <v>1972.933</v>
      </c>
      <c r="D34" s="63">
        <v>1990.8512345634804</v>
      </c>
      <c r="E34" s="63">
        <v>2008.4652539260596</v>
      </c>
      <c r="F34" s="63">
        <v>2024.596396325609</v>
      </c>
      <c r="G34" s="63">
        <v>2038.066</v>
      </c>
      <c r="H34" s="63">
        <v>2048.097000183926</v>
      </c>
      <c r="I34" s="63">
        <v>2055.5187200993669</v>
      </c>
      <c r="J34" s="63">
        <v>2061.5620799651242</v>
      </c>
      <c r="K34" s="63">
        <v>2067.4580000000001</v>
      </c>
      <c r="L34" s="63">
        <v>2074.1835459508152</v>
      </c>
      <c r="M34" s="63">
        <v>2081.7003656764723</v>
      </c>
      <c r="N34" s="63">
        <v>2089.7162525638932</v>
      </c>
      <c r="O34" s="63">
        <v>2097.9389999999999</v>
      </c>
      <c r="P34" s="63">
        <v>2106.1144410128127</v>
      </c>
      <c r="Q34" s="63">
        <v>2114.1405671947432</v>
      </c>
      <c r="R34" s="63">
        <v>2121.9534097793021</v>
      </c>
      <c r="S34" s="63">
        <v>2129.489</v>
      </c>
      <c r="T34" s="63">
        <v>2136.7047056229344</v>
      </c>
      <c r="U34" s="63">
        <v>2143.6432405445544</v>
      </c>
      <c r="V34" s="63">
        <v>2150.3686551938972</v>
      </c>
      <c r="W34" s="63">
        <v>2156.9450000000002</v>
      </c>
      <c r="X34" s="63">
        <v>2163.4354864954503</v>
      </c>
      <c r="Y34" s="63">
        <v>2169.8999706270392</v>
      </c>
      <c r="Z34" s="63">
        <v>2176.3974694451085</v>
      </c>
      <c r="AA34" s="63">
        <v>2182.9870000000001</v>
      </c>
      <c r="AB34" s="63">
        <v>2189.7626608952646</v>
      </c>
      <c r="AC34" s="63">
        <v>2196.9588769472898</v>
      </c>
      <c r="AD34" s="63">
        <v>2204.8451545256694</v>
      </c>
      <c r="AE34" s="63">
        <v>2213.6909999999998</v>
      </c>
      <c r="AF34" s="63">
        <v>2223.65813554849</v>
      </c>
      <c r="AG34" s="63">
        <v>2234.4771465838026</v>
      </c>
      <c r="AH34" s="63">
        <v>2245.7708343272138</v>
      </c>
      <c r="AI34" s="63">
        <v>2257.1619999999998</v>
      </c>
      <c r="AJ34" s="63">
        <v>2268.3551719107745</v>
      </c>
      <c r="AK34" s="63">
        <v>2279.3817867175003</v>
      </c>
      <c r="AL34" s="63">
        <v>2290.3550081654748</v>
      </c>
      <c r="AM34" s="63">
        <v>2301.3879999999999</v>
      </c>
      <c r="AN34" s="63">
        <v>2312.5109424334114</v>
      </c>
      <c r="AO34" s="63">
        <v>2323.4220815461981</v>
      </c>
      <c r="AP34" s="63">
        <v>2333.7366798858852</v>
      </c>
      <c r="AQ34" s="63">
        <v>2343.0700000000002</v>
      </c>
      <c r="AR34" s="63">
        <v>2351.2006677305794</v>
      </c>
      <c r="AS34" s="63">
        <v>2358.5607620977084</v>
      </c>
      <c r="AT34" s="63">
        <v>2365.7457254159831</v>
      </c>
      <c r="AU34" s="63">
        <v>2373.3510000000001</v>
      </c>
      <c r="AV34" s="63">
        <v>2381.767605394271</v>
      </c>
      <c r="AW34" s="63">
        <v>2390.568870062968</v>
      </c>
      <c r="AX34" s="63">
        <v>2399.123699700182</v>
      </c>
      <c r="AY34" s="63">
        <v>2406.8009999999999</v>
      </c>
      <c r="AZ34" s="63">
        <v>2413.1557856923382</v>
      </c>
      <c r="BA34" s="63">
        <v>2418.4875076504181</v>
      </c>
      <c r="BB34" s="63">
        <v>2423.2817257832894</v>
      </c>
      <c r="BC34" s="63">
        <v>2428.0239999999999</v>
      </c>
      <c r="BD34" s="63">
        <v>2433.0963924613766</v>
      </c>
      <c r="BE34" s="63">
        <v>2438.4669743353579</v>
      </c>
      <c r="BF34" s="63">
        <v>2444.0003190416605</v>
      </c>
      <c r="BG34" s="63">
        <v>2449.5610000000001</v>
      </c>
      <c r="BH34" s="63">
        <v>2455.1225975871548</v>
      </c>
      <c r="BI34" s="63">
        <v>2461.0947200081487</v>
      </c>
      <c r="BJ34" s="63">
        <v>2467.9959824250686</v>
      </c>
      <c r="BK34" s="63">
        <v>2476.3449999999998</v>
      </c>
      <c r="BL34" s="63">
        <v>2486.4532640650045</v>
      </c>
      <c r="BM34" s="63">
        <v>2497.8037706320461</v>
      </c>
      <c r="BN34" s="63">
        <v>2509.6723918830648</v>
      </c>
      <c r="BO34" s="63">
        <v>2521.335</v>
      </c>
      <c r="BP34" s="63">
        <v>2532.207611777827</v>
      </c>
      <c r="BQ34" s="63">
        <v>2542.2668224636659</v>
      </c>
      <c r="BR34" s="63">
        <v>2551.629371917672</v>
      </c>
      <c r="BS34" s="63">
        <v>2560.4119999999998</v>
      </c>
      <c r="BT34" s="63">
        <v>2568.7060856986864</v>
      </c>
      <c r="BU34" s="63">
        <v>2576.5015645132894</v>
      </c>
      <c r="BV34" s="63">
        <v>2583.7630110712475</v>
      </c>
      <c r="BW34" s="63">
        <v>2590.4549999999999</v>
      </c>
      <c r="BX34" s="63">
        <v>2596.6089673024276</v>
      </c>
      <c r="BY34" s="63">
        <v>2602.5237944831774</v>
      </c>
      <c r="BZ34" s="63">
        <v>2608.5652244223384</v>
      </c>
      <c r="CA34" s="63">
        <v>2615.0990000000002</v>
      </c>
      <c r="CB34" s="63">
        <v>2622.3519825916037</v>
      </c>
      <c r="CC34" s="63">
        <v>2629.995507554002</v>
      </c>
      <c r="CD34" s="63">
        <v>2637.5620287393995</v>
      </c>
      <c r="CE34" s="63">
        <v>2644.5839999999998</v>
      </c>
      <c r="CF34" s="63">
        <v>2650.6983210811568</v>
      </c>
      <c r="CG34" s="63">
        <v>2655.9596753008141</v>
      </c>
      <c r="CH34" s="63">
        <v>2660.5271918700646</v>
      </c>
      <c r="CI34" s="63">
        <v>2664.56</v>
      </c>
      <c r="CJ34" s="63">
        <v>2668.2761862087691</v>
      </c>
      <c r="CK34" s="63">
        <v>2672.1296662427417</v>
      </c>
      <c r="CL34" s="63">
        <v>2676.6333131553433</v>
      </c>
      <c r="CM34" s="63">
        <v>2682.3</v>
      </c>
      <c r="CN34" s="63">
        <v>2689.5173403337672</v>
      </c>
      <c r="CO34" s="63">
        <v>2698.1719097282198</v>
      </c>
      <c r="CP34" s="63">
        <v>2708.0250242585626</v>
      </c>
      <c r="CQ34" s="63">
        <v>2718.8380000000002</v>
      </c>
      <c r="CR34" s="63">
        <v>2730.3767805811617</v>
      </c>
      <c r="CS34" s="63">
        <v>2742.425819844379</v>
      </c>
      <c r="CT34" s="63">
        <v>2754.7741991854064</v>
      </c>
      <c r="CU34" s="63">
        <v>2767.2109999999998</v>
      </c>
      <c r="CV34" s="63">
        <v>2779.6625998415848</v>
      </c>
      <c r="CW34" s="63">
        <v>2792.6045608942641</v>
      </c>
      <c r="CX34" s="63">
        <v>2806.6497414998116</v>
      </c>
      <c r="CY34" s="63">
        <v>2822.4110000000001</v>
      </c>
      <c r="CZ34" s="63">
        <v>2840.1571794274996</v>
      </c>
      <c r="DA34" s="63">
        <v>2858.7810615785643</v>
      </c>
      <c r="DB34" s="63">
        <v>2876.8314129403475</v>
      </c>
      <c r="DC34" s="63">
        <v>2892.857</v>
      </c>
      <c r="DD34" s="63">
        <v>2905.8646980734184</v>
      </c>
      <c r="DE34" s="63">
        <v>2916.6938177914781</v>
      </c>
      <c r="DF34" s="63">
        <v>2926.6417786137986</v>
      </c>
      <c r="DG34" s="63">
        <v>2937.0059999999999</v>
      </c>
      <c r="DH34" s="63">
        <v>2948.7731064038267</v>
      </c>
      <c r="DI34" s="63">
        <v>2961.6865422555238</v>
      </c>
      <c r="DJ34" s="63">
        <v>2975.1789569794582</v>
      </c>
      <c r="DK34" s="63">
        <v>2988.683</v>
      </c>
      <c r="DL34" s="63">
        <v>3001.7985950612738</v>
      </c>
      <c r="DM34" s="63">
        <v>3014.7947631864281</v>
      </c>
      <c r="DN34" s="63">
        <v>3028.1077997183688</v>
      </c>
      <c r="DO34" s="63">
        <v>3042.174</v>
      </c>
      <c r="DP34" s="63">
        <v>3057.1630289760783</v>
      </c>
      <c r="DQ34" s="63">
        <v>3072.1780299987631</v>
      </c>
      <c r="DR34" s="63">
        <v>3086.0555160220665</v>
      </c>
      <c r="DS34" s="64">
        <v>3097.6320000000001</v>
      </c>
      <c r="DT34" s="64">
        <v>3106.1688671594143</v>
      </c>
      <c r="DU34" s="64">
        <v>3112.6269918185194</v>
      </c>
      <c r="DV34" s="64">
        <v>3118.3921205683646</v>
      </c>
      <c r="DW34" s="64">
        <v>3124.85</v>
      </c>
      <c r="DX34" s="64">
        <v>3133.0688148862655</v>
      </c>
      <c r="DY34" s="64">
        <v>3142.8465027271604</v>
      </c>
      <c r="DZ34" s="64">
        <v>3153.6634392044753</v>
      </c>
      <c r="EA34" s="64">
        <v>3164.9670498466103</v>
      </c>
      <c r="EB34" s="64">
        <v>3176.3045889170244</v>
      </c>
      <c r="EC34" s="65">
        <v>3187.6783475441275</v>
      </c>
      <c r="ED34" s="65">
        <v>3199.1961238482036</v>
      </c>
      <c r="EE34" s="65">
        <v>3196.4460376070174</v>
      </c>
      <c r="EF34" s="65">
        <v>3203.7831145848741</v>
      </c>
      <c r="EG34" s="65">
        <v>3210.4003124371438</v>
      </c>
      <c r="EH34" s="65">
        <v>3216.8253342537564</v>
      </c>
      <c r="EI34" s="65">
        <v>3223.4106278647005</v>
      </c>
      <c r="EJ34" s="65">
        <v>3229.643241934471</v>
      </c>
      <c r="EK34" s="65">
        <v>3235.6551004262292</v>
      </c>
      <c r="EL34" s="65">
        <v>3241.6639938047088</v>
      </c>
      <c r="EM34" s="65">
        <v>3247.5035086813664</v>
      </c>
      <c r="EN34" s="65">
        <v>3253.6749533086913</v>
      </c>
      <c r="EO34" s="65">
        <v>3260.1568539460632</v>
      </c>
      <c r="EP34" s="65">
        <v>3266.7579426104894</v>
      </c>
      <c r="EQ34" s="65">
        <v>3273.5549471210707</v>
      </c>
      <c r="ER34" s="65">
        <v>3280.1208541504234</v>
      </c>
      <c r="ES34" s="65">
        <v>3286.399069667566</v>
      </c>
      <c r="ET34" s="65">
        <v>3292.5123109653223</v>
      </c>
      <c r="EU34" s="65">
        <v>3298.3680100587521</v>
      </c>
      <c r="EV34" s="65">
        <v>3304.2470302356596</v>
      </c>
      <c r="EW34" s="65">
        <v>3310.2204584572019</v>
      </c>
      <c r="EX34" s="65">
        <v>3316.2328662403979</v>
      </c>
      <c r="EY34" s="65">
        <v>3322.4011594406693</v>
      </c>
      <c r="EZ34" s="65">
        <v>3328.568322192652</v>
      </c>
      <c r="FA34" s="65">
        <v>3334.7149923060319</v>
      </c>
      <c r="FB34" s="65">
        <v>3340.9164913485629</v>
      </c>
      <c r="FC34" s="65">
        <v>3347.0793905272767</v>
      </c>
      <c r="FD34" s="65">
        <v>3353.2790617289306</v>
      </c>
      <c r="FE34" s="65">
        <v>3359.5130907584698</v>
      </c>
      <c r="FF34" s="65">
        <v>3365.7095483692974</v>
      </c>
    </row>
    <row r="35" spans="1:162" x14ac:dyDescent="0.25">
      <c r="B35" s="24"/>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43"/>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row>
    <row r="36" spans="1:162" x14ac:dyDescent="0.25">
      <c r="C36" s="3"/>
      <c r="D36" s="3"/>
      <c r="E36" s="3"/>
      <c r="F36" s="3"/>
      <c r="G36" s="3"/>
      <c r="H36" s="3"/>
      <c r="I36" s="3"/>
      <c r="J36" s="3"/>
      <c r="K36" s="3"/>
      <c r="L36" s="3"/>
      <c r="DP36" s="4"/>
      <c r="DT36" s="4"/>
      <c r="DU36" s="38"/>
      <c r="DX36" s="4"/>
      <c r="DY36" s="38"/>
    </row>
    <row r="37" spans="1:162" x14ac:dyDescent="0.25">
      <c r="B37" s="23" t="s">
        <v>222</v>
      </c>
      <c r="C37" s="3"/>
      <c r="D37" s="3"/>
      <c r="E37" s="3"/>
      <c r="F37" s="3"/>
      <c r="G37" s="3"/>
      <c r="H37" s="3"/>
      <c r="I37" s="3"/>
      <c r="J37" s="3"/>
      <c r="K37" s="3"/>
      <c r="L37" s="3"/>
    </row>
    <row r="38" spans="1:162" x14ac:dyDescent="0.25">
      <c r="B38" s="14" t="s">
        <v>223</v>
      </c>
      <c r="C38" s="21" t="str">
        <f t="shared" ref="C38:Z38" si="0">C4</f>
        <v>1990Q1</v>
      </c>
      <c r="D38" s="21" t="str">
        <f t="shared" si="0"/>
        <v>1990Q2</v>
      </c>
      <c r="E38" s="21" t="str">
        <f t="shared" si="0"/>
        <v>1990Q3</v>
      </c>
      <c r="F38" s="21" t="str">
        <f t="shared" si="0"/>
        <v>1990Q4</v>
      </c>
      <c r="G38" s="21" t="str">
        <f t="shared" si="0"/>
        <v>1991Q1</v>
      </c>
      <c r="H38" s="21" t="str">
        <f t="shared" si="0"/>
        <v>1991Q2</v>
      </c>
      <c r="I38" s="21" t="str">
        <f t="shared" si="0"/>
        <v>1991Q3</v>
      </c>
      <c r="J38" s="21" t="str">
        <f t="shared" si="0"/>
        <v>1991Q4</v>
      </c>
      <c r="K38" s="21" t="str">
        <f t="shared" si="0"/>
        <v>1992Q1</v>
      </c>
      <c r="L38" s="21" t="str">
        <f t="shared" si="0"/>
        <v>1992Q2</v>
      </c>
      <c r="M38" s="21" t="str">
        <f t="shared" si="0"/>
        <v>1992Q3</v>
      </c>
      <c r="N38" s="21" t="str">
        <f t="shared" si="0"/>
        <v>1992Q4</v>
      </c>
      <c r="O38" s="21" t="str">
        <f t="shared" si="0"/>
        <v>1993Q1</v>
      </c>
      <c r="P38" s="21" t="str">
        <f t="shared" si="0"/>
        <v>1993Q2</v>
      </c>
      <c r="Q38" s="21" t="str">
        <f t="shared" si="0"/>
        <v>1993Q3</v>
      </c>
      <c r="R38" s="21" t="str">
        <f t="shared" si="0"/>
        <v>1993Q4</v>
      </c>
      <c r="S38" s="21" t="str">
        <f t="shared" si="0"/>
        <v>1994Q1</v>
      </c>
      <c r="T38" s="21" t="str">
        <f t="shared" si="0"/>
        <v>1994Q2</v>
      </c>
      <c r="U38" s="21" t="str">
        <f t="shared" si="0"/>
        <v>1994Q3</v>
      </c>
      <c r="V38" s="21" t="str">
        <f t="shared" si="0"/>
        <v>1994Q4</v>
      </c>
      <c r="W38" s="21" t="str">
        <f t="shared" si="0"/>
        <v>1995Q1</v>
      </c>
      <c r="X38" s="21" t="str">
        <f t="shared" si="0"/>
        <v>1995Q2</v>
      </c>
      <c r="Y38" s="21" t="str">
        <f t="shared" si="0"/>
        <v>1995Q3</v>
      </c>
      <c r="Z38" s="21" t="str">
        <f t="shared" si="0"/>
        <v>1995Q4</v>
      </c>
      <c r="AA38" s="21" t="str">
        <f t="shared" ref="AA38:BF38" si="1">AA4</f>
        <v>1996Q1</v>
      </c>
      <c r="AB38" s="21" t="str">
        <f t="shared" si="1"/>
        <v>1996Q2</v>
      </c>
      <c r="AC38" s="21" t="str">
        <f t="shared" si="1"/>
        <v>1996Q3</v>
      </c>
      <c r="AD38" s="21" t="str">
        <f t="shared" si="1"/>
        <v>1996Q4</v>
      </c>
      <c r="AE38" s="21" t="str">
        <f t="shared" si="1"/>
        <v>1997Q1</v>
      </c>
      <c r="AF38" s="21" t="str">
        <f t="shared" si="1"/>
        <v>1997Q2</v>
      </c>
      <c r="AG38" s="21" t="str">
        <f t="shared" si="1"/>
        <v>1997Q3</v>
      </c>
      <c r="AH38" s="21" t="str">
        <f t="shared" si="1"/>
        <v>1997Q4</v>
      </c>
      <c r="AI38" s="21" t="str">
        <f t="shared" si="1"/>
        <v>1998Q1</v>
      </c>
      <c r="AJ38" s="21" t="str">
        <f t="shared" si="1"/>
        <v>1998Q2</v>
      </c>
      <c r="AK38" s="21" t="str">
        <f t="shared" si="1"/>
        <v>1998Q3</v>
      </c>
      <c r="AL38" s="21" t="str">
        <f t="shared" si="1"/>
        <v>1998Q4</v>
      </c>
      <c r="AM38" s="21" t="str">
        <f t="shared" si="1"/>
        <v>1999Q1</v>
      </c>
      <c r="AN38" s="21" t="str">
        <f t="shared" si="1"/>
        <v>1999Q2</v>
      </c>
      <c r="AO38" s="21" t="str">
        <f t="shared" si="1"/>
        <v>1999Q3</v>
      </c>
      <c r="AP38" s="21" t="str">
        <f t="shared" si="1"/>
        <v>1999Q4</v>
      </c>
      <c r="AQ38" s="21" t="str">
        <f t="shared" si="1"/>
        <v>2000Q1</v>
      </c>
      <c r="AR38" s="21" t="str">
        <f t="shared" si="1"/>
        <v>2000Q2</v>
      </c>
      <c r="AS38" s="21" t="str">
        <f t="shared" si="1"/>
        <v>2000Q3</v>
      </c>
      <c r="AT38" s="21" t="str">
        <f t="shared" si="1"/>
        <v>2000Q4</v>
      </c>
      <c r="AU38" s="21" t="str">
        <f t="shared" si="1"/>
        <v>2001Q1</v>
      </c>
      <c r="AV38" s="21" t="str">
        <f t="shared" si="1"/>
        <v>2001Q2</v>
      </c>
      <c r="AW38" s="21" t="str">
        <f t="shared" si="1"/>
        <v>2001Q3</v>
      </c>
      <c r="AX38" s="21" t="str">
        <f t="shared" si="1"/>
        <v>2001Q4</v>
      </c>
      <c r="AY38" s="21" t="str">
        <f t="shared" si="1"/>
        <v>2002Q1</v>
      </c>
      <c r="AZ38" s="21" t="str">
        <f t="shared" si="1"/>
        <v>2002Q2</v>
      </c>
      <c r="BA38" s="21" t="str">
        <f t="shared" si="1"/>
        <v>2002Q3</v>
      </c>
      <c r="BB38" s="21" t="str">
        <f t="shared" si="1"/>
        <v>2002Q4</v>
      </c>
      <c r="BC38" s="21" t="str">
        <f t="shared" si="1"/>
        <v>2003Q1</v>
      </c>
      <c r="BD38" s="21" t="str">
        <f t="shared" si="1"/>
        <v>2003Q2</v>
      </c>
      <c r="BE38" s="21" t="str">
        <f t="shared" si="1"/>
        <v>2003Q3</v>
      </c>
      <c r="BF38" s="21" t="str">
        <f t="shared" si="1"/>
        <v>2003Q4</v>
      </c>
      <c r="BG38" s="21" t="str">
        <f t="shared" ref="BG38:CL38" si="2">BG4</f>
        <v>2004Q1</v>
      </c>
      <c r="BH38" s="21" t="str">
        <f t="shared" si="2"/>
        <v>2004Q2</v>
      </c>
      <c r="BI38" s="21" t="str">
        <f t="shared" si="2"/>
        <v>2004Q3</v>
      </c>
      <c r="BJ38" s="21" t="str">
        <f t="shared" si="2"/>
        <v>2004Q4</v>
      </c>
      <c r="BK38" s="21" t="str">
        <f t="shared" si="2"/>
        <v>2005Q1</v>
      </c>
      <c r="BL38" s="21" t="str">
        <f t="shared" si="2"/>
        <v>2005Q2</v>
      </c>
      <c r="BM38" s="21" t="str">
        <f t="shared" si="2"/>
        <v>2005Q3</v>
      </c>
      <c r="BN38" s="21" t="str">
        <f t="shared" si="2"/>
        <v>2005Q4</v>
      </c>
      <c r="BO38" s="21" t="str">
        <f t="shared" si="2"/>
        <v>2006Q1</v>
      </c>
      <c r="BP38" s="21" t="str">
        <f t="shared" si="2"/>
        <v>2006Q2</v>
      </c>
      <c r="BQ38" s="21" t="str">
        <f t="shared" si="2"/>
        <v>2006Q3</v>
      </c>
      <c r="BR38" s="21" t="str">
        <f t="shared" si="2"/>
        <v>2006Q4</v>
      </c>
      <c r="BS38" s="21" t="str">
        <f t="shared" si="2"/>
        <v>2007Q1</v>
      </c>
      <c r="BT38" s="21" t="str">
        <f t="shared" si="2"/>
        <v>2007Q2</v>
      </c>
      <c r="BU38" s="21" t="str">
        <f t="shared" si="2"/>
        <v>2007Q3</v>
      </c>
      <c r="BV38" s="21" t="str">
        <f t="shared" si="2"/>
        <v>2007Q4</v>
      </c>
      <c r="BW38" s="21" t="str">
        <f t="shared" si="2"/>
        <v>2008Q1</v>
      </c>
      <c r="BX38" s="21" t="str">
        <f t="shared" si="2"/>
        <v>2008Q2</v>
      </c>
      <c r="BY38" s="21" t="str">
        <f t="shared" si="2"/>
        <v>2008Q3</v>
      </c>
      <c r="BZ38" s="21" t="str">
        <f t="shared" si="2"/>
        <v>2008Q4</v>
      </c>
      <c r="CA38" s="21" t="str">
        <f t="shared" si="2"/>
        <v>2009Q1</v>
      </c>
      <c r="CB38" s="21" t="str">
        <f t="shared" si="2"/>
        <v>2009Q2</v>
      </c>
      <c r="CC38" s="21" t="str">
        <f t="shared" si="2"/>
        <v>2009Q3</v>
      </c>
      <c r="CD38" s="21" t="str">
        <f t="shared" si="2"/>
        <v>2009Q4</v>
      </c>
      <c r="CE38" s="21" t="str">
        <f t="shared" si="2"/>
        <v>2010Q1</v>
      </c>
      <c r="CF38" s="21" t="str">
        <f t="shared" si="2"/>
        <v>2010Q2</v>
      </c>
      <c r="CG38" s="21" t="str">
        <f t="shared" si="2"/>
        <v>2010Q3</v>
      </c>
      <c r="CH38" s="21" t="str">
        <f t="shared" si="2"/>
        <v>2010Q4</v>
      </c>
      <c r="CI38" s="21" t="str">
        <f t="shared" si="2"/>
        <v>2011Q1</v>
      </c>
      <c r="CJ38" s="21" t="str">
        <f t="shared" si="2"/>
        <v>2011Q2</v>
      </c>
      <c r="CK38" s="21" t="str">
        <f t="shared" si="2"/>
        <v>2011Q3</v>
      </c>
      <c r="CL38" s="21" t="str">
        <f t="shared" si="2"/>
        <v>2011Q4</v>
      </c>
      <c r="CM38" s="21" t="str">
        <f t="shared" ref="CM38:DR38" si="3">CM4</f>
        <v>2012Q1</v>
      </c>
      <c r="CN38" s="21" t="str">
        <f t="shared" si="3"/>
        <v>2012Q2</v>
      </c>
      <c r="CO38" s="21" t="str">
        <f t="shared" si="3"/>
        <v>2012Q3</v>
      </c>
      <c r="CP38" s="21" t="str">
        <f t="shared" si="3"/>
        <v>2012Q4</v>
      </c>
      <c r="CQ38" s="21" t="str">
        <f t="shared" si="3"/>
        <v>2013Q1</v>
      </c>
      <c r="CR38" s="21" t="str">
        <f t="shared" si="3"/>
        <v>2013Q2</v>
      </c>
      <c r="CS38" s="21" t="str">
        <f t="shared" si="3"/>
        <v>2013Q3</v>
      </c>
      <c r="CT38" s="21" t="str">
        <f t="shared" si="3"/>
        <v>2013Q4</v>
      </c>
      <c r="CU38" s="21" t="str">
        <f t="shared" si="3"/>
        <v>2014Q1</v>
      </c>
      <c r="CV38" s="21" t="str">
        <f t="shared" si="3"/>
        <v>2014Q2</v>
      </c>
      <c r="CW38" s="21" t="str">
        <f t="shared" si="3"/>
        <v>2014Q3</v>
      </c>
      <c r="CX38" s="21" t="str">
        <f t="shared" si="3"/>
        <v>2014Q4</v>
      </c>
      <c r="CY38" s="21" t="str">
        <f t="shared" si="3"/>
        <v>2015Q1</v>
      </c>
      <c r="CZ38" s="21" t="str">
        <f t="shared" si="3"/>
        <v>2015Q2</v>
      </c>
      <c r="DA38" s="21" t="str">
        <f t="shared" si="3"/>
        <v>2015Q3</v>
      </c>
      <c r="DB38" s="21" t="str">
        <f t="shared" si="3"/>
        <v>2015Q4</v>
      </c>
      <c r="DC38" s="21" t="str">
        <f t="shared" si="3"/>
        <v>2016Q1</v>
      </c>
      <c r="DD38" s="21" t="str">
        <f t="shared" si="3"/>
        <v>2016Q2</v>
      </c>
      <c r="DE38" s="21" t="str">
        <f t="shared" si="3"/>
        <v>2016Q3</v>
      </c>
      <c r="DF38" s="21" t="str">
        <f t="shared" si="3"/>
        <v>2016Q4</v>
      </c>
      <c r="DG38" s="21" t="str">
        <f t="shared" si="3"/>
        <v>2017Q1</v>
      </c>
      <c r="DH38" s="21" t="str">
        <f t="shared" si="3"/>
        <v>2017Q2</v>
      </c>
      <c r="DI38" s="21" t="str">
        <f t="shared" si="3"/>
        <v>2017Q3</v>
      </c>
      <c r="DJ38" s="21" t="str">
        <f t="shared" si="3"/>
        <v>2017Q4</v>
      </c>
      <c r="DK38" s="21" t="str">
        <f t="shared" si="3"/>
        <v>2018Q1</v>
      </c>
      <c r="DL38" s="21" t="str">
        <f t="shared" si="3"/>
        <v>2018Q2</v>
      </c>
      <c r="DM38" s="21" t="str">
        <f t="shared" si="3"/>
        <v>2018Q3</v>
      </c>
      <c r="DN38" s="21" t="str">
        <f t="shared" si="3"/>
        <v>2018Q4</v>
      </c>
      <c r="DO38" s="21" t="str">
        <f t="shared" si="3"/>
        <v>2019Q1</v>
      </c>
      <c r="DP38" s="21" t="str">
        <f t="shared" si="3"/>
        <v>2019Q2</v>
      </c>
      <c r="DQ38" s="21" t="str">
        <f t="shared" si="3"/>
        <v>2019Q3</v>
      </c>
      <c r="DR38" s="21" t="str">
        <f t="shared" si="3"/>
        <v>2019Q4</v>
      </c>
      <c r="DS38" s="21" t="str">
        <f t="shared" ref="DS38:EX38" si="4">DS4</f>
        <v>2020Q1</v>
      </c>
      <c r="DT38" s="21" t="str">
        <f t="shared" si="4"/>
        <v>2020Q2</v>
      </c>
      <c r="DU38" s="21" t="str">
        <f t="shared" si="4"/>
        <v>2020Q3</v>
      </c>
      <c r="DV38" s="21" t="str">
        <f t="shared" si="4"/>
        <v>2020Q4</v>
      </c>
      <c r="DW38" s="50" t="str">
        <f t="shared" si="4"/>
        <v>2021Q1</v>
      </c>
      <c r="DX38" s="21" t="str">
        <f t="shared" si="4"/>
        <v>2021Q2</v>
      </c>
      <c r="DY38" s="21" t="str">
        <f t="shared" si="4"/>
        <v>2021Q3</v>
      </c>
      <c r="DZ38" s="21" t="str">
        <f t="shared" si="4"/>
        <v>2021Q4</v>
      </c>
      <c r="EA38" s="21" t="str">
        <f t="shared" si="4"/>
        <v>2022Q1</v>
      </c>
      <c r="EB38" s="21" t="str">
        <f t="shared" si="4"/>
        <v>2022Q2</v>
      </c>
      <c r="EC38" s="21" t="str">
        <f t="shared" si="4"/>
        <v>2022Q3</v>
      </c>
      <c r="ED38" s="21" t="str">
        <f t="shared" si="4"/>
        <v>2022Q4</v>
      </c>
      <c r="EE38" s="21" t="str">
        <f t="shared" si="4"/>
        <v>2023Q1</v>
      </c>
      <c r="EF38" s="21" t="str">
        <f t="shared" si="4"/>
        <v>2023Q2</v>
      </c>
      <c r="EG38" s="21" t="str">
        <f t="shared" si="4"/>
        <v>2023Q3</v>
      </c>
      <c r="EH38" s="21" t="str">
        <f t="shared" si="4"/>
        <v>2023Q4</v>
      </c>
      <c r="EI38" s="21" t="str">
        <f t="shared" si="4"/>
        <v>2024Q1</v>
      </c>
      <c r="EJ38" s="21" t="str">
        <f t="shared" si="4"/>
        <v>2024Q2</v>
      </c>
      <c r="EK38" s="21" t="str">
        <f t="shared" si="4"/>
        <v>2024Q3</v>
      </c>
      <c r="EL38" s="21" t="str">
        <f t="shared" si="4"/>
        <v>2024Q4</v>
      </c>
      <c r="EM38" s="21" t="str">
        <f t="shared" si="4"/>
        <v>2025Q1</v>
      </c>
      <c r="EN38" s="21" t="str">
        <f t="shared" si="4"/>
        <v>2025Q2</v>
      </c>
      <c r="EO38" s="21" t="str">
        <f t="shared" si="4"/>
        <v>2025Q3</v>
      </c>
      <c r="EP38" s="21" t="str">
        <f t="shared" si="4"/>
        <v>2025Q4</v>
      </c>
      <c r="EQ38" s="21" t="str">
        <f t="shared" si="4"/>
        <v>2026Q1</v>
      </c>
      <c r="ER38" s="21" t="str">
        <f t="shared" si="4"/>
        <v>2026Q2</v>
      </c>
      <c r="ES38" s="21" t="str">
        <f t="shared" si="4"/>
        <v>2026Q3</v>
      </c>
      <c r="ET38" s="21" t="str">
        <f t="shared" si="4"/>
        <v>2026Q4</v>
      </c>
      <c r="EU38" s="21" t="str">
        <f t="shared" si="4"/>
        <v>2027Q1</v>
      </c>
      <c r="EV38" s="21" t="str">
        <f t="shared" si="4"/>
        <v>2027Q2</v>
      </c>
      <c r="EW38" s="21" t="str">
        <f t="shared" si="4"/>
        <v>2027Q3</v>
      </c>
      <c r="EX38" s="21" t="str">
        <f t="shared" si="4"/>
        <v>2027Q4</v>
      </c>
      <c r="EY38" s="21" t="str">
        <f t="shared" ref="EY38:FF38" si="5">EY4</f>
        <v>2028Q1</v>
      </c>
      <c r="EZ38" s="21" t="str">
        <f t="shared" si="5"/>
        <v>2028Q2</v>
      </c>
      <c r="FA38" s="21" t="str">
        <f t="shared" si="5"/>
        <v>2028Q3</v>
      </c>
      <c r="FB38" s="21" t="str">
        <f t="shared" si="5"/>
        <v>2028Q4</v>
      </c>
      <c r="FC38" s="21" t="str">
        <f t="shared" si="5"/>
        <v>2029Q1</v>
      </c>
      <c r="FD38" s="21" t="str">
        <f t="shared" si="5"/>
        <v>2029Q2</v>
      </c>
      <c r="FE38" s="21" t="str">
        <f t="shared" si="5"/>
        <v>2029Q3</v>
      </c>
      <c r="FF38" s="21" t="str">
        <f t="shared" si="5"/>
        <v>2029Q4</v>
      </c>
    </row>
    <row r="39" spans="1:162" x14ac:dyDescent="0.25">
      <c r="B39" t="str">
        <f t="shared" ref="B39:B55" si="6">B7</f>
        <v>Employment (thous.)</v>
      </c>
      <c r="C39" s="20"/>
      <c r="D39" s="20">
        <f t="shared" ref="D39:AA39" si="7">100*((D7/C7)^4-1)</f>
        <v>3.4418160077184679</v>
      </c>
      <c r="E39" s="20">
        <f t="shared" si="7"/>
        <v>3.5729839829594878</v>
      </c>
      <c r="F39" s="20">
        <f t="shared" si="7"/>
        <v>-1.9773526657901885</v>
      </c>
      <c r="G39" s="20">
        <f t="shared" si="7"/>
        <v>-0.95567347313320061</v>
      </c>
      <c r="H39" s="20">
        <f t="shared" si="7"/>
        <v>1.1465869659267991</v>
      </c>
      <c r="I39" s="20">
        <f t="shared" si="7"/>
        <v>1.6033677420191683</v>
      </c>
      <c r="J39" s="20">
        <f t="shared" si="7"/>
        <v>0.46631812992883326</v>
      </c>
      <c r="K39" s="20">
        <f t="shared" si="7"/>
        <v>3.3802229869730027</v>
      </c>
      <c r="L39" s="20">
        <f t="shared" si="7"/>
        <v>0.49751147814105501</v>
      </c>
      <c r="M39" s="20">
        <f t="shared" si="7"/>
        <v>-1.0351331804790642</v>
      </c>
      <c r="N39" s="20">
        <f t="shared" si="7"/>
        <v>1.6678717202651461</v>
      </c>
      <c r="O39" s="20">
        <f t="shared" si="7"/>
        <v>1.0297448752141891</v>
      </c>
      <c r="P39" s="20">
        <f t="shared" si="7"/>
        <v>1.252458677584567</v>
      </c>
      <c r="Q39" s="20">
        <f t="shared" si="7"/>
        <v>5.2957738297753743</v>
      </c>
      <c r="R39" s="20">
        <f t="shared" si="7"/>
        <v>-4.8734496692350753</v>
      </c>
      <c r="S39" s="20">
        <f t="shared" si="7"/>
        <v>2.1976552497277257</v>
      </c>
      <c r="T39" s="20">
        <f t="shared" si="7"/>
        <v>1.6300108533998436</v>
      </c>
      <c r="U39" s="20">
        <f t="shared" si="7"/>
        <v>1.1542209715954099</v>
      </c>
      <c r="V39" s="20">
        <f t="shared" si="7"/>
        <v>4.3999958060395583</v>
      </c>
      <c r="W39" s="20">
        <f t="shared" si="7"/>
        <v>3.4564586155631849</v>
      </c>
      <c r="X39" s="20">
        <f t="shared" si="7"/>
        <v>-2.2707274751665452E-2</v>
      </c>
      <c r="Y39" s="20">
        <f t="shared" si="7"/>
        <v>0.63741190382609059</v>
      </c>
      <c r="Z39" s="20">
        <f t="shared" si="7"/>
        <v>-2.1367351700863235</v>
      </c>
      <c r="AA39" s="20">
        <f t="shared" si="7"/>
        <v>10.328515787781246</v>
      </c>
      <c r="AB39" s="20">
        <f t="shared" ref="AB39:BG39" si="8">100*((AB7/AA7)^4-1)</f>
        <v>2.9686759590155987</v>
      </c>
      <c r="AC39" s="20">
        <f t="shared" si="8"/>
        <v>4.5242680977643834</v>
      </c>
      <c r="AD39" s="20">
        <f t="shared" si="8"/>
        <v>7.4039317960778783</v>
      </c>
      <c r="AE39" s="20">
        <f t="shared" si="8"/>
        <v>4.7814776363264144</v>
      </c>
      <c r="AF39" s="20">
        <f t="shared" si="8"/>
        <v>7.9442615344137657</v>
      </c>
      <c r="AG39" s="20">
        <f t="shared" si="8"/>
        <v>4.3330721989324417</v>
      </c>
      <c r="AH39" s="20">
        <f t="shared" si="8"/>
        <v>6.7076397996110648</v>
      </c>
      <c r="AI39" s="20">
        <f t="shared" si="8"/>
        <v>3.4458395575110989</v>
      </c>
      <c r="AJ39" s="20">
        <f t="shared" si="8"/>
        <v>5.4493092735669935</v>
      </c>
      <c r="AK39" s="20">
        <f t="shared" si="8"/>
        <v>3.4724408193215206</v>
      </c>
      <c r="AL39" s="20">
        <f t="shared" si="8"/>
        <v>3.4526349128371159</v>
      </c>
      <c r="AM39" s="20">
        <f t="shared" si="8"/>
        <v>1.4395831698813755</v>
      </c>
      <c r="AN39" s="20">
        <f t="shared" si="8"/>
        <v>1.3755727840946363</v>
      </c>
      <c r="AO39" s="20">
        <f t="shared" si="8"/>
        <v>3.2700728873994667</v>
      </c>
      <c r="AP39" s="20">
        <f t="shared" si="8"/>
        <v>2.9686546872909503</v>
      </c>
      <c r="AQ39" s="20">
        <f t="shared" si="8"/>
        <v>1.8028363624838173</v>
      </c>
      <c r="AR39" s="20">
        <f t="shared" si="8"/>
        <v>2.2086200873479234</v>
      </c>
      <c r="AS39" s="20">
        <f t="shared" si="8"/>
        <v>1.756238529783638</v>
      </c>
      <c r="AT39" s="20">
        <f t="shared" si="8"/>
        <v>2.234603553335579</v>
      </c>
      <c r="AU39" s="20">
        <f t="shared" si="8"/>
        <v>-2.0938772982454945</v>
      </c>
      <c r="AV39" s="20">
        <f t="shared" si="8"/>
        <v>-2.7592552002825066</v>
      </c>
      <c r="AW39" s="20">
        <f t="shared" si="8"/>
        <v>-3.8018082224857586</v>
      </c>
      <c r="AX39" s="20">
        <f t="shared" si="8"/>
        <v>-5.7428511039361529</v>
      </c>
      <c r="AY39" s="20">
        <f t="shared" si="8"/>
        <v>-4.0168024935902995</v>
      </c>
      <c r="AZ39" s="20">
        <f t="shared" si="8"/>
        <v>-1.7695666666557419</v>
      </c>
      <c r="BA39" s="20">
        <f t="shared" si="8"/>
        <v>-1.0868799155842157</v>
      </c>
      <c r="BB39" s="20">
        <f t="shared" si="8"/>
        <v>-1.4413825405662273</v>
      </c>
      <c r="BC39" s="20">
        <f t="shared" si="8"/>
        <v>-0.94650554494946082</v>
      </c>
      <c r="BD39" s="20">
        <f t="shared" si="8"/>
        <v>-1.4696385482515173</v>
      </c>
      <c r="BE39" s="20">
        <f t="shared" si="8"/>
        <v>-0.25857768673281933</v>
      </c>
      <c r="BF39" s="20">
        <f t="shared" si="8"/>
        <v>0.91960311820913354</v>
      </c>
      <c r="BG39" s="20">
        <f t="shared" si="8"/>
        <v>0.13921342297762429</v>
      </c>
      <c r="BH39" s="20">
        <f t="shared" ref="BH39:CM39" si="9">100*((BH7/BG7)^4-1)</f>
        <v>1.7600897811412164</v>
      </c>
      <c r="BI39" s="20">
        <f t="shared" si="9"/>
        <v>1.0825878787525278</v>
      </c>
      <c r="BJ39" s="20">
        <f t="shared" si="9"/>
        <v>2.7910401562705855</v>
      </c>
      <c r="BK39" s="20">
        <f t="shared" si="9"/>
        <v>1.9143406756537917</v>
      </c>
      <c r="BL39" s="20">
        <f t="shared" si="9"/>
        <v>3.5870010368593164</v>
      </c>
      <c r="BM39" s="20">
        <f t="shared" si="9"/>
        <v>2.5565922380884176</v>
      </c>
      <c r="BN39" s="20">
        <f t="shared" si="9"/>
        <v>4.5615481199529517</v>
      </c>
      <c r="BO39" s="20">
        <f t="shared" si="9"/>
        <v>3.113206568240523</v>
      </c>
      <c r="BP39" s="20">
        <f t="shared" si="9"/>
        <v>3.0120388312946833</v>
      </c>
      <c r="BQ39" s="20">
        <f t="shared" si="9"/>
        <v>2.5788368274231921</v>
      </c>
      <c r="BR39" s="20">
        <f t="shared" si="9"/>
        <v>2.3161895312738601</v>
      </c>
      <c r="BS39" s="20">
        <f t="shared" si="9"/>
        <v>4.3968130567305863</v>
      </c>
      <c r="BT39" s="20">
        <f t="shared" si="9"/>
        <v>2.9493072202319448</v>
      </c>
      <c r="BU39" s="20">
        <f t="shared" si="9"/>
        <v>2.6311670410958277</v>
      </c>
      <c r="BV39" s="20">
        <f t="shared" si="9"/>
        <v>2.4485411826703496</v>
      </c>
      <c r="BW39" s="20">
        <f t="shared" si="9"/>
        <v>2.5706444905049253</v>
      </c>
      <c r="BX39" s="20">
        <f t="shared" si="9"/>
        <v>-0.1602635123112095</v>
      </c>
      <c r="BY39" s="20">
        <f t="shared" si="9"/>
        <v>0.77764128280721767</v>
      </c>
      <c r="BZ39" s="20">
        <f t="shared" si="9"/>
        <v>-7.0548826591652958</v>
      </c>
      <c r="CA39" s="20">
        <f t="shared" si="9"/>
        <v>-6.1232620601780248</v>
      </c>
      <c r="CB39" s="20">
        <f t="shared" si="9"/>
        <v>-8.4437172571880552</v>
      </c>
      <c r="CC39" s="20">
        <f t="shared" si="9"/>
        <v>-4.4767221635214298</v>
      </c>
      <c r="CD39" s="20">
        <f t="shared" si="9"/>
        <v>-2.76884523540879</v>
      </c>
      <c r="CE39" s="20">
        <f t="shared" si="9"/>
        <v>-0.76454075517941034</v>
      </c>
      <c r="CF39" s="20">
        <f t="shared" si="9"/>
        <v>1.8370320153159092</v>
      </c>
      <c r="CG39" s="20">
        <f t="shared" si="9"/>
        <v>0.69003266251475015</v>
      </c>
      <c r="CH39" s="20">
        <f t="shared" si="9"/>
        <v>2.3779544951464837</v>
      </c>
      <c r="CI39" s="20">
        <f t="shared" si="9"/>
        <v>1.2102736765724487</v>
      </c>
      <c r="CJ39" s="20">
        <f t="shared" si="9"/>
        <v>2.7615888648115039</v>
      </c>
      <c r="CK39" s="20">
        <f t="shared" si="9"/>
        <v>2.0732302631203181</v>
      </c>
      <c r="CL39" s="20">
        <f t="shared" si="9"/>
        <v>2.2619808518778983</v>
      </c>
      <c r="CM39" s="20">
        <f t="shared" si="9"/>
        <v>2.4289347611064604</v>
      </c>
      <c r="CN39" s="20">
        <f t="shared" ref="CN39:DS39" si="10">100*((CN7/CM7)^4-1)</f>
        <v>3.7183574382305018</v>
      </c>
      <c r="CO39" s="20">
        <f t="shared" si="10"/>
        <v>1.8527628230107673</v>
      </c>
      <c r="CP39" s="20">
        <f t="shared" si="10"/>
        <v>3.657654153400447</v>
      </c>
      <c r="CQ39" s="20">
        <f t="shared" si="10"/>
        <v>2.8291316745748141</v>
      </c>
      <c r="CR39" s="20">
        <f t="shared" si="10"/>
        <v>2.5714008965085577</v>
      </c>
      <c r="CS39" s="20">
        <f t="shared" si="10"/>
        <v>2.6549121232109174</v>
      </c>
      <c r="CT39" s="20">
        <f t="shared" si="10"/>
        <v>3.3070997179485362</v>
      </c>
      <c r="CU39" s="20">
        <f t="shared" si="10"/>
        <v>2.6964382030702394</v>
      </c>
      <c r="CV39" s="20">
        <f t="shared" si="10"/>
        <v>1.323745078306926</v>
      </c>
      <c r="CW39" s="20">
        <f t="shared" si="10"/>
        <v>4.6524510054456236</v>
      </c>
      <c r="CX39" s="20">
        <f t="shared" si="10"/>
        <v>2.3938052321222703</v>
      </c>
      <c r="CY39" s="20">
        <f t="shared" si="10"/>
        <v>3.0859068087222941</v>
      </c>
      <c r="CZ39" s="20">
        <f t="shared" si="10"/>
        <v>3.3749421359465792</v>
      </c>
      <c r="DA39" s="20">
        <f t="shared" si="10"/>
        <v>4.0987958937184654</v>
      </c>
      <c r="DB39" s="20">
        <f t="shared" si="10"/>
        <v>2.4028503788509292</v>
      </c>
      <c r="DC39" s="20">
        <f t="shared" si="10"/>
        <v>3.496710294727623</v>
      </c>
      <c r="DD39" s="20">
        <f t="shared" si="10"/>
        <v>4.0570188467215829</v>
      </c>
      <c r="DE39" s="20">
        <f t="shared" si="10"/>
        <v>2.7417038115672865</v>
      </c>
      <c r="DF39" s="20">
        <f t="shared" si="10"/>
        <v>1.5749646420625485</v>
      </c>
      <c r="DG39" s="20">
        <f t="shared" si="10"/>
        <v>2.5975309802483748</v>
      </c>
      <c r="DH39" s="20">
        <f t="shared" si="10"/>
        <v>3.5039336316697201</v>
      </c>
      <c r="DI39" s="20">
        <f t="shared" si="10"/>
        <v>1.6013544470177221</v>
      </c>
      <c r="DJ39" s="20">
        <f t="shared" si="10"/>
        <v>1.4992153244233863</v>
      </c>
      <c r="DK39" s="20">
        <f t="shared" si="10"/>
        <v>3.3337448229291633</v>
      </c>
      <c r="DL39" s="20">
        <f t="shared" si="10"/>
        <v>1.8206678250832997</v>
      </c>
      <c r="DM39" s="20">
        <f t="shared" si="10"/>
        <v>1.96193287516786</v>
      </c>
      <c r="DN39" s="20">
        <f t="shared" si="10"/>
        <v>2.2739639117055566</v>
      </c>
      <c r="DO39" s="20">
        <f t="shared" si="10"/>
        <v>1.7544966871815282</v>
      </c>
      <c r="DP39" s="20">
        <f t="shared" si="10"/>
        <v>3.3988137138763808</v>
      </c>
      <c r="DQ39" s="20">
        <f t="shared" si="10"/>
        <v>3.4245988260766191</v>
      </c>
      <c r="DR39" s="20">
        <f t="shared" si="10"/>
        <v>0.92795425346887672</v>
      </c>
      <c r="DS39" s="45">
        <f t="shared" si="10"/>
        <v>1.1979862143179476</v>
      </c>
      <c r="DT39" s="45">
        <f t="shared" ref="DT39:EY39" si="11">100*((DT7/DS7)^4-1)</f>
        <v>-37.969303500028985</v>
      </c>
      <c r="DU39" s="45">
        <f t="shared" si="11"/>
        <v>13.62275963976931</v>
      </c>
      <c r="DV39" s="45">
        <f t="shared" si="11"/>
        <v>2.7291493401218503</v>
      </c>
      <c r="DW39" s="45">
        <f t="shared" si="11"/>
        <v>-0.17824224370258657</v>
      </c>
      <c r="DX39" s="45">
        <f t="shared" si="11"/>
        <v>5.5038695879521038</v>
      </c>
      <c r="DY39" s="45">
        <f t="shared" si="11"/>
        <v>8.7484056633933438</v>
      </c>
      <c r="DZ39" s="45">
        <f t="shared" si="11"/>
        <v>6.4760337923182476</v>
      </c>
      <c r="EA39" s="45">
        <f t="shared" si="11"/>
        <v>4.2873650945049802</v>
      </c>
      <c r="EB39" s="45">
        <f t="shared" si="11"/>
        <v>4.6283689144308582</v>
      </c>
      <c r="EC39" s="19">
        <f t="shared" si="11"/>
        <v>5.7175209323965248</v>
      </c>
      <c r="ED39" s="19">
        <f t="shared" si="11"/>
        <v>2.269579041257419</v>
      </c>
      <c r="EE39" s="19">
        <f t="shared" si="11"/>
        <v>-0.70855082527480073</v>
      </c>
      <c r="EF39" s="19">
        <f t="shared" si="11"/>
        <v>-3.7809124420640217</v>
      </c>
      <c r="EG39" s="19">
        <f t="shared" si="11"/>
        <v>-2.9395775837685267</v>
      </c>
      <c r="EH39" s="19">
        <f t="shared" si="11"/>
        <v>-2.1850249145272227</v>
      </c>
      <c r="EI39" s="19">
        <f t="shared" si="11"/>
        <v>0.20473951776096566</v>
      </c>
      <c r="EJ39" s="19">
        <f t="shared" si="11"/>
        <v>1.1721655666619535</v>
      </c>
      <c r="EK39" s="19">
        <f t="shared" si="11"/>
        <v>2.2072294670922865</v>
      </c>
      <c r="EL39" s="19">
        <f t="shared" si="11"/>
        <v>2.4071158147391136</v>
      </c>
      <c r="EM39" s="19">
        <f t="shared" si="11"/>
        <v>3.2051073647951567</v>
      </c>
      <c r="EN39" s="19">
        <f t="shared" si="11"/>
        <v>2.6736163947217673</v>
      </c>
      <c r="EO39" s="19">
        <f t="shared" si="11"/>
        <v>3.0824979016317977</v>
      </c>
      <c r="EP39" s="19">
        <f t="shared" si="11"/>
        <v>2.0871985519748337</v>
      </c>
      <c r="EQ39" s="19">
        <f t="shared" si="11"/>
        <v>2.0398084221444623</v>
      </c>
      <c r="ER39" s="19">
        <f t="shared" si="11"/>
        <v>2.2778446971092103</v>
      </c>
      <c r="ES39" s="19">
        <f t="shared" si="11"/>
        <v>2.7434851240361269</v>
      </c>
      <c r="ET39" s="19">
        <f t="shared" si="11"/>
        <v>1.3200145996170365</v>
      </c>
      <c r="EU39" s="19">
        <f t="shared" si="11"/>
        <v>0.90945960825568051</v>
      </c>
      <c r="EV39" s="19">
        <f t="shared" si="11"/>
        <v>0.78186530237795981</v>
      </c>
      <c r="EW39" s="19">
        <f t="shared" si="11"/>
        <v>1.6436345962975718</v>
      </c>
      <c r="EX39" s="19">
        <f t="shared" si="11"/>
        <v>0.79506580647921155</v>
      </c>
      <c r="EY39" s="19">
        <f t="shared" si="11"/>
        <v>0.93400472135831691</v>
      </c>
      <c r="EZ39" s="19">
        <f t="shared" ref="EZ39:FF39" si="12">100*((EZ7/EY7)^4-1)</f>
        <v>1.1038645816946246</v>
      </c>
      <c r="FA39" s="19">
        <f t="shared" si="12"/>
        <v>1.8649937245671877</v>
      </c>
      <c r="FB39" s="19">
        <f t="shared" si="12"/>
        <v>0.95112832756087951</v>
      </c>
      <c r="FC39" s="19">
        <f t="shared" si="12"/>
        <v>0.9676065842471715</v>
      </c>
      <c r="FD39" s="19">
        <f t="shared" si="12"/>
        <v>0.89535819019634921</v>
      </c>
      <c r="FE39" s="19">
        <f t="shared" si="12"/>
        <v>1.635927073332466</v>
      </c>
      <c r="FF39" s="19">
        <f t="shared" si="12"/>
        <v>0.6898580151085465</v>
      </c>
    </row>
    <row r="40" spans="1:162" x14ac:dyDescent="0.25">
      <c r="B40" t="str">
        <f t="shared" si="6"/>
        <v xml:space="preserve"> Goods producing</v>
      </c>
      <c r="C40" s="20"/>
      <c r="D40" s="20">
        <f t="shared" ref="D40:AA40" si="13">100*((D8/C8)^4-1)</f>
        <v>0.72275800777763521</v>
      </c>
      <c r="E40" s="20">
        <f t="shared" si="13"/>
        <v>1.8838924564844373</v>
      </c>
      <c r="F40" s="20">
        <f t="shared" si="13"/>
        <v>-7.6930633014384959</v>
      </c>
      <c r="G40" s="20">
        <f t="shared" si="13"/>
        <v>-3.9347273751593193</v>
      </c>
      <c r="H40" s="20">
        <f t="shared" si="13"/>
        <v>-2.2440868210916953</v>
      </c>
      <c r="I40" s="20">
        <f t="shared" si="13"/>
        <v>3.2552284370890083</v>
      </c>
      <c r="J40" s="20">
        <f t="shared" si="13"/>
        <v>-1.7554126852811325</v>
      </c>
      <c r="K40" s="20">
        <f t="shared" si="13"/>
        <v>-0.49212505080857838</v>
      </c>
      <c r="L40" s="20">
        <f t="shared" si="13"/>
        <v>9.8765424575764094E-2</v>
      </c>
      <c r="M40" s="20">
        <f t="shared" si="13"/>
        <v>-3.4101597786369786</v>
      </c>
      <c r="N40" s="20">
        <f t="shared" si="13"/>
        <v>-5.1255601307243381</v>
      </c>
      <c r="O40" s="20">
        <f t="shared" si="13"/>
        <v>-7.877071244767853</v>
      </c>
      <c r="P40" s="20">
        <f t="shared" si="13"/>
        <v>-5.8400178457596708</v>
      </c>
      <c r="Q40" s="20">
        <f t="shared" si="13"/>
        <v>2.1071316699823983</v>
      </c>
      <c r="R40" s="20">
        <f t="shared" si="13"/>
        <v>-11.480684071603287</v>
      </c>
      <c r="S40" s="20">
        <f t="shared" si="13"/>
        <v>-5.9723435825293265</v>
      </c>
      <c r="T40" s="20">
        <f t="shared" si="13"/>
        <v>-2.3203059738397869</v>
      </c>
      <c r="U40" s="20">
        <f t="shared" si="13"/>
        <v>-0.92762486505792996</v>
      </c>
      <c r="V40" s="20">
        <f t="shared" si="13"/>
        <v>1.1022216154303877</v>
      </c>
      <c r="W40" s="20">
        <f t="shared" si="13"/>
        <v>4.6775810427974518</v>
      </c>
      <c r="X40" s="20">
        <f t="shared" si="13"/>
        <v>-4.0495635904546639</v>
      </c>
      <c r="Y40" s="20">
        <f t="shared" si="13"/>
        <v>-7.1275685107221936</v>
      </c>
      <c r="Z40" s="20">
        <f t="shared" si="13"/>
        <v>-24.802490962778744</v>
      </c>
      <c r="AA40" s="20">
        <f t="shared" si="13"/>
        <v>35.895264181910022</v>
      </c>
      <c r="AB40" s="20">
        <f t="shared" ref="AB40:BG40" si="14">100*((AB8/AA8)^4-1)</f>
        <v>7.3396009387676209</v>
      </c>
      <c r="AC40" s="20">
        <f t="shared" si="14"/>
        <v>8.937915518904461</v>
      </c>
      <c r="AD40" s="20">
        <f t="shared" si="14"/>
        <v>14.173716021761006</v>
      </c>
      <c r="AE40" s="20">
        <f t="shared" si="14"/>
        <v>13.066452500234327</v>
      </c>
      <c r="AF40" s="20">
        <f t="shared" si="14"/>
        <v>9.8387340069591609</v>
      </c>
      <c r="AG40" s="20">
        <f t="shared" si="14"/>
        <v>10.336611587104262</v>
      </c>
      <c r="AH40" s="20">
        <f t="shared" si="14"/>
        <v>13.808366530819871</v>
      </c>
      <c r="AI40" s="20">
        <f t="shared" si="14"/>
        <v>0.27697617583009038</v>
      </c>
      <c r="AJ40" s="20">
        <f t="shared" si="14"/>
        <v>5.7898269504938593</v>
      </c>
      <c r="AK40" s="20">
        <f t="shared" si="14"/>
        <v>2.1528000606602982</v>
      </c>
      <c r="AL40" s="20">
        <f t="shared" si="14"/>
        <v>-0.22579725684085394</v>
      </c>
      <c r="AM40" s="20">
        <f t="shared" si="14"/>
        <v>-7.8525355003685409</v>
      </c>
      <c r="AN40" s="20">
        <f t="shared" si="14"/>
        <v>-3.9556254966290783</v>
      </c>
      <c r="AO40" s="20">
        <f t="shared" si="14"/>
        <v>-4.806527959578089</v>
      </c>
      <c r="AP40" s="20">
        <f t="shared" si="14"/>
        <v>-2.4320658267930506</v>
      </c>
      <c r="AQ40" s="20">
        <f t="shared" si="14"/>
        <v>-8.3233556844172334</v>
      </c>
      <c r="AR40" s="20">
        <f t="shared" si="14"/>
        <v>3.3416471220473865</v>
      </c>
      <c r="AS40" s="20">
        <f t="shared" si="14"/>
        <v>-2.1487904995975748</v>
      </c>
      <c r="AT40" s="20">
        <f t="shared" si="14"/>
        <v>4.8411496844447122E-2</v>
      </c>
      <c r="AU40" s="20">
        <f t="shared" si="14"/>
        <v>-3.8158960716000334</v>
      </c>
      <c r="AV40" s="20">
        <f t="shared" si="14"/>
        <v>-5.2682873378159574</v>
      </c>
      <c r="AW40" s="20">
        <f t="shared" si="14"/>
        <v>-4.0004653434254855</v>
      </c>
      <c r="AX40" s="20">
        <f t="shared" si="14"/>
        <v>-12.887608366479697</v>
      </c>
      <c r="AY40" s="20">
        <f t="shared" si="14"/>
        <v>-13.083063983354792</v>
      </c>
      <c r="AZ40" s="20">
        <f t="shared" si="14"/>
        <v>-8.6125591352087092</v>
      </c>
      <c r="BA40" s="20">
        <f t="shared" si="14"/>
        <v>-6.2145695414414392</v>
      </c>
      <c r="BB40" s="20">
        <f t="shared" si="14"/>
        <v>-8.3140141336312752</v>
      </c>
      <c r="BC40" s="20">
        <f t="shared" si="14"/>
        <v>-9.0754023403008084</v>
      </c>
      <c r="BD40" s="20">
        <f t="shared" si="14"/>
        <v>-5.8761034222676649</v>
      </c>
      <c r="BE40" s="20">
        <f t="shared" si="14"/>
        <v>-4.0254443591579143</v>
      </c>
      <c r="BF40" s="20">
        <f t="shared" si="14"/>
        <v>-1.7835462378081424</v>
      </c>
      <c r="BG40" s="20">
        <f t="shared" si="14"/>
        <v>6.0136809547084447E-2</v>
      </c>
      <c r="BH40" s="20">
        <f t="shared" ref="BH40:CM40" si="15">100*((BH8/BG8)^4-1)</f>
        <v>6.0127769816609167E-2</v>
      </c>
      <c r="BI40" s="20">
        <f t="shared" si="15"/>
        <v>2.2425070034743699</v>
      </c>
      <c r="BJ40" s="20">
        <f t="shared" si="15"/>
        <v>6.3002081945267019</v>
      </c>
      <c r="BK40" s="20">
        <f t="shared" si="15"/>
        <v>4.8541509164821361</v>
      </c>
      <c r="BL40" s="20">
        <f t="shared" si="15"/>
        <v>8.4582103784926588</v>
      </c>
      <c r="BM40" s="20">
        <f t="shared" si="15"/>
        <v>0.57126390043180653</v>
      </c>
      <c r="BN40" s="20">
        <f t="shared" si="15"/>
        <v>16.214277652755559</v>
      </c>
      <c r="BO40" s="20">
        <f t="shared" si="15"/>
        <v>8.1315531172187825</v>
      </c>
      <c r="BP40" s="20">
        <f t="shared" si="15"/>
        <v>6.4966160341332957</v>
      </c>
      <c r="BQ40" s="20">
        <f t="shared" si="15"/>
        <v>3.7020723378448972</v>
      </c>
      <c r="BR40" s="20">
        <f t="shared" si="15"/>
        <v>4.2079933589810992</v>
      </c>
      <c r="BS40" s="20">
        <f t="shared" si="15"/>
        <v>8.3468125186639384</v>
      </c>
      <c r="BT40" s="20">
        <f t="shared" si="15"/>
        <v>6.9938915529402568</v>
      </c>
      <c r="BU40" s="20">
        <f t="shared" si="15"/>
        <v>4.682341576074478</v>
      </c>
      <c r="BV40" s="20">
        <f t="shared" si="15"/>
        <v>1.6420630958902116</v>
      </c>
      <c r="BW40" s="20">
        <f t="shared" si="15"/>
        <v>0.29585778614427127</v>
      </c>
      <c r="BX40" s="20">
        <f t="shared" si="15"/>
        <v>-2.4383149879830812</v>
      </c>
      <c r="BY40" s="20">
        <f t="shared" si="15"/>
        <v>-3.1320208912351766</v>
      </c>
      <c r="BZ40" s="20">
        <f t="shared" si="15"/>
        <v>-21.602030884342994</v>
      </c>
      <c r="CA40" s="20">
        <f t="shared" si="15"/>
        <v>-9.3111801250140189</v>
      </c>
      <c r="CB40" s="20">
        <f t="shared" si="15"/>
        <v>-17.52382799065899</v>
      </c>
      <c r="CC40" s="20">
        <f t="shared" si="15"/>
        <v>-12.798097603450332</v>
      </c>
      <c r="CD40" s="20">
        <f t="shared" si="15"/>
        <v>-9.6640350149141518</v>
      </c>
      <c r="CE40" s="20">
        <f t="shared" si="15"/>
        <v>-4.6399861304702856</v>
      </c>
      <c r="CF40" s="20">
        <f t="shared" si="15"/>
        <v>-2.4886860031848368</v>
      </c>
      <c r="CG40" s="20">
        <f t="shared" si="15"/>
        <v>0.30866556271778034</v>
      </c>
      <c r="CH40" s="20">
        <f t="shared" si="15"/>
        <v>1.1758209004205433</v>
      </c>
      <c r="CI40" s="20">
        <f t="shared" si="15"/>
        <v>0.80104352399430478</v>
      </c>
      <c r="CJ40" s="20">
        <f t="shared" si="15"/>
        <v>6.1453311271971289</v>
      </c>
      <c r="CK40" s="20">
        <f t="shared" si="15"/>
        <v>6.2418780962287812</v>
      </c>
      <c r="CL40" s="20">
        <f t="shared" si="15"/>
        <v>4.7837809916944751</v>
      </c>
      <c r="CM40" s="20">
        <f t="shared" si="15"/>
        <v>3.3943246995882692</v>
      </c>
      <c r="CN40" s="20">
        <f t="shared" ref="CN40:DS40" si="16">100*((CN8/CM8)^4-1)</f>
        <v>6.6320849545338012</v>
      </c>
      <c r="CO40" s="20">
        <f t="shared" si="16"/>
        <v>5.564416702655639</v>
      </c>
      <c r="CP40" s="20">
        <f t="shared" si="16"/>
        <v>5.5470331628191261</v>
      </c>
      <c r="CQ40" s="20">
        <f t="shared" si="16"/>
        <v>4.1404195052734627</v>
      </c>
      <c r="CR40" s="20">
        <f t="shared" si="16"/>
        <v>2.0616442921404188</v>
      </c>
      <c r="CS40" s="20">
        <f t="shared" si="16"/>
        <v>2.8353237361101069</v>
      </c>
      <c r="CT40" s="20">
        <f t="shared" si="16"/>
        <v>0.82196978685249444</v>
      </c>
      <c r="CU40" s="20">
        <f t="shared" si="16"/>
        <v>1.3699368965532255</v>
      </c>
      <c r="CV40" s="20">
        <f t="shared" si="16"/>
        <v>1.8601608170849104</v>
      </c>
      <c r="CW40" s="20">
        <f t="shared" si="16"/>
        <v>5.970184760713404</v>
      </c>
      <c r="CX40" s="20">
        <f t="shared" si="16"/>
        <v>5.2163102138276463</v>
      </c>
      <c r="CY40" s="20">
        <f t="shared" si="16"/>
        <v>4.603725265498726</v>
      </c>
      <c r="CZ40" s="20">
        <f t="shared" si="16"/>
        <v>1.5704450441502482</v>
      </c>
      <c r="DA40" s="20">
        <f t="shared" si="16"/>
        <v>2.9878033156046646</v>
      </c>
      <c r="DB40" s="20">
        <f t="shared" si="16"/>
        <v>0.77413999307915926</v>
      </c>
      <c r="DC40" s="20">
        <f t="shared" si="16"/>
        <v>2.8549242438190126</v>
      </c>
      <c r="DD40" s="20">
        <f t="shared" si="16"/>
        <v>2.0039200243654243</v>
      </c>
      <c r="DE40" s="20">
        <f t="shared" si="16"/>
        <v>-0.75905786439227629</v>
      </c>
      <c r="DF40" s="20">
        <f t="shared" si="16"/>
        <v>-2.3683988948051349</v>
      </c>
      <c r="DG40" s="20">
        <f t="shared" si="16"/>
        <v>-0.5614737615840748</v>
      </c>
      <c r="DH40" s="20">
        <f t="shared" si="16"/>
        <v>-0.10240654562493345</v>
      </c>
      <c r="DI40" s="20">
        <f t="shared" si="16"/>
        <v>-3.6880993416187891</v>
      </c>
      <c r="DJ40" s="20">
        <f t="shared" si="16"/>
        <v>0.88213774939442935</v>
      </c>
      <c r="DK40" s="20">
        <f t="shared" si="16"/>
        <v>3.7146960455681333</v>
      </c>
      <c r="DL40" s="20">
        <f t="shared" si="16"/>
        <v>3.3656206922469289</v>
      </c>
      <c r="DM40" s="20">
        <f t="shared" si="16"/>
        <v>2.8187139903426583</v>
      </c>
      <c r="DN40" s="20">
        <f t="shared" si="16"/>
        <v>6.2875864921251523</v>
      </c>
      <c r="DO40" s="20">
        <f t="shared" si="16"/>
        <v>-4.9593948584891745E-2</v>
      </c>
      <c r="DP40" s="20">
        <f t="shared" si="16"/>
        <v>4.1304428502935586</v>
      </c>
      <c r="DQ40" s="20">
        <f t="shared" si="16"/>
        <v>0.39345827337511352</v>
      </c>
      <c r="DR40" s="20">
        <f t="shared" si="16"/>
        <v>0.24553422861326446</v>
      </c>
      <c r="DS40" s="45">
        <f t="shared" si="16"/>
        <v>-1.317296165666848</v>
      </c>
      <c r="DT40" s="45">
        <f t="shared" ref="DT40:EY40" si="17">100*((DT8/DS8)^4-1)</f>
        <v>-32.134414065659314</v>
      </c>
      <c r="DU40" s="45">
        <f t="shared" si="17"/>
        <v>2.6823941367957405</v>
      </c>
      <c r="DV40" s="45">
        <f t="shared" si="17"/>
        <v>-2.6650953032709257</v>
      </c>
      <c r="DW40" s="45">
        <f t="shared" si="17"/>
        <v>-4.7379173657033924</v>
      </c>
      <c r="DX40" s="45">
        <f t="shared" si="17"/>
        <v>-1.3647019444075315</v>
      </c>
      <c r="DY40" s="45">
        <f t="shared" si="17"/>
        <v>1.3835837385905769</v>
      </c>
      <c r="DZ40" s="45">
        <f t="shared" si="17"/>
        <v>4.40567675783059</v>
      </c>
      <c r="EA40" s="45">
        <f t="shared" si="17"/>
        <v>5.5961735641361754</v>
      </c>
      <c r="EB40" s="45">
        <f t="shared" si="17"/>
        <v>6.9196225665041355</v>
      </c>
      <c r="EC40" s="19">
        <f t="shared" si="17"/>
        <v>7.3717460050604755</v>
      </c>
      <c r="ED40" s="19">
        <f t="shared" si="17"/>
        <v>2.6550114541832759</v>
      </c>
      <c r="EE40" s="19">
        <f t="shared" si="17"/>
        <v>-0.37105697121896375</v>
      </c>
      <c r="EF40" s="19">
        <f t="shared" si="17"/>
        <v>-3.1526674828154411</v>
      </c>
      <c r="EG40" s="19">
        <f t="shared" si="17"/>
        <v>-2.9676948465519826</v>
      </c>
      <c r="EH40" s="19">
        <f t="shared" si="17"/>
        <v>-2.8003665579637183</v>
      </c>
      <c r="EI40" s="19">
        <f t="shared" si="17"/>
        <v>-0.63197884187836673</v>
      </c>
      <c r="EJ40" s="19">
        <f t="shared" si="17"/>
        <v>0.2695297348029646</v>
      </c>
      <c r="EK40" s="19">
        <f t="shared" si="17"/>
        <v>1.2582135851338272</v>
      </c>
      <c r="EL40" s="19">
        <f t="shared" si="17"/>
        <v>1.6191603573981528</v>
      </c>
      <c r="EM40" s="19">
        <f t="shared" si="17"/>
        <v>2.1996054073957882</v>
      </c>
      <c r="EN40" s="19">
        <f t="shared" si="17"/>
        <v>2.0824789149538558</v>
      </c>
      <c r="EO40" s="19">
        <f t="shared" si="17"/>
        <v>2.2695051692786183</v>
      </c>
      <c r="EP40" s="19">
        <f t="shared" si="17"/>
        <v>1.6899979980282254</v>
      </c>
      <c r="EQ40" s="19">
        <f t="shared" si="17"/>
        <v>1.7337939405029479</v>
      </c>
      <c r="ER40" s="19">
        <f t="shared" si="17"/>
        <v>1.7787212876730907</v>
      </c>
      <c r="ES40" s="19">
        <f t="shared" si="17"/>
        <v>1.8551741634719843</v>
      </c>
      <c r="ET40" s="19">
        <f t="shared" si="17"/>
        <v>1.0326664221236515</v>
      </c>
      <c r="EU40" s="19">
        <f t="shared" si="17"/>
        <v>0.62021571844212975</v>
      </c>
      <c r="EV40" s="19">
        <f t="shared" si="17"/>
        <v>0.61090911541326065</v>
      </c>
      <c r="EW40" s="19">
        <f t="shared" si="17"/>
        <v>0.88146642036053269</v>
      </c>
      <c r="EX40" s="19">
        <f t="shared" si="17"/>
        <v>0.42145268402740133</v>
      </c>
      <c r="EY40" s="19">
        <f t="shared" si="17"/>
        <v>0.59984157761128198</v>
      </c>
      <c r="EZ40" s="19">
        <f t="shared" ref="EZ40:FF40" si="18">100*((EZ8/EY8)^4-1)</f>
        <v>0.81957605249571852</v>
      </c>
      <c r="FA40" s="19">
        <f t="shared" si="18"/>
        <v>1.219731413796632</v>
      </c>
      <c r="FB40" s="19">
        <f t="shared" si="18"/>
        <v>0.77995918550335386</v>
      </c>
      <c r="FC40" s="19">
        <f t="shared" si="18"/>
        <v>0.7965845508717484</v>
      </c>
      <c r="FD40" s="19">
        <f t="shared" si="18"/>
        <v>0.76507360982858152</v>
      </c>
      <c r="FE40" s="19">
        <f t="shared" si="18"/>
        <v>0.978379717870137</v>
      </c>
      <c r="FF40" s="19">
        <f t="shared" si="18"/>
        <v>0.54502540733305516</v>
      </c>
    </row>
    <row r="41" spans="1:162" x14ac:dyDescent="0.25">
      <c r="B41" t="str">
        <f t="shared" si="6"/>
        <v xml:space="preserve">   Natural resources</v>
      </c>
      <c r="C41" s="20"/>
      <c r="D41" s="20">
        <f t="shared" ref="D41:AA41" si="19">100*((D9/C9)^4-1)</f>
        <v>22.773766315482511</v>
      </c>
      <c r="E41" s="20">
        <f t="shared" si="19"/>
        <v>0</v>
      </c>
      <c r="F41" s="20">
        <f t="shared" si="19"/>
        <v>6.8351929012345547</v>
      </c>
      <c r="G41" s="20">
        <f t="shared" si="19"/>
        <v>-28.971479594486173</v>
      </c>
      <c r="H41" s="20">
        <f t="shared" si="19"/>
        <v>-6.9537981407486571</v>
      </c>
      <c r="I41" s="20">
        <f t="shared" si="19"/>
        <v>-7.076773444436812</v>
      </c>
      <c r="J41" s="20">
        <f t="shared" si="19"/>
        <v>0</v>
      </c>
      <c r="K41" s="20">
        <f t="shared" si="19"/>
        <v>-26.497014720354649</v>
      </c>
      <c r="L41" s="20">
        <f t="shared" si="19"/>
        <v>-28.360703999999991</v>
      </c>
      <c r="M41" s="20">
        <f t="shared" si="19"/>
        <v>0</v>
      </c>
      <c r="N41" s="20">
        <f t="shared" si="19"/>
        <v>18.558753006171358</v>
      </c>
      <c r="O41" s="20">
        <f t="shared" si="19"/>
        <v>0</v>
      </c>
      <c r="P41" s="20">
        <f t="shared" si="19"/>
        <v>8.5973857361592909</v>
      </c>
      <c r="Q41" s="20">
        <f t="shared" si="19"/>
        <v>-7.9167520266527518</v>
      </c>
      <c r="R41" s="20">
        <f t="shared" si="19"/>
        <v>8.5973857361592909</v>
      </c>
      <c r="S41" s="20">
        <f t="shared" si="19"/>
        <v>-7.9167520266527518</v>
      </c>
      <c r="T41" s="20">
        <f t="shared" si="19"/>
        <v>-8.0765147268035964</v>
      </c>
      <c r="U41" s="20">
        <f t="shared" si="19"/>
        <v>-8.2428543997035923</v>
      </c>
      <c r="V41" s="20">
        <f t="shared" si="19"/>
        <v>18.558753006171358</v>
      </c>
      <c r="W41" s="20">
        <f t="shared" si="19"/>
        <v>8.5973857361592909</v>
      </c>
      <c r="X41" s="20">
        <f t="shared" si="19"/>
        <v>-7.9167520266527518</v>
      </c>
      <c r="Y41" s="20">
        <f t="shared" si="19"/>
        <v>0</v>
      </c>
      <c r="Z41" s="20">
        <f t="shared" si="19"/>
        <v>0</v>
      </c>
      <c r="AA41" s="20">
        <f t="shared" si="19"/>
        <v>8.5973857361592909</v>
      </c>
      <c r="AB41" s="20">
        <f t="shared" ref="AB41:BG41" si="20">100*((AB9/AA9)^4-1)</f>
        <v>-7.9167520266527518</v>
      </c>
      <c r="AC41" s="20">
        <f t="shared" si="20"/>
        <v>0</v>
      </c>
      <c r="AD41" s="20">
        <f t="shared" si="20"/>
        <v>27.44293212890625</v>
      </c>
      <c r="AE41" s="20">
        <f t="shared" si="20"/>
        <v>25.688150285556954</v>
      </c>
      <c r="AF41" s="20">
        <f t="shared" si="20"/>
        <v>0</v>
      </c>
      <c r="AG41" s="20">
        <f t="shared" si="20"/>
        <v>15.658370355316919</v>
      </c>
      <c r="AH41" s="20">
        <f t="shared" si="20"/>
        <v>23.212831648922251</v>
      </c>
      <c r="AI41" s="20">
        <f t="shared" si="20"/>
        <v>-39.659996925072996</v>
      </c>
      <c r="AJ41" s="20">
        <f t="shared" si="20"/>
        <v>7.9170596486467293</v>
      </c>
      <c r="AK41" s="20">
        <f t="shared" si="20"/>
        <v>33.781464019747332</v>
      </c>
      <c r="AL41" s="20">
        <f t="shared" si="20"/>
        <v>102.55185652218101</v>
      </c>
      <c r="AM41" s="20">
        <f t="shared" si="20"/>
        <v>-26.323913858490666</v>
      </c>
      <c r="AN41" s="20">
        <f t="shared" si="20"/>
        <v>0</v>
      </c>
      <c r="AO41" s="20">
        <f t="shared" si="20"/>
        <v>6.5019839762187948</v>
      </c>
      <c r="AP41" s="20">
        <f t="shared" si="20"/>
        <v>-6.1050355434417725</v>
      </c>
      <c r="AQ41" s="20">
        <f t="shared" si="20"/>
        <v>0</v>
      </c>
      <c r="AR41" s="20">
        <f t="shared" si="20"/>
        <v>6.5019839762187948</v>
      </c>
      <c r="AS41" s="20">
        <f t="shared" si="20"/>
        <v>0</v>
      </c>
      <c r="AT41" s="20">
        <f t="shared" si="20"/>
        <v>-6.1050355434417725</v>
      </c>
      <c r="AU41" s="20">
        <f t="shared" si="20"/>
        <v>20.451869334279451</v>
      </c>
      <c r="AV41" s="20">
        <f t="shared" si="20"/>
        <v>-27.030125741933951</v>
      </c>
      <c r="AW41" s="20">
        <f t="shared" si="20"/>
        <v>-23.760492410681302</v>
      </c>
      <c r="AX41" s="20">
        <f t="shared" si="20"/>
        <v>-30.7349819311309</v>
      </c>
      <c r="AY41" s="20">
        <f t="shared" si="20"/>
        <v>-7.4732453126641341</v>
      </c>
      <c r="AZ41" s="20">
        <f t="shared" si="20"/>
        <v>-21.533506543264547</v>
      </c>
      <c r="BA41" s="20">
        <f t="shared" si="20"/>
        <v>0</v>
      </c>
      <c r="BB41" s="20">
        <f t="shared" si="20"/>
        <v>-15.653633777006149</v>
      </c>
      <c r="BC41" s="20">
        <f t="shared" si="20"/>
        <v>0</v>
      </c>
      <c r="BD41" s="20">
        <f t="shared" si="20"/>
        <v>-42.824675440696716</v>
      </c>
      <c r="BE41" s="20">
        <f t="shared" si="20"/>
        <v>-26.790585937499991</v>
      </c>
      <c r="BF41" s="20">
        <f t="shared" si="20"/>
        <v>23.438754728115608</v>
      </c>
      <c r="BG41" s="20">
        <f t="shared" si="20"/>
        <v>-18.988165248216838</v>
      </c>
      <c r="BH41" s="20">
        <f t="shared" ref="BH41:CM41" si="21">100*((BH9/BG9)^4-1)</f>
        <v>11.257037148889527</v>
      </c>
      <c r="BI41" s="20">
        <f t="shared" si="21"/>
        <v>-19.448131920411893</v>
      </c>
      <c r="BJ41" s="20">
        <f t="shared" si="21"/>
        <v>0</v>
      </c>
      <c r="BK41" s="20">
        <f t="shared" si="21"/>
        <v>-20.438004877305293</v>
      </c>
      <c r="BL41" s="20">
        <f t="shared" si="21"/>
        <v>-11.255776990218003</v>
      </c>
      <c r="BM41" s="20">
        <f t="shared" si="21"/>
        <v>0</v>
      </c>
      <c r="BN41" s="20">
        <f t="shared" si="21"/>
        <v>0</v>
      </c>
      <c r="BO41" s="20">
        <f t="shared" si="21"/>
        <v>0</v>
      </c>
      <c r="BP41" s="20">
        <f t="shared" si="21"/>
        <v>0</v>
      </c>
      <c r="BQ41" s="20">
        <f t="shared" si="21"/>
        <v>0</v>
      </c>
      <c r="BR41" s="20">
        <f t="shared" si="21"/>
        <v>0</v>
      </c>
      <c r="BS41" s="20">
        <f t="shared" si="21"/>
        <v>-11.581294200878411</v>
      </c>
      <c r="BT41" s="20">
        <f t="shared" si="21"/>
        <v>13.098239898681552</v>
      </c>
      <c r="BU41" s="20">
        <f t="shared" si="21"/>
        <v>12.68339122083173</v>
      </c>
      <c r="BV41" s="20">
        <f t="shared" si="21"/>
        <v>-11.255776990218003</v>
      </c>
      <c r="BW41" s="20">
        <f t="shared" si="21"/>
        <v>-31.698654463492947</v>
      </c>
      <c r="BX41" s="20">
        <f t="shared" si="21"/>
        <v>0</v>
      </c>
      <c r="BY41" s="20">
        <f t="shared" si="21"/>
        <v>0</v>
      </c>
      <c r="BZ41" s="20">
        <f t="shared" si="21"/>
        <v>-24.116543209876575</v>
      </c>
      <c r="CA41" s="20">
        <f t="shared" si="21"/>
        <v>-25.653373594335648</v>
      </c>
      <c r="CB41" s="20">
        <f t="shared" si="21"/>
        <v>-27.397500087531924</v>
      </c>
      <c r="CC41" s="20">
        <f t="shared" si="21"/>
        <v>0</v>
      </c>
      <c r="CD41" s="20">
        <f t="shared" si="21"/>
        <v>-29.393325617284006</v>
      </c>
      <c r="CE41" s="20">
        <f t="shared" si="21"/>
        <v>41.629670104501116</v>
      </c>
      <c r="CF41" s="20">
        <f t="shared" si="21"/>
        <v>-15.653633777006149</v>
      </c>
      <c r="CG41" s="20">
        <f t="shared" si="21"/>
        <v>18.558753006171358</v>
      </c>
      <c r="CH41" s="20">
        <f t="shared" si="21"/>
        <v>-29.393325617284006</v>
      </c>
      <c r="CI41" s="20">
        <f t="shared" si="21"/>
        <v>-16.979287616966033</v>
      </c>
      <c r="CJ41" s="20">
        <f t="shared" si="21"/>
        <v>0</v>
      </c>
      <c r="CK41" s="20">
        <f t="shared" si="21"/>
        <v>0</v>
      </c>
      <c r="CL41" s="20">
        <f t="shared" si="21"/>
        <v>43.891177030146935</v>
      </c>
      <c r="CM41" s="20">
        <f t="shared" si="21"/>
        <v>-16.289607312724041</v>
      </c>
      <c r="CN41" s="20">
        <f t="shared" ref="CN41:DS41" si="22">100*((CN9/CM9)^4-1)</f>
        <v>-16.979287616966033</v>
      </c>
      <c r="CO41" s="20">
        <f t="shared" si="22"/>
        <v>0</v>
      </c>
      <c r="CP41" s="20">
        <f t="shared" si="22"/>
        <v>0</v>
      </c>
      <c r="CQ41" s="20">
        <f t="shared" si="22"/>
        <v>20.451869334279451</v>
      </c>
      <c r="CR41" s="20">
        <f t="shared" si="22"/>
        <v>19.45948022676054</v>
      </c>
      <c r="CS41" s="20">
        <f t="shared" si="22"/>
        <v>0</v>
      </c>
      <c r="CT41" s="20">
        <f t="shared" si="22"/>
        <v>-30.503035652388366</v>
      </c>
      <c r="CU41" s="20">
        <f t="shared" si="22"/>
        <v>0</v>
      </c>
      <c r="CV41" s="20">
        <f t="shared" si="22"/>
        <v>0</v>
      </c>
      <c r="CW41" s="20">
        <f t="shared" si="22"/>
        <v>0</v>
      </c>
      <c r="CX41" s="20">
        <f t="shared" si="22"/>
        <v>43.891177030146935</v>
      </c>
      <c r="CY41" s="20">
        <f t="shared" si="22"/>
        <v>18.558753006171358</v>
      </c>
      <c r="CZ41" s="20">
        <f t="shared" si="22"/>
        <v>0</v>
      </c>
      <c r="DA41" s="20">
        <f t="shared" si="22"/>
        <v>-15.653633777006149</v>
      </c>
      <c r="DB41" s="20">
        <f t="shared" si="22"/>
        <v>18.558753006171358</v>
      </c>
      <c r="DC41" s="20">
        <f t="shared" si="22"/>
        <v>-29.393325617284006</v>
      </c>
      <c r="DD41" s="20">
        <f t="shared" si="22"/>
        <v>41.629670104501116</v>
      </c>
      <c r="DE41" s="20">
        <f t="shared" si="22"/>
        <v>0</v>
      </c>
      <c r="DF41" s="20">
        <f t="shared" si="22"/>
        <v>0</v>
      </c>
      <c r="DG41" s="20">
        <f t="shared" si="22"/>
        <v>0</v>
      </c>
      <c r="DH41" s="20">
        <f t="shared" si="22"/>
        <v>0</v>
      </c>
      <c r="DI41" s="20">
        <f t="shared" si="22"/>
        <v>0</v>
      </c>
      <c r="DJ41" s="20">
        <f t="shared" si="22"/>
        <v>0</v>
      </c>
      <c r="DK41" s="20">
        <f t="shared" si="22"/>
        <v>0</v>
      </c>
      <c r="DL41" s="20">
        <f t="shared" si="22"/>
        <v>0</v>
      </c>
      <c r="DM41" s="20">
        <f t="shared" si="22"/>
        <v>0</v>
      </c>
      <c r="DN41" s="20">
        <f t="shared" si="22"/>
        <v>0</v>
      </c>
      <c r="DO41" s="20">
        <f t="shared" si="22"/>
        <v>0</v>
      </c>
      <c r="DP41" s="20">
        <f t="shared" si="22"/>
        <v>0</v>
      </c>
      <c r="DQ41" s="20">
        <f t="shared" si="22"/>
        <v>0</v>
      </c>
      <c r="DR41" s="20">
        <f t="shared" si="22"/>
        <v>0</v>
      </c>
      <c r="DS41" s="45">
        <f t="shared" si="22"/>
        <v>0</v>
      </c>
      <c r="DT41" s="45">
        <f t="shared" ref="DT41:EY41" si="23">100*((DT9/DS9)^4-1)</f>
        <v>-41.381835937500036</v>
      </c>
      <c r="DU41" s="45">
        <f t="shared" si="23"/>
        <v>43.891177030146935</v>
      </c>
      <c r="DV41" s="45">
        <f t="shared" si="23"/>
        <v>-16.289607312724041</v>
      </c>
      <c r="DW41" s="45">
        <f t="shared" si="23"/>
        <v>-16.979287616966033</v>
      </c>
      <c r="DX41" s="45">
        <f t="shared" si="23"/>
        <v>20.451869334279451</v>
      </c>
      <c r="DY41" s="45">
        <f t="shared" si="23"/>
        <v>-16.979287616966033</v>
      </c>
      <c r="DZ41" s="45">
        <f t="shared" si="23"/>
        <v>20.451869334279451</v>
      </c>
      <c r="EA41" s="45">
        <f t="shared" si="23"/>
        <v>-16.979287616966033</v>
      </c>
      <c r="EB41" s="45">
        <f t="shared" si="23"/>
        <v>0</v>
      </c>
      <c r="EC41" s="19">
        <f t="shared" si="23"/>
        <v>10.57377824613679</v>
      </c>
      <c r="ED41" s="19">
        <f t="shared" si="23"/>
        <v>6.8406720636992713</v>
      </c>
      <c r="EE41" s="19">
        <f t="shared" si="23"/>
        <v>4.4520993162428413</v>
      </c>
      <c r="EF41" s="19">
        <f t="shared" si="23"/>
        <v>2.9089894193448318</v>
      </c>
      <c r="EG41" s="19">
        <f t="shared" si="23"/>
        <v>1.9055824951684563</v>
      </c>
      <c r="EH41" s="19">
        <f t="shared" si="23"/>
        <v>1.2503979473526217</v>
      </c>
      <c r="EI41" s="19">
        <f t="shared" si="23"/>
        <v>0.82140185851302672</v>
      </c>
      <c r="EJ41" s="19">
        <f t="shared" si="23"/>
        <v>0.53996293064770828</v>
      </c>
      <c r="EK41" s="19">
        <f t="shared" si="23"/>
        <v>0.35513868318137742</v>
      </c>
      <c r="EL41" s="19">
        <f t="shared" si="23"/>
        <v>0.23367401739191607</v>
      </c>
      <c r="EM41" s="19">
        <f t="shared" si="23"/>
        <v>0.15374840401300993</v>
      </c>
      <c r="EN41" s="19">
        <f t="shared" si="23"/>
        <v>0.10119922137918902</v>
      </c>
      <c r="EO41" s="19">
        <f t="shared" si="23"/>
        <v>6.6572539218689997E-2</v>
      </c>
      <c r="EP41" s="19">
        <f t="shared" si="23"/>
        <v>4.3874774040553177E-2</v>
      </c>
      <c r="EQ41" s="19">
        <f t="shared" si="23"/>
        <v>2.8837829309291685E-2</v>
      </c>
      <c r="ER41" s="19">
        <f t="shared" si="23"/>
        <v>1.9010715245726395E-2</v>
      </c>
      <c r="ES41" s="19">
        <f t="shared" si="23"/>
        <v>1.2478202125532079E-2</v>
      </c>
      <c r="ET41" s="19">
        <f t="shared" si="23"/>
        <v>8.2299156993981271E-3</v>
      </c>
      <c r="EU41" s="19">
        <f t="shared" si="23"/>
        <v>5.4156469176280808E-3</v>
      </c>
      <c r="EV41" s="19">
        <f t="shared" si="23"/>
        <v>3.5572637497649495E-3</v>
      </c>
      <c r="EW41" s="19">
        <f t="shared" si="23"/>
        <v>2.3891752837901237E-3</v>
      </c>
      <c r="EX41" s="19">
        <f t="shared" si="23"/>
        <v>1.5396766373854121E-3</v>
      </c>
      <c r="EY41" s="19">
        <f t="shared" si="23"/>
        <v>1.0087477677167556E-3</v>
      </c>
      <c r="EZ41" s="19">
        <f t="shared" ref="EZ41:FF41" si="24">100*((EZ9/EY9)^4-1)</f>
        <v>6.3710135873584761E-4</v>
      </c>
      <c r="FA41" s="19">
        <f t="shared" si="24"/>
        <v>4.7782497256676493E-4</v>
      </c>
      <c r="FB41" s="19">
        <f t="shared" si="24"/>
        <v>2.6545778961661881E-4</v>
      </c>
      <c r="FC41" s="19">
        <f t="shared" si="24"/>
        <v>2.1236604839103279E-4</v>
      </c>
      <c r="FD41" s="19">
        <f t="shared" si="24"/>
        <v>1.0618292554109843E-4</v>
      </c>
      <c r="FE41" s="19">
        <f t="shared" si="24"/>
        <v>1.0618289738584252E-4</v>
      </c>
      <c r="FF41" s="19">
        <f t="shared" si="24"/>
        <v>5.3091424034867885E-5</v>
      </c>
    </row>
    <row r="42" spans="1:162" x14ac:dyDescent="0.25">
      <c r="B42" t="str">
        <f t="shared" si="6"/>
        <v xml:space="preserve">   Construction</v>
      </c>
      <c r="C42" s="20"/>
      <c r="D42" s="20">
        <f t="shared" ref="D42:AA42" si="25">100*((D10/C10)^4-1)</f>
        <v>12.397800637334889</v>
      </c>
      <c r="E42" s="20">
        <f t="shared" si="25"/>
        <v>0</v>
      </c>
      <c r="F42" s="20">
        <f t="shared" si="25"/>
        <v>-18.63911538536971</v>
      </c>
      <c r="G42" s="20">
        <f t="shared" si="25"/>
        <v>-1.7524219853161216</v>
      </c>
      <c r="H42" s="20">
        <f t="shared" si="25"/>
        <v>-4.9976411271378645</v>
      </c>
      <c r="I42" s="20">
        <f t="shared" si="25"/>
        <v>5.4938731586810396</v>
      </c>
      <c r="J42" s="20">
        <f t="shared" si="25"/>
        <v>2.9089013443174494</v>
      </c>
      <c r="K42" s="20">
        <f t="shared" si="25"/>
        <v>4.6958825189944209</v>
      </c>
      <c r="L42" s="20">
        <f t="shared" si="25"/>
        <v>8.7467391130376715</v>
      </c>
      <c r="M42" s="20">
        <f t="shared" si="25"/>
        <v>-3.9816816643518105</v>
      </c>
      <c r="N42" s="20">
        <f t="shared" si="25"/>
        <v>-4.6454492373352974</v>
      </c>
      <c r="O42" s="20">
        <f t="shared" si="25"/>
        <v>-8.0126867324196827</v>
      </c>
      <c r="P42" s="20">
        <f t="shared" si="25"/>
        <v>-12.071215204509656</v>
      </c>
      <c r="Q42" s="20">
        <f t="shared" si="25"/>
        <v>1.1517301423602078</v>
      </c>
      <c r="R42" s="20">
        <f t="shared" si="25"/>
        <v>-0.22850604778141825</v>
      </c>
      <c r="S42" s="20">
        <f t="shared" si="25"/>
        <v>-1.5922343453397825</v>
      </c>
      <c r="T42" s="20">
        <f t="shared" si="25"/>
        <v>-2.277810927223678</v>
      </c>
      <c r="U42" s="20">
        <f t="shared" si="25"/>
        <v>-0.46136024601456382</v>
      </c>
      <c r="V42" s="20">
        <f t="shared" si="25"/>
        <v>4.229738178730158</v>
      </c>
      <c r="W42" s="20">
        <f t="shared" si="25"/>
        <v>2.5424909398099604</v>
      </c>
      <c r="X42" s="20">
        <f t="shared" si="25"/>
        <v>-0.9070236221346617</v>
      </c>
      <c r="Y42" s="20">
        <f t="shared" si="25"/>
        <v>0.91532584375701997</v>
      </c>
      <c r="Z42" s="20">
        <f t="shared" si="25"/>
        <v>-6.4369242556852839</v>
      </c>
      <c r="AA42" s="20">
        <f t="shared" si="25"/>
        <v>8.8385691982755255</v>
      </c>
      <c r="AB42" s="20">
        <f t="shared" ref="AB42:BG42" si="26">100*((AB10/AA10)^4-1)</f>
        <v>5.7838931921490033</v>
      </c>
      <c r="AC42" s="20">
        <f t="shared" si="26"/>
        <v>6.6358434839522085</v>
      </c>
      <c r="AD42" s="20">
        <f t="shared" si="26"/>
        <v>13.128372309983938</v>
      </c>
      <c r="AE42" s="20">
        <f t="shared" si="26"/>
        <v>16.249278462301152</v>
      </c>
      <c r="AF42" s="20">
        <f t="shared" si="26"/>
        <v>3.9568280867133376</v>
      </c>
      <c r="AG42" s="20">
        <f t="shared" si="26"/>
        <v>4.3370986956182911</v>
      </c>
      <c r="AH42" s="20">
        <f t="shared" si="26"/>
        <v>16.633356495985897</v>
      </c>
      <c r="AI42" s="20">
        <f t="shared" si="26"/>
        <v>1.1661684395309679</v>
      </c>
      <c r="AJ42" s="20">
        <f t="shared" si="26"/>
        <v>11.251387827101533</v>
      </c>
      <c r="AK42" s="20">
        <f t="shared" si="26"/>
        <v>9.7302263940662428</v>
      </c>
      <c r="AL42" s="20">
        <f t="shared" si="26"/>
        <v>10.485110439659984</v>
      </c>
      <c r="AM42" s="20">
        <f t="shared" si="26"/>
        <v>5.4807028449805895</v>
      </c>
      <c r="AN42" s="20">
        <f t="shared" si="26"/>
        <v>8.9423755351567316</v>
      </c>
      <c r="AO42" s="20">
        <f t="shared" si="26"/>
        <v>9.6706710010753696</v>
      </c>
      <c r="AP42" s="20">
        <f t="shared" si="26"/>
        <v>7.6454827613016807</v>
      </c>
      <c r="AQ42" s="20">
        <f t="shared" si="26"/>
        <v>8.380608970622605</v>
      </c>
      <c r="AR42" s="20">
        <f t="shared" si="26"/>
        <v>5.4747939406853741</v>
      </c>
      <c r="AS42" s="20">
        <f t="shared" si="26"/>
        <v>0.64334332245350456</v>
      </c>
      <c r="AT42" s="20">
        <f t="shared" si="26"/>
        <v>7.236959229521589</v>
      </c>
      <c r="AU42" s="20">
        <f t="shared" si="26"/>
        <v>-0.47141933278735948</v>
      </c>
      <c r="AV42" s="20">
        <f t="shared" si="26"/>
        <v>-11.01819249352789</v>
      </c>
      <c r="AW42" s="20">
        <f t="shared" si="26"/>
        <v>-6.6431988911704547</v>
      </c>
      <c r="AX42" s="20">
        <f t="shared" si="26"/>
        <v>-15.659687651720333</v>
      </c>
      <c r="AY42" s="20">
        <f t="shared" si="26"/>
        <v>-0.85854837219110358</v>
      </c>
      <c r="AZ42" s="20">
        <f t="shared" si="26"/>
        <v>-8.3564413019631907</v>
      </c>
      <c r="BA42" s="20">
        <f t="shared" si="26"/>
        <v>0.70764872289499348</v>
      </c>
      <c r="BB42" s="20">
        <f t="shared" si="26"/>
        <v>-4.67147496955298</v>
      </c>
      <c r="BC42" s="20">
        <f t="shared" si="26"/>
        <v>-4.8984459263345492</v>
      </c>
      <c r="BD42" s="20">
        <f t="shared" si="26"/>
        <v>0.90558625485157584</v>
      </c>
      <c r="BE42" s="20">
        <f t="shared" si="26"/>
        <v>0.90354068275302346</v>
      </c>
      <c r="BF42" s="20">
        <f t="shared" si="26"/>
        <v>4.7545522073228375</v>
      </c>
      <c r="BG42" s="20">
        <f t="shared" si="26"/>
        <v>5.0668817833324331</v>
      </c>
      <c r="BH42" s="20">
        <f t="shared" ref="BH42:CM42" si="27">100*((BH10/BG10)^4-1)</f>
        <v>-0.17532321010681473</v>
      </c>
      <c r="BI42" s="20">
        <f t="shared" si="27"/>
        <v>2.6588402185943716</v>
      </c>
      <c r="BJ42" s="20">
        <f t="shared" si="27"/>
        <v>9.7535852692173464</v>
      </c>
      <c r="BK42" s="20">
        <f t="shared" si="27"/>
        <v>5.3866010652343865</v>
      </c>
      <c r="BL42" s="20">
        <f t="shared" si="27"/>
        <v>9.3932858819567144</v>
      </c>
      <c r="BM42" s="20">
        <f t="shared" si="27"/>
        <v>12.552677520412182</v>
      </c>
      <c r="BN42" s="20">
        <f t="shared" si="27"/>
        <v>12.868657146177508</v>
      </c>
      <c r="BO42" s="20">
        <f t="shared" si="27"/>
        <v>10.786252258518413</v>
      </c>
      <c r="BP42" s="20">
        <f t="shared" si="27"/>
        <v>12.303674985098656</v>
      </c>
      <c r="BQ42" s="20">
        <f t="shared" si="27"/>
        <v>3.8671654315049375</v>
      </c>
      <c r="BR42" s="20">
        <f t="shared" si="27"/>
        <v>4.1292544553438892</v>
      </c>
      <c r="BS42" s="20">
        <f t="shared" si="27"/>
        <v>16.1342321850241</v>
      </c>
      <c r="BT42" s="20">
        <f t="shared" si="27"/>
        <v>14.74001559308098</v>
      </c>
      <c r="BU42" s="20">
        <f t="shared" si="27"/>
        <v>3.1136618106180736</v>
      </c>
      <c r="BV42" s="20">
        <f t="shared" si="27"/>
        <v>-0.13273600295493626</v>
      </c>
      <c r="BW42" s="20">
        <f t="shared" si="27"/>
        <v>-2.7607207254127353</v>
      </c>
      <c r="BX42" s="20">
        <f t="shared" si="27"/>
        <v>-5.8855208294848138</v>
      </c>
      <c r="BY42" s="20">
        <f t="shared" si="27"/>
        <v>-7.5200557864952717</v>
      </c>
      <c r="BZ42" s="20">
        <f t="shared" si="27"/>
        <v>-21.315921943236916</v>
      </c>
      <c r="CA42" s="20">
        <f t="shared" si="27"/>
        <v>-31.889296588358562</v>
      </c>
      <c r="CB42" s="20">
        <f t="shared" si="27"/>
        <v>-26.105966157426653</v>
      </c>
      <c r="CC42" s="20">
        <f t="shared" si="27"/>
        <v>-21.713163994653229</v>
      </c>
      <c r="CD42" s="20">
        <f t="shared" si="27"/>
        <v>-17.309007067074987</v>
      </c>
      <c r="CE42" s="20">
        <f t="shared" si="27"/>
        <v>-10.820516107184375</v>
      </c>
      <c r="CF42" s="20">
        <f t="shared" si="27"/>
        <v>-7.3969087334536221</v>
      </c>
      <c r="CG42" s="20">
        <f t="shared" si="27"/>
        <v>-1.6235076433927298</v>
      </c>
      <c r="CH42" s="20">
        <f t="shared" si="27"/>
        <v>-3.6396567089580723</v>
      </c>
      <c r="CI42" s="20">
        <f t="shared" si="27"/>
        <v>-9.3768116886014159</v>
      </c>
      <c r="CJ42" s="20">
        <f t="shared" si="27"/>
        <v>0.63778697774259374</v>
      </c>
      <c r="CK42" s="20">
        <f t="shared" si="27"/>
        <v>1.7048097780272276</v>
      </c>
      <c r="CL42" s="20">
        <f t="shared" si="27"/>
        <v>0</v>
      </c>
      <c r="CM42" s="20">
        <f t="shared" si="27"/>
        <v>1.2711704943805024</v>
      </c>
      <c r="CN42" s="20">
        <f t="shared" ref="CN42:DS42" si="28">100*((CN10/CM10)^4-1)</f>
        <v>11.614405056268051</v>
      </c>
      <c r="CO42" s="20">
        <f t="shared" si="28"/>
        <v>7.5677128433619956</v>
      </c>
      <c r="CP42" s="20">
        <f t="shared" si="28"/>
        <v>11.946494152654319</v>
      </c>
      <c r="CQ42" s="20">
        <f t="shared" si="28"/>
        <v>9.2869424111806644</v>
      </c>
      <c r="CR42" s="20">
        <f t="shared" si="28"/>
        <v>6.2512016474984833</v>
      </c>
      <c r="CS42" s="20">
        <f t="shared" si="28"/>
        <v>11.565693874718841</v>
      </c>
      <c r="CT42" s="20">
        <f t="shared" si="28"/>
        <v>4.0867973147541869</v>
      </c>
      <c r="CU42" s="20">
        <f t="shared" si="28"/>
        <v>7.4456781648902792</v>
      </c>
      <c r="CV42" s="20">
        <f t="shared" si="28"/>
        <v>5.631165853345288</v>
      </c>
      <c r="CW42" s="20">
        <f t="shared" si="28"/>
        <v>16.757003936509186</v>
      </c>
      <c r="CX42" s="20">
        <f t="shared" si="28"/>
        <v>16.46252773445638</v>
      </c>
      <c r="CY42" s="20">
        <f t="shared" si="28"/>
        <v>12.049094329640164</v>
      </c>
      <c r="CZ42" s="20">
        <f t="shared" si="28"/>
        <v>6.8019949390375478</v>
      </c>
      <c r="DA42" s="20">
        <f t="shared" si="28"/>
        <v>4.1020355685217114</v>
      </c>
      <c r="DB42" s="20">
        <f t="shared" si="28"/>
        <v>5.4943222414852944</v>
      </c>
      <c r="DC42" s="20">
        <f t="shared" si="28"/>
        <v>11.221485380796747</v>
      </c>
      <c r="DD42" s="20">
        <f t="shared" si="28"/>
        <v>8.3813253489528847</v>
      </c>
      <c r="DE42" s="20">
        <f t="shared" si="28"/>
        <v>5.4690936875970708</v>
      </c>
      <c r="DF42" s="20">
        <f t="shared" si="28"/>
        <v>4.2107192449384989</v>
      </c>
      <c r="DG42" s="20">
        <f t="shared" si="28"/>
        <v>6.0764456053390425</v>
      </c>
      <c r="DH42" s="20">
        <f t="shared" si="28"/>
        <v>4.1049384092083807</v>
      </c>
      <c r="DI42" s="20">
        <f t="shared" si="28"/>
        <v>1.248034828908029</v>
      </c>
      <c r="DJ42" s="20">
        <f t="shared" si="28"/>
        <v>4.9036372603233902</v>
      </c>
      <c r="DK42" s="20">
        <f t="shared" si="28"/>
        <v>9.2799918913153192</v>
      </c>
      <c r="DL42" s="20">
        <f t="shared" si="28"/>
        <v>5.4261927116831199</v>
      </c>
      <c r="DM42" s="20">
        <f t="shared" si="28"/>
        <v>3.3214257283278759</v>
      </c>
      <c r="DN42" s="20">
        <f t="shared" si="28"/>
        <v>5.5800742182151586</v>
      </c>
      <c r="DO42" s="20">
        <f t="shared" si="28"/>
        <v>-6.1452195537611392</v>
      </c>
      <c r="DP42" s="20">
        <f t="shared" si="28"/>
        <v>6.9586324115786802</v>
      </c>
      <c r="DQ42" s="20">
        <f t="shared" si="28"/>
        <v>0.38541789306227869</v>
      </c>
      <c r="DR42" s="20">
        <f t="shared" si="28"/>
        <v>0.90017114735261305</v>
      </c>
      <c r="DS42" s="45">
        <f t="shared" si="28"/>
        <v>0.51249094340120038</v>
      </c>
      <c r="DT42" s="45">
        <f t="shared" ref="DT42:EY42" si="29">100*((DT10/DS10)^4-1)</f>
        <v>-38.728418584981938</v>
      </c>
      <c r="DU42" s="45">
        <f t="shared" si="29"/>
        <v>37.56814416910732</v>
      </c>
      <c r="DV42" s="45">
        <f t="shared" si="29"/>
        <v>10.090912378891659</v>
      </c>
      <c r="DW42" s="45">
        <f t="shared" si="29"/>
        <v>0.39094268446147051</v>
      </c>
      <c r="DX42" s="45">
        <f t="shared" si="29"/>
        <v>4.493688483152769</v>
      </c>
      <c r="DY42" s="45">
        <f t="shared" si="29"/>
        <v>2.0731413356223305</v>
      </c>
      <c r="DZ42" s="45">
        <f t="shared" si="29"/>
        <v>2.5830120446728611</v>
      </c>
      <c r="EA42" s="45">
        <f t="shared" si="29"/>
        <v>3.6067252270646222</v>
      </c>
      <c r="EB42" s="45">
        <f t="shared" si="29"/>
        <v>11.010107533953173</v>
      </c>
      <c r="EC42" s="19">
        <f t="shared" si="29"/>
        <v>7.1598527316949268</v>
      </c>
      <c r="ED42" s="19">
        <f t="shared" si="29"/>
        <v>2.0784759870966063</v>
      </c>
      <c r="EE42" s="19">
        <f t="shared" si="29"/>
        <v>-2.4520655575387074</v>
      </c>
      <c r="EF42" s="19">
        <f t="shared" si="29"/>
        <v>-6.2788754094673767</v>
      </c>
      <c r="EG42" s="19">
        <f t="shared" si="29"/>
        <v>-5.4447126098021386</v>
      </c>
      <c r="EH42" s="19">
        <f t="shared" si="29"/>
        <v>-4.7377030642044353</v>
      </c>
      <c r="EI42" s="19">
        <f t="shared" si="29"/>
        <v>-0.95317712707753133</v>
      </c>
      <c r="EJ42" s="19">
        <f t="shared" si="29"/>
        <v>0.52575548498376978</v>
      </c>
      <c r="EK42" s="19">
        <f t="shared" si="29"/>
        <v>2.6444873831182436</v>
      </c>
      <c r="EL42" s="19">
        <f t="shared" si="29"/>
        <v>3.6114694987346763</v>
      </c>
      <c r="EM42" s="19">
        <f t="shared" si="29"/>
        <v>4.7010901133671013</v>
      </c>
      <c r="EN42" s="19">
        <f t="shared" si="29"/>
        <v>4.3358652173835832</v>
      </c>
      <c r="EO42" s="19">
        <f t="shared" si="29"/>
        <v>4.5642035539179338</v>
      </c>
      <c r="EP42" s="19">
        <f t="shared" si="29"/>
        <v>3.3268258420777741</v>
      </c>
      <c r="EQ42" s="19">
        <f t="shared" si="29"/>
        <v>3.2836381564355754</v>
      </c>
      <c r="ER42" s="19">
        <f t="shared" si="29"/>
        <v>3.3844506460428692</v>
      </c>
      <c r="ES42" s="19">
        <f t="shared" si="29"/>
        <v>3.5115037413132821</v>
      </c>
      <c r="ET42" s="19">
        <f t="shared" si="29"/>
        <v>1.8259255928171125</v>
      </c>
      <c r="EU42" s="19">
        <f t="shared" si="29"/>
        <v>1.2720725220127793</v>
      </c>
      <c r="EV42" s="19">
        <f t="shared" si="29"/>
        <v>1.275374275045027</v>
      </c>
      <c r="EW42" s="19">
        <f t="shared" si="29"/>
        <v>2.1851483780197967</v>
      </c>
      <c r="EX42" s="19">
        <f t="shared" si="29"/>
        <v>1.2225466763946757</v>
      </c>
      <c r="EY42" s="19">
        <f t="shared" si="29"/>
        <v>1.5017428380013742</v>
      </c>
      <c r="EZ42" s="19">
        <f t="shared" ref="EZ42:FF42" si="30">100*((EZ10/EY10)^4-1)</f>
        <v>1.7906560553770712</v>
      </c>
      <c r="FA42" s="19">
        <f t="shared" si="30"/>
        <v>2.6761524787288549</v>
      </c>
      <c r="FB42" s="19">
        <f t="shared" si="30"/>
        <v>1.7886221831105997</v>
      </c>
      <c r="FC42" s="19">
        <f t="shared" si="30"/>
        <v>1.8704318622943861</v>
      </c>
      <c r="FD42" s="19">
        <f t="shared" si="30"/>
        <v>1.87052944125492</v>
      </c>
      <c r="FE42" s="19">
        <f t="shared" si="30"/>
        <v>2.6693018156326742</v>
      </c>
      <c r="FF42" s="19">
        <f t="shared" si="30"/>
        <v>1.6895987409369262</v>
      </c>
    </row>
    <row r="43" spans="1:162" x14ac:dyDescent="0.25">
      <c r="B43" t="str">
        <f t="shared" si="6"/>
        <v xml:space="preserve">   Manufacturing</v>
      </c>
      <c r="C43" s="20"/>
      <c r="D43" s="20">
        <f t="shared" ref="D43:AA43" si="31">100*((D11/C11)^4-1)</f>
        <v>-2.6556071267126558</v>
      </c>
      <c r="E43" s="20">
        <f t="shared" si="31"/>
        <v>2.4719537817131654</v>
      </c>
      <c r="F43" s="20">
        <f t="shared" si="31"/>
        <v>-4.3588441167384806</v>
      </c>
      <c r="G43" s="20">
        <f t="shared" si="31"/>
        <v>-4.2847533795280164</v>
      </c>
      <c r="H43" s="20">
        <f t="shared" si="31"/>
        <v>-1.3965822825600993</v>
      </c>
      <c r="I43" s="20">
        <f t="shared" si="31"/>
        <v>2.7169730002735593</v>
      </c>
      <c r="J43" s="20">
        <f t="shared" si="31"/>
        <v>-3.0808022959091907</v>
      </c>
      <c r="K43" s="20">
        <f t="shared" si="31"/>
        <v>-1.7198420672272285</v>
      </c>
      <c r="L43" s="20">
        <f t="shared" si="31"/>
        <v>-2.1080470863398704</v>
      </c>
      <c r="M43" s="20">
        <f t="shared" si="31"/>
        <v>-3.2608547878602234</v>
      </c>
      <c r="N43" s="20">
        <f t="shared" si="31"/>
        <v>-5.4339279093643</v>
      </c>
      <c r="O43" s="20">
        <f t="shared" si="31"/>
        <v>-7.8964330091108259</v>
      </c>
      <c r="P43" s="20">
        <f t="shared" si="31"/>
        <v>-3.9928368567112016</v>
      </c>
      <c r="Q43" s="20">
        <f t="shared" si="31"/>
        <v>2.48007517854274</v>
      </c>
      <c r="R43" s="20">
        <f t="shared" si="31"/>
        <v>-14.774460836320724</v>
      </c>
      <c r="S43" s="20">
        <f t="shared" si="31"/>
        <v>-7.2770929114952647</v>
      </c>
      <c r="T43" s="20">
        <f t="shared" si="31"/>
        <v>-2.2827666956890758</v>
      </c>
      <c r="U43" s="20">
        <f t="shared" si="31"/>
        <v>-1.0093646720183647</v>
      </c>
      <c r="V43" s="20">
        <f t="shared" si="31"/>
        <v>8.8817841970012523E-14</v>
      </c>
      <c r="W43" s="20">
        <f t="shared" si="31"/>
        <v>5.3272486893175097</v>
      </c>
      <c r="X43" s="20">
        <f t="shared" si="31"/>
        <v>-4.9889019544202329</v>
      </c>
      <c r="Y43" s="20">
        <f t="shared" si="31"/>
        <v>-9.6412960363602362</v>
      </c>
      <c r="Z43" s="20">
        <f t="shared" si="31"/>
        <v>-30.362576184344736</v>
      </c>
      <c r="AA43" s="20">
        <f t="shared" si="31"/>
        <v>46.833255874153991</v>
      </c>
      <c r="AB43" s="20">
        <f t="shared" ref="AB43:BG43" si="32">100*((AB11/AA11)^4-1)</f>
        <v>7.998439092813947</v>
      </c>
      <c r="AC43" s="20">
        <f t="shared" si="32"/>
        <v>9.7748253445214317</v>
      </c>
      <c r="AD43" s="20">
        <f t="shared" si="32"/>
        <v>14.404023952705547</v>
      </c>
      <c r="AE43" s="20">
        <f t="shared" si="32"/>
        <v>11.951214125684007</v>
      </c>
      <c r="AF43" s="20">
        <f t="shared" si="32"/>
        <v>11.894608859976374</v>
      </c>
      <c r="AG43" s="20">
        <f t="shared" si="32"/>
        <v>12.256565750601322</v>
      </c>
      <c r="AH43" s="20">
        <f t="shared" si="32"/>
        <v>12.854598914306825</v>
      </c>
      <c r="AI43" s="20">
        <f t="shared" si="32"/>
        <v>0.42829766666838687</v>
      </c>
      <c r="AJ43" s="20">
        <f t="shared" si="32"/>
        <v>4.088695902957884</v>
      </c>
      <c r="AK43" s="20">
        <f t="shared" si="32"/>
        <v>-0.42222665942421855</v>
      </c>
      <c r="AL43" s="20">
        <f t="shared" si="32"/>
        <v>-4.2252738477843721</v>
      </c>
      <c r="AM43" s="20">
        <f t="shared" si="32"/>
        <v>-11.900118168127683</v>
      </c>
      <c r="AN43" s="20">
        <f t="shared" si="32"/>
        <v>-8.3095471711212561</v>
      </c>
      <c r="AO43" s="20">
        <f t="shared" si="32"/>
        <v>-9.9252112339413561</v>
      </c>
      <c r="AP43" s="20">
        <f t="shared" si="32"/>
        <v>-6.1415317361686039</v>
      </c>
      <c r="AQ43" s="20">
        <f t="shared" si="32"/>
        <v>-14.593138141574858</v>
      </c>
      <c r="AR43" s="20">
        <f t="shared" si="32"/>
        <v>2.3997521367159269</v>
      </c>
      <c r="AS43" s="20">
        <f t="shared" si="32"/>
        <v>-3.3642154584859529</v>
      </c>
      <c r="AT43" s="20">
        <f t="shared" si="32"/>
        <v>-2.9134355536705292</v>
      </c>
      <c r="AU43" s="20">
        <f t="shared" si="32"/>
        <v>-5.5340121299401694</v>
      </c>
      <c r="AV43" s="20">
        <f t="shared" si="32"/>
        <v>-2.2738456206317204</v>
      </c>
      <c r="AW43" s="20">
        <f t="shared" si="32"/>
        <v>-2.5699174177152284</v>
      </c>
      <c r="AX43" s="20">
        <f t="shared" si="32"/>
        <v>-11.444890492102333</v>
      </c>
      <c r="AY43" s="20">
        <f t="shared" si="32"/>
        <v>-18.073799085744579</v>
      </c>
      <c r="AZ43" s="20">
        <f t="shared" si="32"/>
        <v>-8.5920582911440455</v>
      </c>
      <c r="BA43" s="20">
        <f t="shared" si="32"/>
        <v>-9.3047386430177514</v>
      </c>
      <c r="BB43" s="20">
        <f t="shared" si="32"/>
        <v>-9.9077100302174426</v>
      </c>
      <c r="BC43" s="20">
        <f t="shared" si="32"/>
        <v>-11.091922638907903</v>
      </c>
      <c r="BD43" s="20">
        <f t="shared" si="32"/>
        <v>-8.591530248166535</v>
      </c>
      <c r="BE43" s="20">
        <f t="shared" si="32"/>
        <v>-6.1753707109409532</v>
      </c>
      <c r="BF43" s="20">
        <f t="shared" si="32"/>
        <v>-5.1464547853946048</v>
      </c>
      <c r="BG43" s="20">
        <f t="shared" si="32"/>
        <v>-2.2728927717820424</v>
      </c>
      <c r="BH43" s="20">
        <f t="shared" ref="BH43:CM43" si="33">100*((BH11/BG11)^4-1)</f>
        <v>9.22615553942574E-2</v>
      </c>
      <c r="BI43" s="20">
        <f t="shared" si="33"/>
        <v>2.2314343703828898</v>
      </c>
      <c r="BJ43" s="20">
        <f t="shared" si="33"/>
        <v>4.5696335613298666</v>
      </c>
      <c r="BK43" s="20">
        <f t="shared" si="33"/>
        <v>4.799525487473888</v>
      </c>
      <c r="BL43" s="20">
        <f t="shared" si="33"/>
        <v>8.1234250935934718</v>
      </c>
      <c r="BM43" s="20">
        <f t="shared" si="33"/>
        <v>-5.4233229611284184</v>
      </c>
      <c r="BN43" s="20">
        <f t="shared" si="33"/>
        <v>18.242068700777647</v>
      </c>
      <c r="BO43" s="20">
        <f t="shared" si="33"/>
        <v>6.7454060017673845</v>
      </c>
      <c r="BP43" s="20">
        <f t="shared" si="33"/>
        <v>3.4061260310091379</v>
      </c>
      <c r="BQ43" s="20">
        <f t="shared" si="33"/>
        <v>3.6340743584582613</v>
      </c>
      <c r="BR43" s="20">
        <f t="shared" si="33"/>
        <v>4.2819646784751031</v>
      </c>
      <c r="BS43" s="20">
        <f t="shared" si="33"/>
        <v>4.2366182182501433</v>
      </c>
      <c r="BT43" s="20">
        <f t="shared" si="33"/>
        <v>2.6153095248842018</v>
      </c>
      <c r="BU43" s="20">
        <f t="shared" si="33"/>
        <v>5.5816006187301648</v>
      </c>
      <c r="BV43" s="20">
        <f t="shared" si="33"/>
        <v>2.8057221887088479</v>
      </c>
      <c r="BW43" s="20">
        <f t="shared" si="33"/>
        <v>2.3846329799777299</v>
      </c>
      <c r="BX43" s="20">
        <f t="shared" si="33"/>
        <v>-0.39104459986436524</v>
      </c>
      <c r="BY43" s="20">
        <f t="shared" si="33"/>
        <v>-0.54767597468678986</v>
      </c>
      <c r="BZ43" s="20">
        <f t="shared" si="33"/>
        <v>-21.748894075414317</v>
      </c>
      <c r="CA43" s="20">
        <f t="shared" si="33"/>
        <v>5.8851964669648593</v>
      </c>
      <c r="CB43" s="20">
        <f t="shared" si="33"/>
        <v>-12.827448767798888</v>
      </c>
      <c r="CC43" s="20">
        <f t="shared" si="33"/>
        <v>-8.2479504499795357</v>
      </c>
      <c r="CD43" s="20">
        <f t="shared" si="33"/>
        <v>-5.7869057227802889</v>
      </c>
      <c r="CE43" s="20">
        <f t="shared" si="33"/>
        <v>-1.9289218986388801</v>
      </c>
      <c r="CF43" s="20">
        <f t="shared" si="33"/>
        <v>-0.1773835483745656</v>
      </c>
      <c r="CG43" s="20">
        <f t="shared" si="33"/>
        <v>1.0697475628482112</v>
      </c>
      <c r="CH43" s="20">
        <f t="shared" si="33"/>
        <v>3.4986057539091231</v>
      </c>
      <c r="CI43" s="20">
        <f t="shared" si="33"/>
        <v>5.4640965304088684</v>
      </c>
      <c r="CJ43" s="20">
        <f t="shared" si="33"/>
        <v>8.4879815028173091</v>
      </c>
      <c r="CK43" s="20">
        <f t="shared" si="33"/>
        <v>8.1315531172186937</v>
      </c>
      <c r="CL43" s="20">
        <f t="shared" si="33"/>
        <v>6.5657221475158734</v>
      </c>
      <c r="CM43" s="20">
        <f t="shared" si="33"/>
        <v>4.3291046493948659</v>
      </c>
      <c r="CN43" s="20">
        <f t="shared" ref="CN43:DS43" si="34">100*((CN11/CM11)^4-1)</f>
        <v>4.869617412601257</v>
      </c>
      <c r="CO43" s="20">
        <f t="shared" si="34"/>
        <v>4.8110576100408364</v>
      </c>
      <c r="CP43" s="20">
        <f t="shared" si="34"/>
        <v>3.1238267598461267</v>
      </c>
      <c r="CQ43" s="20">
        <f t="shared" si="34"/>
        <v>2.0585231987379826</v>
      </c>
      <c r="CR43" s="20">
        <f t="shared" si="34"/>
        <v>0.31305004439639017</v>
      </c>
      <c r="CS43" s="20">
        <f t="shared" si="34"/>
        <v>-0.62341520620132762</v>
      </c>
      <c r="CT43" s="20">
        <f t="shared" si="34"/>
        <v>-0.39058639031716025</v>
      </c>
      <c r="CU43" s="20">
        <f t="shared" si="34"/>
        <v>-1.1694640900357656</v>
      </c>
      <c r="CV43" s="20">
        <f t="shared" si="34"/>
        <v>0.23582577954885942</v>
      </c>
      <c r="CW43" s="20">
        <f t="shared" si="34"/>
        <v>1.4203762706980871</v>
      </c>
      <c r="CX43" s="20">
        <f t="shared" si="34"/>
        <v>0.1565251119143074</v>
      </c>
      <c r="CY43" s="20">
        <f t="shared" si="34"/>
        <v>1.0991064645565984</v>
      </c>
      <c r="CZ43" s="20">
        <f t="shared" si="34"/>
        <v>-0.93239456995491965</v>
      </c>
      <c r="DA43" s="20">
        <f t="shared" si="34"/>
        <v>2.5245306890069097</v>
      </c>
      <c r="DB43" s="20">
        <f t="shared" si="34"/>
        <v>-1.6211186188218374</v>
      </c>
      <c r="DC43" s="20">
        <f t="shared" si="34"/>
        <v>-1.0873685413808065</v>
      </c>
      <c r="DD43" s="20">
        <f t="shared" si="34"/>
        <v>-1.4002117731719443</v>
      </c>
      <c r="DE43" s="20">
        <f t="shared" si="34"/>
        <v>-4.0188060638895244</v>
      </c>
      <c r="DF43" s="20">
        <f t="shared" si="34"/>
        <v>-5.8909683515477091</v>
      </c>
      <c r="DG43" s="20">
        <f t="shared" si="34"/>
        <v>-4.1986762891372154</v>
      </c>
      <c r="DH43" s="20">
        <f t="shared" si="34"/>
        <v>-2.4986171332515461</v>
      </c>
      <c r="DI43" s="20">
        <f t="shared" si="34"/>
        <v>-6.5472524512724339</v>
      </c>
      <c r="DJ43" s="20">
        <f t="shared" si="34"/>
        <v>-1.4906571570895921</v>
      </c>
      <c r="DK43" s="20">
        <f t="shared" si="34"/>
        <v>0.41862841809294782</v>
      </c>
      <c r="DL43" s="20">
        <f t="shared" si="34"/>
        <v>2.1040836861841328</v>
      </c>
      <c r="DM43" s="20">
        <f t="shared" si="34"/>
        <v>2.5156004345372462</v>
      </c>
      <c r="DN43" s="20">
        <f t="shared" si="34"/>
        <v>6.7701403944392169</v>
      </c>
      <c r="DO43" s="20">
        <f t="shared" si="34"/>
        <v>3.9558413348107724</v>
      </c>
      <c r="DP43" s="20">
        <f t="shared" si="34"/>
        <v>2.4349534946019435</v>
      </c>
      <c r="DQ43" s="20">
        <f t="shared" si="34"/>
        <v>0.40035982394179825</v>
      </c>
      <c r="DR43" s="20">
        <f t="shared" si="34"/>
        <v>-0.1596487408849212</v>
      </c>
      <c r="DS43" s="45">
        <f t="shared" si="34"/>
        <v>-2.4541136628159155</v>
      </c>
      <c r="DT43" s="45">
        <f t="shared" ref="DT43:EY43" si="35">100*((DT11/DS11)^4-1)</f>
        <v>-27.669528424715562</v>
      </c>
      <c r="DU43" s="45">
        <f t="shared" si="35"/>
        <v>-15.025226807320745</v>
      </c>
      <c r="DV43" s="45">
        <f t="shared" si="35"/>
        <v>-10.626524549832872</v>
      </c>
      <c r="DW43" s="45">
        <f t="shared" si="35"/>
        <v>-8.2316763748832003</v>
      </c>
      <c r="DX43" s="45">
        <f t="shared" si="35"/>
        <v>-5.603442724927965</v>
      </c>
      <c r="DY43" s="45">
        <f t="shared" si="35"/>
        <v>0.97157411799715376</v>
      </c>
      <c r="DZ43" s="45">
        <f t="shared" si="35"/>
        <v>5.7199096639609426</v>
      </c>
      <c r="EA43" s="45">
        <f t="shared" si="35"/>
        <v>7.2360749860449269</v>
      </c>
      <c r="EB43" s="45">
        <f t="shared" si="35"/>
        <v>3.9890648545462648</v>
      </c>
      <c r="EC43" s="19">
        <f t="shared" si="35"/>
        <v>7.5165661356064062</v>
      </c>
      <c r="ED43" s="19">
        <f t="shared" si="35"/>
        <v>3.0712624266964417</v>
      </c>
      <c r="EE43" s="19">
        <f t="shared" si="35"/>
        <v>1.193304875244583</v>
      </c>
      <c r="EF43" s="19">
        <f t="shared" si="35"/>
        <v>-0.80083883612713791</v>
      </c>
      <c r="EG43" s="19">
        <f t="shared" si="35"/>
        <v>-1.1399984610353076</v>
      </c>
      <c r="EH43" s="19">
        <f t="shared" si="35"/>
        <v>-1.3936184683650876</v>
      </c>
      <c r="EI43" s="19">
        <f t="shared" si="35"/>
        <v>-0.40751844002300253</v>
      </c>
      <c r="EJ43" s="19">
        <f t="shared" si="35"/>
        <v>8.4029367451665671E-2</v>
      </c>
      <c r="EK43" s="19">
        <f t="shared" si="35"/>
        <v>0.27268514720275583</v>
      </c>
      <c r="EL43" s="19">
        <f t="shared" si="35"/>
        <v>0.19988765421958821</v>
      </c>
      <c r="EM43" s="19">
        <f t="shared" si="35"/>
        <v>0.40998267673360012</v>
      </c>
      <c r="EN43" s="19">
        <f t="shared" si="35"/>
        <v>0.45159836049735169</v>
      </c>
      <c r="EO43" s="19">
        <f t="shared" si="35"/>
        <v>0.59432893593507341</v>
      </c>
      <c r="EP43" s="19">
        <f t="shared" si="35"/>
        <v>0.47874104048362121</v>
      </c>
      <c r="EQ43" s="19">
        <f t="shared" si="35"/>
        <v>0.5791255995062583</v>
      </c>
      <c r="ER43" s="19">
        <f t="shared" si="35"/>
        <v>0.57448279589302764</v>
      </c>
      <c r="ES43" s="19">
        <f t="shared" si="35"/>
        <v>0.6051485524332767</v>
      </c>
      <c r="ET43" s="19">
        <f t="shared" si="35"/>
        <v>0.42706306649442638</v>
      </c>
      <c r="EU43" s="19">
        <f t="shared" si="35"/>
        <v>0.11947474275406655</v>
      </c>
      <c r="EV43" s="19">
        <f t="shared" si="35"/>
        <v>9.8401407653070372E-2</v>
      </c>
      <c r="EW43" s="19">
        <f t="shared" si="35"/>
        <v>-0.12360975404286378</v>
      </c>
      <c r="EX43" s="19">
        <f t="shared" si="35"/>
        <v>-0.20278704568410522</v>
      </c>
      <c r="EY43" s="19">
        <f t="shared" si="35"/>
        <v>-0.10404325810110526</v>
      </c>
      <c r="EZ43" s="19">
        <f t="shared" ref="EZ43:FF43" si="36">100*((EZ11/EY11)^4-1)</f>
        <v>5.9620899787127257E-2</v>
      </c>
      <c r="FA43" s="19">
        <f t="shared" si="36"/>
        <v>7.9038877946158159E-2</v>
      </c>
      <c r="FB43" s="19">
        <f t="shared" si="36"/>
        <v>-1.7794002029292155E-2</v>
      </c>
      <c r="FC43" s="19">
        <f t="shared" si="36"/>
        <v>-5.6342032489054006E-2</v>
      </c>
      <c r="FD43" s="19">
        <f t="shared" si="36"/>
        <v>-0.11725662680198701</v>
      </c>
      <c r="FE43" s="19">
        <f t="shared" si="36"/>
        <v>-0.37362304223199638</v>
      </c>
      <c r="FF43" s="19">
        <f t="shared" si="36"/>
        <v>-0.38070338484902377</v>
      </c>
    </row>
    <row r="44" spans="1:162" x14ac:dyDescent="0.25">
      <c r="B44" t="str">
        <f t="shared" si="6"/>
        <v xml:space="preserve">      Aerospace</v>
      </c>
      <c r="C44" s="20"/>
      <c r="D44" s="20">
        <f t="shared" ref="D44:AA44" si="37">100*((D12/C12)^4-1)</f>
        <v>-6.8291896628770328</v>
      </c>
      <c r="E44" s="20">
        <f t="shared" si="37"/>
        <v>-1.7722201912059532</v>
      </c>
      <c r="F44" s="20">
        <f t="shared" si="37"/>
        <v>-0.23873459963013044</v>
      </c>
      <c r="G44" s="20">
        <f t="shared" si="37"/>
        <v>3.5121578573575229</v>
      </c>
      <c r="H44" s="20">
        <f t="shared" si="37"/>
        <v>-0.59127702029770912</v>
      </c>
      <c r="I44" s="20">
        <f t="shared" si="37"/>
        <v>3.3650917936072444</v>
      </c>
      <c r="J44" s="20">
        <f t="shared" si="37"/>
        <v>-1.9862095260870793</v>
      </c>
      <c r="K44" s="20">
        <f t="shared" si="37"/>
        <v>-1.646055400813462</v>
      </c>
      <c r="L44" s="20">
        <f t="shared" si="37"/>
        <v>-7.6132623188632342</v>
      </c>
      <c r="M44" s="20">
        <f t="shared" si="37"/>
        <v>-6.269273126355424</v>
      </c>
      <c r="N44" s="20">
        <f t="shared" si="37"/>
        <v>-5.6637487249323719</v>
      </c>
      <c r="O44" s="20">
        <f t="shared" si="37"/>
        <v>-7.1713517844177455</v>
      </c>
      <c r="P44" s="20">
        <f t="shared" si="37"/>
        <v>-12.596996824342622</v>
      </c>
      <c r="Q44" s="20">
        <f t="shared" si="37"/>
        <v>-8.410826018923812</v>
      </c>
      <c r="R44" s="20">
        <f t="shared" si="37"/>
        <v>-18.248936765827683</v>
      </c>
      <c r="S44" s="20">
        <f t="shared" si="37"/>
        <v>-12.527830779144278</v>
      </c>
      <c r="T44" s="20">
        <f t="shared" si="37"/>
        <v>-9.7227429384951432</v>
      </c>
      <c r="U44" s="20">
        <f t="shared" si="37"/>
        <v>-3.5551980754305101</v>
      </c>
      <c r="V44" s="20">
        <f t="shared" si="37"/>
        <v>1.9842936881000028</v>
      </c>
      <c r="W44" s="20">
        <f t="shared" si="37"/>
        <v>-3.4229369841468404</v>
      </c>
      <c r="X44" s="20">
        <f t="shared" si="37"/>
        <v>-9.2429270650156603</v>
      </c>
      <c r="Y44" s="20">
        <f t="shared" si="37"/>
        <v>-29.042603929609623</v>
      </c>
      <c r="Z44" s="20">
        <f t="shared" si="37"/>
        <v>-58.58610555590591</v>
      </c>
      <c r="AA44" s="20">
        <f t="shared" si="37"/>
        <v>141.87507298187799</v>
      </c>
      <c r="AB44" s="20">
        <f t="shared" ref="AB44:BG44" si="38">100*((AB12/AA12)^4-1)</f>
        <v>10.029903722873645</v>
      </c>
      <c r="AC44" s="20">
        <f t="shared" si="38"/>
        <v>21.800181032796463</v>
      </c>
      <c r="AD44" s="20">
        <f t="shared" si="38"/>
        <v>31.365807229192889</v>
      </c>
      <c r="AE44" s="20">
        <f t="shared" si="38"/>
        <v>23.999281732857924</v>
      </c>
      <c r="AF44" s="20">
        <f t="shared" si="38"/>
        <v>13.937933672731507</v>
      </c>
      <c r="AG44" s="20">
        <f t="shared" si="38"/>
        <v>21.081996629593025</v>
      </c>
      <c r="AH44" s="20">
        <f t="shared" si="38"/>
        <v>18.705189614334916</v>
      </c>
      <c r="AI44" s="20">
        <f t="shared" si="38"/>
        <v>0</v>
      </c>
      <c r="AJ44" s="20">
        <f t="shared" si="38"/>
        <v>2.1146835359697747</v>
      </c>
      <c r="AK44" s="20">
        <f t="shared" si="38"/>
        <v>-1.8289412440965158</v>
      </c>
      <c r="AL44" s="20">
        <f t="shared" si="38"/>
        <v>-5.9081835900738788</v>
      </c>
      <c r="AM44" s="20">
        <f t="shared" si="38"/>
        <v>-16.303902018476137</v>
      </c>
      <c r="AN44" s="20">
        <f t="shared" si="38"/>
        <v>-19.360205206715044</v>
      </c>
      <c r="AO44" s="20">
        <f t="shared" si="38"/>
        <v>-19.522304906361466</v>
      </c>
      <c r="AP44" s="20">
        <f t="shared" si="38"/>
        <v>-13.02346116479236</v>
      </c>
      <c r="AQ44" s="20">
        <f t="shared" si="38"/>
        <v>-29.082540174665581</v>
      </c>
      <c r="AR44" s="20">
        <f t="shared" si="38"/>
        <v>13.833421987940131</v>
      </c>
      <c r="AS44" s="20">
        <f t="shared" si="38"/>
        <v>-5.0029055647105469</v>
      </c>
      <c r="AT44" s="20">
        <f t="shared" si="38"/>
        <v>0.48514162070498745</v>
      </c>
      <c r="AU44" s="20">
        <f t="shared" si="38"/>
        <v>3.2637066131229187</v>
      </c>
      <c r="AV44" s="20">
        <f t="shared" si="38"/>
        <v>1.2856403944186079</v>
      </c>
      <c r="AW44" s="20">
        <f t="shared" si="38"/>
        <v>2.9006984088697063</v>
      </c>
      <c r="AX44" s="20">
        <f t="shared" si="38"/>
        <v>-6.6347212137712557</v>
      </c>
      <c r="AY44" s="20">
        <f t="shared" si="38"/>
        <v>-25.727020568781732</v>
      </c>
      <c r="AZ44" s="20">
        <f t="shared" si="38"/>
        <v>-14.874885241263735</v>
      </c>
      <c r="BA44" s="20">
        <f t="shared" si="38"/>
        <v>-15.766160672074969</v>
      </c>
      <c r="BB44" s="20">
        <f t="shared" si="38"/>
        <v>-9.0971528195677891</v>
      </c>
      <c r="BC44" s="20">
        <f t="shared" si="38"/>
        <v>-17.284146240903851</v>
      </c>
      <c r="BD44" s="20">
        <f t="shared" si="38"/>
        <v>-13.797469433208143</v>
      </c>
      <c r="BE44" s="20">
        <f t="shared" si="38"/>
        <v>-13.726682557167823</v>
      </c>
      <c r="BF44" s="20">
        <f t="shared" si="38"/>
        <v>-9.0489437725283182</v>
      </c>
      <c r="BG44" s="20">
        <f t="shared" si="38"/>
        <v>-6.3177683143494257</v>
      </c>
      <c r="BH44" s="20">
        <f t="shared" ref="BH44:CM44" si="39">100*((BH12/BG12)^4-1)</f>
        <v>-2.9170542366320884</v>
      </c>
      <c r="BI44" s="20">
        <f t="shared" si="39"/>
        <v>0.91742518756923186</v>
      </c>
      <c r="BJ44" s="20">
        <f t="shared" si="39"/>
        <v>8.9516132355144542</v>
      </c>
      <c r="BK44" s="20">
        <f t="shared" si="39"/>
        <v>10.670024705356429</v>
      </c>
      <c r="BL44" s="20">
        <f t="shared" si="39"/>
        <v>9.6915451158978261</v>
      </c>
      <c r="BM44" s="20">
        <f t="shared" si="39"/>
        <v>-16.701510486412385</v>
      </c>
      <c r="BN44" s="20">
        <f t="shared" si="39"/>
        <v>49.78668586390598</v>
      </c>
      <c r="BO44" s="20">
        <f t="shared" si="39"/>
        <v>10.446306877341405</v>
      </c>
      <c r="BP44" s="20">
        <f t="shared" si="39"/>
        <v>4.3883811921126226</v>
      </c>
      <c r="BQ44" s="20">
        <f t="shared" si="39"/>
        <v>9.8594543107186858</v>
      </c>
      <c r="BR44" s="20">
        <f t="shared" si="39"/>
        <v>11.051718565231639</v>
      </c>
      <c r="BS44" s="20">
        <f t="shared" si="39"/>
        <v>8.9704859878693597</v>
      </c>
      <c r="BT44" s="20">
        <f t="shared" si="39"/>
        <v>5.7247346455399972</v>
      </c>
      <c r="BU44" s="20">
        <f t="shared" si="39"/>
        <v>10.944092697296238</v>
      </c>
      <c r="BV44" s="20">
        <f t="shared" si="39"/>
        <v>8.7900657731556198</v>
      </c>
      <c r="BW44" s="20">
        <f t="shared" si="39"/>
        <v>6.8024185138048088</v>
      </c>
      <c r="BX44" s="20">
        <f t="shared" si="39"/>
        <v>1.8537530886751918</v>
      </c>
      <c r="BY44" s="20">
        <f t="shared" si="39"/>
        <v>6.1337419794828651</v>
      </c>
      <c r="BZ44" s="20">
        <f t="shared" si="39"/>
        <v>-33.342788480248664</v>
      </c>
      <c r="CA44" s="20">
        <f t="shared" si="39"/>
        <v>47.088159329121005</v>
      </c>
      <c r="CB44" s="20">
        <f t="shared" si="39"/>
        <v>-8.6140892930380968</v>
      </c>
      <c r="CC44" s="20">
        <f t="shared" si="39"/>
        <v>-4.6407254541037553</v>
      </c>
      <c r="CD44" s="20">
        <f t="shared" si="39"/>
        <v>-3.8691493879507544</v>
      </c>
      <c r="CE44" s="20">
        <f t="shared" si="39"/>
        <v>-2.3920318797774676</v>
      </c>
      <c r="CF44" s="20">
        <f t="shared" si="39"/>
        <v>-3.0859219487279765</v>
      </c>
      <c r="CG44" s="20">
        <f t="shared" si="39"/>
        <v>1.7597466212052604</v>
      </c>
      <c r="CH44" s="20">
        <f t="shared" si="39"/>
        <v>3.5269999691472043</v>
      </c>
      <c r="CI44" s="20">
        <f t="shared" si="39"/>
        <v>6.3584764353281198</v>
      </c>
      <c r="CJ44" s="20">
        <f t="shared" si="39"/>
        <v>11.142655129567602</v>
      </c>
      <c r="CK44" s="20">
        <f t="shared" si="39"/>
        <v>16.48774796635777</v>
      </c>
      <c r="CL44" s="20">
        <f t="shared" si="39"/>
        <v>9.393930504228587</v>
      </c>
      <c r="CM44" s="20">
        <f t="shared" si="39"/>
        <v>5.5641839632080803</v>
      </c>
      <c r="CN44" s="20">
        <f t="shared" ref="CN44:DS44" si="40">100*((CN12/CM12)^4-1)</f>
        <v>6.1291242788356959</v>
      </c>
      <c r="CO44" s="20">
        <f t="shared" si="40"/>
        <v>11.026714319393838</v>
      </c>
      <c r="CP44" s="20">
        <f t="shared" si="40"/>
        <v>4.4987417054277223</v>
      </c>
      <c r="CQ44" s="20">
        <f t="shared" si="40"/>
        <v>1.0250694239489766</v>
      </c>
      <c r="CR44" s="20">
        <f t="shared" si="40"/>
        <v>-1.5910006465109872</v>
      </c>
      <c r="CS44" s="20">
        <f t="shared" si="40"/>
        <v>-1.4529362683682434</v>
      </c>
      <c r="CT44" s="20">
        <f t="shared" si="40"/>
        <v>-5.8775546612223506</v>
      </c>
      <c r="CU44" s="20">
        <f t="shared" si="40"/>
        <v>-3.5251748744617672</v>
      </c>
      <c r="CV44" s="20">
        <f t="shared" si="40"/>
        <v>-0.59947377084084152</v>
      </c>
      <c r="CW44" s="20">
        <f t="shared" si="40"/>
        <v>2.5819822799315828</v>
      </c>
      <c r="CX44" s="20">
        <f t="shared" si="40"/>
        <v>-2.5169939423530741</v>
      </c>
      <c r="CY44" s="20">
        <f t="shared" si="40"/>
        <v>-1.3470340956026061</v>
      </c>
      <c r="CZ44" s="20">
        <f t="shared" si="40"/>
        <v>-0.75258367519035474</v>
      </c>
      <c r="DA44" s="20">
        <f t="shared" si="40"/>
        <v>1.5208852700886455</v>
      </c>
      <c r="DB44" s="20">
        <f t="shared" si="40"/>
        <v>-4.0061650915575004</v>
      </c>
      <c r="DC44" s="20">
        <f t="shared" si="40"/>
        <v>-2.5625199212305216</v>
      </c>
      <c r="DD44" s="20">
        <f t="shared" si="40"/>
        <v>-4.3692714442319929</v>
      </c>
      <c r="DE44" s="20">
        <f t="shared" si="40"/>
        <v>-6.3495400348377746</v>
      </c>
      <c r="DF44" s="20">
        <f t="shared" si="40"/>
        <v>-11.87247197742346</v>
      </c>
      <c r="DG44" s="20">
        <f t="shared" si="40"/>
        <v>-6.1897916723219986</v>
      </c>
      <c r="DH44" s="20">
        <f t="shared" si="40"/>
        <v>-8.315308331412897</v>
      </c>
      <c r="DI44" s="20">
        <f t="shared" si="40"/>
        <v>-8.964538670156962</v>
      </c>
      <c r="DJ44" s="20">
        <f t="shared" si="40"/>
        <v>-6.7343712098734692</v>
      </c>
      <c r="DK44" s="20">
        <f t="shared" si="40"/>
        <v>1.9481384962902082</v>
      </c>
      <c r="DL44" s="20">
        <f t="shared" si="40"/>
        <v>3.1870020339953564</v>
      </c>
      <c r="DM44" s="20">
        <f t="shared" si="40"/>
        <v>8.0443766200914979</v>
      </c>
      <c r="DN44" s="20">
        <f t="shared" si="40"/>
        <v>7.3460917647671709</v>
      </c>
      <c r="DO44" s="20">
        <f t="shared" si="40"/>
        <v>5.810475799547965</v>
      </c>
      <c r="DP44" s="20">
        <f t="shared" si="40"/>
        <v>5.5554210511906676</v>
      </c>
      <c r="DQ44" s="20">
        <f t="shared" si="40"/>
        <v>4.1308381431432117</v>
      </c>
      <c r="DR44" s="20">
        <f t="shared" si="40"/>
        <v>-2.55272036460511</v>
      </c>
      <c r="DS44" s="45">
        <f t="shared" si="40"/>
        <v>0.16223886344033378</v>
      </c>
      <c r="DT44" s="45">
        <f t="shared" ref="DT44:EY44" si="41">100*((DT12/DS12)^4-1)</f>
        <v>-22.183247055073462</v>
      </c>
      <c r="DU44" s="45">
        <f t="shared" si="41"/>
        <v>-27.626916404114333</v>
      </c>
      <c r="DV44" s="45">
        <f t="shared" si="41"/>
        <v>-24.944676331358906</v>
      </c>
      <c r="DW44" s="45">
        <f t="shared" si="41"/>
        <v>-14.958591892506812</v>
      </c>
      <c r="DX44" s="45">
        <f t="shared" si="41"/>
        <v>-7.5226027855612614</v>
      </c>
      <c r="DY44" s="45">
        <f t="shared" si="41"/>
        <v>-0.6388055161307804</v>
      </c>
      <c r="DZ44" s="45">
        <f t="shared" si="41"/>
        <v>3.9040992260124696</v>
      </c>
      <c r="EA44" s="45">
        <f t="shared" si="41"/>
        <v>3.6486747351003546</v>
      </c>
      <c r="EB44" s="45">
        <f t="shared" si="41"/>
        <v>6.6662182018838001</v>
      </c>
      <c r="EC44" s="19">
        <f t="shared" si="41"/>
        <v>10.462014053451242</v>
      </c>
      <c r="ED44" s="19">
        <f t="shared" si="41"/>
        <v>4.0038221159851783</v>
      </c>
      <c r="EE44" s="19">
        <f t="shared" si="41"/>
        <v>4.160081289883788</v>
      </c>
      <c r="EF44" s="19">
        <f t="shared" si="41"/>
        <v>3.5755097423463722</v>
      </c>
      <c r="EG44" s="19">
        <f t="shared" si="41"/>
        <v>3.8673727903368649</v>
      </c>
      <c r="EH44" s="19">
        <f t="shared" si="41"/>
        <v>3.3688009028239874</v>
      </c>
      <c r="EI44" s="19">
        <f t="shared" si="41"/>
        <v>2.8358260190142426</v>
      </c>
      <c r="EJ44" s="19">
        <f t="shared" si="41"/>
        <v>2.3544422082156125</v>
      </c>
      <c r="EK44" s="19">
        <f t="shared" si="41"/>
        <v>2.204914031716676</v>
      </c>
      <c r="EL44" s="19">
        <f t="shared" si="41"/>
        <v>1.727055090814833</v>
      </c>
      <c r="EM44" s="19">
        <f t="shared" si="41"/>
        <v>1.6181080454073182</v>
      </c>
      <c r="EN44" s="19">
        <f t="shared" si="41"/>
        <v>1.3560775269521708</v>
      </c>
      <c r="EO44" s="19">
        <f t="shared" si="41"/>
        <v>1.5777584278034107</v>
      </c>
      <c r="EP44" s="19">
        <f t="shared" si="41"/>
        <v>1.2630823618110743</v>
      </c>
      <c r="EQ44" s="19">
        <f t="shared" si="41"/>
        <v>1.521398899977644</v>
      </c>
      <c r="ER44" s="19">
        <f t="shared" si="41"/>
        <v>1.4594722470665067</v>
      </c>
      <c r="ES44" s="19">
        <f t="shared" si="41"/>
        <v>1.6426036253974985</v>
      </c>
      <c r="ET44" s="19">
        <f t="shared" si="41"/>
        <v>1.6051840671881035</v>
      </c>
      <c r="EU44" s="19">
        <f t="shared" si="41"/>
        <v>1.2109334509885494</v>
      </c>
      <c r="EV44" s="19">
        <f t="shared" si="41"/>
        <v>1.3916467189231563</v>
      </c>
      <c r="EW44" s="19">
        <f t="shared" si="41"/>
        <v>1.0367174579861915</v>
      </c>
      <c r="EX44" s="19">
        <f t="shared" si="41"/>
        <v>0.9805340740284274</v>
      </c>
      <c r="EY44" s="19">
        <f t="shared" si="41"/>
        <v>1.1257107052862869</v>
      </c>
      <c r="EZ44" s="19">
        <f t="shared" ref="EZ44:FF44" si="42">100*((EZ12/EY12)^4-1)</f>
        <v>1.266112585452972</v>
      </c>
      <c r="FA44" s="19">
        <f t="shared" si="42"/>
        <v>1.1744016877171193</v>
      </c>
      <c r="FB44" s="19">
        <f t="shared" si="42"/>
        <v>1.01772433113545</v>
      </c>
      <c r="FC44" s="19">
        <f t="shared" si="42"/>
        <v>0.9841506330472205</v>
      </c>
      <c r="FD44" s="19">
        <f t="shared" si="42"/>
        <v>0.87377821659517796</v>
      </c>
      <c r="FE44" s="19">
        <f t="shared" si="42"/>
        <v>0.2610729472340978</v>
      </c>
      <c r="FF44" s="19">
        <f t="shared" si="42"/>
        <v>0.27481970726568328</v>
      </c>
    </row>
    <row r="45" spans="1:162" x14ac:dyDescent="0.25">
      <c r="B45" t="str">
        <f t="shared" si="6"/>
        <v xml:space="preserve"> Services providing</v>
      </c>
      <c r="C45" s="20"/>
      <c r="D45" s="20">
        <f t="shared" ref="D45:AA45" si="43">100*((D13/C13)^4-1)</f>
        <v>4.3729293067988895</v>
      </c>
      <c r="E45" s="20">
        <f t="shared" si="43"/>
        <v>4.143349724419898</v>
      </c>
      <c r="F45" s="20">
        <f t="shared" si="43"/>
        <v>-1.5901727293643475E-2</v>
      </c>
      <c r="G45" s="20">
        <f t="shared" si="43"/>
        <v>3.181040970514637E-2</v>
      </c>
      <c r="H45" s="20">
        <f t="shared" si="43"/>
        <v>2.2611114507532504</v>
      </c>
      <c r="I45" s="20">
        <f t="shared" si="43"/>
        <v>1.079655206857133</v>
      </c>
      <c r="J45" s="20">
        <f t="shared" si="43"/>
        <v>1.1880822605923047</v>
      </c>
      <c r="K45" s="20">
        <f t="shared" si="43"/>
        <v>4.6386809319874045</v>
      </c>
      <c r="L45" s="20">
        <f t="shared" si="43"/>
        <v>0.62334235551357864</v>
      </c>
      <c r="M45" s="20">
        <f t="shared" si="43"/>
        <v>-0.27912369108095136</v>
      </c>
      <c r="N45" s="20">
        <f t="shared" si="43"/>
        <v>3.860486738501967</v>
      </c>
      <c r="O45" s="20">
        <f t="shared" si="43"/>
        <v>3.8710769964288794</v>
      </c>
      <c r="P45" s="20">
        <f t="shared" si="43"/>
        <v>3.4269389932633176</v>
      </c>
      <c r="Q45" s="20">
        <f t="shared" si="43"/>
        <v>6.2316104138415485</v>
      </c>
      <c r="R45" s="20">
        <f t="shared" si="43"/>
        <v>-2.91531982669615</v>
      </c>
      <c r="S45" s="20">
        <f t="shared" si="43"/>
        <v>4.5759270082228909</v>
      </c>
      <c r="T45" s="20">
        <f t="shared" si="43"/>
        <v>2.7267418794018727</v>
      </c>
      <c r="U45" s="20">
        <f t="shared" si="43"/>
        <v>1.7198805267611972</v>
      </c>
      <c r="V45" s="20">
        <f t="shared" si="43"/>
        <v>5.2949014415192952</v>
      </c>
      <c r="W45" s="20">
        <f t="shared" si="43"/>
        <v>3.1351792121728561</v>
      </c>
      <c r="X45" s="20">
        <f t="shared" si="43"/>
        <v>1.0676190375636718</v>
      </c>
      <c r="Y45" s="20">
        <f t="shared" si="43"/>
        <v>2.7509707637366487</v>
      </c>
      <c r="Z45" s="20">
        <f t="shared" si="43"/>
        <v>4.39813401911473</v>
      </c>
      <c r="AA45" s="20">
        <f t="shared" si="43"/>
        <v>4.874716750438135</v>
      </c>
      <c r="AB45" s="20">
        <f t="shared" ref="AB45:BG45" si="44">100*((AB13/AA13)^4-1)</f>
        <v>1.8919294381220864</v>
      </c>
      <c r="AC45" s="20">
        <f t="shared" si="44"/>
        <v>3.4226920033451735</v>
      </c>
      <c r="AD45" s="20">
        <f t="shared" si="44"/>
        <v>5.7083629062637309</v>
      </c>
      <c r="AE45" s="20">
        <f t="shared" si="44"/>
        <v>2.6814767408909645</v>
      </c>
      <c r="AF45" s="20">
        <f t="shared" si="44"/>
        <v>7.4383721017814874</v>
      </c>
      <c r="AG45" s="20">
        <f t="shared" si="44"/>
        <v>2.750632456895219</v>
      </c>
      <c r="AH45" s="20">
        <f t="shared" si="44"/>
        <v>4.8103767305555323</v>
      </c>
      <c r="AI45" s="20">
        <f t="shared" si="44"/>
        <v>4.3507793808345019</v>
      </c>
      <c r="AJ45" s="20">
        <f t="shared" si="44"/>
        <v>5.3546004647051504</v>
      </c>
      <c r="AK45" s="20">
        <f t="shared" si="44"/>
        <v>3.8426908820768935</v>
      </c>
      <c r="AL45" s="20">
        <f t="shared" si="44"/>
        <v>4.4919683870441762</v>
      </c>
      <c r="AM45" s="20">
        <f t="shared" si="44"/>
        <v>4.1090146513835357</v>
      </c>
      <c r="AN45" s="20">
        <f t="shared" si="44"/>
        <v>2.8317713945994027</v>
      </c>
      <c r="AO45" s="20">
        <f t="shared" si="44"/>
        <v>5.4665220137831705</v>
      </c>
      <c r="AP45" s="20">
        <f t="shared" si="44"/>
        <v>4.3817780022182173</v>
      </c>
      <c r="AQ45" s="20">
        <f t="shared" si="44"/>
        <v>4.4696740711730021</v>
      </c>
      <c r="AR45" s="20">
        <f t="shared" si="44"/>
        <v>1.934920424684794</v>
      </c>
      <c r="AS45" s="20">
        <f t="shared" si="44"/>
        <v>2.7251239364866287</v>
      </c>
      <c r="AT45" s="20">
        <f t="shared" si="44"/>
        <v>2.7661293193095071</v>
      </c>
      <c r="AU45" s="20">
        <f t="shared" si="44"/>
        <v>-1.678750777182858</v>
      </c>
      <c r="AV45" s="20">
        <f t="shared" si="44"/>
        <v>-2.1553852176611321</v>
      </c>
      <c r="AW45" s="20">
        <f t="shared" si="44"/>
        <v>-3.7549061190969235</v>
      </c>
      <c r="AX45" s="20">
        <f t="shared" si="44"/>
        <v>-3.9965861239758316</v>
      </c>
      <c r="AY45" s="20">
        <f t="shared" si="44"/>
        <v>-1.8344065368708362</v>
      </c>
      <c r="AZ45" s="20">
        <f t="shared" si="44"/>
        <v>-0.1914218509939225</v>
      </c>
      <c r="BA45" s="20">
        <f t="shared" si="44"/>
        <v>5.9904450719483471E-2</v>
      </c>
      <c r="BB45" s="20">
        <f t="shared" si="44"/>
        <v>8.3861205092317093E-2</v>
      </c>
      <c r="BC45" s="20">
        <f t="shared" si="44"/>
        <v>0.82876218029230841</v>
      </c>
      <c r="BD45" s="20">
        <f t="shared" si="44"/>
        <v>-0.54853197675917009</v>
      </c>
      <c r="BE45" s="20">
        <f t="shared" si="44"/>
        <v>0.5155169230935952</v>
      </c>
      <c r="BF45" s="20">
        <f t="shared" si="44"/>
        <v>1.4659252806582534</v>
      </c>
      <c r="BG45" s="20">
        <f t="shared" si="44"/>
        <v>0.15487941819707363</v>
      </c>
      <c r="BH45" s="20">
        <f t="shared" ref="BH45:CM45" si="45">100*((BH13/BG13)^4-1)</f>
        <v>2.0992252103122278</v>
      </c>
      <c r="BI45" s="20">
        <f t="shared" si="45"/>
        <v>0.85525438384188579</v>
      </c>
      <c r="BJ45" s="20">
        <f t="shared" si="45"/>
        <v>2.1077918973070986</v>
      </c>
      <c r="BK45" s="20">
        <f t="shared" si="45"/>
        <v>1.3348308543777776</v>
      </c>
      <c r="BL45" s="20">
        <f t="shared" si="45"/>
        <v>2.6262245120098227</v>
      </c>
      <c r="BM45" s="20">
        <f t="shared" si="45"/>
        <v>2.9655518165925265</v>
      </c>
      <c r="BN45" s="20">
        <f t="shared" si="45"/>
        <v>2.3075301655678171</v>
      </c>
      <c r="BO45" s="20">
        <f t="shared" si="45"/>
        <v>2.0841076219612287</v>
      </c>
      <c r="BP45" s="20">
        <f t="shared" si="45"/>
        <v>2.28239467973681</v>
      </c>
      <c r="BQ45" s="20">
        <f t="shared" si="45"/>
        <v>2.3388142922632804</v>
      </c>
      <c r="BR45" s="20">
        <f t="shared" si="45"/>
        <v>1.9119700370848092</v>
      </c>
      <c r="BS45" s="20">
        <f t="shared" si="45"/>
        <v>3.5554131108901599</v>
      </c>
      <c r="BT45" s="20">
        <f t="shared" si="45"/>
        <v>2.0785530512569927</v>
      </c>
      <c r="BU45" s="20">
        <f t="shared" si="45"/>
        <v>2.1804876607760981</v>
      </c>
      <c r="BV45" s="20">
        <f t="shared" si="45"/>
        <v>2.6290933662676652</v>
      </c>
      <c r="BW45" s="20">
        <f t="shared" si="45"/>
        <v>3.0820709137309832</v>
      </c>
      <c r="BX45" s="20">
        <f t="shared" si="45"/>
        <v>0.34854557980410483</v>
      </c>
      <c r="BY45" s="20">
        <f t="shared" si="45"/>
        <v>1.6512534722440408</v>
      </c>
      <c r="BZ45" s="20">
        <f t="shared" si="45"/>
        <v>-3.650728347846266</v>
      </c>
      <c r="CA45" s="20">
        <f t="shared" si="45"/>
        <v>-5.4564505477486485</v>
      </c>
      <c r="CB45" s="20">
        <f t="shared" si="45"/>
        <v>-6.5048289098207368</v>
      </c>
      <c r="CC45" s="20">
        <f t="shared" si="45"/>
        <v>-2.7651434491302362</v>
      </c>
      <c r="CD45" s="20">
        <f t="shared" si="45"/>
        <v>-1.3995664553560716</v>
      </c>
      <c r="CE45" s="20">
        <f t="shared" si="45"/>
        <v>-2.2771262574217133E-2</v>
      </c>
      <c r="CF45" s="20">
        <f t="shared" si="45"/>
        <v>2.656516502709505</v>
      </c>
      <c r="CG45" s="20">
        <f t="shared" si="45"/>
        <v>0.76011854172428617</v>
      </c>
      <c r="CH45" s="20">
        <f t="shared" si="45"/>
        <v>2.5994141673814974</v>
      </c>
      <c r="CI45" s="20">
        <f t="shared" si="45"/>
        <v>1.2851421952329911</v>
      </c>
      <c r="CJ45" s="20">
        <f t="shared" si="45"/>
        <v>2.153218305082949</v>
      </c>
      <c r="CK45" s="20">
        <f t="shared" si="45"/>
        <v>1.3191180387764234</v>
      </c>
      <c r="CL45" s="20">
        <f t="shared" si="45"/>
        <v>1.7971058491045744</v>
      </c>
      <c r="CM45" s="20">
        <f t="shared" si="45"/>
        <v>2.2484789890788726</v>
      </c>
      <c r="CN45" s="20">
        <f t="shared" ref="CN45:DS45" si="46">100*((CN13/CM13)^4-1)</f>
        <v>3.1766487509587771</v>
      </c>
      <c r="CO45" s="20">
        <f t="shared" si="46"/>
        <v>1.1595350104100843</v>
      </c>
      <c r="CP45" s="20">
        <f t="shared" si="46"/>
        <v>3.2981492213902674</v>
      </c>
      <c r="CQ45" s="20">
        <f t="shared" si="46"/>
        <v>2.577671042139551</v>
      </c>
      <c r="CR45" s="20">
        <f t="shared" si="46"/>
        <v>2.6703038961270797</v>
      </c>
      <c r="CS45" s="20">
        <f t="shared" si="46"/>
        <v>2.6200658565416202</v>
      </c>
      <c r="CT45" s="20">
        <f t="shared" si="46"/>
        <v>3.7929805911083081</v>
      </c>
      <c r="CU45" s="20">
        <f t="shared" si="46"/>
        <v>2.9526123967222206</v>
      </c>
      <c r="CV45" s="20">
        <f t="shared" si="46"/>
        <v>1.2213917729155588</v>
      </c>
      <c r="CW45" s="20">
        <f t="shared" si="46"/>
        <v>4.4014332162056746</v>
      </c>
      <c r="CX45" s="20">
        <f t="shared" si="46"/>
        <v>1.8576793005061765</v>
      </c>
      <c r="CY45" s="20">
        <f t="shared" si="46"/>
        <v>2.7936104300096076</v>
      </c>
      <c r="CZ45" s="20">
        <f t="shared" si="46"/>
        <v>3.7290383104696234</v>
      </c>
      <c r="DA45" s="20">
        <f t="shared" si="46"/>
        <v>4.3149963584168782</v>
      </c>
      <c r="DB45" s="20">
        <f t="shared" si="46"/>
        <v>2.7195338483386733</v>
      </c>
      <c r="DC45" s="20">
        <f t="shared" si="46"/>
        <v>3.6203599499701866</v>
      </c>
      <c r="DD45" s="20">
        <f t="shared" si="46"/>
        <v>4.4542653844028113</v>
      </c>
      <c r="DE45" s="20">
        <f t="shared" si="46"/>
        <v>3.4194593800313644</v>
      </c>
      <c r="DF45" s="20">
        <f t="shared" si="46"/>
        <v>2.3322071175542636</v>
      </c>
      <c r="DG45" s="20">
        <f t="shared" si="46"/>
        <v>3.1948455523998387</v>
      </c>
      <c r="DH45" s="20">
        <f t="shared" si="46"/>
        <v>4.1807760363355984</v>
      </c>
      <c r="DI45" s="20">
        <f t="shared" si="46"/>
        <v>2.5914949839414891</v>
      </c>
      <c r="DJ45" s="20">
        <f t="shared" si="46"/>
        <v>1.6105676166016769</v>
      </c>
      <c r="DK45" s="20">
        <f t="shared" si="46"/>
        <v>3.2654214551683491</v>
      </c>
      <c r="DL45" s="20">
        <f t="shared" si="46"/>
        <v>1.5446765326768919</v>
      </c>
      <c r="DM45" s="20">
        <f t="shared" si="46"/>
        <v>1.8077388002045502</v>
      </c>
      <c r="DN45" s="20">
        <f t="shared" si="46"/>
        <v>1.5594963181681853</v>
      </c>
      <c r="DO45" s="20">
        <f t="shared" si="46"/>
        <v>2.0875549831690154</v>
      </c>
      <c r="DP45" s="20">
        <f t="shared" si="46"/>
        <v>3.265934533654713</v>
      </c>
      <c r="DQ45" s="20">
        <f t="shared" si="46"/>
        <v>3.9853190248674952</v>
      </c>
      <c r="DR45" s="20">
        <f t="shared" si="46"/>
        <v>1.0518249803908031</v>
      </c>
      <c r="DS45" s="45">
        <f t="shared" si="46"/>
        <v>1.6573494433501201</v>
      </c>
      <c r="DT45" s="45">
        <f t="shared" ref="DT45:EY45" si="47">100*((DT13/DS13)^4-1)</f>
        <v>-38.974191880627792</v>
      </c>
      <c r="DU45" s="45">
        <f t="shared" si="47"/>
        <v>15.728455029345723</v>
      </c>
      <c r="DV45" s="45">
        <f t="shared" si="47"/>
        <v>3.7160902974359811</v>
      </c>
      <c r="DW45" s="45">
        <f t="shared" si="47"/>
        <v>0.6402502346375627</v>
      </c>
      <c r="DX45" s="45">
        <f t="shared" si="47"/>
        <v>6.7308791187250527</v>
      </c>
      <c r="DY45" s="45">
        <f t="shared" si="47"/>
        <v>10.039831848996638</v>
      </c>
      <c r="DZ45" s="45">
        <f t="shared" si="47"/>
        <v>6.8239844039625686</v>
      </c>
      <c r="EA45" s="45">
        <f t="shared" si="47"/>
        <v>4.0717056308329447</v>
      </c>
      <c r="EB45" s="45">
        <f t="shared" si="47"/>
        <v>4.2509782656495743</v>
      </c>
      <c r="EC45" s="19">
        <f t="shared" si="47"/>
        <v>5.4424794714812208</v>
      </c>
      <c r="ED45" s="19">
        <f t="shared" si="47"/>
        <v>2.2051622183951514</v>
      </c>
      <c r="EE45" s="19">
        <f t="shared" si="47"/>
        <v>-0.76551750788611539</v>
      </c>
      <c r="EF45" s="19">
        <f t="shared" si="47"/>
        <v>-3.8863115112167557</v>
      </c>
      <c r="EG45" s="19">
        <f t="shared" si="47"/>
        <v>-2.9349085386878859</v>
      </c>
      <c r="EH45" s="19">
        <f t="shared" si="47"/>
        <v>-2.0808189088407314</v>
      </c>
      <c r="EI45" s="19">
        <f t="shared" si="47"/>
        <v>0.34611647906463983</v>
      </c>
      <c r="EJ45" s="19">
        <f t="shared" si="47"/>
        <v>1.3245122409166754</v>
      </c>
      <c r="EK45" s="19">
        <f t="shared" si="47"/>
        <v>2.3670879169958248</v>
      </c>
      <c r="EL45" s="19">
        <f t="shared" si="47"/>
        <v>2.5392018829332397</v>
      </c>
      <c r="EM45" s="19">
        <f t="shared" si="47"/>
        <v>3.3734216120140825</v>
      </c>
      <c r="EN45" s="19">
        <f t="shared" si="47"/>
        <v>2.7720021214294066</v>
      </c>
      <c r="EO45" s="19">
        <f t="shared" si="47"/>
        <v>3.2181376603199974</v>
      </c>
      <c r="EP45" s="19">
        <f t="shared" si="47"/>
        <v>2.1530950866943011</v>
      </c>
      <c r="EQ45" s="19">
        <f t="shared" si="47"/>
        <v>2.0904219129902479</v>
      </c>
      <c r="ER45" s="19">
        <f t="shared" si="47"/>
        <v>2.3603917696320087</v>
      </c>
      <c r="ES45" s="19">
        <f t="shared" si="47"/>
        <v>2.8909439962290673</v>
      </c>
      <c r="ET45" s="19">
        <f t="shared" si="47"/>
        <v>1.367178884298581</v>
      </c>
      <c r="EU45" s="19">
        <f t="shared" si="47"/>
        <v>0.95710008260678769</v>
      </c>
      <c r="EV45" s="19">
        <f t="shared" si="47"/>
        <v>0.8101099620986707</v>
      </c>
      <c r="EW45" s="19">
        <f t="shared" si="47"/>
        <v>1.7691308322365318</v>
      </c>
      <c r="EX45" s="19">
        <f t="shared" si="47"/>
        <v>0.85630941242047509</v>
      </c>
      <c r="EY45" s="19">
        <f t="shared" si="47"/>
        <v>0.98882671170885672</v>
      </c>
      <c r="EZ45" s="19">
        <f t="shared" ref="EZ45:FF45" si="48">100*((EZ13/EY13)^4-1)</f>
        <v>1.1505023719551088</v>
      </c>
      <c r="FA45" s="19">
        <f t="shared" si="48"/>
        <v>1.9708811177058694</v>
      </c>
      <c r="FB45" s="19">
        <f t="shared" si="48"/>
        <v>0.9790016693594028</v>
      </c>
      <c r="FC45" s="19">
        <f t="shared" si="48"/>
        <v>0.99546694763537058</v>
      </c>
      <c r="FD45" s="19">
        <f t="shared" si="48"/>
        <v>0.91655658596285772</v>
      </c>
      <c r="FE45" s="19">
        <f t="shared" si="48"/>
        <v>1.7434873807856244</v>
      </c>
      <c r="FF45" s="19">
        <f t="shared" si="48"/>
        <v>0.71323202342306047</v>
      </c>
    </row>
    <row r="46" spans="1:162" x14ac:dyDescent="0.25">
      <c r="B46" t="str">
        <f t="shared" si="6"/>
        <v xml:space="preserve">   Wholesale and retail trade</v>
      </c>
      <c r="C46" s="20"/>
      <c r="D46" s="20">
        <f t="shared" ref="D46:AA46" si="49">100*((D14/C14)^4-1)</f>
        <v>0.91029187691049618</v>
      </c>
      <c r="E46" s="20">
        <f t="shared" si="49"/>
        <v>1.2884722629219469</v>
      </c>
      <c r="F46" s="20">
        <f t="shared" si="49"/>
        <v>4.4327375084592502</v>
      </c>
      <c r="G46" s="20">
        <f t="shared" si="49"/>
        <v>-8.0736053299293999</v>
      </c>
      <c r="H46" s="20">
        <f t="shared" si="49"/>
        <v>0.30418228995618968</v>
      </c>
      <c r="I46" s="20">
        <f t="shared" si="49"/>
        <v>-1.1336682876005311</v>
      </c>
      <c r="J46" s="20">
        <f t="shared" si="49"/>
        <v>-1.5136907666919774</v>
      </c>
      <c r="K46" s="20">
        <f t="shared" si="49"/>
        <v>4.1115810690431687</v>
      </c>
      <c r="L46" s="20">
        <f t="shared" si="49"/>
        <v>0.37875158844520307</v>
      </c>
      <c r="M46" s="20">
        <f t="shared" si="49"/>
        <v>-2.5447797599380984</v>
      </c>
      <c r="N46" s="20">
        <f t="shared" si="49"/>
        <v>0.91584977846381754</v>
      </c>
      <c r="O46" s="20">
        <f t="shared" si="49"/>
        <v>1.8337631488861028</v>
      </c>
      <c r="P46" s="20">
        <f t="shared" si="49"/>
        <v>1.2141769555696902</v>
      </c>
      <c r="Q46" s="20">
        <f t="shared" si="49"/>
        <v>7.8266086453360195</v>
      </c>
      <c r="R46" s="20">
        <f t="shared" si="49"/>
        <v>-6.3471419461304297</v>
      </c>
      <c r="S46" s="20">
        <f t="shared" si="49"/>
        <v>1.3592404712970074</v>
      </c>
      <c r="T46" s="20">
        <f t="shared" si="49"/>
        <v>2.0370939141359345</v>
      </c>
      <c r="U46" s="20">
        <f t="shared" si="49"/>
        <v>4.0841984072844006</v>
      </c>
      <c r="V46" s="20">
        <f t="shared" si="49"/>
        <v>1.4833790997063279</v>
      </c>
      <c r="W46" s="20">
        <f t="shared" si="49"/>
        <v>2.897017678340208</v>
      </c>
      <c r="X46" s="20">
        <f t="shared" si="49"/>
        <v>2.35543828295528</v>
      </c>
      <c r="Y46" s="20">
        <f t="shared" si="49"/>
        <v>4.1246929203584415</v>
      </c>
      <c r="Z46" s="20">
        <f t="shared" si="49"/>
        <v>3.7869105489260146</v>
      </c>
      <c r="AA46" s="20">
        <f t="shared" si="49"/>
        <v>6.3351399373910988</v>
      </c>
      <c r="AB46" s="20">
        <f t="shared" ref="AB46:BG46" si="50">100*((AB14/AA14)^4-1)</f>
        <v>3.2621444540249511</v>
      </c>
      <c r="AC46" s="20">
        <f t="shared" si="50"/>
        <v>1.8898768846685732</v>
      </c>
      <c r="AD46" s="20">
        <f t="shared" si="50"/>
        <v>3.2913305745036814</v>
      </c>
      <c r="AE46" s="20">
        <f t="shared" si="50"/>
        <v>-2.0428336256317126</v>
      </c>
      <c r="AF46" s="20">
        <f t="shared" si="50"/>
        <v>10.97860339610255</v>
      </c>
      <c r="AG46" s="20">
        <f t="shared" si="50"/>
        <v>3.1274206317610576</v>
      </c>
      <c r="AH46" s="20">
        <f t="shared" si="50"/>
        <v>7.1181263243161652</v>
      </c>
      <c r="AI46" s="20">
        <f t="shared" si="50"/>
        <v>-1.3046139798159051</v>
      </c>
      <c r="AJ46" s="20">
        <f t="shared" si="50"/>
        <v>5.2977695545164183</v>
      </c>
      <c r="AK46" s="20">
        <f t="shared" si="50"/>
        <v>3.1529860162282652</v>
      </c>
      <c r="AL46" s="20">
        <f t="shared" si="50"/>
        <v>7.7531837370432788</v>
      </c>
      <c r="AM46" s="20">
        <f t="shared" si="50"/>
        <v>1.910469837931994</v>
      </c>
      <c r="AN46" s="20">
        <f t="shared" si="50"/>
        <v>2.3489198366821951</v>
      </c>
      <c r="AO46" s="20">
        <f t="shared" si="50"/>
        <v>5.3602446691543237</v>
      </c>
      <c r="AP46" s="20">
        <f t="shared" si="50"/>
        <v>5.9972580034024281</v>
      </c>
      <c r="AQ46" s="20">
        <f t="shared" si="50"/>
        <v>1.7767812537000438</v>
      </c>
      <c r="AR46" s="20">
        <f t="shared" si="50"/>
        <v>2.2610061104967993</v>
      </c>
      <c r="AS46" s="20">
        <f t="shared" si="50"/>
        <v>-0.4812021349085982</v>
      </c>
      <c r="AT46" s="20">
        <f t="shared" si="50"/>
        <v>3.2979377397990506</v>
      </c>
      <c r="AU46" s="20">
        <f t="shared" si="50"/>
        <v>-3.30940469550145</v>
      </c>
      <c r="AV46" s="20">
        <f t="shared" si="50"/>
        <v>-3.8654233706026497</v>
      </c>
      <c r="AW46" s="20">
        <f t="shared" si="50"/>
        <v>-2.4157121537589421</v>
      </c>
      <c r="AX46" s="20">
        <f t="shared" si="50"/>
        <v>-6.5766479998851217</v>
      </c>
      <c r="AY46" s="20">
        <f t="shared" si="50"/>
        <v>-4.2347961259856177</v>
      </c>
      <c r="AZ46" s="20">
        <f t="shared" si="50"/>
        <v>-2.0645273880924742</v>
      </c>
      <c r="BA46" s="20">
        <f t="shared" si="50"/>
        <v>-2.8218020190556636</v>
      </c>
      <c r="BB46" s="20">
        <f t="shared" si="50"/>
        <v>-2.5291163722903853</v>
      </c>
      <c r="BC46" s="20">
        <f t="shared" si="50"/>
        <v>0.57947534537192702</v>
      </c>
      <c r="BD46" s="20">
        <f t="shared" si="50"/>
        <v>-2.352651200605449</v>
      </c>
      <c r="BE46" s="20">
        <f t="shared" si="50"/>
        <v>0.58209887586471165</v>
      </c>
      <c r="BF46" s="20">
        <f t="shared" si="50"/>
        <v>0.45186727080397393</v>
      </c>
      <c r="BG46" s="20">
        <f t="shared" si="50"/>
        <v>-0.44983461540424319</v>
      </c>
      <c r="BH46" s="20">
        <f t="shared" ref="BH46:CM46" si="51">100*((BH14/BG14)^4-1)</f>
        <v>2.2746673859705746</v>
      </c>
      <c r="BI46" s="20">
        <f t="shared" si="51"/>
        <v>-0.70304113598881335</v>
      </c>
      <c r="BJ46" s="20">
        <f t="shared" si="51"/>
        <v>0.45012387715144264</v>
      </c>
      <c r="BK46" s="20">
        <f t="shared" si="51"/>
        <v>1.6776533664033089</v>
      </c>
      <c r="BL46" s="20">
        <f t="shared" si="51"/>
        <v>2.8394493179110025</v>
      </c>
      <c r="BM46" s="20">
        <f t="shared" si="51"/>
        <v>2.754703950467241</v>
      </c>
      <c r="BN46" s="20">
        <f t="shared" si="51"/>
        <v>2.6716087008066491</v>
      </c>
      <c r="BO46" s="20">
        <f t="shared" si="51"/>
        <v>0.62715392710523954</v>
      </c>
      <c r="BP46" s="20">
        <f t="shared" si="51"/>
        <v>0.18754390412816235</v>
      </c>
      <c r="BQ46" s="20">
        <f t="shared" si="51"/>
        <v>0.56315856163515754</v>
      </c>
      <c r="BR46" s="20">
        <f t="shared" si="51"/>
        <v>0</v>
      </c>
      <c r="BS46" s="20">
        <f t="shared" si="51"/>
        <v>4.5656277092276598</v>
      </c>
      <c r="BT46" s="20">
        <f t="shared" si="51"/>
        <v>0.92813981067945139</v>
      </c>
      <c r="BU46" s="20">
        <f t="shared" si="51"/>
        <v>2.0456525085158273</v>
      </c>
      <c r="BV46" s="20">
        <f t="shared" si="51"/>
        <v>2.4086005322731197</v>
      </c>
      <c r="BW46" s="20">
        <f t="shared" si="51"/>
        <v>4.0140185667003614</v>
      </c>
      <c r="BX46" s="20">
        <f t="shared" si="51"/>
        <v>-3.6249088076217961</v>
      </c>
      <c r="BY46" s="20">
        <f t="shared" si="51"/>
        <v>6.0822624259571079E-2</v>
      </c>
      <c r="BZ46" s="20">
        <f t="shared" si="51"/>
        <v>-6.8683970175468119</v>
      </c>
      <c r="CA46" s="20">
        <f t="shared" si="51"/>
        <v>-10.170655180973942</v>
      </c>
      <c r="CB46" s="20">
        <f t="shared" si="51"/>
        <v>-9.8490290182535407</v>
      </c>
      <c r="CC46" s="20">
        <f t="shared" si="51"/>
        <v>-3.0313036425721029</v>
      </c>
      <c r="CD46" s="20">
        <f t="shared" si="51"/>
        <v>-4.3963465826263199</v>
      </c>
      <c r="CE46" s="20">
        <f t="shared" si="51"/>
        <v>1.8073344247590883</v>
      </c>
      <c r="CF46" s="20">
        <f t="shared" si="51"/>
        <v>1.5981038738269504</v>
      </c>
      <c r="CG46" s="20">
        <f t="shared" si="51"/>
        <v>-0.19764467321392587</v>
      </c>
      <c r="CH46" s="20">
        <f t="shared" si="51"/>
        <v>3.6098679262409616</v>
      </c>
      <c r="CI46" s="20">
        <f t="shared" si="51"/>
        <v>2.2415480538752641</v>
      </c>
      <c r="CJ46" s="20">
        <f t="shared" si="51"/>
        <v>2.162969714655949</v>
      </c>
      <c r="CK46" s="20">
        <f t="shared" si="51"/>
        <v>1.5611999694477463</v>
      </c>
      <c r="CL46" s="20">
        <f t="shared" si="51"/>
        <v>1.7507892693134242</v>
      </c>
      <c r="CM46" s="20">
        <f t="shared" si="51"/>
        <v>2.7868379927467046</v>
      </c>
      <c r="CN46" s="20">
        <f t="shared" ref="CN46:DS46" si="52">100*((CN14/CM14)^4-1)</f>
        <v>4.666214874331831</v>
      </c>
      <c r="CO46" s="20">
        <f t="shared" si="52"/>
        <v>3.8976210901090491</v>
      </c>
      <c r="CP46" s="20">
        <f t="shared" si="52"/>
        <v>4.1169730335863797</v>
      </c>
      <c r="CQ46" s="20">
        <f t="shared" si="52"/>
        <v>3.9478246358917612</v>
      </c>
      <c r="CR46" s="20">
        <f t="shared" si="52"/>
        <v>4.0351971488288063</v>
      </c>
      <c r="CS46" s="20">
        <f t="shared" si="52"/>
        <v>5.2478379860727342</v>
      </c>
      <c r="CT46" s="20">
        <f t="shared" si="52"/>
        <v>5.3041462589691113</v>
      </c>
      <c r="CU46" s="20">
        <f t="shared" si="52"/>
        <v>3.4070039400648344</v>
      </c>
      <c r="CV46" s="20">
        <f t="shared" si="52"/>
        <v>1.7082302902998503</v>
      </c>
      <c r="CW46" s="20">
        <f t="shared" si="52"/>
        <v>5.4708732419741501</v>
      </c>
      <c r="CX46" s="20">
        <f t="shared" si="52"/>
        <v>2.8480382662346537</v>
      </c>
      <c r="CY46" s="20">
        <f t="shared" si="52"/>
        <v>4.1168995904250494</v>
      </c>
      <c r="CZ46" s="20">
        <f t="shared" si="52"/>
        <v>3.9585005327744005</v>
      </c>
      <c r="DA46" s="20">
        <f t="shared" si="52"/>
        <v>3.2298889535584685</v>
      </c>
      <c r="DB46" s="20">
        <f t="shared" si="52"/>
        <v>1.6206446222425619</v>
      </c>
      <c r="DC46" s="20">
        <f t="shared" si="52"/>
        <v>1.8943616491837956</v>
      </c>
      <c r="DD46" s="20">
        <f t="shared" si="52"/>
        <v>5.8510393487159806</v>
      </c>
      <c r="DE46" s="20">
        <f t="shared" si="52"/>
        <v>4.3582881783392535</v>
      </c>
      <c r="DF46" s="20">
        <f t="shared" si="52"/>
        <v>2.9321979377380902</v>
      </c>
      <c r="DG46" s="20">
        <f t="shared" si="52"/>
        <v>5.9404870513802388</v>
      </c>
      <c r="DH46" s="20">
        <f t="shared" si="52"/>
        <v>8.0091315096018079</v>
      </c>
      <c r="DI46" s="20">
        <f t="shared" si="52"/>
        <v>6.1164079766471424</v>
      </c>
      <c r="DJ46" s="20">
        <f t="shared" si="52"/>
        <v>0.10163891951060489</v>
      </c>
      <c r="DK46" s="20">
        <f t="shared" si="52"/>
        <v>2.5636438965298103</v>
      </c>
      <c r="DL46" s="20">
        <f t="shared" si="52"/>
        <v>-0.15131451802361529</v>
      </c>
      <c r="DM46" s="20">
        <f t="shared" si="52"/>
        <v>0.86102700645698249</v>
      </c>
      <c r="DN46" s="20">
        <f t="shared" si="52"/>
        <v>-0.55300565052873729</v>
      </c>
      <c r="DO46" s="20">
        <f t="shared" si="52"/>
        <v>4.6703802117382009</v>
      </c>
      <c r="DP46" s="20">
        <f t="shared" si="52"/>
        <v>2.6188491401689218</v>
      </c>
      <c r="DQ46" s="20">
        <f t="shared" si="52"/>
        <v>3.3108962428802124</v>
      </c>
      <c r="DR46" s="20">
        <f t="shared" si="52"/>
        <v>2.0804257288190797</v>
      </c>
      <c r="DS46" s="45">
        <f t="shared" si="52"/>
        <v>3.3167564958489271</v>
      </c>
      <c r="DT46" s="45">
        <f t="shared" ref="DT46:EY46" si="53">100*((DT14/DS14)^4-1)</f>
        <v>-29.047117648412524</v>
      </c>
      <c r="DU46" s="45">
        <f t="shared" si="53"/>
        <v>29.095034289207966</v>
      </c>
      <c r="DV46" s="45">
        <f t="shared" si="53"/>
        <v>9.5985358189572203</v>
      </c>
      <c r="DW46" s="45">
        <f t="shared" si="53"/>
        <v>-3.2072061613456215</v>
      </c>
      <c r="DX46" s="45">
        <f t="shared" si="53"/>
        <v>-1.4575245201857268</v>
      </c>
      <c r="DY46" s="45">
        <f t="shared" si="53"/>
        <v>6.2712628656170555</v>
      </c>
      <c r="DZ46" s="45">
        <f t="shared" si="53"/>
        <v>4.5673324727771192</v>
      </c>
      <c r="EA46" s="45">
        <f t="shared" si="53"/>
        <v>2.7987211750862606</v>
      </c>
      <c r="EB46" s="45">
        <f t="shared" si="53"/>
        <v>1.9587355252844496</v>
      </c>
      <c r="EC46" s="19">
        <f t="shared" si="53"/>
        <v>0.92339272800883165</v>
      </c>
      <c r="ED46" s="19">
        <f t="shared" si="53"/>
        <v>0.84362380295217587</v>
      </c>
      <c r="EE46" s="19">
        <f t="shared" si="53"/>
        <v>-2.0688629306771178</v>
      </c>
      <c r="EF46" s="19">
        <f t="shared" si="53"/>
        <v>-1.2165197916588211</v>
      </c>
      <c r="EG46" s="19">
        <f t="shared" si="53"/>
        <v>-7.5151987673944154</v>
      </c>
      <c r="EH46" s="19">
        <f t="shared" si="53"/>
        <v>-1.8513293380440943</v>
      </c>
      <c r="EI46" s="19">
        <f t="shared" si="53"/>
        <v>0.3791677819653172</v>
      </c>
      <c r="EJ46" s="19">
        <f t="shared" si="53"/>
        <v>-0.73486867639942499</v>
      </c>
      <c r="EK46" s="19">
        <f t="shared" si="53"/>
        <v>2.4539391005116817</v>
      </c>
      <c r="EL46" s="19">
        <f t="shared" si="53"/>
        <v>2.5409507538525222</v>
      </c>
      <c r="EM46" s="19">
        <f t="shared" si="53"/>
        <v>1.4933512492494527</v>
      </c>
      <c r="EN46" s="19">
        <f t="shared" si="53"/>
        <v>2.6090448401657529</v>
      </c>
      <c r="EO46" s="19">
        <f t="shared" si="53"/>
        <v>4.1330055421359146</v>
      </c>
      <c r="EP46" s="19">
        <f t="shared" si="53"/>
        <v>3.6741040966240757</v>
      </c>
      <c r="EQ46" s="19">
        <f t="shared" si="53"/>
        <v>2.7481198030357756</v>
      </c>
      <c r="ER46" s="19">
        <f t="shared" si="53"/>
        <v>3.3984226869270051</v>
      </c>
      <c r="ES46" s="19">
        <f t="shared" si="53"/>
        <v>3.5212248535198221</v>
      </c>
      <c r="ET46" s="19">
        <f t="shared" si="53"/>
        <v>3.1710504713524212</v>
      </c>
      <c r="EU46" s="19">
        <f t="shared" si="53"/>
        <v>2.5085484929209034</v>
      </c>
      <c r="EV46" s="19">
        <f t="shared" si="53"/>
        <v>2.3254321628876751</v>
      </c>
      <c r="EW46" s="19">
        <f t="shared" si="53"/>
        <v>1.972660134155424</v>
      </c>
      <c r="EX46" s="19">
        <f t="shared" si="53"/>
        <v>1.3021536035785042</v>
      </c>
      <c r="EY46" s="19">
        <f t="shared" si="53"/>
        <v>0.85796585826332095</v>
      </c>
      <c r="EZ46" s="19">
        <f t="shared" ref="EZ46:FF46" si="54">100*((EZ14/EY14)^4-1)</f>
        <v>0.9955461827942047</v>
      </c>
      <c r="FA46" s="19">
        <f t="shared" si="54"/>
        <v>0.81237883616698259</v>
      </c>
      <c r="FB46" s="19">
        <f t="shared" si="54"/>
        <v>0.54824193892624162</v>
      </c>
      <c r="FC46" s="19">
        <f t="shared" si="54"/>
        <v>0.19297634120956086</v>
      </c>
      <c r="FD46" s="19">
        <f t="shared" si="54"/>
        <v>0.36927785850549011</v>
      </c>
      <c r="FE46" s="19">
        <f t="shared" si="54"/>
        <v>0.35218723278775954</v>
      </c>
      <c r="FF46" s="19">
        <f t="shared" si="54"/>
        <v>0.37427943310495149</v>
      </c>
    </row>
    <row r="47" spans="1:162" x14ac:dyDescent="0.25">
      <c r="B47" t="str">
        <f t="shared" si="6"/>
        <v xml:space="preserve">   Transportation and public utilities</v>
      </c>
      <c r="C47" s="20"/>
      <c r="D47" s="20">
        <f t="shared" ref="D47:AA47" si="55">100*((D15/C15)^4-1)</f>
        <v>15.779503089443558</v>
      </c>
      <c r="E47" s="20">
        <f t="shared" si="55"/>
        <v>2.8560360522236428</v>
      </c>
      <c r="F47" s="20">
        <f t="shared" si="55"/>
        <v>-10.526352685294416</v>
      </c>
      <c r="G47" s="20">
        <f t="shared" si="55"/>
        <v>13.197156031309065</v>
      </c>
      <c r="H47" s="20">
        <f t="shared" si="55"/>
        <v>-2.7679980592001274</v>
      </c>
      <c r="I47" s="20">
        <f t="shared" si="55"/>
        <v>6.5573935426423535</v>
      </c>
      <c r="J47" s="20">
        <f t="shared" si="55"/>
        <v>-5.6722907157022657</v>
      </c>
      <c r="K47" s="20">
        <f t="shared" si="55"/>
        <v>-6.485631168529105</v>
      </c>
      <c r="L47" s="20">
        <f t="shared" si="55"/>
        <v>1.0443775696300284</v>
      </c>
      <c r="M47" s="20">
        <f t="shared" si="55"/>
        <v>-4.3374661809086223</v>
      </c>
      <c r="N47" s="20">
        <f t="shared" si="55"/>
        <v>-3.3664821431637404</v>
      </c>
      <c r="O47" s="20">
        <f t="shared" si="55"/>
        <v>3.7554623008480892</v>
      </c>
      <c r="P47" s="20">
        <f t="shared" si="55"/>
        <v>-7.6348287793705065</v>
      </c>
      <c r="Q47" s="20">
        <f t="shared" si="55"/>
        <v>7.6994520964291491</v>
      </c>
      <c r="R47" s="20">
        <f t="shared" si="55"/>
        <v>-21.172474879246916</v>
      </c>
      <c r="S47" s="20">
        <f t="shared" si="55"/>
        <v>20.971238741926214</v>
      </c>
      <c r="T47" s="20">
        <f t="shared" si="55"/>
        <v>1.0666572355814585</v>
      </c>
      <c r="U47" s="20">
        <f t="shared" si="55"/>
        <v>0.53085483965917835</v>
      </c>
      <c r="V47" s="20">
        <f t="shared" si="55"/>
        <v>0.79601597554670445</v>
      </c>
      <c r="W47" s="20">
        <f t="shared" si="55"/>
        <v>-2.0955396543086868</v>
      </c>
      <c r="X47" s="20">
        <f t="shared" si="55"/>
        <v>-0.5298001596265034</v>
      </c>
      <c r="Y47" s="20">
        <f t="shared" si="55"/>
        <v>8.2150138920889404</v>
      </c>
      <c r="Z47" s="20">
        <f t="shared" si="55"/>
        <v>-0.5201549444605158</v>
      </c>
      <c r="AA47" s="20">
        <f t="shared" si="55"/>
        <v>10.289995941908604</v>
      </c>
      <c r="AB47" s="20">
        <f t="shared" ref="AB47:BG47" si="56">100*((AB15/AA15)^4-1)</f>
        <v>-14.875961603400034</v>
      </c>
      <c r="AC47" s="20">
        <f t="shared" si="56"/>
        <v>23.262660748624086</v>
      </c>
      <c r="AD47" s="20">
        <f t="shared" si="56"/>
        <v>10.178242366973533</v>
      </c>
      <c r="AE47" s="20">
        <f t="shared" si="56"/>
        <v>1.481456266131187</v>
      </c>
      <c r="AF47" s="20">
        <f t="shared" si="56"/>
        <v>3.7205351520554153</v>
      </c>
      <c r="AG47" s="20">
        <f t="shared" si="56"/>
        <v>-6.6170428356559619</v>
      </c>
      <c r="AH47" s="20">
        <f t="shared" si="56"/>
        <v>-17.679019308733967</v>
      </c>
      <c r="AI47" s="20">
        <f t="shared" si="56"/>
        <v>41.813098502178804</v>
      </c>
      <c r="AJ47" s="20">
        <f t="shared" si="56"/>
        <v>3.3630710659355856</v>
      </c>
      <c r="AK47" s="20">
        <f t="shared" si="56"/>
        <v>2.8535665417799283</v>
      </c>
      <c r="AL47" s="20">
        <f t="shared" si="56"/>
        <v>-1.6255104356370675</v>
      </c>
      <c r="AM47" s="20">
        <f t="shared" si="56"/>
        <v>6.2406546629193649</v>
      </c>
      <c r="AN47" s="20">
        <f t="shared" si="56"/>
        <v>-4.9876676158253641</v>
      </c>
      <c r="AO47" s="20">
        <f t="shared" si="56"/>
        <v>-0.9329382328145619</v>
      </c>
      <c r="AP47" s="20">
        <f t="shared" si="56"/>
        <v>5.5060634341029147</v>
      </c>
      <c r="AQ47" s="20">
        <f t="shared" si="56"/>
        <v>-5.8840413125069269</v>
      </c>
      <c r="AR47" s="20">
        <f t="shared" si="56"/>
        <v>-2.7905254876183783</v>
      </c>
      <c r="AS47" s="20">
        <f t="shared" si="56"/>
        <v>-0.47253313712090073</v>
      </c>
      <c r="AT47" s="20">
        <f t="shared" si="56"/>
        <v>5.3160767686000643</v>
      </c>
      <c r="AU47" s="20">
        <f t="shared" si="56"/>
        <v>0.46865766283370469</v>
      </c>
      <c r="AV47" s="20">
        <f t="shared" si="56"/>
        <v>-8.8054840514998016</v>
      </c>
      <c r="AW47" s="20">
        <f t="shared" si="56"/>
        <v>-11.210760582266099</v>
      </c>
      <c r="AX47" s="20">
        <f t="shared" si="56"/>
        <v>-14.199106105753689</v>
      </c>
      <c r="AY47" s="20">
        <f t="shared" si="56"/>
        <v>-2.0316798381009082</v>
      </c>
      <c r="AZ47" s="20">
        <f t="shared" si="56"/>
        <v>-4.5504475146169732</v>
      </c>
      <c r="BA47" s="20">
        <f t="shared" si="56"/>
        <v>4.2294276409986731</v>
      </c>
      <c r="BB47" s="20">
        <f t="shared" si="56"/>
        <v>-5.5471775956995151</v>
      </c>
      <c r="BC47" s="20">
        <f t="shared" si="56"/>
        <v>0.26152323409389666</v>
      </c>
      <c r="BD47" s="20">
        <f t="shared" si="56"/>
        <v>-6.3693694615169605</v>
      </c>
      <c r="BE47" s="20">
        <f t="shared" si="56"/>
        <v>0</v>
      </c>
      <c r="BF47" s="20">
        <f t="shared" si="56"/>
        <v>-2.3675372958120722</v>
      </c>
      <c r="BG47" s="20">
        <f t="shared" si="56"/>
        <v>-1.0638203309996097</v>
      </c>
      <c r="BH47" s="20">
        <f t="shared" ref="BH47:CM47" si="57">100*((BH15/BG15)^4-1)</f>
        <v>4.9070741461755496</v>
      </c>
      <c r="BI47" s="20">
        <f t="shared" si="57"/>
        <v>0.53015125779567462</v>
      </c>
      <c r="BJ47" s="20">
        <f t="shared" si="57"/>
        <v>3.4791011305977726</v>
      </c>
      <c r="BK47" s="20">
        <f t="shared" si="57"/>
        <v>-4.8849549568483974</v>
      </c>
      <c r="BL47" s="20">
        <f t="shared" si="57"/>
        <v>-3.1452313758935091</v>
      </c>
      <c r="BM47" s="20">
        <f t="shared" si="57"/>
        <v>-3.4308897510027081</v>
      </c>
      <c r="BN47" s="20">
        <f t="shared" si="57"/>
        <v>2.724639725941258</v>
      </c>
      <c r="BO47" s="20">
        <f t="shared" si="57"/>
        <v>3.2539723849698277</v>
      </c>
      <c r="BP47" s="20">
        <f t="shared" si="57"/>
        <v>0.5326219917891617</v>
      </c>
      <c r="BQ47" s="20">
        <f t="shared" si="57"/>
        <v>1.0659466170322318</v>
      </c>
      <c r="BR47" s="20">
        <f t="shared" si="57"/>
        <v>-0.264462665220766</v>
      </c>
      <c r="BS47" s="20">
        <f t="shared" si="57"/>
        <v>5.680041127374813</v>
      </c>
      <c r="BT47" s="20">
        <f t="shared" si="57"/>
        <v>3.4399784051066362</v>
      </c>
      <c r="BU47" s="20">
        <f t="shared" si="57"/>
        <v>-0.25881578155854124</v>
      </c>
      <c r="BV47" s="20">
        <f t="shared" si="57"/>
        <v>1.0409801721188439</v>
      </c>
      <c r="BW47" s="20">
        <f t="shared" si="57"/>
        <v>-1.0302554175004586</v>
      </c>
      <c r="BX47" s="20">
        <f t="shared" si="57"/>
        <v>-0.2589833539183628</v>
      </c>
      <c r="BY47" s="20">
        <f t="shared" si="57"/>
        <v>-4.5881376055667893</v>
      </c>
      <c r="BZ47" s="20">
        <f t="shared" si="57"/>
        <v>-8.138099841650714</v>
      </c>
      <c r="CA47" s="20">
        <f t="shared" si="57"/>
        <v>-6.025096025623256</v>
      </c>
      <c r="CB47" s="20">
        <f t="shared" si="57"/>
        <v>-12.443351642786027</v>
      </c>
      <c r="CC47" s="20">
        <f t="shared" si="57"/>
        <v>-5.5120929158468224</v>
      </c>
      <c r="CD47" s="20">
        <f t="shared" si="57"/>
        <v>-5.0409897631417895</v>
      </c>
      <c r="CE47" s="20">
        <f t="shared" si="57"/>
        <v>-2.8610446881304097</v>
      </c>
      <c r="CF47" s="20">
        <f t="shared" si="57"/>
        <v>-1.736572329610564</v>
      </c>
      <c r="CG47" s="20">
        <f t="shared" si="57"/>
        <v>2.0640676400675684</v>
      </c>
      <c r="CH47" s="20">
        <f t="shared" si="57"/>
        <v>3.8386213423419857</v>
      </c>
      <c r="CI47" s="20">
        <f t="shared" si="57"/>
        <v>2.3271753883801427</v>
      </c>
      <c r="CJ47" s="20">
        <f t="shared" si="57"/>
        <v>3.4855135722447805</v>
      </c>
      <c r="CK47" s="20">
        <f t="shared" si="57"/>
        <v>3.747344117093232</v>
      </c>
      <c r="CL47" s="20">
        <f t="shared" si="57"/>
        <v>-2.5112105865556456</v>
      </c>
      <c r="CM47" s="20">
        <f t="shared" si="57"/>
        <v>1.4249864596604933</v>
      </c>
      <c r="CN47" s="20">
        <f t="shared" ref="CN47:DS47" si="58">100*((CN15/CM15)^4-1)</f>
        <v>2.5667144755189275</v>
      </c>
      <c r="CO47" s="20">
        <f t="shared" si="58"/>
        <v>-0.56022271213352903</v>
      </c>
      <c r="CP47" s="20">
        <f t="shared" si="58"/>
        <v>-2.5059666759542742</v>
      </c>
      <c r="CQ47" s="20">
        <f t="shared" si="58"/>
        <v>-0.84595929663530134</v>
      </c>
      <c r="CR47" s="20">
        <f t="shared" si="58"/>
        <v>4.3205929873875171</v>
      </c>
      <c r="CS47" s="20">
        <f t="shared" si="58"/>
        <v>3.6967329212764355</v>
      </c>
      <c r="CT47" s="20">
        <f t="shared" si="58"/>
        <v>5.098140307323118</v>
      </c>
      <c r="CU47" s="20">
        <f t="shared" si="58"/>
        <v>8.4939864529652844</v>
      </c>
      <c r="CV47" s="20">
        <f t="shared" si="58"/>
        <v>8.6033475890286759</v>
      </c>
      <c r="CW47" s="20">
        <f t="shared" si="58"/>
        <v>3.7404135545956008</v>
      </c>
      <c r="CX47" s="20">
        <f t="shared" si="58"/>
        <v>4.7832178913095103</v>
      </c>
      <c r="CY47" s="20">
        <f t="shared" si="58"/>
        <v>6.0689080203439216</v>
      </c>
      <c r="CZ47" s="20">
        <f t="shared" si="58"/>
        <v>0.76505867616429857</v>
      </c>
      <c r="DA47" s="20">
        <f t="shared" si="58"/>
        <v>5.4374300813230692</v>
      </c>
      <c r="DB47" s="20">
        <f t="shared" si="58"/>
        <v>8.2591649037025316</v>
      </c>
      <c r="DC47" s="20">
        <f t="shared" si="58"/>
        <v>-0.24532340490357463</v>
      </c>
      <c r="DD47" s="20">
        <f t="shared" si="58"/>
        <v>6.0284883542278234</v>
      </c>
      <c r="DE47" s="20">
        <f t="shared" si="58"/>
        <v>5.6863924052708015</v>
      </c>
      <c r="DF47" s="20">
        <f t="shared" si="58"/>
        <v>3.1408066561664949</v>
      </c>
      <c r="DG47" s="20">
        <f t="shared" si="58"/>
        <v>3.116338925199913</v>
      </c>
      <c r="DH47" s="20">
        <f t="shared" si="58"/>
        <v>1.8945595654831227</v>
      </c>
      <c r="DI47" s="20">
        <f t="shared" si="58"/>
        <v>1.8856287202890787</v>
      </c>
      <c r="DJ47" s="20">
        <f t="shared" si="58"/>
        <v>5.7094720528477305</v>
      </c>
      <c r="DK47" s="20">
        <f t="shared" si="58"/>
        <v>3.4910901710061726</v>
      </c>
      <c r="DL47" s="20">
        <f t="shared" si="58"/>
        <v>0.22798508849024568</v>
      </c>
      <c r="DM47" s="20">
        <f t="shared" si="58"/>
        <v>-0.22746649879166192</v>
      </c>
      <c r="DN47" s="20">
        <f t="shared" si="58"/>
        <v>4.3987703211273432</v>
      </c>
      <c r="DO47" s="20">
        <f t="shared" si="58"/>
        <v>1.8150416219917309</v>
      </c>
      <c r="DP47" s="20">
        <f t="shared" si="58"/>
        <v>1.5796591490477629</v>
      </c>
      <c r="DQ47" s="20">
        <f t="shared" si="58"/>
        <v>1.7997298902169057</v>
      </c>
      <c r="DR47" s="20">
        <f t="shared" si="58"/>
        <v>2.0173083128921965</v>
      </c>
      <c r="DS47" s="45">
        <f t="shared" si="58"/>
        <v>0</v>
      </c>
      <c r="DT47" s="45">
        <f t="shared" ref="DT47:EY47" si="59">100*((DT15/DS15)^4-1)</f>
        <v>-35.719172503859852</v>
      </c>
      <c r="DU47" s="45">
        <f t="shared" si="59"/>
        <v>-0.73959621127782649</v>
      </c>
      <c r="DV47" s="45">
        <f t="shared" si="59"/>
        <v>8.9546249765204209</v>
      </c>
      <c r="DW47" s="45">
        <f t="shared" si="59"/>
        <v>5.4409513086420169</v>
      </c>
      <c r="DX47" s="45">
        <f t="shared" si="59"/>
        <v>0.23944915955673718</v>
      </c>
      <c r="DY47" s="45">
        <f t="shared" si="59"/>
        <v>6.1126058432265484</v>
      </c>
      <c r="DZ47" s="45">
        <f t="shared" si="59"/>
        <v>20.2198779992796</v>
      </c>
      <c r="EA47" s="45">
        <f t="shared" si="59"/>
        <v>4.8087706186882295</v>
      </c>
      <c r="EB47" s="45">
        <f t="shared" si="59"/>
        <v>-1.5473596103832921</v>
      </c>
      <c r="EC47" s="19">
        <f t="shared" si="59"/>
        <v>3.4405968971465528</v>
      </c>
      <c r="ED47" s="19">
        <f t="shared" si="59"/>
        <v>-1.9618723742403699</v>
      </c>
      <c r="EE47" s="19">
        <f t="shared" si="59"/>
        <v>-1.0865150998981887</v>
      </c>
      <c r="EF47" s="19">
        <f t="shared" si="59"/>
        <v>-6.1757693522268013</v>
      </c>
      <c r="EG47" s="19">
        <f t="shared" si="59"/>
        <v>-5.2277561939882311</v>
      </c>
      <c r="EH47" s="19">
        <f t="shared" si="59"/>
        <v>-0.13202792379022332</v>
      </c>
      <c r="EI47" s="19">
        <f t="shared" si="59"/>
        <v>1.8895609759160603</v>
      </c>
      <c r="EJ47" s="19">
        <f t="shared" si="59"/>
        <v>0.14181787935931833</v>
      </c>
      <c r="EK47" s="19">
        <f t="shared" si="59"/>
        <v>-1.0173636939923014</v>
      </c>
      <c r="EL47" s="19">
        <f t="shared" si="59"/>
        <v>-1.6538725857624947</v>
      </c>
      <c r="EM47" s="19">
        <f t="shared" si="59"/>
        <v>1.6094827958430091</v>
      </c>
      <c r="EN47" s="19">
        <f t="shared" si="59"/>
        <v>2.341710240693784</v>
      </c>
      <c r="EO47" s="19">
        <f t="shared" si="59"/>
        <v>0.19740458210053546</v>
      </c>
      <c r="EP47" s="19">
        <f t="shared" si="59"/>
        <v>1.005224057115317</v>
      </c>
      <c r="EQ47" s="19">
        <f t="shared" si="59"/>
        <v>0.3782625634094483</v>
      </c>
      <c r="ER47" s="19">
        <f t="shared" si="59"/>
        <v>0.63604748498178321</v>
      </c>
      <c r="ES47" s="19">
        <f t="shared" si="59"/>
        <v>0.33837518909514142</v>
      </c>
      <c r="ET47" s="19">
        <f t="shared" si="59"/>
        <v>1.0004783589081523</v>
      </c>
      <c r="EU47" s="19">
        <f t="shared" si="59"/>
        <v>-7.7642996064875014E-2</v>
      </c>
      <c r="EV47" s="19">
        <f t="shared" si="59"/>
        <v>-0.90070840031666322</v>
      </c>
      <c r="EW47" s="19">
        <f t="shared" si="59"/>
        <v>-9.9627365859311645E-2</v>
      </c>
      <c r="EX47" s="19">
        <f t="shared" si="59"/>
        <v>-0.3702453112653159</v>
      </c>
      <c r="EY47" s="19">
        <f t="shared" si="59"/>
        <v>-0.57087051435636971</v>
      </c>
      <c r="EZ47" s="19">
        <f t="shared" ref="EZ47:FF47" si="60">100*((EZ15/EY15)^4-1)</f>
        <v>-0.1561645039234616</v>
      </c>
      <c r="FA47" s="19">
        <f t="shared" si="60"/>
        <v>-0.81479031725429918</v>
      </c>
      <c r="FB47" s="19">
        <f t="shared" si="60"/>
        <v>-0.52894649251401527</v>
      </c>
      <c r="FC47" s="19">
        <f t="shared" si="60"/>
        <v>-0.2309648303174705</v>
      </c>
      <c r="FD47" s="19">
        <f t="shared" si="60"/>
        <v>-4.1382450328752984E-2</v>
      </c>
      <c r="FE47" s="19">
        <f t="shared" si="60"/>
        <v>-0.64478407293051543</v>
      </c>
      <c r="FF47" s="19">
        <f t="shared" si="60"/>
        <v>-0.4056908225755218</v>
      </c>
    </row>
    <row r="48" spans="1:162" x14ac:dyDescent="0.25">
      <c r="B48" t="str">
        <f t="shared" si="6"/>
        <v xml:space="preserve">   Information</v>
      </c>
      <c r="C48" s="20"/>
      <c r="D48" s="20">
        <f t="shared" ref="D48:AA48" si="61">100*((D16/C16)^4-1)</f>
        <v>-1.2558713972128266</v>
      </c>
      <c r="E48" s="20">
        <f t="shared" si="61"/>
        <v>5.1602434408287046</v>
      </c>
      <c r="F48" s="20">
        <f t="shared" si="61"/>
        <v>-4.5051573293003138</v>
      </c>
      <c r="G48" s="20">
        <f t="shared" si="61"/>
        <v>7.8055318867148227</v>
      </c>
      <c r="H48" s="20">
        <f t="shared" si="61"/>
        <v>8.0940436314513207</v>
      </c>
      <c r="I48" s="20">
        <f t="shared" si="61"/>
        <v>7.0769697616646976</v>
      </c>
      <c r="J48" s="20">
        <f t="shared" si="61"/>
        <v>9.9203347487391227</v>
      </c>
      <c r="K48" s="20">
        <f t="shared" si="61"/>
        <v>5.5652896489780224</v>
      </c>
      <c r="L48" s="20">
        <f t="shared" si="61"/>
        <v>1.5458650796331019</v>
      </c>
      <c r="M48" s="20">
        <f t="shared" si="61"/>
        <v>5.4675065614764318</v>
      </c>
      <c r="N48" s="20">
        <f t="shared" si="61"/>
        <v>9.7825434629027264</v>
      </c>
      <c r="O48" s="20">
        <f t="shared" si="61"/>
        <v>7.977180571784781</v>
      </c>
      <c r="P48" s="20">
        <f t="shared" si="61"/>
        <v>8.9749442761787321</v>
      </c>
      <c r="Q48" s="20">
        <f t="shared" si="61"/>
        <v>14.550134486662071</v>
      </c>
      <c r="R48" s="20">
        <f t="shared" si="61"/>
        <v>-3.0467497834677837</v>
      </c>
      <c r="S48" s="20">
        <f t="shared" si="61"/>
        <v>6.3584764353281198</v>
      </c>
      <c r="T48" s="20">
        <f t="shared" si="61"/>
        <v>6.9721563081069915</v>
      </c>
      <c r="U48" s="20">
        <f t="shared" si="61"/>
        <v>2.020138253530579</v>
      </c>
      <c r="V48" s="20">
        <f t="shared" si="61"/>
        <v>30.181718812048164</v>
      </c>
      <c r="W48" s="20">
        <f t="shared" si="61"/>
        <v>6.3725415749817715</v>
      </c>
      <c r="X48" s="20">
        <f t="shared" si="61"/>
        <v>16.229169372305407</v>
      </c>
      <c r="Y48" s="20">
        <f t="shared" si="61"/>
        <v>12.66382515984934</v>
      </c>
      <c r="Z48" s="20">
        <f t="shared" si="61"/>
        <v>17.037434221757476</v>
      </c>
      <c r="AA48" s="20">
        <f t="shared" si="61"/>
        <v>5.6245263708590842</v>
      </c>
      <c r="AB48" s="20">
        <f t="shared" ref="AB48:BG48" si="62">100*((AB16/AA16)^4-1)</f>
        <v>10.439827364992649</v>
      </c>
      <c r="AC48" s="20">
        <f t="shared" si="62"/>
        <v>-3.4017152302227016</v>
      </c>
      <c r="AD48" s="20">
        <f t="shared" si="62"/>
        <v>7.4170544715951303</v>
      </c>
      <c r="AE48" s="20">
        <f t="shared" si="62"/>
        <v>8.9528906964970076</v>
      </c>
      <c r="AF48" s="20">
        <f t="shared" si="62"/>
        <v>9.0310329740367123</v>
      </c>
      <c r="AG48" s="20">
        <f t="shared" si="62"/>
        <v>12.908676579921053</v>
      </c>
      <c r="AH48" s="20">
        <f t="shared" si="62"/>
        <v>3.210613044308297</v>
      </c>
      <c r="AI48" s="20">
        <f t="shared" si="62"/>
        <v>6.6995560933766463</v>
      </c>
      <c r="AJ48" s="20">
        <f t="shared" si="62"/>
        <v>2.6464736103054554</v>
      </c>
      <c r="AK48" s="20">
        <f t="shared" si="62"/>
        <v>11.596983418759832</v>
      </c>
      <c r="AL48" s="20">
        <f t="shared" si="62"/>
        <v>7.3321351713370619</v>
      </c>
      <c r="AM48" s="20">
        <f t="shared" si="62"/>
        <v>20.66258762084885</v>
      </c>
      <c r="AN48" s="20">
        <f t="shared" si="62"/>
        <v>5.2823119337232605</v>
      </c>
      <c r="AO48" s="20">
        <f t="shared" si="62"/>
        <v>26.598322078617166</v>
      </c>
      <c r="AP48" s="20">
        <f t="shared" si="62"/>
        <v>3.459361488484336</v>
      </c>
      <c r="AQ48" s="20">
        <f t="shared" si="62"/>
        <v>29.728038114920395</v>
      </c>
      <c r="AR48" s="20">
        <f t="shared" si="62"/>
        <v>16.834757595954297</v>
      </c>
      <c r="AS48" s="20">
        <f t="shared" si="62"/>
        <v>21.052594924703307</v>
      </c>
      <c r="AT48" s="20">
        <f t="shared" si="62"/>
        <v>6.305590275606332</v>
      </c>
      <c r="AU48" s="20">
        <f t="shared" si="62"/>
        <v>-0.16845647978320777</v>
      </c>
      <c r="AV48" s="20">
        <f t="shared" si="62"/>
        <v>-7.8520334249828512</v>
      </c>
      <c r="AW48" s="20">
        <f t="shared" si="62"/>
        <v>-7.6854017280019171</v>
      </c>
      <c r="AX48" s="20">
        <f t="shared" si="62"/>
        <v>-3.9778765322535437</v>
      </c>
      <c r="AY48" s="20">
        <f t="shared" si="62"/>
        <v>-7.913349050892271</v>
      </c>
      <c r="AZ48" s="20">
        <f t="shared" si="62"/>
        <v>-3.0429628333718206</v>
      </c>
      <c r="BA48" s="20">
        <f t="shared" si="62"/>
        <v>-2.1718647805441971</v>
      </c>
      <c r="BB48" s="20">
        <f t="shared" si="62"/>
        <v>-0.73192739199824386</v>
      </c>
      <c r="BC48" s="20">
        <f t="shared" si="62"/>
        <v>-3.6260938195096348</v>
      </c>
      <c r="BD48" s="20">
        <f t="shared" si="62"/>
        <v>-3.6592623226813448</v>
      </c>
      <c r="BE48" s="20">
        <f t="shared" si="62"/>
        <v>2.4567719180939918</v>
      </c>
      <c r="BF48" s="20">
        <f t="shared" si="62"/>
        <v>2.6314384283023573</v>
      </c>
      <c r="BG48" s="20">
        <f t="shared" si="62"/>
        <v>1.674771698995059</v>
      </c>
      <c r="BH48" s="20">
        <f t="shared" ref="BH48:CM48" si="63">100*((BH16/BG16)^4-1)</f>
        <v>1.6677889345943164</v>
      </c>
      <c r="BI48" s="20">
        <f t="shared" si="63"/>
        <v>-0.7315927229375796</v>
      </c>
      <c r="BJ48" s="20">
        <f t="shared" si="63"/>
        <v>3.3485486619251548</v>
      </c>
      <c r="BK48" s="20">
        <f t="shared" si="63"/>
        <v>3.6947631404220971</v>
      </c>
      <c r="BL48" s="20">
        <f t="shared" si="63"/>
        <v>0.90599648122586807</v>
      </c>
      <c r="BM48" s="20">
        <f t="shared" si="63"/>
        <v>2.3629974099859341</v>
      </c>
      <c r="BN48" s="20">
        <f t="shared" si="63"/>
        <v>1.6219538655371846</v>
      </c>
      <c r="BO48" s="20">
        <f t="shared" si="63"/>
        <v>2.8852974079084159</v>
      </c>
      <c r="BP48" s="20">
        <f t="shared" si="63"/>
        <v>10.104933949931016</v>
      </c>
      <c r="BQ48" s="20">
        <f t="shared" si="63"/>
        <v>9.6706710010753696</v>
      </c>
      <c r="BR48" s="20">
        <f t="shared" si="63"/>
        <v>4.8163516920939342</v>
      </c>
      <c r="BS48" s="20">
        <f t="shared" si="63"/>
        <v>4.2411977655902433</v>
      </c>
      <c r="BT48" s="20">
        <f t="shared" si="63"/>
        <v>4.5380545152249541</v>
      </c>
      <c r="BU48" s="20">
        <f t="shared" si="63"/>
        <v>1.3141507624450322</v>
      </c>
      <c r="BV48" s="20">
        <f t="shared" si="63"/>
        <v>2.798760893570762</v>
      </c>
      <c r="BW48" s="20">
        <f t="shared" si="63"/>
        <v>5.9537331053854947</v>
      </c>
      <c r="BX48" s="20">
        <f t="shared" si="63"/>
        <v>5.5339166383254312</v>
      </c>
      <c r="BY48" s="20">
        <f t="shared" si="63"/>
        <v>7.1055306651320205</v>
      </c>
      <c r="BZ48" s="20">
        <f t="shared" si="63"/>
        <v>3.2880414724611562</v>
      </c>
      <c r="CA48" s="20">
        <f t="shared" si="63"/>
        <v>-1.677111680524368</v>
      </c>
      <c r="CB48" s="20">
        <f t="shared" si="63"/>
        <v>-5.136804675356399</v>
      </c>
      <c r="CC48" s="20">
        <f t="shared" si="63"/>
        <v>-4.4514155167296066</v>
      </c>
      <c r="CD48" s="20">
        <f t="shared" si="63"/>
        <v>-0.63016739677447253</v>
      </c>
      <c r="CE48" s="20">
        <f t="shared" si="63"/>
        <v>0.79317478036622369</v>
      </c>
      <c r="CF48" s="20">
        <f t="shared" si="63"/>
        <v>0</v>
      </c>
      <c r="CG48" s="20">
        <f t="shared" si="63"/>
        <v>0.95048837257243335</v>
      </c>
      <c r="CH48" s="20">
        <f t="shared" si="63"/>
        <v>3.6715420051671721</v>
      </c>
      <c r="CI48" s="20">
        <f t="shared" si="63"/>
        <v>-0.62280853881301335</v>
      </c>
      <c r="CJ48" s="20">
        <f t="shared" si="63"/>
        <v>1.5722969134012388</v>
      </c>
      <c r="CK48" s="20">
        <f t="shared" si="63"/>
        <v>3.1506062181940298</v>
      </c>
      <c r="CL48" s="20">
        <f t="shared" si="63"/>
        <v>0.61943291466617367</v>
      </c>
      <c r="CM48" s="20">
        <f t="shared" si="63"/>
        <v>2.3340780259962113</v>
      </c>
      <c r="CN48" s="20">
        <f t="shared" ref="CN48:DS48" si="64">100*((CN16/CM16)^4-1)</f>
        <v>1.3875298612630038</v>
      </c>
      <c r="CO48" s="20">
        <f t="shared" si="64"/>
        <v>-3.4694020418523985</v>
      </c>
      <c r="CP48" s="20">
        <f t="shared" si="64"/>
        <v>1.0837911530270361</v>
      </c>
      <c r="CQ48" s="20">
        <f t="shared" si="64"/>
        <v>2.4833897588992349</v>
      </c>
      <c r="CR48" s="20">
        <f t="shared" si="64"/>
        <v>2.4680675407055874</v>
      </c>
      <c r="CS48" s="20">
        <f t="shared" si="64"/>
        <v>2.607725166627306</v>
      </c>
      <c r="CT48" s="20">
        <f t="shared" si="64"/>
        <v>4.4497389006951993</v>
      </c>
      <c r="CU48" s="20">
        <f t="shared" si="64"/>
        <v>3.7853118580153389</v>
      </c>
      <c r="CV48" s="20">
        <f t="shared" si="64"/>
        <v>4.3594490620985082</v>
      </c>
      <c r="CW48" s="20">
        <f t="shared" si="64"/>
        <v>7.366791699552766</v>
      </c>
      <c r="CX48" s="20">
        <f t="shared" si="64"/>
        <v>-1.002677850216005</v>
      </c>
      <c r="CY48" s="20">
        <f t="shared" si="64"/>
        <v>-0.71877516563947363</v>
      </c>
      <c r="CZ48" s="20">
        <f t="shared" si="64"/>
        <v>4.7016311312701786</v>
      </c>
      <c r="DA48" s="20">
        <f t="shared" si="64"/>
        <v>9.3014646093898747</v>
      </c>
      <c r="DB48" s="20">
        <f t="shared" si="64"/>
        <v>8.0507343093011663</v>
      </c>
      <c r="DC48" s="20">
        <f t="shared" si="64"/>
        <v>6.5931652248051753</v>
      </c>
      <c r="DD48" s="20">
        <f t="shared" si="64"/>
        <v>9.4842083528897003</v>
      </c>
      <c r="DE48" s="20">
        <f t="shared" si="64"/>
        <v>9.1239388256189269</v>
      </c>
      <c r="DF48" s="20">
        <f t="shared" si="64"/>
        <v>6.7381456627239933</v>
      </c>
      <c r="DG48" s="20">
        <f t="shared" si="64"/>
        <v>5.5659326915306728</v>
      </c>
      <c r="DH48" s="20">
        <f t="shared" si="64"/>
        <v>5.3593898619032077</v>
      </c>
      <c r="DI48" s="20">
        <f t="shared" si="64"/>
        <v>5.2885463003299549</v>
      </c>
      <c r="DJ48" s="20">
        <f t="shared" si="64"/>
        <v>4.0842686045707177</v>
      </c>
      <c r="DK48" s="20">
        <f t="shared" si="64"/>
        <v>4.4165192524107111</v>
      </c>
      <c r="DL48" s="20">
        <f t="shared" si="64"/>
        <v>13.008238319609866</v>
      </c>
      <c r="DM48" s="20">
        <f t="shared" si="64"/>
        <v>11.715480107694631</v>
      </c>
      <c r="DN48" s="20">
        <f t="shared" si="64"/>
        <v>5.2831964989518587</v>
      </c>
      <c r="DO48" s="20">
        <f t="shared" si="64"/>
        <v>8.6047796636445018</v>
      </c>
      <c r="DP48" s="20">
        <f t="shared" si="64"/>
        <v>8.7713154482563347</v>
      </c>
      <c r="DQ48" s="20">
        <f t="shared" si="64"/>
        <v>11.795167251062066</v>
      </c>
      <c r="DR48" s="20">
        <f t="shared" si="64"/>
        <v>0.93688365080479841</v>
      </c>
      <c r="DS48" s="45">
        <f t="shared" si="64"/>
        <v>6.0308796274112231</v>
      </c>
      <c r="DT48" s="45">
        <f t="shared" ref="DT48:EY48" si="65">100*((DT16/DS16)^4-1)</f>
        <v>0.10202779428303277</v>
      </c>
      <c r="DU48" s="45">
        <f t="shared" si="65"/>
        <v>1.848000424762275</v>
      </c>
      <c r="DV48" s="45">
        <f t="shared" si="65"/>
        <v>7.4033822361256663</v>
      </c>
      <c r="DW48" s="45">
        <f t="shared" si="65"/>
        <v>1.9078162234444029</v>
      </c>
      <c r="DX48" s="45">
        <f t="shared" si="65"/>
        <v>4.8488396777860654</v>
      </c>
      <c r="DY48" s="45">
        <f t="shared" si="65"/>
        <v>6.3225923401948547</v>
      </c>
      <c r="DZ48" s="45">
        <f t="shared" si="65"/>
        <v>10.116335124325637</v>
      </c>
      <c r="EA48" s="45">
        <f t="shared" si="65"/>
        <v>4.7000107112980638</v>
      </c>
      <c r="EB48" s="45">
        <f t="shared" si="65"/>
        <v>10.150636058674078</v>
      </c>
      <c r="EC48" s="19">
        <f t="shared" si="65"/>
        <v>10.708368301981896</v>
      </c>
      <c r="ED48" s="19">
        <f t="shared" si="65"/>
        <v>0.62724323970844154</v>
      </c>
      <c r="EE48" s="19">
        <f t="shared" si="65"/>
        <v>-4.8289453310074615</v>
      </c>
      <c r="EF48" s="19">
        <f t="shared" si="65"/>
        <v>-7.6927669112813124</v>
      </c>
      <c r="EG48" s="19">
        <f t="shared" si="65"/>
        <v>0.52180699370216743</v>
      </c>
      <c r="EH48" s="19">
        <f t="shared" si="65"/>
        <v>2.7607727587431796</v>
      </c>
      <c r="EI48" s="19">
        <f t="shared" si="65"/>
        <v>1.8973276871605771</v>
      </c>
      <c r="EJ48" s="19">
        <f t="shared" si="65"/>
        <v>-0.19950111728262998</v>
      </c>
      <c r="EK48" s="19">
        <f t="shared" si="65"/>
        <v>-3.7049642609681022</v>
      </c>
      <c r="EL48" s="19">
        <f t="shared" si="65"/>
        <v>5.3518556555002039</v>
      </c>
      <c r="EM48" s="19">
        <f t="shared" si="65"/>
        <v>12.223155548639575</v>
      </c>
      <c r="EN48" s="19">
        <f t="shared" si="65"/>
        <v>5.9805359447616002</v>
      </c>
      <c r="EO48" s="19">
        <f t="shared" si="65"/>
        <v>3.6480876141508523</v>
      </c>
      <c r="EP48" s="19">
        <f t="shared" si="65"/>
        <v>1.8355300909485894</v>
      </c>
      <c r="EQ48" s="19">
        <f t="shared" si="65"/>
        <v>3.5332811464424685</v>
      </c>
      <c r="ER48" s="19">
        <f t="shared" si="65"/>
        <v>6.7581314441313323</v>
      </c>
      <c r="ES48" s="19">
        <f t="shared" si="65"/>
        <v>5.2939694446110463</v>
      </c>
      <c r="ET48" s="19">
        <f t="shared" si="65"/>
        <v>1.102529498459548</v>
      </c>
      <c r="EU48" s="19">
        <f t="shared" si="65"/>
        <v>-0.23740459693384341</v>
      </c>
      <c r="EV48" s="19">
        <f t="shared" si="65"/>
        <v>-0.57574359196204128</v>
      </c>
      <c r="EW48" s="19">
        <f t="shared" si="65"/>
        <v>0.75250033661158344</v>
      </c>
      <c r="EX48" s="19">
        <f t="shared" si="65"/>
        <v>1.2403090007470752</v>
      </c>
      <c r="EY48" s="19">
        <f t="shared" si="65"/>
        <v>1.4982788071053577</v>
      </c>
      <c r="EZ48" s="19">
        <f t="shared" ref="EZ48:FF48" si="66">100*((EZ16/EY16)^4-1)</f>
        <v>1.5411710784982935</v>
      </c>
      <c r="FA48" s="19">
        <f t="shared" si="66"/>
        <v>1.8664381351485071</v>
      </c>
      <c r="FB48" s="19">
        <f t="shared" si="66"/>
        <v>1.7196114953227148</v>
      </c>
      <c r="FC48" s="19">
        <f t="shared" si="66"/>
        <v>1.8636993536113478</v>
      </c>
      <c r="FD48" s="19">
        <f t="shared" si="66"/>
        <v>1.035998612131217</v>
      </c>
      <c r="FE48" s="19">
        <f t="shared" si="66"/>
        <v>1.4218807988829907</v>
      </c>
      <c r="FF48" s="19">
        <f t="shared" si="66"/>
        <v>0.61637339784830214</v>
      </c>
    </row>
    <row r="49" spans="2:162" x14ac:dyDescent="0.25">
      <c r="B49" t="str">
        <f t="shared" si="6"/>
        <v xml:space="preserve">   Financial activities</v>
      </c>
      <c r="C49" s="20"/>
      <c r="D49" s="20">
        <f t="shared" ref="D49:AA49" si="67">100*((D17/C17)^4-1)</f>
        <v>2.4802066061160755</v>
      </c>
      <c r="E49" s="20">
        <f t="shared" si="67"/>
        <v>0.37629309345390549</v>
      </c>
      <c r="F49" s="20">
        <f t="shared" si="67"/>
        <v>-2.602091010955021</v>
      </c>
      <c r="G49" s="20">
        <f t="shared" si="67"/>
        <v>0.37842909490823917</v>
      </c>
      <c r="H49" s="20">
        <f t="shared" si="67"/>
        <v>3.0546732409928889</v>
      </c>
      <c r="I49" s="20">
        <f t="shared" si="67"/>
        <v>-2.4134418527702151</v>
      </c>
      <c r="J49" s="20">
        <f t="shared" si="67"/>
        <v>-0.93918110011200762</v>
      </c>
      <c r="K49" s="20">
        <f t="shared" si="67"/>
        <v>4.4171081834669446</v>
      </c>
      <c r="L49" s="20">
        <f t="shared" si="67"/>
        <v>0.74976241772357621</v>
      </c>
      <c r="M49" s="20">
        <f t="shared" si="67"/>
        <v>3.9758498267808973</v>
      </c>
      <c r="N49" s="20">
        <f t="shared" si="67"/>
        <v>7.7929678985952711</v>
      </c>
      <c r="O49" s="20">
        <f t="shared" si="67"/>
        <v>1.2753198117378295</v>
      </c>
      <c r="P49" s="20">
        <f t="shared" si="67"/>
        <v>0.72496305122899951</v>
      </c>
      <c r="Q49" s="20">
        <f t="shared" si="67"/>
        <v>11.664346408035907</v>
      </c>
      <c r="R49" s="20">
        <f t="shared" si="67"/>
        <v>-2.4346684611827873</v>
      </c>
      <c r="S49" s="20">
        <f t="shared" si="67"/>
        <v>13.334471606110165</v>
      </c>
      <c r="T49" s="20">
        <f t="shared" si="67"/>
        <v>-8.1267180190200623</v>
      </c>
      <c r="U49" s="20">
        <f t="shared" si="67"/>
        <v>-4.2995157505946509</v>
      </c>
      <c r="V49" s="20">
        <f t="shared" si="67"/>
        <v>-8.0523130768470512</v>
      </c>
      <c r="W49" s="20">
        <f t="shared" si="67"/>
        <v>-1.614678661026181</v>
      </c>
      <c r="X49" s="20">
        <f t="shared" si="67"/>
        <v>-2.6910320255730369</v>
      </c>
      <c r="Y49" s="20">
        <f t="shared" si="67"/>
        <v>5.5878675994193605</v>
      </c>
      <c r="Z49" s="20">
        <f t="shared" si="67"/>
        <v>4.3909354391330702</v>
      </c>
      <c r="AA49" s="20">
        <f t="shared" si="67"/>
        <v>3.4269737934899513</v>
      </c>
      <c r="AB49" s="20">
        <f t="shared" ref="AB49:BG49" si="68">100*((AB17/AA17)^4-1)</f>
        <v>1.9568021559629445</v>
      </c>
      <c r="AC49" s="20">
        <f t="shared" si="68"/>
        <v>1.2359155996908955</v>
      </c>
      <c r="AD49" s="20">
        <f t="shared" si="68"/>
        <v>0.87892242688085709</v>
      </c>
      <c r="AE49" s="20">
        <f t="shared" si="68"/>
        <v>0.52550795611698842</v>
      </c>
      <c r="AF49" s="20">
        <f t="shared" si="68"/>
        <v>5.5233341466297325</v>
      </c>
      <c r="AG49" s="20">
        <f t="shared" si="68"/>
        <v>4.5546875911649298</v>
      </c>
      <c r="AH49" s="20">
        <f t="shared" si="68"/>
        <v>10.619976033566459</v>
      </c>
      <c r="AI49" s="20">
        <f t="shared" si="68"/>
        <v>-2.9566738640360302</v>
      </c>
      <c r="AJ49" s="20">
        <f t="shared" si="68"/>
        <v>18.57528926194858</v>
      </c>
      <c r="AK49" s="20">
        <f t="shared" si="68"/>
        <v>7.7538667131434869</v>
      </c>
      <c r="AL49" s="20">
        <f t="shared" si="68"/>
        <v>13.546696154497951</v>
      </c>
      <c r="AM49" s="20">
        <f t="shared" si="68"/>
        <v>1.9972496811238472</v>
      </c>
      <c r="AN49" s="20">
        <f t="shared" si="68"/>
        <v>2.6047286672571168</v>
      </c>
      <c r="AO49" s="20">
        <f t="shared" si="68"/>
        <v>3.0497245123040972</v>
      </c>
      <c r="AP49" s="20">
        <f t="shared" si="68"/>
        <v>-1.7836787875202709</v>
      </c>
      <c r="AQ49" s="20">
        <f t="shared" si="68"/>
        <v>1.8160716727126047</v>
      </c>
      <c r="AR49" s="20">
        <f t="shared" si="68"/>
        <v>-2.2258449792797341</v>
      </c>
      <c r="AS49" s="20">
        <f t="shared" si="68"/>
        <v>-2.0902601058275905</v>
      </c>
      <c r="AT49" s="20">
        <f t="shared" si="68"/>
        <v>1.3685412210239445</v>
      </c>
      <c r="AU49" s="20">
        <f t="shared" si="68"/>
        <v>7.2768608650623845</v>
      </c>
      <c r="AV49" s="20">
        <f t="shared" si="68"/>
        <v>-0.29596724073602809</v>
      </c>
      <c r="AW49" s="20">
        <f t="shared" si="68"/>
        <v>7.4649538050128861</v>
      </c>
      <c r="AX49" s="20">
        <f t="shared" si="68"/>
        <v>-2.8806171297761307</v>
      </c>
      <c r="AY49" s="20">
        <f t="shared" si="68"/>
        <v>-5.3177503439518432</v>
      </c>
      <c r="AZ49" s="20">
        <f t="shared" si="68"/>
        <v>0.89518278311100374</v>
      </c>
      <c r="BA49" s="20">
        <f t="shared" si="68"/>
        <v>0.44584734927788361</v>
      </c>
      <c r="BB49" s="20">
        <f t="shared" si="68"/>
        <v>2.6944599657806378</v>
      </c>
      <c r="BC49" s="20">
        <f t="shared" si="68"/>
        <v>6.0201735356105734</v>
      </c>
      <c r="BD49" s="20">
        <f t="shared" si="68"/>
        <v>2.3416498342964331</v>
      </c>
      <c r="BE49" s="20">
        <f t="shared" si="68"/>
        <v>3.3592120799548653</v>
      </c>
      <c r="BF49" s="20">
        <f t="shared" si="68"/>
        <v>-2.128715734444131</v>
      </c>
      <c r="BG49" s="20">
        <f t="shared" si="68"/>
        <v>-1.0030370341570394</v>
      </c>
      <c r="BH49" s="20">
        <f t="shared" ref="BH49:CM49" si="69">100*((BH17/BG17)^4-1)</f>
        <v>-3.1347750634188043</v>
      </c>
      <c r="BI49" s="20">
        <f t="shared" si="69"/>
        <v>-0.72476599475645997</v>
      </c>
      <c r="BJ49" s="20">
        <f t="shared" si="69"/>
        <v>-0.7260815874181703</v>
      </c>
      <c r="BK49" s="20">
        <f t="shared" si="69"/>
        <v>-1.3064604169718552</v>
      </c>
      <c r="BL49" s="20">
        <f t="shared" si="69"/>
        <v>2.0648286770362789</v>
      </c>
      <c r="BM49" s="20">
        <f t="shared" si="69"/>
        <v>7.3282456548674713</v>
      </c>
      <c r="BN49" s="20">
        <f t="shared" si="69"/>
        <v>2.8920768862005231</v>
      </c>
      <c r="BO49" s="20">
        <f t="shared" si="69"/>
        <v>1.4280388157817514</v>
      </c>
      <c r="BP49" s="20">
        <f t="shared" si="69"/>
        <v>-0.42395276855471398</v>
      </c>
      <c r="BQ49" s="20">
        <f t="shared" si="69"/>
        <v>-1.269153678062418</v>
      </c>
      <c r="BR49" s="20">
        <f t="shared" si="69"/>
        <v>-0.99131824958590409</v>
      </c>
      <c r="BS49" s="20">
        <f t="shared" si="69"/>
        <v>0.57122311064239373</v>
      </c>
      <c r="BT49" s="20">
        <f t="shared" si="69"/>
        <v>0.14237406538524233</v>
      </c>
      <c r="BU49" s="20">
        <f t="shared" si="69"/>
        <v>-2.5359751972224176</v>
      </c>
      <c r="BV49" s="20">
        <f t="shared" si="69"/>
        <v>0.14324080069021417</v>
      </c>
      <c r="BW49" s="20">
        <f t="shared" si="69"/>
        <v>0.28653276776573477</v>
      </c>
      <c r="BX49" s="20">
        <f t="shared" si="69"/>
        <v>-3.248888842173081</v>
      </c>
      <c r="BY49" s="20">
        <f t="shared" si="69"/>
        <v>-4.813266317013742</v>
      </c>
      <c r="BZ49" s="20">
        <f t="shared" si="69"/>
        <v>-8.2020795953139931</v>
      </c>
      <c r="CA49" s="20">
        <f t="shared" si="69"/>
        <v>-9.9004659879082251</v>
      </c>
      <c r="CB49" s="20">
        <f t="shared" si="69"/>
        <v>-8.444221660017492</v>
      </c>
      <c r="CC49" s="20">
        <f t="shared" si="69"/>
        <v>-9.0641928231040776</v>
      </c>
      <c r="CD49" s="20">
        <f t="shared" si="69"/>
        <v>-7.7752499721529755</v>
      </c>
      <c r="CE49" s="20">
        <f t="shared" si="69"/>
        <v>-5.7584632124775599</v>
      </c>
      <c r="CF49" s="20">
        <f t="shared" si="69"/>
        <v>-0.66224937897052527</v>
      </c>
      <c r="CG49" s="20">
        <f t="shared" si="69"/>
        <v>-1.1586883758030186</v>
      </c>
      <c r="CH49" s="20">
        <f t="shared" si="69"/>
        <v>-0.66527835720497919</v>
      </c>
      <c r="CI49" s="20">
        <f t="shared" si="69"/>
        <v>-2.153576114675837</v>
      </c>
      <c r="CJ49" s="20">
        <f t="shared" si="69"/>
        <v>-2.8243281984348556</v>
      </c>
      <c r="CK49" s="20">
        <f t="shared" si="69"/>
        <v>-3.9978245404938551</v>
      </c>
      <c r="CL49" s="20">
        <f t="shared" si="69"/>
        <v>-1.1907160533595307</v>
      </c>
      <c r="CM49" s="20">
        <f t="shared" si="69"/>
        <v>-2.2093900451329085</v>
      </c>
      <c r="CN49" s="20">
        <f t="shared" ref="CN49:DS49" si="70">100*((CN17/CM17)^4-1)</f>
        <v>1.3858606819333819</v>
      </c>
      <c r="CO49" s="20">
        <f t="shared" si="70"/>
        <v>1.2076636996157131</v>
      </c>
      <c r="CP49" s="20">
        <f t="shared" si="70"/>
        <v>3.1179997848351571</v>
      </c>
      <c r="CQ49" s="20">
        <f t="shared" si="70"/>
        <v>5.7264967281217771</v>
      </c>
      <c r="CR49" s="20">
        <f t="shared" si="70"/>
        <v>3.3938447492352086</v>
      </c>
      <c r="CS49" s="20">
        <f t="shared" si="70"/>
        <v>1.5040471488521723</v>
      </c>
      <c r="CT49" s="20">
        <f t="shared" si="70"/>
        <v>0.83038790549072594</v>
      </c>
      <c r="CU49" s="20">
        <f t="shared" si="70"/>
        <v>-0.82354925210545993</v>
      </c>
      <c r="CV49" s="20">
        <f t="shared" si="70"/>
        <v>0.66389813639136097</v>
      </c>
      <c r="CW49" s="20">
        <f t="shared" si="70"/>
        <v>2.502485949675437</v>
      </c>
      <c r="CX49" s="20">
        <f t="shared" si="70"/>
        <v>2.1526862929285517</v>
      </c>
      <c r="CY49" s="20">
        <f t="shared" si="70"/>
        <v>0.65519846496473466</v>
      </c>
      <c r="CZ49" s="20">
        <f t="shared" si="70"/>
        <v>0.81815896233998764</v>
      </c>
      <c r="DA49" s="20">
        <f t="shared" si="70"/>
        <v>1.4732717001868512</v>
      </c>
      <c r="DB49" s="20">
        <f t="shared" si="70"/>
        <v>0.81349998027153703</v>
      </c>
      <c r="DC49" s="20">
        <f t="shared" si="70"/>
        <v>3.1113342869679261</v>
      </c>
      <c r="DD49" s="20">
        <f t="shared" si="70"/>
        <v>0.32167243841201287</v>
      </c>
      <c r="DE49" s="20">
        <f t="shared" si="70"/>
        <v>2.5930583838110977</v>
      </c>
      <c r="DF49" s="20">
        <f t="shared" si="70"/>
        <v>-1.269825170868466</v>
      </c>
      <c r="DG49" s="20">
        <f t="shared" si="70"/>
        <v>0.80240320159998824</v>
      </c>
      <c r="DH49" s="20">
        <f t="shared" si="70"/>
        <v>2.7423294476093263</v>
      </c>
      <c r="DI49" s="20">
        <f t="shared" si="70"/>
        <v>2.5619199220534572</v>
      </c>
      <c r="DJ49" s="20">
        <f t="shared" si="70"/>
        <v>1.744951908107506</v>
      </c>
      <c r="DK49" s="20">
        <f t="shared" si="70"/>
        <v>5.7700836549841927</v>
      </c>
      <c r="DL49" s="20">
        <f t="shared" si="70"/>
        <v>2.8145271983675002</v>
      </c>
      <c r="DM49" s="20">
        <f t="shared" si="70"/>
        <v>0.30769208045906549</v>
      </c>
      <c r="DN49" s="20">
        <f t="shared" si="70"/>
        <v>0.15363930335745568</v>
      </c>
      <c r="DO49" s="20">
        <f t="shared" si="70"/>
        <v>2.7916121175528108</v>
      </c>
      <c r="DP49" s="20">
        <f t="shared" si="70"/>
        <v>3.2398542305252187</v>
      </c>
      <c r="DQ49" s="20">
        <f t="shared" si="70"/>
        <v>2.9044549069891623</v>
      </c>
      <c r="DR49" s="20">
        <f t="shared" si="70"/>
        <v>1.0552009688930442</v>
      </c>
      <c r="DS49" s="45">
        <f t="shared" si="70"/>
        <v>-3.9825315980905329</v>
      </c>
      <c r="DT49" s="45">
        <f t="shared" ref="DT49:EY49" si="71">100*((DT17/DS17)^4-1)</f>
        <v>-13.34452021006749</v>
      </c>
      <c r="DU49" s="45">
        <f t="shared" si="71"/>
        <v>-0.31323390204225365</v>
      </c>
      <c r="DV49" s="45">
        <f t="shared" si="71"/>
        <v>6.0977986184261201</v>
      </c>
      <c r="DW49" s="45">
        <f t="shared" si="71"/>
        <v>0.30959729174144801</v>
      </c>
      <c r="DX49" s="45">
        <f t="shared" si="71"/>
        <v>1.2417391112037102</v>
      </c>
      <c r="DY49" s="45">
        <f t="shared" si="71"/>
        <v>1.2378962961699713</v>
      </c>
      <c r="DZ49" s="45">
        <f t="shared" si="71"/>
        <v>4.6867139171482997</v>
      </c>
      <c r="EA49" s="45">
        <f t="shared" si="71"/>
        <v>10.401724838347182</v>
      </c>
      <c r="EB49" s="45">
        <f t="shared" si="71"/>
        <v>5.131046117482585</v>
      </c>
      <c r="EC49" s="19">
        <f t="shared" si="71"/>
        <v>0.42998592842327099</v>
      </c>
      <c r="ED49" s="19">
        <f t="shared" si="71"/>
        <v>-0.34737072506638711</v>
      </c>
      <c r="EE49" s="19">
        <f t="shared" si="71"/>
        <v>-5.8266498213963676</v>
      </c>
      <c r="EF49" s="19">
        <f t="shared" si="71"/>
        <v>-7.9329888462675635</v>
      </c>
      <c r="EG49" s="19">
        <f t="shared" si="71"/>
        <v>-0.34803992895681146</v>
      </c>
      <c r="EH49" s="19">
        <f t="shared" si="71"/>
        <v>1.5175505653247434</v>
      </c>
      <c r="EI49" s="19">
        <f t="shared" si="71"/>
        <v>3.2881125359112362</v>
      </c>
      <c r="EJ49" s="19">
        <f t="shared" si="71"/>
        <v>4.3561179119004922</v>
      </c>
      <c r="EK49" s="19">
        <f t="shared" si="71"/>
        <v>2.5232761014174931</v>
      </c>
      <c r="EL49" s="19">
        <f t="shared" si="71"/>
        <v>2.5753501638279275</v>
      </c>
      <c r="EM49" s="19">
        <f t="shared" si="71"/>
        <v>2.3885853345272823</v>
      </c>
      <c r="EN49" s="19">
        <f t="shared" si="71"/>
        <v>0.94915713246659372</v>
      </c>
      <c r="EO49" s="19">
        <f t="shared" si="71"/>
        <v>-6.7165936921720348E-2</v>
      </c>
      <c r="EP49" s="19">
        <f t="shared" si="71"/>
        <v>0.70762646188655687</v>
      </c>
      <c r="EQ49" s="19">
        <f t="shared" si="71"/>
        <v>1.5726833144996899</v>
      </c>
      <c r="ER49" s="19">
        <f t="shared" si="71"/>
        <v>-0.23922587607614343</v>
      </c>
      <c r="ES49" s="19">
        <f t="shared" si="71"/>
        <v>-0.41409707456279143</v>
      </c>
      <c r="ET49" s="19">
        <f t="shared" si="71"/>
        <v>-0.59110623576670296</v>
      </c>
      <c r="EU49" s="19">
        <f t="shared" si="71"/>
        <v>2.3951467091198886E-2</v>
      </c>
      <c r="EV49" s="19">
        <f t="shared" si="71"/>
        <v>-0.24781033050129686</v>
      </c>
      <c r="EW49" s="19">
        <f t="shared" si="71"/>
        <v>-0.37270526662490644</v>
      </c>
      <c r="EX49" s="19">
        <f t="shared" si="71"/>
        <v>-0.76003733691070163</v>
      </c>
      <c r="EY49" s="19">
        <f t="shared" si="71"/>
        <v>-0.21553681544106418</v>
      </c>
      <c r="EZ49" s="19">
        <f t="shared" ref="EZ49:FF49" si="72">100*((EZ17/EY17)^4-1)</f>
        <v>-0.59713695342972217</v>
      </c>
      <c r="FA49" s="19">
        <f t="shared" si="72"/>
        <v>-0.7433905948105779</v>
      </c>
      <c r="FB49" s="19">
        <f t="shared" si="72"/>
        <v>-0.69160294449760462</v>
      </c>
      <c r="FC49" s="19">
        <f t="shared" si="72"/>
        <v>-0.62218583915286674</v>
      </c>
      <c r="FD49" s="19">
        <f t="shared" si="72"/>
        <v>-0.87606866999733191</v>
      </c>
      <c r="FE49" s="19">
        <f t="shared" si="72"/>
        <v>-0.94362128967939718</v>
      </c>
      <c r="FF49" s="19">
        <f t="shared" si="72"/>
        <v>-1.1437529406199243</v>
      </c>
    </row>
    <row r="50" spans="2:162" x14ac:dyDescent="0.25">
      <c r="B50" t="str">
        <f t="shared" si="6"/>
        <v xml:space="preserve">   Professional and business services</v>
      </c>
      <c r="C50" s="20"/>
      <c r="D50" s="20">
        <f t="shared" ref="D50:AA50" si="73">100*((D18/C18)^4-1)</f>
        <v>7.2871412830144422</v>
      </c>
      <c r="E50" s="20">
        <f t="shared" si="73"/>
        <v>5.6956651163005301</v>
      </c>
      <c r="F50" s="20">
        <f t="shared" si="73"/>
        <v>-1.7863730302879799</v>
      </c>
      <c r="G50" s="20">
        <f t="shared" si="73"/>
        <v>-1.5845454549329729</v>
      </c>
      <c r="H50" s="20">
        <f t="shared" si="73"/>
        <v>-3.8896611315339724</v>
      </c>
      <c r="I50" s="20">
        <f t="shared" si="73"/>
        <v>0.6481210232996526</v>
      </c>
      <c r="J50" s="20">
        <f t="shared" si="73"/>
        <v>2.2784926440612141</v>
      </c>
      <c r="K50" s="20">
        <f t="shared" si="73"/>
        <v>13.233959788758366</v>
      </c>
      <c r="L50" s="20">
        <f t="shared" si="73"/>
        <v>-6.1776601775054951</v>
      </c>
      <c r="M50" s="20">
        <f t="shared" si="73"/>
        <v>-7.8702487830700658</v>
      </c>
      <c r="N50" s="20">
        <f t="shared" si="73"/>
        <v>1.514305145597139</v>
      </c>
      <c r="O50" s="20">
        <f t="shared" si="73"/>
        <v>18.278458323369339</v>
      </c>
      <c r="P50" s="20">
        <f t="shared" si="73"/>
        <v>3.5394825481896097</v>
      </c>
      <c r="Q50" s="20">
        <f t="shared" si="73"/>
        <v>9.487293903548899</v>
      </c>
      <c r="R50" s="20">
        <f t="shared" si="73"/>
        <v>-1.682089897076966</v>
      </c>
      <c r="S50" s="20">
        <f t="shared" si="73"/>
        <v>8.9879755225628735</v>
      </c>
      <c r="T50" s="20">
        <f t="shared" si="73"/>
        <v>8.999224767696191</v>
      </c>
      <c r="U50" s="20">
        <f t="shared" si="73"/>
        <v>7.0769697616647864</v>
      </c>
      <c r="V50" s="20">
        <f t="shared" si="73"/>
        <v>10.259656799595685</v>
      </c>
      <c r="W50" s="20">
        <f t="shared" si="73"/>
        <v>0.73715421905797829</v>
      </c>
      <c r="X50" s="20">
        <f t="shared" si="73"/>
        <v>-2.6335254984346301</v>
      </c>
      <c r="Y50" s="20">
        <f t="shared" si="73"/>
        <v>3.1765813036854329</v>
      </c>
      <c r="Z50" s="20">
        <f t="shared" si="73"/>
        <v>8.8941399945054798</v>
      </c>
      <c r="AA50" s="20">
        <f t="shared" si="73"/>
        <v>12.766641258950774</v>
      </c>
      <c r="AB50" s="20">
        <f t="shared" ref="AB50:BG50" si="74">100*((AB18/AA18)^4-1)</f>
        <v>0.43587164388150246</v>
      </c>
      <c r="AC50" s="20">
        <f t="shared" si="74"/>
        <v>7.5051941480038575</v>
      </c>
      <c r="AD50" s="20">
        <f t="shared" si="74"/>
        <v>11.662547593322525</v>
      </c>
      <c r="AE50" s="20">
        <f t="shared" si="74"/>
        <v>10.972796118443906</v>
      </c>
      <c r="AF50" s="20">
        <f t="shared" si="74"/>
        <v>11.555864803034165</v>
      </c>
      <c r="AG50" s="20">
        <f t="shared" si="74"/>
        <v>1.5841276017290573</v>
      </c>
      <c r="AH50" s="20">
        <f t="shared" si="74"/>
        <v>8.7434726645514438</v>
      </c>
      <c r="AI50" s="20">
        <f t="shared" si="74"/>
        <v>9.9518225282850601</v>
      </c>
      <c r="AJ50" s="20">
        <f t="shared" si="74"/>
        <v>0.60138902186928078</v>
      </c>
      <c r="AK50" s="20">
        <f t="shared" si="74"/>
        <v>3.7205351520554153</v>
      </c>
      <c r="AL50" s="20">
        <f t="shared" si="74"/>
        <v>3.001667980901046</v>
      </c>
      <c r="AM50" s="20">
        <f t="shared" si="74"/>
        <v>5.7939877580540644</v>
      </c>
      <c r="AN50" s="20">
        <f t="shared" si="74"/>
        <v>9.8600975249541367</v>
      </c>
      <c r="AO50" s="20">
        <f t="shared" si="74"/>
        <v>8.0355660389693107</v>
      </c>
      <c r="AP50" s="20">
        <f t="shared" si="74"/>
        <v>9.0608130157506359</v>
      </c>
      <c r="AQ50" s="20">
        <f t="shared" si="74"/>
        <v>6.6278240875924155</v>
      </c>
      <c r="AR50" s="20">
        <f t="shared" si="74"/>
        <v>3.1870020339953564</v>
      </c>
      <c r="AS50" s="20">
        <f t="shared" si="74"/>
        <v>8.1501081122413268</v>
      </c>
      <c r="AT50" s="20">
        <f t="shared" si="74"/>
        <v>1.5080465146253719</v>
      </c>
      <c r="AU50" s="20">
        <f t="shared" si="74"/>
        <v>-12.430743551005197</v>
      </c>
      <c r="AV50" s="20">
        <f t="shared" si="74"/>
        <v>-7.8806780843895581</v>
      </c>
      <c r="AW50" s="20">
        <f t="shared" si="74"/>
        <v>-16.604725008998699</v>
      </c>
      <c r="AX50" s="20">
        <f t="shared" si="74"/>
        <v>-10.530266141423539</v>
      </c>
      <c r="AY50" s="20">
        <f t="shared" si="74"/>
        <v>-3.2055672098198595</v>
      </c>
      <c r="AZ50" s="20">
        <f t="shared" si="74"/>
        <v>-1.6991025429043738</v>
      </c>
      <c r="BA50" s="20">
        <f t="shared" si="74"/>
        <v>-7.4647752650958132E-2</v>
      </c>
      <c r="BB50" s="20">
        <f t="shared" si="74"/>
        <v>-0.89318383866493489</v>
      </c>
      <c r="BC50" s="20">
        <f t="shared" si="74"/>
        <v>-1.8581673725007963</v>
      </c>
      <c r="BD50" s="20">
        <f t="shared" si="74"/>
        <v>-3.5611320902984023</v>
      </c>
      <c r="BE50" s="20">
        <f t="shared" si="74"/>
        <v>-0.83214677954408511</v>
      </c>
      <c r="BF50" s="20">
        <f t="shared" si="74"/>
        <v>2.5332207035676291</v>
      </c>
      <c r="BG50" s="20">
        <f t="shared" si="74"/>
        <v>5.7106650747479115</v>
      </c>
      <c r="BH50" s="20">
        <f t="shared" ref="BH50:CM50" si="75">100*((BH18/BG18)^4-1)</f>
        <v>4.1625664355817937</v>
      </c>
      <c r="BI50" s="20">
        <f t="shared" si="75"/>
        <v>3.8917637631589619</v>
      </c>
      <c r="BJ50" s="20">
        <f t="shared" si="75"/>
        <v>6.1279501516191326</v>
      </c>
      <c r="BK50" s="20">
        <f t="shared" si="75"/>
        <v>5.6598662697981972</v>
      </c>
      <c r="BL50" s="20">
        <f t="shared" si="75"/>
        <v>4.6226877629540919</v>
      </c>
      <c r="BM50" s="20">
        <f t="shared" si="75"/>
        <v>7.4303761696075776</v>
      </c>
      <c r="BN50" s="20">
        <f t="shared" si="75"/>
        <v>5.0587461690842384</v>
      </c>
      <c r="BO50" s="20">
        <f t="shared" si="75"/>
        <v>4.5722820032024547</v>
      </c>
      <c r="BP50" s="20">
        <f t="shared" si="75"/>
        <v>7.9746792513726072</v>
      </c>
      <c r="BQ50" s="20">
        <f t="shared" si="75"/>
        <v>6.6351078299273336</v>
      </c>
      <c r="BR50" s="20">
        <f t="shared" si="75"/>
        <v>4.8323756972780796</v>
      </c>
      <c r="BS50" s="20">
        <f t="shared" si="75"/>
        <v>5.9778448792868533</v>
      </c>
      <c r="BT50" s="20">
        <f t="shared" si="75"/>
        <v>3.3346516794400261</v>
      </c>
      <c r="BU50" s="20">
        <f t="shared" si="75"/>
        <v>3.3070840446795202</v>
      </c>
      <c r="BV50" s="20">
        <f t="shared" si="75"/>
        <v>3.5355722622985253</v>
      </c>
      <c r="BW50" s="20">
        <f t="shared" si="75"/>
        <v>4.5864909508928964</v>
      </c>
      <c r="BX50" s="20">
        <f t="shared" si="75"/>
        <v>1.7214483417966608</v>
      </c>
      <c r="BY50" s="20">
        <f t="shared" si="75"/>
        <v>-2.3512424738744264</v>
      </c>
      <c r="BZ50" s="20">
        <f t="shared" si="75"/>
        <v>-9.436806585879653</v>
      </c>
      <c r="CA50" s="20">
        <f t="shared" si="75"/>
        <v>-11.223722996847696</v>
      </c>
      <c r="CB50" s="20">
        <f t="shared" si="75"/>
        <v>-17.015047359034398</v>
      </c>
      <c r="CC50" s="20">
        <f t="shared" si="75"/>
        <v>-6.4073907198872853</v>
      </c>
      <c r="CD50" s="20">
        <f t="shared" si="75"/>
        <v>-0.54954360797316859</v>
      </c>
      <c r="CE50" s="20">
        <f t="shared" si="75"/>
        <v>2.3642929403911106</v>
      </c>
      <c r="CF50" s="20">
        <f t="shared" si="75"/>
        <v>3.5410183554924535</v>
      </c>
      <c r="CG50" s="20">
        <f t="shared" si="75"/>
        <v>3.3705888856357724</v>
      </c>
      <c r="CH50" s="20">
        <f t="shared" si="75"/>
        <v>4.3821676452435954</v>
      </c>
      <c r="CI50" s="20">
        <f t="shared" si="75"/>
        <v>5.1628720334588873</v>
      </c>
      <c r="CJ50" s="20">
        <f t="shared" si="75"/>
        <v>4.1438402772425276</v>
      </c>
      <c r="CK50" s="20">
        <f t="shared" si="75"/>
        <v>5.5187149535430136</v>
      </c>
      <c r="CL50" s="20">
        <f t="shared" si="75"/>
        <v>4.1120747006496927</v>
      </c>
      <c r="CM50" s="20">
        <f t="shared" si="75"/>
        <v>4.1358293637587584</v>
      </c>
      <c r="CN50" s="20">
        <f t="shared" ref="CN50:DS50" si="76">100*((CN18/CM18)^4-1)</f>
        <v>7.5109770158617639</v>
      </c>
      <c r="CO50" s="20">
        <f t="shared" si="76"/>
        <v>1.6183922961672259</v>
      </c>
      <c r="CP50" s="20">
        <f t="shared" si="76"/>
        <v>6.1128369056270948</v>
      </c>
      <c r="CQ50" s="20">
        <f t="shared" si="76"/>
        <v>4.7577719471249447</v>
      </c>
      <c r="CR50" s="20">
        <f t="shared" si="76"/>
        <v>2.3001481316434536</v>
      </c>
      <c r="CS50" s="20">
        <f t="shared" si="76"/>
        <v>2.4692054990043788</v>
      </c>
      <c r="CT50" s="20">
        <f t="shared" si="76"/>
        <v>4.4618567976576484</v>
      </c>
      <c r="CU50" s="20">
        <f t="shared" si="76"/>
        <v>2.4869279321674931</v>
      </c>
      <c r="CV50" s="20">
        <f t="shared" si="76"/>
        <v>0.40878843009939381</v>
      </c>
      <c r="CW50" s="20">
        <f t="shared" si="76"/>
        <v>7.1753186565219673</v>
      </c>
      <c r="CX50" s="20">
        <f t="shared" si="76"/>
        <v>3.8323210724594103</v>
      </c>
      <c r="CY50" s="20">
        <f t="shared" si="76"/>
        <v>2.7501619862635218</v>
      </c>
      <c r="CZ50" s="20">
        <f t="shared" si="76"/>
        <v>4.8747167504380018</v>
      </c>
      <c r="DA50" s="20">
        <f t="shared" si="76"/>
        <v>5.9740522996185819</v>
      </c>
      <c r="DB50" s="20">
        <f t="shared" si="76"/>
        <v>2.4917474349703372</v>
      </c>
      <c r="DC50" s="20">
        <f t="shared" si="76"/>
        <v>4.152563198591297</v>
      </c>
      <c r="DD50" s="20">
        <f t="shared" si="76"/>
        <v>3.6655819893238295</v>
      </c>
      <c r="DE50" s="20">
        <f t="shared" si="76"/>
        <v>1.9938760328415572</v>
      </c>
      <c r="DF50" s="20">
        <f t="shared" si="76"/>
        <v>1.0687947874195025</v>
      </c>
      <c r="DG50" s="20">
        <f t="shared" si="76"/>
        <v>3.7680957240431967</v>
      </c>
      <c r="DH50" s="20">
        <f t="shared" si="76"/>
        <v>3.4089378893144673</v>
      </c>
      <c r="DI50" s="20">
        <f t="shared" si="76"/>
        <v>0.9946916489816271</v>
      </c>
      <c r="DJ50" s="20">
        <f t="shared" si="76"/>
        <v>1.4647938295314855</v>
      </c>
      <c r="DK50" s="20">
        <f t="shared" si="76"/>
        <v>4.8552892821578153</v>
      </c>
      <c r="DL50" s="20">
        <f t="shared" si="76"/>
        <v>-5.1219667302560001E-2</v>
      </c>
      <c r="DM50" s="20">
        <f t="shared" si="76"/>
        <v>2.3256344900136172</v>
      </c>
      <c r="DN50" s="20">
        <f t="shared" si="76"/>
        <v>3.8233668339030968</v>
      </c>
      <c r="DO50" s="20">
        <f t="shared" si="76"/>
        <v>0.35373599489989527</v>
      </c>
      <c r="DP50" s="20">
        <f t="shared" si="76"/>
        <v>4.3552710672830397</v>
      </c>
      <c r="DQ50" s="20">
        <f t="shared" si="76"/>
        <v>3.1291018355489753</v>
      </c>
      <c r="DR50" s="20">
        <f t="shared" si="76"/>
        <v>3.3583153631254525</v>
      </c>
      <c r="DS50" s="45">
        <f t="shared" si="76"/>
        <v>3.8849801769846648</v>
      </c>
      <c r="DT50" s="45">
        <f t="shared" ref="DT50:EY50" si="77">100*((DT18/DS18)^4-1)</f>
        <v>-24.182421410480003</v>
      </c>
      <c r="DU50" s="45">
        <f t="shared" si="77"/>
        <v>2.4721037974654969</v>
      </c>
      <c r="DV50" s="45">
        <f t="shared" si="77"/>
        <v>10.211249259263621</v>
      </c>
      <c r="DW50" s="45">
        <f t="shared" si="77"/>
        <v>5.4150016842944515</v>
      </c>
      <c r="DX50" s="45">
        <f t="shared" si="77"/>
        <v>5.7063214640409532</v>
      </c>
      <c r="DY50" s="45">
        <f t="shared" si="77"/>
        <v>7.0171491670027342</v>
      </c>
      <c r="DZ50" s="45">
        <f t="shared" si="77"/>
        <v>10.866609839646401</v>
      </c>
      <c r="EA50" s="45">
        <f t="shared" si="77"/>
        <v>10.021243580615579</v>
      </c>
      <c r="EB50" s="45">
        <f t="shared" si="77"/>
        <v>7.6688747121644196</v>
      </c>
      <c r="EC50" s="19">
        <f t="shared" si="77"/>
        <v>3.1780764904659753</v>
      </c>
      <c r="ED50" s="19">
        <f t="shared" si="77"/>
        <v>1.574641563925061</v>
      </c>
      <c r="EE50" s="19">
        <f t="shared" si="77"/>
        <v>-2.1983568093587147</v>
      </c>
      <c r="EF50" s="19">
        <f t="shared" si="77"/>
        <v>-12.562001251216625</v>
      </c>
      <c r="EG50" s="19">
        <f t="shared" si="77"/>
        <v>-14.699985941654315</v>
      </c>
      <c r="EH50" s="19">
        <f t="shared" si="77"/>
        <v>-11.768266956538021</v>
      </c>
      <c r="EI50" s="19">
        <f t="shared" si="77"/>
        <v>-5.0750728814890067</v>
      </c>
      <c r="EJ50" s="19">
        <f t="shared" si="77"/>
        <v>-2.0762628713810738E-2</v>
      </c>
      <c r="EK50" s="19">
        <f t="shared" si="77"/>
        <v>2.9414706524221179</v>
      </c>
      <c r="EL50" s="19">
        <f t="shared" si="77"/>
        <v>5.5709994204595326</v>
      </c>
      <c r="EM50" s="19">
        <f t="shared" si="77"/>
        <v>6.8414225734453771</v>
      </c>
      <c r="EN50" s="19">
        <f t="shared" si="77"/>
        <v>6.026238447470722</v>
      </c>
      <c r="EO50" s="19">
        <f t="shared" si="77"/>
        <v>5.139419506247922</v>
      </c>
      <c r="EP50" s="19">
        <f t="shared" si="77"/>
        <v>4.4372569889260971</v>
      </c>
      <c r="EQ50" s="19">
        <f t="shared" si="77"/>
        <v>4.1169406530046526</v>
      </c>
      <c r="ER50" s="19">
        <f t="shared" si="77"/>
        <v>3.6104819392069443</v>
      </c>
      <c r="ES50" s="19">
        <f t="shared" si="77"/>
        <v>2.6772097608916079</v>
      </c>
      <c r="ET50" s="19">
        <f t="shared" si="77"/>
        <v>2.012522859311705</v>
      </c>
      <c r="EU50" s="19">
        <f t="shared" si="77"/>
        <v>1.2701628371179607</v>
      </c>
      <c r="EV50" s="19">
        <f t="shared" si="77"/>
        <v>0.77585743555013131</v>
      </c>
      <c r="EW50" s="19">
        <f t="shared" si="77"/>
        <v>0.90444242616203319</v>
      </c>
      <c r="EX50" s="19">
        <f t="shared" si="77"/>
        <v>2.2845765545872254</v>
      </c>
      <c r="EY50" s="19">
        <f t="shared" si="77"/>
        <v>3.2675178850381403</v>
      </c>
      <c r="EZ50" s="19">
        <f t="shared" ref="EZ50:FF50" si="78">100*((EZ18/EY18)^4-1)</f>
        <v>3.6393879526012807</v>
      </c>
      <c r="FA50" s="19">
        <f t="shared" si="78"/>
        <v>3.7542216924719707</v>
      </c>
      <c r="FB50" s="19">
        <f t="shared" si="78"/>
        <v>3.6993768409294692</v>
      </c>
      <c r="FC50" s="19">
        <f t="shared" si="78"/>
        <v>3.7358389259552593</v>
      </c>
      <c r="FD50" s="19">
        <f t="shared" si="78"/>
        <v>3.5736733861730041</v>
      </c>
      <c r="FE50" s="19">
        <f t="shared" si="78"/>
        <v>3.4897791053542848</v>
      </c>
      <c r="FF50" s="19">
        <f t="shared" si="78"/>
        <v>3.4414298487808859</v>
      </c>
    </row>
    <row r="51" spans="2:162" x14ac:dyDescent="0.25">
      <c r="B51" t="str">
        <f t="shared" si="6"/>
        <v xml:space="preserve">   Other services</v>
      </c>
      <c r="C51" s="20"/>
      <c r="D51" s="20">
        <f t="shared" ref="D51:AA51" si="79">100*((D19/C19)^4-1)</f>
        <v>4.3276036861308986</v>
      </c>
      <c r="E51" s="20">
        <f t="shared" si="79"/>
        <v>4.5836209248053983</v>
      </c>
      <c r="F51" s="20">
        <f t="shared" si="79"/>
        <v>2.5710887589800224</v>
      </c>
      <c r="G51" s="20">
        <f t="shared" si="79"/>
        <v>2.554668879381583</v>
      </c>
      <c r="H51" s="20">
        <f t="shared" si="79"/>
        <v>2.0153401257111625</v>
      </c>
      <c r="I51" s="20">
        <f t="shared" si="79"/>
        <v>0.28463655246462327</v>
      </c>
      <c r="J51" s="20">
        <f t="shared" si="79"/>
        <v>4.096119965896805</v>
      </c>
      <c r="K51" s="20">
        <f t="shared" si="79"/>
        <v>1.9836448943586493</v>
      </c>
      <c r="L51" s="20">
        <f t="shared" si="79"/>
        <v>2.5431440309369835</v>
      </c>
      <c r="M51" s="20">
        <f t="shared" si="79"/>
        <v>5.2751037960839131</v>
      </c>
      <c r="N51" s="20">
        <f t="shared" si="79"/>
        <v>4.126623150478026</v>
      </c>
      <c r="O51" s="20">
        <f t="shared" si="79"/>
        <v>2.5245739842176373</v>
      </c>
      <c r="P51" s="20">
        <f t="shared" si="79"/>
        <v>7.4963046388188737</v>
      </c>
      <c r="Q51" s="20">
        <f t="shared" si="79"/>
        <v>3.4396229011622204</v>
      </c>
      <c r="R51" s="20">
        <f t="shared" si="79"/>
        <v>-1.1004021871224512</v>
      </c>
      <c r="S51" s="20">
        <f t="shared" si="79"/>
        <v>2.1273022550682308</v>
      </c>
      <c r="T51" s="20">
        <f t="shared" si="79"/>
        <v>2.7038041444080507</v>
      </c>
      <c r="U51" s="20">
        <f t="shared" si="79"/>
        <v>2.7388461221863114</v>
      </c>
      <c r="V51" s="20">
        <f t="shared" si="79"/>
        <v>4.0475961926730752</v>
      </c>
      <c r="W51" s="20">
        <f t="shared" si="79"/>
        <v>7.644818857269553</v>
      </c>
      <c r="X51" s="20">
        <f t="shared" si="79"/>
        <v>1.0613338135999628</v>
      </c>
      <c r="Y51" s="20">
        <f t="shared" si="79"/>
        <v>1.8197435626434055</v>
      </c>
      <c r="Z51" s="20">
        <f t="shared" si="79"/>
        <v>1.1041300685268318</v>
      </c>
      <c r="AA51" s="20">
        <f t="shared" si="79"/>
        <v>-1.1909059660764831</v>
      </c>
      <c r="AB51" s="20">
        <f t="shared" ref="AB51:BG51" si="80">100*((AB19/AA19)^4-1)</f>
        <v>5.457598784640183</v>
      </c>
      <c r="AC51" s="20">
        <f t="shared" si="80"/>
        <v>3.7517055290652745</v>
      </c>
      <c r="AD51" s="20">
        <f t="shared" si="80"/>
        <v>6.7128211001979743</v>
      </c>
      <c r="AE51" s="20">
        <f t="shared" si="80"/>
        <v>2.7696837970016652</v>
      </c>
      <c r="AF51" s="20">
        <f t="shared" si="80"/>
        <v>2.8969638833348466</v>
      </c>
      <c r="AG51" s="20">
        <f t="shared" si="80"/>
        <v>4.6313281096651338</v>
      </c>
      <c r="AH51" s="20">
        <f t="shared" si="80"/>
        <v>6.2369131930919197</v>
      </c>
      <c r="AI51" s="20">
        <f t="shared" si="80"/>
        <v>1.3928983592801369</v>
      </c>
      <c r="AJ51" s="20">
        <f t="shared" si="80"/>
        <v>7.0368771336688063</v>
      </c>
      <c r="AK51" s="20">
        <f t="shared" si="80"/>
        <v>3.1592789388978471</v>
      </c>
      <c r="AL51" s="20">
        <f t="shared" si="80"/>
        <v>2.4012070379520356</v>
      </c>
      <c r="AM51" s="20">
        <f t="shared" si="80"/>
        <v>3.6191362287347317</v>
      </c>
      <c r="AN51" s="20">
        <f t="shared" si="80"/>
        <v>-0.13266263168387749</v>
      </c>
      <c r="AO51" s="20">
        <f t="shared" si="80"/>
        <v>2.9983938841226188</v>
      </c>
      <c r="AP51" s="20">
        <f t="shared" si="80"/>
        <v>4.4660974038778667</v>
      </c>
      <c r="AQ51" s="20">
        <f t="shared" si="80"/>
        <v>4.1029403148538757</v>
      </c>
      <c r="AR51" s="20">
        <f t="shared" si="80"/>
        <v>-1.2417555409396486</v>
      </c>
      <c r="AS51" s="20">
        <f t="shared" si="80"/>
        <v>2.614526068333034</v>
      </c>
      <c r="AT51" s="20">
        <f t="shared" si="80"/>
        <v>3.6946627764508078</v>
      </c>
      <c r="AU51" s="20">
        <f t="shared" si="80"/>
        <v>-2.2747884885429448</v>
      </c>
      <c r="AV51" s="20">
        <f t="shared" si="80"/>
        <v>1.7203906645481437</v>
      </c>
      <c r="AW51" s="20">
        <f t="shared" si="80"/>
        <v>-0.38242905176388842</v>
      </c>
      <c r="AX51" s="20">
        <f t="shared" si="80"/>
        <v>-1.3560562404440923</v>
      </c>
      <c r="AY51" s="20">
        <f t="shared" si="80"/>
        <v>1.1589727228619839</v>
      </c>
      <c r="AZ51" s="20">
        <f t="shared" si="80"/>
        <v>2.0180782342317016</v>
      </c>
      <c r="BA51" s="20">
        <f t="shared" si="80"/>
        <v>1.5782153298482537</v>
      </c>
      <c r="BB51" s="20">
        <f t="shared" si="80"/>
        <v>1.2305589144071316</v>
      </c>
      <c r="BC51" s="20">
        <f t="shared" si="80"/>
        <v>1.9938931782761848</v>
      </c>
      <c r="BD51" s="20">
        <f t="shared" si="80"/>
        <v>1.474668339982399</v>
      </c>
      <c r="BE51" s="20">
        <f t="shared" si="80"/>
        <v>2.1462753025241588</v>
      </c>
      <c r="BF51" s="20">
        <f t="shared" si="80"/>
        <v>2.8115582837770603</v>
      </c>
      <c r="BG51" s="20">
        <f t="shared" si="80"/>
        <v>-1.2723659290725386</v>
      </c>
      <c r="BH51" s="20">
        <f t="shared" ref="BH51:CM51" si="81">100*((BH19/BG19)^4-1)</f>
        <v>2.9277582220556431</v>
      </c>
      <c r="BI51" s="20">
        <f t="shared" si="81"/>
        <v>1.0722659119444922</v>
      </c>
      <c r="BJ51" s="20">
        <f t="shared" si="81"/>
        <v>2.2722845119049762</v>
      </c>
      <c r="BK51" s="20">
        <f t="shared" si="81"/>
        <v>2.135229127816296</v>
      </c>
      <c r="BL51" s="20">
        <f t="shared" si="81"/>
        <v>4.1142697578643972</v>
      </c>
      <c r="BM51" s="20">
        <f t="shared" si="81"/>
        <v>1.8581607981705828</v>
      </c>
      <c r="BN51" s="20">
        <f t="shared" si="81"/>
        <v>1.4453243676296301</v>
      </c>
      <c r="BO51" s="20">
        <f t="shared" si="81"/>
        <v>2.1255586859057152</v>
      </c>
      <c r="BP51" s="20">
        <f t="shared" si="81"/>
        <v>1.4725387902232878</v>
      </c>
      <c r="BQ51" s="20">
        <f t="shared" si="81"/>
        <v>1.9464149618643845</v>
      </c>
      <c r="BR51" s="20">
        <f t="shared" si="81"/>
        <v>2.3357258076777576</v>
      </c>
      <c r="BS51" s="20">
        <f t="shared" si="81"/>
        <v>3.7588052208692657</v>
      </c>
      <c r="BT51" s="20">
        <f t="shared" si="81"/>
        <v>2.4186950207302882</v>
      </c>
      <c r="BU51" s="20">
        <f t="shared" si="81"/>
        <v>3.0315608948584538</v>
      </c>
      <c r="BV51" s="20">
        <f t="shared" si="81"/>
        <v>4.0266054271947294</v>
      </c>
      <c r="BW51" s="20">
        <f t="shared" si="81"/>
        <v>2.9016827794909661</v>
      </c>
      <c r="BX51" s="20">
        <f t="shared" si="81"/>
        <v>1.9263812452394502</v>
      </c>
      <c r="BY51" s="20">
        <f t="shared" si="81"/>
        <v>3.1722594165534579</v>
      </c>
      <c r="BZ51" s="20">
        <f t="shared" si="81"/>
        <v>-0.59122239916359343</v>
      </c>
      <c r="CA51" s="20">
        <f t="shared" si="81"/>
        <v>-0.81345482728206742</v>
      </c>
      <c r="CB51" s="20">
        <f t="shared" si="81"/>
        <v>-1.9918225521870947</v>
      </c>
      <c r="CC51" s="20">
        <f t="shared" si="81"/>
        <v>1.3891940110200007</v>
      </c>
      <c r="CD51" s="20">
        <f t="shared" si="81"/>
        <v>1.4972601398771213</v>
      </c>
      <c r="CE51" s="20">
        <f t="shared" si="81"/>
        <v>-0.11120892303324581</v>
      </c>
      <c r="CF51" s="20">
        <f t="shared" si="81"/>
        <v>2.5842575290717651</v>
      </c>
      <c r="CG51" s="20">
        <f t="shared" si="81"/>
        <v>2.8685370381714259</v>
      </c>
      <c r="CH51" s="20">
        <f t="shared" si="81"/>
        <v>5.1472541689230988</v>
      </c>
      <c r="CI51" s="20">
        <f t="shared" si="81"/>
        <v>1.5998228220077904</v>
      </c>
      <c r="CJ51" s="20">
        <f t="shared" si="81"/>
        <v>3.7229113393997038</v>
      </c>
      <c r="CK51" s="20">
        <f t="shared" si="81"/>
        <v>1.7594622823492223</v>
      </c>
      <c r="CL51" s="20">
        <f t="shared" si="81"/>
        <v>2.112067490585301</v>
      </c>
      <c r="CM51" s="20">
        <f t="shared" si="81"/>
        <v>2.6043323867628532</v>
      </c>
      <c r="CN51" s="20">
        <f t="shared" ref="CN51:DS51" si="82">100*((CN19/CM19)^4-1)</f>
        <v>2.6232765371159816</v>
      </c>
      <c r="CO51" s="20">
        <f t="shared" si="82"/>
        <v>1.1208296911702442</v>
      </c>
      <c r="CP51" s="20">
        <f t="shared" si="82"/>
        <v>3.2029857317031452</v>
      </c>
      <c r="CQ51" s="20">
        <f t="shared" si="82"/>
        <v>1.1436872049757074</v>
      </c>
      <c r="CR51" s="20">
        <f t="shared" si="82"/>
        <v>3.0979827903113266</v>
      </c>
      <c r="CS51" s="20">
        <f t="shared" si="82"/>
        <v>2.3425068813553995</v>
      </c>
      <c r="CT51" s="20">
        <f t="shared" si="82"/>
        <v>3.2647580295911416</v>
      </c>
      <c r="CU51" s="20">
        <f t="shared" si="82"/>
        <v>3.8606616804510718</v>
      </c>
      <c r="CV51" s="20">
        <f t="shared" si="82"/>
        <v>0.33405683301324096</v>
      </c>
      <c r="CW51" s="20">
        <f t="shared" si="82"/>
        <v>3.1023754312197838</v>
      </c>
      <c r="CX51" s="20">
        <f t="shared" si="82"/>
        <v>0.46395945354007484</v>
      </c>
      <c r="CY51" s="20">
        <f t="shared" si="82"/>
        <v>2.7710058441885677</v>
      </c>
      <c r="CZ51" s="20">
        <f t="shared" si="82"/>
        <v>4.0644586937272686</v>
      </c>
      <c r="DA51" s="20">
        <f t="shared" si="82"/>
        <v>3.6225252333139446</v>
      </c>
      <c r="DB51" s="20">
        <f t="shared" si="82"/>
        <v>2.8644022967277971</v>
      </c>
      <c r="DC51" s="20">
        <f t="shared" si="82"/>
        <v>5.4817756057025546</v>
      </c>
      <c r="DD51" s="20">
        <f t="shared" si="82"/>
        <v>3.9382102296967814</v>
      </c>
      <c r="DE51" s="20">
        <f t="shared" si="82"/>
        <v>2.7787089016191091</v>
      </c>
      <c r="DF51" s="20">
        <f t="shared" si="82"/>
        <v>2.2220505061319118</v>
      </c>
      <c r="DG51" s="20">
        <f t="shared" si="82"/>
        <v>2.5553835397202018</v>
      </c>
      <c r="DH51" s="20">
        <f t="shared" si="82"/>
        <v>3.8898425760920174</v>
      </c>
      <c r="DI51" s="20">
        <f t="shared" si="82"/>
        <v>1.7739283255482352</v>
      </c>
      <c r="DJ51" s="20">
        <f t="shared" si="82"/>
        <v>2.3496995512874541</v>
      </c>
      <c r="DK51" s="20">
        <f t="shared" si="82"/>
        <v>5.0555176692949289</v>
      </c>
      <c r="DL51" s="20">
        <f t="shared" si="82"/>
        <v>2.4582873766821001</v>
      </c>
      <c r="DM51" s="20">
        <f t="shared" si="82"/>
        <v>1.9630586630753122</v>
      </c>
      <c r="DN51" s="20">
        <f t="shared" si="82"/>
        <v>2.2519304366004134</v>
      </c>
      <c r="DO51" s="20">
        <f t="shared" si="82"/>
        <v>3.2532105850338944</v>
      </c>
      <c r="DP51" s="20">
        <f t="shared" si="82"/>
        <v>2.4277662443910941</v>
      </c>
      <c r="DQ51" s="20">
        <f t="shared" si="82"/>
        <v>2.4131206666053284</v>
      </c>
      <c r="DR51" s="20">
        <f t="shared" si="82"/>
        <v>1.2951801128278317</v>
      </c>
      <c r="DS51" s="45">
        <f t="shared" si="82"/>
        <v>-2.3207106532579735</v>
      </c>
      <c r="DT51" s="45">
        <f t="shared" ref="DT51:EY51" si="83">100*((DT19/DS19)^4-1)</f>
        <v>-66.653958042806224</v>
      </c>
      <c r="DU51" s="45">
        <f t="shared" si="83"/>
        <v>32.060151814751016</v>
      </c>
      <c r="DV51" s="45">
        <f t="shared" si="83"/>
        <v>4.3709460790032351</v>
      </c>
      <c r="DW51" s="45">
        <f t="shared" si="83"/>
        <v>-1.146070220606743</v>
      </c>
      <c r="DX51" s="45">
        <f t="shared" si="83"/>
        <v>17.36405546188864</v>
      </c>
      <c r="DY51" s="45">
        <f t="shared" si="83"/>
        <v>17.05845695570607</v>
      </c>
      <c r="DZ51" s="45">
        <f t="shared" si="83"/>
        <v>11.937809342025329</v>
      </c>
      <c r="EA51" s="45">
        <f t="shared" si="83"/>
        <v>6.3332443054555432</v>
      </c>
      <c r="EB51" s="45">
        <f t="shared" si="83"/>
        <v>3.1610700758805566</v>
      </c>
      <c r="EC51" s="19">
        <f t="shared" si="83"/>
        <v>5.8559562607843452</v>
      </c>
      <c r="ED51" s="19">
        <f t="shared" si="83"/>
        <v>6.2135825784263909</v>
      </c>
      <c r="EE51" s="19">
        <f t="shared" si="83"/>
        <v>3.4128000595100128</v>
      </c>
      <c r="EF51" s="19">
        <f t="shared" si="83"/>
        <v>1.2003542678316492</v>
      </c>
      <c r="EG51" s="19">
        <f t="shared" si="83"/>
        <v>2.3689600257340793</v>
      </c>
      <c r="EH51" s="19">
        <f t="shared" si="83"/>
        <v>0.16076926801353864</v>
      </c>
      <c r="EI51" s="19">
        <f t="shared" si="83"/>
        <v>2.0886015959704629</v>
      </c>
      <c r="EJ51" s="19">
        <f t="shared" si="83"/>
        <v>3.9634540460445011</v>
      </c>
      <c r="EK51" s="19">
        <f t="shared" si="83"/>
        <v>2.6375219212185552</v>
      </c>
      <c r="EL51" s="19">
        <f t="shared" si="83"/>
        <v>1.1704055978811745</v>
      </c>
      <c r="EM51" s="19">
        <f t="shared" si="83"/>
        <v>0.81073692558721877</v>
      </c>
      <c r="EN51" s="19">
        <f t="shared" si="83"/>
        <v>0.8299339401121042</v>
      </c>
      <c r="EO51" s="19">
        <f t="shared" si="83"/>
        <v>0.48656001729927567</v>
      </c>
      <c r="EP51" s="19">
        <f t="shared" si="83"/>
        <v>1.0093681636419882</v>
      </c>
      <c r="EQ51" s="19">
        <f t="shared" si="83"/>
        <v>0.82170299182797724</v>
      </c>
      <c r="ER51" s="19">
        <f t="shared" si="83"/>
        <v>0.74067632057246424</v>
      </c>
      <c r="ES51" s="19">
        <f t="shared" si="83"/>
        <v>0.74118226634367623</v>
      </c>
      <c r="ET51" s="19">
        <f t="shared" si="83"/>
        <v>0.80413646717112375</v>
      </c>
      <c r="EU51" s="19">
        <f t="shared" si="83"/>
        <v>0.8789864901660227</v>
      </c>
      <c r="EV51" s="19">
        <f t="shared" si="83"/>
        <v>1.0854806962794061</v>
      </c>
      <c r="EW51" s="19">
        <f t="shared" si="83"/>
        <v>0.97383580931964531</v>
      </c>
      <c r="EX51" s="19">
        <f t="shared" si="83"/>
        <v>0.49221530318430684</v>
      </c>
      <c r="EY51" s="19">
        <f t="shared" si="83"/>
        <v>0.37218970410914931</v>
      </c>
      <c r="EZ51" s="19">
        <f t="shared" ref="EZ51:FF51" si="84">100*((EZ19/EY19)^4-1)</f>
        <v>0.5149942138887198</v>
      </c>
      <c r="FA51" s="19">
        <f t="shared" si="84"/>
        <v>0.37103081293907714</v>
      </c>
      <c r="FB51" s="19">
        <f t="shared" si="84"/>
        <v>0.32124163165834219</v>
      </c>
      <c r="FC51" s="19">
        <f t="shared" si="84"/>
        <v>0.40718382226627714</v>
      </c>
      <c r="FD51" s="19">
        <f t="shared" si="84"/>
        <v>0.40910916452512325</v>
      </c>
      <c r="FE51" s="19">
        <f t="shared" si="84"/>
        <v>0.24728216621388022</v>
      </c>
      <c r="FF51" s="19">
        <f t="shared" si="84"/>
        <v>0.20048189690664575</v>
      </c>
    </row>
    <row r="52" spans="2:162" x14ac:dyDescent="0.25">
      <c r="B52" t="str">
        <f t="shared" si="6"/>
        <v xml:space="preserve">      Leisure and Hospitality</v>
      </c>
      <c r="C52" s="20"/>
      <c r="D52" s="20">
        <f t="shared" ref="D52" si="85">100*((D20/C20)^4-1)</f>
        <v>4.2178814725445601</v>
      </c>
      <c r="E52" s="20">
        <f t="shared" ref="E52" si="86">100*((E20/D20)^4-1)</f>
        <v>2.8182959118870476</v>
      </c>
      <c r="F52" s="20">
        <f t="shared" ref="F52" si="87">100*((F20/E20)^4-1)</f>
        <v>-1.3055128737128996</v>
      </c>
      <c r="G52" s="20">
        <f t="shared" ref="G52" si="88">100*((G20/F20)^4-1)</f>
        <v>7.0530832408676192</v>
      </c>
      <c r="H52" s="20">
        <f t="shared" ref="H52" si="89">100*((H20/G20)^4-1)</f>
        <v>-1.85609806479341</v>
      </c>
      <c r="I52" s="20">
        <f t="shared" ref="I52" si="90">100*((I20/H20)^4-1)</f>
        <v>-6.3437876624560801</v>
      </c>
      <c r="J52" s="20">
        <f t="shared" ref="J52" si="91">100*((J20/I20)^4-1)</f>
        <v>3.1195435974658903</v>
      </c>
      <c r="K52" s="20">
        <f t="shared" ref="K52" si="92">100*((K20/J20)^4-1)</f>
        <v>3.6930576940559456</v>
      </c>
      <c r="L52" s="20">
        <f t="shared" ref="L52" si="93">100*((L20/K20)^4-1)</f>
        <v>2.3305650189977323</v>
      </c>
      <c r="M52" s="20">
        <f t="shared" ref="M52" si="94">100*((M20/L20)^4-1)</f>
        <v>5.4190417593240836</v>
      </c>
      <c r="N52" s="20">
        <f t="shared" ref="N52" si="95">100*((N20/M20)^4-1)</f>
        <v>2.1423985444587679</v>
      </c>
      <c r="O52" s="20">
        <f t="shared" ref="O52" si="96">100*((O20/N20)^4-1)</f>
        <v>3.1370174138841689</v>
      </c>
      <c r="P52" s="20">
        <f t="shared" ref="P52" si="97">100*((P20/O20)^4-1)</f>
        <v>3.8300356208475383</v>
      </c>
      <c r="Q52" s="20">
        <f t="shared" ref="Q52" si="98">100*((Q20/P20)^4-1)</f>
        <v>6.672703639885369</v>
      </c>
      <c r="R52" s="20">
        <f t="shared" ref="R52" si="99">100*((R20/Q20)^4-1)</f>
        <v>-3.7630164963140311</v>
      </c>
      <c r="S52" s="20">
        <f t="shared" ref="S52" si="100">100*((S20/R20)^4-1)</f>
        <v>3.3446601864727921</v>
      </c>
      <c r="T52" s="20">
        <f t="shared" ref="T52" si="101">100*((T20/S20)^4-1)</f>
        <v>5.5735963169243785</v>
      </c>
      <c r="U52" s="20">
        <f t="shared" ref="U52" si="102">100*((U20/T20)^4-1)</f>
        <v>-1.3400145752436532</v>
      </c>
      <c r="V52" s="20">
        <f t="shared" ref="V52" si="103">100*((V20/U20)^4-1)</f>
        <v>7.7850442998225189</v>
      </c>
      <c r="W52" s="20">
        <f t="shared" ref="W52" si="104">100*((W20/V20)^4-1)</f>
        <v>7.0769697616649196</v>
      </c>
      <c r="X52" s="20">
        <f t="shared" ref="X52" si="105">100*((X20/W20)^4-1)</f>
        <v>1.9700606933748643</v>
      </c>
      <c r="Y52" s="20">
        <f t="shared" ref="Y52" si="106">100*((Y20/X20)^4-1)</f>
        <v>-1.4195612947087599</v>
      </c>
      <c r="Z52" s="20">
        <f t="shared" ref="Z52" si="107">100*((Z20/Y20)^4-1)</f>
        <v>8.8746850160531743</v>
      </c>
      <c r="AA52" s="20">
        <f t="shared" ref="AA52" si="108">100*((AA20/Z20)^4-1)</f>
        <v>-3.8933905517171796</v>
      </c>
      <c r="AB52" s="20">
        <f t="shared" ref="AB52" si="109">100*((AB20/AA20)^4-1)</f>
        <v>9.4587687008837804</v>
      </c>
      <c r="AC52" s="20">
        <f t="shared" ref="AC52" si="110">100*((AC20/AB20)^4-1)</f>
        <v>6.707395010179984</v>
      </c>
      <c r="AD52" s="20">
        <f t="shared" ref="AD52" si="111">100*((AD20/AC20)^4-1)</f>
        <v>2.4998794434608396</v>
      </c>
      <c r="AE52" s="20">
        <f t="shared" ref="AE52" si="112">100*((AE20/AD20)^4-1)</f>
        <v>0.123133739463821</v>
      </c>
      <c r="AF52" s="20">
        <f t="shared" ref="AF52" si="113">100*((AF20/AE20)^4-1)</f>
        <v>-0.49124868774995667</v>
      </c>
      <c r="AG52" s="20">
        <f t="shared" ref="AG52" si="114">100*((AG20/AF20)^4-1)</f>
        <v>6.5614466363001611</v>
      </c>
      <c r="AH52" s="20">
        <f t="shared" ref="AH52" si="115">100*((AH20/AG20)^4-1)</f>
        <v>8.3745193553468553</v>
      </c>
      <c r="AI52" s="20">
        <f t="shared" ref="AI52" si="116">100*((AI20/AH20)^4-1)</f>
        <v>-0.94729942530928923</v>
      </c>
      <c r="AJ52" s="20">
        <f t="shared" ref="AJ52" si="117">100*((AJ20/AI20)^4-1)</f>
        <v>6.2148494103822394</v>
      </c>
      <c r="AK52" s="20">
        <f t="shared" ref="AK52" si="118">100*((AK20/AJ20)^4-1)</f>
        <v>4.1704562271194456</v>
      </c>
      <c r="AL52" s="20">
        <f t="shared" ref="AL52" si="119">100*((AL20/AK20)^4-1)</f>
        <v>-3.099204121948651</v>
      </c>
      <c r="AM52" s="20">
        <f t="shared" ref="AM52" si="120">100*((AM20/AL20)^4-1)</f>
        <v>16.370816686702327</v>
      </c>
      <c r="AN52" s="20">
        <f t="shared" ref="AN52" si="121">100*((AN20/AM20)^4-1)</f>
        <v>0.90471575608559451</v>
      </c>
      <c r="AO52" s="20">
        <f t="shared" ref="AO52" si="122">100*((AO20/AN20)^4-1)</f>
        <v>1.6975148002099427</v>
      </c>
      <c r="AP52" s="20">
        <f t="shared" ref="AP52" si="123">100*((AP20/AO20)^4-1)</f>
        <v>5.6010650651051375</v>
      </c>
      <c r="AQ52" s="20">
        <f t="shared" ref="AQ52" si="124">100*((AQ20/AP20)^4-1)</f>
        <v>2.2277062767402045</v>
      </c>
      <c r="AR52" s="20">
        <f t="shared" ref="AR52" si="125">100*((AR20/AQ20)^4-1)</f>
        <v>-2.0710567248967804</v>
      </c>
      <c r="AS52" s="20">
        <f t="shared" ref="AS52" si="126">100*((AS20/AR20)^4-1)</f>
        <v>-6.0424742991345255</v>
      </c>
      <c r="AT52" s="20">
        <f t="shared" ref="AT52" si="127">100*((AT20/AS20)^4-1)</f>
        <v>9.2801548966090728</v>
      </c>
      <c r="AU52" s="20">
        <f t="shared" ref="AU52" si="128">100*((AU20/AT20)^4-1)</f>
        <v>-0.65663252776457792</v>
      </c>
      <c r="AV52" s="20">
        <f t="shared" ref="AV52" si="129">100*((AV20/AU20)^4-1)</f>
        <v>-1.6381906243986832</v>
      </c>
      <c r="AW52" s="20">
        <f t="shared" ref="AW52" si="130">100*((AW20/AV20)^4-1)</f>
        <v>-3.3770600907320203</v>
      </c>
      <c r="AX52" s="20">
        <f t="shared" ref="AX52" si="131">100*((AX20/AW20)^4-1)</f>
        <v>-8.610829057245228</v>
      </c>
      <c r="AY52" s="20">
        <f t="shared" ref="AY52" si="132">100*((AY20/AX20)^4-1)</f>
        <v>-1.9211193742258326</v>
      </c>
      <c r="AZ52" s="20">
        <f t="shared" ref="AZ52" si="133">100*((AZ20/AY20)^4-1)</f>
        <v>2.773600375475116</v>
      </c>
      <c r="BA52" s="20">
        <f t="shared" ref="BA52" si="134">100*((BA20/AZ20)^4-1)</f>
        <v>1.9453013578034417</v>
      </c>
      <c r="BB52" s="20">
        <f t="shared" ref="BB52" si="135">100*((BB20/BA20)^4-1)</f>
        <v>0</v>
      </c>
      <c r="BC52" s="20">
        <f t="shared" ref="BC52" si="136">100*((BC20/BB20)^4-1)</f>
        <v>1.0214131952066552</v>
      </c>
      <c r="BD52" s="20">
        <f t="shared" ref="BD52" si="137">100*((BD20/BC20)^4-1)</f>
        <v>1.1324915475802166</v>
      </c>
      <c r="BE52" s="20">
        <f t="shared" ref="BE52" si="138">100*((BE20/BD20)^4-1)</f>
        <v>4.4583764485158328</v>
      </c>
      <c r="BF52" s="20">
        <f t="shared" ref="BF52" si="139">100*((BF20/BE20)^4-1)</f>
        <v>6.842985757791209</v>
      </c>
      <c r="BG52" s="20">
        <f t="shared" ref="BG52" si="140">100*((BG20/BF20)^4-1)</f>
        <v>-0.54592475241331817</v>
      </c>
      <c r="BH52" s="20">
        <f t="shared" ref="BH52" si="141">100*((BH20/BG20)^4-1)</f>
        <v>4.7949205211088808</v>
      </c>
      <c r="BI52" s="20">
        <f t="shared" ref="BI52" si="142">100*((BI20/BH20)^4-1)</f>
        <v>-1.0784479529147739</v>
      </c>
      <c r="BJ52" s="20">
        <f t="shared" ref="BJ52" si="143">100*((BJ20/BI20)^4-1)</f>
        <v>4.1902281630128213</v>
      </c>
      <c r="BK52" s="20">
        <f t="shared" ref="BK52" si="144">100*((BK20/BJ20)^4-1)</f>
        <v>1.7306250753623464</v>
      </c>
      <c r="BL52" s="20">
        <f t="shared" ref="BL52" si="145">100*((BL20/BK20)^4-1)</f>
        <v>6.0166758079489346</v>
      </c>
      <c r="BM52" s="20">
        <f t="shared" ref="BM52" si="146">100*((BM20/BL20)^4-1)</f>
        <v>2.1258890512786177</v>
      </c>
      <c r="BN52" s="20">
        <f t="shared" ref="BN52" si="147">100*((BN20/BM20)^4-1)</f>
        <v>3.5070422188649308</v>
      </c>
      <c r="BO52" s="20">
        <f t="shared" ref="BO52" si="148">100*((BO20/BN20)^4-1)</f>
        <v>3.050406142131501</v>
      </c>
      <c r="BP52" s="20">
        <f t="shared" ref="BP52" si="149">100*((BP20/BO20)^4-1)</f>
        <v>2.0805545471473286</v>
      </c>
      <c r="BQ52" s="20">
        <f t="shared" ref="BQ52" si="150">100*((BQ20/BP20)^4-1)</f>
        <v>4.7020148724820299</v>
      </c>
      <c r="BR52" s="20">
        <f t="shared" ref="BR52" si="151">100*((BR20/BQ20)^4-1)</f>
        <v>3.8095902052054154</v>
      </c>
      <c r="BS52" s="20">
        <f t="shared" ref="BS52" si="152">100*((BS20/BR20)^4-1)</f>
        <v>3.9806319599207107</v>
      </c>
      <c r="BT52" s="20">
        <f t="shared" ref="BT52" si="153">100*((BT20/BS20)^4-1)</f>
        <v>2.7164848916870321</v>
      </c>
      <c r="BU52" s="20">
        <f t="shared" ref="BU52" si="154">100*((BU20/BT20)^4-1)</f>
        <v>3.4065099202225779</v>
      </c>
      <c r="BV52" s="20">
        <f t="shared" ref="BV52" si="155">100*((BV20/BU20)^4-1)</f>
        <v>2.5754006742801483</v>
      </c>
      <c r="BW52" s="20">
        <f t="shared" ref="BW52" si="156">100*((BW20/BV20)^4-1)</f>
        <v>2.9569226723259234</v>
      </c>
      <c r="BX52" s="20">
        <f t="shared" ref="BX52" si="157">100*((BX20/BW20)^4-1)</f>
        <v>-1.0603593550454482</v>
      </c>
      <c r="BY52" s="20">
        <f t="shared" ref="BY52" si="158">100*((BY20/BX20)^4-1)</f>
        <v>0.38872646132386279</v>
      </c>
      <c r="BZ52" s="20">
        <f t="shared" ref="BZ52" si="159">100*((BZ20/BY20)^4-1)</f>
        <v>-6.0616815648922628</v>
      </c>
      <c r="CA52" s="20">
        <f t="shared" ref="CA52" si="160">100*((CA20/BZ20)^4-1)</f>
        <v>-8.2035626056809914</v>
      </c>
      <c r="CB52" s="20">
        <f t="shared" ref="CB52" si="161">100*((CB20/CA20)^4-1)</f>
        <v>-6.858451713972558</v>
      </c>
      <c r="CC52" s="20">
        <f t="shared" ref="CC52" si="162">100*((CC20/CB20)^4-1)</f>
        <v>-0.20465585519492402</v>
      </c>
      <c r="CD52" s="20">
        <f t="shared" ref="CD52" si="163">100*((CD20/CC20)^4-1)</f>
        <v>-2.1343406980735558</v>
      </c>
      <c r="CE52" s="20">
        <f t="shared" ref="CE52" si="164">100*((CE20/CD20)^4-1)</f>
        <v>-0.82156176026441097</v>
      </c>
      <c r="CF52" s="20">
        <f t="shared" ref="CF52" si="165">100*((CF20/CE20)^4-1)</f>
        <v>2.8163619784592031</v>
      </c>
      <c r="CG52" s="20">
        <f t="shared" ref="CG52" si="166">100*((CG20/CF20)^4-1)</f>
        <v>1.6503003964683627</v>
      </c>
      <c r="CH52" s="20">
        <f t="shared" ref="CH52" si="167">100*((CH20/CG20)^4-1)</f>
        <v>4.1466806792062938</v>
      </c>
      <c r="CI52" s="20">
        <f t="shared" ref="CI52" si="168">100*((CI20/CH20)^4-1)</f>
        <v>0.30352830089663829</v>
      </c>
      <c r="CJ52" s="20">
        <f t="shared" ref="CJ52" si="169">100*((CJ20/CI20)^4-1)</f>
        <v>4.100984302262245</v>
      </c>
      <c r="CK52" s="20">
        <f t="shared" ref="CK52" si="170">100*((CK20/CJ20)^4-1)</f>
        <v>0.90281559345013473</v>
      </c>
      <c r="CL52" s="20">
        <f t="shared" ref="CL52" si="171">100*((CL20/CK20)^4-1)</f>
        <v>3.9473965643380904</v>
      </c>
      <c r="CM52" s="20">
        <f t="shared" ref="CM52" si="172">100*((CM20/CL20)^4-1)</f>
        <v>3.6041462803744206</v>
      </c>
      <c r="CN52" s="20">
        <f t="shared" ref="CN52" si="173">100*((CN20/CM20)^4-1)</f>
        <v>4.1764687229960851</v>
      </c>
      <c r="CO52" s="20">
        <f t="shared" ref="CO52" si="174">100*((CO20/CN20)^4-1)</f>
        <v>1.6578947160169166</v>
      </c>
      <c r="CP52" s="20">
        <f t="shared" ref="CP52" si="175">100*((CP20/CO20)^4-1)</f>
        <v>6.9298944514580629</v>
      </c>
      <c r="CQ52" s="20">
        <f t="shared" ref="CQ52" si="176">100*((CQ20/CP20)^4-1)</f>
        <v>3.2666068653697922</v>
      </c>
      <c r="CR52" s="20">
        <f t="shared" ref="CR52" si="177">100*((CR20/CQ20)^4-1)</f>
        <v>4.9870638383018084</v>
      </c>
      <c r="CS52" s="20">
        <f t="shared" ref="CS52" si="178">100*((CS20/CR20)^4-1)</f>
        <v>4.1562760607873672</v>
      </c>
      <c r="CT52" s="20">
        <f t="shared" ref="CT52" si="179">100*((CT20/CS20)^4-1)</f>
        <v>3.6398119468761259</v>
      </c>
      <c r="CU52" s="20">
        <f t="shared" ref="CU52" si="180">100*((CU20/CT20)^4-1)</f>
        <v>4.1704562271194456</v>
      </c>
      <c r="CV52" s="20">
        <f t="shared" ref="CV52" si="181">100*((CV20/CU20)^4-1)</f>
        <v>1.1795267800813969</v>
      </c>
      <c r="CW52" s="20">
        <f t="shared" ref="CW52" si="182">100*((CW20/CV20)^4-1)</f>
        <v>3.2821535390517687</v>
      </c>
      <c r="CX52" s="20">
        <f t="shared" ref="CX52" si="183">100*((CX20/CW20)^4-1)</f>
        <v>1.7084024211144522</v>
      </c>
      <c r="CY52" s="20">
        <f t="shared" ref="CY52" si="184">100*((CY20/CX20)^4-1)</f>
        <v>5.5384967804214202</v>
      </c>
      <c r="CZ52" s="20">
        <f t="shared" ref="CZ52" si="185">100*((CZ20/CY20)^4-1)</f>
        <v>4.5523424230748288</v>
      </c>
      <c r="DA52" s="20">
        <f t="shared" ref="DA52" si="186">100*((DA20/CZ20)^4-1)</f>
        <v>8.412814057879924</v>
      </c>
      <c r="DB52" s="20">
        <f t="shared" ref="DB52" si="187">100*((DB20/DA20)^4-1)</f>
        <v>2.4899527797062504</v>
      </c>
      <c r="DC52" s="20">
        <f t="shared" ref="DC52" si="188">100*((DC20/DB20)^4-1)</f>
        <v>4.7319006103371919</v>
      </c>
      <c r="DD52" s="20">
        <f t="shared" ref="DD52" si="189">100*((DD20/DC20)^4-1)</f>
        <v>3.2995652196410097</v>
      </c>
      <c r="DE52" s="20">
        <f t="shared" ref="DE52" si="190">100*((DE20/DD20)^4-1)</f>
        <v>4.7239367964838852</v>
      </c>
      <c r="DF52" s="20">
        <f t="shared" ref="DF52" si="191">100*((DF20/DE20)^4-1)</f>
        <v>1.9813639722804366</v>
      </c>
      <c r="DG52" s="20">
        <f t="shared" ref="DG52" si="192">100*((DG20/DF20)^4-1)</f>
        <v>3.3856830114282754</v>
      </c>
      <c r="DH52" s="20">
        <f t="shared" ref="DH52" si="193">100*((DH20/DG20)^4-1)</f>
        <v>5.8668414415390169</v>
      </c>
      <c r="DI52" s="20">
        <f t="shared" ref="DI52" si="194">100*((DI20/DH20)^4-1)</f>
        <v>7.9752762462637072E-2</v>
      </c>
      <c r="DJ52" s="20">
        <f t="shared" ref="DJ52" si="195">100*((DJ20/DI20)^4-1)</f>
        <v>1.7652532872368454</v>
      </c>
      <c r="DK52" s="20">
        <f t="shared" ref="DK52" si="196">100*((DK20/DJ20)^4-1)</f>
        <v>5.5070325921981578</v>
      </c>
      <c r="DL52" s="20">
        <f t="shared" ref="DL52" si="197">100*((DL20/DK20)^4-1)</f>
        <v>3.4903517460368461</v>
      </c>
      <c r="DM52" s="20">
        <f t="shared" ref="DM52" si="198">100*((DM20/DL20)^4-1)</f>
        <v>-0.46502537025450152</v>
      </c>
      <c r="DN52" s="20">
        <f t="shared" ref="DN52" si="199">100*((DN20/DM20)^4-1)</f>
        <v>2.9071872541743149</v>
      </c>
      <c r="DO52" s="20">
        <f t="shared" ref="DO52" si="200">100*((DO20/DN20)^4-1)</f>
        <v>-0.15426144449610657</v>
      </c>
      <c r="DP52" s="20">
        <f t="shared" ref="DP52" si="201">100*((DP20/DO20)^4-1)</f>
        <v>2.0224953260409961</v>
      </c>
      <c r="DQ52" s="20">
        <f t="shared" ref="DQ52" si="202">100*((DQ20/DP20)^4-1)</f>
        <v>1.8564579170100126</v>
      </c>
      <c r="DR52" s="20">
        <f t="shared" ref="DR52" si="203">100*((DR20/DQ20)^4-1)</f>
        <v>0.38288460107971378</v>
      </c>
      <c r="DS52" s="45">
        <f t="shared" ref="DS52" si="204">100*((DS20/DR20)^4-1)</f>
        <v>-5.1679159814485454</v>
      </c>
      <c r="DT52" s="45">
        <f t="shared" ref="DT52" si="205">100*((DT20/DS20)^4-1)</f>
        <v>-90.321187878114031</v>
      </c>
      <c r="DU52" s="45">
        <f t="shared" ref="DU52" si="206">100*((DU20/DT20)^4-1)</f>
        <v>71.485221731005424</v>
      </c>
      <c r="DV52" s="45">
        <f t="shared" ref="DV52" si="207">100*((DV20/DU20)^4-1)</f>
        <v>9.4114464390630417</v>
      </c>
      <c r="DW52" s="45">
        <f t="shared" ref="DW52" si="208">100*((DW20/DV20)^4-1)</f>
        <v>-5.9122359831609073</v>
      </c>
      <c r="DX52" s="45">
        <f t="shared" ref="DX52" si="209">100*((DX20/DW20)^4-1)</f>
        <v>53.390791997815533</v>
      </c>
      <c r="DY52" s="45">
        <f t="shared" ref="DY52" si="210">100*((DY20/DX20)^4-1)</f>
        <v>52.894585126798276</v>
      </c>
      <c r="DZ52" s="45">
        <f t="shared" ref="DZ52" si="211">100*((DZ20/DY20)^4-1)</f>
        <v>22.731961079886375</v>
      </c>
      <c r="EA52" s="45">
        <f t="shared" ref="EA52" si="212">100*((EA20/DZ20)^4-1)</f>
        <v>11.864545672932447</v>
      </c>
      <c r="EB52" s="45">
        <f t="shared" ref="EB52" si="213">100*((EB20/EA20)^4-1)</f>
        <v>4.3849194627310295</v>
      </c>
      <c r="EC52" s="19">
        <f t="shared" ref="EC52" si="214">100*((EC20/EB20)^4-1)</f>
        <v>8.5603691477382107</v>
      </c>
      <c r="ED52" s="19">
        <f t="shared" ref="ED52" si="215">100*((ED20/EC20)^4-1)</f>
        <v>8.7673277401026475</v>
      </c>
      <c r="EE52" s="19">
        <f t="shared" ref="EE52" si="216">100*((EE20/ED20)^4-1)</f>
        <v>5.7253520473740993</v>
      </c>
      <c r="EF52" s="19">
        <f t="shared" ref="EF52" si="217">100*((EF20/EE20)^4-1)</f>
        <v>7.9604403635573417</v>
      </c>
      <c r="EG52" s="19">
        <f t="shared" ref="EG52" si="218">100*((EG20/EF20)^4-1)</f>
        <v>6.4291792423132987</v>
      </c>
      <c r="EH52" s="19">
        <f t="shared" ref="EH52" si="219">100*((EH20/EG20)^4-1)</f>
        <v>0.33854804622615031</v>
      </c>
      <c r="EI52" s="19">
        <f t="shared" ref="EI52" si="220">100*((EI20/EH20)^4-1)</f>
        <v>1.2135983963347696</v>
      </c>
      <c r="EJ52" s="19">
        <f t="shared" ref="EJ52" si="221">100*((EJ20/EI20)^4-1)</f>
        <v>5.0099022030893892</v>
      </c>
      <c r="EK52" s="19">
        <f t="shared" ref="EK52" si="222">100*((EK20/EJ20)^4-1)</f>
        <v>3.2382258620458515</v>
      </c>
      <c r="EL52" s="19">
        <f t="shared" ref="EL52" si="223">100*((EL20/EK20)^4-1)</f>
        <v>1.1484289808334269</v>
      </c>
      <c r="EM52" s="19">
        <f t="shared" ref="EM52" si="224">100*((EM20/EL20)^4-1)</f>
        <v>-2.0644040610706682E-2</v>
      </c>
      <c r="EN52" s="19">
        <f t="shared" ref="EN52" si="225">100*((EN20/EM20)^4-1)</f>
        <v>0.70622379406226621</v>
      </c>
      <c r="EO52" s="19">
        <f t="shared" ref="EO52" si="226">100*((EO20/EN20)^4-1)</f>
        <v>-0.32274200511315243</v>
      </c>
      <c r="EP52" s="19">
        <f t="shared" ref="EP52" si="227">100*((EP20/EO20)^4-1)</f>
        <v>1.1486505916740164</v>
      </c>
      <c r="EQ52" s="19">
        <f t="shared" ref="EQ52" si="228">100*((EQ20/EP20)^4-1)</f>
        <v>0.80457848700714596</v>
      </c>
      <c r="ER52" s="19">
        <f t="shared" ref="ER52" si="229">100*((ER20/EQ20)^4-1)</f>
        <v>0.94189256070467131</v>
      </c>
      <c r="ES52" s="19">
        <f t="shared" ref="ES52" si="230">100*((ES20/ER20)^4-1)</f>
        <v>0.98188109839185689</v>
      </c>
      <c r="ET52" s="19">
        <f t="shared" ref="ET52" si="231">100*((ET20/ES20)^4-1)</f>
        <v>0.73511659137497354</v>
      </c>
      <c r="EU52" s="19">
        <f t="shared" ref="EU52" si="232">100*((EU20/ET20)^4-1)</f>
        <v>0.5969100126031357</v>
      </c>
      <c r="EV52" s="19">
        <f t="shared" ref="EV52" si="233">100*((EV20/EU20)^4-1)</f>
        <v>1.2419363679437634</v>
      </c>
      <c r="EW52" s="19">
        <f t="shared" ref="EW52" si="234">100*((EW20/EV20)^4-1)</f>
        <v>1.0766489353752462</v>
      </c>
      <c r="EX52" s="19">
        <f t="shared" ref="EX52" si="235">100*((EX20/EW20)^4-1)</f>
        <v>5.3530386024558396E-2</v>
      </c>
      <c r="EY52" s="19">
        <f t="shared" ref="EY52" si="236">100*((EY20/EX20)^4-1)</f>
        <v>-0.48259781387255396</v>
      </c>
      <c r="EZ52" s="19">
        <f t="shared" ref="EZ52" si="237">100*((EZ20/EY20)^4-1)</f>
        <v>0.32628787775479395</v>
      </c>
      <c r="FA52" s="19">
        <f t="shared" ref="FA52" si="238">100*((FA20/EZ20)^4-1)</f>
        <v>0.2385541249678047</v>
      </c>
      <c r="FB52" s="19">
        <f t="shared" ref="FB52" si="239">100*((FB20/FA20)^4-1)</f>
        <v>0.11077133963410812</v>
      </c>
      <c r="FC52" s="19">
        <f t="shared" ref="FC52" si="240">100*((FC20/FB20)^4-1)</f>
        <v>1.86054515795675E-2</v>
      </c>
      <c r="FD52" s="19">
        <f t="shared" ref="FD52" si="241">100*((FD20/FC20)^4-1)</f>
        <v>0.47709538936842044</v>
      </c>
      <c r="FE52" s="19">
        <f t="shared" ref="FE52" si="242">100*((FE20/FD20)^4-1)</f>
        <v>0.1526851661932449</v>
      </c>
      <c r="FF52" s="19">
        <f t="shared" ref="FF52" si="243">100*((FF20/FE20)^4-1)</f>
        <v>0.1816852820979431</v>
      </c>
    </row>
    <row r="53" spans="2:162" x14ac:dyDescent="0.25">
      <c r="B53" t="str">
        <f t="shared" si="6"/>
        <v xml:space="preserve">   Government</v>
      </c>
      <c r="C53" s="20"/>
      <c r="D53" s="20">
        <f t="shared" ref="D53:AA53" si="244">100*((D21/C21)^4-1)</f>
        <v>4.6786751082181999</v>
      </c>
      <c r="E53" s="20">
        <f t="shared" si="244"/>
        <v>7.7634684121284936</v>
      </c>
      <c r="F53" s="20">
        <f t="shared" si="244"/>
        <v>-1.5967743232016329</v>
      </c>
      <c r="G53" s="20">
        <f t="shared" si="244"/>
        <v>1.5320212362029073</v>
      </c>
      <c r="H53" s="20">
        <f t="shared" si="244"/>
        <v>10.66755227685996</v>
      </c>
      <c r="I53" s="20">
        <f t="shared" si="244"/>
        <v>3.7952334461909931</v>
      </c>
      <c r="J53" s="20">
        <f t="shared" si="244"/>
        <v>0.60494588284702999</v>
      </c>
      <c r="K53" s="20">
        <f t="shared" si="244"/>
        <v>6.4346625364022358</v>
      </c>
      <c r="L53" s="20">
        <f t="shared" si="244"/>
        <v>3.3469921873683139</v>
      </c>
      <c r="M53" s="20">
        <f t="shared" si="244"/>
        <v>-1.504675377216258</v>
      </c>
      <c r="N53" s="20">
        <f t="shared" si="244"/>
        <v>7.9926841729216713</v>
      </c>
      <c r="O53" s="20">
        <f t="shared" si="244"/>
        <v>-1.9720019368441588</v>
      </c>
      <c r="P53" s="20">
        <f t="shared" si="244"/>
        <v>3.2842839336922891</v>
      </c>
      <c r="Q53" s="20">
        <f t="shared" si="244"/>
        <v>1.5772239182302306</v>
      </c>
      <c r="R53" s="20">
        <f t="shared" si="244"/>
        <v>3.2446671483239875</v>
      </c>
      <c r="S53" s="20">
        <f t="shared" si="244"/>
        <v>-0.40712415366297439</v>
      </c>
      <c r="T53" s="20">
        <f t="shared" si="244"/>
        <v>3.3055075032077941</v>
      </c>
      <c r="U53" s="20">
        <f t="shared" si="244"/>
        <v>-3.5942386262333037</v>
      </c>
      <c r="V53" s="20">
        <f t="shared" si="244"/>
        <v>9.6461387099288984</v>
      </c>
      <c r="W53" s="20">
        <f t="shared" si="244"/>
        <v>1.5259236609675098</v>
      </c>
      <c r="X53" s="20">
        <f t="shared" si="244"/>
        <v>1.3593008500688342</v>
      </c>
      <c r="Y53" s="20">
        <f t="shared" si="244"/>
        <v>-2.9014826416223882</v>
      </c>
      <c r="Z53" s="20">
        <f t="shared" si="244"/>
        <v>4.713689293099077</v>
      </c>
      <c r="AA53" s="20">
        <f t="shared" si="244"/>
        <v>5.1498648037016093</v>
      </c>
      <c r="AB53" s="20">
        <f t="shared" ref="AB53:BG53" si="245">100*((AB21/AA21)^4-1)</f>
        <v>-0.69990982285814685</v>
      </c>
      <c r="AC53" s="20">
        <f t="shared" si="245"/>
        <v>-1.3212681704465878</v>
      </c>
      <c r="AD53" s="20">
        <f t="shared" si="245"/>
        <v>1.8941857582944976</v>
      </c>
      <c r="AE53" s="20">
        <f t="shared" si="245"/>
        <v>0</v>
      </c>
      <c r="AF53" s="20">
        <f t="shared" si="245"/>
        <v>8.6942287895466652</v>
      </c>
      <c r="AG53" s="20">
        <f t="shared" si="245"/>
        <v>-0.22898568988902746</v>
      </c>
      <c r="AH53" s="20">
        <f t="shared" si="245"/>
        <v>1.6922701468405688</v>
      </c>
      <c r="AI53" s="20">
        <f t="shared" si="245"/>
        <v>3.4695587311778242</v>
      </c>
      <c r="AJ53" s="20">
        <f t="shared" si="245"/>
        <v>3.3623368573976409</v>
      </c>
      <c r="AK53" s="20">
        <f t="shared" si="245"/>
        <v>2.0363257557912462</v>
      </c>
      <c r="AL53" s="20">
        <f t="shared" si="245"/>
        <v>2.7081410394208305</v>
      </c>
      <c r="AM53" s="20">
        <f t="shared" si="245"/>
        <v>1.1142988428103129</v>
      </c>
      <c r="AN53" s="20">
        <f t="shared" si="245"/>
        <v>3.2857616527860456</v>
      </c>
      <c r="AO53" s="20">
        <f t="shared" si="245"/>
        <v>3.5591644282340518</v>
      </c>
      <c r="AP53" s="20">
        <f t="shared" si="245"/>
        <v>0.65448377273804592</v>
      </c>
      <c r="AQ53" s="20">
        <f t="shared" si="245"/>
        <v>2.2641301805799818</v>
      </c>
      <c r="AR53" s="20">
        <f t="shared" si="245"/>
        <v>3.649928011670589</v>
      </c>
      <c r="AS53" s="20">
        <f t="shared" si="245"/>
        <v>-2.404841383866152</v>
      </c>
      <c r="AT53" s="20">
        <f t="shared" si="245"/>
        <v>0.43157642783198114</v>
      </c>
      <c r="AU53" s="20">
        <f t="shared" si="245"/>
        <v>8.6609943421696478</v>
      </c>
      <c r="AV53" s="20">
        <f t="shared" si="245"/>
        <v>3.4154562269331779</v>
      </c>
      <c r="AW53" s="20">
        <f t="shared" si="245"/>
        <v>1.9651983425914787</v>
      </c>
      <c r="AX53" s="20">
        <f t="shared" si="245"/>
        <v>3.8683683425540183</v>
      </c>
      <c r="AY53" s="20">
        <f t="shared" si="245"/>
        <v>1.5195721713212373</v>
      </c>
      <c r="AZ53" s="20">
        <f t="shared" si="245"/>
        <v>1.5138213710572668</v>
      </c>
      <c r="BA53" s="20">
        <f t="shared" si="245"/>
        <v>0.47801878163571399</v>
      </c>
      <c r="BB53" s="20">
        <f t="shared" si="245"/>
        <v>2.6124441323920333</v>
      </c>
      <c r="BC53" s="20">
        <f t="shared" si="245"/>
        <v>1.1549774163880144</v>
      </c>
      <c r="BD53" s="20">
        <f t="shared" si="245"/>
        <v>2.2446197046885885</v>
      </c>
      <c r="BE53" s="20">
        <f t="shared" si="245"/>
        <v>-2.7877473470041214</v>
      </c>
      <c r="BF53" s="20">
        <f t="shared" si="245"/>
        <v>1.6996305285013946</v>
      </c>
      <c r="BG53" s="20">
        <f t="shared" si="245"/>
        <v>-1.4052479280952657</v>
      </c>
      <c r="BH53" s="20">
        <f t="shared" ref="BH53:CM53" si="246">100*((BH21/BG21)^4-1)</f>
        <v>0.67681653692346355</v>
      </c>
      <c r="BI53" s="20">
        <f t="shared" si="246"/>
        <v>0.81121774916375067</v>
      </c>
      <c r="BJ53" s="20">
        <f t="shared" si="246"/>
        <v>0.47165756676679216</v>
      </c>
      <c r="BK53" s="20">
        <f t="shared" si="246"/>
        <v>-2.2646875609929507</v>
      </c>
      <c r="BL53" s="20">
        <f t="shared" si="246"/>
        <v>0.4738125223282541</v>
      </c>
      <c r="BM53" s="20">
        <f t="shared" si="246"/>
        <v>0.74443465367350914</v>
      </c>
      <c r="BN53" s="20">
        <f t="shared" si="246"/>
        <v>0.60764446734513644</v>
      </c>
      <c r="BO53" s="20">
        <f t="shared" si="246"/>
        <v>0.87726172448139295</v>
      </c>
      <c r="BP53" s="20">
        <f t="shared" si="246"/>
        <v>-0.736213720317902</v>
      </c>
      <c r="BQ53" s="20">
        <f t="shared" si="246"/>
        <v>-6.7221239538572952E-2</v>
      </c>
      <c r="BR53" s="20">
        <f t="shared" si="246"/>
        <v>1.0803413160407782</v>
      </c>
      <c r="BS53" s="20">
        <f t="shared" si="246"/>
        <v>0.26854634101105557</v>
      </c>
      <c r="BT53" s="20">
        <f t="shared" si="246"/>
        <v>1.0091586076526937</v>
      </c>
      <c r="BU53" s="20">
        <f t="shared" si="246"/>
        <v>2.9059527672838703</v>
      </c>
      <c r="BV53" s="20">
        <f t="shared" si="246"/>
        <v>0.99940924674950526</v>
      </c>
      <c r="BW53" s="20">
        <f t="shared" si="246"/>
        <v>2.0012722203343269</v>
      </c>
      <c r="BX53" s="20">
        <f t="shared" si="246"/>
        <v>0.26380859541765833</v>
      </c>
      <c r="BY53" s="20">
        <f t="shared" si="246"/>
        <v>7.6505098439385577</v>
      </c>
      <c r="BZ53" s="20">
        <f t="shared" si="246"/>
        <v>1.2338517998901288</v>
      </c>
      <c r="CA53" s="20">
        <f t="shared" si="246"/>
        <v>-1.7286507666239515</v>
      </c>
      <c r="CB53" s="20">
        <f t="shared" si="246"/>
        <v>2.2188746307426621</v>
      </c>
      <c r="CC53" s="20">
        <f t="shared" si="246"/>
        <v>-2.0440079650814069</v>
      </c>
      <c r="CD53" s="20">
        <f t="shared" si="246"/>
        <v>-1.0312514582733523</v>
      </c>
      <c r="CE53" s="20">
        <f t="shared" si="246"/>
        <v>-1.2268803090030644</v>
      </c>
      <c r="CF53" s="20">
        <f t="shared" si="246"/>
        <v>6.4630061701483887</v>
      </c>
      <c r="CG53" s="20">
        <f t="shared" si="246"/>
        <v>-3.9130462040173342</v>
      </c>
      <c r="CH53" s="20">
        <f t="shared" si="246"/>
        <v>-3.8260844052007914</v>
      </c>
      <c r="CI53" s="20">
        <f t="shared" si="246"/>
        <v>-2.0101490755158991</v>
      </c>
      <c r="CJ53" s="20">
        <f t="shared" si="246"/>
        <v>-0.72042277437703861</v>
      </c>
      <c r="CK53" s="20">
        <f t="shared" si="246"/>
        <v>-3.0564354998109611</v>
      </c>
      <c r="CL53" s="20">
        <f t="shared" si="246"/>
        <v>1.6007686073595817</v>
      </c>
      <c r="CM53" s="20">
        <f t="shared" si="246"/>
        <v>0.99427523226409686</v>
      </c>
      <c r="CN53" s="20">
        <f t="shared" ref="CN53:DS53" si="247">100*((CN21/CM21)^4-1)</f>
        <v>-0.13168722494549812</v>
      </c>
      <c r="CO53" s="20">
        <f t="shared" si="247"/>
        <v>0.32989662718385659</v>
      </c>
      <c r="CP53" s="20">
        <f t="shared" si="247"/>
        <v>2.0568291161499053</v>
      </c>
      <c r="CQ53" s="20">
        <f t="shared" si="247"/>
        <v>1.1843924259152372</v>
      </c>
      <c r="CR53" s="20">
        <f t="shared" si="247"/>
        <v>0.26152323409371903</v>
      </c>
      <c r="CS53" s="20">
        <f t="shared" si="247"/>
        <v>0.71995127976125506</v>
      </c>
      <c r="CT53" s="20">
        <f t="shared" si="247"/>
        <v>3.0310871399150674</v>
      </c>
      <c r="CU53" s="20">
        <f t="shared" si="247"/>
        <v>1.1039752590672913</v>
      </c>
      <c r="CV53" s="20">
        <f t="shared" si="247"/>
        <v>0.45223217901053658</v>
      </c>
      <c r="CW53" s="20">
        <f t="shared" si="247"/>
        <v>2.3394624493337179</v>
      </c>
      <c r="CX53" s="20">
        <f t="shared" si="247"/>
        <v>1.7406312453196682</v>
      </c>
      <c r="CY53" s="20">
        <f t="shared" si="247"/>
        <v>3.0313102412491411</v>
      </c>
      <c r="CZ53" s="20">
        <f t="shared" si="247"/>
        <v>3.0085124811165986</v>
      </c>
      <c r="DA53" s="20">
        <f t="shared" si="247"/>
        <v>3.6944689855891388</v>
      </c>
      <c r="DB53" s="20">
        <f t="shared" si="247"/>
        <v>0.99999222643818442</v>
      </c>
      <c r="DC53" s="20">
        <f t="shared" si="247"/>
        <v>1.2480348289079402</v>
      </c>
      <c r="DD53" s="20">
        <f t="shared" si="247"/>
        <v>3.767250852318349</v>
      </c>
      <c r="DE53" s="20">
        <f t="shared" si="247"/>
        <v>2.4141914600783076</v>
      </c>
      <c r="DF53" s="20">
        <f t="shared" si="247"/>
        <v>2.4618020655011286</v>
      </c>
      <c r="DG53" s="20">
        <f t="shared" si="247"/>
        <v>0.54665425833655412</v>
      </c>
      <c r="DH53" s="20">
        <f t="shared" si="247"/>
        <v>1.8897595475537932</v>
      </c>
      <c r="DI53" s="20">
        <f t="shared" si="247"/>
        <v>0.90681804996228799</v>
      </c>
      <c r="DJ53" s="20">
        <f t="shared" si="247"/>
        <v>-0.18022072467213102</v>
      </c>
      <c r="DK53" s="20">
        <f t="shared" si="247"/>
        <v>-2.7379326486008271</v>
      </c>
      <c r="DL53" s="20">
        <f t="shared" si="247"/>
        <v>-2.0432019005677704</v>
      </c>
      <c r="DM53" s="20">
        <f t="shared" si="247"/>
        <v>-1.8137377216696504</v>
      </c>
      <c r="DN53" s="20">
        <f t="shared" si="247"/>
        <v>-2.1232276668339267</v>
      </c>
      <c r="DO53" s="20">
        <f t="shared" si="247"/>
        <v>-4.8877857740227011</v>
      </c>
      <c r="DP53" s="20">
        <f t="shared" si="247"/>
        <v>1.9439738843533227</v>
      </c>
      <c r="DQ53" s="20">
        <f t="shared" si="247"/>
        <v>5.9524767152827174</v>
      </c>
      <c r="DR53" s="20">
        <f t="shared" si="247"/>
        <v>-3.6734742535356024</v>
      </c>
      <c r="DS53" s="45">
        <f t="shared" si="247"/>
        <v>5.8572031190682328</v>
      </c>
      <c r="DT53" s="45">
        <f t="shared" ref="DT53:EY53" si="248">100*((DT21/DS21)^4-1)</f>
        <v>-22.933740258839407</v>
      </c>
      <c r="DU53" s="45">
        <f t="shared" si="248"/>
        <v>11.490800783893507</v>
      </c>
      <c r="DV53" s="45">
        <f t="shared" si="248"/>
        <v>-15.540151012383651</v>
      </c>
      <c r="DW53" s="45">
        <f t="shared" si="248"/>
        <v>1.2569100773803354</v>
      </c>
      <c r="DX53" s="45">
        <f t="shared" si="248"/>
        <v>5.6286711707593584</v>
      </c>
      <c r="DY53" s="45">
        <f t="shared" si="248"/>
        <v>13.306968611734904</v>
      </c>
      <c r="DZ53" s="45">
        <f t="shared" si="248"/>
        <v>-8.8522024518189575</v>
      </c>
      <c r="EA53" s="45">
        <f t="shared" si="248"/>
        <v>-9.291420194293698</v>
      </c>
      <c r="EB53" s="45">
        <f t="shared" si="248"/>
        <v>2.2564236023533857</v>
      </c>
      <c r="EC53" s="19">
        <f t="shared" si="248"/>
        <v>13.621086055731823</v>
      </c>
      <c r="ED53" s="19">
        <f t="shared" si="248"/>
        <v>0.14441423420794575</v>
      </c>
      <c r="EE53" s="19">
        <f t="shared" si="248"/>
        <v>-0.41774864638742804</v>
      </c>
      <c r="EF53" s="19">
        <f t="shared" si="248"/>
        <v>-0.25209460412020102</v>
      </c>
      <c r="EG53" s="19">
        <f t="shared" si="248"/>
        <v>6.5150111489993501</v>
      </c>
      <c r="EH53" s="19">
        <f t="shared" si="248"/>
        <v>0.68872355983549127</v>
      </c>
      <c r="EI53" s="19">
        <f t="shared" si="248"/>
        <v>0.86124839065264691</v>
      </c>
      <c r="EJ53" s="19">
        <f t="shared" si="248"/>
        <v>0.21021836547758799</v>
      </c>
      <c r="EK53" s="19">
        <f t="shared" si="248"/>
        <v>6.1627706948623961</v>
      </c>
      <c r="EL53" s="19">
        <f t="shared" si="248"/>
        <v>1.075398585987819</v>
      </c>
      <c r="EM53" s="19">
        <f t="shared" si="248"/>
        <v>2.14990830789481</v>
      </c>
      <c r="EN53" s="19">
        <f t="shared" si="248"/>
        <v>1.8104588362238605</v>
      </c>
      <c r="EO53" s="19">
        <f t="shared" si="248"/>
        <v>7.4737926737667992</v>
      </c>
      <c r="EP53" s="19">
        <f t="shared" si="248"/>
        <v>0.92225567781754059</v>
      </c>
      <c r="EQ53" s="19">
        <f t="shared" si="248"/>
        <v>1.0403920652159337</v>
      </c>
      <c r="ER53" s="19">
        <f t="shared" si="248"/>
        <v>1.3520934939917906</v>
      </c>
      <c r="ES53" s="19">
        <f t="shared" si="248"/>
        <v>7.2883844519087804</v>
      </c>
      <c r="ET53" s="19">
        <f t="shared" si="248"/>
        <v>0.50281472511577441</v>
      </c>
      <c r="EU53" s="19">
        <f t="shared" si="248"/>
        <v>0.23572865597660808</v>
      </c>
      <c r="EV53" s="19">
        <f t="shared" si="248"/>
        <v>0.19754091917461025</v>
      </c>
      <c r="EW53" s="19">
        <f t="shared" si="248"/>
        <v>6.3993528782270159</v>
      </c>
      <c r="EX53" s="19">
        <f t="shared" si="248"/>
        <v>-7.9353850932051273E-2</v>
      </c>
      <c r="EY53" s="19">
        <f t="shared" si="248"/>
        <v>6.6433676852972745E-2</v>
      </c>
      <c r="EZ53" s="19">
        <f t="shared" ref="EZ53:FF53" si="249">100*((EZ21/EY21)^4-1)</f>
        <v>0.24314140265147</v>
      </c>
      <c r="FA53" s="19">
        <f t="shared" si="249"/>
        <v>6.3933553751010175</v>
      </c>
      <c r="FB53" s="19">
        <f t="shared" si="249"/>
        <v>-8.681908895652457E-2</v>
      </c>
      <c r="FC53" s="19">
        <f t="shared" si="249"/>
        <v>2.6549769118666688E-2</v>
      </c>
      <c r="FD53" s="19">
        <f t="shared" si="249"/>
        <v>5.326937529248621E-2</v>
      </c>
      <c r="FE53" s="19">
        <f t="shared" si="249"/>
        <v>6.2083578020093899</v>
      </c>
      <c r="FF53" s="19">
        <f t="shared" si="249"/>
        <v>-0.32542368323558168</v>
      </c>
    </row>
    <row r="54" spans="2:162" x14ac:dyDescent="0.25">
      <c r="B54" t="str">
        <f t="shared" si="6"/>
        <v xml:space="preserve">      State and local</v>
      </c>
      <c r="C54" s="20"/>
      <c r="D54" s="20">
        <f t="shared" ref="D54:AA54" si="250">100*((D22/C22)^4-1)</f>
        <v>3.5084402990630092</v>
      </c>
      <c r="E54" s="20">
        <f t="shared" si="250"/>
        <v>11.518005433182864</v>
      </c>
      <c r="F54" s="20">
        <f t="shared" si="250"/>
        <v>-0.10437050644247492</v>
      </c>
      <c r="G54" s="20">
        <f t="shared" si="250"/>
        <v>1.6815186024477624</v>
      </c>
      <c r="H54" s="20">
        <f t="shared" si="250"/>
        <v>11.940698384688186</v>
      </c>
      <c r="I54" s="20">
        <f t="shared" si="250"/>
        <v>3.2750625910480169</v>
      </c>
      <c r="J54" s="20">
        <f t="shared" si="250"/>
        <v>1.1078831776522691</v>
      </c>
      <c r="K54" s="20">
        <f t="shared" si="250"/>
        <v>7.1877470939817778</v>
      </c>
      <c r="L54" s="20">
        <f t="shared" si="250"/>
        <v>3.6871698954204613</v>
      </c>
      <c r="M54" s="20">
        <f t="shared" si="250"/>
        <v>-1.838141860039999</v>
      </c>
      <c r="N54" s="20">
        <f t="shared" si="250"/>
        <v>8.894856875936231</v>
      </c>
      <c r="O54" s="20">
        <f t="shared" si="250"/>
        <v>-3.2179085939887941</v>
      </c>
      <c r="P54" s="20">
        <f t="shared" si="250"/>
        <v>3.7214459630295682</v>
      </c>
      <c r="Q54" s="20">
        <f t="shared" si="250"/>
        <v>1.250135089186144</v>
      </c>
      <c r="R54" s="20">
        <f t="shared" si="250"/>
        <v>4.1666176896834495</v>
      </c>
      <c r="S54" s="20">
        <f t="shared" si="250"/>
        <v>-0.47141933278731507</v>
      </c>
      <c r="T54" s="20">
        <f t="shared" si="250"/>
        <v>3.7392609521699427</v>
      </c>
      <c r="U54" s="20">
        <f t="shared" si="250"/>
        <v>-3.7866590936564526</v>
      </c>
      <c r="V54" s="20">
        <f t="shared" si="250"/>
        <v>11.434418668610057</v>
      </c>
      <c r="W54" s="20">
        <f t="shared" si="250"/>
        <v>2.4156867603136734</v>
      </c>
      <c r="X54" s="20">
        <f t="shared" si="250"/>
        <v>1.565167652334698</v>
      </c>
      <c r="Y54" s="20">
        <f t="shared" si="250"/>
        <v>-2.9751095172720898</v>
      </c>
      <c r="Z54" s="20">
        <f t="shared" si="250"/>
        <v>5.5314756579736502</v>
      </c>
      <c r="AA54" s="20">
        <f t="shared" si="250"/>
        <v>6.0231363284435124</v>
      </c>
      <c r="AB54" s="20">
        <f t="shared" ref="AB54:BG54" si="251">100*((AB22/AA22)^4-1)</f>
        <v>-0.44588047857728741</v>
      </c>
      <c r="AC54" s="20">
        <f t="shared" si="251"/>
        <v>-0.80240316921295074</v>
      </c>
      <c r="AD54" s="20">
        <f t="shared" si="251"/>
        <v>1.5320212362029961</v>
      </c>
      <c r="AE54" s="20">
        <f t="shared" si="251"/>
        <v>-8.9235911902818543E-2</v>
      </c>
      <c r="AF54" s="20">
        <f t="shared" si="251"/>
        <v>9.8055130808853299</v>
      </c>
      <c r="AG54" s="20">
        <f t="shared" si="251"/>
        <v>-0.86937106668680819</v>
      </c>
      <c r="AH54" s="20">
        <f t="shared" si="251"/>
        <v>2.2921705822435801</v>
      </c>
      <c r="AI54" s="20">
        <f t="shared" si="251"/>
        <v>2.5445696097101012</v>
      </c>
      <c r="AJ54" s="20">
        <f t="shared" si="251"/>
        <v>3.9438708862988392</v>
      </c>
      <c r="AK54" s="20">
        <f t="shared" si="251"/>
        <v>1.6352539027177926</v>
      </c>
      <c r="AL54" s="20">
        <f t="shared" si="251"/>
        <v>2.0604603618925799</v>
      </c>
      <c r="AM54" s="20">
        <f t="shared" si="251"/>
        <v>8.479066826556636E-2</v>
      </c>
      <c r="AN54" s="20">
        <f t="shared" si="251"/>
        <v>4.9187168604682308</v>
      </c>
      <c r="AO54" s="20">
        <f t="shared" si="251"/>
        <v>4.4258109195767892</v>
      </c>
      <c r="AP54" s="20">
        <f t="shared" si="251"/>
        <v>-8.2807158381725809E-2</v>
      </c>
      <c r="AQ54" s="20">
        <f t="shared" si="251"/>
        <v>2.5087637954450681</v>
      </c>
      <c r="AR54" s="20">
        <f t="shared" si="251"/>
        <v>-1.6366266789216599</v>
      </c>
      <c r="AS54" s="20">
        <f t="shared" si="251"/>
        <v>1.9152157496288957</v>
      </c>
      <c r="AT54" s="20">
        <f t="shared" si="251"/>
        <v>1.655936663515889</v>
      </c>
      <c r="AU54" s="20">
        <f t="shared" si="251"/>
        <v>8.624631976903574</v>
      </c>
      <c r="AV54" s="20">
        <f t="shared" si="251"/>
        <v>4.2399875596379033</v>
      </c>
      <c r="AW54" s="20">
        <f t="shared" si="251"/>
        <v>1.9203292756499568</v>
      </c>
      <c r="AX54" s="20">
        <f t="shared" si="251"/>
        <v>4.0123462610046623</v>
      </c>
      <c r="AY54" s="20">
        <f t="shared" si="251"/>
        <v>1.8923189327385348</v>
      </c>
      <c r="AZ54" s="20">
        <f t="shared" si="251"/>
        <v>1.7254504050530528</v>
      </c>
      <c r="BA54" s="20">
        <f t="shared" si="251"/>
        <v>0.388537667954858</v>
      </c>
      <c r="BB54" s="20">
        <f t="shared" si="251"/>
        <v>0.31043826100447536</v>
      </c>
      <c r="BC54" s="20">
        <f t="shared" si="251"/>
        <v>1.088848611869575</v>
      </c>
      <c r="BD54" s="20">
        <f t="shared" si="251"/>
        <v>2.8890285268709404</v>
      </c>
      <c r="BE54" s="20">
        <f t="shared" si="251"/>
        <v>-2.6576586667023006</v>
      </c>
      <c r="BF54" s="20">
        <f t="shared" si="251"/>
        <v>1.7096951115971093</v>
      </c>
      <c r="BG54" s="20">
        <f t="shared" si="251"/>
        <v>-1.3007956995341186</v>
      </c>
      <c r="BH54" s="20">
        <f t="shared" ref="BH54:CM54" si="252">100*((BH22/BG22)^4-1)</f>
        <v>0.6961203554707307</v>
      </c>
      <c r="BI54" s="20">
        <f t="shared" si="252"/>
        <v>1.1601928390961858</v>
      </c>
      <c r="BJ54" s="20">
        <f t="shared" si="252"/>
        <v>0.30751466841207886</v>
      </c>
      <c r="BK54" s="20">
        <f t="shared" si="252"/>
        <v>-1.6774313597111568</v>
      </c>
      <c r="BL54" s="20">
        <f t="shared" si="252"/>
        <v>0.77279393526576978</v>
      </c>
      <c r="BM54" s="20">
        <f t="shared" si="252"/>
        <v>0.61668732349600131</v>
      </c>
      <c r="BN54" s="20">
        <f t="shared" si="252"/>
        <v>1.6223715414994677</v>
      </c>
      <c r="BO54" s="20">
        <f t="shared" si="252"/>
        <v>1.306544317443592</v>
      </c>
      <c r="BP54" s="20">
        <f t="shared" si="252"/>
        <v>-0.60847893431548172</v>
      </c>
      <c r="BQ54" s="20">
        <f t="shared" si="252"/>
        <v>0</v>
      </c>
      <c r="BR54" s="20">
        <f t="shared" si="252"/>
        <v>0.99625632305819778</v>
      </c>
      <c r="BS54" s="20">
        <f t="shared" si="252"/>
        <v>0.45775244709931329</v>
      </c>
      <c r="BT54" s="20">
        <f t="shared" si="252"/>
        <v>1.2227599725744609</v>
      </c>
      <c r="BU54" s="20">
        <f t="shared" si="252"/>
        <v>3.3013838395104633</v>
      </c>
      <c r="BV54" s="20">
        <f t="shared" si="252"/>
        <v>0.90582550841151743</v>
      </c>
      <c r="BW54" s="20">
        <f t="shared" si="252"/>
        <v>2.0421011039661208</v>
      </c>
      <c r="BX54" s="20">
        <f t="shared" si="252"/>
        <v>0.29906521190068425</v>
      </c>
      <c r="BY54" s="20">
        <f t="shared" si="252"/>
        <v>8.5444694814529107</v>
      </c>
      <c r="BZ54" s="20">
        <f t="shared" si="252"/>
        <v>0.95385916035670704</v>
      </c>
      <c r="CA54" s="20">
        <f t="shared" si="252"/>
        <v>-2.0267167747470394</v>
      </c>
      <c r="CB54" s="20">
        <f t="shared" si="252"/>
        <v>0.80889375836565858</v>
      </c>
      <c r="CC54" s="20">
        <f t="shared" si="252"/>
        <v>-1.3105028680307274</v>
      </c>
      <c r="CD54" s="20">
        <f t="shared" si="252"/>
        <v>-0.65903665795277178</v>
      </c>
      <c r="CE54" s="20">
        <f t="shared" si="252"/>
        <v>-7.350913959532912E-2</v>
      </c>
      <c r="CF54" s="20">
        <f t="shared" si="252"/>
        <v>1.2561035747437499</v>
      </c>
      <c r="CG54" s="20">
        <f t="shared" si="252"/>
        <v>0.22012281871821582</v>
      </c>
      <c r="CH54" s="20">
        <f t="shared" si="252"/>
        <v>-3.3282164633776867</v>
      </c>
      <c r="CI54" s="20">
        <f t="shared" si="252"/>
        <v>-2.271177678805103</v>
      </c>
      <c r="CJ54" s="20">
        <f t="shared" si="252"/>
        <v>-0.66722035720153672</v>
      </c>
      <c r="CK54" s="20">
        <f t="shared" si="252"/>
        <v>-2.9447634424978664</v>
      </c>
      <c r="CL54" s="20">
        <f t="shared" si="252"/>
        <v>2.1167287936772139</v>
      </c>
      <c r="CM54" s="20">
        <f t="shared" si="252"/>
        <v>1.2744661712027039</v>
      </c>
      <c r="CN54" s="20">
        <f t="shared" ref="CN54:DS54" si="253">100*((CN22/CM22)^4-1)</f>
        <v>7.439783924663157E-2</v>
      </c>
      <c r="CO54" s="20">
        <f t="shared" si="253"/>
        <v>0.44692667842749501</v>
      </c>
      <c r="CP54" s="20">
        <f t="shared" si="253"/>
        <v>2.4738780909754121</v>
      </c>
      <c r="CQ54" s="20">
        <f t="shared" si="253"/>
        <v>1.6341351708283769</v>
      </c>
      <c r="CR54" s="20">
        <f t="shared" si="253"/>
        <v>0.88527678717322811</v>
      </c>
      <c r="CS54" s="20">
        <f t="shared" si="253"/>
        <v>1.1790587505111194</v>
      </c>
      <c r="CT54" s="20">
        <f t="shared" si="253"/>
        <v>3.6329622547277785</v>
      </c>
      <c r="CU54" s="20">
        <f t="shared" si="253"/>
        <v>1.1651069577289785</v>
      </c>
      <c r="CV54" s="20">
        <f t="shared" si="253"/>
        <v>0.65223083147756267</v>
      </c>
      <c r="CW54" s="20">
        <f t="shared" si="253"/>
        <v>3.0660311616281133</v>
      </c>
      <c r="CX54" s="20">
        <f t="shared" si="253"/>
        <v>2.2391909044899849</v>
      </c>
      <c r="CY54" s="20">
        <f t="shared" si="253"/>
        <v>3.3174258366792886</v>
      </c>
      <c r="CZ54" s="20">
        <f t="shared" si="253"/>
        <v>3.2177647140398724</v>
      </c>
      <c r="DA54" s="20">
        <f t="shared" si="253"/>
        <v>4.0560675198308749</v>
      </c>
      <c r="DB54" s="20">
        <f t="shared" si="253"/>
        <v>1.0451962473581267</v>
      </c>
      <c r="DC54" s="20">
        <f t="shared" si="253"/>
        <v>1.391767531589827</v>
      </c>
      <c r="DD54" s="20">
        <f t="shared" si="253"/>
        <v>4.1329212913982172</v>
      </c>
      <c r="DE54" s="20">
        <f t="shared" si="253"/>
        <v>2.6205508657440868</v>
      </c>
      <c r="DF54" s="20">
        <f t="shared" si="253"/>
        <v>2.4652156485976739</v>
      </c>
      <c r="DG54" s="20">
        <f t="shared" si="253"/>
        <v>0.47293220485884468</v>
      </c>
      <c r="DH54" s="20">
        <f t="shared" si="253"/>
        <v>2.3786234684911589</v>
      </c>
      <c r="DI54" s="20">
        <f t="shared" si="253"/>
        <v>1.1433259267686902</v>
      </c>
      <c r="DJ54" s="20">
        <f t="shared" si="253"/>
        <v>-6.6761242771695706E-2</v>
      </c>
      <c r="DK54" s="20">
        <f t="shared" si="253"/>
        <v>-2.5139331675302246</v>
      </c>
      <c r="DL54" s="20">
        <f t="shared" si="253"/>
        <v>-2.0674583712994021</v>
      </c>
      <c r="DM54" s="20">
        <f t="shared" si="253"/>
        <v>-1.8785119581300691</v>
      </c>
      <c r="DN54" s="20">
        <f t="shared" si="253"/>
        <v>-2.0879975048411548</v>
      </c>
      <c r="DO54" s="20">
        <f t="shared" si="253"/>
        <v>-5.0211664321762832</v>
      </c>
      <c r="DP54" s="20">
        <f t="shared" si="253"/>
        <v>2.3713007024449118</v>
      </c>
      <c r="DQ54" s="20">
        <f t="shared" si="253"/>
        <v>6.258583292262343</v>
      </c>
      <c r="DR54" s="20">
        <f t="shared" si="253"/>
        <v>-3.8030483859976094</v>
      </c>
      <c r="DS54" s="45">
        <f t="shared" si="253"/>
        <v>6.2235813586774213</v>
      </c>
      <c r="DT54" s="45">
        <f t="shared" ref="DT54:EY54" si="254">100*((DT22/DS22)^4-1)</f>
        <v>-25.364164348998496</v>
      </c>
      <c r="DU54" s="45">
        <f t="shared" si="254"/>
        <v>9.4442987613051255</v>
      </c>
      <c r="DV54" s="45">
        <f t="shared" si="254"/>
        <v>-15.383201398747792</v>
      </c>
      <c r="DW54" s="45">
        <f t="shared" si="254"/>
        <v>2.15866422250095</v>
      </c>
      <c r="DX54" s="45">
        <f t="shared" si="254"/>
        <v>6.3908027691682578</v>
      </c>
      <c r="DY54" s="45">
        <f t="shared" si="254"/>
        <v>15.348006444155416</v>
      </c>
      <c r="DZ54" s="45">
        <f t="shared" si="254"/>
        <v>-9.5470980505200647</v>
      </c>
      <c r="EA54" s="45">
        <f t="shared" si="254"/>
        <v>-9.9789021998591849</v>
      </c>
      <c r="EB54" s="45">
        <f t="shared" si="254"/>
        <v>3.4976712105672991</v>
      </c>
      <c r="EC54" s="19">
        <f t="shared" si="254"/>
        <v>15.360595194646965</v>
      </c>
      <c r="ED54" s="19">
        <f t="shared" si="254"/>
        <v>0.17172765393294043</v>
      </c>
      <c r="EE54" s="19">
        <f t="shared" si="254"/>
        <v>-0.46156576873149779</v>
      </c>
      <c r="EF54" s="19">
        <f t="shared" si="254"/>
        <v>-0.27926269157798611</v>
      </c>
      <c r="EG54" s="19">
        <f t="shared" si="254"/>
        <v>7.2423030573414371</v>
      </c>
      <c r="EH54" s="19">
        <f t="shared" si="254"/>
        <v>0.7627732111576746</v>
      </c>
      <c r="EI54" s="19">
        <f t="shared" si="254"/>
        <v>0.95347615867069635</v>
      </c>
      <c r="EJ54" s="19">
        <f t="shared" si="254"/>
        <v>0.23240933550630061</v>
      </c>
      <c r="EK54" s="19">
        <f t="shared" si="254"/>
        <v>6.8350229441930921</v>
      </c>
      <c r="EL54" s="19">
        <f t="shared" si="254"/>
        <v>1.1884353919073387</v>
      </c>
      <c r="EM54" s="19">
        <f t="shared" si="254"/>
        <v>2.3760011633065403</v>
      </c>
      <c r="EN54" s="19">
        <f t="shared" si="254"/>
        <v>1.9996521843168802</v>
      </c>
      <c r="EO54" s="19">
        <f t="shared" si="254"/>
        <v>8.2685903084251056</v>
      </c>
      <c r="EP54" s="19">
        <f t="shared" si="254"/>
        <v>1.0159291940790238</v>
      </c>
      <c r="EQ54" s="19">
        <f t="shared" si="254"/>
        <v>1.1458487202647527</v>
      </c>
      <c r="ER54" s="19">
        <f t="shared" si="254"/>
        <v>1.4889284050600304</v>
      </c>
      <c r="ES54" s="19">
        <f t="shared" si="254"/>
        <v>8.0405696314095785</v>
      </c>
      <c r="ET54" s="19">
        <f t="shared" si="254"/>
        <v>0.5523699577055563</v>
      </c>
      <c r="EU54" s="19">
        <f t="shared" si="254"/>
        <v>0.25890367786678414</v>
      </c>
      <c r="EV54" s="19">
        <f t="shared" si="254"/>
        <v>0.21675522985078466</v>
      </c>
      <c r="EW54" s="19">
        <f t="shared" si="254"/>
        <v>7.0434692201891469</v>
      </c>
      <c r="EX54" s="19">
        <f t="shared" si="254"/>
        <v>-8.7004655916600449E-2</v>
      </c>
      <c r="EY54" s="19">
        <f t="shared" si="254"/>
        <v>7.2656723931352474E-2</v>
      </c>
      <c r="EZ54" s="19">
        <f t="shared" ref="EZ54:FF54" si="255">100*((EZ22/EY22)^4-1)</f>
        <v>0.26680316775227197</v>
      </c>
      <c r="FA54" s="19">
        <f t="shared" si="255"/>
        <v>7.0253728225970091</v>
      </c>
      <c r="FB54" s="19">
        <f t="shared" si="255"/>
        <v>-9.5043331534938602E-2</v>
      </c>
      <c r="FC54" s="19">
        <f t="shared" si="255"/>
        <v>2.9066558548351829E-2</v>
      </c>
      <c r="FD54" s="19">
        <f t="shared" si="255"/>
        <v>5.8319240650228643E-2</v>
      </c>
      <c r="FE54" s="19">
        <f t="shared" si="255"/>
        <v>6.8113215027977736</v>
      </c>
      <c r="FF54" s="19">
        <f t="shared" si="255"/>
        <v>-0.35571779664560488</v>
      </c>
    </row>
    <row r="55" spans="2:162" x14ac:dyDescent="0.25">
      <c r="B55" t="str">
        <f t="shared" si="6"/>
        <v xml:space="preserve">      Federal</v>
      </c>
      <c r="C55" s="20"/>
      <c r="D55" s="20">
        <f t="shared" ref="D55:AA55" si="256">100*((D23/C23)^4-1)</f>
        <v>11.490369700295089</v>
      </c>
      <c r="E55" s="20">
        <f t="shared" si="256"/>
        <v>-11.399969049834535</v>
      </c>
      <c r="F55" s="20">
        <f t="shared" si="256"/>
        <v>-10.04339072536583</v>
      </c>
      <c r="G55" s="20">
        <f t="shared" si="256"/>
        <v>0.63240909742261486</v>
      </c>
      <c r="H55" s="20">
        <f t="shared" si="256"/>
        <v>3.1870020339953564</v>
      </c>
      <c r="I55" s="20">
        <f t="shared" si="256"/>
        <v>7.0542857652903246</v>
      </c>
      <c r="J55" s="20">
        <f t="shared" si="256"/>
        <v>-2.4351978020605181</v>
      </c>
      <c r="K55" s="20">
        <f t="shared" si="256"/>
        <v>1.8676538530619791</v>
      </c>
      <c r="L55" s="20">
        <f t="shared" si="256"/>
        <v>1.2364613653583101</v>
      </c>
      <c r="M55" s="20">
        <f t="shared" si="256"/>
        <v>0.61490979556095837</v>
      </c>
      <c r="N55" s="20">
        <f t="shared" si="256"/>
        <v>2.4728353850683504</v>
      </c>
      <c r="O55" s="20">
        <f t="shared" si="256"/>
        <v>6.2286977259376153</v>
      </c>
      <c r="P55" s="20">
        <f t="shared" si="256"/>
        <v>0.60105014941911339</v>
      </c>
      <c r="Q55" s="20">
        <f t="shared" si="256"/>
        <v>3.6415110611585977</v>
      </c>
      <c r="R55" s="20">
        <f t="shared" si="256"/>
        <v>-2.3528381993379255</v>
      </c>
      <c r="S55" s="20">
        <f t="shared" si="256"/>
        <v>0</v>
      </c>
      <c r="T55" s="20">
        <f t="shared" si="256"/>
        <v>0.59835285639942004</v>
      </c>
      <c r="U55" s="20">
        <f t="shared" si="256"/>
        <v>-2.3632634414757492</v>
      </c>
      <c r="V55" s="20">
        <f t="shared" si="256"/>
        <v>-1.194016471535142</v>
      </c>
      <c r="W55" s="20">
        <f t="shared" si="256"/>
        <v>-4.1445096339039367</v>
      </c>
      <c r="X55" s="20">
        <f t="shared" si="256"/>
        <v>0</v>
      </c>
      <c r="Y55" s="20">
        <f t="shared" si="256"/>
        <v>-2.409527920676513</v>
      </c>
      <c r="Z55" s="20">
        <f t="shared" si="256"/>
        <v>-0.6102194245410697</v>
      </c>
      <c r="AA55" s="20">
        <f t="shared" si="256"/>
        <v>-0.61115176350146072</v>
      </c>
      <c r="AB55" s="20">
        <f t="shared" ref="AB55:BG55" si="257">100*((AB23/AA23)^4-1)</f>
        <v>-2.4314972420469316</v>
      </c>
      <c r="AC55" s="20">
        <f t="shared" si="257"/>
        <v>-4.8475724782847562</v>
      </c>
      <c r="AD55" s="20">
        <f t="shared" si="257"/>
        <v>4.4473021513222744</v>
      </c>
      <c r="AE55" s="20">
        <f t="shared" si="257"/>
        <v>0.61967281753845249</v>
      </c>
      <c r="AF55" s="20">
        <f t="shared" si="257"/>
        <v>1.2402952629219977</v>
      </c>
      <c r="AG55" s="20">
        <f t="shared" si="257"/>
        <v>4.3777790419102569</v>
      </c>
      <c r="AH55" s="20">
        <f t="shared" si="257"/>
        <v>-2.4131618645819586</v>
      </c>
      <c r="AI55" s="20">
        <f t="shared" si="257"/>
        <v>10.167056522033246</v>
      </c>
      <c r="AJ55" s="20">
        <f t="shared" si="257"/>
        <v>-0.59656806040719879</v>
      </c>
      <c r="AK55" s="20">
        <f t="shared" si="257"/>
        <v>4.8771637221462605</v>
      </c>
      <c r="AL55" s="20">
        <f t="shared" si="257"/>
        <v>7.2919081589916113</v>
      </c>
      <c r="AM55" s="20">
        <f t="shared" si="257"/>
        <v>8.3913675143460367</v>
      </c>
      <c r="AN55" s="20">
        <f t="shared" si="257"/>
        <v>-7.2041745932285846</v>
      </c>
      <c r="AO55" s="20">
        <f t="shared" si="257"/>
        <v>-2.3020618455284581</v>
      </c>
      <c r="AP55" s="20">
        <f t="shared" si="257"/>
        <v>5.9685355059505119</v>
      </c>
      <c r="AQ55" s="20">
        <f t="shared" si="257"/>
        <v>0.57678293203577979</v>
      </c>
      <c r="AR55" s="20">
        <f t="shared" si="257"/>
        <v>46.716216888924137</v>
      </c>
      <c r="AS55" s="20">
        <f t="shared" si="257"/>
        <v>-26.604427535480312</v>
      </c>
      <c r="AT55" s="20">
        <f t="shared" si="257"/>
        <v>-7.6675674109172975</v>
      </c>
      <c r="AU55" s="20">
        <f t="shared" si="257"/>
        <v>8.9166252820602754</v>
      </c>
      <c r="AV55" s="20">
        <f t="shared" si="257"/>
        <v>-2.2345487116731899</v>
      </c>
      <c r="AW55" s="20">
        <f t="shared" si="257"/>
        <v>2.2856220497392998</v>
      </c>
      <c r="AX55" s="20">
        <f t="shared" si="257"/>
        <v>2.8467973547283254</v>
      </c>
      <c r="AY55" s="20">
        <f t="shared" si="257"/>
        <v>-1.1141952611760542</v>
      </c>
      <c r="AZ55" s="20">
        <f t="shared" si="257"/>
        <v>0</v>
      </c>
      <c r="BA55" s="20">
        <f t="shared" si="257"/>
        <v>1.1267494501550512</v>
      </c>
      <c r="BB55" s="20">
        <f t="shared" si="257"/>
        <v>20.421242409008311</v>
      </c>
      <c r="BC55" s="20">
        <f t="shared" si="257"/>
        <v>1.6117875612772226</v>
      </c>
      <c r="BD55" s="20">
        <f t="shared" si="257"/>
        <v>-2.1107436857807915</v>
      </c>
      <c r="BE55" s="20">
        <f t="shared" si="257"/>
        <v>-3.6910960302872553</v>
      </c>
      <c r="BF55" s="20">
        <f t="shared" si="257"/>
        <v>1.6292943839811391</v>
      </c>
      <c r="BG55" s="20">
        <f t="shared" si="257"/>
        <v>-2.1332566668726738</v>
      </c>
      <c r="BH55" s="20">
        <f t="shared" ref="BH55:CM55" si="258">100*((BH23/BG23)^4-1)</f>
        <v>0.54163721826723243</v>
      </c>
      <c r="BI55" s="20">
        <f t="shared" si="258"/>
        <v>-1.6096251011177731</v>
      </c>
      <c r="BJ55" s="20">
        <f t="shared" si="258"/>
        <v>1.6359578899582283</v>
      </c>
      <c r="BK55" s="20">
        <f t="shared" si="258"/>
        <v>-6.3220709094473531</v>
      </c>
      <c r="BL55" s="20">
        <f t="shared" si="258"/>
        <v>-1.6359573303024288</v>
      </c>
      <c r="BM55" s="20">
        <f t="shared" si="258"/>
        <v>1.6631660166672058</v>
      </c>
      <c r="BN55" s="20">
        <f t="shared" si="258"/>
        <v>-6.4235620629645158</v>
      </c>
      <c r="BO55" s="20">
        <f t="shared" si="258"/>
        <v>-2.2129157685279011</v>
      </c>
      <c r="BP55" s="20">
        <f t="shared" si="258"/>
        <v>-1.6724370119573284</v>
      </c>
      <c r="BQ55" s="20">
        <f t="shared" si="258"/>
        <v>-0.56219115886120274</v>
      </c>
      <c r="BR55" s="20">
        <f t="shared" si="258"/>
        <v>1.703297416921945</v>
      </c>
      <c r="BS55" s="20">
        <f t="shared" si="258"/>
        <v>-1.1188701143042379</v>
      </c>
      <c r="BT55" s="20">
        <f t="shared" si="258"/>
        <v>-0.56219115886120274</v>
      </c>
      <c r="BU55" s="20">
        <f t="shared" si="258"/>
        <v>0</v>
      </c>
      <c r="BV55" s="20">
        <f t="shared" si="258"/>
        <v>1.703297416921945</v>
      </c>
      <c r="BW55" s="20">
        <f t="shared" si="258"/>
        <v>1.6960752756072006</v>
      </c>
      <c r="BX55" s="20">
        <f t="shared" si="258"/>
        <v>0</v>
      </c>
      <c r="BY55" s="20">
        <f t="shared" si="258"/>
        <v>1.1235844856065436</v>
      </c>
      <c r="BZ55" s="20">
        <f t="shared" si="258"/>
        <v>3.3895312955315227</v>
      </c>
      <c r="CA55" s="20">
        <f t="shared" si="258"/>
        <v>0.55439922683004905</v>
      </c>
      <c r="CB55" s="20">
        <f t="shared" si="258"/>
        <v>13.325630105703157</v>
      </c>
      <c r="CC55" s="20">
        <f t="shared" si="258"/>
        <v>-7.2885248438036232</v>
      </c>
      <c r="CD55" s="20">
        <f t="shared" si="258"/>
        <v>-3.7655465291789425</v>
      </c>
      <c r="CE55" s="20">
        <f t="shared" si="258"/>
        <v>-9.5545866373504378</v>
      </c>
      <c r="CF55" s="20">
        <f t="shared" si="258"/>
        <v>53.451747740847935</v>
      </c>
      <c r="CG55" s="20">
        <f t="shared" si="258"/>
        <v>-29.132303069653354</v>
      </c>
      <c r="CH55" s="20">
        <f t="shared" si="258"/>
        <v>-7.5234218300979876</v>
      </c>
      <c r="CI55" s="20">
        <f t="shared" si="258"/>
        <v>0</v>
      </c>
      <c r="CJ55" s="20">
        <f t="shared" si="258"/>
        <v>-1.1235843610883367</v>
      </c>
      <c r="CK55" s="20">
        <f t="shared" si="258"/>
        <v>-3.9019655517183449</v>
      </c>
      <c r="CL55" s="20">
        <f t="shared" si="258"/>
        <v>-2.2661969779258495</v>
      </c>
      <c r="CM55" s="20">
        <f t="shared" si="258"/>
        <v>-1.1444803524206626</v>
      </c>
      <c r="CN55" s="20">
        <f t="shared" ref="CN55:DS55" si="259">100*((CN23/CM23)^4-1)</f>
        <v>-1.7179271174538324</v>
      </c>
      <c r="CO55" s="20">
        <f t="shared" si="259"/>
        <v>-0.57761581855980682</v>
      </c>
      <c r="CP55" s="20">
        <f t="shared" si="259"/>
        <v>-1.1543890659955647</v>
      </c>
      <c r="CQ55" s="20">
        <f t="shared" si="259"/>
        <v>-2.3053786574226298</v>
      </c>
      <c r="CR55" s="20">
        <f t="shared" si="259"/>
        <v>-4.5969241384563269</v>
      </c>
      <c r="CS55" s="20">
        <f t="shared" si="259"/>
        <v>-2.9259169578454647</v>
      </c>
      <c r="CT55" s="20">
        <f t="shared" si="259"/>
        <v>-1.7764176905027962</v>
      </c>
      <c r="CU55" s="20">
        <f t="shared" si="259"/>
        <v>0.60014835380099996</v>
      </c>
      <c r="CV55" s="20">
        <f t="shared" si="259"/>
        <v>-1.1904629306030867</v>
      </c>
      <c r="CW55" s="20">
        <f t="shared" si="259"/>
        <v>-3.549939971372118</v>
      </c>
      <c r="CX55" s="20">
        <f t="shared" si="259"/>
        <v>-2.3986914581958563</v>
      </c>
      <c r="CY55" s="20">
        <f t="shared" si="259"/>
        <v>0.61021943537393764</v>
      </c>
      <c r="CZ55" s="20">
        <f t="shared" si="259"/>
        <v>1.2213598980915785</v>
      </c>
      <c r="DA55" s="20">
        <f t="shared" si="259"/>
        <v>0.60743940837972854</v>
      </c>
      <c r="DB55" s="20">
        <f t="shared" si="259"/>
        <v>0.60651835314065039</v>
      </c>
      <c r="DC55" s="20">
        <f t="shared" si="259"/>
        <v>0</v>
      </c>
      <c r="DD55" s="20">
        <f t="shared" si="259"/>
        <v>0.60560008684167332</v>
      </c>
      <c r="DE55" s="20">
        <f t="shared" si="259"/>
        <v>0.60468459683402642</v>
      </c>
      <c r="DF55" s="20">
        <f t="shared" si="259"/>
        <v>2.431499973418827</v>
      </c>
      <c r="DG55" s="20">
        <f t="shared" si="259"/>
        <v>1.2029939985406468</v>
      </c>
      <c r="DH55" s="20">
        <f t="shared" si="259"/>
        <v>-2.366759082038139</v>
      </c>
      <c r="DI55" s="20">
        <f t="shared" si="259"/>
        <v>-1.1958012093120196</v>
      </c>
      <c r="DJ55" s="20">
        <f t="shared" si="259"/>
        <v>-1.1993867389319957</v>
      </c>
      <c r="DK55" s="20">
        <f t="shared" si="259"/>
        <v>-4.7469182257366409</v>
      </c>
      <c r="DL55" s="20">
        <f t="shared" si="259"/>
        <v>-1.8222757503195686</v>
      </c>
      <c r="DM55" s="20">
        <f t="shared" si="259"/>
        <v>-1.2232272027183133</v>
      </c>
      <c r="DN55" s="20">
        <f t="shared" si="259"/>
        <v>-2.4426328155010668</v>
      </c>
      <c r="DO55" s="20">
        <f t="shared" si="259"/>
        <v>-3.6693315112520275</v>
      </c>
      <c r="DP55" s="20">
        <f t="shared" si="259"/>
        <v>-1.8647507269308305</v>
      </c>
      <c r="DQ55" s="20">
        <f t="shared" si="259"/>
        <v>3.1819320113561034</v>
      </c>
      <c r="DR55" s="20">
        <f t="shared" si="259"/>
        <v>-2.472832463151986</v>
      </c>
      <c r="DS55" s="45">
        <f t="shared" si="259"/>
        <v>2.5355319195727866</v>
      </c>
      <c r="DT55" s="45">
        <f t="shared" ref="DT55:EY55" si="260">100*((DT23/DS23)^4-1)</f>
        <v>2.5195616246617814</v>
      </c>
      <c r="DU55" s="45">
        <f t="shared" si="260"/>
        <v>30.208108208147767</v>
      </c>
      <c r="DV55" s="45">
        <f t="shared" si="260"/>
        <v>-16.818511653602275</v>
      </c>
      <c r="DW55" s="45">
        <f t="shared" si="260"/>
        <v>-5.9418464192744107</v>
      </c>
      <c r="DX55" s="45">
        <f t="shared" si="260"/>
        <v>-0.61585652207609698</v>
      </c>
      <c r="DY55" s="45">
        <f t="shared" si="260"/>
        <v>-3.0555414012806037</v>
      </c>
      <c r="DZ55" s="45">
        <f t="shared" si="260"/>
        <v>-2.469016734305296</v>
      </c>
      <c r="EA55" s="45">
        <f t="shared" si="260"/>
        <v>-3.0981373423017766</v>
      </c>
      <c r="EB55" s="45">
        <f t="shared" si="260"/>
        <v>-7.9652328405935391</v>
      </c>
      <c r="EC55" s="19">
        <f t="shared" si="260"/>
        <v>-0.94245717451624245</v>
      </c>
      <c r="ED55" s="19">
        <f t="shared" si="260"/>
        <v>-0.10801818355359316</v>
      </c>
      <c r="EE55" s="19">
        <f t="shared" si="260"/>
        <v>-1.2225190913384143E-2</v>
      </c>
      <c r="EF55" s="19">
        <f t="shared" si="260"/>
        <v>-1.5525147828210351E-3</v>
      </c>
      <c r="EG55" s="19">
        <f t="shared" si="260"/>
        <v>0</v>
      </c>
      <c r="EH55" s="19">
        <f t="shared" si="260"/>
        <v>-1.940660896759816E-4</v>
      </c>
      <c r="EI55" s="19">
        <f t="shared" si="260"/>
        <v>0</v>
      </c>
      <c r="EJ55" s="19">
        <f t="shared" si="260"/>
        <v>0</v>
      </c>
      <c r="EK55" s="19">
        <f t="shared" si="260"/>
        <v>0</v>
      </c>
      <c r="EL55" s="19">
        <f t="shared" si="260"/>
        <v>0</v>
      </c>
      <c r="EM55" s="19">
        <f t="shared" si="260"/>
        <v>0</v>
      </c>
      <c r="EN55" s="19">
        <f t="shared" si="260"/>
        <v>0</v>
      </c>
      <c r="EO55" s="19">
        <f t="shared" si="260"/>
        <v>0</v>
      </c>
      <c r="EP55" s="19">
        <f t="shared" si="260"/>
        <v>0</v>
      </c>
      <c r="EQ55" s="19">
        <f t="shared" si="260"/>
        <v>0</v>
      </c>
      <c r="ER55" s="19">
        <f t="shared" si="260"/>
        <v>0</v>
      </c>
      <c r="ES55" s="19">
        <f t="shared" si="260"/>
        <v>0</v>
      </c>
      <c r="ET55" s="19">
        <f t="shared" si="260"/>
        <v>0</v>
      </c>
      <c r="EU55" s="19">
        <f t="shared" si="260"/>
        <v>0</v>
      </c>
      <c r="EV55" s="19">
        <f t="shared" si="260"/>
        <v>0</v>
      </c>
      <c r="EW55" s="19">
        <f t="shared" si="260"/>
        <v>0</v>
      </c>
      <c r="EX55" s="19">
        <f t="shared" si="260"/>
        <v>0</v>
      </c>
      <c r="EY55" s="19">
        <f t="shared" si="260"/>
        <v>0</v>
      </c>
      <c r="EZ55" s="19">
        <f t="shared" ref="EZ55:FF55" si="261">100*((EZ23/EY23)^4-1)</f>
        <v>0</v>
      </c>
      <c r="FA55" s="19">
        <f t="shared" si="261"/>
        <v>0</v>
      </c>
      <c r="FB55" s="19">
        <f t="shared" si="261"/>
        <v>0</v>
      </c>
      <c r="FC55" s="19">
        <f t="shared" si="261"/>
        <v>0</v>
      </c>
      <c r="FD55" s="19">
        <f t="shared" si="261"/>
        <v>0</v>
      </c>
      <c r="FE55" s="19">
        <f t="shared" si="261"/>
        <v>0</v>
      </c>
      <c r="FF55" s="19">
        <f t="shared" si="261"/>
        <v>0</v>
      </c>
    </row>
    <row r="56" spans="2:162" x14ac:dyDescent="0.25">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45"/>
      <c r="DT56" s="45"/>
      <c r="DU56" s="45"/>
      <c r="DV56" s="45"/>
      <c r="DW56" s="45"/>
      <c r="DX56" s="45"/>
      <c r="DY56" s="45"/>
      <c r="DZ56" s="45"/>
      <c r="EA56" s="45"/>
      <c r="EB56" s="45"/>
      <c r="EC56" s="19"/>
      <c r="ED56" s="19"/>
      <c r="EE56" s="19"/>
      <c r="EF56" s="19"/>
      <c r="EG56" s="19"/>
      <c r="EH56" s="19"/>
      <c r="EI56" s="19"/>
      <c r="EJ56" s="19"/>
      <c r="EK56" s="19"/>
      <c r="EL56" s="19"/>
      <c r="EM56" s="19"/>
      <c r="EN56" s="19"/>
      <c r="EO56" s="19"/>
      <c r="EP56" s="19"/>
      <c r="EQ56" s="19"/>
      <c r="ER56" s="19"/>
      <c r="ES56" s="19"/>
      <c r="ET56" s="19"/>
      <c r="EU56" s="19"/>
      <c r="EV56" s="19"/>
      <c r="EW56" s="19"/>
      <c r="EX56" s="19"/>
      <c r="EY56" s="19"/>
      <c r="EZ56" s="19"/>
      <c r="FA56" s="19"/>
      <c r="FB56" s="19"/>
      <c r="FC56" s="19"/>
      <c r="FD56" s="19"/>
      <c r="FE56" s="19"/>
      <c r="FF56" s="19"/>
    </row>
    <row r="57" spans="2:162" x14ac:dyDescent="0.25">
      <c r="B57" t="str">
        <f>B25</f>
        <v>Personal income (mil. $2012)</v>
      </c>
      <c r="C57" s="20"/>
      <c r="D57" s="20">
        <f t="shared" ref="D57:AA57" si="262">100*((D25/C25)^4-1)</f>
        <v>4.9580245351336982</v>
      </c>
      <c r="E57" s="20">
        <f t="shared" si="262"/>
        <v>1.7978997844625644</v>
      </c>
      <c r="F57" s="20">
        <f t="shared" si="262"/>
        <v>0.78568222667363408</v>
      </c>
      <c r="G57" s="20">
        <f t="shared" si="262"/>
        <v>4.5038024666401499</v>
      </c>
      <c r="H57" s="20">
        <f t="shared" si="262"/>
        <v>2.6477021398033651</v>
      </c>
      <c r="I57" s="20">
        <f t="shared" si="262"/>
        <v>2.1435173582500244</v>
      </c>
      <c r="J57" s="20">
        <f t="shared" si="262"/>
        <v>3.8525636313303968</v>
      </c>
      <c r="K57" s="20">
        <f t="shared" si="262"/>
        <v>8.3381686632441934</v>
      </c>
      <c r="L57" s="20">
        <f t="shared" si="262"/>
        <v>3.2439590769538951</v>
      </c>
      <c r="M57" s="20">
        <f t="shared" si="262"/>
        <v>3.8434149366675108</v>
      </c>
      <c r="N57" s="20">
        <f t="shared" si="262"/>
        <v>9.4659778561016594</v>
      </c>
      <c r="O57" s="20">
        <f t="shared" si="262"/>
        <v>-5.1912806332525596</v>
      </c>
      <c r="P57" s="20">
        <f t="shared" si="262"/>
        <v>2.4589416343334003</v>
      </c>
      <c r="Q57" s="20">
        <f t="shared" si="262"/>
        <v>-3.4700381873123409</v>
      </c>
      <c r="R57" s="20">
        <f t="shared" si="262"/>
        <v>1.0152730734611204</v>
      </c>
      <c r="S57" s="20">
        <f t="shared" si="262"/>
        <v>4.6948334299054872</v>
      </c>
      <c r="T57" s="20">
        <f t="shared" si="262"/>
        <v>6.5536337770569775</v>
      </c>
      <c r="U57" s="20">
        <f t="shared" si="262"/>
        <v>1.4679150843774247</v>
      </c>
      <c r="V57" s="20">
        <f t="shared" si="262"/>
        <v>8.2794907116746419</v>
      </c>
      <c r="W57" s="20">
        <f t="shared" si="262"/>
        <v>2.552326415745898</v>
      </c>
      <c r="X57" s="20">
        <f t="shared" si="262"/>
        <v>3.1104955969204928</v>
      </c>
      <c r="Y57" s="20">
        <f t="shared" si="262"/>
        <v>3.8529354862982812</v>
      </c>
      <c r="Z57" s="20">
        <f t="shared" si="262"/>
        <v>2.0700603264520723</v>
      </c>
      <c r="AA57" s="20">
        <f t="shared" si="262"/>
        <v>11.106260342580798</v>
      </c>
      <c r="AB57" s="20">
        <f t="shared" ref="AB57:BG57" si="263">100*((AB25/AA25)^4-1)</f>
        <v>6.8333671466003221</v>
      </c>
      <c r="AC57" s="20">
        <f t="shared" si="263"/>
        <v>5.9928408074156225</v>
      </c>
      <c r="AD57" s="20">
        <f t="shared" si="263"/>
        <v>4.4126405074501163</v>
      </c>
      <c r="AE57" s="20">
        <f t="shared" si="263"/>
        <v>11.713509952939315</v>
      </c>
      <c r="AF57" s="20">
        <f t="shared" si="263"/>
        <v>6.5455886871845559</v>
      </c>
      <c r="AG57" s="20">
        <f t="shared" si="263"/>
        <v>4.9354349182006096</v>
      </c>
      <c r="AH57" s="20">
        <f t="shared" si="263"/>
        <v>8.6605919260073669</v>
      </c>
      <c r="AI57" s="20">
        <f t="shared" si="263"/>
        <v>24.152340039694863</v>
      </c>
      <c r="AJ57" s="20">
        <f t="shared" si="263"/>
        <v>10.416839597792649</v>
      </c>
      <c r="AK57" s="20">
        <f t="shared" si="263"/>
        <v>9.786150093514312</v>
      </c>
      <c r="AL57" s="20">
        <f t="shared" si="263"/>
        <v>7.2422926175231161</v>
      </c>
      <c r="AM57" s="20">
        <f t="shared" si="263"/>
        <v>10.163754587106721</v>
      </c>
      <c r="AN57" s="20">
        <f t="shared" si="263"/>
        <v>-1.6729041805251921</v>
      </c>
      <c r="AO57" s="20">
        <f t="shared" si="263"/>
        <v>11.084616645393176</v>
      </c>
      <c r="AP57" s="20">
        <f t="shared" si="263"/>
        <v>12.655102767268488</v>
      </c>
      <c r="AQ57" s="20">
        <f t="shared" si="263"/>
        <v>6.8887400045636316</v>
      </c>
      <c r="AR57" s="20">
        <f t="shared" si="263"/>
        <v>-5.3455730706004516</v>
      </c>
      <c r="AS57" s="20">
        <f t="shared" si="263"/>
        <v>-3.1586377468406757</v>
      </c>
      <c r="AT57" s="20">
        <f t="shared" si="263"/>
        <v>1.1897735634422757</v>
      </c>
      <c r="AU57" s="20">
        <f t="shared" si="263"/>
        <v>1.1649265233730111</v>
      </c>
      <c r="AV57" s="20">
        <f t="shared" si="263"/>
        <v>3.2448750231769852</v>
      </c>
      <c r="AW57" s="20">
        <f t="shared" si="263"/>
        <v>-9.3054979011648165</v>
      </c>
      <c r="AX57" s="20">
        <f t="shared" si="263"/>
        <v>-4.4586287119341428E-2</v>
      </c>
      <c r="AY57" s="20">
        <f t="shared" si="263"/>
        <v>3.6836063556756837</v>
      </c>
      <c r="AZ57" s="20">
        <f t="shared" si="263"/>
        <v>-3.1786144142830652</v>
      </c>
      <c r="BA57" s="20">
        <f t="shared" si="263"/>
        <v>-1.5080527539820809</v>
      </c>
      <c r="BB57" s="20">
        <f t="shared" si="263"/>
        <v>2.8720176217501781</v>
      </c>
      <c r="BC57" s="20">
        <f t="shared" si="263"/>
        <v>-2.876399595687773</v>
      </c>
      <c r="BD57" s="20">
        <f t="shared" si="263"/>
        <v>5.5816793185208935</v>
      </c>
      <c r="BE57" s="20">
        <f t="shared" si="263"/>
        <v>1.9727144531572538</v>
      </c>
      <c r="BF57" s="20">
        <f t="shared" si="263"/>
        <v>-1.4367655480871711</v>
      </c>
      <c r="BG57" s="20">
        <f t="shared" si="263"/>
        <v>3.1200064056612797</v>
      </c>
      <c r="BH57" s="20">
        <f t="shared" ref="BH57:CM57" si="264">100*((BH25/BG25)^4-1)</f>
        <v>10.070918476739376</v>
      </c>
      <c r="BI57" s="20">
        <f t="shared" si="264"/>
        <v>2.5908278431956422</v>
      </c>
      <c r="BJ57" s="20">
        <f t="shared" si="264"/>
        <v>58.655668834913712</v>
      </c>
      <c r="BK57" s="20">
        <f t="shared" si="264"/>
        <v>-30.708972060350646</v>
      </c>
      <c r="BL57" s="20">
        <f t="shared" si="264"/>
        <v>-0.24816770268847321</v>
      </c>
      <c r="BM57" s="20">
        <f t="shared" si="264"/>
        <v>-3.391050769502657</v>
      </c>
      <c r="BN57" s="20">
        <f t="shared" si="264"/>
        <v>4.6207903503807435</v>
      </c>
      <c r="BO57" s="20">
        <f t="shared" si="264"/>
        <v>17.506504977189262</v>
      </c>
      <c r="BP57" s="20">
        <f t="shared" si="264"/>
        <v>8.0668617701799903</v>
      </c>
      <c r="BQ57" s="20">
        <f t="shared" si="264"/>
        <v>5.9832330734716166</v>
      </c>
      <c r="BR57" s="20">
        <f t="shared" si="264"/>
        <v>13.853502001821361</v>
      </c>
      <c r="BS57" s="20">
        <f t="shared" si="264"/>
        <v>3.6930485634000254</v>
      </c>
      <c r="BT57" s="20">
        <f t="shared" si="264"/>
        <v>6.1111160880664483</v>
      </c>
      <c r="BU57" s="20">
        <f t="shared" si="264"/>
        <v>1.4785972526573321</v>
      </c>
      <c r="BV57" s="20">
        <f t="shared" si="264"/>
        <v>0.13457482497534201</v>
      </c>
      <c r="BW57" s="20">
        <f t="shared" si="264"/>
        <v>-1.1620748644422418</v>
      </c>
      <c r="BX57" s="20">
        <f t="shared" si="264"/>
        <v>6.2709076281322051</v>
      </c>
      <c r="BY57" s="20">
        <f t="shared" si="264"/>
        <v>-8.698215903561568</v>
      </c>
      <c r="BZ57" s="20">
        <f t="shared" si="264"/>
        <v>-1.9193449802415885</v>
      </c>
      <c r="CA57" s="20">
        <f t="shared" si="264"/>
        <v>-13.596345392472898</v>
      </c>
      <c r="CB57" s="20">
        <f t="shared" si="264"/>
        <v>-5.1095125045468981</v>
      </c>
      <c r="CC57" s="20">
        <f t="shared" si="264"/>
        <v>-9.7644244294885283</v>
      </c>
      <c r="CD57" s="20">
        <f t="shared" si="264"/>
        <v>-4.0091179823999123</v>
      </c>
      <c r="CE57" s="20">
        <f t="shared" si="264"/>
        <v>4.6417700702239717</v>
      </c>
      <c r="CF57" s="20">
        <f t="shared" si="264"/>
        <v>6.4011564707858737</v>
      </c>
      <c r="CG57" s="20">
        <f t="shared" si="264"/>
        <v>5.0468080858967035</v>
      </c>
      <c r="CH57" s="20">
        <f t="shared" si="264"/>
        <v>2.7437652003184931</v>
      </c>
      <c r="CI57" s="20">
        <f t="shared" si="264"/>
        <v>9.4224604584249185</v>
      </c>
      <c r="CJ57" s="20">
        <f t="shared" si="264"/>
        <v>-0.92873431359224989</v>
      </c>
      <c r="CK57" s="20">
        <f t="shared" si="264"/>
        <v>3.4127023191475425</v>
      </c>
      <c r="CL57" s="20">
        <f t="shared" si="264"/>
        <v>6.6768989366243092</v>
      </c>
      <c r="CM57" s="20">
        <f t="shared" si="264"/>
        <v>18.426111580281045</v>
      </c>
      <c r="CN57" s="20">
        <f t="shared" ref="CN57:DS57" si="265">100*((CN25/CM25)^4-1)</f>
        <v>10.796592013211459</v>
      </c>
      <c r="CO57" s="20">
        <f t="shared" si="265"/>
        <v>4.3152612354416586</v>
      </c>
      <c r="CP57" s="20">
        <f t="shared" si="265"/>
        <v>18.226746424615591</v>
      </c>
      <c r="CQ57" s="20">
        <f t="shared" si="265"/>
        <v>-12.202454035887367</v>
      </c>
      <c r="CR57" s="20">
        <f t="shared" si="265"/>
        <v>1.7779640179846679</v>
      </c>
      <c r="CS57" s="20">
        <f t="shared" si="265"/>
        <v>2.6044195581664376</v>
      </c>
      <c r="CT57" s="20">
        <f t="shared" si="265"/>
        <v>-0.16286057093746198</v>
      </c>
      <c r="CU57" s="20">
        <f t="shared" si="265"/>
        <v>14.776486357381335</v>
      </c>
      <c r="CV57" s="20">
        <f t="shared" si="265"/>
        <v>10.457148076611599</v>
      </c>
      <c r="CW57" s="20">
        <f t="shared" si="265"/>
        <v>12.058801486229044</v>
      </c>
      <c r="CX57" s="20">
        <f t="shared" si="265"/>
        <v>11.03123907821535</v>
      </c>
      <c r="CY57" s="20">
        <f t="shared" si="265"/>
        <v>6.6177156120427183</v>
      </c>
      <c r="CZ57" s="20">
        <f t="shared" si="265"/>
        <v>1.4715135862679141</v>
      </c>
      <c r="DA57" s="20">
        <f t="shared" si="265"/>
        <v>2.1700718388904638</v>
      </c>
      <c r="DB57" s="20">
        <f t="shared" si="265"/>
        <v>1.7431224857668903</v>
      </c>
      <c r="DC57" s="20">
        <f t="shared" si="265"/>
        <v>11.830246512239363</v>
      </c>
      <c r="DD57" s="20">
        <f t="shared" si="265"/>
        <v>3.0711103728731981</v>
      </c>
      <c r="DE57" s="20">
        <f t="shared" si="265"/>
        <v>5.1504549253272858</v>
      </c>
      <c r="DF57" s="20">
        <f t="shared" si="265"/>
        <v>8.4879229349400518</v>
      </c>
      <c r="DG57" s="20">
        <f t="shared" si="265"/>
        <v>4.0640977813664048</v>
      </c>
      <c r="DH57" s="20">
        <f t="shared" si="265"/>
        <v>4.5881378085665503</v>
      </c>
      <c r="DI57" s="20">
        <f t="shared" si="265"/>
        <v>4.2823343661807289</v>
      </c>
      <c r="DJ57" s="20">
        <f t="shared" si="265"/>
        <v>4.2184312263596757</v>
      </c>
      <c r="DK57" s="20">
        <f t="shared" si="265"/>
        <v>6.8802499978685372</v>
      </c>
      <c r="DL57" s="20">
        <f t="shared" si="265"/>
        <v>2.4046807791658242</v>
      </c>
      <c r="DM57" s="20">
        <f t="shared" si="265"/>
        <v>8.1060899494901797</v>
      </c>
      <c r="DN57" s="19">
        <f t="shared" si="265"/>
        <v>5.0595165425241895</v>
      </c>
      <c r="DO57" s="19">
        <f t="shared" si="265"/>
        <v>12.840209702643657</v>
      </c>
      <c r="DP57" s="19">
        <f t="shared" si="265"/>
        <v>1.962839494052826</v>
      </c>
      <c r="DQ57" s="19">
        <f t="shared" si="265"/>
        <v>3.1255186312312722</v>
      </c>
      <c r="DR57" s="19">
        <f t="shared" si="265"/>
        <v>3.5569877436244735</v>
      </c>
      <c r="DS57" s="25">
        <f t="shared" si="265"/>
        <v>4.4507729226466397</v>
      </c>
      <c r="DT57" s="25">
        <f t="shared" ref="DT57:EY57" si="266">100*((DT25/DS25)^4-1)</f>
        <v>33.200808665044249</v>
      </c>
      <c r="DU57" s="25">
        <f t="shared" si="266"/>
        <v>-11.848419041994518</v>
      </c>
      <c r="DV57" s="25">
        <f t="shared" si="266"/>
        <v>-5.3298561867854417</v>
      </c>
      <c r="DW57" s="25">
        <f t="shared" si="266"/>
        <v>43.163593042852312</v>
      </c>
      <c r="DX57" s="25">
        <f t="shared" si="266"/>
        <v>-19.677566791057743</v>
      </c>
      <c r="DY57" s="25">
        <f t="shared" si="266"/>
        <v>-5.9892149233930603</v>
      </c>
      <c r="DZ57" s="25">
        <f t="shared" si="266"/>
        <v>-2.8140904790500132</v>
      </c>
      <c r="EA57" s="25">
        <f t="shared" si="266"/>
        <v>-5.1271965086517879</v>
      </c>
      <c r="EB57" s="25">
        <f t="shared" si="266"/>
        <v>-2.0216229991314338</v>
      </c>
      <c r="EC57" s="25">
        <f t="shared" si="266"/>
        <v>3.9786827112464396</v>
      </c>
      <c r="ED57" s="25">
        <f t="shared" si="266"/>
        <v>3.5428578095378693</v>
      </c>
      <c r="EE57" s="25">
        <f t="shared" si="266"/>
        <v>0.25246150459401484</v>
      </c>
      <c r="EF57" s="25">
        <f t="shared" si="266"/>
        <v>2.1335946758585633</v>
      </c>
      <c r="EG57" s="25">
        <f t="shared" si="266"/>
        <v>2.4948283780966918</v>
      </c>
      <c r="EH57" s="25">
        <f t="shared" si="266"/>
        <v>2.7621023237359488</v>
      </c>
      <c r="EI57" s="25">
        <f t="shared" si="266"/>
        <v>4.4345068747634997</v>
      </c>
      <c r="EJ57" s="25">
        <f t="shared" si="266"/>
        <v>4.4220617881280955</v>
      </c>
      <c r="EK57" s="25">
        <f t="shared" si="266"/>
        <v>3.8718962851392202</v>
      </c>
      <c r="EL57" s="25">
        <f t="shared" si="266"/>
        <v>3.698008043911849</v>
      </c>
      <c r="EM57" s="25">
        <f t="shared" si="266"/>
        <v>4.826823128783797</v>
      </c>
      <c r="EN57" s="19">
        <f t="shared" si="266"/>
        <v>4.6250854181360879</v>
      </c>
      <c r="EO57" s="19">
        <f t="shared" si="266"/>
        <v>4.7065646407397743</v>
      </c>
      <c r="EP57" s="19">
        <f t="shared" si="266"/>
        <v>4.5856712791163989</v>
      </c>
      <c r="EQ57" s="19">
        <f t="shared" si="266"/>
        <v>4.6338954611849337</v>
      </c>
      <c r="ER57" s="19">
        <f t="shared" si="266"/>
        <v>4.5068160520057132</v>
      </c>
      <c r="ES57" s="19">
        <f t="shared" si="266"/>
        <v>4.2335413943279887</v>
      </c>
      <c r="ET57" s="19">
        <f t="shared" si="266"/>
        <v>4.2277773920217365</v>
      </c>
      <c r="EU57" s="19">
        <f t="shared" si="266"/>
        <v>4.627257594242784</v>
      </c>
      <c r="EV57" s="19">
        <f t="shared" si="266"/>
        <v>4.025616722012515</v>
      </c>
      <c r="EW57" s="19">
        <f t="shared" si="266"/>
        <v>4.0695557569765839</v>
      </c>
      <c r="EX57" s="19">
        <f t="shared" si="266"/>
        <v>3.7982927375060926</v>
      </c>
      <c r="EY57" s="19">
        <f t="shared" si="266"/>
        <v>4.3095709736091115</v>
      </c>
      <c r="EZ57" s="19">
        <f t="shared" ref="EZ57:FF57" si="267">100*((EZ25/EY25)^4-1)</f>
        <v>3.8074466478761337</v>
      </c>
      <c r="FA57" s="19">
        <f t="shared" si="267"/>
        <v>3.7397124106832713</v>
      </c>
      <c r="FB57" s="19">
        <f t="shared" si="267"/>
        <v>3.6531833819769099</v>
      </c>
      <c r="FC57" s="19">
        <f t="shared" si="267"/>
        <v>3.9852735891867219</v>
      </c>
      <c r="FD57" s="19">
        <f t="shared" si="267"/>
        <v>3.5249480337605554</v>
      </c>
      <c r="FE57" s="19">
        <f t="shared" si="267"/>
        <v>3.463015409633341</v>
      </c>
      <c r="FF57" s="19">
        <f t="shared" si="267"/>
        <v>3.4454401472906016</v>
      </c>
    </row>
    <row r="58" spans="2:162" x14ac:dyDescent="0.25">
      <c r="B58" t="str">
        <f>B26</f>
        <v>Personal income (mil. $)</v>
      </c>
      <c r="C58" s="20"/>
      <c r="D58" s="20">
        <f t="shared" ref="D58:AA58" si="268">100*((D26/C26)^4-1)</f>
        <v>8.8239519620338935</v>
      </c>
      <c r="E58" s="20">
        <f t="shared" si="268"/>
        <v>7.0678910615059598</v>
      </c>
      <c r="F58" s="20">
        <f t="shared" si="268"/>
        <v>6.2266224313525687</v>
      </c>
      <c r="G58" s="20">
        <f t="shared" si="268"/>
        <v>6.7149966241228043</v>
      </c>
      <c r="H58" s="20">
        <f t="shared" si="268"/>
        <v>4.9113051265919916</v>
      </c>
      <c r="I58" s="20">
        <f t="shared" si="268"/>
        <v>4.9461940187299547</v>
      </c>
      <c r="J58" s="20">
        <f t="shared" si="268"/>
        <v>6.9027957612239454</v>
      </c>
      <c r="K58" s="20">
        <f t="shared" si="268"/>
        <v>11.074963291538031</v>
      </c>
      <c r="L58" s="20">
        <f t="shared" si="268"/>
        <v>6.0195004164611987</v>
      </c>
      <c r="M58" s="20">
        <f t="shared" si="268"/>
        <v>6.5214283304813714</v>
      </c>
      <c r="N58" s="20">
        <f t="shared" si="268"/>
        <v>12.549685274654809</v>
      </c>
      <c r="O58" s="20">
        <f t="shared" si="268"/>
        <v>-2.9099988234050467</v>
      </c>
      <c r="P58" s="20">
        <f t="shared" si="268"/>
        <v>5.2342852780420834</v>
      </c>
      <c r="Q58" s="20">
        <f t="shared" si="268"/>
        <v>-1.7766573872505242</v>
      </c>
      <c r="R58" s="20">
        <f t="shared" si="268"/>
        <v>3.3628719541371144</v>
      </c>
      <c r="S58" s="20">
        <f t="shared" si="268"/>
        <v>6.2011223314803798</v>
      </c>
      <c r="T58" s="20">
        <f t="shared" si="268"/>
        <v>8.9507110630124398</v>
      </c>
      <c r="U58" s="20">
        <f t="shared" si="268"/>
        <v>4.4178534065673736</v>
      </c>
      <c r="V58" s="20">
        <f t="shared" si="268"/>
        <v>10.32232688841852</v>
      </c>
      <c r="W58" s="20">
        <f t="shared" si="268"/>
        <v>4.5779614117943845</v>
      </c>
      <c r="X58" s="20">
        <f t="shared" si="268"/>
        <v>5.5259773631089137</v>
      </c>
      <c r="Y58" s="20">
        <f t="shared" si="268"/>
        <v>5.564564431709984</v>
      </c>
      <c r="Z58" s="20">
        <f t="shared" si="268"/>
        <v>3.8777811870582601</v>
      </c>
      <c r="AA58" s="20">
        <f t="shared" si="268"/>
        <v>13.596705285289534</v>
      </c>
      <c r="AB58" s="20">
        <f t="shared" ref="AB58:BG58" si="269">100*((AB26/AA26)^4-1)</f>
        <v>9.7185230987676405</v>
      </c>
      <c r="AC58" s="20">
        <f t="shared" si="269"/>
        <v>7.8154272776280509</v>
      </c>
      <c r="AD58" s="20">
        <f t="shared" si="269"/>
        <v>7.2886159220190594</v>
      </c>
      <c r="AE58" s="20">
        <f t="shared" si="269"/>
        <v>13.699019153477998</v>
      </c>
      <c r="AF58" s="20">
        <f t="shared" si="269"/>
        <v>7.6182013480873279</v>
      </c>
      <c r="AG58" s="20">
        <f t="shared" si="269"/>
        <v>6.0460630033505325</v>
      </c>
      <c r="AH58" s="20">
        <f t="shared" si="269"/>
        <v>10.031039934201624</v>
      </c>
      <c r="AI58" s="20">
        <f t="shared" si="269"/>
        <v>24.192180873734515</v>
      </c>
      <c r="AJ58" s="20">
        <f t="shared" si="269"/>
        <v>11.216084253674108</v>
      </c>
      <c r="AK58" s="20">
        <f t="shared" si="269"/>
        <v>11.146088346097937</v>
      </c>
      <c r="AL58" s="20">
        <f t="shared" si="269"/>
        <v>8.3824342616260594</v>
      </c>
      <c r="AM58" s="20">
        <f t="shared" si="269"/>
        <v>11.031608629871137</v>
      </c>
      <c r="AN58" s="20">
        <f t="shared" si="269"/>
        <v>0.58582687350172691</v>
      </c>
      <c r="AO58" s="20">
        <f t="shared" si="269"/>
        <v>13.550447864282766</v>
      </c>
      <c r="AP58" s="20">
        <f t="shared" si="269"/>
        <v>15.412156113844055</v>
      </c>
      <c r="AQ58" s="20">
        <f t="shared" si="269"/>
        <v>10.40389464850271</v>
      </c>
      <c r="AR58" s="20">
        <f t="shared" si="269"/>
        <v>-3.5288152493575975</v>
      </c>
      <c r="AS58" s="20">
        <f t="shared" si="269"/>
        <v>-0.63557661331696824</v>
      </c>
      <c r="AT58" s="20">
        <f t="shared" si="269"/>
        <v>3.4986137779605242</v>
      </c>
      <c r="AU58" s="20">
        <f t="shared" si="269"/>
        <v>4.19350259422131</v>
      </c>
      <c r="AV58" s="20">
        <f t="shared" si="269"/>
        <v>5.1946425539876051</v>
      </c>
      <c r="AW58" s="20">
        <f t="shared" si="269"/>
        <v>-9.1233370474598114</v>
      </c>
      <c r="AX58" s="20">
        <f t="shared" si="269"/>
        <v>0.12093702866025069</v>
      </c>
      <c r="AY58" s="20">
        <f t="shared" si="269"/>
        <v>4.5177212197382577</v>
      </c>
      <c r="AZ58" s="20">
        <f t="shared" si="269"/>
        <v>-0.27409446325301623</v>
      </c>
      <c r="BA58" s="20">
        <f t="shared" si="269"/>
        <v>0.54745215327460794</v>
      </c>
      <c r="BB58" s="20">
        <f t="shared" si="269"/>
        <v>4.80664494431009</v>
      </c>
      <c r="BC58" s="20">
        <f t="shared" si="269"/>
        <v>0.12855906054292099</v>
      </c>
      <c r="BD58" s="20">
        <f t="shared" si="269"/>
        <v>6.0048259986274388</v>
      </c>
      <c r="BE58" s="20">
        <f t="shared" si="269"/>
        <v>4.6890096448955365</v>
      </c>
      <c r="BF58" s="20">
        <f t="shared" si="269"/>
        <v>0.51573187149607236</v>
      </c>
      <c r="BG58" s="20">
        <f t="shared" si="269"/>
        <v>6.3378265697375591</v>
      </c>
      <c r="BH58" s="20">
        <f t="shared" ref="BH58:CM58" si="270">100*((BH26/BG26)^4-1)</f>
        <v>13.064879863034506</v>
      </c>
      <c r="BI58" s="20">
        <f t="shared" si="270"/>
        <v>4.6235559454062436</v>
      </c>
      <c r="BJ58" s="20">
        <f t="shared" si="270"/>
        <v>64.148481885010227</v>
      </c>
      <c r="BK58" s="20">
        <f t="shared" si="270"/>
        <v>-29.083848700555805</v>
      </c>
      <c r="BL58" s="20">
        <f t="shared" si="270"/>
        <v>2.2954843648072432</v>
      </c>
      <c r="BM58" s="20">
        <f t="shared" si="270"/>
        <v>0.85144747316188152</v>
      </c>
      <c r="BN58" s="20">
        <f t="shared" si="270"/>
        <v>7.9921967572710972</v>
      </c>
      <c r="BO58" s="20">
        <f t="shared" si="270"/>
        <v>19.966543940138195</v>
      </c>
      <c r="BP58" s="20">
        <f t="shared" si="270"/>
        <v>11.909218292339464</v>
      </c>
      <c r="BQ58" s="20">
        <f t="shared" si="270"/>
        <v>9.0663902983700631</v>
      </c>
      <c r="BR58" s="20">
        <f t="shared" si="270"/>
        <v>13.105399476860114</v>
      </c>
      <c r="BS58" s="20">
        <f t="shared" si="270"/>
        <v>7.5359043537947867</v>
      </c>
      <c r="BT58" s="20">
        <f t="shared" si="270"/>
        <v>9.7620724187953414</v>
      </c>
      <c r="BU58" s="20">
        <f t="shared" si="270"/>
        <v>3.791841168122323</v>
      </c>
      <c r="BV58" s="20">
        <f t="shared" si="270"/>
        <v>4.2709665487680182</v>
      </c>
      <c r="BW58" s="20">
        <f t="shared" si="270"/>
        <v>2.0951277323145057</v>
      </c>
      <c r="BX58" s="20">
        <f t="shared" si="270"/>
        <v>10.467965568233438</v>
      </c>
      <c r="BY58" s="20">
        <f t="shared" si="270"/>
        <v>-4.7369188649831084</v>
      </c>
      <c r="BZ58" s="20">
        <f t="shared" si="270"/>
        <v>-8.0356738938726195</v>
      </c>
      <c r="CA58" s="20">
        <f t="shared" si="270"/>
        <v>-15.906019871611942</v>
      </c>
      <c r="CB58" s="20">
        <f t="shared" si="270"/>
        <v>-3.5908609445976625</v>
      </c>
      <c r="CC58" s="20">
        <f t="shared" si="270"/>
        <v>-7.2527164577922187</v>
      </c>
      <c r="CD58" s="20">
        <f t="shared" si="270"/>
        <v>-1.0102717827160324</v>
      </c>
      <c r="CE58" s="20">
        <f t="shared" si="270"/>
        <v>6.2677418312601318</v>
      </c>
      <c r="CF58" s="20">
        <f t="shared" si="270"/>
        <v>7.0630242512889074</v>
      </c>
      <c r="CG58" s="20">
        <f t="shared" si="270"/>
        <v>5.8583938179956219</v>
      </c>
      <c r="CH58" s="20">
        <f t="shared" si="270"/>
        <v>5.4009953132127642</v>
      </c>
      <c r="CI58" s="20">
        <f t="shared" si="270"/>
        <v>13.144604068937582</v>
      </c>
      <c r="CJ58" s="20">
        <f t="shared" si="270"/>
        <v>3.0248356609661409</v>
      </c>
      <c r="CK58" s="20">
        <f t="shared" si="270"/>
        <v>5.3403798395899704</v>
      </c>
      <c r="CL58" s="20">
        <f t="shared" si="270"/>
        <v>8.091021774311514</v>
      </c>
      <c r="CM58" s="20">
        <f t="shared" si="270"/>
        <v>21.595369729545013</v>
      </c>
      <c r="CN58" s="20">
        <f t="shared" ref="CN58:DS58" si="271">100*((CN26/CM26)^4-1)</f>
        <v>11.873575351207787</v>
      </c>
      <c r="CO58" s="20">
        <f t="shared" si="271"/>
        <v>5.5333448019777798</v>
      </c>
      <c r="CP58" s="20">
        <f t="shared" si="271"/>
        <v>20.900410798767343</v>
      </c>
      <c r="CQ58" s="20">
        <f t="shared" si="271"/>
        <v>-10.928692596232992</v>
      </c>
      <c r="CR58" s="20">
        <f t="shared" si="271"/>
        <v>2.0685245298738941</v>
      </c>
      <c r="CS58" s="20">
        <f t="shared" si="271"/>
        <v>4.2796258587256553</v>
      </c>
      <c r="CT58" s="20">
        <f t="shared" si="271"/>
        <v>1.5203042472055728</v>
      </c>
      <c r="CU58" s="20">
        <f t="shared" si="271"/>
        <v>17.000222571902324</v>
      </c>
      <c r="CV58" s="20">
        <f t="shared" si="271"/>
        <v>12.687601983774123</v>
      </c>
      <c r="CW58" s="20">
        <f t="shared" si="271"/>
        <v>13.331805143704024</v>
      </c>
      <c r="CX58" s="20">
        <f t="shared" si="271"/>
        <v>10.519953899030178</v>
      </c>
      <c r="CY58" s="20">
        <f t="shared" si="271"/>
        <v>4.8578049814305801</v>
      </c>
      <c r="CZ58" s="20">
        <f t="shared" si="271"/>
        <v>3.4551565020002561</v>
      </c>
      <c r="DA58" s="20">
        <f t="shared" si="271"/>
        <v>3.1602744652131642</v>
      </c>
      <c r="DB58" s="20">
        <f t="shared" si="271"/>
        <v>1.3422151958404349</v>
      </c>
      <c r="DC58" s="20">
        <f t="shared" si="271"/>
        <v>12.068631535402163</v>
      </c>
      <c r="DD58" s="20">
        <f t="shared" si="271"/>
        <v>5.684772923681769</v>
      </c>
      <c r="DE58" s="20">
        <f t="shared" si="271"/>
        <v>6.7367287268081277</v>
      </c>
      <c r="DF58" s="20">
        <f t="shared" si="271"/>
        <v>10.556275280844218</v>
      </c>
      <c r="DG58" s="20">
        <f t="shared" si="271"/>
        <v>6.5508462157439551</v>
      </c>
      <c r="DH58" s="20">
        <f t="shared" si="271"/>
        <v>5.6269909457025147</v>
      </c>
      <c r="DI58" s="20">
        <f t="shared" si="271"/>
        <v>5.8051711284762497</v>
      </c>
      <c r="DJ58" s="20">
        <f t="shared" si="271"/>
        <v>6.8988994039913765</v>
      </c>
      <c r="DK58" s="20">
        <f t="shared" si="271"/>
        <v>9.9955281312445798</v>
      </c>
      <c r="DL58" s="20">
        <f t="shared" si="271"/>
        <v>4.6230917223908152</v>
      </c>
      <c r="DM58" s="20">
        <f t="shared" si="271"/>
        <v>9.6575147158184382</v>
      </c>
      <c r="DN58" s="19">
        <f t="shared" si="271"/>
        <v>6.6518520628441991</v>
      </c>
      <c r="DO58" s="19">
        <f t="shared" si="271"/>
        <v>13.783478730002852</v>
      </c>
      <c r="DP58" s="19">
        <f t="shared" si="271"/>
        <v>4.4848243998912407</v>
      </c>
      <c r="DQ58" s="19">
        <f t="shared" si="271"/>
        <v>4.2074054021353557</v>
      </c>
      <c r="DR58" s="19">
        <f t="shared" si="271"/>
        <v>5.0657145420928584</v>
      </c>
      <c r="DS58" s="19">
        <f t="shared" si="271"/>
        <v>5.9822822526158115</v>
      </c>
      <c r="DT58" s="19">
        <f t="shared" ref="DT58:EY58" si="272">100*((DT26/DS26)^4-1)</f>
        <v>30.811071677108572</v>
      </c>
      <c r="DU58" s="19">
        <f t="shared" si="272"/>
        <v>-8.8710530137316326</v>
      </c>
      <c r="DV58" s="19">
        <f t="shared" si="272"/>
        <v>-3.7732009317078763</v>
      </c>
      <c r="DW58" s="19">
        <f t="shared" si="272"/>
        <v>49.609668887434431</v>
      </c>
      <c r="DX58" s="19">
        <f t="shared" si="272"/>
        <v>-14.501444394316055</v>
      </c>
      <c r="DY58" s="19">
        <f t="shared" si="272"/>
        <v>-0.72471935887901129</v>
      </c>
      <c r="DZ58" s="19">
        <f t="shared" si="272"/>
        <v>3.1977959218696173</v>
      </c>
      <c r="EA58" s="19">
        <f t="shared" si="272"/>
        <v>1.9678581568738363</v>
      </c>
      <c r="EB58" s="19">
        <f t="shared" si="272"/>
        <v>5.1231750371753648</v>
      </c>
      <c r="EC58" s="19">
        <f t="shared" si="272"/>
        <v>7.244339928492538</v>
      </c>
      <c r="ED58" s="19">
        <f t="shared" si="272"/>
        <v>8.4368246513302214</v>
      </c>
      <c r="EE58" s="19">
        <f t="shared" si="272"/>
        <v>4.7560354936106997</v>
      </c>
      <c r="EF58" s="19">
        <f t="shared" si="272"/>
        <v>4.2555617951957947</v>
      </c>
      <c r="EG58" s="19">
        <f t="shared" si="272"/>
        <v>5.1797638682577585</v>
      </c>
      <c r="EH58" s="19">
        <f t="shared" si="272"/>
        <v>5.5319960918529087</v>
      </c>
      <c r="EI58" s="19">
        <f t="shared" si="272"/>
        <v>7.0853833321929516</v>
      </c>
      <c r="EJ58" s="19">
        <f t="shared" si="272"/>
        <v>6.3179246007159184</v>
      </c>
      <c r="EK58" s="19">
        <f t="shared" si="272"/>
        <v>6.1399806827727055</v>
      </c>
      <c r="EL58" s="19">
        <f t="shared" si="272"/>
        <v>6.0718529934260079</v>
      </c>
      <c r="EM58" s="19">
        <f t="shared" si="272"/>
        <v>6.9247583149633973</v>
      </c>
      <c r="EN58" s="19">
        <f t="shared" si="272"/>
        <v>6.747006215625162</v>
      </c>
      <c r="EO58" s="19">
        <f t="shared" si="272"/>
        <v>6.8872421901420511</v>
      </c>
      <c r="EP58" s="19">
        <f t="shared" si="272"/>
        <v>6.7758314048605772</v>
      </c>
      <c r="EQ58" s="19">
        <f t="shared" si="272"/>
        <v>6.8592821706515705</v>
      </c>
      <c r="ER58" s="19">
        <f t="shared" si="272"/>
        <v>6.6658713618544141</v>
      </c>
      <c r="ES58" s="19">
        <f t="shared" si="272"/>
        <v>6.4286502502419074</v>
      </c>
      <c r="ET58" s="19">
        <f t="shared" si="272"/>
        <v>6.4093331504443407</v>
      </c>
      <c r="EU58" s="19">
        <f t="shared" si="272"/>
        <v>6.8813975245807679</v>
      </c>
      <c r="EV58" s="19">
        <f t="shared" si="272"/>
        <v>6.2260512389911815</v>
      </c>
      <c r="EW58" s="19">
        <f t="shared" si="272"/>
        <v>6.2258261105576196</v>
      </c>
      <c r="EX58" s="19">
        <f t="shared" si="272"/>
        <v>5.9785553873767494</v>
      </c>
      <c r="EY58" s="19">
        <f t="shared" si="272"/>
        <v>6.4549316553291769</v>
      </c>
      <c r="EZ58" s="19">
        <f t="shared" ref="EZ58:FF58" si="273">100*((EZ26/EY26)^4-1)</f>
        <v>5.8889104485660315</v>
      </c>
      <c r="FA58" s="19">
        <f t="shared" si="273"/>
        <v>5.8505035447953269</v>
      </c>
      <c r="FB58" s="19">
        <f t="shared" si="273"/>
        <v>5.7344275272404044</v>
      </c>
      <c r="FC58" s="19">
        <f t="shared" si="273"/>
        <v>6.0898396130047772</v>
      </c>
      <c r="FD58" s="19">
        <f t="shared" si="273"/>
        <v>5.636353400277816</v>
      </c>
      <c r="FE58" s="19">
        <f t="shared" si="273"/>
        <v>5.5696559265205003</v>
      </c>
      <c r="FF58" s="19">
        <f t="shared" si="273"/>
        <v>5.5454305418800587</v>
      </c>
    </row>
    <row r="59" spans="2:162" x14ac:dyDescent="0.25">
      <c r="B59" t="str">
        <f>B27</f>
        <v xml:space="preserve">  Wage and salary disbursements (mil. $)</v>
      </c>
      <c r="C59" s="20"/>
      <c r="D59" s="20">
        <f t="shared" ref="D59:AA59" si="274">100*((D27/C27)^4-1)</f>
        <v>11.015221395101671</v>
      </c>
      <c r="E59" s="20">
        <f t="shared" si="274"/>
        <v>7.3694666797515351</v>
      </c>
      <c r="F59" s="20">
        <f t="shared" si="274"/>
        <v>6.0442947755395826</v>
      </c>
      <c r="G59" s="20">
        <f t="shared" si="274"/>
        <v>3.6613610711629718</v>
      </c>
      <c r="H59" s="20">
        <f t="shared" si="274"/>
        <v>5.3928967879892209</v>
      </c>
      <c r="I59" s="20">
        <f t="shared" si="274"/>
        <v>8.1561080146469003</v>
      </c>
      <c r="J59" s="20">
        <f t="shared" si="274"/>
        <v>8.4418553606131717</v>
      </c>
      <c r="K59" s="20">
        <f t="shared" si="274"/>
        <v>15.404715370883704</v>
      </c>
      <c r="L59" s="20">
        <f t="shared" si="274"/>
        <v>3.8402639398659177</v>
      </c>
      <c r="M59" s="20">
        <f t="shared" si="274"/>
        <v>5.3089111271598544</v>
      </c>
      <c r="N59" s="20">
        <f t="shared" si="274"/>
        <v>16.662019805346052</v>
      </c>
      <c r="O59" s="20">
        <f t="shared" si="274"/>
        <v>-10.28978054971661</v>
      </c>
      <c r="P59" s="20">
        <f t="shared" si="274"/>
        <v>3.5344314377324881</v>
      </c>
      <c r="Q59" s="20">
        <f t="shared" si="274"/>
        <v>-2.6206471811862309</v>
      </c>
      <c r="R59" s="20">
        <f t="shared" si="274"/>
        <v>-4.7004760593029049</v>
      </c>
      <c r="S59" s="20">
        <f t="shared" si="274"/>
        <v>9.7385177027400793</v>
      </c>
      <c r="T59" s="20">
        <f t="shared" si="274"/>
        <v>8.3192769588775519</v>
      </c>
      <c r="U59" s="20">
        <f t="shared" si="274"/>
        <v>0.52106104404807674</v>
      </c>
      <c r="V59" s="20">
        <f t="shared" si="274"/>
        <v>11.516102638037085</v>
      </c>
      <c r="W59" s="20">
        <f t="shared" si="274"/>
        <v>8.0961388772690093</v>
      </c>
      <c r="X59" s="20">
        <f t="shared" si="274"/>
        <v>3.967423742400622</v>
      </c>
      <c r="Y59" s="20">
        <f t="shared" si="274"/>
        <v>6.3101738907145988</v>
      </c>
      <c r="Z59" s="20">
        <f t="shared" si="274"/>
        <v>-0.10682689908909637</v>
      </c>
      <c r="AA59" s="20">
        <f t="shared" si="274"/>
        <v>21.454292412734333</v>
      </c>
      <c r="AB59" s="20">
        <f t="shared" ref="AB59:BG59" si="275">100*((AB27/AA27)^4-1)</f>
        <v>9.6240551789316786</v>
      </c>
      <c r="AC59" s="20">
        <f t="shared" si="275"/>
        <v>13.00345045744935</v>
      </c>
      <c r="AD59" s="20">
        <f t="shared" si="275"/>
        <v>11.508747038245225</v>
      </c>
      <c r="AE59" s="20">
        <f t="shared" si="275"/>
        <v>22.954749738499469</v>
      </c>
      <c r="AF59" s="20">
        <f t="shared" si="275"/>
        <v>13.718694789398977</v>
      </c>
      <c r="AG59" s="20">
        <f t="shared" si="275"/>
        <v>6.3427794542645577</v>
      </c>
      <c r="AH59" s="20">
        <f t="shared" si="275"/>
        <v>13.220241900848894</v>
      </c>
      <c r="AI59" s="20">
        <f t="shared" si="275"/>
        <v>26.11133836926458</v>
      </c>
      <c r="AJ59" s="20">
        <f t="shared" si="275"/>
        <v>11.004926907989532</v>
      </c>
      <c r="AK59" s="20">
        <f t="shared" si="275"/>
        <v>12.510722406759033</v>
      </c>
      <c r="AL59" s="20">
        <f t="shared" si="275"/>
        <v>9.0951635798282915</v>
      </c>
      <c r="AM59" s="20">
        <f t="shared" si="275"/>
        <v>23.797871354808219</v>
      </c>
      <c r="AN59" s="20">
        <f t="shared" si="275"/>
        <v>-2.1345237469879708</v>
      </c>
      <c r="AO59" s="20">
        <f t="shared" si="275"/>
        <v>19.555989399545084</v>
      </c>
      <c r="AP59" s="20">
        <f t="shared" si="275"/>
        <v>21.618205509154521</v>
      </c>
      <c r="AQ59" s="20">
        <f t="shared" si="275"/>
        <v>11.672085024378486</v>
      </c>
      <c r="AR59" s="20">
        <f t="shared" si="275"/>
        <v>-13.720862299201587</v>
      </c>
      <c r="AS59" s="20">
        <f t="shared" si="275"/>
        <v>-5.1818692383547527</v>
      </c>
      <c r="AT59" s="20">
        <f t="shared" si="275"/>
        <v>2.8310753698247426</v>
      </c>
      <c r="AU59" s="20">
        <f t="shared" si="275"/>
        <v>2.3469079682816751</v>
      </c>
      <c r="AV59" s="20">
        <f t="shared" si="275"/>
        <v>6.3693937481694052</v>
      </c>
      <c r="AW59" s="20">
        <f t="shared" si="275"/>
        <v>-15.450071185769243</v>
      </c>
      <c r="AX59" s="20">
        <f t="shared" si="275"/>
        <v>-0.44342981248568503</v>
      </c>
      <c r="AY59" s="20">
        <f t="shared" si="275"/>
        <v>3.5551171040280494</v>
      </c>
      <c r="AZ59" s="20">
        <f t="shared" si="275"/>
        <v>-3.2599168373118825</v>
      </c>
      <c r="BA59" s="20">
        <f t="shared" si="275"/>
        <v>-2.7072110057231313</v>
      </c>
      <c r="BB59" s="20">
        <f t="shared" si="275"/>
        <v>3.1768253822334724</v>
      </c>
      <c r="BC59" s="20">
        <f t="shared" si="275"/>
        <v>-2.6389769613208713</v>
      </c>
      <c r="BD59" s="20">
        <f t="shared" si="275"/>
        <v>5.5576755058544869</v>
      </c>
      <c r="BE59" s="20">
        <f t="shared" si="275"/>
        <v>4.5110768463143547</v>
      </c>
      <c r="BF59" s="20">
        <f t="shared" si="275"/>
        <v>-1.7949158717267322</v>
      </c>
      <c r="BG59" s="20">
        <f t="shared" si="275"/>
        <v>-9.6607969056305976E-2</v>
      </c>
      <c r="BH59" s="20">
        <f t="shared" ref="BH59:CM59" si="276">100*((BH27/BG27)^4-1)</f>
        <v>11.176592614374536</v>
      </c>
      <c r="BI59" s="20">
        <f t="shared" si="276"/>
        <v>-0.43262548110956089</v>
      </c>
      <c r="BJ59" s="20">
        <f t="shared" si="276"/>
        <v>7.0886040304375619</v>
      </c>
      <c r="BK59" s="20">
        <f t="shared" si="276"/>
        <v>3.6973216116124696</v>
      </c>
      <c r="BL59" s="20">
        <f t="shared" si="276"/>
        <v>4.7101165428237168</v>
      </c>
      <c r="BM59" s="20">
        <f t="shared" si="276"/>
        <v>4.5442492394599521</v>
      </c>
      <c r="BN59" s="20">
        <f t="shared" si="276"/>
        <v>14.166550005268451</v>
      </c>
      <c r="BO59" s="20">
        <f t="shared" si="276"/>
        <v>14.56213875836041</v>
      </c>
      <c r="BP59" s="20">
        <f t="shared" si="276"/>
        <v>5.9891260408418301</v>
      </c>
      <c r="BQ59" s="20">
        <f t="shared" si="276"/>
        <v>5.7018531275027984</v>
      </c>
      <c r="BR59" s="20">
        <f t="shared" si="276"/>
        <v>11.998444909676941</v>
      </c>
      <c r="BS59" s="20">
        <f t="shared" si="276"/>
        <v>10.160910979861693</v>
      </c>
      <c r="BT59" s="20">
        <f t="shared" si="276"/>
        <v>8.5791340943547567</v>
      </c>
      <c r="BU59" s="20">
        <f t="shared" si="276"/>
        <v>6.3211142237839413</v>
      </c>
      <c r="BV59" s="20">
        <f t="shared" si="276"/>
        <v>6.3391599608561444</v>
      </c>
      <c r="BW59" s="20">
        <f t="shared" si="276"/>
        <v>1.5291406450882894</v>
      </c>
      <c r="BX59" s="20">
        <f t="shared" si="276"/>
        <v>-0.51892857694505468</v>
      </c>
      <c r="BY59" s="20">
        <f t="shared" si="276"/>
        <v>3.8151817641305819</v>
      </c>
      <c r="BZ59" s="20">
        <f t="shared" si="276"/>
        <v>-7.1736201835211784</v>
      </c>
      <c r="CA59" s="20">
        <f t="shared" si="276"/>
        <v>-9.9986570918061517</v>
      </c>
      <c r="CB59" s="20">
        <f t="shared" si="276"/>
        <v>1.5710459962748446</v>
      </c>
      <c r="CC59" s="20">
        <f t="shared" si="276"/>
        <v>-4.3587923719529353</v>
      </c>
      <c r="CD59" s="20">
        <f t="shared" si="276"/>
        <v>1.2064229923616887</v>
      </c>
      <c r="CE59" s="20">
        <f t="shared" si="276"/>
        <v>-2.9222765791721672</v>
      </c>
      <c r="CF59" s="20">
        <f t="shared" si="276"/>
        <v>7.1572461085651851</v>
      </c>
      <c r="CG59" s="20">
        <f t="shared" si="276"/>
        <v>5.5609911869574979</v>
      </c>
      <c r="CH59" s="20">
        <f t="shared" si="276"/>
        <v>4.9760465551463628</v>
      </c>
      <c r="CI59" s="20">
        <f t="shared" si="276"/>
        <v>8.9264802886030346</v>
      </c>
      <c r="CJ59" s="20">
        <f t="shared" si="276"/>
        <v>4.3637958912768449</v>
      </c>
      <c r="CK59" s="20">
        <f t="shared" si="276"/>
        <v>8.2686646349849457</v>
      </c>
      <c r="CL59" s="20">
        <f t="shared" si="276"/>
        <v>5.5954968708804564</v>
      </c>
      <c r="CM59" s="20">
        <f t="shared" si="276"/>
        <v>13.613705008559386</v>
      </c>
      <c r="CN59" s="20">
        <f t="shared" ref="CN59:DS59" si="277">100*((CN27/CM27)^4-1)</f>
        <v>4.333603440174727</v>
      </c>
      <c r="CO59" s="20">
        <f t="shared" si="277"/>
        <v>5.4333727749616534</v>
      </c>
      <c r="CP59" s="20">
        <f t="shared" si="277"/>
        <v>6.3250237905422058</v>
      </c>
      <c r="CQ59" s="20">
        <f t="shared" si="277"/>
        <v>4.8897667503483788</v>
      </c>
      <c r="CR59" s="20">
        <f t="shared" si="277"/>
        <v>3.1300998781454759</v>
      </c>
      <c r="CS59" s="20">
        <f t="shared" si="277"/>
        <v>4.5927456535010291</v>
      </c>
      <c r="CT59" s="20">
        <f t="shared" si="277"/>
        <v>3.2062324675460996</v>
      </c>
      <c r="CU59" s="20">
        <f t="shared" si="277"/>
        <v>15.831477453043075</v>
      </c>
      <c r="CV59" s="20">
        <f t="shared" si="277"/>
        <v>4.0042664616015022</v>
      </c>
      <c r="CW59" s="20">
        <f t="shared" si="277"/>
        <v>11.810279767512611</v>
      </c>
      <c r="CX59" s="20">
        <f t="shared" si="277"/>
        <v>8.6591028802942116</v>
      </c>
      <c r="CY59" s="20">
        <f t="shared" si="277"/>
        <v>1.7773497702432639</v>
      </c>
      <c r="CZ59" s="20">
        <f t="shared" si="277"/>
        <v>7.5487900352852355</v>
      </c>
      <c r="DA59" s="20">
        <f t="shared" si="277"/>
        <v>5.7430664413248067</v>
      </c>
      <c r="DB59" s="20">
        <f t="shared" si="277"/>
        <v>0.12840571822558822</v>
      </c>
      <c r="DC59" s="20">
        <f t="shared" si="277"/>
        <v>14.053523182398342</v>
      </c>
      <c r="DD59" s="20">
        <f t="shared" si="277"/>
        <v>4.8228310235913341</v>
      </c>
      <c r="DE59" s="20">
        <f t="shared" si="277"/>
        <v>6.3352147407559123</v>
      </c>
      <c r="DF59" s="20">
        <f t="shared" si="277"/>
        <v>13.590960476804037</v>
      </c>
      <c r="DG59" s="20">
        <f t="shared" si="277"/>
        <v>6.661477470144872</v>
      </c>
      <c r="DH59" s="20">
        <f t="shared" si="277"/>
        <v>6.8488092160754022</v>
      </c>
      <c r="DI59" s="20">
        <f t="shared" si="277"/>
        <v>8.428360685719948</v>
      </c>
      <c r="DJ59" s="20">
        <f t="shared" si="277"/>
        <v>10.058644359045532</v>
      </c>
      <c r="DK59" s="20">
        <f t="shared" si="277"/>
        <v>16.705383109887826</v>
      </c>
      <c r="DL59" s="20">
        <f t="shared" si="277"/>
        <v>4.7780207255268881</v>
      </c>
      <c r="DM59" s="20">
        <f t="shared" si="277"/>
        <v>12.560043769483586</v>
      </c>
      <c r="DN59" s="19">
        <f t="shared" si="277"/>
        <v>4.2250903182408539</v>
      </c>
      <c r="DO59" s="19">
        <f t="shared" si="277"/>
        <v>17.210236588120374</v>
      </c>
      <c r="DP59" s="19">
        <f t="shared" si="277"/>
        <v>2.0731741905397394</v>
      </c>
      <c r="DQ59" s="19">
        <f t="shared" si="277"/>
        <v>4.7909713411754318</v>
      </c>
      <c r="DR59" s="19">
        <f t="shared" si="277"/>
        <v>8.5516998538017077</v>
      </c>
      <c r="DS59" s="19">
        <f t="shared" si="277"/>
        <v>9.7105189961947715</v>
      </c>
      <c r="DT59" s="19">
        <f t="shared" ref="DT59:EY59" si="278">100*((DT27/DS27)^4-1)</f>
        <v>-19.846331187080935</v>
      </c>
      <c r="DU59" s="19">
        <f t="shared" si="278"/>
        <v>23.13464034928565</v>
      </c>
      <c r="DV59" s="19">
        <f t="shared" si="278"/>
        <v>12.584581506377535</v>
      </c>
      <c r="DW59" s="19">
        <f t="shared" si="278"/>
        <v>8.4755269348607563</v>
      </c>
      <c r="DX59" s="19">
        <f t="shared" si="278"/>
        <v>15.374311291915998</v>
      </c>
      <c r="DY59" s="19">
        <f t="shared" si="278"/>
        <v>11.011110059644235</v>
      </c>
      <c r="DZ59" s="19">
        <f t="shared" si="278"/>
        <v>12.07990370456673</v>
      </c>
      <c r="EA59" s="19">
        <f t="shared" si="278"/>
        <v>2.7307673444519009</v>
      </c>
      <c r="EB59" s="19">
        <f t="shared" si="278"/>
        <v>6.2304528745104726</v>
      </c>
      <c r="EC59" s="19">
        <f t="shared" si="278"/>
        <v>9.758452205135093</v>
      </c>
      <c r="ED59" s="19">
        <f t="shared" si="278"/>
        <v>7.9299592481572256</v>
      </c>
      <c r="EE59" s="19">
        <f t="shared" si="278"/>
        <v>5.8205471952593291</v>
      </c>
      <c r="EF59" s="19">
        <f t="shared" si="278"/>
        <v>3.3518781299586742</v>
      </c>
      <c r="EG59" s="19">
        <f t="shared" si="278"/>
        <v>3.4415588389528962</v>
      </c>
      <c r="EH59" s="19">
        <f t="shared" si="278"/>
        <v>4.6998321822294464</v>
      </c>
      <c r="EI59" s="19">
        <f t="shared" si="278"/>
        <v>6.6454536896589422</v>
      </c>
      <c r="EJ59" s="19">
        <f t="shared" si="278"/>
        <v>7.2813490549870519</v>
      </c>
      <c r="EK59" s="19">
        <f t="shared" si="278"/>
        <v>7.1537014137717403</v>
      </c>
      <c r="EL59" s="19">
        <f t="shared" si="278"/>
        <v>7.0113880692374009</v>
      </c>
      <c r="EM59" s="19">
        <f t="shared" si="278"/>
        <v>7.3688425718165806</v>
      </c>
      <c r="EN59" s="19">
        <f t="shared" si="278"/>
        <v>7.6968580445343715</v>
      </c>
      <c r="EO59" s="19">
        <f t="shared" si="278"/>
        <v>7.8859997150605432</v>
      </c>
      <c r="EP59" s="19">
        <f t="shared" si="278"/>
        <v>7.9009172719468834</v>
      </c>
      <c r="EQ59" s="19">
        <f t="shared" si="278"/>
        <v>7.7262977124898047</v>
      </c>
      <c r="ER59" s="19">
        <f t="shared" si="278"/>
        <v>7.7095483672191545</v>
      </c>
      <c r="ES59" s="19">
        <f t="shared" si="278"/>
        <v>7.4635007223416094</v>
      </c>
      <c r="ET59" s="19">
        <f t="shared" si="278"/>
        <v>7.2009327112923849</v>
      </c>
      <c r="EU59" s="19">
        <f t="shared" si="278"/>
        <v>7.1138820777969736</v>
      </c>
      <c r="EV59" s="19">
        <f t="shared" si="278"/>
        <v>6.7922632105072545</v>
      </c>
      <c r="EW59" s="19">
        <f t="shared" si="278"/>
        <v>6.6787355558969752</v>
      </c>
      <c r="EX59" s="19">
        <f t="shared" si="278"/>
        <v>6.362056503347957</v>
      </c>
      <c r="EY59" s="19">
        <f t="shared" si="278"/>
        <v>6.2076714565753033</v>
      </c>
      <c r="EZ59" s="19">
        <f t="shared" ref="EZ59:FF59" si="279">100*((EZ27/EY27)^4-1)</f>
        <v>6.0746395436605427</v>
      </c>
      <c r="FA59" s="19">
        <f t="shared" si="279"/>
        <v>5.9929764705265898</v>
      </c>
      <c r="FB59" s="19">
        <f t="shared" si="279"/>
        <v>5.8539322518082582</v>
      </c>
      <c r="FC59" s="19">
        <f t="shared" si="279"/>
        <v>5.6929536651453283</v>
      </c>
      <c r="FD59" s="19">
        <f t="shared" si="279"/>
        <v>5.6425813260771118</v>
      </c>
      <c r="FE59" s="19">
        <f t="shared" si="279"/>
        <v>5.6189012202769506</v>
      </c>
      <c r="FF59" s="19">
        <f t="shared" si="279"/>
        <v>5.4839970267050342</v>
      </c>
    </row>
    <row r="60" spans="2:162" x14ac:dyDescent="0.25">
      <c r="B60" t="str">
        <f>B28</f>
        <v>Per capita personal income ($)</v>
      </c>
      <c r="C60" s="20"/>
      <c r="D60" s="20">
        <f t="shared" ref="D60:AA60" si="280">100*((D28/C28)^4-1)</f>
        <v>4.9587394861853928</v>
      </c>
      <c r="E60" s="20">
        <f t="shared" si="280"/>
        <v>3.3611164858300624</v>
      </c>
      <c r="F60" s="20">
        <f t="shared" si="280"/>
        <v>2.8813908026362745</v>
      </c>
      <c r="G60" s="20">
        <f t="shared" si="280"/>
        <v>3.9217178719387569</v>
      </c>
      <c r="H60" s="20">
        <f t="shared" si="280"/>
        <v>2.8710516582103995</v>
      </c>
      <c r="I60" s="20">
        <f t="shared" si="280"/>
        <v>3.4386951746295358</v>
      </c>
      <c r="J60" s="20">
        <f t="shared" si="280"/>
        <v>5.6547774388805649</v>
      </c>
      <c r="K60" s="20">
        <f t="shared" si="280"/>
        <v>9.8133308299771738</v>
      </c>
      <c r="L60" s="20">
        <f t="shared" si="280"/>
        <v>4.651099886480603</v>
      </c>
      <c r="M60" s="20">
        <f t="shared" si="280"/>
        <v>4.9911871322770862</v>
      </c>
      <c r="N60" s="20">
        <f t="shared" si="280"/>
        <v>10.832690820520163</v>
      </c>
      <c r="O60" s="20">
        <f t="shared" si="280"/>
        <v>-4.4232271917980732</v>
      </c>
      <c r="P60" s="20">
        <f t="shared" si="280"/>
        <v>3.6097957648043355</v>
      </c>
      <c r="Q60" s="20">
        <f t="shared" si="280"/>
        <v>-3.2597658411788633</v>
      </c>
      <c r="R60" s="20">
        <f t="shared" si="280"/>
        <v>1.8489673643122595</v>
      </c>
      <c r="S60" s="20">
        <f t="shared" si="280"/>
        <v>4.7058336489657515</v>
      </c>
      <c r="T60" s="20">
        <f t="shared" si="280"/>
        <v>7.4864321476585838</v>
      </c>
      <c r="U60" s="20">
        <f t="shared" si="280"/>
        <v>3.0724860956512945</v>
      </c>
      <c r="V60" s="20">
        <f t="shared" si="280"/>
        <v>8.9486278492958427</v>
      </c>
      <c r="W60" s="20">
        <f t="shared" si="280"/>
        <v>3.3083846247425885</v>
      </c>
      <c r="X60" s="20">
        <f t="shared" si="280"/>
        <v>4.2653178379816747</v>
      </c>
      <c r="Y60" s="20">
        <f t="shared" si="280"/>
        <v>4.3121989749146161</v>
      </c>
      <c r="Z60" s="20">
        <f t="shared" si="280"/>
        <v>2.6428426825906959</v>
      </c>
      <c r="AA60" s="20">
        <f t="shared" si="280"/>
        <v>12.231298274465651</v>
      </c>
      <c r="AB60" s="20">
        <f t="shared" ref="AB60:BG60" si="281">100*((AB28/AA28)^4-1)</f>
        <v>8.3668292956903922</v>
      </c>
      <c r="AC60" s="20">
        <f t="shared" si="281"/>
        <v>6.4097398362964242</v>
      </c>
      <c r="AD60" s="20">
        <f t="shared" si="281"/>
        <v>5.7618346167054968</v>
      </c>
      <c r="AE60" s="20">
        <f t="shared" si="281"/>
        <v>11.892531270375994</v>
      </c>
      <c r="AF60" s="20">
        <f t="shared" si="281"/>
        <v>5.7016210792310673</v>
      </c>
      <c r="AG60" s="20">
        <f t="shared" si="281"/>
        <v>4.00709347329129</v>
      </c>
      <c r="AH60" s="20">
        <f t="shared" si="281"/>
        <v>7.8343530030782871</v>
      </c>
      <c r="AI60" s="20">
        <f t="shared" si="281"/>
        <v>21.704064484464624</v>
      </c>
      <c r="AJ60" s="20">
        <f t="shared" si="281"/>
        <v>9.0371011500702814</v>
      </c>
      <c r="AK60" s="20">
        <f t="shared" si="281"/>
        <v>9.0109468536688553</v>
      </c>
      <c r="AL60" s="20">
        <f t="shared" si="281"/>
        <v>6.320247960014469</v>
      </c>
      <c r="AM60" s="20">
        <f t="shared" si="281"/>
        <v>8.9177020844354757</v>
      </c>
      <c r="AN60" s="20">
        <f t="shared" si="281"/>
        <v>-1.3354858401619984</v>
      </c>
      <c r="AO60" s="20">
        <f t="shared" si="281"/>
        <v>11.432426368623361</v>
      </c>
      <c r="AP60" s="20">
        <f t="shared" si="281"/>
        <v>13.385258876006079</v>
      </c>
      <c r="AQ60" s="20">
        <f t="shared" si="281"/>
        <v>8.6552583451847909</v>
      </c>
      <c r="AR60" s="20">
        <f t="shared" si="281"/>
        <v>-4.856334196350554</v>
      </c>
      <c r="AS60" s="20">
        <f t="shared" si="281"/>
        <v>-1.8700843437922332</v>
      </c>
      <c r="AT60" s="20">
        <f t="shared" si="281"/>
        <v>2.2469951027552559</v>
      </c>
      <c r="AU60" s="20">
        <f t="shared" si="281"/>
        <v>2.8643786236035362</v>
      </c>
      <c r="AV60" s="20">
        <f t="shared" si="281"/>
        <v>3.7155734046786515</v>
      </c>
      <c r="AW60" s="20">
        <f t="shared" si="281"/>
        <v>-10.454272712220957</v>
      </c>
      <c r="AX60" s="20">
        <f t="shared" si="281"/>
        <v>-1.2994935503548133</v>
      </c>
      <c r="AY60" s="20">
        <f t="shared" si="281"/>
        <v>3.1905109728344705</v>
      </c>
      <c r="AZ60" s="20">
        <f t="shared" si="281"/>
        <v>-1.320421993601073</v>
      </c>
      <c r="BA60" s="20">
        <f t="shared" si="281"/>
        <v>-0.33627519521555183</v>
      </c>
      <c r="BB60" s="20">
        <f t="shared" si="281"/>
        <v>3.9797055737580855</v>
      </c>
      <c r="BC60" s="20">
        <f t="shared" si="281"/>
        <v>-0.65141306252982645</v>
      </c>
      <c r="BD60" s="20">
        <f t="shared" si="281"/>
        <v>5.123613120640913</v>
      </c>
      <c r="BE60" s="20">
        <f t="shared" si="281"/>
        <v>3.7697662433465284</v>
      </c>
      <c r="BF60" s="20">
        <f t="shared" si="281"/>
        <v>-0.39147289294023668</v>
      </c>
      <c r="BG60" s="20">
        <f t="shared" si="281"/>
        <v>5.3755312107013564</v>
      </c>
      <c r="BH60" s="20">
        <f t="shared" ref="BH60:CM60" si="282">100*((BH28/BG28)^4-1)</f>
        <v>12.043850800093047</v>
      </c>
      <c r="BI60" s="20">
        <f t="shared" si="282"/>
        <v>3.6117232103284769</v>
      </c>
      <c r="BJ60" s="20">
        <f t="shared" si="282"/>
        <v>62.320133704735085</v>
      </c>
      <c r="BK60" s="20">
        <f t="shared" si="282"/>
        <v>-30.035400464483242</v>
      </c>
      <c r="BL60" s="20">
        <f t="shared" si="282"/>
        <v>0.64213927246599134</v>
      </c>
      <c r="BM60" s="20">
        <f t="shared" si="282"/>
        <v>-0.96924945999736778</v>
      </c>
      <c r="BN60" s="20">
        <f t="shared" si="282"/>
        <v>5.9637966273851983</v>
      </c>
      <c r="BO60" s="20">
        <f t="shared" si="282"/>
        <v>17.762243310167314</v>
      </c>
      <c r="BP60" s="20">
        <f t="shared" si="282"/>
        <v>9.9995307529744615</v>
      </c>
      <c r="BQ60" s="20">
        <f t="shared" si="282"/>
        <v>7.3503983632801528</v>
      </c>
      <c r="BR60" s="20">
        <f t="shared" si="282"/>
        <v>11.454468810088049</v>
      </c>
      <c r="BS60" s="20">
        <f t="shared" si="282"/>
        <v>6.0680163068561832</v>
      </c>
      <c r="BT60" s="20">
        <f t="shared" si="282"/>
        <v>8.3512823574805939</v>
      </c>
      <c r="BU60" s="20">
        <f t="shared" si="282"/>
        <v>2.5413976175278297</v>
      </c>
      <c r="BV60" s="20">
        <f t="shared" si="282"/>
        <v>3.1037199685665984</v>
      </c>
      <c r="BW60" s="20">
        <f t="shared" si="282"/>
        <v>1.044228869450059</v>
      </c>
      <c r="BX60" s="20">
        <f t="shared" si="282"/>
        <v>9.4244456167077217</v>
      </c>
      <c r="BY60" s="20">
        <f t="shared" si="282"/>
        <v>-5.5999990323761573</v>
      </c>
      <c r="BZ60" s="20">
        <f t="shared" si="282"/>
        <v>-8.8846752804575218</v>
      </c>
      <c r="CA60" s="20">
        <f t="shared" si="282"/>
        <v>-16.743304320370189</v>
      </c>
      <c r="CB60" s="20">
        <f t="shared" si="282"/>
        <v>-4.6530495912350256</v>
      </c>
      <c r="CC60" s="20">
        <f t="shared" si="282"/>
        <v>-8.3262265627926162</v>
      </c>
      <c r="CD60" s="20">
        <f t="shared" si="282"/>
        <v>-2.141302554840474</v>
      </c>
      <c r="CE60" s="20">
        <f t="shared" si="282"/>
        <v>5.1435691752934609</v>
      </c>
      <c r="CF60" s="20">
        <f t="shared" si="282"/>
        <v>6.0785950710167569</v>
      </c>
      <c r="CG60" s="20">
        <f t="shared" si="282"/>
        <v>5.0220773233559557</v>
      </c>
      <c r="CH60" s="20">
        <f t="shared" si="282"/>
        <v>4.6790594830466103</v>
      </c>
      <c r="CI60" s="20">
        <f t="shared" si="282"/>
        <v>12.461180717408471</v>
      </c>
      <c r="CJ60" s="20">
        <f t="shared" si="282"/>
        <v>2.4520907728207364</v>
      </c>
      <c r="CK60" s="20">
        <f t="shared" si="282"/>
        <v>4.7340472682861234</v>
      </c>
      <c r="CL60" s="20">
        <f t="shared" si="282"/>
        <v>7.3653690777522929</v>
      </c>
      <c r="CM60" s="20">
        <f t="shared" si="282"/>
        <v>20.571080985326095</v>
      </c>
      <c r="CN60" s="20">
        <f t="shared" ref="CN60:DS60" si="283">100*((CN28/CM28)^4-1)</f>
        <v>10.677546085059486</v>
      </c>
      <c r="CO60" s="20">
        <f t="shared" si="283"/>
        <v>4.1858241122107342</v>
      </c>
      <c r="CP60" s="20">
        <f t="shared" si="283"/>
        <v>19.150412416988338</v>
      </c>
      <c r="CQ60" s="20">
        <f t="shared" si="283"/>
        <v>-12.337228881091821</v>
      </c>
      <c r="CR60" s="20">
        <f t="shared" si="283"/>
        <v>0.35403375265510295</v>
      </c>
      <c r="CS60" s="20">
        <f t="shared" si="283"/>
        <v>2.4590290039964158</v>
      </c>
      <c r="CT60" s="20">
        <f t="shared" si="283"/>
        <v>-0.28776749866065154</v>
      </c>
      <c r="CU60" s="20">
        <f t="shared" si="283"/>
        <v>14.911002511394745</v>
      </c>
      <c r="CV60" s="20">
        <f t="shared" si="283"/>
        <v>10.681975948427658</v>
      </c>
      <c r="CW60" s="20">
        <f t="shared" si="283"/>
        <v>11.24547870783832</v>
      </c>
      <c r="CX60" s="20">
        <f t="shared" si="283"/>
        <v>8.3242262735268913</v>
      </c>
      <c r="CY60" s="20">
        <f t="shared" si="283"/>
        <v>2.5351118044347531</v>
      </c>
      <c r="CZ60" s="20">
        <f t="shared" si="283"/>
        <v>0.89361078680421091</v>
      </c>
      <c r="DA60" s="20">
        <f t="shared" si="283"/>
        <v>0.49822811863424743</v>
      </c>
      <c r="DB60" s="20">
        <f t="shared" si="283"/>
        <v>-1.1773877746126704</v>
      </c>
      <c r="DC60" s="20">
        <f t="shared" si="283"/>
        <v>9.6058800631312113</v>
      </c>
      <c r="DD60" s="20">
        <f t="shared" si="283"/>
        <v>3.8051086029132763</v>
      </c>
      <c r="DE60" s="20">
        <f t="shared" si="283"/>
        <v>5.160363772966936</v>
      </c>
      <c r="DF60" s="20">
        <f t="shared" si="283"/>
        <v>9.0607528037408116</v>
      </c>
      <c r="DG60" s="20">
        <f t="shared" si="283"/>
        <v>5.0547854441817419</v>
      </c>
      <c r="DH60" s="20">
        <f t="shared" si="283"/>
        <v>3.9510343089370625</v>
      </c>
      <c r="DI60" s="20">
        <f t="shared" si="283"/>
        <v>3.9718937343188099</v>
      </c>
      <c r="DJ60" s="20">
        <f t="shared" si="283"/>
        <v>4.9729076712097697</v>
      </c>
      <c r="DK60" s="20">
        <f t="shared" si="283"/>
        <v>8.0209496151998358</v>
      </c>
      <c r="DL60" s="20">
        <f t="shared" si="283"/>
        <v>2.806544676354461</v>
      </c>
      <c r="DM60" s="20">
        <f t="shared" si="283"/>
        <v>7.7788610623867438</v>
      </c>
      <c r="DN60" s="19">
        <f t="shared" si="283"/>
        <v>4.7886108357567014</v>
      </c>
      <c r="DO60" s="19">
        <f t="shared" si="283"/>
        <v>11.693611493387589</v>
      </c>
      <c r="DP60" s="19">
        <f t="shared" si="283"/>
        <v>2.450721856464444</v>
      </c>
      <c r="DQ60" s="19">
        <f t="shared" si="283"/>
        <v>2.1850736231296519</v>
      </c>
      <c r="DR60" s="19">
        <f t="shared" si="283"/>
        <v>3.1885706941669589</v>
      </c>
      <c r="DS60" s="19">
        <f t="shared" si="283"/>
        <v>4.4068316687212006</v>
      </c>
      <c r="DT60" s="19">
        <f t="shared" ref="DT60:EY60" si="284">100*((DT28/DS28)^4-1)</f>
        <v>29.378926148661332</v>
      </c>
      <c r="DU60" s="19">
        <f t="shared" si="284"/>
        <v>-9.6250052500215126</v>
      </c>
      <c r="DV60" s="19">
        <f t="shared" si="284"/>
        <v>-4.4828273555700848</v>
      </c>
      <c r="DW60" s="19">
        <f t="shared" si="284"/>
        <v>48.376751730123303</v>
      </c>
      <c r="DX60" s="19">
        <f t="shared" si="284"/>
        <v>-15.395055934798163</v>
      </c>
      <c r="DY60" s="19">
        <f t="shared" si="284"/>
        <v>-1.9543845876844657</v>
      </c>
      <c r="DZ60" s="19">
        <f t="shared" si="284"/>
        <v>1.7892069164171298</v>
      </c>
      <c r="EA60" s="19">
        <f t="shared" si="284"/>
        <v>0.5189395649667139</v>
      </c>
      <c r="EB60" s="19">
        <f t="shared" si="284"/>
        <v>3.6302803845090548</v>
      </c>
      <c r="EC60" s="19">
        <f t="shared" si="284"/>
        <v>5.7219445448776662</v>
      </c>
      <c r="ED60" s="19">
        <f t="shared" si="284"/>
        <v>6.8836105617986254</v>
      </c>
      <c r="EE60" s="19">
        <f t="shared" si="284"/>
        <v>5.1170388876325523</v>
      </c>
      <c r="EF60" s="19">
        <f t="shared" si="284"/>
        <v>3.3036388567540431</v>
      </c>
      <c r="EG60" s="19">
        <f t="shared" si="284"/>
        <v>4.315552777395637</v>
      </c>
      <c r="EH60" s="19">
        <f t="shared" si="284"/>
        <v>4.6913361284727451</v>
      </c>
      <c r="EI60" s="19">
        <f t="shared" si="284"/>
        <v>6.2128280749957687</v>
      </c>
      <c r="EJ60" s="19">
        <f t="shared" si="284"/>
        <v>5.4997832154014992</v>
      </c>
      <c r="EK60" s="19">
        <f t="shared" si="284"/>
        <v>5.3533959636540063</v>
      </c>
      <c r="EL60" s="19">
        <f t="shared" si="284"/>
        <v>5.2873796333892331</v>
      </c>
      <c r="EM60" s="19">
        <f t="shared" si="284"/>
        <v>6.1577305753325096</v>
      </c>
      <c r="EN60" s="19">
        <f t="shared" si="284"/>
        <v>5.9396226332143476</v>
      </c>
      <c r="EO60" s="19">
        <f t="shared" si="284"/>
        <v>6.0397721863175047</v>
      </c>
      <c r="EP60" s="19">
        <f t="shared" si="284"/>
        <v>5.9152381474250726</v>
      </c>
      <c r="EQ60" s="19">
        <f t="shared" si="284"/>
        <v>5.9746518135463944</v>
      </c>
      <c r="ER60" s="19">
        <f t="shared" si="284"/>
        <v>5.8143075690423762</v>
      </c>
      <c r="ES60" s="19">
        <f t="shared" si="284"/>
        <v>5.6176666506267292</v>
      </c>
      <c r="ET60" s="19">
        <f t="shared" si="284"/>
        <v>5.6213396641262792</v>
      </c>
      <c r="EU60" s="19">
        <f t="shared" si="284"/>
        <v>6.1241276922858967</v>
      </c>
      <c r="EV60" s="19">
        <f t="shared" si="284"/>
        <v>5.4722205458272555</v>
      </c>
      <c r="EW60" s="19">
        <f t="shared" si="284"/>
        <v>5.4610790856854496</v>
      </c>
      <c r="EX60" s="19">
        <f t="shared" si="284"/>
        <v>5.2119735596057648</v>
      </c>
      <c r="EY60" s="19">
        <f t="shared" si="284"/>
        <v>5.6666938320504734</v>
      </c>
      <c r="EZ60" s="19">
        <f t="shared" ref="EZ60:FF60" si="285">100*((EZ28/EY28)^4-1)</f>
        <v>5.1061558848603195</v>
      </c>
      <c r="FA60" s="19">
        <f t="shared" si="285"/>
        <v>5.0724282106738183</v>
      </c>
      <c r="FB60" s="19">
        <f t="shared" si="285"/>
        <v>4.9515827520930422</v>
      </c>
      <c r="FC60" s="19">
        <f t="shared" si="285"/>
        <v>5.3104357774948818</v>
      </c>
      <c r="FD60" s="19">
        <f t="shared" si="285"/>
        <v>4.8574336090124071</v>
      </c>
      <c r="FE60" s="19">
        <f t="shared" si="285"/>
        <v>4.7883667411565467</v>
      </c>
      <c r="FF60" s="19">
        <f t="shared" si="285"/>
        <v>4.7702605649686314</v>
      </c>
    </row>
    <row r="61" spans="2:162" x14ac:dyDescent="0.25">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45"/>
      <c r="DT61" s="45"/>
      <c r="DU61" s="45"/>
      <c r="DV61" s="45"/>
      <c r="DW61" s="45"/>
      <c r="DX61" s="45"/>
      <c r="DY61" s="45"/>
      <c r="DZ61" s="45"/>
      <c r="EA61" s="45"/>
      <c r="EB61" s="45"/>
      <c r="EC61" s="19"/>
      <c r="ED61" s="19"/>
      <c r="EE61" s="19"/>
      <c r="EF61" s="19"/>
      <c r="EG61" s="19"/>
      <c r="EH61" s="19"/>
      <c r="EI61" s="19"/>
      <c r="EJ61" s="19"/>
      <c r="EK61" s="19"/>
      <c r="EL61" s="19"/>
      <c r="EM61" s="19"/>
      <c r="EN61" s="19"/>
      <c r="EO61" s="19"/>
      <c r="EP61" s="19"/>
      <c r="EQ61" s="19"/>
      <c r="ER61" s="19"/>
      <c r="ES61" s="19"/>
      <c r="ET61" s="19"/>
      <c r="EU61" s="19"/>
      <c r="EV61" s="19"/>
      <c r="EW61" s="19"/>
      <c r="EX61" s="19"/>
      <c r="EY61" s="19"/>
      <c r="EZ61" s="19"/>
      <c r="FA61" s="19"/>
      <c r="FB61" s="19"/>
      <c r="FC61" s="19"/>
      <c r="FD61" s="19"/>
      <c r="FE61" s="19"/>
      <c r="FF61" s="19"/>
    </row>
    <row r="62" spans="2:162" x14ac:dyDescent="0.25">
      <c r="B62" t="str">
        <f>B30</f>
        <v>Seattle MSA CPI-U (1982-1984=100)</v>
      </c>
      <c r="C62" s="20"/>
      <c r="D62" s="20">
        <f t="shared" ref="D62:AA62" si="286">100*((D30/C30)^4-1)</f>
        <v>4.6120801928205113</v>
      </c>
      <c r="E62" s="20">
        <f t="shared" si="286"/>
        <v>9.6159426824558913</v>
      </c>
      <c r="F62" s="20">
        <f t="shared" si="286"/>
        <v>10.398124598118553</v>
      </c>
      <c r="G62" s="20">
        <f t="shared" si="286"/>
        <v>4.6594550259136502</v>
      </c>
      <c r="H62" s="20">
        <f t="shared" si="286"/>
        <v>3.0532128667012826</v>
      </c>
      <c r="I62" s="20">
        <f t="shared" si="286"/>
        <v>3.3368146964016132</v>
      </c>
      <c r="J62" s="20">
        <f t="shared" si="286"/>
        <v>3.6141212690160796</v>
      </c>
      <c r="K62" s="20">
        <f t="shared" si="286"/>
        <v>3.8844997577601736</v>
      </c>
      <c r="L62" s="20">
        <f t="shared" si="286"/>
        <v>4.1475834189478311</v>
      </c>
      <c r="M62" s="20">
        <f t="shared" si="286"/>
        <v>3.214954851616425</v>
      </c>
      <c r="N62" s="20">
        <f t="shared" si="286"/>
        <v>3.4829739851309993</v>
      </c>
      <c r="O62" s="20">
        <f t="shared" si="286"/>
        <v>2.0035069679827044</v>
      </c>
      <c r="P62" s="20">
        <f t="shared" si="286"/>
        <v>2.2807398138068313</v>
      </c>
      <c r="Q62" s="20">
        <f t="shared" si="286"/>
        <v>2.553986766066263</v>
      </c>
      <c r="R62" s="20">
        <f t="shared" si="286"/>
        <v>3.9683199561594718</v>
      </c>
      <c r="S62" s="20">
        <f t="shared" si="286"/>
        <v>3.361042885622112</v>
      </c>
      <c r="T62" s="20">
        <f t="shared" si="286"/>
        <v>3.333072499344536</v>
      </c>
      <c r="U62" s="20">
        <f t="shared" si="286"/>
        <v>4.1445284085221523</v>
      </c>
      <c r="V62" s="20">
        <f t="shared" si="286"/>
        <v>3.8246906857559715</v>
      </c>
      <c r="W62" s="20">
        <f t="shared" si="286"/>
        <v>2.1519112397129669</v>
      </c>
      <c r="X62" s="20">
        <f t="shared" si="286"/>
        <v>2.6808142232484844</v>
      </c>
      <c r="Y62" s="20">
        <f t="shared" si="286"/>
        <v>2.932171802607364</v>
      </c>
      <c r="Z62" s="20">
        <f t="shared" si="286"/>
        <v>2.6436092637000863</v>
      </c>
      <c r="AA62" s="20">
        <f t="shared" si="286"/>
        <v>2.8917066271897163</v>
      </c>
      <c r="AB62" s="20">
        <f t="shared" ref="AB62:BG62" si="287">100*((AB30/AA30)^4-1)</f>
        <v>3.6645276107383662</v>
      </c>
      <c r="AC62" s="20">
        <f t="shared" si="287"/>
        <v>5.2174390476485977</v>
      </c>
      <c r="AD62" s="20">
        <f t="shared" si="287"/>
        <v>5.6760492096234128</v>
      </c>
      <c r="AE62" s="20">
        <f t="shared" si="287"/>
        <v>2.7697543471732144</v>
      </c>
      <c r="AF62" s="20">
        <f t="shared" si="287"/>
        <v>1.4934209306286972</v>
      </c>
      <c r="AG62" s="20">
        <f t="shared" si="287"/>
        <v>3.2446699692868952</v>
      </c>
      <c r="AH62" s="20">
        <f t="shared" si="287"/>
        <v>2.9682500273426671</v>
      </c>
      <c r="AI62" s="20">
        <f t="shared" si="287"/>
        <v>4.4437850153756786</v>
      </c>
      <c r="AJ62" s="20">
        <f t="shared" si="287"/>
        <v>1.0854717444232165</v>
      </c>
      <c r="AK62" s="20">
        <f t="shared" si="287"/>
        <v>3.7657255923197575</v>
      </c>
      <c r="AL62" s="20">
        <f t="shared" si="287"/>
        <v>2.0331238173111554</v>
      </c>
      <c r="AM62" s="20">
        <f t="shared" si="287"/>
        <v>2.9853154030486717</v>
      </c>
      <c r="AN62" s="20">
        <f t="shared" si="287"/>
        <v>4.4086997890248281</v>
      </c>
      <c r="AO62" s="20">
        <f t="shared" si="287"/>
        <v>2.2218126324587528</v>
      </c>
      <c r="AP62" s="20">
        <f t="shared" si="287"/>
        <v>2.6793332807547809</v>
      </c>
      <c r="AQ62" s="20">
        <f t="shared" si="287"/>
        <v>3.5995839398343055</v>
      </c>
      <c r="AR62" s="20">
        <f t="shared" si="287"/>
        <v>5.5639076103945584</v>
      </c>
      <c r="AS62" s="20">
        <f t="shared" si="287"/>
        <v>4.095037288778669</v>
      </c>
      <c r="AT62" s="20">
        <f t="shared" si="287"/>
        <v>3.3695459528334304</v>
      </c>
      <c r="AU62" s="20">
        <f t="shared" si="287"/>
        <v>4.9290586017168403</v>
      </c>
      <c r="AV62" s="20">
        <f t="shared" si="287"/>
        <v>2.7452077367398076</v>
      </c>
      <c r="AW62" s="20">
        <f t="shared" si="287"/>
        <v>3.3890681360347896</v>
      </c>
      <c r="AX62" s="20">
        <f t="shared" si="287"/>
        <v>0.42895380828489316</v>
      </c>
      <c r="AY62" s="20">
        <f t="shared" si="287"/>
        <v>1.2896125826503235</v>
      </c>
      <c r="AZ62" s="20">
        <f t="shared" si="287"/>
        <v>3.2368581972116228</v>
      </c>
      <c r="BA62" s="20">
        <f t="shared" si="287"/>
        <v>2.5626037613593944</v>
      </c>
      <c r="BB62" s="20">
        <f t="shared" si="287"/>
        <v>0.31566462378198601</v>
      </c>
      <c r="BC62" s="20">
        <f t="shared" si="287"/>
        <v>1.7972327021423817</v>
      </c>
      <c r="BD62" s="20">
        <f t="shared" si="287"/>
        <v>1.471722977602119</v>
      </c>
      <c r="BE62" s="20">
        <f t="shared" si="287"/>
        <v>5.0945336914062445</v>
      </c>
      <c r="BF62" s="20">
        <f t="shared" si="287"/>
        <v>-4.1518532241689554</v>
      </c>
      <c r="BG62" s="20">
        <f t="shared" si="287"/>
        <v>2.4130062883304104</v>
      </c>
      <c r="BH62" s="20">
        <f t="shared" ref="BH62:CM62" si="288">100*((BH30/BG30)^4-1)</f>
        <v>2.7145417070310263</v>
      </c>
      <c r="BI62" s="20">
        <f t="shared" si="288"/>
        <v>-0.4100455904568423</v>
      </c>
      <c r="BJ62" s="20">
        <f t="shared" si="288"/>
        <v>2.4895074878089174</v>
      </c>
      <c r="BK62" s="20">
        <f t="shared" si="288"/>
        <v>3.7282404858548501</v>
      </c>
      <c r="BL62" s="20">
        <f t="shared" si="288"/>
        <v>6.1067235554217447</v>
      </c>
      <c r="BM62" s="20">
        <f t="shared" si="288"/>
        <v>-1.2901456248342269</v>
      </c>
      <c r="BN62" s="20">
        <f t="shared" si="288"/>
        <v>4.4754084214676748</v>
      </c>
      <c r="BO62" s="20">
        <f t="shared" si="288"/>
        <v>3.0020434193088086</v>
      </c>
      <c r="BP62" s="20">
        <f t="shared" si="288"/>
        <v>8.5103284940152299</v>
      </c>
      <c r="BQ62" s="20">
        <f t="shared" si="288"/>
        <v>3.5101505781220954</v>
      </c>
      <c r="BR62" s="20">
        <f t="shared" si="288"/>
        <v>-9.5385709205575431E-2</v>
      </c>
      <c r="BS62" s="20">
        <f t="shared" si="288"/>
        <v>4.1755002176269373</v>
      </c>
      <c r="BT62" s="20">
        <f t="shared" si="288"/>
        <v>7.6437833667263977</v>
      </c>
      <c r="BU62" s="20">
        <f t="shared" si="288"/>
        <v>0.63124646497407788</v>
      </c>
      <c r="BV62" s="20">
        <f t="shared" si="288"/>
        <v>5.1306307195331025</v>
      </c>
      <c r="BW62" s="20">
        <f t="shared" si="288"/>
        <v>5.6610270672180496</v>
      </c>
      <c r="BX62" s="20">
        <f t="shared" si="288"/>
        <v>7.2310635255684375</v>
      </c>
      <c r="BY62" s="20">
        <f t="shared" si="288"/>
        <v>3.7988716086673868</v>
      </c>
      <c r="BZ62" s="20">
        <f t="shared" si="288"/>
        <v>-6.0027742630257785</v>
      </c>
      <c r="CA62" s="20">
        <f t="shared" si="288"/>
        <v>0.87600547731794265</v>
      </c>
      <c r="CB62" s="20">
        <f t="shared" si="288"/>
        <v>3.3345313667718868</v>
      </c>
      <c r="CC62" s="20">
        <f t="shared" si="288"/>
        <v>0.97535730194113768</v>
      </c>
      <c r="CD62" s="20">
        <f t="shared" si="288"/>
        <v>-2.0991646467125813</v>
      </c>
      <c r="CE62" s="20">
        <f t="shared" si="288"/>
        <v>0.26316503936154589</v>
      </c>
      <c r="CF62" s="20">
        <f t="shared" si="288"/>
        <v>0.40843530791678795</v>
      </c>
      <c r="CG62" s="20">
        <f t="shared" si="288"/>
        <v>2.3706043199601456</v>
      </c>
      <c r="CH62" s="20">
        <f t="shared" si="288"/>
        <v>-1.0300632574525403</v>
      </c>
      <c r="CI62" s="20">
        <f t="shared" si="288"/>
        <v>4.3419019105481738</v>
      </c>
      <c r="CJ62" s="20">
        <f t="shared" si="288"/>
        <v>4.9706102753705128</v>
      </c>
      <c r="CK62" s="20">
        <f t="shared" si="288"/>
        <v>2.6573621532563152</v>
      </c>
      <c r="CL62" s="20">
        <f t="shared" si="288"/>
        <v>2.6851915184255226</v>
      </c>
      <c r="CM62" s="20">
        <f t="shared" si="288"/>
        <v>0.64737388490110348</v>
      </c>
      <c r="CN62" s="20">
        <f t="shared" ref="CN62:DS62" si="289">100*((CN30/CM30)^4-1)</f>
        <v>5.1732806803379772</v>
      </c>
      <c r="CO62" s="20">
        <f t="shared" si="289"/>
        <v>2.4986191567339722</v>
      </c>
      <c r="CP62" s="20">
        <f t="shared" si="289"/>
        <v>-0.89452038991051364</v>
      </c>
      <c r="CQ62" s="20">
        <f t="shared" si="289"/>
        <v>0.37436555030332386</v>
      </c>
      <c r="CR62" s="20">
        <f t="shared" si="289"/>
        <v>3.2459758975220465</v>
      </c>
      <c r="CS62" s="20">
        <f t="shared" si="289"/>
        <v>1.5731598661729684</v>
      </c>
      <c r="CT62" s="20">
        <f t="shared" si="289"/>
        <v>-1.3866596771561324</v>
      </c>
      <c r="CU62" s="20">
        <f t="shared" si="289"/>
        <v>1.4111709180788079</v>
      </c>
      <c r="CV62" s="20">
        <f t="shared" si="289"/>
        <v>7.3778673177079535</v>
      </c>
      <c r="CW62" s="20">
        <f t="shared" si="289"/>
        <v>9.067173414523122E-2</v>
      </c>
      <c r="CX62" s="20">
        <f t="shared" si="289"/>
        <v>-1.1808904169055667</v>
      </c>
      <c r="CY62" s="20">
        <f t="shared" si="289"/>
        <v>-1.5426156998869289</v>
      </c>
      <c r="CZ62" s="20">
        <f t="shared" si="289"/>
        <v>6.8846837153582197</v>
      </c>
      <c r="DA62" s="20">
        <f t="shared" si="289"/>
        <v>3.2444612273127893</v>
      </c>
      <c r="DB62" s="20">
        <f t="shared" si="289"/>
        <v>-1.5944025703269693</v>
      </c>
      <c r="DC62" s="20">
        <f t="shared" si="289"/>
        <v>0.53417018704573493</v>
      </c>
      <c r="DD62" s="20">
        <f t="shared" si="289"/>
        <v>6.5542887236822001</v>
      </c>
      <c r="DE62" s="20">
        <f t="shared" si="289"/>
        <v>3.0954257899598714</v>
      </c>
      <c r="DF62" s="20">
        <f t="shared" si="289"/>
        <v>-4.0475430117103972E-2</v>
      </c>
      <c r="DG62" s="20">
        <f t="shared" si="289"/>
        <v>4.1457612483685402</v>
      </c>
      <c r="DH62" s="20">
        <f t="shared" si="289"/>
        <v>4.9525513315780589</v>
      </c>
      <c r="DI62" s="20">
        <f t="shared" si="289"/>
        <v>1.0319220675258478</v>
      </c>
      <c r="DJ62" s="20">
        <f t="shared" si="289"/>
        <v>2.9461825528859231</v>
      </c>
      <c r="DK62" s="20">
        <f t="shared" si="289"/>
        <v>4.2578375051778306</v>
      </c>
      <c r="DL62" s="20">
        <f t="shared" si="289"/>
        <v>5.0490189417725206</v>
      </c>
      <c r="DM62" s="20">
        <f t="shared" si="289"/>
        <v>0.40303703441848526</v>
      </c>
      <c r="DN62" s="20">
        <f t="shared" si="289"/>
        <v>2.1135568747385314</v>
      </c>
      <c r="DO62" s="20">
        <f t="shared" si="289"/>
        <v>3.3445847480570778</v>
      </c>
      <c r="DP62" s="20">
        <f t="shared" si="289"/>
        <v>3.5239708681810145</v>
      </c>
      <c r="DQ62" s="20">
        <f t="shared" si="289"/>
        <v>3.780226730214209</v>
      </c>
      <c r="DR62" s="20">
        <f t="shared" si="289"/>
        <v>-1.750166642483808</v>
      </c>
      <c r="DS62" s="45">
        <f t="shared" si="289"/>
        <v>4.4641481356379797</v>
      </c>
      <c r="DT62" s="45">
        <f t="shared" ref="DT62:EY62" si="290">100*((DT30/DS30)^4-1)</f>
        <v>-1.8941280900951707</v>
      </c>
      <c r="DU62" s="45">
        <f t="shared" si="290"/>
        <v>6.0231174391975673</v>
      </c>
      <c r="DV62" s="45">
        <f t="shared" si="290"/>
        <v>-1.32434164236086</v>
      </c>
      <c r="DW62" s="45">
        <f t="shared" si="290"/>
        <v>4.2832600681619537</v>
      </c>
      <c r="DX62" s="45">
        <f t="shared" si="290"/>
        <v>9.180417374683314</v>
      </c>
      <c r="DY62" s="45">
        <f t="shared" si="290"/>
        <v>8.9934728421492629</v>
      </c>
      <c r="DZ62" s="45">
        <f t="shared" si="290"/>
        <v>5.8267840090477918</v>
      </c>
      <c r="EA62" s="45">
        <f t="shared" si="290"/>
        <v>8.2724741668016364</v>
      </c>
      <c r="EB62" s="45">
        <f t="shared" si="290"/>
        <v>15.698845912798532</v>
      </c>
      <c r="EC62" s="19">
        <f t="shared" si="290"/>
        <v>3.6612680129858299</v>
      </c>
      <c r="ED62" s="19">
        <f t="shared" si="290"/>
        <v>5.8296271887656514</v>
      </c>
      <c r="EE62" s="19">
        <f t="shared" si="290"/>
        <v>8.371764603856203</v>
      </c>
      <c r="EF62" s="19">
        <f t="shared" si="290"/>
        <v>7.79489488859193</v>
      </c>
      <c r="EG62" s="19">
        <f t="shared" si="290"/>
        <v>2.8076138437275855</v>
      </c>
      <c r="EH62" s="19">
        <f t="shared" si="290"/>
        <v>2.6139394429739227</v>
      </c>
      <c r="EI62" s="19">
        <f t="shared" si="290"/>
        <v>5.7203536098126229</v>
      </c>
      <c r="EJ62" s="19">
        <f t="shared" si="290"/>
        <v>4.4537104217243106</v>
      </c>
      <c r="EK62" s="19">
        <f t="shared" si="290"/>
        <v>1.7183971361329542</v>
      </c>
      <c r="EL62" s="19">
        <f t="shared" si="290"/>
        <v>1.901031896194616</v>
      </c>
      <c r="EM62" s="19">
        <f t="shared" si="290"/>
        <v>3.7605768633862668</v>
      </c>
      <c r="EN62" s="19">
        <f t="shared" si="290"/>
        <v>3.7983711258062547</v>
      </c>
      <c r="EO62" s="19">
        <f t="shared" si="290"/>
        <v>1.4519621855521248</v>
      </c>
      <c r="EP62" s="19">
        <f t="shared" si="290"/>
        <v>1.7884980149930563</v>
      </c>
      <c r="EQ62" s="19">
        <f t="shared" si="290"/>
        <v>3.3659333568643257</v>
      </c>
      <c r="ER62" s="19">
        <f t="shared" si="290"/>
        <v>3.7771001013038763</v>
      </c>
      <c r="ES62" s="19">
        <f t="shared" si="290"/>
        <v>1.7438550008493925</v>
      </c>
      <c r="ET62" s="19">
        <f t="shared" si="290"/>
        <v>1.7948463230884171</v>
      </c>
      <c r="EU62" s="19">
        <f t="shared" si="290"/>
        <v>3.3654745544681841</v>
      </c>
      <c r="EV62" s="19">
        <f t="shared" si="290"/>
        <v>3.9477170937277206</v>
      </c>
      <c r="EW62" s="19">
        <f t="shared" si="290"/>
        <v>1.9217577712487444</v>
      </c>
      <c r="EX62" s="19">
        <f t="shared" si="290"/>
        <v>1.7882416131461021</v>
      </c>
      <c r="EY62" s="19">
        <f t="shared" si="290"/>
        <v>3.1438671741998103</v>
      </c>
      <c r="EZ62" s="19">
        <f t="shared" ref="EZ62:FF62" si="291">100*((EZ30/EY30)^4-1)</f>
        <v>3.8037183279040487</v>
      </c>
      <c r="FA62" s="19">
        <f t="shared" si="291"/>
        <v>1.8839140545547473</v>
      </c>
      <c r="FB62" s="19">
        <f t="shared" si="291"/>
        <v>1.5852122268885882</v>
      </c>
      <c r="FC62" s="19">
        <f t="shared" si="291"/>
        <v>2.9549565152156898</v>
      </c>
      <c r="FD62" s="19">
        <f t="shared" si="291"/>
        <v>3.7792933401698869</v>
      </c>
      <c r="FE62" s="19">
        <f t="shared" si="291"/>
        <v>1.8814259073114847</v>
      </c>
      <c r="FF62" s="19">
        <f t="shared" si="291"/>
        <v>1.5401556328319854</v>
      </c>
    </row>
    <row r="63" spans="2:162" x14ac:dyDescent="0.25">
      <c r="B63" t="str">
        <f>B31</f>
        <v>Seattle MSA CPI-W (1982-1984=100)</v>
      </c>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f t="shared" ref="AJ63:BO63" si="292">100*((AJ31/AI31)^4-1)</f>
        <v>0.37042713874819722</v>
      </c>
      <c r="AK63" s="20">
        <f t="shared" si="292"/>
        <v>3.6206751986069152</v>
      </c>
      <c r="AL63" s="20">
        <f t="shared" si="292"/>
        <v>2.7133828503040469</v>
      </c>
      <c r="AM63" s="20">
        <f t="shared" si="292"/>
        <v>2.6951017599548655</v>
      </c>
      <c r="AN63" s="20">
        <f t="shared" si="292"/>
        <v>4.6575183264621733</v>
      </c>
      <c r="AO63" s="20">
        <f t="shared" si="292"/>
        <v>2.1614350084107059</v>
      </c>
      <c r="AP63" s="20">
        <f t="shared" si="292"/>
        <v>3.2376344144336988</v>
      </c>
      <c r="AQ63" s="20">
        <f t="shared" si="292"/>
        <v>3.4525786500445577</v>
      </c>
      <c r="AR63" s="20">
        <f t="shared" si="292"/>
        <v>5.4700602154843736</v>
      </c>
      <c r="AS63" s="20">
        <f t="shared" si="292"/>
        <v>3.495157099290469</v>
      </c>
      <c r="AT63" s="20">
        <f t="shared" si="292"/>
        <v>4.2861463212144457</v>
      </c>
      <c r="AU63" s="20">
        <f t="shared" si="292"/>
        <v>4.4737168635321289</v>
      </c>
      <c r="AV63" s="20">
        <f t="shared" si="292"/>
        <v>2.5917800671866775</v>
      </c>
      <c r="AW63" s="20">
        <f t="shared" si="292"/>
        <v>2.5750957108561012</v>
      </c>
      <c r="AX63" s="20">
        <f t="shared" si="292"/>
        <v>1.3288854412334405</v>
      </c>
      <c r="AY63" s="20">
        <f t="shared" si="292"/>
        <v>0.88153737119955888</v>
      </c>
      <c r="AZ63" s="20">
        <f t="shared" si="292"/>
        <v>2.9918979943811985</v>
      </c>
      <c r="BA63" s="20">
        <f t="shared" si="292"/>
        <v>2.0829779449630381</v>
      </c>
      <c r="BB63" s="20">
        <f t="shared" si="292"/>
        <v>0.54222459496942044</v>
      </c>
      <c r="BC63" s="20">
        <f t="shared" si="292"/>
        <v>2.5090830763418781</v>
      </c>
      <c r="BD63" s="20">
        <f t="shared" si="292"/>
        <v>0.32262374667673122</v>
      </c>
      <c r="BE63" s="20">
        <f t="shared" si="292"/>
        <v>4.0305484277707526</v>
      </c>
      <c r="BF63" s="20">
        <f t="shared" si="292"/>
        <v>-3.4610575108131258</v>
      </c>
      <c r="BG63" s="20">
        <f t="shared" si="292"/>
        <v>2.707306079221361</v>
      </c>
      <c r="BH63" s="20">
        <f t="shared" si="292"/>
        <v>4.2184924178831684</v>
      </c>
      <c r="BI63" s="20">
        <f t="shared" si="292"/>
        <v>-0.31583078388541796</v>
      </c>
      <c r="BJ63" s="20">
        <f t="shared" si="292"/>
        <v>2.8786647189805281</v>
      </c>
      <c r="BK63" s="20">
        <f t="shared" si="292"/>
        <v>3.0722175934289941</v>
      </c>
      <c r="BL63" s="20">
        <f t="shared" si="292"/>
        <v>6.6023493866580685</v>
      </c>
      <c r="BM63" s="20">
        <f t="shared" si="292"/>
        <v>-0.40857964990022033</v>
      </c>
      <c r="BN63" s="20">
        <f t="shared" si="292"/>
        <v>4.2652406097428708</v>
      </c>
      <c r="BO63" s="20">
        <f t="shared" si="292"/>
        <v>1.323979441139933</v>
      </c>
      <c r="BP63" s="20">
        <f t="shared" ref="BP63:CU63" si="293">100*((BP31/BO31)^4-1)</f>
        <v>10.817039982552522</v>
      </c>
      <c r="BQ63" s="20">
        <f t="shared" si="293"/>
        <v>3.8951644466576285</v>
      </c>
      <c r="BR63" s="20">
        <f t="shared" si="293"/>
        <v>-1.9360511703141126</v>
      </c>
      <c r="BS63" s="20">
        <f t="shared" si="293"/>
        <v>3.2651032837471172</v>
      </c>
      <c r="BT63" s="20">
        <f t="shared" si="293"/>
        <v>9.5032345694867395</v>
      </c>
      <c r="BU63" s="20">
        <f t="shared" si="293"/>
        <v>-0.47238970297005523</v>
      </c>
      <c r="BV63" s="20">
        <f t="shared" si="293"/>
        <v>6.5192893231878601</v>
      </c>
      <c r="BW63" s="20">
        <f t="shared" si="293"/>
        <v>5.2831024808458915</v>
      </c>
      <c r="BX63" s="20">
        <f t="shared" si="293"/>
        <v>8.9697900742921952</v>
      </c>
      <c r="BY63" s="20">
        <f t="shared" si="293"/>
        <v>4.1251536955243306</v>
      </c>
      <c r="BZ63" s="20">
        <f t="shared" si="293"/>
        <v>-8.1874331950654859</v>
      </c>
      <c r="CA63" s="20">
        <f t="shared" si="293"/>
        <v>0.36011935498159175</v>
      </c>
      <c r="CB63" s="20">
        <f t="shared" si="293"/>
        <v>4.3640127850333776</v>
      </c>
      <c r="CC63" s="20">
        <f t="shared" si="293"/>
        <v>1.4048959256801385</v>
      </c>
      <c r="CD63" s="20">
        <f t="shared" si="293"/>
        <v>-1.3470689954150239</v>
      </c>
      <c r="CE63" s="20">
        <f t="shared" si="293"/>
        <v>0.16833908463866898</v>
      </c>
      <c r="CF63" s="20">
        <f t="shared" si="293"/>
        <v>1.578775660601317</v>
      </c>
      <c r="CG63" s="20">
        <f t="shared" si="293"/>
        <v>2.4739618929182861</v>
      </c>
      <c r="CH63" s="20">
        <f t="shared" si="293"/>
        <v>-0.82360179438145664</v>
      </c>
      <c r="CI63" s="20">
        <f t="shared" si="293"/>
        <v>5.1321855958891716</v>
      </c>
      <c r="CJ63" s="20">
        <f t="shared" si="293"/>
        <v>6.1653493366981449</v>
      </c>
      <c r="CK63" s="20">
        <f t="shared" si="293"/>
        <v>2.404532011179783</v>
      </c>
      <c r="CL63" s="20">
        <f t="shared" si="293"/>
        <v>2.5200221399195089</v>
      </c>
      <c r="CM63" s="20">
        <f t="shared" si="293"/>
        <v>0.14490813638572408</v>
      </c>
      <c r="CN63" s="20">
        <f t="shared" si="293"/>
        <v>6.0512867239369106</v>
      </c>
      <c r="CO63" s="20">
        <f t="shared" si="293"/>
        <v>2.1140873309801078</v>
      </c>
      <c r="CP63" s="20">
        <f t="shared" si="293"/>
        <v>-0.81271719509208307</v>
      </c>
      <c r="CQ63" s="20">
        <f t="shared" si="293"/>
        <v>0.46553800160267222</v>
      </c>
      <c r="CR63" s="20">
        <f t="shared" si="293"/>
        <v>2.8057201341759708</v>
      </c>
      <c r="CS63" s="20">
        <f t="shared" si="293"/>
        <v>1.960647218232392</v>
      </c>
      <c r="CT63" s="20">
        <f t="shared" si="293"/>
        <v>-1.0835475209510004</v>
      </c>
      <c r="CU63" s="20">
        <f t="shared" si="293"/>
        <v>1.5421962851123849</v>
      </c>
      <c r="CV63" s="20">
        <f t="shared" ref="CV63:EA63" si="294">100*((CV31/CU31)^4-1)</f>
        <v>7.5228535114394202</v>
      </c>
      <c r="CW63" s="20">
        <f t="shared" si="294"/>
        <v>0.78841327866852051</v>
      </c>
      <c r="CX63" s="20">
        <f t="shared" si="294"/>
        <v>-3.1741535878476057</v>
      </c>
      <c r="CY63" s="20">
        <f t="shared" si="294"/>
        <v>-2.8917234726501762</v>
      </c>
      <c r="CZ63" s="20">
        <f t="shared" si="294"/>
        <v>7.3560285686022464</v>
      </c>
      <c r="DA63" s="20">
        <f t="shared" si="294"/>
        <v>4.0680534700777704</v>
      </c>
      <c r="DB63" s="20">
        <f t="shared" si="294"/>
        <v>-2.0423508184074013</v>
      </c>
      <c r="DC63" s="20">
        <f t="shared" si="294"/>
        <v>0.38638220529518819</v>
      </c>
      <c r="DD63" s="20">
        <f t="shared" si="294"/>
        <v>6.9209466316492607</v>
      </c>
      <c r="DE63" s="20">
        <f t="shared" si="294"/>
        <v>2.8566694563703976</v>
      </c>
      <c r="DF63" s="20">
        <f t="shared" si="294"/>
        <v>0.11019118912096726</v>
      </c>
      <c r="DG63" s="20">
        <f t="shared" si="294"/>
        <v>4.8525309384001902</v>
      </c>
      <c r="DH63" s="20">
        <f t="shared" si="294"/>
        <v>4.9371617828530834</v>
      </c>
      <c r="DI63" s="20">
        <f t="shared" si="294"/>
        <v>1.4941788374687626</v>
      </c>
      <c r="DJ63" s="20">
        <f t="shared" si="294"/>
        <v>3.6294956485583008</v>
      </c>
      <c r="DK63" s="20">
        <f t="shared" si="294"/>
        <v>4.0713949222796808</v>
      </c>
      <c r="DL63" s="20">
        <f t="shared" si="294"/>
        <v>5.1817461657555297</v>
      </c>
      <c r="DM63" s="20">
        <f t="shared" si="294"/>
        <v>-0.12165959465356702</v>
      </c>
      <c r="DN63" s="20">
        <f t="shared" si="294"/>
        <v>2.7734126567645623</v>
      </c>
      <c r="DO63" s="20">
        <f t="shared" si="294"/>
        <v>2.1605056090403751</v>
      </c>
      <c r="DP63" s="20">
        <f t="shared" si="294"/>
        <v>2.8359077264316745</v>
      </c>
      <c r="DQ63" s="20">
        <f t="shared" si="294"/>
        <v>2.334961303814187</v>
      </c>
      <c r="DR63" s="20">
        <f t="shared" si="294"/>
        <v>0.19831137557571044</v>
      </c>
      <c r="DS63" s="45">
        <f t="shared" si="294"/>
        <v>5.0821385741511182</v>
      </c>
      <c r="DT63" s="45">
        <f t="shared" si="294"/>
        <v>-2.4872379567023706</v>
      </c>
      <c r="DU63" s="45">
        <f t="shared" si="294"/>
        <v>7.1243563648662578</v>
      </c>
      <c r="DV63" s="45">
        <f t="shared" si="294"/>
        <v>-1.9785253806091307</v>
      </c>
      <c r="DW63" s="45">
        <f t="shared" si="294"/>
        <v>4.4553587527872418</v>
      </c>
      <c r="DX63" s="45">
        <f t="shared" si="294"/>
        <v>10.82158269848199</v>
      </c>
      <c r="DY63" s="45">
        <f t="shared" si="294"/>
        <v>7.4458178534677621</v>
      </c>
      <c r="DZ63" s="45">
        <f t="shared" si="294"/>
        <v>5.6626108397082264</v>
      </c>
      <c r="EA63" s="45">
        <f t="shared" si="294"/>
        <v>8.5353002466257202</v>
      </c>
      <c r="EB63" s="45">
        <f t="shared" ref="EB63:FF63" si="295">100*((EB31/EA31)^4-1)</f>
        <v>14.571690916727697</v>
      </c>
      <c r="EC63" s="19">
        <f t="shared" si="295"/>
        <v>3.3775118309550711</v>
      </c>
      <c r="ED63" s="19">
        <f t="shared" si="295"/>
        <v>5.8713876140588761</v>
      </c>
      <c r="EE63" s="19">
        <f t="shared" si="295"/>
        <v>7.0173506967414756</v>
      </c>
      <c r="EF63" s="19">
        <f t="shared" si="295"/>
        <v>6.7306119763060002</v>
      </c>
      <c r="EG63" s="19">
        <f t="shared" si="295"/>
        <v>4.9799064438167617</v>
      </c>
      <c r="EH63" s="19">
        <f t="shared" si="295"/>
        <v>2.0340174653467047</v>
      </c>
      <c r="EI63" s="19">
        <f t="shared" si="295"/>
        <v>3.8199711667823655</v>
      </c>
      <c r="EJ63" s="19">
        <f t="shared" si="295"/>
        <v>5.3863521162938355</v>
      </c>
      <c r="EK63" s="19">
        <f t="shared" si="295"/>
        <v>3.5476449081540684</v>
      </c>
      <c r="EL63" s="19">
        <f t="shared" si="295"/>
        <v>1.0203783107388675</v>
      </c>
      <c r="EM63" s="19">
        <f t="shared" si="295"/>
        <v>2.4369535641179052</v>
      </c>
      <c r="EN63" s="19">
        <f t="shared" si="295"/>
        <v>4.9606389564338382</v>
      </c>
      <c r="EO63" s="19">
        <f t="shared" si="295"/>
        <v>3.0200744911284438</v>
      </c>
      <c r="EP63" s="19">
        <f t="shared" si="295"/>
        <v>0.6107912149746042</v>
      </c>
      <c r="EQ63" s="19">
        <f t="shared" si="295"/>
        <v>2.2707556081206448</v>
      </c>
      <c r="ER63" s="19">
        <f t="shared" si="295"/>
        <v>4.8281875471065216</v>
      </c>
      <c r="ES63" s="19">
        <f t="shared" si="295"/>
        <v>3.0484633864507282</v>
      </c>
      <c r="ET63" s="19">
        <f t="shared" si="295"/>
        <v>0.50998054215416477</v>
      </c>
      <c r="EU63" s="19">
        <f t="shared" si="295"/>
        <v>2.2564106202138001</v>
      </c>
      <c r="EV63" s="19">
        <f t="shared" si="295"/>
        <v>4.9069162065286331</v>
      </c>
      <c r="EW63" s="19">
        <f t="shared" si="295"/>
        <v>3.0804444680281096</v>
      </c>
      <c r="EX63" s="19">
        <f t="shared" si="295"/>
        <v>0.51480832820909317</v>
      </c>
      <c r="EY63" s="19">
        <f t="shared" si="295"/>
        <v>2.0528198684089061</v>
      </c>
      <c r="EZ63" s="19">
        <f t="shared" si="295"/>
        <v>4.717178469802108</v>
      </c>
      <c r="FA63" s="19">
        <f t="shared" si="295"/>
        <v>3.0030591186769984</v>
      </c>
      <c r="FB63" s="19">
        <f t="shared" si="295"/>
        <v>0.31075117210990211</v>
      </c>
      <c r="FC63" s="19">
        <f t="shared" si="295"/>
        <v>1.919509068995251</v>
      </c>
      <c r="FD63" s="19">
        <f t="shared" si="295"/>
        <v>4.6881967688492399</v>
      </c>
      <c r="FE63" s="19">
        <f t="shared" si="295"/>
        <v>2.9481682245976248</v>
      </c>
      <c r="FF63" s="19">
        <f t="shared" si="295"/>
        <v>0.28685935842773791</v>
      </c>
    </row>
    <row r="64" spans="2:162" x14ac:dyDescent="0.25">
      <c r="B64" t="str">
        <f>B32</f>
        <v>Seattle MSA S&amp;P CoreLogic Case-Shilller Home Price Index</v>
      </c>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f t="shared" ref="AJ64" si="296">100*((AJ32/AI32)^4-1)</f>
        <v>10.572511849990018</v>
      </c>
      <c r="AK64" s="20">
        <f t="shared" ref="AK64" si="297">100*((AK32/AJ32)^4-1)</f>
        <v>10.164640518234847</v>
      </c>
      <c r="AL64" s="20">
        <f t="shared" ref="AL64" si="298">100*((AL32/AK32)^4-1)</f>
        <v>8.7171687087826975</v>
      </c>
      <c r="AM64" s="20">
        <f t="shared" ref="AM64" si="299">100*((AM32/AL32)^4-1)</f>
        <v>6.8594316227766017</v>
      </c>
      <c r="AN64" s="20">
        <f t="shared" ref="AN64" si="300">100*((AN32/AM32)^4-1)</f>
        <v>10.037823767161246</v>
      </c>
      <c r="AO64" s="20">
        <f t="shared" ref="AO64" si="301">100*((AO32/AN32)^4-1)</f>
        <v>8.5744399211315816</v>
      </c>
      <c r="AP64" s="20">
        <f t="shared" ref="AP64" si="302">100*((AP32/AO32)^4-1)</f>
        <v>10.471179888475014</v>
      </c>
      <c r="AQ64" s="20">
        <f t="shared" ref="AQ64" si="303">100*((AQ32/AP32)^4-1)</f>
        <v>8.0973537799417628</v>
      </c>
      <c r="AR64" s="20">
        <f t="shared" ref="AR64" si="304">100*((AR32/AQ32)^4-1)</f>
        <v>8.7149056277692658</v>
      </c>
      <c r="AS64" s="20">
        <f t="shared" ref="AS64" si="305">100*((AS32/AR32)^4-1)</f>
        <v>4.7573278723360701</v>
      </c>
      <c r="AT64" s="20">
        <f t="shared" ref="AT64" si="306">100*((AT32/AS32)^4-1)</f>
        <v>4.8056126308715585</v>
      </c>
      <c r="AU64" s="20">
        <f t="shared" ref="AU64" si="307">100*((AU32/AT32)^4-1)</f>
        <v>5.51534031060672</v>
      </c>
      <c r="AV64" s="20">
        <f t="shared" ref="AV64" si="308">100*((AV32/AU32)^4-1)</f>
        <v>5.2719654003122507</v>
      </c>
      <c r="AW64" s="20">
        <f t="shared" ref="AW64" si="309">100*((AW32/AV32)^4-1)</f>
        <v>4.6469526179074849</v>
      </c>
      <c r="AX64" s="20">
        <f t="shared" ref="AX64" si="310">100*((AX32/AW32)^4-1)</f>
        <v>4.8394481219517393</v>
      </c>
      <c r="AY64" s="20">
        <f t="shared" ref="AY64" si="311">100*((AY32/AX32)^4-1)</f>
        <v>4.8195391161793832</v>
      </c>
      <c r="AZ64" s="20">
        <f t="shared" ref="AZ64" si="312">100*((AZ32/AY32)^4-1)</f>
        <v>1.9390297913872256</v>
      </c>
      <c r="BA64" s="20">
        <f t="shared" ref="BA64" si="313">100*((BA32/AZ32)^4-1)</f>
        <v>3.5012500611310449</v>
      </c>
      <c r="BB64" s="20">
        <f t="shared" ref="BB64" si="314">100*((BB32/BA32)^4-1)</f>
        <v>4.386032324066802</v>
      </c>
      <c r="BC64" s="20">
        <f t="shared" ref="BC64" si="315">100*((BC32/BB32)^4-1)</f>
        <v>5.098782662469703</v>
      </c>
      <c r="BD64" s="20">
        <f t="shared" ref="BD64" si="316">100*((BD32/BC32)^4-1)</f>
        <v>5.0761923307327539</v>
      </c>
      <c r="BE64" s="20">
        <f t="shared" ref="BE64" si="317">100*((BE32/BD32)^4-1)</f>
        <v>6.8622077480443577</v>
      </c>
      <c r="BF64" s="20">
        <f t="shared" ref="BF64" si="318">100*((BF32/BE32)^4-1)</f>
        <v>9.7196423515160113</v>
      </c>
      <c r="BG64" s="20">
        <f t="shared" ref="BG64" si="319">100*((BG32/BF32)^4-1)</f>
        <v>9.4814381785109703</v>
      </c>
      <c r="BH64" s="20">
        <f t="shared" ref="BH64" si="320">100*((BH32/BG32)^4-1)</f>
        <v>10.821877278145632</v>
      </c>
      <c r="BI64" s="20">
        <f t="shared" ref="BI64" si="321">100*((BI32/BH32)^4-1)</f>
        <v>10.713649928333592</v>
      </c>
      <c r="BJ64" s="20">
        <f t="shared" ref="BJ64" si="322">100*((BJ32/BI32)^4-1)</f>
        <v>12.591738008692865</v>
      </c>
      <c r="BK64" s="20">
        <f t="shared" ref="BK64" si="323">100*((BK32/BJ32)^4-1)</f>
        <v>19.066158625065242</v>
      </c>
      <c r="BL64" s="20">
        <f t="shared" ref="BL64" si="324">100*((BL32/BK32)^4-1)</f>
        <v>16.084341291177463</v>
      </c>
      <c r="BM64" s="20">
        <f t="shared" ref="BM64" si="325">100*((BM32/BL32)^4-1)</f>
        <v>18.282631134745596</v>
      </c>
      <c r="BN64" s="20">
        <f t="shared" ref="BN64" si="326">100*((BN32/BM32)^4-1)</f>
        <v>19.974123456813796</v>
      </c>
      <c r="BO64" s="20">
        <f t="shared" ref="BO64" si="327">100*((BO32/BN32)^4-1)</f>
        <v>18.902139562725552</v>
      </c>
      <c r="BP64" s="20">
        <f t="shared" ref="BP64" si="328">100*((BP32/BO32)^4-1)</f>
        <v>12.86426036464643</v>
      </c>
      <c r="BQ64" s="20">
        <f t="shared" ref="BQ64" si="329">100*((BQ32/BP32)^4-1)</f>
        <v>11.736869301335151</v>
      </c>
      <c r="BR64" s="20">
        <f t="shared" ref="BR64" si="330">100*((BR32/BQ32)^4-1)</f>
        <v>8.5621234749781117</v>
      </c>
      <c r="BS64" s="20">
        <f t="shared" ref="BS64" si="331">100*((BS32/BR32)^4-1)</f>
        <v>10.333287362205489</v>
      </c>
      <c r="BT64" s="20">
        <f t="shared" ref="BT64" si="332">100*((BT32/BS32)^4-1)</f>
        <v>4.9964345689436307</v>
      </c>
      <c r="BU64" s="20">
        <f t="shared" ref="BU64" si="333">100*((BU32/BT32)^4-1)</f>
        <v>-1.3531528297477835</v>
      </c>
      <c r="BV64" s="20">
        <f t="shared" ref="BV64" si="334">100*((BV32/BU32)^4-1)</f>
        <v>-6.080894617507937</v>
      </c>
      <c r="BW64" s="20">
        <f t="shared" ref="BW64" si="335">100*((BW32/BV32)^4-1)</f>
        <v>-7.1758424042231761</v>
      </c>
      <c r="BX64" s="20">
        <f t="shared" ref="BX64" si="336">100*((BX32/BW32)^4-1)</f>
        <v>-9.7681627425655666</v>
      </c>
      <c r="BY64" s="20">
        <f t="shared" ref="BY64" si="337">100*((BY32/BX32)^4-1)</f>
        <v>-13.275218438901703</v>
      </c>
      <c r="BZ64" s="20">
        <f t="shared" ref="BZ64" si="338">100*((BZ32/BY32)^4-1)</f>
        <v>-15.900062269681703</v>
      </c>
      <c r="CA64" s="20">
        <f t="shared" ref="CA64" si="339">100*((CA32/BZ32)^4-1)</f>
        <v>-22.071808586556919</v>
      </c>
      <c r="CB64" s="20">
        <f t="shared" ref="CB64" si="340">100*((CB32/CA32)^4-1)</f>
        <v>-14.861342478426899</v>
      </c>
      <c r="CC64" s="20">
        <f t="shared" ref="CC64" si="341">100*((CC32/CB32)^4-1)</f>
        <v>-5.3969035351378869</v>
      </c>
      <c r="CD64" s="20">
        <f t="shared" ref="CD64" si="342">100*((CD32/CC32)^4-1)</f>
        <v>3.1235333082064054</v>
      </c>
      <c r="CE64" s="20">
        <f t="shared" ref="CE64" si="343">100*((CE32/CD32)^4-1)</f>
        <v>-1.4575215763314664</v>
      </c>
      <c r="CF64" s="20">
        <f t="shared" ref="CF64" si="344">100*((CF32/CE32)^4-1)</f>
        <v>-4.683480865268896</v>
      </c>
      <c r="CG64" s="20">
        <f t="shared" ref="CG64" si="345">100*((CG32/CF32)^4-1)</f>
        <v>-6.1054589418885534</v>
      </c>
      <c r="CH64" s="20">
        <f t="shared" ref="CH64" si="346">100*((CH32/CG32)^4-1)</f>
        <v>-6.8949210015826097</v>
      </c>
      <c r="CI64" s="20">
        <f t="shared" ref="CI64" si="347">100*((CI32/CH32)^4-1)</f>
        <v>-10.512712070088416</v>
      </c>
      <c r="CJ64" s="20">
        <f t="shared" ref="CJ64" si="348">100*((CJ32/CI32)^4-1)</f>
        <v>-4.0607264653930049</v>
      </c>
      <c r="CK64" s="20">
        <f t="shared" ref="CK64" si="349">100*((CK32/CJ32)^4-1)</f>
        <v>-4.0771233096194237</v>
      </c>
      <c r="CL64" s="20">
        <f t="shared" ref="CL64" si="350">100*((CL32/CK32)^4-1)</f>
        <v>-4.560744311353071</v>
      </c>
      <c r="CM64" s="20">
        <f t="shared" ref="CM64" si="351">100*((CM32/CL32)^4-1)</f>
        <v>2.046857271938296</v>
      </c>
      <c r="CN64" s="20">
        <f t="shared" ref="CN64" si="352">100*((CN32/CM32)^4-1)</f>
        <v>8.1148588364839966</v>
      </c>
      <c r="CO64" s="20">
        <f t="shared" ref="CO64" si="353">100*((CO32/CN32)^4-1)</f>
        <v>9.9688297562740669</v>
      </c>
      <c r="CP64" s="20">
        <f t="shared" ref="CP64" si="354">100*((CP32/CO32)^4-1)</f>
        <v>9.5383134760175672</v>
      </c>
      <c r="CQ64" s="20">
        <f t="shared" ref="CQ64" si="355">100*((CQ32/CP32)^4-1)</f>
        <v>10.282136418053378</v>
      </c>
      <c r="CR64" s="20">
        <f t="shared" ref="CR64" si="356">100*((CR32/CQ32)^4-1)</f>
        <v>16.136497718457154</v>
      </c>
      <c r="CS64" s="20">
        <f t="shared" ref="CS64" si="357">100*((CS32/CR32)^4-1)</f>
        <v>16.446445992770229</v>
      </c>
      <c r="CT64" s="20">
        <f t="shared" ref="CT64" si="358">100*((CT32/CS32)^4-1)</f>
        <v>8.9550086964697684</v>
      </c>
      <c r="CU64" s="20">
        <f t="shared" ref="CU64" si="359">100*((CU32/CT32)^4-1)</f>
        <v>6.5884693996790311</v>
      </c>
      <c r="CV64" s="20">
        <f t="shared" ref="CV64" si="360">100*((CV32/CU32)^4-1)</f>
        <v>6.099856496644529</v>
      </c>
      <c r="CW64" s="20">
        <f t="shared" ref="CW64" si="361">100*((CW32/CV32)^4-1)</f>
        <v>5.0247178536308557</v>
      </c>
      <c r="CX64" s="20">
        <f t="shared" ref="CX64" si="362">100*((CX32/CW32)^4-1)</f>
        <v>8.1950328710611586</v>
      </c>
      <c r="CY64" s="20">
        <f t="shared" ref="CY64" si="363">100*((CY32/CX32)^4-1)</f>
        <v>8.3429873951856628</v>
      </c>
      <c r="CZ64" s="20">
        <f t="shared" ref="CZ64" si="364">100*((CZ32/CY32)^4-1)</f>
        <v>7.1216913254071867</v>
      </c>
      <c r="DA64" s="20">
        <f t="shared" ref="DA64" si="365">100*((DA32/CZ32)^4-1)</f>
        <v>7.7431607403338543</v>
      </c>
      <c r="DB64" s="20">
        <f t="shared" ref="DB64" si="366">100*((DB32/DA32)^4-1)</f>
        <v>15.527718249721101</v>
      </c>
      <c r="DC64" s="20">
        <f t="shared" ref="DC64" si="367">100*((DC32/DB32)^4-1)</f>
        <v>11.586482614541339</v>
      </c>
      <c r="DD64" s="20">
        <f t="shared" ref="DD64" si="368">100*((DD32/DC32)^4-1)</f>
        <v>7.6538436885012384</v>
      </c>
      <c r="DE64" s="20">
        <f t="shared" ref="DE64" si="369">100*((DE32/DD32)^4-1)</f>
        <v>10.746314050901983</v>
      </c>
      <c r="DF64" s="20">
        <f t="shared" ref="DF64" si="370">100*((DF32/DE32)^4-1)</f>
        <v>13.285724199529048</v>
      </c>
      <c r="DG64" s="20">
        <f t="shared" ref="DG64" si="371">100*((DG32/DF32)^4-1)</f>
        <v>15.078499995883243</v>
      </c>
      <c r="DH64" s="20">
        <f t="shared" ref="DH64" si="372">100*((DH32/DG32)^4-1)</f>
        <v>13.07858207216448</v>
      </c>
      <c r="DI64" s="20">
        <f t="shared" ref="DI64" si="373">100*((DI32/DH32)^4-1)</f>
        <v>12.038142357081206</v>
      </c>
      <c r="DJ64" s="20">
        <f t="shared" ref="DJ64" si="374">100*((DJ32/DI32)^4-1)</f>
        <v>11.464660407184724</v>
      </c>
      <c r="DK64" s="20">
        <f t="shared" ref="DK64" si="375">100*((DK32/DJ32)^4-1)</f>
        <v>13.956099819933932</v>
      </c>
      <c r="DL64" s="20">
        <f t="shared" ref="DL64" si="376">100*((DL32/DK32)^4-1)</f>
        <v>14.478405855964361</v>
      </c>
      <c r="DM64" s="20">
        <f t="shared" ref="DM64" si="377">100*((DM32/DL32)^4-1)</f>
        <v>0.42433806175263822</v>
      </c>
      <c r="DN64" s="20">
        <f t="shared" ref="DN64" si="378">100*((DN32/DM32)^4-1)</f>
        <v>-2.2273270665501554</v>
      </c>
      <c r="DO64" s="20">
        <f t="shared" ref="DO64" si="379">100*((DO32/DN32)^4-1)</f>
        <v>-1.0910178684849114</v>
      </c>
      <c r="DP64" s="20">
        <f t="shared" ref="DP64" si="380">100*((DP32/DO32)^4-1)</f>
        <v>-0.68309161543138597</v>
      </c>
      <c r="DQ64" s="20">
        <f t="shared" ref="DQ64" si="381">100*((DQ32/DP32)^4-1)</f>
        <v>7.0837955555253629</v>
      </c>
      <c r="DR64" s="20">
        <f t="shared" ref="DR64" si="382">100*((DR32/DQ32)^4-1)</f>
        <v>8.5131426284175582</v>
      </c>
      <c r="DS64" s="45">
        <f t="shared" ref="DS64" si="383">100*((DS32/DR32)^4-1)</f>
        <v>9.3712602853662119</v>
      </c>
      <c r="DT64" s="45">
        <f t="shared" ref="DT64" si="384">100*((DT32/DS32)^4-1)</f>
        <v>2.7830131241866507</v>
      </c>
      <c r="DU64" s="45">
        <f t="shared" ref="DU64" si="385">100*((DU32/DT32)^4-1)</f>
        <v>14.386702337923341</v>
      </c>
      <c r="DV64" s="45">
        <f t="shared" ref="DV64" si="386">100*((DV32/DU32)^4-1)</f>
        <v>25.645635594958762</v>
      </c>
      <c r="DW64" s="45">
        <f t="shared" ref="DW64" si="387">100*((DW32/DV32)^4-1)</f>
        <v>22.877945149315558</v>
      </c>
      <c r="DX64" s="45">
        <f t="shared" ref="DX64" si="388">100*((DX32/DW32)^4-1)</f>
        <v>29.893884903749736</v>
      </c>
      <c r="DY64" s="45">
        <f t="shared" ref="DY64" si="389">100*((DY32/DX32)^4-1)</f>
        <v>19.501016194730035</v>
      </c>
      <c r="DZ64" s="45">
        <f t="shared" ref="DZ64" si="390">100*((DZ32/DY32)^4-1)</f>
        <v>21.502287691603406</v>
      </c>
      <c r="EA64" s="45">
        <f t="shared" ref="EA64" si="391">100*((EA32/DZ32)^4-1)</f>
        <v>34.882605872669515</v>
      </c>
      <c r="EB64" s="45">
        <f t="shared" ref="EB64" si="392">100*((EB32/EA32)^4-1)</f>
        <v>16.277236725050258</v>
      </c>
      <c r="EC64" s="19">
        <f t="shared" ref="EC64" si="393">100*((EC32/EB32)^4-1)</f>
        <v>4.785950798781835</v>
      </c>
      <c r="ED64" s="19">
        <f t="shared" ref="ED64" si="394">100*((ED32/EC32)^4-1)</f>
        <v>3.8573560163162046</v>
      </c>
      <c r="EE64" s="19">
        <f t="shared" ref="EE64" si="395">100*((EE32/ED32)^4-1)</f>
        <v>2.7996519737958359</v>
      </c>
      <c r="EF64" s="19">
        <f t="shared" ref="EF64" si="396">100*((EF32/EE32)^4-1)</f>
        <v>1.7013527527955707</v>
      </c>
      <c r="EG64" s="19">
        <f t="shared" ref="EG64" si="397">100*((EG32/EF32)^4-1)</f>
        <v>2.3278267137076591</v>
      </c>
      <c r="EH64" s="19">
        <f t="shared" ref="EH64" si="398">100*((EH32/EG32)^4-1)</f>
        <v>2.3863792630168135</v>
      </c>
      <c r="EI64" s="19">
        <f t="shared" ref="EI64" si="399">100*((EI32/EH32)^4-1)</f>
        <v>0.95320755711962857</v>
      </c>
      <c r="EJ64" s="19">
        <f t="shared" ref="EJ64" si="400">100*((EJ32/EI32)^4-1)</f>
        <v>1.9351454796378897</v>
      </c>
      <c r="EK64" s="19">
        <f t="shared" ref="EK64" si="401">100*((EK32/EJ32)^4-1)</f>
        <v>2.9629131458736024</v>
      </c>
      <c r="EL64" s="19">
        <f t="shared" ref="EL64" si="402">100*((EL32/EK32)^4-1)</f>
        <v>2.7246485072043081</v>
      </c>
      <c r="EM64" s="19">
        <f t="shared" ref="EM64" si="403">100*((EM32/EL32)^4-1)</f>
        <v>1.3910641210729935</v>
      </c>
      <c r="EN64" s="19">
        <f t="shared" ref="EN64" si="404">100*((EN32/EM32)^4-1)</f>
        <v>3.3925237737411518</v>
      </c>
      <c r="EO64" s="19">
        <f t="shared" ref="EO64" si="405">100*((EO32/EN32)^4-1)</f>
        <v>4.5181820753763313</v>
      </c>
      <c r="EP64" s="19">
        <f t="shared" ref="EP64" si="406">100*((EP32/EO32)^4-1)</f>
        <v>4.2008890011649536</v>
      </c>
      <c r="EQ64" s="19">
        <f t="shared" ref="EQ64" si="407">100*((EQ32/EP32)^4-1)</f>
        <v>2.7123652256953124</v>
      </c>
      <c r="ER64" s="19">
        <f t="shared" ref="ER64" si="408">100*((ER32/EQ32)^4-1)</f>
        <v>4.9203448781935721</v>
      </c>
      <c r="ES64" s="19">
        <f t="shared" ref="ES64" si="409">100*((ES32/ER32)^4-1)</f>
        <v>5.7209090752357694</v>
      </c>
      <c r="ET64" s="19">
        <f t="shared" ref="ET64" si="410">100*((ET32/ES32)^4-1)</f>
        <v>4.9468341831321094</v>
      </c>
      <c r="EU64" s="19">
        <f t="shared" ref="EU64" si="411">100*((EU32/ET32)^4-1)</f>
        <v>3.1971821924832611</v>
      </c>
      <c r="EV64" s="19">
        <f t="shared" ref="EV64" si="412">100*((EV32/EU32)^4-1)</f>
        <v>5.5218476861800481</v>
      </c>
      <c r="EW64" s="19">
        <f t="shared" ref="EW64" si="413">100*((EW32/EV32)^4-1)</f>
        <v>6.1712329384981945</v>
      </c>
      <c r="EX64" s="19">
        <f t="shared" ref="EX64" si="414">100*((EX32/EW32)^4-1)</f>
        <v>5.2439815267122158</v>
      </c>
      <c r="EY64" s="19">
        <f t="shared" ref="EY64" si="415">100*((EY32/EX32)^4-1)</f>
        <v>3.3315894174471117</v>
      </c>
      <c r="EZ64" s="19">
        <f t="shared" ref="EZ64" si="416">100*((EZ32/EY32)^4-1)</f>
        <v>5.7974097825039372</v>
      </c>
      <c r="FA64" s="19">
        <f t="shared" ref="FA64" si="417">100*((FA32/EZ32)^4-1)</f>
        <v>6.4105825906583425</v>
      </c>
      <c r="FB64" s="19">
        <f t="shared" ref="FB64" si="418">100*((FB32/FA32)^4-1)</f>
        <v>5.4581625344894524</v>
      </c>
      <c r="FC64" s="19">
        <f t="shared" ref="FC64" si="419">100*((FC32/FB32)^4-1)</f>
        <v>3.4565994429650138</v>
      </c>
      <c r="FD64" s="19">
        <f t="shared" ref="FD64" si="420">100*((FD32/FC32)^4-1)</f>
        <v>6.083691289473947</v>
      </c>
      <c r="FE64" s="19">
        <f t="shared" ref="FE64" si="421">100*((FE32/FD32)^4-1)</f>
        <v>6.6369322294069333</v>
      </c>
      <c r="FF64" s="19">
        <f t="shared" ref="FF64" si="422">100*((FF32/FE32)^4-1)</f>
        <v>5.6186405316516863</v>
      </c>
    </row>
    <row r="65" spans="2:162" x14ac:dyDescent="0.25">
      <c r="B65" t="str">
        <f>B33</f>
        <v>Housing permits (thous.)</v>
      </c>
      <c r="C65" s="20"/>
      <c r="D65" s="20">
        <f t="shared" ref="D65:AA65" si="423">100*((D33/C33)^4-1)</f>
        <v>-79.895448805911059</v>
      </c>
      <c r="E65" s="20">
        <f t="shared" si="423"/>
        <v>-65.208848197962624</v>
      </c>
      <c r="F65" s="20">
        <f t="shared" si="423"/>
        <v>-59.684441192324087</v>
      </c>
      <c r="G65" s="20">
        <f t="shared" si="423"/>
        <v>-76.478164554724188</v>
      </c>
      <c r="H65" s="20">
        <f t="shared" si="423"/>
        <v>16.512666075414948</v>
      </c>
      <c r="I65" s="20">
        <f t="shared" si="423"/>
        <v>32.867124849529361</v>
      </c>
      <c r="J65" s="20">
        <f t="shared" si="423"/>
        <v>-68.268964783621854</v>
      </c>
      <c r="K65" s="20">
        <f t="shared" si="423"/>
        <v>654.8603409884015</v>
      </c>
      <c r="L65" s="20">
        <f t="shared" si="423"/>
        <v>10.663283517199096</v>
      </c>
      <c r="M65" s="20">
        <f t="shared" si="423"/>
        <v>-56.645990961991856</v>
      </c>
      <c r="N65" s="20">
        <f t="shared" si="423"/>
        <v>16.102998049461938</v>
      </c>
      <c r="O65" s="20">
        <f t="shared" si="423"/>
        <v>-40.58402792398531</v>
      </c>
      <c r="P65" s="20">
        <f t="shared" si="423"/>
        <v>53.405273599220074</v>
      </c>
      <c r="Q65" s="20">
        <f t="shared" si="423"/>
        <v>34.766551878273198</v>
      </c>
      <c r="R65" s="20">
        <f t="shared" si="423"/>
        <v>111.60846882998685</v>
      </c>
      <c r="S65" s="20">
        <f t="shared" si="423"/>
        <v>-51.643300601378847</v>
      </c>
      <c r="T65" s="20">
        <f t="shared" si="423"/>
        <v>41.65095036053836</v>
      </c>
      <c r="U65" s="20">
        <f t="shared" si="423"/>
        <v>75.390897706396487</v>
      </c>
      <c r="V65" s="20">
        <f t="shared" si="423"/>
        <v>-30.848247376135916</v>
      </c>
      <c r="W65" s="20">
        <f t="shared" si="423"/>
        <v>-24.686893764225605</v>
      </c>
      <c r="X65" s="20">
        <f t="shared" si="423"/>
        <v>21.987140654340354</v>
      </c>
      <c r="Y65" s="20">
        <f t="shared" si="423"/>
        <v>-44.290785627849651</v>
      </c>
      <c r="Z65" s="20">
        <f t="shared" si="423"/>
        <v>58.21588841146481</v>
      </c>
      <c r="AA65" s="20">
        <f t="shared" si="423"/>
        <v>44.373608770023651</v>
      </c>
      <c r="AB65" s="20">
        <f t="shared" ref="AB65:AI65" si="424">100*((AB33/AA33)^4-1)</f>
        <v>3.8251092889700189</v>
      </c>
      <c r="AC65" s="20">
        <f t="shared" si="424"/>
        <v>-8.1572957207441288</v>
      </c>
      <c r="AD65" s="20">
        <f t="shared" si="424"/>
        <v>39.521030910353083</v>
      </c>
      <c r="AE65" s="20">
        <f t="shared" si="424"/>
        <v>26.092901067854356</v>
      </c>
      <c r="AF65" s="20">
        <f t="shared" si="424"/>
        <v>-46.016394235099909</v>
      </c>
      <c r="AG65" s="20">
        <f t="shared" si="424"/>
        <v>279.87047272857086</v>
      </c>
      <c r="AH65" s="20">
        <f t="shared" si="424"/>
        <v>-65.408717167081633</v>
      </c>
      <c r="AI65" s="20">
        <f t="shared" si="424"/>
        <v>125.1861336753238</v>
      </c>
      <c r="AJ65" s="20">
        <f t="shared" ref="AJ65:BO65" si="425">100*((AJ33/AI33)^4-1)</f>
        <v>-22.580403245327808</v>
      </c>
      <c r="AK65" s="20">
        <f t="shared" si="425"/>
        <v>63.244907066212534</v>
      </c>
      <c r="AL65" s="20">
        <f t="shared" si="425"/>
        <v>51.565361161707266</v>
      </c>
      <c r="AM65" s="20">
        <f t="shared" si="425"/>
        <v>-75.449088534561952</v>
      </c>
      <c r="AN65" s="20">
        <f t="shared" si="425"/>
        <v>300.29393265231568</v>
      </c>
      <c r="AO65" s="20">
        <f t="shared" si="425"/>
        <v>-62.285754703499272</v>
      </c>
      <c r="AP65" s="20">
        <f t="shared" si="425"/>
        <v>24.38437515594627</v>
      </c>
      <c r="AQ65" s="20">
        <f t="shared" si="425"/>
        <v>24.36902563557668</v>
      </c>
      <c r="AR65" s="20">
        <f t="shared" si="425"/>
        <v>-42.901497722995863</v>
      </c>
      <c r="AS65" s="20">
        <f t="shared" si="425"/>
        <v>18.971781444596616</v>
      </c>
      <c r="AT65" s="20">
        <f t="shared" si="425"/>
        <v>-11.467330006533649</v>
      </c>
      <c r="AU65" s="20">
        <f t="shared" si="425"/>
        <v>6.4877504667084862</v>
      </c>
      <c r="AV65" s="20">
        <f t="shared" si="425"/>
        <v>-26.529551391988427</v>
      </c>
      <c r="AW65" s="20">
        <f t="shared" si="425"/>
        <v>-48.88008973837298</v>
      </c>
      <c r="AX65" s="20">
        <f t="shared" si="425"/>
        <v>-45.849291608950047</v>
      </c>
      <c r="AY65" s="20">
        <f t="shared" si="425"/>
        <v>17.634851925152105</v>
      </c>
      <c r="AZ65" s="20">
        <f t="shared" si="425"/>
        <v>278.52537248454803</v>
      </c>
      <c r="BA65" s="20">
        <f t="shared" si="425"/>
        <v>-73.12887606968016</v>
      </c>
      <c r="BB65" s="20">
        <f t="shared" si="425"/>
        <v>95.704966479696125</v>
      </c>
      <c r="BC65" s="20">
        <f t="shared" si="425"/>
        <v>-18.15669494260441</v>
      </c>
      <c r="BD65" s="20">
        <f t="shared" si="425"/>
        <v>52.153152950512037</v>
      </c>
      <c r="BE65" s="20">
        <f t="shared" si="425"/>
        <v>31.753478230912592</v>
      </c>
      <c r="BF65" s="20">
        <f t="shared" si="425"/>
        <v>-59.524792193646107</v>
      </c>
      <c r="BG65" s="20">
        <f t="shared" si="425"/>
        <v>98.203692090121137</v>
      </c>
      <c r="BH65" s="20">
        <f t="shared" si="425"/>
        <v>-5.7769855060936681</v>
      </c>
      <c r="BI65" s="20">
        <f t="shared" si="425"/>
        <v>63.956264330166654</v>
      </c>
      <c r="BJ65" s="20">
        <f t="shared" si="425"/>
        <v>13.269184136266032</v>
      </c>
      <c r="BK65" s="20">
        <f t="shared" si="425"/>
        <v>-12.092752459091937</v>
      </c>
      <c r="BL65" s="20">
        <f t="shared" si="425"/>
        <v>-20.96707506885399</v>
      </c>
      <c r="BM65" s="20">
        <f t="shared" si="425"/>
        <v>21.582474319824275</v>
      </c>
      <c r="BN65" s="20">
        <f t="shared" si="425"/>
        <v>130.50322452260613</v>
      </c>
      <c r="BO65" s="20">
        <f t="shared" si="425"/>
        <v>-69.501424168252598</v>
      </c>
      <c r="BP65" s="20">
        <f t="shared" ref="BP65:CU65" si="426">100*((BP33/BO33)^4-1)</f>
        <v>218.70922048724844</v>
      </c>
      <c r="BQ65" s="20">
        <f t="shared" si="426"/>
        <v>-2.9503898605747314</v>
      </c>
      <c r="BR65" s="20">
        <f t="shared" si="426"/>
        <v>-66.470648320262711</v>
      </c>
      <c r="BS65" s="20">
        <f t="shared" si="426"/>
        <v>714.43483730448941</v>
      </c>
      <c r="BT65" s="20">
        <f t="shared" si="426"/>
        <v>-79.242207767834742</v>
      </c>
      <c r="BU65" s="20">
        <f t="shared" si="426"/>
        <v>9.9748531447049658</v>
      </c>
      <c r="BV65" s="20">
        <f t="shared" si="426"/>
        <v>-18.689803044160502</v>
      </c>
      <c r="BW65" s="20">
        <f t="shared" si="426"/>
        <v>-54.285402371210346</v>
      </c>
      <c r="BX65" s="20">
        <f t="shared" si="426"/>
        <v>28.613610580254445</v>
      </c>
      <c r="BY65" s="20">
        <f t="shared" si="426"/>
        <v>-76.072228742907782</v>
      </c>
      <c r="BZ65" s="20">
        <f t="shared" si="426"/>
        <v>-72.730618715176902</v>
      </c>
      <c r="CA65" s="20">
        <f t="shared" si="426"/>
        <v>-78.654700040156982</v>
      </c>
      <c r="CB65" s="20">
        <f t="shared" si="426"/>
        <v>-34.313794416232938</v>
      </c>
      <c r="CC65" s="20">
        <f t="shared" si="426"/>
        <v>4.7447458337062542</v>
      </c>
      <c r="CD65" s="20">
        <f t="shared" si="426"/>
        <v>131.50585634249441</v>
      </c>
      <c r="CE65" s="20">
        <f t="shared" si="426"/>
        <v>301.45000466762798</v>
      </c>
      <c r="CF65" s="20">
        <f t="shared" si="426"/>
        <v>-83.576905541641295</v>
      </c>
      <c r="CG65" s="20">
        <f t="shared" si="426"/>
        <v>401.82398981408306</v>
      </c>
      <c r="CH65" s="20">
        <f t="shared" si="426"/>
        <v>33.875988374489928</v>
      </c>
      <c r="CI65" s="20">
        <f t="shared" si="426"/>
        <v>-89.164889659609088</v>
      </c>
      <c r="CJ65" s="20">
        <f t="shared" si="426"/>
        <v>2454.2371645022167</v>
      </c>
      <c r="CK65" s="20">
        <f t="shared" si="426"/>
        <v>-69.784748088288026</v>
      </c>
      <c r="CL65" s="20">
        <f t="shared" si="426"/>
        <v>-3.3672860588033315</v>
      </c>
      <c r="CM65" s="20">
        <f t="shared" si="426"/>
        <v>314.0087143201834</v>
      </c>
      <c r="CN65" s="20">
        <f t="shared" si="426"/>
        <v>141.1911443789524</v>
      </c>
      <c r="CO65" s="20">
        <f t="shared" si="426"/>
        <v>-0.61228442928973337</v>
      </c>
      <c r="CP65" s="20">
        <f t="shared" si="426"/>
        <v>-22.05291743781531</v>
      </c>
      <c r="CQ65" s="20">
        <f t="shared" si="426"/>
        <v>0.1918720745427871</v>
      </c>
      <c r="CR65" s="20">
        <f t="shared" si="426"/>
        <v>-16.257983491696947</v>
      </c>
      <c r="CS65" s="20">
        <f t="shared" si="426"/>
        <v>64.366639653074202</v>
      </c>
      <c r="CT65" s="20">
        <f t="shared" si="426"/>
        <v>70.943562875650741</v>
      </c>
      <c r="CU65" s="20">
        <f t="shared" si="426"/>
        <v>-59.484742410063561</v>
      </c>
      <c r="CV65" s="20">
        <f t="shared" ref="CV65:EA65" si="427">100*((CV33/CU33)^4-1)</f>
        <v>254.69887589288015</v>
      </c>
      <c r="CW65" s="20">
        <f t="shared" si="427"/>
        <v>-15.930898736242206</v>
      </c>
      <c r="CX65" s="20">
        <f t="shared" si="427"/>
        <v>-19.819561201228463</v>
      </c>
      <c r="CY65" s="20">
        <f t="shared" si="427"/>
        <v>1175.4981759746533</v>
      </c>
      <c r="CZ65" s="20">
        <f t="shared" si="427"/>
        <v>-91.410050569375031</v>
      </c>
      <c r="DA65" s="20">
        <f t="shared" si="427"/>
        <v>125.88436667134792</v>
      </c>
      <c r="DB65" s="20">
        <f t="shared" si="427"/>
        <v>-57.045329610761911</v>
      </c>
      <c r="DC65" s="20">
        <f t="shared" si="427"/>
        <v>-20.975845005199169</v>
      </c>
      <c r="DD65" s="20">
        <f t="shared" si="427"/>
        <v>247.03004860958706</v>
      </c>
      <c r="DE65" s="20">
        <f t="shared" si="427"/>
        <v>-33.776844264875635</v>
      </c>
      <c r="DF65" s="20">
        <f t="shared" si="427"/>
        <v>40.320357663118656</v>
      </c>
      <c r="DG65" s="20">
        <f t="shared" si="427"/>
        <v>-29.087340448226907</v>
      </c>
      <c r="DH65" s="20">
        <f t="shared" si="427"/>
        <v>-32.751387928274376</v>
      </c>
      <c r="DI65" s="20">
        <f t="shared" si="427"/>
        <v>103.79007160696125</v>
      </c>
      <c r="DJ65" s="20">
        <f t="shared" si="427"/>
        <v>33.339439852505407</v>
      </c>
      <c r="DK65" s="20">
        <f t="shared" si="427"/>
        <v>0.48946516175794041</v>
      </c>
      <c r="DL65" s="20">
        <f t="shared" si="427"/>
        <v>-67.645114678576519</v>
      </c>
      <c r="DM65" s="20">
        <f t="shared" si="427"/>
        <v>-35.751017450359036</v>
      </c>
      <c r="DN65" s="20">
        <f t="shared" si="427"/>
        <v>78.245523780074876</v>
      </c>
      <c r="DO65" s="20">
        <f t="shared" si="427"/>
        <v>23.677595453642631</v>
      </c>
      <c r="DP65" s="20">
        <f t="shared" si="427"/>
        <v>122.52289984422089</v>
      </c>
      <c r="DQ65" s="20">
        <f t="shared" si="427"/>
        <v>-15.923801653011338</v>
      </c>
      <c r="DR65" s="20">
        <f t="shared" si="427"/>
        <v>-21.104811627933817</v>
      </c>
      <c r="DS65" s="45">
        <f t="shared" si="427"/>
        <v>-37.058050851579772</v>
      </c>
      <c r="DT65" s="45">
        <f t="shared" si="427"/>
        <v>9.0480926121928817</v>
      </c>
      <c r="DU65" s="45">
        <f t="shared" si="427"/>
        <v>19.493356608160806</v>
      </c>
      <c r="DV65" s="45">
        <f t="shared" si="427"/>
        <v>-64.457387883416388</v>
      </c>
      <c r="DW65" s="45">
        <f t="shared" si="427"/>
        <v>793.55453006675475</v>
      </c>
      <c r="DX65" s="45">
        <f t="shared" si="427"/>
        <v>-86.732535219993949</v>
      </c>
      <c r="DY65" s="45">
        <f t="shared" si="427"/>
        <v>406.48989365633736</v>
      </c>
      <c r="DZ65" s="45">
        <f t="shared" si="427"/>
        <v>27.427079523471253</v>
      </c>
      <c r="EA65" s="45">
        <f t="shared" si="427"/>
        <v>6.2458256567023751</v>
      </c>
      <c r="EB65" s="45">
        <f t="shared" ref="EB65:FF65" si="428">100*((EB33/EA33)^4-1)</f>
        <v>-30.416803813307837</v>
      </c>
      <c r="EC65" s="19">
        <f t="shared" si="428"/>
        <v>-51.024087286896879</v>
      </c>
      <c r="ED65" s="19">
        <f t="shared" si="428"/>
        <v>6.6734312055557021</v>
      </c>
      <c r="EE65" s="19">
        <f t="shared" si="428"/>
        <v>-23.128925355710518</v>
      </c>
      <c r="EF65" s="19">
        <f t="shared" si="428"/>
        <v>-15.154431526286437</v>
      </c>
      <c r="EG65" s="19">
        <f t="shared" si="428"/>
        <v>5.0955706508213128</v>
      </c>
      <c r="EH65" s="19">
        <f t="shared" si="428"/>
        <v>-17.082038553299629</v>
      </c>
      <c r="EI65" s="19">
        <f t="shared" si="428"/>
        <v>77.314249349597276</v>
      </c>
      <c r="EJ65" s="19">
        <f t="shared" si="428"/>
        <v>2.1257506128480541</v>
      </c>
      <c r="EK65" s="19">
        <f t="shared" si="428"/>
        <v>45.711810229049</v>
      </c>
      <c r="EL65" s="19">
        <f t="shared" si="428"/>
        <v>20.570898989307128</v>
      </c>
      <c r="EM65" s="19">
        <f t="shared" si="428"/>
        <v>12.248447187270495</v>
      </c>
      <c r="EN65" s="19">
        <f t="shared" si="428"/>
        <v>10.22646720309579</v>
      </c>
      <c r="EO65" s="19">
        <f t="shared" si="428"/>
        <v>-1.5044246977105047</v>
      </c>
      <c r="EP65" s="19">
        <f t="shared" si="428"/>
        <v>-0.19780018680763956</v>
      </c>
      <c r="EQ65" s="19">
        <f t="shared" si="428"/>
        <v>8.1393524830108319</v>
      </c>
      <c r="ER65" s="19">
        <f t="shared" si="428"/>
        <v>-2.1938065620319747</v>
      </c>
      <c r="ES65" s="19">
        <f t="shared" si="428"/>
        <v>-7.736907028659612</v>
      </c>
      <c r="ET65" s="19">
        <f t="shared" si="428"/>
        <v>-1.9098975070124036</v>
      </c>
      <c r="EU65" s="19">
        <f t="shared" si="428"/>
        <v>-0.80925025281484153</v>
      </c>
      <c r="EV65" s="19">
        <f t="shared" si="428"/>
        <v>8.6333908678009266</v>
      </c>
      <c r="EW65" s="19">
        <f t="shared" si="428"/>
        <v>1.2298714417056988</v>
      </c>
      <c r="EX65" s="19">
        <f t="shared" si="428"/>
        <v>-4.2385313515815088</v>
      </c>
      <c r="EY65" s="19">
        <f t="shared" si="428"/>
        <v>7.701838918717252</v>
      </c>
      <c r="EZ65" s="19">
        <f t="shared" si="428"/>
        <v>3.3744678793889982</v>
      </c>
      <c r="FA65" s="19">
        <f t="shared" si="428"/>
        <v>3.9220389866505778</v>
      </c>
      <c r="FB65" s="19">
        <f t="shared" si="428"/>
        <v>0.42870256241029914</v>
      </c>
      <c r="FC65" s="19">
        <f t="shared" si="428"/>
        <v>5.4379169707474473</v>
      </c>
      <c r="FD65" s="19">
        <f t="shared" si="428"/>
        <v>3.8598772289881955</v>
      </c>
      <c r="FE65" s="19">
        <f t="shared" si="428"/>
        <v>2.9749966888602764</v>
      </c>
      <c r="FF65" s="19">
        <f t="shared" si="428"/>
        <v>-0.2300310340098588</v>
      </c>
    </row>
    <row r="66" spans="2:162" x14ac:dyDescent="0.25">
      <c r="B66" t="str">
        <f>B34</f>
        <v>Population (thous.)</v>
      </c>
      <c r="C66" s="20"/>
      <c r="D66" s="20">
        <f t="shared" ref="D66:AA66" si="429">100*((D34/C34)^4-1)</f>
        <v>3.6826018440868413</v>
      </c>
      <c r="E66" s="20">
        <f t="shared" si="429"/>
        <v>3.5862369735374156</v>
      </c>
      <c r="F66" s="20">
        <f t="shared" si="429"/>
        <v>3.2515419966801185</v>
      </c>
      <c r="G66" s="20">
        <f t="shared" si="429"/>
        <v>2.6878681467006782</v>
      </c>
      <c r="H66" s="20">
        <f t="shared" si="429"/>
        <v>1.9833115687008629</v>
      </c>
      <c r="I66" s="20">
        <f t="shared" si="429"/>
        <v>1.4573838557761398</v>
      </c>
      <c r="J66" s="20">
        <f t="shared" si="429"/>
        <v>1.1812228018418747</v>
      </c>
      <c r="K66" s="20">
        <f t="shared" si="429"/>
        <v>1.1488882561210279</v>
      </c>
      <c r="L66" s="20">
        <f t="shared" si="429"/>
        <v>1.3075835146166392</v>
      </c>
      <c r="M66" s="20">
        <f t="shared" si="429"/>
        <v>1.4574949002875037</v>
      </c>
      <c r="N66" s="20">
        <f t="shared" si="429"/>
        <v>1.5491769092886409</v>
      </c>
      <c r="O66" s="20">
        <f t="shared" si="429"/>
        <v>1.5832595346462419</v>
      </c>
      <c r="P66" s="20">
        <f t="shared" si="429"/>
        <v>1.5678918206975201</v>
      </c>
      <c r="Q66" s="20">
        <f t="shared" si="429"/>
        <v>1.5330833823427259</v>
      </c>
      <c r="R66" s="20">
        <f t="shared" si="429"/>
        <v>1.4864211479038492</v>
      </c>
      <c r="S66" s="20">
        <f t="shared" si="429"/>
        <v>1.4280853610579403</v>
      </c>
      <c r="T66" s="20">
        <f t="shared" si="429"/>
        <v>1.3622918596296385</v>
      </c>
      <c r="U66" s="20">
        <f t="shared" si="429"/>
        <v>1.305263278182367</v>
      </c>
      <c r="V66" s="20">
        <f t="shared" si="429"/>
        <v>1.260868600403886</v>
      </c>
      <c r="W66" s="20">
        <f t="shared" si="429"/>
        <v>1.2289194063612729</v>
      </c>
      <c r="X66" s="20">
        <f t="shared" si="429"/>
        <v>1.2090880757553046</v>
      </c>
      <c r="Y66" s="20">
        <f t="shared" si="429"/>
        <v>1.2005934771794236</v>
      </c>
      <c r="Z66" s="20">
        <f t="shared" si="429"/>
        <v>1.2031413707884742</v>
      </c>
      <c r="AA66" s="20">
        <f t="shared" si="429"/>
        <v>1.2166009231085573</v>
      </c>
      <c r="AB66" s="20">
        <f t="shared" ref="AB66:AI66" si="430">100*((AB34/AA34)^4-1)</f>
        <v>1.2473316898373943</v>
      </c>
      <c r="AC66" s="20">
        <f t="shared" si="430"/>
        <v>1.3210138879149902</v>
      </c>
      <c r="AD66" s="20">
        <f t="shared" si="430"/>
        <v>1.4436032722454195</v>
      </c>
      <c r="AE66" s="20">
        <f t="shared" si="430"/>
        <v>1.614484776233116</v>
      </c>
      <c r="AF66" s="20">
        <f t="shared" si="430"/>
        <v>1.8131985576830711</v>
      </c>
      <c r="AG66" s="20">
        <f t="shared" si="430"/>
        <v>1.960413912136505</v>
      </c>
      <c r="AH66" s="20">
        <f t="shared" si="430"/>
        <v>2.0370938109682157</v>
      </c>
      <c r="AI66" s="20">
        <f t="shared" si="430"/>
        <v>2.0443987633522509</v>
      </c>
      <c r="AJ66" s="20">
        <f t="shared" ref="AJ66:BO66" si="431">100*((AJ34/AI34)^4-1)</f>
        <v>1.9983868615552458</v>
      </c>
      <c r="AK66" s="20">
        <f t="shared" si="431"/>
        <v>1.958648699102894</v>
      </c>
      <c r="AL66" s="20">
        <f t="shared" si="431"/>
        <v>1.9395988451674118</v>
      </c>
      <c r="AM66" s="20">
        <f t="shared" si="431"/>
        <v>1.9408291810976586</v>
      </c>
      <c r="AN66" s="20">
        <f t="shared" si="431"/>
        <v>1.947318881590121</v>
      </c>
      <c r="AO66" s="20">
        <f t="shared" si="431"/>
        <v>1.9007227650711167</v>
      </c>
      <c r="AP66" s="20">
        <f t="shared" si="431"/>
        <v>1.7876197117074666</v>
      </c>
      <c r="AQ66" s="20">
        <f t="shared" si="431"/>
        <v>1.6093434684612662</v>
      </c>
      <c r="AR66" s="20">
        <f t="shared" si="431"/>
        <v>1.3952783254458812</v>
      </c>
      <c r="AS66" s="20">
        <f t="shared" si="431"/>
        <v>1.258034027869992</v>
      </c>
      <c r="AT66" s="20">
        <f t="shared" si="431"/>
        <v>1.2241129178880872</v>
      </c>
      <c r="AU66" s="20">
        <f t="shared" si="431"/>
        <v>1.292112963109715</v>
      </c>
      <c r="AV66" s="20">
        <f t="shared" si="431"/>
        <v>1.4260820248641837</v>
      </c>
      <c r="AW66" s="20">
        <f t="shared" si="431"/>
        <v>1.4863195655152817</v>
      </c>
      <c r="AX66" s="20">
        <f t="shared" si="431"/>
        <v>1.4391320066222235</v>
      </c>
      <c r="AY66" s="20">
        <f t="shared" si="431"/>
        <v>1.286174701909526</v>
      </c>
      <c r="AZ66" s="20">
        <f t="shared" si="431"/>
        <v>1.0603283389397644</v>
      </c>
      <c r="BA66" s="20">
        <f t="shared" si="431"/>
        <v>0.88670913135260321</v>
      </c>
      <c r="BB66" s="20">
        <f t="shared" si="431"/>
        <v>0.79528920185820695</v>
      </c>
      <c r="BC66" s="20">
        <f t="shared" si="431"/>
        <v>0.78508627763744787</v>
      </c>
      <c r="BD66" s="20">
        <f t="shared" si="431"/>
        <v>0.83826349934839062</v>
      </c>
      <c r="BE66" s="20">
        <f t="shared" si="431"/>
        <v>0.88584896625221177</v>
      </c>
      <c r="BF66" s="20">
        <f t="shared" si="431"/>
        <v>0.91077018281902067</v>
      </c>
      <c r="BG66" s="20">
        <f t="shared" si="431"/>
        <v>0.91320570153248237</v>
      </c>
      <c r="BH66" s="20">
        <f t="shared" si="431"/>
        <v>0.91127630445608787</v>
      </c>
      <c r="BI66" s="20">
        <f t="shared" si="431"/>
        <v>0.97656201801010756</v>
      </c>
      <c r="BJ66" s="20">
        <f t="shared" si="431"/>
        <v>1.1263841019259591</v>
      </c>
      <c r="BK66" s="20">
        <f t="shared" si="431"/>
        <v>1.3600474672115448</v>
      </c>
      <c r="BL66" s="20">
        <f t="shared" si="431"/>
        <v>1.6427960537137576</v>
      </c>
      <c r="BM66" s="20">
        <f t="shared" si="431"/>
        <v>1.8385167467995567</v>
      </c>
      <c r="BN66" s="20">
        <f t="shared" si="431"/>
        <v>1.9142388197154858</v>
      </c>
      <c r="BO66" s="20">
        <f t="shared" si="431"/>
        <v>1.871822893323305</v>
      </c>
      <c r="BP66" s="20">
        <f t="shared" ref="BP66:CU66" si="432">100*((BP34/BO34)^4-1)</f>
        <v>1.7360869871833051</v>
      </c>
      <c r="BQ66" s="20">
        <f t="shared" si="432"/>
        <v>1.5984961036502154</v>
      </c>
      <c r="BR66" s="20">
        <f t="shared" si="432"/>
        <v>1.4812601813078308</v>
      </c>
      <c r="BS66" s="20">
        <f t="shared" si="432"/>
        <v>1.3839120387544979</v>
      </c>
      <c r="BT66" s="20">
        <f t="shared" si="432"/>
        <v>1.3020520206305619</v>
      </c>
      <c r="BU66" s="20">
        <f t="shared" si="432"/>
        <v>1.2194524159487186</v>
      </c>
      <c r="BV66" s="20">
        <f t="shared" si="432"/>
        <v>1.1321090844805148</v>
      </c>
      <c r="BW66" s="20">
        <f t="shared" si="432"/>
        <v>1.0400384807946139</v>
      </c>
      <c r="BX66" s="20">
        <f t="shared" si="432"/>
        <v>0.95364426627397858</v>
      </c>
      <c r="BY66" s="20">
        <f t="shared" si="432"/>
        <v>0.91427982896847837</v>
      </c>
      <c r="BZ66" s="20">
        <f t="shared" si="432"/>
        <v>0.93178769784136861</v>
      </c>
      <c r="CA66" s="20">
        <f t="shared" si="432"/>
        <v>1.0056662012868145</v>
      </c>
      <c r="CB66" s="20">
        <f t="shared" si="432"/>
        <v>1.1140247717242646</v>
      </c>
      <c r="CC66" s="20">
        <f t="shared" si="432"/>
        <v>1.1710111461002315</v>
      </c>
      <c r="CD66" s="20">
        <f t="shared" si="432"/>
        <v>1.1557795082632438</v>
      </c>
      <c r="CE66" s="20">
        <f t="shared" si="432"/>
        <v>1.0691787094391447</v>
      </c>
      <c r="CF66" s="20">
        <f t="shared" si="432"/>
        <v>0.92801868238641116</v>
      </c>
      <c r="CG66" s="20">
        <f t="shared" si="432"/>
        <v>0.79632446429791504</v>
      </c>
      <c r="CH66" s="20">
        <f t="shared" si="432"/>
        <v>0.68966595012549536</v>
      </c>
      <c r="CI66" s="20">
        <f t="shared" si="432"/>
        <v>0.60769711572417062</v>
      </c>
      <c r="CJ66" s="20">
        <f t="shared" si="432"/>
        <v>0.55903679839521825</v>
      </c>
      <c r="CK66" s="20">
        <f t="shared" si="432"/>
        <v>0.57892594349053805</v>
      </c>
      <c r="CL66" s="20">
        <f t="shared" si="432"/>
        <v>0.675872213538109</v>
      </c>
      <c r="CM66" s="20">
        <f t="shared" si="432"/>
        <v>0.84953102837619365</v>
      </c>
      <c r="CN66" s="20">
        <f t="shared" si="432"/>
        <v>1.0806431010217166</v>
      </c>
      <c r="CO66" s="20">
        <f t="shared" si="432"/>
        <v>1.2933819943832026</v>
      </c>
      <c r="CP66" s="20">
        <f t="shared" si="432"/>
        <v>1.4687304443853355</v>
      </c>
      <c r="CQ66" s="20">
        <f t="shared" si="432"/>
        <v>1.6067667801058727</v>
      </c>
      <c r="CR66" s="20">
        <f t="shared" si="432"/>
        <v>1.7084423147797789</v>
      </c>
      <c r="CS66" s="20">
        <f t="shared" si="432"/>
        <v>1.7769023115163707</v>
      </c>
      <c r="CT66" s="20">
        <f t="shared" si="432"/>
        <v>1.8132898045803314</v>
      </c>
      <c r="CU66" s="20">
        <f t="shared" si="432"/>
        <v>1.8181201232671196</v>
      </c>
      <c r="CV66" s="20">
        <f t="shared" ref="CV66:EA66" si="433">100*((CV34/CU34)^4-1)</f>
        <v>1.812062007531301</v>
      </c>
      <c r="CW66" s="20">
        <f t="shared" si="433"/>
        <v>1.8754258241316712</v>
      </c>
      <c r="CX66" s="20">
        <f t="shared" si="433"/>
        <v>2.0269959002142901</v>
      </c>
      <c r="CY66" s="20">
        <f t="shared" si="433"/>
        <v>2.2652661474889646</v>
      </c>
      <c r="CZ66" s="20">
        <f t="shared" si="433"/>
        <v>2.5388582044196362</v>
      </c>
      <c r="DA66" s="20">
        <f t="shared" si="433"/>
        <v>2.6488490358620886</v>
      </c>
      <c r="DB66" s="20">
        <f t="shared" si="433"/>
        <v>2.549621907086097</v>
      </c>
      <c r="DC66" s="20">
        <f t="shared" si="433"/>
        <v>2.2469154673566916</v>
      </c>
      <c r="DD66" s="20">
        <f t="shared" si="433"/>
        <v>1.810762828599155</v>
      </c>
      <c r="DE66" s="20">
        <f t="shared" si="433"/>
        <v>1.4990105561486722</v>
      </c>
      <c r="DF66" s="20">
        <f t="shared" si="433"/>
        <v>1.3712746690780264</v>
      </c>
      <c r="DG66" s="20">
        <f t="shared" si="433"/>
        <v>1.4240767474198224</v>
      </c>
      <c r="DH66" s="20">
        <f t="shared" si="433"/>
        <v>1.6122558547946308</v>
      </c>
      <c r="DI66" s="20">
        <f t="shared" si="433"/>
        <v>1.7632432461431202</v>
      </c>
      <c r="DJ66" s="20">
        <f t="shared" si="433"/>
        <v>1.8347512472590255</v>
      </c>
      <c r="DK66" s="20">
        <f t="shared" si="433"/>
        <v>1.8279588571278538</v>
      </c>
      <c r="DL66" s="20">
        <f t="shared" si="433"/>
        <v>1.7669566191092168</v>
      </c>
      <c r="DM66" s="20">
        <f t="shared" si="433"/>
        <v>1.7430631896770965</v>
      </c>
      <c r="DN66" s="20">
        <f t="shared" si="433"/>
        <v>1.7780951691475755</v>
      </c>
      <c r="DO66" s="20">
        <f t="shared" si="433"/>
        <v>1.8710714146252583</v>
      </c>
      <c r="DP66" s="20">
        <f t="shared" si="433"/>
        <v>1.9854448134358771</v>
      </c>
      <c r="DQ66" s="20">
        <f t="shared" si="433"/>
        <v>1.9790872651952451</v>
      </c>
      <c r="DR66" s="20">
        <f t="shared" si="433"/>
        <v>1.819139305155737</v>
      </c>
      <c r="DS66" s="45">
        <f t="shared" si="433"/>
        <v>1.5089535413674193</v>
      </c>
      <c r="DT66" s="45">
        <f t="shared" si="433"/>
        <v>1.1069387968188682</v>
      </c>
      <c r="DU66" s="45">
        <f t="shared" si="433"/>
        <v>0.83424871932296085</v>
      </c>
      <c r="DV66" s="45">
        <f t="shared" si="433"/>
        <v>0.74293072566524732</v>
      </c>
      <c r="DW66" s="45">
        <f t="shared" si="433"/>
        <v>0.8309368839354736</v>
      </c>
      <c r="DX66" s="45">
        <f t="shared" si="433"/>
        <v>1.0562166908277604</v>
      </c>
      <c r="DY66" s="45">
        <f t="shared" si="433"/>
        <v>1.2541766642335972</v>
      </c>
      <c r="DZ66" s="45">
        <f t="shared" si="433"/>
        <v>1.3838294335166035</v>
      </c>
      <c r="EA66" s="45">
        <f t="shared" si="433"/>
        <v>1.4414383977565448</v>
      </c>
      <c r="EB66" s="45">
        <f t="shared" ref="EB66:FF66" si="434">100*((EB34/EA34)^4-1)</f>
        <v>1.4405969443748168</v>
      </c>
      <c r="EC66" s="19">
        <f t="shared" si="434"/>
        <v>1.4400376613981525</v>
      </c>
      <c r="ED66" s="19">
        <f t="shared" si="434"/>
        <v>1.4531392315342506</v>
      </c>
      <c r="EE66" s="19">
        <f t="shared" si="434"/>
        <v>-0.34340404671151514</v>
      </c>
      <c r="EF66" s="19">
        <f t="shared" si="434"/>
        <v>0.92132045464277113</v>
      </c>
      <c r="EG66" s="19">
        <f t="shared" si="434"/>
        <v>0.82873614374039395</v>
      </c>
      <c r="EH66" s="19">
        <f t="shared" si="434"/>
        <v>0.80293230420682704</v>
      </c>
      <c r="EI66" s="19">
        <f t="shared" si="434"/>
        <v>0.82137412743379379</v>
      </c>
      <c r="EJ66" s="19">
        <f t="shared" si="434"/>
        <v>0.77566462071769759</v>
      </c>
      <c r="EK66" s="19">
        <f t="shared" si="434"/>
        <v>0.74666644595446918</v>
      </c>
      <c r="EL66" s="19">
        <f t="shared" si="434"/>
        <v>0.74490667046294146</v>
      </c>
      <c r="EM66" s="19">
        <f t="shared" si="434"/>
        <v>0.72250705174969898</v>
      </c>
      <c r="EN66" s="19">
        <f t="shared" si="434"/>
        <v>0.76231590357229706</v>
      </c>
      <c r="EO66" s="19">
        <f t="shared" si="434"/>
        <v>0.7992557488219143</v>
      </c>
      <c r="EP66" s="19">
        <f t="shared" si="434"/>
        <v>0.81237371454130347</v>
      </c>
      <c r="EQ66" s="19">
        <f t="shared" si="434"/>
        <v>0.8348640981357347</v>
      </c>
      <c r="ER66" s="19">
        <f t="shared" si="434"/>
        <v>0.80471387687437446</v>
      </c>
      <c r="ES66" s="19">
        <f t="shared" si="434"/>
        <v>0.76780871794013272</v>
      </c>
      <c r="ET66" s="19">
        <f t="shared" si="434"/>
        <v>0.74614430907258278</v>
      </c>
      <c r="EU66" s="19">
        <f t="shared" si="434"/>
        <v>0.71329592958568888</v>
      </c>
      <c r="EV66" s="19">
        <f t="shared" si="434"/>
        <v>0.71486953756105809</v>
      </c>
      <c r="EW66" s="19">
        <f t="shared" si="434"/>
        <v>0.72508451955914932</v>
      </c>
      <c r="EX66" s="19">
        <f t="shared" si="434"/>
        <v>0.72850837040359107</v>
      </c>
      <c r="EY66" s="19">
        <f t="shared" si="434"/>
        <v>0.74609047282647722</v>
      </c>
      <c r="EZ66" s="19">
        <f t="shared" si="434"/>
        <v>0.74456458264802183</v>
      </c>
      <c r="FA66" s="19">
        <f t="shared" si="434"/>
        <v>0.74070489470885459</v>
      </c>
      <c r="FB66" s="19">
        <f t="shared" si="434"/>
        <v>0.74594916919030752</v>
      </c>
      <c r="FC66" s="19">
        <f t="shared" si="434"/>
        <v>0.73991349118971428</v>
      </c>
      <c r="FD66" s="19">
        <f t="shared" si="434"/>
        <v>0.74296625666818716</v>
      </c>
      <c r="FE66" s="19">
        <f t="shared" si="434"/>
        <v>0.74571007665416023</v>
      </c>
      <c r="FF66" s="19">
        <f t="shared" si="434"/>
        <v>0.73982415041748961</v>
      </c>
    </row>
    <row r="67" spans="2:162" x14ac:dyDescent="0.25">
      <c r="DS67" s="17"/>
      <c r="DT67" s="17"/>
      <c r="DU67" s="17"/>
      <c r="DV67" s="17"/>
      <c r="DW67" s="17"/>
      <c r="DX67" s="51"/>
      <c r="DY67" s="51"/>
      <c r="DZ67" s="51"/>
      <c r="EA67" s="17"/>
      <c r="EB67" s="51"/>
      <c r="EC67" s="17"/>
      <c r="ED67" s="17"/>
      <c r="EE67" s="17"/>
      <c r="EF67" s="17"/>
      <c r="EG67" s="17"/>
      <c r="EH67" s="17"/>
      <c r="EI67" s="17"/>
      <c r="EJ67" s="17"/>
      <c r="EK67" s="17"/>
      <c r="EL67" s="17"/>
      <c r="EM67" s="17"/>
    </row>
    <row r="68" spans="2:162" x14ac:dyDescent="0.25">
      <c r="B68" s="1" t="s">
        <v>221</v>
      </c>
      <c r="DS68" s="17"/>
      <c r="DT68" s="17"/>
      <c r="DU68" s="17"/>
      <c r="DV68" s="17"/>
      <c r="DW68" s="17"/>
      <c r="DX68" s="51"/>
      <c r="DY68" s="51"/>
      <c r="DZ68" s="51"/>
      <c r="EA68" s="17"/>
      <c r="EB68" s="51"/>
      <c r="EC68" s="17"/>
      <c r="ED68" s="17"/>
      <c r="EE68" s="17"/>
      <c r="EF68" s="17"/>
      <c r="EG68" s="17"/>
      <c r="EH68" s="17"/>
      <c r="EI68" s="17"/>
      <c r="EJ68" s="17"/>
      <c r="EK68" s="17"/>
      <c r="EL68" s="17"/>
      <c r="EM68" s="17"/>
    </row>
    <row r="69" spans="2:162" x14ac:dyDescent="0.25">
      <c r="B69" s="1"/>
      <c r="C69" s="16" t="str">
        <f t="shared" ref="C69:Z69" si="435">C4</f>
        <v>1990Q1</v>
      </c>
      <c r="D69" s="16" t="str">
        <f t="shared" si="435"/>
        <v>1990Q2</v>
      </c>
      <c r="E69" s="16" t="str">
        <f t="shared" si="435"/>
        <v>1990Q3</v>
      </c>
      <c r="F69" s="16" t="str">
        <f t="shared" si="435"/>
        <v>1990Q4</v>
      </c>
      <c r="G69" s="16" t="str">
        <f t="shared" si="435"/>
        <v>1991Q1</v>
      </c>
      <c r="H69" s="16" t="str">
        <f t="shared" si="435"/>
        <v>1991Q2</v>
      </c>
      <c r="I69" s="16" t="str">
        <f t="shared" si="435"/>
        <v>1991Q3</v>
      </c>
      <c r="J69" s="16" t="str">
        <f t="shared" si="435"/>
        <v>1991Q4</v>
      </c>
      <c r="K69" s="16" t="str">
        <f t="shared" si="435"/>
        <v>1992Q1</v>
      </c>
      <c r="L69" s="16" t="str">
        <f t="shared" si="435"/>
        <v>1992Q2</v>
      </c>
      <c r="M69" s="16" t="str">
        <f t="shared" si="435"/>
        <v>1992Q3</v>
      </c>
      <c r="N69" s="16" t="str">
        <f t="shared" si="435"/>
        <v>1992Q4</v>
      </c>
      <c r="O69" s="16" t="str">
        <f t="shared" si="435"/>
        <v>1993Q1</v>
      </c>
      <c r="P69" s="16" t="str">
        <f t="shared" si="435"/>
        <v>1993Q2</v>
      </c>
      <c r="Q69" s="16" t="str">
        <f t="shared" si="435"/>
        <v>1993Q3</v>
      </c>
      <c r="R69" s="16" t="str">
        <f t="shared" si="435"/>
        <v>1993Q4</v>
      </c>
      <c r="S69" s="16" t="str">
        <f t="shared" si="435"/>
        <v>1994Q1</v>
      </c>
      <c r="T69" s="16" t="str">
        <f t="shared" si="435"/>
        <v>1994Q2</v>
      </c>
      <c r="U69" s="16" t="str">
        <f t="shared" si="435"/>
        <v>1994Q3</v>
      </c>
      <c r="V69" s="16" t="str">
        <f t="shared" si="435"/>
        <v>1994Q4</v>
      </c>
      <c r="W69" s="16" t="str">
        <f t="shared" si="435"/>
        <v>1995Q1</v>
      </c>
      <c r="X69" s="16" t="str">
        <f t="shared" si="435"/>
        <v>1995Q2</v>
      </c>
      <c r="Y69" s="16" t="str">
        <f t="shared" si="435"/>
        <v>1995Q3</v>
      </c>
      <c r="Z69" s="16" t="str">
        <f t="shared" si="435"/>
        <v>1995Q4</v>
      </c>
      <c r="AA69" s="16" t="str">
        <f t="shared" ref="AA69:BF69" si="436">AA4</f>
        <v>1996Q1</v>
      </c>
      <c r="AB69" s="16" t="str">
        <f t="shared" si="436"/>
        <v>1996Q2</v>
      </c>
      <c r="AC69" s="16" t="str">
        <f t="shared" si="436"/>
        <v>1996Q3</v>
      </c>
      <c r="AD69" s="16" t="str">
        <f t="shared" si="436"/>
        <v>1996Q4</v>
      </c>
      <c r="AE69" s="16" t="str">
        <f t="shared" si="436"/>
        <v>1997Q1</v>
      </c>
      <c r="AF69" s="16" t="str">
        <f t="shared" si="436"/>
        <v>1997Q2</v>
      </c>
      <c r="AG69" s="16" t="str">
        <f t="shared" si="436"/>
        <v>1997Q3</v>
      </c>
      <c r="AH69" s="16" t="str">
        <f t="shared" si="436"/>
        <v>1997Q4</v>
      </c>
      <c r="AI69" s="16" t="str">
        <f t="shared" si="436"/>
        <v>1998Q1</v>
      </c>
      <c r="AJ69" s="16" t="str">
        <f t="shared" si="436"/>
        <v>1998Q2</v>
      </c>
      <c r="AK69" s="16" t="str">
        <f t="shared" si="436"/>
        <v>1998Q3</v>
      </c>
      <c r="AL69" s="16" t="str">
        <f t="shared" si="436"/>
        <v>1998Q4</v>
      </c>
      <c r="AM69" s="16" t="str">
        <f t="shared" si="436"/>
        <v>1999Q1</v>
      </c>
      <c r="AN69" s="16" t="str">
        <f t="shared" si="436"/>
        <v>1999Q2</v>
      </c>
      <c r="AO69" s="16" t="str">
        <f t="shared" si="436"/>
        <v>1999Q3</v>
      </c>
      <c r="AP69" s="16" t="str">
        <f t="shared" si="436"/>
        <v>1999Q4</v>
      </c>
      <c r="AQ69" s="16" t="str">
        <f t="shared" si="436"/>
        <v>2000Q1</v>
      </c>
      <c r="AR69" s="16" t="str">
        <f t="shared" si="436"/>
        <v>2000Q2</v>
      </c>
      <c r="AS69" s="16" t="str">
        <f t="shared" si="436"/>
        <v>2000Q3</v>
      </c>
      <c r="AT69" s="16" t="str">
        <f t="shared" si="436"/>
        <v>2000Q4</v>
      </c>
      <c r="AU69" s="16" t="str">
        <f t="shared" si="436"/>
        <v>2001Q1</v>
      </c>
      <c r="AV69" s="16" t="str">
        <f t="shared" si="436"/>
        <v>2001Q2</v>
      </c>
      <c r="AW69" s="16" t="str">
        <f t="shared" si="436"/>
        <v>2001Q3</v>
      </c>
      <c r="AX69" s="16" t="str">
        <f t="shared" si="436"/>
        <v>2001Q4</v>
      </c>
      <c r="AY69" s="16" t="str">
        <f t="shared" si="436"/>
        <v>2002Q1</v>
      </c>
      <c r="AZ69" s="16" t="str">
        <f t="shared" si="436"/>
        <v>2002Q2</v>
      </c>
      <c r="BA69" s="16" t="str">
        <f t="shared" si="436"/>
        <v>2002Q3</v>
      </c>
      <c r="BB69" s="16" t="str">
        <f t="shared" si="436"/>
        <v>2002Q4</v>
      </c>
      <c r="BC69" s="16" t="str">
        <f t="shared" si="436"/>
        <v>2003Q1</v>
      </c>
      <c r="BD69" s="16" t="str">
        <f t="shared" si="436"/>
        <v>2003Q2</v>
      </c>
      <c r="BE69" s="16" t="str">
        <f t="shared" si="436"/>
        <v>2003Q3</v>
      </c>
      <c r="BF69" s="16" t="str">
        <f t="shared" si="436"/>
        <v>2003Q4</v>
      </c>
      <c r="BG69" s="16" t="str">
        <f t="shared" ref="BG69:CL69" si="437">BG4</f>
        <v>2004Q1</v>
      </c>
      <c r="BH69" s="16" t="str">
        <f t="shared" si="437"/>
        <v>2004Q2</v>
      </c>
      <c r="BI69" s="16" t="str">
        <f t="shared" si="437"/>
        <v>2004Q3</v>
      </c>
      <c r="BJ69" s="16" t="str">
        <f t="shared" si="437"/>
        <v>2004Q4</v>
      </c>
      <c r="BK69" s="16" t="str">
        <f t="shared" si="437"/>
        <v>2005Q1</v>
      </c>
      <c r="BL69" s="16" t="str">
        <f t="shared" si="437"/>
        <v>2005Q2</v>
      </c>
      <c r="BM69" s="16" t="str">
        <f t="shared" si="437"/>
        <v>2005Q3</v>
      </c>
      <c r="BN69" s="16" t="str">
        <f t="shared" si="437"/>
        <v>2005Q4</v>
      </c>
      <c r="BO69" s="16" t="str">
        <f t="shared" si="437"/>
        <v>2006Q1</v>
      </c>
      <c r="BP69" s="16" t="str">
        <f t="shared" si="437"/>
        <v>2006Q2</v>
      </c>
      <c r="BQ69" s="16" t="str">
        <f t="shared" si="437"/>
        <v>2006Q3</v>
      </c>
      <c r="BR69" s="16" t="str">
        <f t="shared" si="437"/>
        <v>2006Q4</v>
      </c>
      <c r="BS69" s="16" t="str">
        <f t="shared" si="437"/>
        <v>2007Q1</v>
      </c>
      <c r="BT69" s="16" t="str">
        <f t="shared" si="437"/>
        <v>2007Q2</v>
      </c>
      <c r="BU69" s="16" t="str">
        <f t="shared" si="437"/>
        <v>2007Q3</v>
      </c>
      <c r="BV69" s="16" t="str">
        <f t="shared" si="437"/>
        <v>2007Q4</v>
      </c>
      <c r="BW69" s="16" t="str">
        <f t="shared" si="437"/>
        <v>2008Q1</v>
      </c>
      <c r="BX69" s="16" t="str">
        <f t="shared" si="437"/>
        <v>2008Q2</v>
      </c>
      <c r="BY69" s="16" t="str">
        <f t="shared" si="437"/>
        <v>2008Q3</v>
      </c>
      <c r="BZ69" s="16" t="str">
        <f t="shared" si="437"/>
        <v>2008Q4</v>
      </c>
      <c r="CA69" s="16" t="str">
        <f t="shared" si="437"/>
        <v>2009Q1</v>
      </c>
      <c r="CB69" s="16" t="str">
        <f t="shared" si="437"/>
        <v>2009Q2</v>
      </c>
      <c r="CC69" s="16" t="str">
        <f t="shared" si="437"/>
        <v>2009Q3</v>
      </c>
      <c r="CD69" s="16" t="str">
        <f t="shared" si="437"/>
        <v>2009Q4</v>
      </c>
      <c r="CE69" s="16" t="str">
        <f t="shared" si="437"/>
        <v>2010Q1</v>
      </c>
      <c r="CF69" s="16" t="str">
        <f t="shared" si="437"/>
        <v>2010Q2</v>
      </c>
      <c r="CG69" s="16" t="str">
        <f t="shared" si="437"/>
        <v>2010Q3</v>
      </c>
      <c r="CH69" s="16" t="str">
        <f t="shared" si="437"/>
        <v>2010Q4</v>
      </c>
      <c r="CI69" s="16" t="str">
        <f t="shared" si="437"/>
        <v>2011Q1</v>
      </c>
      <c r="CJ69" s="16" t="str">
        <f t="shared" si="437"/>
        <v>2011Q2</v>
      </c>
      <c r="CK69" s="16" t="str">
        <f t="shared" si="437"/>
        <v>2011Q3</v>
      </c>
      <c r="CL69" s="16" t="str">
        <f t="shared" si="437"/>
        <v>2011Q4</v>
      </c>
      <c r="CM69" s="16" t="str">
        <f t="shared" ref="CM69:DR69" si="438">CM4</f>
        <v>2012Q1</v>
      </c>
      <c r="CN69" s="16" t="str">
        <f t="shared" si="438"/>
        <v>2012Q2</v>
      </c>
      <c r="CO69" s="16" t="str">
        <f t="shared" si="438"/>
        <v>2012Q3</v>
      </c>
      <c r="CP69" s="16" t="str">
        <f t="shared" si="438"/>
        <v>2012Q4</v>
      </c>
      <c r="CQ69" s="16" t="str">
        <f t="shared" si="438"/>
        <v>2013Q1</v>
      </c>
      <c r="CR69" s="16" t="str">
        <f t="shared" si="438"/>
        <v>2013Q2</v>
      </c>
      <c r="CS69" s="16" t="str">
        <f t="shared" si="438"/>
        <v>2013Q3</v>
      </c>
      <c r="CT69" s="16" t="str">
        <f t="shared" si="438"/>
        <v>2013Q4</v>
      </c>
      <c r="CU69" s="16" t="str">
        <f t="shared" si="438"/>
        <v>2014Q1</v>
      </c>
      <c r="CV69" s="16" t="str">
        <f t="shared" si="438"/>
        <v>2014Q2</v>
      </c>
      <c r="CW69" s="16" t="str">
        <f t="shared" si="438"/>
        <v>2014Q3</v>
      </c>
      <c r="CX69" s="16" t="str">
        <f t="shared" si="438"/>
        <v>2014Q4</v>
      </c>
      <c r="CY69" s="16" t="str">
        <f t="shared" si="438"/>
        <v>2015Q1</v>
      </c>
      <c r="CZ69" s="16" t="str">
        <f t="shared" si="438"/>
        <v>2015Q2</v>
      </c>
      <c r="DA69" s="16" t="str">
        <f t="shared" si="438"/>
        <v>2015Q3</v>
      </c>
      <c r="DB69" s="16" t="str">
        <f t="shared" si="438"/>
        <v>2015Q4</v>
      </c>
      <c r="DC69" s="16" t="str">
        <f t="shared" si="438"/>
        <v>2016Q1</v>
      </c>
      <c r="DD69" s="16" t="str">
        <f t="shared" si="438"/>
        <v>2016Q2</v>
      </c>
      <c r="DE69" s="16" t="str">
        <f t="shared" si="438"/>
        <v>2016Q3</v>
      </c>
      <c r="DF69" s="16" t="str">
        <f t="shared" si="438"/>
        <v>2016Q4</v>
      </c>
      <c r="DG69" s="16" t="str">
        <f t="shared" si="438"/>
        <v>2017Q1</v>
      </c>
      <c r="DH69" s="16" t="str">
        <f t="shared" si="438"/>
        <v>2017Q2</v>
      </c>
      <c r="DI69" s="16" t="str">
        <f t="shared" si="438"/>
        <v>2017Q3</v>
      </c>
      <c r="DJ69" s="16" t="str">
        <f t="shared" si="438"/>
        <v>2017Q4</v>
      </c>
      <c r="DK69" s="16" t="str">
        <f t="shared" si="438"/>
        <v>2018Q1</v>
      </c>
      <c r="DL69" s="16" t="str">
        <f t="shared" si="438"/>
        <v>2018Q2</v>
      </c>
      <c r="DM69" s="16" t="str">
        <f t="shared" si="438"/>
        <v>2018Q3</v>
      </c>
      <c r="DN69" s="16" t="str">
        <f t="shared" si="438"/>
        <v>2018Q4</v>
      </c>
      <c r="DO69" s="16" t="str">
        <f t="shared" si="438"/>
        <v>2019Q1</v>
      </c>
      <c r="DP69" s="16" t="str">
        <f t="shared" si="438"/>
        <v>2019Q2</v>
      </c>
      <c r="DQ69" s="16" t="str">
        <f t="shared" si="438"/>
        <v>2019Q3</v>
      </c>
      <c r="DR69" s="16" t="str">
        <f t="shared" si="438"/>
        <v>2019Q4</v>
      </c>
      <c r="DS69" s="16" t="str">
        <f t="shared" ref="DS69:EX69" si="439">DS4</f>
        <v>2020Q1</v>
      </c>
      <c r="DT69" s="16" t="str">
        <f t="shared" si="439"/>
        <v>2020Q2</v>
      </c>
      <c r="DU69" s="16" t="str">
        <f t="shared" si="439"/>
        <v>2020Q3</v>
      </c>
      <c r="DV69" s="16" t="str">
        <f t="shared" si="439"/>
        <v>2020Q4</v>
      </c>
      <c r="DW69" s="16" t="str">
        <f t="shared" si="439"/>
        <v>2021Q1</v>
      </c>
      <c r="DX69" s="16" t="str">
        <f t="shared" si="439"/>
        <v>2021Q2</v>
      </c>
      <c r="DY69" s="16" t="str">
        <f t="shared" si="439"/>
        <v>2021Q3</v>
      </c>
      <c r="DZ69" s="16" t="str">
        <f t="shared" si="439"/>
        <v>2021Q4</v>
      </c>
      <c r="EA69" s="16" t="str">
        <f t="shared" si="439"/>
        <v>2022Q1</v>
      </c>
      <c r="EB69" s="58" t="str">
        <f t="shared" si="439"/>
        <v>2022Q2</v>
      </c>
      <c r="EC69" s="16" t="str">
        <f t="shared" si="439"/>
        <v>2022Q3</v>
      </c>
      <c r="ED69" s="16" t="str">
        <f t="shared" si="439"/>
        <v>2022Q4</v>
      </c>
      <c r="EE69" s="16" t="str">
        <f t="shared" si="439"/>
        <v>2023Q1</v>
      </c>
      <c r="EF69" s="16" t="str">
        <f t="shared" si="439"/>
        <v>2023Q2</v>
      </c>
      <c r="EG69" s="16" t="str">
        <f t="shared" si="439"/>
        <v>2023Q3</v>
      </c>
      <c r="EH69" s="16" t="str">
        <f t="shared" si="439"/>
        <v>2023Q4</v>
      </c>
      <c r="EI69" s="16" t="str">
        <f t="shared" si="439"/>
        <v>2024Q1</v>
      </c>
      <c r="EJ69" s="16" t="str">
        <f t="shared" si="439"/>
        <v>2024Q2</v>
      </c>
      <c r="EK69" s="16" t="str">
        <f t="shared" si="439"/>
        <v>2024Q3</v>
      </c>
      <c r="EL69" s="16" t="str">
        <f t="shared" si="439"/>
        <v>2024Q4</v>
      </c>
      <c r="EM69" s="16" t="str">
        <f t="shared" si="439"/>
        <v>2025Q1</v>
      </c>
      <c r="EN69" s="16" t="str">
        <f t="shared" si="439"/>
        <v>2025Q2</v>
      </c>
      <c r="EO69" s="16" t="str">
        <f t="shared" si="439"/>
        <v>2025Q3</v>
      </c>
      <c r="EP69" s="16" t="str">
        <f t="shared" si="439"/>
        <v>2025Q4</v>
      </c>
      <c r="EQ69" s="16" t="str">
        <f t="shared" si="439"/>
        <v>2026Q1</v>
      </c>
      <c r="ER69" s="16" t="str">
        <f t="shared" si="439"/>
        <v>2026Q2</v>
      </c>
      <c r="ES69" s="16" t="str">
        <f t="shared" si="439"/>
        <v>2026Q3</v>
      </c>
      <c r="ET69" s="16" t="str">
        <f t="shared" si="439"/>
        <v>2026Q4</v>
      </c>
      <c r="EU69" s="16" t="str">
        <f t="shared" si="439"/>
        <v>2027Q1</v>
      </c>
      <c r="EV69" s="16" t="str">
        <f t="shared" si="439"/>
        <v>2027Q2</v>
      </c>
      <c r="EW69" s="16" t="str">
        <f t="shared" si="439"/>
        <v>2027Q3</v>
      </c>
      <c r="EX69" s="16" t="str">
        <f t="shared" si="439"/>
        <v>2027Q4</v>
      </c>
      <c r="EY69" s="16" t="str">
        <f t="shared" ref="EY69:FF69" si="440">EY4</f>
        <v>2028Q1</v>
      </c>
      <c r="EZ69" s="16" t="str">
        <f t="shared" si="440"/>
        <v>2028Q2</v>
      </c>
      <c r="FA69" s="16" t="str">
        <f t="shared" si="440"/>
        <v>2028Q3</v>
      </c>
      <c r="FB69" s="16" t="str">
        <f t="shared" si="440"/>
        <v>2028Q4</v>
      </c>
      <c r="FC69" s="16" t="str">
        <f t="shared" si="440"/>
        <v>2029Q1</v>
      </c>
      <c r="FD69" s="16" t="str">
        <f t="shared" si="440"/>
        <v>2029Q2</v>
      </c>
      <c r="FE69" s="16" t="str">
        <f t="shared" si="440"/>
        <v>2029Q3</v>
      </c>
      <c r="FF69" s="16" t="str">
        <f t="shared" si="440"/>
        <v>2029Q4</v>
      </c>
    </row>
    <row r="70" spans="2:162" x14ac:dyDescent="0.25">
      <c r="B70" t="str">
        <f t="shared" ref="B70:B83" si="441">B39</f>
        <v>Employment (thous.)</v>
      </c>
      <c r="C70" s="12"/>
      <c r="D70" s="12">
        <f t="shared" ref="D70:AA70" si="442">C7/C$7*D39</f>
        <v>3.4418160077184679</v>
      </c>
      <c r="E70" s="12">
        <f t="shared" si="442"/>
        <v>3.5729839829594878</v>
      </c>
      <c r="F70" s="12">
        <f t="shared" si="442"/>
        <v>-1.9773526657901885</v>
      </c>
      <c r="G70" s="12">
        <f t="shared" si="442"/>
        <v>-0.95567347313320061</v>
      </c>
      <c r="H70" s="12">
        <f t="shared" si="442"/>
        <v>1.1465869659267991</v>
      </c>
      <c r="I70" s="12">
        <f t="shared" si="442"/>
        <v>1.6033677420191683</v>
      </c>
      <c r="J70" s="12">
        <f t="shared" si="442"/>
        <v>0.46631812992883326</v>
      </c>
      <c r="K70" s="12">
        <f t="shared" si="442"/>
        <v>3.3802229869730027</v>
      </c>
      <c r="L70" s="12">
        <f t="shared" si="442"/>
        <v>0.49751147814105501</v>
      </c>
      <c r="M70" s="12">
        <f t="shared" si="442"/>
        <v>-1.0351331804790642</v>
      </c>
      <c r="N70" s="12">
        <f t="shared" si="442"/>
        <v>1.6678717202651461</v>
      </c>
      <c r="O70" s="12">
        <f t="shared" si="442"/>
        <v>1.0297448752141891</v>
      </c>
      <c r="P70" s="12">
        <f t="shared" si="442"/>
        <v>1.252458677584567</v>
      </c>
      <c r="Q70" s="12">
        <f t="shared" si="442"/>
        <v>5.2957738297753743</v>
      </c>
      <c r="R70" s="12">
        <f t="shared" si="442"/>
        <v>-4.8734496692350753</v>
      </c>
      <c r="S70" s="12">
        <f t="shared" si="442"/>
        <v>2.1976552497277257</v>
      </c>
      <c r="T70" s="12">
        <f t="shared" si="442"/>
        <v>1.6300108533998436</v>
      </c>
      <c r="U70" s="12">
        <f t="shared" si="442"/>
        <v>1.1542209715954099</v>
      </c>
      <c r="V70" s="12">
        <f t="shared" si="442"/>
        <v>4.3999958060395583</v>
      </c>
      <c r="W70" s="12">
        <f t="shared" si="442"/>
        <v>3.4564586155631849</v>
      </c>
      <c r="X70" s="12">
        <f t="shared" si="442"/>
        <v>-2.2707274751665452E-2</v>
      </c>
      <c r="Y70" s="12">
        <f t="shared" si="442"/>
        <v>0.63741190382609059</v>
      </c>
      <c r="Z70" s="12">
        <f t="shared" si="442"/>
        <v>-2.1367351700863235</v>
      </c>
      <c r="AA70" s="12">
        <f t="shared" si="442"/>
        <v>10.328515787781246</v>
      </c>
      <c r="AB70" s="12">
        <f t="shared" ref="AB70:BG70" si="443">AA7/AA$7*AB39</f>
        <v>2.9686759590155987</v>
      </c>
      <c r="AC70" s="12">
        <f t="shared" si="443"/>
        <v>4.5242680977643834</v>
      </c>
      <c r="AD70" s="12">
        <f t="shared" si="443"/>
        <v>7.4039317960778783</v>
      </c>
      <c r="AE70" s="12">
        <f t="shared" si="443"/>
        <v>4.7814776363264144</v>
      </c>
      <c r="AF70" s="12">
        <f t="shared" si="443"/>
        <v>7.9442615344137657</v>
      </c>
      <c r="AG70" s="12">
        <f t="shared" si="443"/>
        <v>4.3330721989324417</v>
      </c>
      <c r="AH70" s="12">
        <f t="shared" si="443"/>
        <v>6.7076397996110648</v>
      </c>
      <c r="AI70" s="12">
        <f t="shared" si="443"/>
        <v>3.4458395575110989</v>
      </c>
      <c r="AJ70" s="12">
        <f t="shared" si="443"/>
        <v>5.4493092735669935</v>
      </c>
      <c r="AK70" s="12">
        <f t="shared" si="443"/>
        <v>3.4724408193215206</v>
      </c>
      <c r="AL70" s="12">
        <f t="shared" si="443"/>
        <v>3.4526349128371159</v>
      </c>
      <c r="AM70" s="12">
        <f t="shared" si="443"/>
        <v>1.4395831698813755</v>
      </c>
      <c r="AN70" s="12">
        <f t="shared" si="443"/>
        <v>1.3755727840946363</v>
      </c>
      <c r="AO70" s="12">
        <f t="shared" si="443"/>
        <v>3.2700728873994667</v>
      </c>
      <c r="AP70" s="12">
        <f t="shared" si="443"/>
        <v>2.9686546872909503</v>
      </c>
      <c r="AQ70" s="12">
        <f t="shared" si="443"/>
        <v>1.8028363624838173</v>
      </c>
      <c r="AR70" s="12">
        <f t="shared" si="443"/>
        <v>2.2086200873479234</v>
      </c>
      <c r="AS70" s="12">
        <f t="shared" si="443"/>
        <v>1.756238529783638</v>
      </c>
      <c r="AT70" s="12">
        <f t="shared" si="443"/>
        <v>2.234603553335579</v>
      </c>
      <c r="AU70" s="12">
        <f t="shared" si="443"/>
        <v>-2.0938772982454945</v>
      </c>
      <c r="AV70" s="12">
        <f t="shared" si="443"/>
        <v>-2.7592552002825066</v>
      </c>
      <c r="AW70" s="12">
        <f t="shared" si="443"/>
        <v>-3.8018082224857586</v>
      </c>
      <c r="AX70" s="12">
        <f t="shared" si="443"/>
        <v>-5.7428511039361529</v>
      </c>
      <c r="AY70" s="12">
        <f t="shared" si="443"/>
        <v>-4.0168024935902995</v>
      </c>
      <c r="AZ70" s="12">
        <f t="shared" si="443"/>
        <v>-1.7695666666557419</v>
      </c>
      <c r="BA70" s="12">
        <f t="shared" si="443"/>
        <v>-1.0868799155842157</v>
      </c>
      <c r="BB70" s="12">
        <f t="shared" si="443"/>
        <v>-1.4413825405662273</v>
      </c>
      <c r="BC70" s="12">
        <f t="shared" si="443"/>
        <v>-0.94650554494946082</v>
      </c>
      <c r="BD70" s="12">
        <f t="shared" si="443"/>
        <v>-1.4696385482515173</v>
      </c>
      <c r="BE70" s="12">
        <f t="shared" si="443"/>
        <v>-0.25857768673281933</v>
      </c>
      <c r="BF70" s="12">
        <f t="shared" si="443"/>
        <v>0.91960311820913354</v>
      </c>
      <c r="BG70" s="12">
        <f t="shared" si="443"/>
        <v>0.13921342297762429</v>
      </c>
      <c r="BH70" s="12">
        <f t="shared" ref="BH70:CM70" si="444">BG7/BG$7*BH39</f>
        <v>1.7600897811412164</v>
      </c>
      <c r="BI70" s="12">
        <f t="shared" si="444"/>
        <v>1.0825878787525278</v>
      </c>
      <c r="BJ70" s="12">
        <f t="shared" si="444"/>
        <v>2.7910401562705855</v>
      </c>
      <c r="BK70" s="12">
        <f t="shared" si="444"/>
        <v>1.9143406756537917</v>
      </c>
      <c r="BL70" s="12">
        <f t="shared" si="444"/>
        <v>3.5870010368593164</v>
      </c>
      <c r="BM70" s="12">
        <f t="shared" si="444"/>
        <v>2.5565922380884176</v>
      </c>
      <c r="BN70" s="12">
        <f t="shared" si="444"/>
        <v>4.5615481199529517</v>
      </c>
      <c r="BO70" s="12">
        <f t="shared" si="444"/>
        <v>3.113206568240523</v>
      </c>
      <c r="BP70" s="12">
        <f t="shared" si="444"/>
        <v>3.0120388312946833</v>
      </c>
      <c r="BQ70" s="12">
        <f t="shared" si="444"/>
        <v>2.5788368274231921</v>
      </c>
      <c r="BR70" s="12">
        <f t="shared" si="444"/>
        <v>2.3161895312738601</v>
      </c>
      <c r="BS70" s="12">
        <f t="shared" si="444"/>
        <v>4.3968130567305863</v>
      </c>
      <c r="BT70" s="12">
        <f t="shared" si="444"/>
        <v>2.9493072202319448</v>
      </c>
      <c r="BU70" s="12">
        <f t="shared" si="444"/>
        <v>2.6311670410958277</v>
      </c>
      <c r="BV70" s="12">
        <f t="shared" si="444"/>
        <v>2.4485411826703496</v>
      </c>
      <c r="BW70" s="12">
        <f t="shared" si="444"/>
        <v>2.5706444905049253</v>
      </c>
      <c r="BX70" s="12">
        <f t="shared" si="444"/>
        <v>-0.1602635123112095</v>
      </c>
      <c r="BY70" s="12">
        <f t="shared" si="444"/>
        <v>0.77764128280721767</v>
      </c>
      <c r="BZ70" s="12">
        <f t="shared" si="444"/>
        <v>-7.0548826591652958</v>
      </c>
      <c r="CA70" s="12">
        <f t="shared" si="444"/>
        <v>-6.1232620601780248</v>
      </c>
      <c r="CB70" s="12">
        <f t="shared" si="444"/>
        <v>-8.4437172571880552</v>
      </c>
      <c r="CC70" s="12">
        <f t="shared" si="444"/>
        <v>-4.4767221635214298</v>
      </c>
      <c r="CD70" s="12">
        <f t="shared" si="444"/>
        <v>-2.76884523540879</v>
      </c>
      <c r="CE70" s="12">
        <f t="shared" si="444"/>
        <v>-0.76454075517941034</v>
      </c>
      <c r="CF70" s="12">
        <f t="shared" si="444"/>
        <v>1.8370320153159092</v>
      </c>
      <c r="CG70" s="12">
        <f t="shared" si="444"/>
        <v>0.69003266251475015</v>
      </c>
      <c r="CH70" s="12">
        <f t="shared" si="444"/>
        <v>2.3779544951464837</v>
      </c>
      <c r="CI70" s="12">
        <f t="shared" si="444"/>
        <v>1.2102736765724487</v>
      </c>
      <c r="CJ70" s="12">
        <f t="shared" si="444"/>
        <v>2.7615888648115039</v>
      </c>
      <c r="CK70" s="12">
        <f t="shared" si="444"/>
        <v>2.0732302631203181</v>
      </c>
      <c r="CL70" s="12">
        <f t="shared" si="444"/>
        <v>2.2619808518778983</v>
      </c>
      <c r="CM70" s="12">
        <f t="shared" si="444"/>
        <v>2.4289347611064604</v>
      </c>
      <c r="CN70" s="12">
        <f t="shared" ref="CN70:DS70" si="445">CM7/CM$7*CN39</f>
        <v>3.7183574382305018</v>
      </c>
      <c r="CO70" s="12">
        <f t="shared" si="445"/>
        <v>1.8527628230107673</v>
      </c>
      <c r="CP70" s="12">
        <f t="shared" si="445"/>
        <v>3.657654153400447</v>
      </c>
      <c r="CQ70" s="12">
        <f t="shared" si="445"/>
        <v>2.8291316745748141</v>
      </c>
      <c r="CR70" s="12">
        <f t="shared" si="445"/>
        <v>2.5714008965085577</v>
      </c>
      <c r="CS70" s="12">
        <f t="shared" si="445"/>
        <v>2.6549121232109174</v>
      </c>
      <c r="CT70" s="12">
        <f t="shared" si="445"/>
        <v>3.3070997179485362</v>
      </c>
      <c r="CU70" s="12">
        <f t="shared" si="445"/>
        <v>2.6964382030702394</v>
      </c>
      <c r="CV70" s="12">
        <f t="shared" si="445"/>
        <v>1.323745078306926</v>
      </c>
      <c r="CW70" s="12">
        <f t="shared" si="445"/>
        <v>4.6524510054456236</v>
      </c>
      <c r="CX70" s="12">
        <f t="shared" si="445"/>
        <v>2.3938052321222703</v>
      </c>
      <c r="CY70" s="12">
        <f t="shared" si="445"/>
        <v>3.0859068087222941</v>
      </c>
      <c r="CZ70" s="12">
        <f t="shared" si="445"/>
        <v>3.3749421359465792</v>
      </c>
      <c r="DA70" s="12">
        <f t="shared" si="445"/>
        <v>4.0987958937184654</v>
      </c>
      <c r="DB70" s="12">
        <f t="shared" si="445"/>
        <v>2.4028503788509292</v>
      </c>
      <c r="DC70" s="12">
        <f t="shared" si="445"/>
        <v>3.496710294727623</v>
      </c>
      <c r="DD70" s="12">
        <f t="shared" si="445"/>
        <v>4.0570188467215829</v>
      </c>
      <c r="DE70" s="12">
        <f t="shared" si="445"/>
        <v>2.7417038115672865</v>
      </c>
      <c r="DF70" s="12">
        <f t="shared" si="445"/>
        <v>1.5749646420625485</v>
      </c>
      <c r="DG70" s="12">
        <f t="shared" si="445"/>
        <v>2.5975309802483748</v>
      </c>
      <c r="DH70" s="12">
        <f t="shared" si="445"/>
        <v>3.5039336316697201</v>
      </c>
      <c r="DI70" s="12">
        <f t="shared" si="445"/>
        <v>1.6013544470177221</v>
      </c>
      <c r="DJ70" s="12">
        <f t="shared" si="445"/>
        <v>1.4992153244233863</v>
      </c>
      <c r="DK70" s="12">
        <f t="shared" si="445"/>
        <v>3.3337448229291633</v>
      </c>
      <c r="DL70" s="12">
        <f t="shared" si="445"/>
        <v>1.8206678250832997</v>
      </c>
      <c r="DM70" s="12">
        <f t="shared" si="445"/>
        <v>1.96193287516786</v>
      </c>
      <c r="DN70" s="12">
        <f t="shared" si="445"/>
        <v>2.2739639117055566</v>
      </c>
      <c r="DO70" s="12">
        <f t="shared" si="445"/>
        <v>1.7544966871815282</v>
      </c>
      <c r="DP70" s="12">
        <f t="shared" si="445"/>
        <v>3.3988137138763808</v>
      </c>
      <c r="DQ70" s="12">
        <f t="shared" si="445"/>
        <v>3.4245988260766191</v>
      </c>
      <c r="DR70" s="12">
        <f t="shared" si="445"/>
        <v>0.92795425346887672</v>
      </c>
      <c r="DS70" s="12">
        <f t="shared" si="445"/>
        <v>1.1979862143179476</v>
      </c>
      <c r="DT70" s="53">
        <f t="shared" ref="DT70:EY70" si="446">DS7/DS$7*DT39</f>
        <v>-37.969303500028985</v>
      </c>
      <c r="DU70" s="53">
        <f t="shared" si="446"/>
        <v>13.62275963976931</v>
      </c>
      <c r="DV70" s="53">
        <f t="shared" si="446"/>
        <v>2.7291493401218503</v>
      </c>
      <c r="DW70" s="12">
        <f t="shared" si="446"/>
        <v>-0.17824224370258657</v>
      </c>
      <c r="DX70" s="12">
        <f t="shared" si="446"/>
        <v>5.5038695879521038</v>
      </c>
      <c r="DY70" s="12">
        <f t="shared" si="446"/>
        <v>8.7484056633933438</v>
      </c>
      <c r="DZ70" s="12">
        <f t="shared" si="446"/>
        <v>6.4760337923182476</v>
      </c>
      <c r="EA70" s="12">
        <f t="shared" si="446"/>
        <v>4.2873650945049802</v>
      </c>
      <c r="EB70" s="12">
        <f t="shared" si="446"/>
        <v>4.6283689144308582</v>
      </c>
      <c r="EC70" s="13">
        <f t="shared" si="446"/>
        <v>5.7175209323965248</v>
      </c>
      <c r="ED70" s="13">
        <f t="shared" si="446"/>
        <v>2.269579041257419</v>
      </c>
      <c r="EE70" s="13">
        <f t="shared" si="446"/>
        <v>-0.70855082527480073</v>
      </c>
      <c r="EF70" s="13">
        <f t="shared" si="446"/>
        <v>-3.7809124420640217</v>
      </c>
      <c r="EG70" s="13">
        <f t="shared" si="446"/>
        <v>-2.9395775837685267</v>
      </c>
      <c r="EH70" s="13">
        <f t="shared" si="446"/>
        <v>-2.1850249145272227</v>
      </c>
      <c r="EI70" s="13">
        <f t="shared" si="446"/>
        <v>0.20473951776096566</v>
      </c>
      <c r="EJ70" s="13">
        <f t="shared" si="446"/>
        <v>1.1721655666619535</v>
      </c>
      <c r="EK70" s="13">
        <f t="shared" si="446"/>
        <v>2.2072294670922865</v>
      </c>
      <c r="EL70" s="13">
        <f t="shared" si="446"/>
        <v>2.4071158147391136</v>
      </c>
      <c r="EM70" s="13">
        <f t="shared" si="446"/>
        <v>3.2051073647951567</v>
      </c>
      <c r="EN70" s="13">
        <f t="shared" si="446"/>
        <v>2.6736163947217673</v>
      </c>
      <c r="EO70" s="13">
        <f t="shared" si="446"/>
        <v>3.0824979016317977</v>
      </c>
      <c r="EP70" s="13">
        <f t="shared" si="446"/>
        <v>2.0871985519748337</v>
      </c>
      <c r="EQ70" s="13">
        <f t="shared" si="446"/>
        <v>2.0398084221444623</v>
      </c>
      <c r="ER70" s="13">
        <f t="shared" si="446"/>
        <v>2.2778446971092103</v>
      </c>
      <c r="ES70" s="13">
        <f t="shared" si="446"/>
        <v>2.7434851240361269</v>
      </c>
      <c r="ET70" s="13">
        <f t="shared" si="446"/>
        <v>1.3200145996170365</v>
      </c>
      <c r="EU70" s="13">
        <f t="shared" si="446"/>
        <v>0.90945960825568051</v>
      </c>
      <c r="EV70" s="13">
        <f t="shared" si="446"/>
        <v>0.78186530237795981</v>
      </c>
      <c r="EW70" s="13">
        <f t="shared" si="446"/>
        <v>1.6436345962975718</v>
      </c>
      <c r="EX70" s="13">
        <f t="shared" si="446"/>
        <v>0.79506580647921155</v>
      </c>
      <c r="EY70" s="13">
        <f t="shared" si="446"/>
        <v>0.93400472135831691</v>
      </c>
      <c r="EZ70" s="13">
        <f t="shared" ref="EZ70:FF70" si="447">EY7/EY$7*EZ39</f>
        <v>1.1038645816946246</v>
      </c>
      <c r="FA70" s="13">
        <f t="shared" si="447"/>
        <v>1.8649937245671877</v>
      </c>
      <c r="FB70" s="13">
        <f t="shared" si="447"/>
        <v>0.95112832756087951</v>
      </c>
      <c r="FC70" s="13">
        <f t="shared" si="447"/>
        <v>0.9676065842471715</v>
      </c>
      <c r="FD70" s="13">
        <f t="shared" si="447"/>
        <v>0.89535819019634921</v>
      </c>
      <c r="FE70" s="13">
        <f t="shared" si="447"/>
        <v>1.635927073332466</v>
      </c>
      <c r="FF70" s="13">
        <f t="shared" si="447"/>
        <v>0.6898580151085465</v>
      </c>
    </row>
    <row r="71" spans="2:162" x14ac:dyDescent="0.25">
      <c r="B71" t="str">
        <f t="shared" si="441"/>
        <v xml:space="preserve"> Goods producing</v>
      </c>
      <c r="C71" s="12"/>
      <c r="D71" s="12">
        <f t="shared" ref="D71:AA71" si="448">C8/C$7*D40</f>
        <v>0.18254255891562096</v>
      </c>
      <c r="E71" s="12">
        <f t="shared" si="448"/>
        <v>0.47264514094180526</v>
      </c>
      <c r="F71" s="12">
        <f t="shared" si="448"/>
        <v>-1.9221760263473122</v>
      </c>
      <c r="G71" s="12">
        <f t="shared" si="448"/>
        <v>-0.96846844517468922</v>
      </c>
      <c r="H71" s="12">
        <f t="shared" si="448"/>
        <v>-0.54814402882692836</v>
      </c>
      <c r="I71" s="12">
        <f t="shared" si="448"/>
        <v>0.78837792280857844</v>
      </c>
      <c r="J71" s="12">
        <f t="shared" si="448"/>
        <v>-0.4268577814620419</v>
      </c>
      <c r="K71" s="12">
        <f t="shared" si="448"/>
        <v>-0.11900123803195124</v>
      </c>
      <c r="L71" s="12">
        <f t="shared" si="448"/>
        <v>2.3655707349396017E-2</v>
      </c>
      <c r="M71" s="12">
        <f t="shared" si="448"/>
        <v>-0.81596979912770395</v>
      </c>
      <c r="N71" s="12">
        <f t="shared" si="448"/>
        <v>-1.2189988352928833</v>
      </c>
      <c r="O71" s="12">
        <f t="shared" si="448"/>
        <v>-1.8412726594254702</v>
      </c>
      <c r="P71" s="12">
        <f t="shared" si="448"/>
        <v>-1.333973263663027</v>
      </c>
      <c r="Q71" s="12">
        <f t="shared" si="448"/>
        <v>0.47265017499194828</v>
      </c>
      <c r="R71" s="12">
        <f t="shared" si="448"/>
        <v>-2.5555077272892595</v>
      </c>
      <c r="S71" s="12">
        <f t="shared" si="448"/>
        <v>-1.3056846306350005</v>
      </c>
      <c r="T71" s="12">
        <f t="shared" si="448"/>
        <v>-0.49681241027375583</v>
      </c>
      <c r="U71" s="12">
        <f t="shared" si="448"/>
        <v>-0.19665959425510576</v>
      </c>
      <c r="V71" s="12">
        <f t="shared" si="448"/>
        <v>0.23246299147055977</v>
      </c>
      <c r="W71" s="12">
        <f t="shared" si="448"/>
        <v>0.97863619412435665</v>
      </c>
      <c r="X71" s="12">
        <f t="shared" si="448"/>
        <v>-0.84973243047124092</v>
      </c>
      <c r="Y71" s="12">
        <f t="shared" si="448"/>
        <v>-1.4803069103629014</v>
      </c>
      <c r="Z71" s="12">
        <f t="shared" si="448"/>
        <v>-5.0487923047071295</v>
      </c>
      <c r="AA71" s="12">
        <f t="shared" si="448"/>
        <v>6.8410899022174352</v>
      </c>
      <c r="AB71" s="12">
        <f t="shared" ref="AB71:BG71" si="449">AA8/AA$7*AB40</f>
        <v>1.4736343216694281</v>
      </c>
      <c r="AC71" s="12">
        <f t="shared" si="449"/>
        <v>1.8132898800394099</v>
      </c>
      <c r="AD71" s="12">
        <f t="shared" si="449"/>
        <v>2.9053951083043077</v>
      </c>
      <c r="AE71" s="12">
        <f t="shared" si="449"/>
        <v>2.7196665318786564</v>
      </c>
      <c r="AF71" s="12">
        <f t="shared" si="449"/>
        <v>2.0871780278744008</v>
      </c>
      <c r="AG71" s="12">
        <f t="shared" si="449"/>
        <v>2.2023556956870434</v>
      </c>
      <c r="AH71" s="12">
        <f t="shared" si="449"/>
        <v>2.9834995915875595</v>
      </c>
      <c r="AI71" s="12">
        <f t="shared" si="449"/>
        <v>6.0816407177759303E-2</v>
      </c>
      <c r="AJ71" s="12">
        <f t="shared" si="449"/>
        <v>1.2614382010614131</v>
      </c>
      <c r="AK71" s="12">
        <f t="shared" si="449"/>
        <v>0.4694119422865502</v>
      </c>
      <c r="AL71" s="12">
        <f t="shared" si="449"/>
        <v>-4.9076716023418572E-2</v>
      </c>
      <c r="AM71" s="12">
        <f t="shared" si="449"/>
        <v>-1.6913594667176366</v>
      </c>
      <c r="AN71" s="12">
        <f t="shared" si="449"/>
        <v>-0.83178323191758674</v>
      </c>
      <c r="AO71" s="12">
        <f t="shared" si="449"/>
        <v>-0.9971514367813803</v>
      </c>
      <c r="AP71" s="12">
        <f t="shared" si="449"/>
        <v>-0.49438256090014415</v>
      </c>
      <c r="AQ71" s="12">
        <f t="shared" si="449"/>
        <v>-1.6693092080623424</v>
      </c>
      <c r="AR71" s="12">
        <f t="shared" si="449"/>
        <v>0.65286536432973385</v>
      </c>
      <c r="AS71" s="12">
        <f t="shared" si="449"/>
        <v>-0.42097284403367563</v>
      </c>
      <c r="AT71" s="12">
        <f t="shared" si="449"/>
        <v>9.3920372308498486E-3</v>
      </c>
      <c r="AU71" s="12">
        <f t="shared" si="449"/>
        <v>-0.73631034556940389</v>
      </c>
      <c r="AV71" s="12">
        <f t="shared" si="449"/>
        <v>-1.0120621461267776</v>
      </c>
      <c r="AW71" s="12">
        <f t="shared" si="449"/>
        <v>-0.76350171704468894</v>
      </c>
      <c r="AX71" s="12">
        <f t="shared" si="449"/>
        <v>-2.4583708098246433</v>
      </c>
      <c r="AY71" s="12">
        <f t="shared" si="449"/>
        <v>-2.4469547334382655</v>
      </c>
      <c r="AZ71" s="12">
        <f t="shared" si="449"/>
        <v>-1.5713610559417641</v>
      </c>
      <c r="BA71" s="12">
        <f t="shared" si="449"/>
        <v>-1.1135633653797095</v>
      </c>
      <c r="BB71" s="12">
        <f t="shared" si="449"/>
        <v>-1.4700598278330606</v>
      </c>
      <c r="BC71" s="12">
        <f t="shared" si="449"/>
        <v>-1.5759492511975381</v>
      </c>
      <c r="BD71" s="12">
        <f t="shared" si="449"/>
        <v>-0.99877731117393598</v>
      </c>
      <c r="BE71" s="12">
        <f t="shared" si="449"/>
        <v>-0.67643414332730001</v>
      </c>
      <c r="BF71" s="12">
        <f t="shared" si="449"/>
        <v>-0.29683574915382432</v>
      </c>
      <c r="BG71" s="12">
        <f t="shared" si="449"/>
        <v>9.9408699758181431E-3</v>
      </c>
      <c r="BH71" s="12">
        <f t="shared" ref="BH71:CM71" si="450">BG8/BG$7*BH40</f>
        <v>9.9374128898864263E-3</v>
      </c>
      <c r="BI71" s="12">
        <f t="shared" si="450"/>
        <v>0.36906506684773677</v>
      </c>
      <c r="BJ71" s="12">
        <f t="shared" si="450"/>
        <v>1.0398311359387533</v>
      </c>
      <c r="BK71" s="12">
        <f t="shared" si="450"/>
        <v>0.8079154332409767</v>
      </c>
      <c r="BL71" s="12">
        <f t="shared" si="450"/>
        <v>1.4178121541325091</v>
      </c>
      <c r="BM71" s="12">
        <f t="shared" si="450"/>
        <v>9.6864866958170884E-2</v>
      </c>
      <c r="BN71" s="12">
        <f t="shared" si="450"/>
        <v>2.7359281802356419</v>
      </c>
      <c r="BO71" s="12">
        <f t="shared" si="450"/>
        <v>1.4088101145333454</v>
      </c>
      <c r="BP71" s="12">
        <f t="shared" si="450"/>
        <v>1.1390051676395447</v>
      </c>
      <c r="BQ71" s="12">
        <f t="shared" si="450"/>
        <v>0.65447845081941736</v>
      </c>
      <c r="BR71" s="12">
        <f t="shared" si="450"/>
        <v>0.74594689945261683</v>
      </c>
      <c r="BS71" s="12">
        <f t="shared" si="450"/>
        <v>1.4864239524132072</v>
      </c>
      <c r="BT71" s="12">
        <f t="shared" si="450"/>
        <v>1.2571096339555627</v>
      </c>
      <c r="BU71" s="12">
        <f t="shared" si="450"/>
        <v>0.84976970068071267</v>
      </c>
      <c r="BV71" s="12">
        <f t="shared" si="450"/>
        <v>0.29948600368827027</v>
      </c>
      <c r="BW71" s="12">
        <f t="shared" si="450"/>
        <v>5.385321262529702E-2</v>
      </c>
      <c r="BX71" s="12">
        <f t="shared" si="450"/>
        <v>-0.44135027299802893</v>
      </c>
      <c r="BY71" s="12">
        <f t="shared" si="450"/>
        <v>-0.56365350011155091</v>
      </c>
      <c r="BZ71" s="12">
        <f t="shared" si="450"/>
        <v>-3.849338940496362</v>
      </c>
      <c r="CA71" s="12">
        <f t="shared" si="450"/>
        <v>-1.5900685829412657</v>
      </c>
      <c r="CB71" s="12">
        <f t="shared" si="450"/>
        <v>-2.966805327886354</v>
      </c>
      <c r="CC71" s="12">
        <f t="shared" si="450"/>
        <v>-2.1108898547595727</v>
      </c>
      <c r="CD71" s="12">
        <f t="shared" si="450"/>
        <v>-1.5580551823992552</v>
      </c>
      <c r="CE71" s="12">
        <f t="shared" si="450"/>
        <v>-0.73443748359618322</v>
      </c>
      <c r="CF71" s="12">
        <f t="shared" si="450"/>
        <v>-0.39001661814405503</v>
      </c>
      <c r="CG71" s="12">
        <f t="shared" si="450"/>
        <v>4.7850723033821041E-2</v>
      </c>
      <c r="CH71" s="12">
        <f t="shared" si="450"/>
        <v>0.18210819680631171</v>
      </c>
      <c r="CI71" s="12">
        <f t="shared" si="450"/>
        <v>0.12369780819483253</v>
      </c>
      <c r="CJ71" s="12">
        <f t="shared" si="450"/>
        <v>0.94800643810347518</v>
      </c>
      <c r="CK71" s="12">
        <f t="shared" si="450"/>
        <v>0.97073078330735063</v>
      </c>
      <c r="CL71" s="12">
        <f t="shared" si="450"/>
        <v>0.75145119295221752</v>
      </c>
      <c r="CM71" s="12">
        <f t="shared" si="450"/>
        <v>0.53644825870952872</v>
      </c>
      <c r="CN71" s="12">
        <f t="shared" ref="CN71:DS71" si="451">CM8/CM$7*CN40</f>
        <v>1.0506136704500748</v>
      </c>
      <c r="CO71" s="12">
        <f t="shared" si="451"/>
        <v>0.88760692110103701</v>
      </c>
      <c r="CP71" s="12">
        <f t="shared" si="451"/>
        <v>0.89278725385723356</v>
      </c>
      <c r="CQ71" s="12">
        <f t="shared" si="451"/>
        <v>0.66941082085395254</v>
      </c>
      <c r="CR71" s="12">
        <f t="shared" si="451"/>
        <v>0.3343781626237341</v>
      </c>
      <c r="CS71" s="12">
        <f t="shared" si="451"/>
        <v>0.45928884028999223</v>
      </c>
      <c r="CT71" s="12">
        <f t="shared" si="451"/>
        <v>0.1332078258412599</v>
      </c>
      <c r="CU71" s="12">
        <f t="shared" si="451"/>
        <v>0.22066360065885876</v>
      </c>
      <c r="CV71" s="12">
        <f t="shared" si="451"/>
        <v>0.29865451073797517</v>
      </c>
      <c r="CW71" s="12">
        <f t="shared" si="451"/>
        <v>0.95979755440139858</v>
      </c>
      <c r="CX71" s="12">
        <f t="shared" si="451"/>
        <v>0.84122825309068483</v>
      </c>
      <c r="CY71" s="12">
        <f t="shared" si="451"/>
        <v>0.7475016988439831</v>
      </c>
      <c r="CZ71" s="12">
        <f t="shared" si="451"/>
        <v>0.25592487086207288</v>
      </c>
      <c r="DA71" s="12">
        <f t="shared" si="451"/>
        <v>0.48476334468544263</v>
      </c>
      <c r="DB71" s="12">
        <f t="shared" si="451"/>
        <v>0.1252657361243272</v>
      </c>
      <c r="DC71" s="12">
        <f t="shared" si="451"/>
        <v>0.4601152662471798</v>
      </c>
      <c r="DD71" s="12">
        <f t="shared" si="451"/>
        <v>0.32246090995277021</v>
      </c>
      <c r="DE71" s="12">
        <f t="shared" si="451"/>
        <v>-0.12153684130944242</v>
      </c>
      <c r="DF71" s="12">
        <f t="shared" si="451"/>
        <v>-0.37594467636714346</v>
      </c>
      <c r="DG71" s="12">
        <f t="shared" si="451"/>
        <v>-8.8246906151893567E-2</v>
      </c>
      <c r="DH71" s="12">
        <f t="shared" si="451"/>
        <v>-1.596989944653231E-2</v>
      </c>
      <c r="DI71" s="12">
        <f t="shared" si="451"/>
        <v>-0.57006794092060442</v>
      </c>
      <c r="DJ71" s="12">
        <f t="shared" si="451"/>
        <v>0.13454127184161624</v>
      </c>
      <c r="DK71" s="12">
        <f t="shared" si="451"/>
        <v>0.56569234644187594</v>
      </c>
      <c r="DL71" s="12">
        <f t="shared" si="451"/>
        <v>0.51300514556103194</v>
      </c>
      <c r="DM71" s="12">
        <f t="shared" si="451"/>
        <v>0.43126340456328044</v>
      </c>
      <c r="DN71" s="12">
        <f t="shared" si="451"/>
        <v>0.96401567414011502</v>
      </c>
      <c r="DO71" s="12">
        <f t="shared" si="451"/>
        <v>-7.6772940449314096E-3</v>
      </c>
      <c r="DP71" s="12">
        <f t="shared" si="451"/>
        <v>0.6365519352800505</v>
      </c>
      <c r="DQ71" s="12">
        <f t="shared" si="451"/>
        <v>6.0743728659924556E-2</v>
      </c>
      <c r="DR71" s="12">
        <f t="shared" si="451"/>
        <v>3.762575306149811E-2</v>
      </c>
      <c r="DS71" s="12">
        <f t="shared" si="451"/>
        <v>-0.20152084534119952</v>
      </c>
      <c r="DT71" s="53">
        <f t="shared" ref="DT71:EY71" si="452">DS8/DS$7*DT40</f>
        <v>-4.8851086409130584</v>
      </c>
      <c r="DU71" s="53">
        <f t="shared" si="452"/>
        <v>0.41704908103635302</v>
      </c>
      <c r="DV71" s="53">
        <f t="shared" si="452"/>
        <v>-0.40400336702919393</v>
      </c>
      <c r="DW71" s="12">
        <f t="shared" si="452"/>
        <v>-0.70860375859429525</v>
      </c>
      <c r="DX71" s="12">
        <f t="shared" si="452"/>
        <v>-0.20173325441501549</v>
      </c>
      <c r="DY71" s="12">
        <f t="shared" si="452"/>
        <v>0.2011111394502019</v>
      </c>
      <c r="DZ71" s="12">
        <f t="shared" si="452"/>
        <v>0.62925908237823269</v>
      </c>
      <c r="EA71" s="12">
        <f t="shared" si="452"/>
        <v>0.79538262568942231</v>
      </c>
      <c r="EB71" s="12">
        <f t="shared" si="452"/>
        <v>0.98655534167625858</v>
      </c>
      <c r="EC71" s="13">
        <f t="shared" si="452"/>
        <v>1.0567235828352399</v>
      </c>
      <c r="ED71" s="13">
        <f t="shared" si="452"/>
        <v>0.38207022737466106</v>
      </c>
      <c r="EE71" s="13">
        <f t="shared" si="452"/>
        <v>-5.3447305430548646E-2</v>
      </c>
      <c r="EF71" s="13">
        <f t="shared" si="452"/>
        <v>-0.45449782100511865</v>
      </c>
      <c r="EG71" s="13">
        <f t="shared" si="452"/>
        <v>-0.42852828013892502</v>
      </c>
      <c r="EH71" s="13">
        <f t="shared" si="452"/>
        <v>-0.40433717357976856</v>
      </c>
      <c r="EI71" s="13">
        <f t="shared" si="452"/>
        <v>-9.1105825298123347E-2</v>
      </c>
      <c r="EJ71" s="13">
        <f t="shared" si="452"/>
        <v>3.8773935751695028E-2</v>
      </c>
      <c r="EK71" s="13">
        <f t="shared" si="452"/>
        <v>0.18059867320706974</v>
      </c>
      <c r="EL71" s="13">
        <f t="shared" si="452"/>
        <v>0.23186607421916805</v>
      </c>
      <c r="EM71" s="13">
        <f t="shared" si="452"/>
        <v>0.31437897391507119</v>
      </c>
      <c r="EN71" s="13">
        <f t="shared" si="452"/>
        <v>0.29691103139613007</v>
      </c>
      <c r="EO71" s="13">
        <f t="shared" si="452"/>
        <v>0.32310969113999133</v>
      </c>
      <c r="EP71" s="13">
        <f t="shared" si="452"/>
        <v>0.24012938203063247</v>
      </c>
      <c r="EQ71" s="13">
        <f t="shared" si="452"/>
        <v>0.24611230733519951</v>
      </c>
      <c r="ER71" s="13">
        <f t="shared" si="452"/>
        <v>0.25230023527819789</v>
      </c>
      <c r="ES71" s="13">
        <f t="shared" si="452"/>
        <v>0.26282295617288098</v>
      </c>
      <c r="ET71" s="13">
        <f t="shared" si="452"/>
        <v>0.14598084222894364</v>
      </c>
      <c r="EU71" s="13">
        <f t="shared" si="452"/>
        <v>8.7613336700506847E-2</v>
      </c>
      <c r="EV71" s="13">
        <f t="shared" si="452"/>
        <v>8.6236753417145984E-2</v>
      </c>
      <c r="EW71" s="13">
        <f t="shared" si="452"/>
        <v>0.12437618613795091</v>
      </c>
      <c r="EX71" s="13">
        <f t="shared" si="452"/>
        <v>5.9355789661712878E-2</v>
      </c>
      <c r="EY71" s="13">
        <f t="shared" si="452"/>
        <v>8.4401008336310063E-2</v>
      </c>
      <c r="EZ71" s="13">
        <f t="shared" ref="EZ71:FF71" si="453">EY8/EY$7*EZ40</f>
        <v>0.11522329168281183</v>
      </c>
      <c r="FA71" s="13">
        <f t="shared" si="453"/>
        <v>0.17136002014847423</v>
      </c>
      <c r="FB71" s="13">
        <f t="shared" si="453"/>
        <v>0.10940249512845798</v>
      </c>
      <c r="FC71" s="13">
        <f t="shared" si="453"/>
        <v>0.11168709100177183</v>
      </c>
      <c r="FD71" s="13">
        <f t="shared" si="453"/>
        <v>0.10722356944312471</v>
      </c>
      <c r="FE71" s="13">
        <f t="shared" si="453"/>
        <v>0.1370737170939921</v>
      </c>
      <c r="FF71" s="13">
        <f t="shared" si="453"/>
        <v>7.6235768611487453E-2</v>
      </c>
    </row>
    <row r="72" spans="2:162" x14ac:dyDescent="0.25">
      <c r="B72" t="str">
        <f t="shared" si="441"/>
        <v xml:space="preserve">   Natural resources</v>
      </c>
      <c r="C72" s="12"/>
      <c r="D72" s="12">
        <f t="shared" ref="D72:AA72" si="454">C9/C$7*D41</f>
        <v>3.9386633897157082E-2</v>
      </c>
      <c r="E72" s="12">
        <f t="shared" si="454"/>
        <v>0</v>
      </c>
      <c r="F72" s="12">
        <f t="shared" si="454"/>
        <v>1.2230818468702793E-2</v>
      </c>
      <c r="G72" s="12">
        <f t="shared" si="454"/>
        <v>-5.296907610789043E-2</v>
      </c>
      <c r="H72" s="12">
        <f t="shared" si="454"/>
        <v>-1.1699696427169956E-2</v>
      </c>
      <c r="I72" s="12">
        <f t="shared" si="454"/>
        <v>-1.1660701022919339E-2</v>
      </c>
      <c r="J72" s="12">
        <f t="shared" si="454"/>
        <v>0</v>
      </c>
      <c r="K72" s="12">
        <f t="shared" si="454"/>
        <v>-4.2646681019914492E-2</v>
      </c>
      <c r="L72" s="12">
        <f t="shared" si="454"/>
        <v>-4.1915261151015334E-2</v>
      </c>
      <c r="M72" s="12">
        <f t="shared" si="454"/>
        <v>0</v>
      </c>
      <c r="N72" s="12">
        <f t="shared" si="454"/>
        <v>2.5268688420419787E-2</v>
      </c>
      <c r="O72" s="12">
        <f t="shared" si="454"/>
        <v>0</v>
      </c>
      <c r="P72" s="12">
        <f t="shared" si="454"/>
        <v>1.213320343807027E-2</v>
      </c>
      <c r="Q72" s="12">
        <f t="shared" si="454"/>
        <v>-1.1369976238524673E-2</v>
      </c>
      <c r="R72" s="12">
        <f t="shared" si="454"/>
        <v>1.1940468022790023E-2</v>
      </c>
      <c r="S72" s="12">
        <f t="shared" si="454"/>
        <v>-1.1365312589534304E-2</v>
      </c>
      <c r="T72" s="12">
        <f t="shared" si="454"/>
        <v>-1.1296483095943022E-2</v>
      </c>
      <c r="U72" s="12">
        <f t="shared" si="454"/>
        <v>-1.1243409373598075E-2</v>
      </c>
      <c r="V72" s="12">
        <f t="shared" si="454"/>
        <v>2.4704903295632668E-2</v>
      </c>
      <c r="W72" s="12">
        <f t="shared" si="454"/>
        <v>1.181432909635402E-2</v>
      </c>
      <c r="X72" s="12">
        <f t="shared" si="454"/>
        <v>-1.1011719351254253E-2</v>
      </c>
      <c r="Y72" s="12">
        <f t="shared" si="454"/>
        <v>0</v>
      </c>
      <c r="Z72" s="12">
        <f t="shared" si="454"/>
        <v>0</v>
      </c>
      <c r="AA72" s="12">
        <f t="shared" si="454"/>
        <v>1.1759788992808788E-2</v>
      </c>
      <c r="AB72" s="12">
        <f t="shared" ref="AB72:BG72" si="455">AA9/AA$7*AB41</f>
        <v>-1.0786065600055185E-2</v>
      </c>
      <c r="AC72" s="12">
        <f t="shared" si="455"/>
        <v>0</v>
      </c>
      <c r="AD72" s="12">
        <f t="shared" si="455"/>
        <v>3.5959290843729529E-2</v>
      </c>
      <c r="AE72" s="12">
        <f t="shared" si="455"/>
        <v>3.5130742909026187E-2</v>
      </c>
      <c r="AF72" s="12">
        <f t="shared" si="455"/>
        <v>0</v>
      </c>
      <c r="AG72" s="12">
        <f t="shared" si="455"/>
        <v>2.1986374725339684E-2</v>
      </c>
      <c r="AH72" s="12">
        <f t="shared" si="455"/>
        <v>3.3444442017588921E-2</v>
      </c>
      <c r="AI72" s="12">
        <f t="shared" si="455"/>
        <v>-5.923298447193464E-2</v>
      </c>
      <c r="AJ72" s="12">
        <f t="shared" si="455"/>
        <v>1.0333511589599146E-2</v>
      </c>
      <c r="AK72" s="12">
        <f t="shared" si="455"/>
        <v>4.4348003394595471E-2</v>
      </c>
      <c r="AL72" s="12">
        <f t="shared" si="455"/>
        <v>0.14355950247468729</v>
      </c>
      <c r="AM72" s="12">
        <f t="shared" si="455"/>
        <v>-4.3590067998961771E-2</v>
      </c>
      <c r="AN72" s="12">
        <f t="shared" si="455"/>
        <v>0</v>
      </c>
      <c r="AO72" s="12">
        <f t="shared" si="455"/>
        <v>9.9055688946819848E-3</v>
      </c>
      <c r="AP72" s="12">
        <f t="shared" si="455"/>
        <v>-9.3727606875110558E-3</v>
      </c>
      <c r="AQ72" s="12">
        <f t="shared" si="455"/>
        <v>0</v>
      </c>
      <c r="AR72" s="12">
        <f t="shared" si="455"/>
        <v>9.7111256371774993E-3</v>
      </c>
      <c r="AS72" s="12">
        <f t="shared" si="455"/>
        <v>0</v>
      </c>
      <c r="AT72" s="12">
        <f t="shared" si="455"/>
        <v>-9.1725303373541185E-3</v>
      </c>
      <c r="AU72" s="12">
        <f t="shared" si="455"/>
        <v>3.0081193660486203E-2</v>
      </c>
      <c r="AV72" s="12">
        <f t="shared" si="455"/>
        <v>-4.1870779425156449E-2</v>
      </c>
      <c r="AW72" s="12">
        <f t="shared" si="455"/>
        <v>-3.425644143350412E-2</v>
      </c>
      <c r="AX72" s="12">
        <f t="shared" si="455"/>
        <v>-4.1809316263530648E-2</v>
      </c>
      <c r="AY72" s="12">
        <f t="shared" si="455"/>
        <v>-9.4123757177449301E-3</v>
      </c>
      <c r="AZ72" s="12">
        <f t="shared" si="455"/>
        <v>-2.687341148403298E-2</v>
      </c>
      <c r="BA72" s="12">
        <f t="shared" si="455"/>
        <v>0</v>
      </c>
      <c r="BB72" s="12">
        <f t="shared" si="455"/>
        <v>-1.8519074786096545E-2</v>
      </c>
      <c r="BC72" s="12">
        <f t="shared" si="455"/>
        <v>0</v>
      </c>
      <c r="BD72" s="12">
        <f t="shared" si="455"/>
        <v>-4.8845402188744079E-2</v>
      </c>
      <c r="BE72" s="12">
        <f t="shared" si="455"/>
        <v>-2.6669904619098572E-2</v>
      </c>
      <c r="BF72" s="12">
        <f t="shared" si="455"/>
        <v>2.1597159131870942E-2</v>
      </c>
      <c r="BG72" s="12">
        <f t="shared" si="455"/>
        <v>-1.8399842092092746E-2</v>
      </c>
      <c r="BH72" s="12">
        <f t="shared" ref="BH72:CM72" si="456">BG9/BG$7*BH41</f>
        <v>1.0345256563645031E-2</v>
      </c>
      <c r="BI72" s="12">
        <f t="shared" si="456"/>
        <v>-1.827605937571165E-2</v>
      </c>
      <c r="BJ72" s="12">
        <f t="shared" si="456"/>
        <v>0</v>
      </c>
      <c r="BK72" s="12">
        <f t="shared" si="456"/>
        <v>-1.8022049076152218E-2</v>
      </c>
      <c r="BL72" s="12">
        <f t="shared" si="456"/>
        <v>-9.3295079879915192E-3</v>
      </c>
      <c r="BM72" s="12">
        <f t="shared" si="456"/>
        <v>0</v>
      </c>
      <c r="BN72" s="12">
        <f t="shared" si="456"/>
        <v>0</v>
      </c>
      <c r="BO72" s="12">
        <f t="shared" si="456"/>
        <v>0</v>
      </c>
      <c r="BP72" s="12">
        <f t="shared" si="456"/>
        <v>0</v>
      </c>
      <c r="BQ72" s="12">
        <f t="shared" si="456"/>
        <v>0</v>
      </c>
      <c r="BR72" s="12">
        <f t="shared" si="456"/>
        <v>0</v>
      </c>
      <c r="BS72" s="12">
        <f t="shared" si="456"/>
        <v>-8.8321017893554146E-3</v>
      </c>
      <c r="BT72" s="12">
        <f t="shared" si="456"/>
        <v>9.5826172098264686E-3</v>
      </c>
      <c r="BU72" s="12">
        <f t="shared" si="456"/>
        <v>9.4998050406828825E-3</v>
      </c>
      <c r="BV72" s="12">
        <f t="shared" si="456"/>
        <v>-8.6297843698960926E-3</v>
      </c>
      <c r="BW72" s="12">
        <f t="shared" si="456"/>
        <v>-2.3446275855547847E-2</v>
      </c>
      <c r="BX72" s="12">
        <f t="shared" si="456"/>
        <v>0</v>
      </c>
      <c r="BY72" s="12">
        <f t="shared" si="456"/>
        <v>0</v>
      </c>
      <c r="BZ72" s="12">
        <f t="shared" si="456"/>
        <v>-1.6089136637081863E-2</v>
      </c>
      <c r="CA72" s="12">
        <f t="shared" si="456"/>
        <v>-1.6268304772980271E-2</v>
      </c>
      <c r="CB72" s="12">
        <f t="shared" si="456"/>
        <v>-1.6390211966494789E-2</v>
      </c>
      <c r="CC72" s="12">
        <f t="shared" si="456"/>
        <v>0</v>
      </c>
      <c r="CD72" s="12">
        <f t="shared" si="456"/>
        <v>-1.6784596702629523E-2</v>
      </c>
      <c r="CE72" s="12">
        <f t="shared" si="456"/>
        <v>2.1944476873104697E-2</v>
      </c>
      <c r="CF72" s="12">
        <f t="shared" si="456"/>
        <v>-9.0190183807021384E-3</v>
      </c>
      <c r="CG72" s="12">
        <f t="shared" si="456"/>
        <v>1.0200772353732615E-2</v>
      </c>
      <c r="CH72" s="12">
        <f t="shared" si="456"/>
        <v>-1.6829444254474708E-2</v>
      </c>
      <c r="CI72" s="12">
        <f t="shared" si="456"/>
        <v>-8.8593190298181558E-3</v>
      </c>
      <c r="CJ72" s="12">
        <f t="shared" si="456"/>
        <v>0</v>
      </c>
      <c r="CK72" s="12">
        <f t="shared" si="456"/>
        <v>0</v>
      </c>
      <c r="CL72" s="12">
        <f t="shared" si="456"/>
        <v>2.1535893773992048E-2</v>
      </c>
      <c r="CM72" s="12">
        <f t="shared" si="456"/>
        <v>-8.7051504029520416E-3</v>
      </c>
      <c r="CN72" s="12">
        <f t="shared" ref="CN72:DS72" si="457">CM9/CM$7*CN41</f>
        <v>-8.6272882713578618E-3</v>
      </c>
      <c r="CO72" s="12">
        <f t="shared" si="457"/>
        <v>0</v>
      </c>
      <c r="CP72" s="12">
        <f t="shared" si="457"/>
        <v>0</v>
      </c>
      <c r="CQ72" s="12">
        <f t="shared" si="457"/>
        <v>9.6967681752882784E-3</v>
      </c>
      <c r="CR72" s="12">
        <f t="shared" si="457"/>
        <v>9.5984163263694855E-3</v>
      </c>
      <c r="CS72" s="12">
        <f t="shared" si="457"/>
        <v>0</v>
      </c>
      <c r="CT72" s="12">
        <f t="shared" si="457"/>
        <v>-1.5527983444477377E-2</v>
      </c>
      <c r="CU72" s="12">
        <f t="shared" si="457"/>
        <v>0</v>
      </c>
      <c r="CV72" s="12">
        <f t="shared" si="457"/>
        <v>0</v>
      </c>
      <c r="CW72" s="12">
        <f t="shared" si="457"/>
        <v>0</v>
      </c>
      <c r="CX72" s="12">
        <f t="shared" si="457"/>
        <v>1.9808616140488827E-2</v>
      </c>
      <c r="CY72" s="12">
        <f t="shared" si="457"/>
        <v>9.1193906710949485E-3</v>
      </c>
      <c r="CZ72" s="12">
        <f t="shared" si="457"/>
        <v>0</v>
      </c>
      <c r="DA72" s="12">
        <f t="shared" si="457"/>
        <v>-7.899724764979868E-3</v>
      </c>
      <c r="DB72" s="12">
        <f t="shared" si="457"/>
        <v>8.8858862781177276E-3</v>
      </c>
      <c r="DC72" s="12">
        <f t="shared" si="457"/>
        <v>-1.4598427556542767E-2</v>
      </c>
      <c r="DD72" s="12">
        <f t="shared" si="457"/>
        <v>1.8790577396368989E-2</v>
      </c>
      <c r="DE72" s="12">
        <f t="shared" si="457"/>
        <v>0</v>
      </c>
      <c r="DF72" s="12">
        <f t="shared" si="457"/>
        <v>0</v>
      </c>
      <c r="DG72" s="12">
        <f t="shared" si="457"/>
        <v>0</v>
      </c>
      <c r="DH72" s="12">
        <f t="shared" si="457"/>
        <v>0</v>
      </c>
      <c r="DI72" s="12">
        <f t="shared" si="457"/>
        <v>0</v>
      </c>
      <c r="DJ72" s="12">
        <f t="shared" si="457"/>
        <v>0</v>
      </c>
      <c r="DK72" s="12">
        <f t="shared" si="457"/>
        <v>0</v>
      </c>
      <c r="DL72" s="12">
        <f t="shared" si="457"/>
        <v>0</v>
      </c>
      <c r="DM72" s="12">
        <f t="shared" si="457"/>
        <v>0</v>
      </c>
      <c r="DN72" s="12">
        <f t="shared" si="457"/>
        <v>0</v>
      </c>
      <c r="DO72" s="12">
        <f t="shared" si="457"/>
        <v>0</v>
      </c>
      <c r="DP72" s="12">
        <f t="shared" si="457"/>
        <v>0</v>
      </c>
      <c r="DQ72" s="12">
        <f t="shared" si="457"/>
        <v>0</v>
      </c>
      <c r="DR72" s="12">
        <f t="shared" si="457"/>
        <v>0</v>
      </c>
      <c r="DS72" s="12">
        <f t="shared" si="457"/>
        <v>0</v>
      </c>
      <c r="DT72" s="53">
        <f t="shared" ref="DT72:EY72" si="458">DS9/DS$7*DT41</f>
        <v>-1.8568673344426596E-2</v>
      </c>
      <c r="DU72" s="53">
        <f t="shared" si="458"/>
        <v>1.9418010778711223E-2</v>
      </c>
      <c r="DV72" s="53">
        <f t="shared" si="458"/>
        <v>-7.6450500580050396E-3</v>
      </c>
      <c r="DW72" s="12">
        <f t="shared" si="458"/>
        <v>-7.5711282900249848E-3</v>
      </c>
      <c r="DX72" s="12">
        <f t="shared" si="458"/>
        <v>8.7089231896315279E-3</v>
      </c>
      <c r="DY72" s="12">
        <f t="shared" si="458"/>
        <v>-7.4737265675607258E-3</v>
      </c>
      <c r="DZ72" s="12">
        <f t="shared" si="458"/>
        <v>8.4147581508594912E-3</v>
      </c>
      <c r="EA72" s="12">
        <f t="shared" si="458"/>
        <v>-7.2047433327531527E-3</v>
      </c>
      <c r="EB72" s="12">
        <f t="shared" si="458"/>
        <v>0</v>
      </c>
      <c r="EC72" s="13">
        <f t="shared" si="458"/>
        <v>4.1904008901466798E-3</v>
      </c>
      <c r="ED72" s="13">
        <f t="shared" si="458"/>
        <v>2.7415769569541001E-3</v>
      </c>
      <c r="EE72" s="13">
        <f t="shared" si="458"/>
        <v>1.803906608588778E-3</v>
      </c>
      <c r="EF72" s="13">
        <f t="shared" si="458"/>
        <v>1.1936930855935019E-3</v>
      </c>
      <c r="EG72" s="13">
        <f t="shared" si="458"/>
        <v>7.9519988963938095E-4</v>
      </c>
      <c r="EH72" s="13">
        <f t="shared" si="458"/>
        <v>5.2818462871640458E-4</v>
      </c>
      <c r="EI72" s="13">
        <f t="shared" si="458"/>
        <v>3.4997823354783805E-4</v>
      </c>
      <c r="EJ72" s="13">
        <f t="shared" si="458"/>
        <v>2.3041747678755788E-4</v>
      </c>
      <c r="EK72" s="13">
        <f t="shared" si="458"/>
        <v>1.5131043138021658E-4</v>
      </c>
      <c r="EL72" s="13">
        <f t="shared" si="458"/>
        <v>9.910505671202953E-5</v>
      </c>
      <c r="EM72" s="13">
        <f t="shared" si="458"/>
        <v>6.4858497575561965E-5</v>
      </c>
      <c r="EN72" s="13">
        <f t="shared" si="458"/>
        <v>4.2371607779241186E-5</v>
      </c>
      <c r="EO72" s="13">
        <f t="shared" si="458"/>
        <v>2.7697336025352209E-5</v>
      </c>
      <c r="EP72" s="13">
        <f t="shared" si="458"/>
        <v>1.8118981988024185E-5</v>
      </c>
      <c r="EQ72" s="13">
        <f t="shared" si="458"/>
        <v>1.1849124748804378E-5</v>
      </c>
      <c r="ER72" s="13">
        <f t="shared" si="458"/>
        <v>7.772505871012417E-6</v>
      </c>
      <c r="ES72" s="13">
        <f t="shared" si="458"/>
        <v>5.0732920645266938E-6</v>
      </c>
      <c r="ET72" s="13">
        <f t="shared" si="458"/>
        <v>3.3235958601352047E-6</v>
      </c>
      <c r="EU72" s="13">
        <f t="shared" si="458"/>
        <v>2.1799588158646983E-6</v>
      </c>
      <c r="EV72" s="13">
        <f t="shared" si="458"/>
        <v>1.4286864417715628E-6</v>
      </c>
      <c r="EW72" s="13">
        <f t="shared" si="458"/>
        <v>9.5769481032430517E-7</v>
      </c>
      <c r="EX72" s="13">
        <f t="shared" si="458"/>
        <v>6.1466882661399821E-7</v>
      </c>
      <c r="EY72" s="13">
        <f t="shared" si="458"/>
        <v>4.0191675220792654E-7</v>
      </c>
      <c r="EZ72" s="13">
        <f t="shared" ref="EZ72:FF72" si="459">EY9/EY$7*EZ41</f>
        <v>2.5325251790477608E-7</v>
      </c>
      <c r="FA72" s="13">
        <f t="shared" si="459"/>
        <v>1.8941869351525261E-7</v>
      </c>
      <c r="FB72" s="13">
        <f t="shared" si="459"/>
        <v>1.0474751898591535E-7</v>
      </c>
      <c r="FC72" s="13">
        <f t="shared" si="459"/>
        <v>8.3599917952395241E-8</v>
      </c>
      <c r="FD72" s="13">
        <f t="shared" si="459"/>
        <v>4.1699434676136415E-8</v>
      </c>
      <c r="FE72" s="13">
        <f t="shared" si="459"/>
        <v>4.1606613709071347E-8</v>
      </c>
      <c r="FF72" s="13">
        <f t="shared" si="459"/>
        <v>2.0719080387835248E-8</v>
      </c>
    </row>
    <row r="73" spans="2:162" x14ac:dyDescent="0.25">
      <c r="B73" t="str">
        <f t="shared" si="441"/>
        <v xml:space="preserve">   Construction</v>
      </c>
      <c r="C73" s="12"/>
      <c r="D73" s="12">
        <f t="shared" ref="D73:AA73" si="460">C10/C$7*D42</f>
        <v>0.69779477463002071</v>
      </c>
      <c r="E73" s="12">
        <f t="shared" si="460"/>
        <v>0</v>
      </c>
      <c r="F73" s="12">
        <f t="shared" si="460"/>
        <v>-1.0617252806673272</v>
      </c>
      <c r="G73" s="12">
        <f t="shared" si="460"/>
        <v>-9.527914762508824E-2</v>
      </c>
      <c r="H73" s="12">
        <f t="shared" si="460"/>
        <v>-0.27117353309731351</v>
      </c>
      <c r="I73" s="12">
        <f t="shared" si="460"/>
        <v>0.29346522789563173</v>
      </c>
      <c r="J73" s="12">
        <f t="shared" si="460"/>
        <v>0.1568508214723571</v>
      </c>
      <c r="K73" s="12">
        <f t="shared" si="460"/>
        <v>0.25473178696819315</v>
      </c>
      <c r="L73" s="12">
        <f t="shared" si="460"/>
        <v>0.47597607836310946</v>
      </c>
      <c r="M73" s="12">
        <f t="shared" si="460"/>
        <v>-0.22098903341839823</v>
      </c>
      <c r="N73" s="12">
        <f t="shared" si="460"/>
        <v>-0.25588814653488201</v>
      </c>
      <c r="O73" s="12">
        <f t="shared" si="460"/>
        <v>-0.43435021078613989</v>
      </c>
      <c r="P73" s="12">
        <f t="shared" si="460"/>
        <v>-0.63919377229571583</v>
      </c>
      <c r="Q73" s="12">
        <f t="shared" si="460"/>
        <v>5.8872658663350778E-2</v>
      </c>
      <c r="R73" s="12">
        <f t="shared" si="460"/>
        <v>-1.1563816948864342E-2</v>
      </c>
      <c r="S73" s="12">
        <f t="shared" si="460"/>
        <v>-8.1542998817940332E-2</v>
      </c>
      <c r="T73" s="12">
        <f t="shared" si="460"/>
        <v>-0.11555652498095528</v>
      </c>
      <c r="U73" s="12">
        <f t="shared" si="460"/>
        <v>-2.3177136310509043E-2</v>
      </c>
      <c r="V73" s="12">
        <f t="shared" si="460"/>
        <v>0.21163379184582831</v>
      </c>
      <c r="W73" s="12">
        <f t="shared" si="460"/>
        <v>0.12716094107781278</v>
      </c>
      <c r="X73" s="12">
        <f t="shared" si="460"/>
        <v>-4.5263640505073671E-2</v>
      </c>
      <c r="Y73" s="12">
        <f t="shared" si="460"/>
        <v>4.5576606198541217E-2</v>
      </c>
      <c r="Z73" s="12">
        <f t="shared" si="460"/>
        <v>-0.32073331561404483</v>
      </c>
      <c r="AA73" s="12">
        <f t="shared" si="460"/>
        <v>0.43548062646239549</v>
      </c>
      <c r="AB73" s="12">
        <f t="shared" ref="AB73:BG73" si="461">AA10/AA$7*AB42</f>
        <v>0.2840082129107504</v>
      </c>
      <c r="AC73" s="12">
        <f t="shared" si="461"/>
        <v>0.32804647326060349</v>
      </c>
      <c r="AD73" s="12">
        <f t="shared" si="461"/>
        <v>0.6522613453857492</v>
      </c>
      <c r="AE73" s="12">
        <f t="shared" si="461"/>
        <v>0.81786698685346093</v>
      </c>
      <c r="AF73" s="12">
        <f t="shared" si="461"/>
        <v>0.20439591680371844</v>
      </c>
      <c r="AG73" s="12">
        <f t="shared" si="461"/>
        <v>0.22194108463718332</v>
      </c>
      <c r="AH73" s="12">
        <f t="shared" si="461"/>
        <v>0.85118210534413774</v>
      </c>
      <c r="AI73" s="12">
        <f t="shared" si="461"/>
        <v>6.101838205018506E-2</v>
      </c>
      <c r="AJ73" s="12">
        <f t="shared" si="461"/>
        <v>0.58544495395535845</v>
      </c>
      <c r="AK73" s="12">
        <f t="shared" si="461"/>
        <v>0.51311929042323967</v>
      </c>
      <c r="AL73" s="12">
        <f t="shared" si="461"/>
        <v>0.56110456427179889</v>
      </c>
      <c r="AM73" s="12">
        <f t="shared" si="461"/>
        <v>0.2981587764686871</v>
      </c>
      <c r="AN73" s="12">
        <f t="shared" si="461"/>
        <v>0.49125347499744837</v>
      </c>
      <c r="AO73" s="12">
        <f t="shared" si="461"/>
        <v>0.54091026105693252</v>
      </c>
      <c r="AP73" s="12">
        <f t="shared" si="461"/>
        <v>0.4341127376880341</v>
      </c>
      <c r="AQ73" s="12">
        <f t="shared" si="461"/>
        <v>0.48116705708501661</v>
      </c>
      <c r="AR73" s="12">
        <f t="shared" si="461"/>
        <v>0.31929051217576682</v>
      </c>
      <c r="AS73" s="12">
        <f t="shared" si="461"/>
        <v>3.7816063917678645E-2</v>
      </c>
      <c r="AT73" s="12">
        <f t="shared" si="461"/>
        <v>0.42422441007853623</v>
      </c>
      <c r="AU73" s="12">
        <f t="shared" si="461"/>
        <v>-2.7966206537311897E-2</v>
      </c>
      <c r="AV73" s="12">
        <f t="shared" si="461"/>
        <v>-0.65632812797366114</v>
      </c>
      <c r="AW73" s="12">
        <f t="shared" si="461"/>
        <v>-0.38703581344209803</v>
      </c>
      <c r="AX73" s="12">
        <f t="shared" si="461"/>
        <v>-0.90552773567176659</v>
      </c>
      <c r="AY73" s="12">
        <f t="shared" si="461"/>
        <v>-4.8285158045577106E-2</v>
      </c>
      <c r="AZ73" s="12">
        <f t="shared" si="461"/>
        <v>-0.47378932356111958</v>
      </c>
      <c r="BA73" s="12">
        <f t="shared" si="461"/>
        <v>3.9431709143716222E-2</v>
      </c>
      <c r="BB73" s="12">
        <f t="shared" si="461"/>
        <v>-0.26147732866326912</v>
      </c>
      <c r="BC73" s="12">
        <f t="shared" si="461"/>
        <v>-0.27190700684447455</v>
      </c>
      <c r="BD73" s="12">
        <f t="shared" si="461"/>
        <v>4.9758967040691583E-2</v>
      </c>
      <c r="BE73" s="12">
        <f t="shared" si="461"/>
        <v>4.9943103864873079E-2</v>
      </c>
      <c r="BF73" s="12">
        <f t="shared" si="461"/>
        <v>0.26356949853070943</v>
      </c>
      <c r="BG73" s="12">
        <f t="shared" si="461"/>
        <v>0.28351474087670236</v>
      </c>
      <c r="BH73" s="12">
        <f t="shared" ref="BH73:CM73" si="462">BG10/BG$7*BH42</f>
        <v>-9.9286386091636484E-3</v>
      </c>
      <c r="BI73" s="12">
        <f t="shared" si="462"/>
        <v>0.14985030685205564</v>
      </c>
      <c r="BJ73" s="12">
        <f t="shared" si="462"/>
        <v>0.55183555979836718</v>
      </c>
      <c r="BK73" s="12">
        <f t="shared" si="462"/>
        <v>0.30979619118136331</v>
      </c>
      <c r="BL73" s="12">
        <f t="shared" si="462"/>
        <v>0.54477394230070764</v>
      </c>
      <c r="BM73" s="12">
        <f t="shared" si="462"/>
        <v>0.73800025148401127</v>
      </c>
      <c r="BN73" s="12">
        <f t="shared" si="462"/>
        <v>0.77437519049875947</v>
      </c>
      <c r="BO73" s="12">
        <f t="shared" si="462"/>
        <v>0.66159027317042784</v>
      </c>
      <c r="BP73" s="12">
        <f t="shared" si="462"/>
        <v>0.76832733317257607</v>
      </c>
      <c r="BQ73" s="12">
        <f t="shared" si="462"/>
        <v>0.24676336305074545</v>
      </c>
      <c r="BR73" s="12">
        <f t="shared" si="462"/>
        <v>0.26431067449197143</v>
      </c>
      <c r="BS73" s="12">
        <f t="shared" si="462"/>
        <v>1.0372858647332464</v>
      </c>
      <c r="BT73" s="12">
        <f t="shared" si="462"/>
        <v>0.97323193947914666</v>
      </c>
      <c r="BU73" s="12">
        <f t="shared" si="462"/>
        <v>0.2112334631275658</v>
      </c>
      <c r="BV73" s="12">
        <f t="shared" si="462"/>
        <v>-9.0154882266781245E-3</v>
      </c>
      <c r="BW73" s="12">
        <f t="shared" si="462"/>
        <v>-0.1863169361026055</v>
      </c>
      <c r="BX73" s="12">
        <f t="shared" si="462"/>
        <v>-0.39193984899796425</v>
      </c>
      <c r="BY73" s="12">
        <f t="shared" si="462"/>
        <v>-0.49345077630241241</v>
      </c>
      <c r="BZ73" s="12">
        <f t="shared" si="462"/>
        <v>-1.368981999912565</v>
      </c>
      <c r="CA73" s="12">
        <f t="shared" si="462"/>
        <v>-1.9645072072188818</v>
      </c>
      <c r="CB73" s="12">
        <f t="shared" si="462"/>
        <v>-1.4842696296680071</v>
      </c>
      <c r="CC73" s="12">
        <f t="shared" si="462"/>
        <v>-1.1701093480053288</v>
      </c>
      <c r="CD73" s="12">
        <f t="shared" si="462"/>
        <v>-0.88750410977055372</v>
      </c>
      <c r="CE73" s="12">
        <f t="shared" si="462"/>
        <v>-0.53279407212804331</v>
      </c>
      <c r="CF73" s="12">
        <f t="shared" si="462"/>
        <v>-0.35461833491074018</v>
      </c>
      <c r="CG73" s="12">
        <f t="shared" si="462"/>
        <v>-7.6005531686135927E-2</v>
      </c>
      <c r="CH73" s="12">
        <f t="shared" si="462"/>
        <v>-0.16940549751120548</v>
      </c>
      <c r="CI73" s="12">
        <f t="shared" si="462"/>
        <v>-0.42987802376592676</v>
      </c>
      <c r="CJ73" s="12">
        <f t="shared" si="462"/>
        <v>2.844260575589444E-2</v>
      </c>
      <c r="CK73" s="12">
        <f t="shared" si="462"/>
        <v>7.5631415469549851E-2</v>
      </c>
      <c r="CL73" s="12">
        <f t="shared" si="462"/>
        <v>0</v>
      </c>
      <c r="CM73" s="12">
        <f t="shared" si="462"/>
        <v>5.6028495732703201E-2</v>
      </c>
      <c r="CN73" s="12">
        <f t="shared" ref="CN73:DS73" si="463">CM10/CM$7*CN42</f>
        <v>0.51046729230167898</v>
      </c>
      <c r="CO73" s="12">
        <f t="shared" si="463"/>
        <v>0.33876750936299499</v>
      </c>
      <c r="CP73" s="12">
        <f t="shared" si="463"/>
        <v>0.54213177401329049</v>
      </c>
      <c r="CQ73" s="12">
        <f t="shared" si="463"/>
        <v>0.42962487583557257</v>
      </c>
      <c r="CR73" s="12">
        <f t="shared" si="463"/>
        <v>0.29362511662053986</v>
      </c>
      <c r="CS73" s="12">
        <f t="shared" si="463"/>
        <v>0.54806021635982216</v>
      </c>
      <c r="CT73" s="12">
        <f t="shared" si="463"/>
        <v>0.19773220889428411</v>
      </c>
      <c r="CU73" s="12">
        <f t="shared" si="463"/>
        <v>0.36092332355823792</v>
      </c>
      <c r="CV73" s="12">
        <f t="shared" si="463"/>
        <v>0.2760688454294109</v>
      </c>
      <c r="CW73" s="12">
        <f t="shared" si="463"/>
        <v>0.83011003089456437</v>
      </c>
      <c r="CX73" s="12">
        <f t="shared" si="463"/>
        <v>0.83814506894171992</v>
      </c>
      <c r="CY73" s="12">
        <f t="shared" si="463"/>
        <v>0.63351253328015988</v>
      </c>
      <c r="CZ73" s="12">
        <f t="shared" si="463"/>
        <v>0.36516519348747073</v>
      </c>
      <c r="DA73" s="12">
        <f t="shared" si="463"/>
        <v>0.22202072362375433</v>
      </c>
      <c r="DB73" s="12">
        <f t="shared" si="463"/>
        <v>0.29737989108107854</v>
      </c>
      <c r="DC73" s="12">
        <f t="shared" si="463"/>
        <v>0.61189524612295221</v>
      </c>
      <c r="DD73" s="12">
        <f t="shared" si="463"/>
        <v>0.4653234795705069</v>
      </c>
      <c r="DE73" s="12">
        <f t="shared" si="463"/>
        <v>0.30674564103958213</v>
      </c>
      <c r="DF73" s="12">
        <f t="shared" si="463"/>
        <v>0.23771902195956338</v>
      </c>
      <c r="DG73" s="12">
        <f t="shared" si="463"/>
        <v>0.34525397902308252</v>
      </c>
      <c r="DH73" s="12">
        <f t="shared" si="463"/>
        <v>0.23518858304580817</v>
      </c>
      <c r="DI73" s="12">
        <f t="shared" si="463"/>
        <v>7.1608555757018064E-2</v>
      </c>
      <c r="DJ73" s="12">
        <f t="shared" si="463"/>
        <v>0.28111131191228578</v>
      </c>
      <c r="DK73" s="12">
        <f t="shared" si="463"/>
        <v>0.53640096161439876</v>
      </c>
      <c r="DL73" s="12">
        <f t="shared" si="463"/>
        <v>0.31806200044318306</v>
      </c>
      <c r="DM73" s="12">
        <f t="shared" si="463"/>
        <v>0.19638995169534545</v>
      </c>
      <c r="DN73" s="12">
        <f t="shared" si="463"/>
        <v>0.33103413267519655</v>
      </c>
      <c r="DO73" s="12">
        <f t="shared" si="463"/>
        <v>-0.36747214370663339</v>
      </c>
      <c r="DP73" s="12">
        <f t="shared" si="463"/>
        <v>0.40779003753703691</v>
      </c>
      <c r="DQ73" s="12">
        <f t="shared" si="463"/>
        <v>2.2778213551843989E-2</v>
      </c>
      <c r="DR73" s="12">
        <f t="shared" si="463"/>
        <v>5.2804942314252784E-2</v>
      </c>
      <c r="DS73" s="12">
        <f t="shared" si="463"/>
        <v>3.0061163593657153E-2</v>
      </c>
      <c r="DT73" s="53">
        <f t="shared" ref="DT73:EY73" si="464">DS10/DS$7*DT42</f>
        <v>-2.2678347045612575</v>
      </c>
      <c r="DU73" s="53">
        <f t="shared" si="464"/>
        <v>2.1931305431688628</v>
      </c>
      <c r="DV73" s="53">
        <f t="shared" si="464"/>
        <v>0.61792862344264832</v>
      </c>
      <c r="DW73" s="12">
        <f t="shared" si="464"/>
        <v>2.435765154717582E-2</v>
      </c>
      <c r="DX73" s="12">
        <f t="shared" si="464"/>
        <v>0.28037714864670837</v>
      </c>
      <c r="DY73" s="12">
        <f t="shared" si="464"/>
        <v>0.12903988906026428</v>
      </c>
      <c r="DZ73" s="12">
        <f t="shared" si="464"/>
        <v>0.15824997381841763</v>
      </c>
      <c r="EA73" s="12">
        <f t="shared" si="464"/>
        <v>0.21892036741898988</v>
      </c>
      <c r="EB73" s="12">
        <f t="shared" si="464"/>
        <v>0.66719646181435499</v>
      </c>
      <c r="EC73" s="13">
        <f t="shared" si="464"/>
        <v>0.44034648146053523</v>
      </c>
      <c r="ED73" s="13">
        <f t="shared" si="464"/>
        <v>0.12826457804470631</v>
      </c>
      <c r="EE73" s="13">
        <f t="shared" si="464"/>
        <v>-0.15124837934612986</v>
      </c>
      <c r="EF73" s="13">
        <f t="shared" si="464"/>
        <v>-0.38558228730981653</v>
      </c>
      <c r="EG73" s="13">
        <f t="shared" si="464"/>
        <v>-0.33216527991450095</v>
      </c>
      <c r="EH73" s="13">
        <f t="shared" si="464"/>
        <v>-0.28714947215937847</v>
      </c>
      <c r="EI73" s="13">
        <f t="shared" si="464"/>
        <v>-5.7390858560760302E-2</v>
      </c>
      <c r="EJ73" s="13">
        <f t="shared" si="464"/>
        <v>3.1563924303328411E-2</v>
      </c>
      <c r="EK73" s="13">
        <f t="shared" si="464"/>
        <v>0.1585085726517563</v>
      </c>
      <c r="EL73" s="13">
        <f t="shared" si="464"/>
        <v>0.21669989991096614</v>
      </c>
      <c r="EM73" s="13">
        <f t="shared" si="464"/>
        <v>0.28290639204449991</v>
      </c>
      <c r="EN73" s="13">
        <f t="shared" si="464"/>
        <v>0.26186801780062047</v>
      </c>
      <c r="EO73" s="13">
        <f t="shared" si="464"/>
        <v>0.27676768609656471</v>
      </c>
      <c r="EP73" s="13">
        <f t="shared" si="464"/>
        <v>0.2024556817521117</v>
      </c>
      <c r="EQ73" s="13">
        <f t="shared" si="464"/>
        <v>0.20043134792827594</v>
      </c>
      <c r="ER73" s="13">
        <f t="shared" si="464"/>
        <v>0.20721157518446728</v>
      </c>
      <c r="ES73" s="13">
        <f t="shared" si="464"/>
        <v>0.21556953081557356</v>
      </c>
      <c r="ET73" s="13">
        <f t="shared" si="464"/>
        <v>0.11230158815671248</v>
      </c>
      <c r="EU73" s="13">
        <f t="shared" si="464"/>
        <v>7.8334932655926295E-2</v>
      </c>
      <c r="EV73" s="13">
        <f t="shared" si="464"/>
        <v>7.8608717352541296E-2</v>
      </c>
      <c r="EW73" s="13">
        <f t="shared" si="464"/>
        <v>0.13484795217683271</v>
      </c>
      <c r="EX73" s="13">
        <f t="shared" si="464"/>
        <v>7.5545007928711591E-2</v>
      </c>
      <c r="EY73" s="13">
        <f t="shared" si="464"/>
        <v>9.2895652151053679E-2</v>
      </c>
      <c r="EZ73" s="13">
        <f t="shared" ref="EZ73:FF73" si="465">EY10/EY$7*EZ42</f>
        <v>0.11092284315587003</v>
      </c>
      <c r="FA73" s="13">
        <f t="shared" si="465"/>
        <v>0.16605605300372464</v>
      </c>
      <c r="FB73" s="13">
        <f t="shared" si="465"/>
        <v>0.11120482346325279</v>
      </c>
      <c r="FC73" s="13">
        <f t="shared" si="465"/>
        <v>0.11653165618734998</v>
      </c>
      <c r="FD73" s="13">
        <f t="shared" si="465"/>
        <v>0.11679737884374687</v>
      </c>
      <c r="FE73" s="13">
        <f t="shared" si="465"/>
        <v>0.16707465552788836</v>
      </c>
      <c r="FF73" s="13">
        <f t="shared" si="465"/>
        <v>0.10602171099812113</v>
      </c>
    </row>
    <row r="74" spans="2:162" x14ac:dyDescent="0.25">
      <c r="B74" t="str">
        <f t="shared" si="441"/>
        <v xml:space="preserve">   Manufacturing</v>
      </c>
      <c r="C74" s="12"/>
      <c r="D74" s="12">
        <f t="shared" ref="D74:AA74" si="466">C11/C$7*D43</f>
        <v>-0.51665006664486768</v>
      </c>
      <c r="E74" s="12">
        <f t="shared" si="466"/>
        <v>0.47367090786843824</v>
      </c>
      <c r="F74" s="12">
        <f t="shared" si="466"/>
        <v>-0.83300447645641906</v>
      </c>
      <c r="G74" s="12">
        <f t="shared" si="466"/>
        <v>-0.8138257452963984</v>
      </c>
      <c r="H74" s="12">
        <f t="shared" si="466"/>
        <v>-0.26300257622541467</v>
      </c>
      <c r="I74" s="12">
        <f t="shared" si="466"/>
        <v>0.5084098792566778</v>
      </c>
      <c r="J74" s="12">
        <f t="shared" si="466"/>
        <v>-0.57806412140955454</v>
      </c>
      <c r="K74" s="12">
        <f t="shared" si="466"/>
        <v>-0.31981445135556852</v>
      </c>
      <c r="L74" s="12">
        <f t="shared" si="466"/>
        <v>-0.38707660135211125</v>
      </c>
      <c r="M74" s="12">
        <f t="shared" si="466"/>
        <v>-0.59483428495227242</v>
      </c>
      <c r="N74" s="12">
        <f t="shared" si="466"/>
        <v>-0.98561818051160066</v>
      </c>
      <c r="O74" s="12">
        <f t="shared" si="466"/>
        <v>-1.4065775880340965</v>
      </c>
      <c r="P74" s="12">
        <f t="shared" si="466"/>
        <v>-0.69497807220187913</v>
      </c>
      <c r="Q74" s="12">
        <f t="shared" si="466"/>
        <v>0.42596988528813107</v>
      </c>
      <c r="R74" s="12">
        <f t="shared" si="466"/>
        <v>-2.5204774483072536</v>
      </c>
      <c r="S74" s="12">
        <f t="shared" si="466"/>
        <v>-1.207802980886578</v>
      </c>
      <c r="T74" s="12">
        <f t="shared" si="466"/>
        <v>-0.36977388138398432</v>
      </c>
      <c r="U74" s="12">
        <f t="shared" si="466"/>
        <v>-0.16190494071583431</v>
      </c>
      <c r="V74" s="12">
        <f t="shared" si="466"/>
        <v>1.416983339450975E-14</v>
      </c>
      <c r="W74" s="12">
        <f t="shared" si="466"/>
        <v>0.84079937086193623</v>
      </c>
      <c r="X74" s="12">
        <f t="shared" si="466"/>
        <v>-0.79093384283629486</v>
      </c>
      <c r="Y74" s="12">
        <f t="shared" si="466"/>
        <v>-1.5091723824587047</v>
      </c>
      <c r="Z74" s="12">
        <f t="shared" si="466"/>
        <v>-4.6264160072285385</v>
      </c>
      <c r="AA74" s="12">
        <f t="shared" si="466"/>
        <v>6.5541468026322303</v>
      </c>
      <c r="AB74" s="12">
        <f t="shared" ref="AB74:BG74" si="467">AA11/AA$7*AB43</f>
        <v>1.202267808584796</v>
      </c>
      <c r="AC74" s="12">
        <f t="shared" si="467"/>
        <v>1.4869044818697066</v>
      </c>
      <c r="AD74" s="12">
        <f t="shared" si="467"/>
        <v>2.218090716237497</v>
      </c>
      <c r="AE74" s="12">
        <f t="shared" si="467"/>
        <v>1.8696606030580418</v>
      </c>
      <c r="AF74" s="12">
        <f t="shared" si="467"/>
        <v>1.8918512528152196</v>
      </c>
      <c r="AG74" s="12">
        <f t="shared" si="467"/>
        <v>1.9670165846562837</v>
      </c>
      <c r="AH74" s="12">
        <f t="shared" si="467"/>
        <v>2.101092592945129</v>
      </c>
      <c r="AI74" s="12">
        <f t="shared" si="467"/>
        <v>7.0992636729055203E-2</v>
      </c>
      <c r="AJ74" s="12">
        <f t="shared" si="467"/>
        <v>0.6727259448767301</v>
      </c>
      <c r="AK74" s="12">
        <f t="shared" si="467"/>
        <v>-6.9245088478345165E-2</v>
      </c>
      <c r="AL74" s="12">
        <f t="shared" si="467"/>
        <v>-0.68632941768372302</v>
      </c>
      <c r="AM74" s="12">
        <f t="shared" si="467"/>
        <v>-1.8960787330831472</v>
      </c>
      <c r="AN74" s="12">
        <f t="shared" si="467"/>
        <v>-1.2781282033809966</v>
      </c>
      <c r="AO74" s="12">
        <f t="shared" si="467"/>
        <v>-1.4887936856851554</v>
      </c>
      <c r="AP74" s="12">
        <f t="shared" si="467"/>
        <v>-0.89028417208402788</v>
      </c>
      <c r="AQ74" s="12">
        <f t="shared" si="467"/>
        <v>-2.0670108271875614</v>
      </c>
      <c r="AR74" s="12">
        <f t="shared" si="467"/>
        <v>0.32530719323253759</v>
      </c>
      <c r="AS74" s="12">
        <f t="shared" si="467"/>
        <v>-0.45626160796970677</v>
      </c>
      <c r="AT74" s="12">
        <f t="shared" si="467"/>
        <v>-0.39005852436986238</v>
      </c>
      <c r="AU74" s="12">
        <f t="shared" si="467"/>
        <v>-0.73139968406582079</v>
      </c>
      <c r="AV74" s="12">
        <f t="shared" si="467"/>
        <v>-0.29784618510445776</v>
      </c>
      <c r="AW74" s="12">
        <f t="shared" si="467"/>
        <v>-0.33704731153159539</v>
      </c>
      <c r="AX74" s="12">
        <f t="shared" si="467"/>
        <v>-1.5057916396105238</v>
      </c>
      <c r="AY74" s="12">
        <f t="shared" si="467"/>
        <v>-2.3411407346274129</v>
      </c>
      <c r="AZ74" s="12">
        <f t="shared" si="467"/>
        <v>-1.0697497329158934</v>
      </c>
      <c r="BA74" s="12">
        <f t="shared" si="467"/>
        <v>-1.1378201442585123</v>
      </c>
      <c r="BB74" s="12">
        <f t="shared" si="467"/>
        <v>-1.1855650850739576</v>
      </c>
      <c r="BC74" s="12">
        <f t="shared" si="467"/>
        <v>-1.297798300154217</v>
      </c>
      <c r="BD74" s="12">
        <f t="shared" si="467"/>
        <v>-0.97845024621445298</v>
      </c>
      <c r="BE74" s="12">
        <f t="shared" si="467"/>
        <v>-0.69021651683222984</v>
      </c>
      <c r="BF74" s="12">
        <f t="shared" si="467"/>
        <v>-0.5664881123507447</v>
      </c>
      <c r="BG74" s="12">
        <f t="shared" si="467"/>
        <v>-0.24633782071988644</v>
      </c>
      <c r="BH74" s="12">
        <f t="shared" ref="BH74:CM74" si="468">BG11/BG$7*BH43</f>
        <v>9.93860971523048E-3</v>
      </c>
      <c r="BI74" s="12">
        <f t="shared" si="468"/>
        <v>0.23938378956700487</v>
      </c>
      <c r="BJ74" s="12">
        <f t="shared" si="468"/>
        <v>0.4916080894421368</v>
      </c>
      <c r="BK74" s="12">
        <f t="shared" si="468"/>
        <v>0.51855942108576192</v>
      </c>
      <c r="BL74" s="12">
        <f t="shared" si="468"/>
        <v>0.88383340304016733</v>
      </c>
      <c r="BM74" s="12">
        <f t="shared" si="468"/>
        <v>-0.59641743701750549</v>
      </c>
      <c r="BN74" s="12">
        <f t="shared" si="468"/>
        <v>1.965911978126788</v>
      </c>
      <c r="BO74" s="12">
        <f t="shared" si="468"/>
        <v>0.74963193598668687</v>
      </c>
      <c r="BP74" s="12">
        <f t="shared" si="468"/>
        <v>0.38182066004124959</v>
      </c>
      <c r="BQ74" s="12">
        <f t="shared" si="468"/>
        <v>0.4077623198335581</v>
      </c>
      <c r="BR74" s="12">
        <f t="shared" si="468"/>
        <v>0.48168992548098771</v>
      </c>
      <c r="BS74" s="12">
        <f t="shared" si="468"/>
        <v>0.47886161271633976</v>
      </c>
      <c r="BT74" s="12">
        <f t="shared" si="468"/>
        <v>0.29549290516638604</v>
      </c>
      <c r="BU74" s="12">
        <f t="shared" si="468"/>
        <v>0.63012963248289422</v>
      </c>
      <c r="BV74" s="12">
        <f t="shared" si="468"/>
        <v>0.31900174255784092</v>
      </c>
      <c r="BW74" s="12">
        <f t="shared" si="468"/>
        <v>0.27136123813396695</v>
      </c>
      <c r="BX74" s="12">
        <f t="shared" si="468"/>
        <v>-4.4479047896552562E-2</v>
      </c>
      <c r="BY74" s="12">
        <f t="shared" si="468"/>
        <v>-6.2258925221184945E-2</v>
      </c>
      <c r="BZ74" s="12">
        <f t="shared" si="468"/>
        <v>-2.4642104455220588</v>
      </c>
      <c r="CA74" s="12">
        <f t="shared" si="468"/>
        <v>0.63873035738671446</v>
      </c>
      <c r="CB74" s="12">
        <f t="shared" si="468"/>
        <v>-1.4347168371705756</v>
      </c>
      <c r="CC74" s="12">
        <f t="shared" si="468"/>
        <v>-0.91126533680412758</v>
      </c>
      <c r="CD74" s="12">
        <f t="shared" si="468"/>
        <v>-0.63295357033526833</v>
      </c>
      <c r="CE74" s="12">
        <f t="shared" si="468"/>
        <v>-0.20932280529376993</v>
      </c>
      <c r="CF74" s="12">
        <f t="shared" si="468"/>
        <v>-1.9192597587904623E-2</v>
      </c>
      <c r="CG74" s="12">
        <f t="shared" si="468"/>
        <v>0.11516818665625982</v>
      </c>
      <c r="CH74" s="12">
        <f t="shared" si="468"/>
        <v>0.377011765880371</v>
      </c>
      <c r="CI74" s="12">
        <f t="shared" si="468"/>
        <v>0.59041893066461448</v>
      </c>
      <c r="CJ74" s="12">
        <f t="shared" si="468"/>
        <v>0.92665131111838261</v>
      </c>
      <c r="CK74" s="12">
        <f t="shared" si="468"/>
        <v>0.89985623035073947</v>
      </c>
      <c r="CL74" s="12">
        <f t="shared" si="468"/>
        <v>0.73712691695632548</v>
      </c>
      <c r="CM74" s="12">
        <f t="shared" si="468"/>
        <v>0.49105901387917317</v>
      </c>
      <c r="CN74" s="12">
        <f t="shared" ref="CN74:DS74" si="469">CM11/CM$7*CN43</f>
        <v>0.5549145991448704</v>
      </c>
      <c r="CO74" s="12">
        <f t="shared" si="469"/>
        <v>0.54975650868369152</v>
      </c>
      <c r="CP74" s="12">
        <f t="shared" si="469"/>
        <v>0.35952188788825024</v>
      </c>
      <c r="CQ74" s="12">
        <f t="shared" si="469"/>
        <v>0.23661025929682719</v>
      </c>
      <c r="CR74" s="12">
        <f t="shared" si="469"/>
        <v>3.5914915859744594E-2</v>
      </c>
      <c r="CS74" s="12">
        <f t="shared" si="469"/>
        <v>-7.1124833376932664E-2</v>
      </c>
      <c r="CT74" s="12">
        <f t="shared" si="469"/>
        <v>-4.4201505360475422E-2</v>
      </c>
      <c r="CU74" s="12">
        <f t="shared" si="469"/>
        <v>-0.13114429356537191</v>
      </c>
      <c r="CV74" s="12">
        <f t="shared" si="469"/>
        <v>2.6193149894062483E-2</v>
      </c>
      <c r="CW74" s="12">
        <f t="shared" si="469"/>
        <v>0.15733588687050218</v>
      </c>
      <c r="CX74" s="12">
        <f t="shared" si="469"/>
        <v>1.7202927560760958E-2</v>
      </c>
      <c r="CY74" s="12">
        <f t="shared" si="469"/>
        <v>0.12013221681952609</v>
      </c>
      <c r="CZ74" s="12">
        <f t="shared" si="469"/>
        <v>-0.10141599830100792</v>
      </c>
      <c r="DA74" s="12">
        <f t="shared" si="469"/>
        <v>0.27168551561993748</v>
      </c>
      <c r="DB74" s="12">
        <f t="shared" si="469"/>
        <v>-0.17379854876308809</v>
      </c>
      <c r="DC74" s="12">
        <f t="shared" si="469"/>
        <v>-0.11541322452542591</v>
      </c>
      <c r="DD74" s="12">
        <f t="shared" si="469"/>
        <v>-0.14694467008154483</v>
      </c>
      <c r="DE74" s="12">
        <f t="shared" si="469"/>
        <v>-0.41611015312013544</v>
      </c>
      <c r="DF74" s="12">
        <f t="shared" si="469"/>
        <v>-0.599663754435104</v>
      </c>
      <c r="DG74" s="12">
        <f t="shared" si="469"/>
        <v>-0.41931911326947691</v>
      </c>
      <c r="DH74" s="12">
        <f t="shared" si="469"/>
        <v>-0.24529609240268802</v>
      </c>
      <c r="DI74" s="12">
        <f t="shared" si="469"/>
        <v>-0.6332329180420101</v>
      </c>
      <c r="DJ74" s="12">
        <f t="shared" si="469"/>
        <v>-0.14119044598594552</v>
      </c>
      <c r="DK74" s="12">
        <f t="shared" si="469"/>
        <v>3.9355907512569364E-2</v>
      </c>
      <c r="DL74" s="12">
        <f t="shared" si="469"/>
        <v>0.19639809140873385</v>
      </c>
      <c r="DM74" s="12">
        <f t="shared" si="469"/>
        <v>0.23497286256371294</v>
      </c>
      <c r="DN74" s="12">
        <f t="shared" si="469"/>
        <v>0.63323031295478771</v>
      </c>
      <c r="DO74" s="12">
        <f t="shared" si="469"/>
        <v>0.37400212266649491</v>
      </c>
      <c r="DP74" s="12">
        <f t="shared" si="469"/>
        <v>0.23144600869006415</v>
      </c>
      <c r="DQ74" s="12">
        <f t="shared" si="469"/>
        <v>3.7965809909034011E-2</v>
      </c>
      <c r="DR74" s="12">
        <f t="shared" si="469"/>
        <v>-1.5027458355606448E-2</v>
      </c>
      <c r="DS74" s="12">
        <f t="shared" si="469"/>
        <v>-0.23037660089741546</v>
      </c>
      <c r="DT74" s="53">
        <f t="shared" ref="DT74:EY74" si="470">DS11/DS$7*DT43</f>
        <v>-2.5736810364012994</v>
      </c>
      <c r="DU74" s="53">
        <f t="shared" si="470"/>
        <v>-1.4522877070804474</v>
      </c>
      <c r="DV74" s="53">
        <f t="shared" si="470"/>
        <v>-0.95516641789976553</v>
      </c>
      <c r="DW74" s="12">
        <f t="shared" si="470"/>
        <v>-0.71458652384824584</v>
      </c>
      <c r="DX74" s="12">
        <f t="shared" si="470"/>
        <v>-0.47630853886969798</v>
      </c>
      <c r="DY74" s="12">
        <f t="shared" si="470"/>
        <v>8.0321407246038284E-2</v>
      </c>
      <c r="DZ74" s="12">
        <f t="shared" si="470"/>
        <v>0.46418232421877392</v>
      </c>
      <c r="EA74" s="12">
        <f t="shared" si="470"/>
        <v>0.5861769232817462</v>
      </c>
      <c r="EB74" s="12">
        <f t="shared" si="470"/>
        <v>0.32540487819847186</v>
      </c>
      <c r="EC74" s="13">
        <f t="shared" si="470"/>
        <v>0.61221927611393179</v>
      </c>
      <c r="ED74" s="13">
        <f t="shared" si="470"/>
        <v>0.2512097821844817</v>
      </c>
      <c r="EE74" s="13">
        <f t="shared" si="470"/>
        <v>9.779548772659484E-2</v>
      </c>
      <c r="EF74" s="13">
        <f t="shared" si="470"/>
        <v>-6.5943578424924182E-2</v>
      </c>
      <c r="EG74" s="13">
        <f t="shared" si="470"/>
        <v>-9.4589589574348557E-2</v>
      </c>
      <c r="EH74" s="13">
        <f t="shared" si="470"/>
        <v>-0.11616561018105104</v>
      </c>
      <c r="EI74" s="13">
        <f t="shared" si="470"/>
        <v>-3.4037360035405417E-2</v>
      </c>
      <c r="EJ74" s="13">
        <f t="shared" si="470"/>
        <v>7.0076801350198075E-3</v>
      </c>
      <c r="EK74" s="13">
        <f t="shared" si="470"/>
        <v>2.2679349460767551E-2</v>
      </c>
      <c r="EL74" s="13">
        <f t="shared" si="470"/>
        <v>1.6545516857362323E-2</v>
      </c>
      <c r="EM74" s="13">
        <f t="shared" si="470"/>
        <v>3.3751583144759102E-2</v>
      </c>
      <c r="EN74" s="13">
        <f t="shared" si="470"/>
        <v>3.6923250279761545E-2</v>
      </c>
      <c r="EO74" s="13">
        <f t="shared" si="470"/>
        <v>4.8328013138709359E-2</v>
      </c>
      <c r="EP74" s="13">
        <f t="shared" si="470"/>
        <v>3.8691883010917673E-2</v>
      </c>
      <c r="EQ74" s="13">
        <f t="shared" si="470"/>
        <v>4.6619508881887373E-2</v>
      </c>
      <c r="ER74" s="13">
        <f t="shared" si="470"/>
        <v>4.6079368002740949E-2</v>
      </c>
      <c r="ES74" s="13">
        <f t="shared" si="470"/>
        <v>4.8335703669827333E-2</v>
      </c>
      <c r="ET74" s="13">
        <f t="shared" si="470"/>
        <v>3.393239697679494E-2</v>
      </c>
      <c r="EU74" s="13">
        <f t="shared" si="470"/>
        <v>9.4719088206698249E-3</v>
      </c>
      <c r="EV74" s="13">
        <f t="shared" si="470"/>
        <v>7.7859101267778192E-3</v>
      </c>
      <c r="EW74" s="13">
        <f t="shared" si="470"/>
        <v>-9.7638703694227225E-3</v>
      </c>
      <c r="EX74" s="13">
        <f t="shared" si="470"/>
        <v>-1.5947959850014775E-2</v>
      </c>
      <c r="EY74" s="13">
        <f t="shared" si="470"/>
        <v>-8.1620387831848971E-3</v>
      </c>
      <c r="EZ74" s="13">
        <f t="shared" ref="EZ74:FF74" si="471">EY11/EY$7*EZ43</f>
        <v>4.6650987141135551E-3</v>
      </c>
      <c r="FA74" s="13">
        <f t="shared" si="471"/>
        <v>6.1684472098492748E-3</v>
      </c>
      <c r="FB74" s="13">
        <f t="shared" si="471"/>
        <v>-1.3825736088129389E-3</v>
      </c>
      <c r="FC74" s="13">
        <f t="shared" si="471"/>
        <v>-4.3671692253739302E-3</v>
      </c>
      <c r="FD74" s="13">
        <f t="shared" si="471"/>
        <v>-9.0656344331817313E-3</v>
      </c>
      <c r="FE74" s="13">
        <f t="shared" si="471"/>
        <v>-2.8813716398728859E-2</v>
      </c>
      <c r="FF74" s="13">
        <f t="shared" si="471"/>
        <v>-2.921353647099155E-2</v>
      </c>
    </row>
    <row r="75" spans="2:162" x14ac:dyDescent="0.25">
      <c r="B75" t="str">
        <f t="shared" si="441"/>
        <v xml:space="preserve">      Aerospace</v>
      </c>
      <c r="C75" s="12"/>
      <c r="D75" s="12">
        <f t="shared" ref="D75:AA75" si="472">C12/C$7*D44</f>
        <v>-0.70927593349196194</v>
      </c>
      <c r="E75" s="12">
        <f t="shared" si="472"/>
        <v>-0.17931212777620856</v>
      </c>
      <c r="F75" s="12">
        <f t="shared" si="472"/>
        <v>-2.3837148893909421E-2</v>
      </c>
      <c r="G75" s="12">
        <f t="shared" si="472"/>
        <v>0.35222635747267322</v>
      </c>
      <c r="H75" s="12">
        <f t="shared" si="472"/>
        <v>-5.995553249323303E-2</v>
      </c>
      <c r="I75" s="12">
        <f t="shared" si="472"/>
        <v>0.33974532923264361</v>
      </c>
      <c r="J75" s="12">
        <f t="shared" si="472"/>
        <v>-0.20139472337204276</v>
      </c>
      <c r="K75" s="12">
        <f t="shared" si="472"/>
        <v>-0.16587622753868189</v>
      </c>
      <c r="L75" s="12">
        <f t="shared" si="472"/>
        <v>-0.75770311925785561</v>
      </c>
      <c r="M75" s="12">
        <f t="shared" si="472"/>
        <v>-0.61095476013636985</v>
      </c>
      <c r="N75" s="12">
        <f t="shared" si="472"/>
        <v>-0.5444977314956444</v>
      </c>
      <c r="O75" s="12">
        <f t="shared" si="472"/>
        <v>-0.67665429806694788</v>
      </c>
      <c r="P75" s="12">
        <f t="shared" si="472"/>
        <v>-1.1636999888887603</v>
      </c>
      <c r="Q75" s="12">
        <f t="shared" si="472"/>
        <v>-0.74893280513191096</v>
      </c>
      <c r="R75" s="12">
        <f t="shared" si="472"/>
        <v>-1.5692786686739351</v>
      </c>
      <c r="S75" s="12">
        <f t="shared" si="472"/>
        <v>-1.0372568200475134</v>
      </c>
      <c r="T75" s="12">
        <f t="shared" si="472"/>
        <v>-0.77429501867554118</v>
      </c>
      <c r="U75" s="12">
        <f t="shared" si="472"/>
        <v>-0.27486570719873693</v>
      </c>
      <c r="V75" s="12">
        <f t="shared" si="472"/>
        <v>0.15159553584280608</v>
      </c>
      <c r="W75" s="12">
        <f t="shared" si="472"/>
        <v>-0.25997858055944939</v>
      </c>
      <c r="X75" s="12">
        <f t="shared" si="472"/>
        <v>-0.6900447990516404</v>
      </c>
      <c r="Y75" s="12">
        <f t="shared" si="472"/>
        <v>-2.1164016433119821</v>
      </c>
      <c r="Z75" s="12">
        <f t="shared" si="472"/>
        <v>-3.9121610081547056</v>
      </c>
      <c r="AA75" s="12">
        <f t="shared" si="472"/>
        <v>7.6411685836016581</v>
      </c>
      <c r="AB75" s="12">
        <f t="shared" ref="AB75:BG75" si="473">AA12/AA$7*AB44</f>
        <v>0.65731914569201111</v>
      </c>
      <c r="AC75" s="12">
        <f t="shared" si="473"/>
        <v>1.4525832071868021</v>
      </c>
      <c r="AD75" s="12">
        <f t="shared" si="473"/>
        <v>2.171426270289178</v>
      </c>
      <c r="AE75" s="12">
        <f t="shared" si="473"/>
        <v>1.7472393517298419</v>
      </c>
      <c r="AF75" s="12">
        <f t="shared" si="473"/>
        <v>1.0583668161244573</v>
      </c>
      <c r="AG75" s="12">
        <f t="shared" si="473"/>
        <v>1.6226197416297095</v>
      </c>
      <c r="AH75" s="12">
        <f t="shared" si="473"/>
        <v>1.4942784231889967</v>
      </c>
      <c r="AI75" s="12">
        <f t="shared" si="473"/>
        <v>0</v>
      </c>
      <c r="AJ75" s="12">
        <f t="shared" si="473"/>
        <v>0.17203035492163751</v>
      </c>
      <c r="AK75" s="12">
        <f t="shared" si="473"/>
        <v>-0.14759463423329158</v>
      </c>
      <c r="AL75" s="12">
        <f t="shared" si="473"/>
        <v>-0.47055944257108862</v>
      </c>
      <c r="AM75" s="12">
        <f t="shared" si="473"/>
        <v>-1.2681033251433771</v>
      </c>
      <c r="AN75" s="12">
        <f t="shared" si="473"/>
        <v>-1.4351506092039805</v>
      </c>
      <c r="AO75" s="12">
        <f t="shared" si="473"/>
        <v>-1.3666982493148367</v>
      </c>
      <c r="AP75" s="12">
        <f t="shared" si="473"/>
        <v>-0.85662989694294744</v>
      </c>
      <c r="AQ75" s="12">
        <f t="shared" si="473"/>
        <v>-1.8338905622964417</v>
      </c>
      <c r="AR75" s="12">
        <f t="shared" si="473"/>
        <v>0.79692789243248197</v>
      </c>
      <c r="AS75" s="12">
        <f t="shared" si="473"/>
        <v>-0.29607877410693845</v>
      </c>
      <c r="AT75" s="12">
        <f t="shared" si="473"/>
        <v>2.8222197246448311E-2</v>
      </c>
      <c r="AU75" s="12">
        <f t="shared" si="473"/>
        <v>0.18904246975831629</v>
      </c>
      <c r="AV75" s="12">
        <f t="shared" si="473"/>
        <v>7.5466158763605462E-2</v>
      </c>
      <c r="AW75" s="12">
        <f t="shared" si="473"/>
        <v>0.17201258113576204</v>
      </c>
      <c r="AX75" s="12">
        <f t="shared" si="473"/>
        <v>-0.40012267928022444</v>
      </c>
      <c r="AY75" s="12">
        <f t="shared" si="473"/>
        <v>-1.5478460312653817</v>
      </c>
      <c r="AZ75" s="12">
        <f t="shared" si="473"/>
        <v>-0.8393648844113486</v>
      </c>
      <c r="BA75" s="12">
        <f t="shared" si="473"/>
        <v>-0.85837296943874886</v>
      </c>
      <c r="BB75" s="12">
        <f t="shared" si="473"/>
        <v>-0.47578828982630933</v>
      </c>
      <c r="BC75" s="12">
        <f t="shared" si="473"/>
        <v>-0.88588410951251118</v>
      </c>
      <c r="BD75" s="12">
        <f t="shared" si="473"/>
        <v>-0.67601784279740373</v>
      </c>
      <c r="BE75" s="12">
        <f t="shared" si="473"/>
        <v>-0.65044681787032521</v>
      </c>
      <c r="BF75" s="12">
        <f t="shared" si="473"/>
        <v>-0.41351791364934548</v>
      </c>
      <c r="BG75" s="12">
        <f t="shared" si="473"/>
        <v>-0.28129899916302264</v>
      </c>
      <c r="BH75" s="12">
        <f t="shared" ref="BH75:CM75" si="474">BG12/BG$7*BH44</f>
        <v>-0.12773569010164607</v>
      </c>
      <c r="BI75" s="12">
        <f t="shared" si="474"/>
        <v>3.9703590232859895E-2</v>
      </c>
      <c r="BJ75" s="12">
        <f t="shared" si="474"/>
        <v>0.38724238186485355</v>
      </c>
      <c r="BK75" s="12">
        <f t="shared" si="474"/>
        <v>0.46834576671725664</v>
      </c>
      <c r="BL75" s="12">
        <f t="shared" si="474"/>
        <v>0.43425304541736237</v>
      </c>
      <c r="BM75" s="12">
        <f t="shared" si="474"/>
        <v>-0.75914122284372076</v>
      </c>
      <c r="BN75" s="12">
        <f t="shared" si="474"/>
        <v>2.1483173129412667</v>
      </c>
      <c r="BO75" s="12">
        <f t="shared" si="474"/>
        <v>0.49314347625747323</v>
      </c>
      <c r="BP75" s="12">
        <f t="shared" si="474"/>
        <v>0.21075315462167796</v>
      </c>
      <c r="BQ75" s="12">
        <f t="shared" si="474"/>
        <v>0.47507662518900839</v>
      </c>
      <c r="BR75" s="12">
        <f t="shared" si="474"/>
        <v>0.54173328190757752</v>
      </c>
      <c r="BS75" s="12">
        <f t="shared" si="474"/>
        <v>0.44881452587671389</v>
      </c>
      <c r="BT75" s="12">
        <f t="shared" si="474"/>
        <v>0.28950875710869856</v>
      </c>
      <c r="BU75" s="12">
        <f t="shared" si="474"/>
        <v>0.55715290678488982</v>
      </c>
      <c r="BV75" s="12">
        <f t="shared" si="474"/>
        <v>0.45629214381915484</v>
      </c>
      <c r="BW75" s="12">
        <f t="shared" si="474"/>
        <v>0.35845536088658753</v>
      </c>
      <c r="BX75" s="12">
        <f t="shared" si="474"/>
        <v>9.8676359872908279E-2</v>
      </c>
      <c r="BY75" s="12">
        <f t="shared" si="474"/>
        <v>0.32813695088653011</v>
      </c>
      <c r="BZ75" s="12">
        <f t="shared" si="474"/>
        <v>-1.8069821990385606</v>
      </c>
      <c r="CA75" s="12">
        <f t="shared" si="474"/>
        <v>2.3483823713615033</v>
      </c>
      <c r="CB75" s="12">
        <f t="shared" si="474"/>
        <v>-0.48064164505228557</v>
      </c>
      <c r="CC75" s="12">
        <f t="shared" si="474"/>
        <v>-0.25881871549126156</v>
      </c>
      <c r="CD75" s="12">
        <f t="shared" si="474"/>
        <v>-0.21569433048534625</v>
      </c>
      <c r="CE75" s="12">
        <f t="shared" si="474"/>
        <v>-0.13297026383332272</v>
      </c>
      <c r="CF75" s="12">
        <f t="shared" si="474"/>
        <v>-0.17083509815788536</v>
      </c>
      <c r="CG75" s="12">
        <f t="shared" si="474"/>
        <v>9.6219387485186658E-2</v>
      </c>
      <c r="CH75" s="12">
        <f t="shared" si="474"/>
        <v>0.19335939902904015</v>
      </c>
      <c r="CI75" s="12">
        <f t="shared" si="474"/>
        <v>0.34956238442962195</v>
      </c>
      <c r="CJ75" s="12">
        <f t="shared" si="474"/>
        <v>0.62022203719472546</v>
      </c>
      <c r="CK75" s="12">
        <f t="shared" si="474"/>
        <v>0.93590621969672916</v>
      </c>
      <c r="CL75" s="12">
        <f t="shared" si="474"/>
        <v>0.55113809893030175</v>
      </c>
      <c r="CM75" s="12">
        <f t="shared" si="474"/>
        <v>0.33199712859309816</v>
      </c>
      <c r="CN75" s="12">
        <f t="shared" ref="CN75:DS75" si="475">CM12/CM$7*CN44</f>
        <v>0.36847222730401669</v>
      </c>
      <c r="CO75" s="12">
        <f t="shared" si="475"/>
        <v>0.66672569474398724</v>
      </c>
      <c r="CP75" s="12">
        <f t="shared" si="475"/>
        <v>0.27794303592855801</v>
      </c>
      <c r="CQ75" s="12">
        <f t="shared" si="475"/>
        <v>6.3459323590447356E-2</v>
      </c>
      <c r="CR75" s="12">
        <f t="shared" si="475"/>
        <v>-9.8059745689850292E-2</v>
      </c>
      <c r="CS75" s="12">
        <f t="shared" si="475"/>
        <v>-8.8627623374599021E-2</v>
      </c>
      <c r="CT75" s="12">
        <f t="shared" si="475"/>
        <v>-0.35488300648092275</v>
      </c>
      <c r="CU75" s="12">
        <f t="shared" si="475"/>
        <v>-0.20795049149678965</v>
      </c>
      <c r="CV75" s="12">
        <f t="shared" si="475"/>
        <v>-3.4814817720355058E-2</v>
      </c>
      <c r="CW75" s="12">
        <f t="shared" si="475"/>
        <v>0.14923358074857251</v>
      </c>
      <c r="CX75" s="12">
        <f t="shared" si="475"/>
        <v>-0.14475244008804511</v>
      </c>
      <c r="CY75" s="12">
        <f t="shared" si="475"/>
        <v>-7.6521965949694057E-2</v>
      </c>
      <c r="CZ75" s="12">
        <f t="shared" si="475"/>
        <v>-4.2285360428598928E-2</v>
      </c>
      <c r="DA75" s="12">
        <f t="shared" si="475"/>
        <v>8.4587790217727513E-2</v>
      </c>
      <c r="DB75" s="12">
        <f t="shared" si="475"/>
        <v>-0.22142032845692206</v>
      </c>
      <c r="DC75" s="12">
        <f t="shared" si="475"/>
        <v>-0.13936018775725451</v>
      </c>
      <c r="DD75" s="12">
        <f t="shared" si="475"/>
        <v>-0.2340617099074627</v>
      </c>
      <c r="DE75" s="12">
        <f t="shared" si="475"/>
        <v>-0.33303903081542924</v>
      </c>
      <c r="DF75" s="12">
        <f t="shared" si="475"/>
        <v>-0.60846388940206186</v>
      </c>
      <c r="DG75" s="12">
        <f t="shared" si="475"/>
        <v>-0.30616173863098056</v>
      </c>
      <c r="DH75" s="12">
        <f t="shared" si="475"/>
        <v>-0.40219025019834326</v>
      </c>
      <c r="DI75" s="12">
        <f t="shared" si="475"/>
        <v>-0.4206453759458304</v>
      </c>
      <c r="DJ75" s="12">
        <f t="shared" si="475"/>
        <v>-0.30744186142217522</v>
      </c>
      <c r="DK75" s="12">
        <f t="shared" si="475"/>
        <v>8.7076409270702648E-2</v>
      </c>
      <c r="DL75" s="12">
        <f t="shared" si="475"/>
        <v>0.14197023695292757</v>
      </c>
      <c r="DM75" s="12">
        <f t="shared" si="475"/>
        <v>0.35954613537975144</v>
      </c>
      <c r="DN75" s="12">
        <f t="shared" si="475"/>
        <v>0.33312682539455762</v>
      </c>
      <c r="DO75" s="12">
        <f t="shared" si="475"/>
        <v>0.26669829602854922</v>
      </c>
      <c r="DP75" s="12">
        <f t="shared" si="475"/>
        <v>0.25749528945769928</v>
      </c>
      <c r="DQ75" s="12">
        <f t="shared" si="475"/>
        <v>0.19245612335278092</v>
      </c>
      <c r="DR75" s="12">
        <f t="shared" si="475"/>
        <v>-0.1191339873940773</v>
      </c>
      <c r="DS75" s="12">
        <f t="shared" si="475"/>
        <v>7.5054526995200072E-3</v>
      </c>
      <c r="DT75" s="53">
        <f t="shared" ref="DT75:EY75" si="476">DS12/DS$7*DT44</f>
        <v>-1.0235997033227628</v>
      </c>
      <c r="DU75" s="53">
        <f t="shared" si="476"/>
        <v>-1.3491308114002787</v>
      </c>
      <c r="DV75" s="53">
        <f t="shared" si="476"/>
        <v>-1.0882469442415439</v>
      </c>
      <c r="DW75" s="12">
        <f t="shared" si="476"/>
        <v>-0.6033401813224808</v>
      </c>
      <c r="DX75" s="12">
        <f t="shared" si="476"/>
        <v>-0.29150162063443041</v>
      </c>
      <c r="DY75" s="12">
        <f t="shared" si="476"/>
        <v>-2.3951532326865855E-2</v>
      </c>
      <c r="DZ75" s="12">
        <f t="shared" si="476"/>
        <v>0.14311460916671884</v>
      </c>
      <c r="EA75" s="12">
        <f t="shared" si="476"/>
        <v>0.13293626583224818</v>
      </c>
      <c r="EB75" s="12">
        <f t="shared" si="476"/>
        <v>0.24250509395714245</v>
      </c>
      <c r="EC75" s="13">
        <f t="shared" si="476"/>
        <v>0.38242916062530763</v>
      </c>
      <c r="ED75" s="13">
        <f t="shared" si="476"/>
        <v>0.14797112378660132</v>
      </c>
      <c r="EE75" s="13">
        <f t="shared" si="476"/>
        <v>0.15439375253860901</v>
      </c>
      <c r="EF75" s="13">
        <f t="shared" si="476"/>
        <v>0.13429604927288807</v>
      </c>
      <c r="EG75" s="13">
        <f t="shared" si="476"/>
        <v>0.14795861919665493</v>
      </c>
      <c r="EH75" s="13">
        <f t="shared" si="476"/>
        <v>0.13108675703515266</v>
      </c>
      <c r="EI75" s="13">
        <f t="shared" si="476"/>
        <v>0.11188170860365598</v>
      </c>
      <c r="EJ75" s="13">
        <f t="shared" si="476"/>
        <v>9.349353618860469E-2</v>
      </c>
      <c r="EK75" s="13">
        <f t="shared" si="476"/>
        <v>8.781053542163729E-2</v>
      </c>
      <c r="EL75" s="13">
        <f t="shared" si="476"/>
        <v>6.8779449509527218E-2</v>
      </c>
      <c r="EM75" s="13">
        <f t="shared" si="476"/>
        <v>6.4333415046054818E-2</v>
      </c>
      <c r="EN75" s="13">
        <f t="shared" si="476"/>
        <v>5.3707023777168898E-2</v>
      </c>
      <c r="EO75" s="13">
        <f t="shared" si="476"/>
        <v>6.2285192358762974E-2</v>
      </c>
      <c r="EP75" s="13">
        <f t="shared" si="476"/>
        <v>4.9679749187190994E-2</v>
      </c>
      <c r="EQ75" s="13">
        <f t="shared" si="476"/>
        <v>5.9718760644065727E-2</v>
      </c>
      <c r="ER75" s="13">
        <f t="shared" si="476"/>
        <v>5.7215081238901185E-2</v>
      </c>
      <c r="ES75" s="13">
        <f t="shared" si="476"/>
        <v>6.4265103723335396E-2</v>
      </c>
      <c r="ET75" s="13">
        <f t="shared" si="476"/>
        <v>6.263219729973632E-2</v>
      </c>
      <c r="EU75" s="13">
        <f t="shared" si="476"/>
        <v>4.7282261435287909E-2</v>
      </c>
      <c r="EV75" s="13">
        <f t="shared" si="476"/>
        <v>5.4378954196931277E-2</v>
      </c>
      <c r="EW75" s="13">
        <f t="shared" si="476"/>
        <v>4.0571139825391463E-2</v>
      </c>
      <c r="EX75" s="13">
        <f t="shared" si="476"/>
        <v>3.8315036874820227E-2</v>
      </c>
      <c r="EY75" s="13">
        <f t="shared" si="476"/>
        <v>4.4008133709932652E-2</v>
      </c>
      <c r="EZ75" s="13">
        <f t="shared" ref="EZ75:FF75" si="477">EY12/EY$7*EZ44</f>
        <v>4.9520440768058303E-2</v>
      </c>
      <c r="FA75" s="13">
        <f t="shared" si="477"/>
        <v>4.5951843381824523E-2</v>
      </c>
      <c r="FB75" s="13">
        <f t="shared" si="477"/>
        <v>3.9753726849226047E-2</v>
      </c>
      <c r="FC75" s="13">
        <f t="shared" si="477"/>
        <v>3.8448629928348153E-2</v>
      </c>
      <c r="FD75" s="13">
        <f t="shared" si="477"/>
        <v>3.4138017369986139E-2</v>
      </c>
      <c r="FE75" s="13">
        <f t="shared" si="477"/>
        <v>1.0199425938396541E-2</v>
      </c>
      <c r="FF75" s="13">
        <f t="shared" si="477"/>
        <v>1.0699980919577605E-2</v>
      </c>
    </row>
    <row r="76" spans="2:162" x14ac:dyDescent="0.25">
      <c r="B76" t="str">
        <f t="shared" si="441"/>
        <v xml:space="preserve"> Services providing</v>
      </c>
      <c r="C76" s="12"/>
      <c r="D76" s="12">
        <f t="shared" ref="D76:AA76" si="478">C13/C$7*D45</f>
        <v>3.2684853614807894</v>
      </c>
      <c r="E76" s="12">
        <f t="shared" si="478"/>
        <v>3.1038349114968122</v>
      </c>
      <c r="F76" s="12">
        <f t="shared" si="478"/>
        <v>-1.1928548108228635E-2</v>
      </c>
      <c r="G76" s="12">
        <f t="shared" si="478"/>
        <v>2.3980800410737364E-2</v>
      </c>
      <c r="H76" s="12">
        <f t="shared" si="478"/>
        <v>1.7088089602285561</v>
      </c>
      <c r="I76" s="12">
        <f t="shared" si="478"/>
        <v>0.81817545335244257</v>
      </c>
      <c r="J76" s="12">
        <f t="shared" si="478"/>
        <v>0.89918030482819955</v>
      </c>
      <c r="K76" s="12">
        <f t="shared" si="478"/>
        <v>3.5169969761823969</v>
      </c>
      <c r="L76" s="12">
        <f t="shared" si="478"/>
        <v>0.47404310019370849</v>
      </c>
      <c r="M76" s="12">
        <f t="shared" si="478"/>
        <v>-0.21233605738416897</v>
      </c>
      <c r="N76" s="12">
        <f t="shared" si="478"/>
        <v>2.9423570672317787</v>
      </c>
      <c r="O76" s="12">
        <f t="shared" si="478"/>
        <v>2.9662091826726229</v>
      </c>
      <c r="P76" s="12">
        <f t="shared" si="478"/>
        <v>2.6441597083443855</v>
      </c>
      <c r="Q76" s="12">
        <f t="shared" si="478"/>
        <v>4.8337994490391161</v>
      </c>
      <c r="R76" s="12">
        <f t="shared" si="478"/>
        <v>-2.2663931339854795</v>
      </c>
      <c r="S76" s="12">
        <f t="shared" si="478"/>
        <v>3.5755295121675994</v>
      </c>
      <c r="T76" s="12">
        <f t="shared" si="478"/>
        <v>2.1429054282728743</v>
      </c>
      <c r="U76" s="12">
        <f t="shared" si="478"/>
        <v>1.355260065084599</v>
      </c>
      <c r="V76" s="12">
        <f t="shared" si="478"/>
        <v>4.1781853370571866</v>
      </c>
      <c r="W76" s="12">
        <f t="shared" si="478"/>
        <v>2.4792419180829834</v>
      </c>
      <c r="X76" s="12">
        <f t="shared" si="478"/>
        <v>0.84359723883338167</v>
      </c>
      <c r="Y76" s="12">
        <f t="shared" si="478"/>
        <v>2.1796285134812319</v>
      </c>
      <c r="Z76" s="12">
        <f t="shared" si="478"/>
        <v>3.5028503468375916</v>
      </c>
      <c r="AA76" s="12">
        <f t="shared" si="478"/>
        <v>3.9456700837639569</v>
      </c>
      <c r="AB76" s="12">
        <f t="shared" ref="AB76:BG76" si="479">AA13/AA$7*AB45</f>
        <v>1.5120706178056791</v>
      </c>
      <c r="AC76" s="12">
        <f t="shared" si="479"/>
        <v>2.728309430693789</v>
      </c>
      <c r="AD76" s="12">
        <f t="shared" si="479"/>
        <v>4.5382357752543854</v>
      </c>
      <c r="AE76" s="12">
        <f t="shared" si="479"/>
        <v>2.1233510715035444</v>
      </c>
      <c r="AF76" s="12">
        <f t="shared" si="479"/>
        <v>5.8604041637306254</v>
      </c>
      <c r="AG76" s="12">
        <f t="shared" si="479"/>
        <v>2.1645727982598393</v>
      </c>
      <c r="AH76" s="12">
        <f t="shared" si="479"/>
        <v>3.7710244669143531</v>
      </c>
      <c r="AI76" s="12">
        <f t="shared" si="479"/>
        <v>3.3954669985603405</v>
      </c>
      <c r="AJ76" s="12">
        <f t="shared" si="479"/>
        <v>4.1879857048246105</v>
      </c>
      <c r="AK76" s="12">
        <f t="shared" si="479"/>
        <v>3.0048030431062482</v>
      </c>
      <c r="AL76" s="12">
        <f t="shared" si="479"/>
        <v>3.5156453793979026</v>
      </c>
      <c r="AM76" s="12">
        <f t="shared" si="479"/>
        <v>3.2239730200311096</v>
      </c>
      <c r="AN76" s="12">
        <f t="shared" si="479"/>
        <v>2.236310584505294</v>
      </c>
      <c r="AO76" s="12">
        <f t="shared" si="479"/>
        <v>4.3324497008615968</v>
      </c>
      <c r="AP76" s="12">
        <f t="shared" si="479"/>
        <v>3.4910641875806281</v>
      </c>
      <c r="AQ76" s="12">
        <f t="shared" si="479"/>
        <v>3.5732485948455417</v>
      </c>
      <c r="AR76" s="12">
        <f t="shared" si="479"/>
        <v>1.5568905244968567</v>
      </c>
      <c r="AS76" s="12">
        <f t="shared" si="479"/>
        <v>2.1912407244648566</v>
      </c>
      <c r="AT76" s="12">
        <f t="shared" si="479"/>
        <v>2.2294884127955799</v>
      </c>
      <c r="AU76" s="12">
        <f t="shared" si="479"/>
        <v>-1.3548212094800047</v>
      </c>
      <c r="AV76" s="12">
        <f t="shared" si="479"/>
        <v>-1.7413258375931535</v>
      </c>
      <c r="AW76" s="12">
        <f t="shared" si="479"/>
        <v>-3.0382701722354803</v>
      </c>
      <c r="AX76" s="12">
        <f t="shared" si="479"/>
        <v>-3.2342188649204444</v>
      </c>
      <c r="AY76" s="12">
        <f t="shared" si="479"/>
        <v>-1.4913133773359561</v>
      </c>
      <c r="AZ76" s="12">
        <f t="shared" si="479"/>
        <v>-0.15649694224311045</v>
      </c>
      <c r="BA76" s="12">
        <f t="shared" si="479"/>
        <v>4.9170416559985032E-2</v>
      </c>
      <c r="BB76" s="12">
        <f t="shared" si="479"/>
        <v>6.9033110415258878E-2</v>
      </c>
      <c r="BC76" s="12">
        <f t="shared" si="479"/>
        <v>0.68484711311643143</v>
      </c>
      <c r="BD76" s="12">
        <f t="shared" si="479"/>
        <v>-0.45529650190957649</v>
      </c>
      <c r="BE76" s="12">
        <f t="shared" si="479"/>
        <v>0.42888965486413466</v>
      </c>
      <c r="BF76" s="12">
        <f t="shared" si="479"/>
        <v>1.2219512139009603</v>
      </c>
      <c r="BG76" s="12">
        <f t="shared" si="479"/>
        <v>0.12927719270784135</v>
      </c>
      <c r="BH76" s="12">
        <f t="shared" ref="BH76:CM76" si="480">BG13/BG$7*BH45</f>
        <v>1.7522828951830069</v>
      </c>
      <c r="BI76" s="12">
        <f t="shared" si="480"/>
        <v>0.71449918626373343</v>
      </c>
      <c r="BJ76" s="12">
        <f t="shared" si="480"/>
        <v>1.7599069425204588</v>
      </c>
      <c r="BK76" s="12">
        <f t="shared" si="480"/>
        <v>1.1126642043141661</v>
      </c>
      <c r="BL76" s="12">
        <f t="shared" si="480"/>
        <v>2.1860021876660989</v>
      </c>
      <c r="BM76" s="12">
        <f t="shared" si="480"/>
        <v>2.4627057905182985</v>
      </c>
      <c r="BN76" s="12">
        <f t="shared" si="480"/>
        <v>1.9181673495408016</v>
      </c>
      <c r="BO76" s="12">
        <f t="shared" si="480"/>
        <v>1.7230312254512286</v>
      </c>
      <c r="BP76" s="12">
        <f t="shared" si="480"/>
        <v>1.8822387645411773</v>
      </c>
      <c r="BQ76" s="12">
        <f t="shared" si="480"/>
        <v>1.9253422109354859</v>
      </c>
      <c r="BR76" s="12">
        <f t="shared" si="480"/>
        <v>1.5730369639216286</v>
      </c>
      <c r="BS76" s="12">
        <f t="shared" si="480"/>
        <v>2.92225510034016</v>
      </c>
      <c r="BT76" s="12">
        <f t="shared" si="480"/>
        <v>1.7049457332647093</v>
      </c>
      <c r="BU76" s="12">
        <f t="shared" si="480"/>
        <v>1.7847642141348745</v>
      </c>
      <c r="BV76" s="12">
        <f t="shared" si="480"/>
        <v>2.1495888529773373</v>
      </c>
      <c r="BW76" s="12">
        <f t="shared" si="480"/>
        <v>2.5210600902319511</v>
      </c>
      <c r="BX76" s="12">
        <f t="shared" si="480"/>
        <v>0.28545664849008978</v>
      </c>
      <c r="BY76" s="12">
        <f t="shared" si="480"/>
        <v>1.3540859783086312</v>
      </c>
      <c r="BZ76" s="12">
        <f t="shared" si="480"/>
        <v>-3.0001927169244516</v>
      </c>
      <c r="CA76" s="12">
        <f t="shared" si="480"/>
        <v>-4.5246534528734461</v>
      </c>
      <c r="CB76" s="12">
        <f t="shared" si="480"/>
        <v>-5.403553487753574</v>
      </c>
      <c r="CC76" s="12">
        <f t="shared" si="480"/>
        <v>-2.3090668169165318</v>
      </c>
      <c r="CD76" s="12">
        <f t="shared" si="480"/>
        <v>-1.173925533576045</v>
      </c>
      <c r="CE76" s="12">
        <f t="shared" si="480"/>
        <v>-1.9166926631596349E-2</v>
      </c>
      <c r="CF76" s="12">
        <f t="shared" si="480"/>
        <v>2.2401981800666615</v>
      </c>
      <c r="CG76" s="12">
        <f t="shared" si="480"/>
        <v>0.64228154853118202</v>
      </c>
      <c r="CH76" s="12">
        <f t="shared" si="480"/>
        <v>2.1968234100601083</v>
      </c>
      <c r="CI76" s="12">
        <f t="shared" si="480"/>
        <v>1.0866894670012768</v>
      </c>
      <c r="CJ76" s="12">
        <f t="shared" si="480"/>
        <v>1.8210531583055929</v>
      </c>
      <c r="CK76" s="12">
        <f t="shared" si="480"/>
        <v>1.1139700901437912</v>
      </c>
      <c r="CL76" s="12">
        <f t="shared" si="480"/>
        <v>1.5148108743731543</v>
      </c>
      <c r="CM76" s="12">
        <f t="shared" si="480"/>
        <v>1.8931232864901857</v>
      </c>
      <c r="CN76" s="12">
        <f t="shared" ref="CN76:DS76" si="481">CM13/CM$7*CN45</f>
        <v>2.6734238033208664</v>
      </c>
      <c r="CO76" s="12">
        <f t="shared" si="481"/>
        <v>0.97457199353038904</v>
      </c>
      <c r="CP76" s="12">
        <f t="shared" si="481"/>
        <v>2.7673167025019354</v>
      </c>
      <c r="CQ76" s="12">
        <f t="shared" si="481"/>
        <v>2.1609207862748052</v>
      </c>
      <c r="CR76" s="12">
        <f t="shared" si="481"/>
        <v>2.2372072102254768</v>
      </c>
      <c r="CS76" s="12">
        <f t="shared" si="481"/>
        <v>2.1956462414519682</v>
      </c>
      <c r="CT76" s="12">
        <f t="shared" si="481"/>
        <v>3.1782929151362174</v>
      </c>
      <c r="CU76" s="12">
        <f t="shared" si="481"/>
        <v>2.4770181671996974</v>
      </c>
      <c r="CV76" s="12">
        <f t="shared" si="481"/>
        <v>1.0252935866678083</v>
      </c>
      <c r="CW76" s="12">
        <f t="shared" si="481"/>
        <v>3.6938362144220172</v>
      </c>
      <c r="CX76" s="12">
        <f t="shared" si="481"/>
        <v>1.558093530352981</v>
      </c>
      <c r="CY76" s="12">
        <f t="shared" si="481"/>
        <v>2.3400150432496569</v>
      </c>
      <c r="CZ76" s="12">
        <f t="shared" si="481"/>
        <v>3.1213420070545288</v>
      </c>
      <c r="DA76" s="12">
        <f t="shared" si="481"/>
        <v>3.614899382124332</v>
      </c>
      <c r="DB76" s="12">
        <f t="shared" si="481"/>
        <v>2.2794785450695993</v>
      </c>
      <c r="DC76" s="12">
        <f t="shared" si="481"/>
        <v>3.0368828626542537</v>
      </c>
      <c r="DD76" s="12">
        <f t="shared" si="481"/>
        <v>3.7375070050455839</v>
      </c>
      <c r="DE76" s="12">
        <f t="shared" si="481"/>
        <v>2.8719513288926146</v>
      </c>
      <c r="DF76" s="12">
        <f t="shared" si="481"/>
        <v>1.9620072952383418</v>
      </c>
      <c r="DG76" s="12">
        <f t="shared" si="481"/>
        <v>2.6927112499223642</v>
      </c>
      <c r="DH76" s="12">
        <f t="shared" si="481"/>
        <v>3.5288003984375518</v>
      </c>
      <c r="DI76" s="12">
        <f t="shared" si="481"/>
        <v>2.1909287104871606</v>
      </c>
      <c r="DJ76" s="12">
        <f t="shared" si="481"/>
        <v>1.3649281848085562</v>
      </c>
      <c r="DK76" s="12">
        <f t="shared" si="481"/>
        <v>2.7681468726894725</v>
      </c>
      <c r="DL76" s="12">
        <f t="shared" si="481"/>
        <v>1.3092290233018573</v>
      </c>
      <c r="DM76" s="12">
        <f t="shared" si="481"/>
        <v>1.531154658568179</v>
      </c>
      <c r="DN76" s="12">
        <f t="shared" si="481"/>
        <v>1.3203936201200825</v>
      </c>
      <c r="DO76" s="12">
        <f t="shared" si="481"/>
        <v>1.7643951239915037</v>
      </c>
      <c r="DP76" s="12">
        <f t="shared" si="481"/>
        <v>2.7626139398960792</v>
      </c>
      <c r="DQ76" s="12">
        <f t="shared" si="481"/>
        <v>3.3700488581146661</v>
      </c>
      <c r="DR76" s="12">
        <f t="shared" si="481"/>
        <v>0.89064294398139365</v>
      </c>
      <c r="DS76" s="12">
        <f t="shared" si="481"/>
        <v>1.4038070209590183</v>
      </c>
      <c r="DT76" s="53">
        <f t="shared" ref="DT76:EY76" si="482">DS13/DS$7*DT45</f>
        <v>-33.049292763449756</v>
      </c>
      <c r="DU76" s="53">
        <f t="shared" si="482"/>
        <v>13.283050893491941</v>
      </c>
      <c r="DV76" s="53">
        <f t="shared" si="482"/>
        <v>3.1527659801006642</v>
      </c>
      <c r="DW76" s="12">
        <f t="shared" si="482"/>
        <v>0.54449429638731794</v>
      </c>
      <c r="DX76" s="12">
        <f t="shared" si="482"/>
        <v>5.735905706941745</v>
      </c>
      <c r="DY76" s="12">
        <f t="shared" si="482"/>
        <v>8.5804897313327135</v>
      </c>
      <c r="DZ76" s="12">
        <f t="shared" si="482"/>
        <v>5.8493204873307674</v>
      </c>
      <c r="EA76" s="12">
        <f t="shared" si="482"/>
        <v>3.4929952176246983</v>
      </c>
      <c r="EB76" s="12">
        <f t="shared" si="482"/>
        <v>3.6449010880261383</v>
      </c>
      <c r="EC76" s="13">
        <f t="shared" si="482"/>
        <v>4.6623120046880269</v>
      </c>
      <c r="ED76" s="13">
        <f t="shared" si="482"/>
        <v>1.8878271890488931</v>
      </c>
      <c r="EE76" s="13">
        <f t="shared" si="482"/>
        <v>-0.65525208611519659</v>
      </c>
      <c r="EF76" s="13">
        <f t="shared" si="482"/>
        <v>-3.3260485437227483</v>
      </c>
      <c r="EG76" s="13">
        <f t="shared" si="482"/>
        <v>-2.5111146904827826</v>
      </c>
      <c r="EH76" s="13">
        <f t="shared" si="482"/>
        <v>-1.7803749925578567</v>
      </c>
      <c r="EI76" s="13">
        <f t="shared" si="482"/>
        <v>0.29622048106516419</v>
      </c>
      <c r="EJ76" s="13">
        <f t="shared" si="482"/>
        <v>1.1339707662680201</v>
      </c>
      <c r="EK76" s="13">
        <f t="shared" si="482"/>
        <v>2.0273262315685341</v>
      </c>
      <c r="EL76" s="13">
        <f t="shared" si="482"/>
        <v>2.1755855513490263</v>
      </c>
      <c r="EM76" s="13">
        <f t="shared" si="482"/>
        <v>2.8912757045098183</v>
      </c>
      <c r="EN76" s="13">
        <f t="shared" si="482"/>
        <v>2.3767820973905853</v>
      </c>
      <c r="EO76" s="13">
        <f t="shared" si="482"/>
        <v>2.7599703498473702</v>
      </c>
      <c r="EP76" s="13">
        <f t="shared" si="482"/>
        <v>1.8471653783920579</v>
      </c>
      <c r="EQ76" s="13">
        <f t="shared" si="482"/>
        <v>1.7936866681127008</v>
      </c>
      <c r="ER76" s="13">
        <f t="shared" si="482"/>
        <v>2.0255854258342243</v>
      </c>
      <c r="ES76" s="13">
        <f t="shared" si="482"/>
        <v>2.48138266233404</v>
      </c>
      <c r="ET76" s="13">
        <f t="shared" si="482"/>
        <v>1.1739108638006512</v>
      </c>
      <c r="EU76" s="13">
        <f t="shared" si="482"/>
        <v>0.821897505477311</v>
      </c>
      <c r="EV76" s="13">
        <f t="shared" si="482"/>
        <v>0.69575370572234152</v>
      </c>
      <c r="EW76" s="13">
        <f t="shared" si="482"/>
        <v>1.5195042909030829</v>
      </c>
      <c r="EX76" s="13">
        <f t="shared" si="482"/>
        <v>0.73571001320332508</v>
      </c>
      <c r="EY76" s="13">
        <f t="shared" si="482"/>
        <v>0.84969309461760156</v>
      </c>
      <c r="EZ76" s="13">
        <f t="shared" ref="EZ76:FF76" si="483">EY13/EY$7*EZ45</f>
        <v>0.98875427184936671</v>
      </c>
      <c r="FA76" s="13">
        <f t="shared" si="483"/>
        <v>1.6939920003914393</v>
      </c>
      <c r="FB76" s="13">
        <f t="shared" si="483"/>
        <v>0.84168029743738415</v>
      </c>
      <c r="FC76" s="13">
        <f t="shared" si="483"/>
        <v>0.85589511434367593</v>
      </c>
      <c r="FD76" s="13">
        <f t="shared" si="483"/>
        <v>0.78810292603746246</v>
      </c>
      <c r="FE76" s="13">
        <f t="shared" si="483"/>
        <v>1.4992196820879544</v>
      </c>
      <c r="FF76" s="13">
        <f t="shared" si="483"/>
        <v>0.61346832341601087</v>
      </c>
    </row>
    <row r="77" spans="2:162" x14ac:dyDescent="0.25">
      <c r="B77" t="str">
        <f t="shared" si="441"/>
        <v xml:space="preserve">   Wholesale and retail trade</v>
      </c>
      <c r="C77" s="12"/>
      <c r="D77" s="12">
        <f t="shared" ref="D77:AA77" si="484">C14/C$7*D46</f>
        <v>0.14613612235977413</v>
      </c>
      <c r="E77" s="12">
        <f t="shared" si="484"/>
        <v>0.20557098532628568</v>
      </c>
      <c r="F77" s="12">
        <f t="shared" si="484"/>
        <v>0.70329437073165779</v>
      </c>
      <c r="G77" s="12">
        <f t="shared" si="484"/>
        <v>-1.3013981975890274</v>
      </c>
      <c r="H77" s="12">
        <f t="shared" si="484"/>
        <v>4.812594456523539E-2</v>
      </c>
      <c r="I77" s="12">
        <f t="shared" si="484"/>
        <v>-0.1789877430616495</v>
      </c>
      <c r="J77" s="12">
        <f t="shared" si="484"/>
        <v>-0.23736109390565593</v>
      </c>
      <c r="K77" s="12">
        <f t="shared" si="484"/>
        <v>0.64153458604634706</v>
      </c>
      <c r="L77" s="12">
        <f t="shared" si="484"/>
        <v>5.9201276926435349E-2</v>
      </c>
      <c r="M77" s="12">
        <f t="shared" si="484"/>
        <v>-0.39764766242589539</v>
      </c>
      <c r="N77" s="12">
        <f t="shared" si="484"/>
        <v>0.14256190572565389</v>
      </c>
      <c r="O77" s="12">
        <f t="shared" si="484"/>
        <v>0.28491571283061601</v>
      </c>
      <c r="P77" s="12">
        <f t="shared" si="484"/>
        <v>0.1890234911131809</v>
      </c>
      <c r="Q77" s="12">
        <f t="shared" si="484"/>
        <v>1.2183339737200185</v>
      </c>
      <c r="R77" s="12">
        <f t="shared" si="484"/>
        <v>-0.99391603866953759</v>
      </c>
      <c r="S77" s="12">
        <f t="shared" si="484"/>
        <v>0.21201793827450099</v>
      </c>
      <c r="T77" s="12">
        <f t="shared" si="484"/>
        <v>0.31709760735806752</v>
      </c>
      <c r="U77" s="12">
        <f t="shared" si="484"/>
        <v>0.63638915891429748</v>
      </c>
      <c r="V77" s="12">
        <f t="shared" si="484"/>
        <v>0.23279213038856969</v>
      </c>
      <c r="W77" s="12">
        <f t="shared" si="484"/>
        <v>0.45143049594061702</v>
      </c>
      <c r="X77" s="12">
        <f t="shared" si="484"/>
        <v>0.36654117937892711</v>
      </c>
      <c r="Y77" s="12">
        <f t="shared" si="484"/>
        <v>0.64564687341328697</v>
      </c>
      <c r="Z77" s="12">
        <f t="shared" si="484"/>
        <v>0.59784285917799163</v>
      </c>
      <c r="AA77" s="12">
        <f t="shared" si="484"/>
        <v>1.0149366444777372</v>
      </c>
      <c r="AB77" s="12">
        <f t="shared" ref="AB77:BG77" si="485">AA14/AA$7*AB46</f>
        <v>0.51782518248376042</v>
      </c>
      <c r="AC77" s="12">
        <f t="shared" si="485"/>
        <v>0.30020816117661653</v>
      </c>
      <c r="AD77" s="12">
        <f t="shared" si="485"/>
        <v>0.51950407790402631</v>
      </c>
      <c r="AE77" s="12">
        <f t="shared" si="485"/>
        <v>-0.31930916024367839</v>
      </c>
      <c r="AF77" s="12">
        <f t="shared" si="485"/>
        <v>1.6873819531937104</v>
      </c>
      <c r="AG77" s="12">
        <f t="shared" si="485"/>
        <v>0.48401912736600483</v>
      </c>
      <c r="AH77" s="12">
        <f t="shared" si="485"/>
        <v>1.0984491533716261</v>
      </c>
      <c r="AI77" s="12">
        <f t="shared" si="485"/>
        <v>-0.20151768187618094</v>
      </c>
      <c r="AJ77" s="12">
        <f t="shared" si="485"/>
        <v>0.80876090438174852</v>
      </c>
      <c r="AK77" s="12">
        <f t="shared" si="485"/>
        <v>0.48116384736902656</v>
      </c>
      <c r="AL77" s="12">
        <f t="shared" si="485"/>
        <v>1.1822662661059413</v>
      </c>
      <c r="AM77" s="12">
        <f t="shared" si="485"/>
        <v>0.29430493594929485</v>
      </c>
      <c r="AN77" s="12">
        <f t="shared" si="485"/>
        <v>0.362266681596429</v>
      </c>
      <c r="AO77" s="12">
        <f t="shared" si="485"/>
        <v>0.82867129760606451</v>
      </c>
      <c r="AP77" s="12">
        <f t="shared" si="485"/>
        <v>0.93180704027724526</v>
      </c>
      <c r="AQ77" s="12">
        <f t="shared" si="485"/>
        <v>0.27807030693964918</v>
      </c>
      <c r="AR77" s="12">
        <f t="shared" si="485"/>
        <v>0.35382995508379061</v>
      </c>
      <c r="AS77" s="12">
        <f t="shared" si="485"/>
        <v>-7.5314056670830784E-2</v>
      </c>
      <c r="AT77" s="12">
        <f t="shared" si="485"/>
        <v>0.5133067402602931</v>
      </c>
      <c r="AU77" s="12">
        <f t="shared" si="485"/>
        <v>-0.51642567610794698</v>
      </c>
      <c r="AV77" s="12">
        <f t="shared" si="485"/>
        <v>-0.60131025653893411</v>
      </c>
      <c r="AW77" s="12">
        <f t="shared" si="485"/>
        <v>-0.37471800673883088</v>
      </c>
      <c r="AX77" s="12">
        <f t="shared" si="485"/>
        <v>-1.0238049473354651</v>
      </c>
      <c r="AY77" s="12">
        <f t="shared" si="485"/>
        <v>-0.65777962932510858</v>
      </c>
      <c r="AZ77" s="12">
        <f t="shared" si="485"/>
        <v>-0.32049532007190956</v>
      </c>
      <c r="BA77" s="12">
        <f t="shared" si="485"/>
        <v>-0.43772472083030911</v>
      </c>
      <c r="BB77" s="12">
        <f t="shared" si="485"/>
        <v>-0.39059086556999861</v>
      </c>
      <c r="BC77" s="12">
        <f t="shared" si="485"/>
        <v>8.924487954003904E-2</v>
      </c>
      <c r="BD77" s="12">
        <f t="shared" si="485"/>
        <v>-0.36371882558331203</v>
      </c>
      <c r="BE77" s="12">
        <f t="shared" si="485"/>
        <v>8.9789921420807925E-2</v>
      </c>
      <c r="BF77" s="12">
        <f t="shared" si="485"/>
        <v>6.984784335400987E-2</v>
      </c>
      <c r="BG77" s="12">
        <f t="shared" si="485"/>
        <v>-6.9452935625561332E-2</v>
      </c>
      <c r="BH77" s="12">
        <f t="shared" ref="BH77:CM77" si="486">BG14/BG$7*BH46</f>
        <v>0.35068330306548168</v>
      </c>
      <c r="BI77" s="12">
        <f t="shared" si="486"/>
        <v>-0.10852394517007129</v>
      </c>
      <c r="BJ77" s="12">
        <f t="shared" si="486"/>
        <v>6.9173824262088471E-2</v>
      </c>
      <c r="BK77" s="12">
        <f t="shared" si="486"/>
        <v>0.25633668984529079</v>
      </c>
      <c r="BL77" s="12">
        <f t="shared" si="486"/>
        <v>0.4336009392343862</v>
      </c>
      <c r="BM77" s="12">
        <f t="shared" si="486"/>
        <v>0.41989881157836206</v>
      </c>
      <c r="BN77" s="12">
        <f t="shared" si="486"/>
        <v>0.4074291477685924</v>
      </c>
      <c r="BO77" s="12">
        <f t="shared" si="486"/>
        <v>9.5207899315724639E-2</v>
      </c>
      <c r="BP77" s="12">
        <f t="shared" si="486"/>
        <v>2.8297757049029686E-2</v>
      </c>
      <c r="BQ77" s="12">
        <f t="shared" si="486"/>
        <v>8.4384209998007553E-2</v>
      </c>
      <c r="BR77" s="12">
        <f t="shared" si="486"/>
        <v>0</v>
      </c>
      <c r="BS77" s="12">
        <f t="shared" si="486"/>
        <v>0.67684650015472925</v>
      </c>
      <c r="BT77" s="12">
        <f t="shared" si="486"/>
        <v>0.13765073049560131</v>
      </c>
      <c r="BU77" s="12">
        <f t="shared" si="486"/>
        <v>0.30188684741755167</v>
      </c>
      <c r="BV77" s="12">
        <f t="shared" si="486"/>
        <v>0.35494079462420153</v>
      </c>
      <c r="BW77" s="12">
        <f t="shared" si="486"/>
        <v>0.59146381390761349</v>
      </c>
      <c r="BX77" s="12">
        <f t="shared" si="486"/>
        <v>-0.53599789691977784</v>
      </c>
      <c r="BY77" s="12">
        <f t="shared" si="486"/>
        <v>8.9144899262373501E-3</v>
      </c>
      <c r="BZ77" s="12">
        <f t="shared" si="486"/>
        <v>-1.0048742211893007</v>
      </c>
      <c r="CA77" s="12">
        <f t="shared" si="486"/>
        <v>-1.4887537525113714</v>
      </c>
      <c r="CB77" s="12">
        <f t="shared" si="486"/>
        <v>-1.4258781570339221</v>
      </c>
      <c r="CC77" s="12">
        <f t="shared" si="486"/>
        <v>-0.43715857814338116</v>
      </c>
      <c r="CD77" s="12">
        <f t="shared" si="486"/>
        <v>-0.63640278399910855</v>
      </c>
      <c r="CE77" s="12">
        <f t="shared" si="486"/>
        <v>0.26052291600217259</v>
      </c>
      <c r="CF77" s="12">
        <f t="shared" si="486"/>
        <v>0.23184111654150191</v>
      </c>
      <c r="CG77" s="12">
        <f t="shared" si="486"/>
        <v>-2.8655997906294382E-2</v>
      </c>
      <c r="CH77" s="12">
        <f t="shared" si="486"/>
        <v>0.52222819153864042</v>
      </c>
      <c r="CI77" s="12">
        <f t="shared" si="486"/>
        <v>0.32524881400267686</v>
      </c>
      <c r="CJ77" s="12">
        <f t="shared" si="486"/>
        <v>0.31464353372025716</v>
      </c>
      <c r="CK77" s="12">
        <f t="shared" si="486"/>
        <v>0.22677364516285367</v>
      </c>
      <c r="CL77" s="12">
        <f t="shared" si="486"/>
        <v>0.25399309734262604</v>
      </c>
      <c r="CM77" s="12">
        <f t="shared" si="486"/>
        <v>0.40379009091215984</v>
      </c>
      <c r="CN77" s="12">
        <f t="shared" ref="CN77:DS77" si="487">CM14/CM$7*CN46</f>
        <v>0.67668629488497301</v>
      </c>
      <c r="CO77" s="12">
        <f t="shared" si="487"/>
        <v>0.56651313750503651</v>
      </c>
      <c r="CP77" s="12">
        <f t="shared" si="487"/>
        <v>0.60137668788399545</v>
      </c>
      <c r="CQ77" s="12">
        <f t="shared" si="487"/>
        <v>0.57730651509687836</v>
      </c>
      <c r="CR77" s="12">
        <f t="shared" si="487"/>
        <v>0.59168174865119028</v>
      </c>
      <c r="CS77" s="12">
        <f t="shared" si="487"/>
        <v>0.77222229421223565</v>
      </c>
      <c r="CT77" s="12">
        <f t="shared" si="487"/>
        <v>0.78539072779494357</v>
      </c>
      <c r="CU77" s="12">
        <f t="shared" si="487"/>
        <v>0.50689935679076592</v>
      </c>
      <c r="CV77" s="12">
        <f t="shared" si="487"/>
        <v>0.25459165621121771</v>
      </c>
      <c r="CW77" s="12">
        <f t="shared" si="487"/>
        <v>0.81614179023298761</v>
      </c>
      <c r="CX77" s="12">
        <f t="shared" si="487"/>
        <v>0.42569697925387417</v>
      </c>
      <c r="CY77" s="12">
        <f t="shared" si="487"/>
        <v>0.61603530949082497</v>
      </c>
      <c r="CZ77" s="12">
        <f t="shared" si="487"/>
        <v>0.59380865213677569</v>
      </c>
      <c r="DA77" s="12">
        <f t="shared" si="487"/>
        <v>0.48519306693487185</v>
      </c>
      <c r="DB77" s="12">
        <f t="shared" si="487"/>
        <v>0.24294318805855258</v>
      </c>
      <c r="DC77" s="12">
        <f t="shared" si="487"/>
        <v>0.28343096917821414</v>
      </c>
      <c r="DD77" s="12">
        <f t="shared" si="487"/>
        <v>0.87201374290260325</v>
      </c>
      <c r="DE77" s="12">
        <f t="shared" si="487"/>
        <v>0.65232224791280446</v>
      </c>
      <c r="DF77" s="12">
        <f t="shared" si="487"/>
        <v>0.44058994052451639</v>
      </c>
      <c r="DG77" s="12">
        <f t="shared" si="487"/>
        <v>0.8955802104794125</v>
      </c>
      <c r="DH77" s="12">
        <f t="shared" si="487"/>
        <v>1.2171640696569097</v>
      </c>
      <c r="DI77" s="12">
        <f t="shared" si="487"/>
        <v>0.93947677759619352</v>
      </c>
      <c r="DJ77" s="12">
        <f t="shared" si="487"/>
        <v>1.5782303974176237E-2</v>
      </c>
      <c r="DK77" s="12">
        <f t="shared" si="487"/>
        <v>0.39670044656113773</v>
      </c>
      <c r="DL77" s="12">
        <f t="shared" si="487"/>
        <v>-2.3370790768267331E-2</v>
      </c>
      <c r="DM77" s="12">
        <f t="shared" si="487"/>
        <v>0.13233849293213587</v>
      </c>
      <c r="DN77" s="12">
        <f t="shared" si="487"/>
        <v>-8.4765730988381735E-2</v>
      </c>
      <c r="DO77" s="12">
        <f t="shared" si="487"/>
        <v>0.71088544687998545</v>
      </c>
      <c r="DP77" s="12">
        <f t="shared" si="487"/>
        <v>0.40144441033190142</v>
      </c>
      <c r="DQ77" s="12">
        <f t="shared" si="487"/>
        <v>0.5065687568241608</v>
      </c>
      <c r="DR77" s="12">
        <f t="shared" si="487"/>
        <v>0.31821864110085091</v>
      </c>
      <c r="DS77" s="12">
        <f t="shared" si="487"/>
        <v>0.50876794374414891</v>
      </c>
      <c r="DT77" s="53">
        <f t="shared" ref="DT77:EY77" si="488">DS14/DS$7*DT46</f>
        <v>-4.4787716270885483</v>
      </c>
      <c r="DU77" s="53">
        <f t="shared" si="488"/>
        <v>4.6394403382353033</v>
      </c>
      <c r="DV77" s="53">
        <f t="shared" si="488"/>
        <v>1.580202562640987</v>
      </c>
      <c r="DW77" s="12">
        <f t="shared" si="488"/>
        <v>-0.53661451339551869</v>
      </c>
      <c r="DX77" s="12">
        <f t="shared" si="488"/>
        <v>-0.24199470296213663</v>
      </c>
      <c r="DY77" s="12">
        <f t="shared" si="488"/>
        <v>1.0236082202777843</v>
      </c>
      <c r="DZ77" s="12">
        <f t="shared" si="488"/>
        <v>0.74120718793128682</v>
      </c>
      <c r="EA77" s="12">
        <f t="shared" si="488"/>
        <v>0.4521397296376361</v>
      </c>
      <c r="EB77" s="12">
        <f t="shared" si="488"/>
        <v>0.3153028098684782</v>
      </c>
      <c r="EC77" s="13">
        <f t="shared" si="488"/>
        <v>0.14768358878797599</v>
      </c>
      <c r="ED77" s="13">
        <f t="shared" si="488"/>
        <v>0.13336928721058477</v>
      </c>
      <c r="EE77" s="13">
        <f t="shared" si="488"/>
        <v>-0.32592240557202573</v>
      </c>
      <c r="EF77" s="13">
        <f t="shared" si="488"/>
        <v>-0.19098704745407813</v>
      </c>
      <c r="EG77" s="13">
        <f t="shared" si="488"/>
        <v>-1.1876295081469517</v>
      </c>
      <c r="EH77" s="13">
        <f t="shared" si="488"/>
        <v>-0.28905550119075824</v>
      </c>
      <c r="EI77" s="13">
        <f t="shared" si="488"/>
        <v>5.9251418505620726E-2</v>
      </c>
      <c r="EJ77" s="13">
        <f t="shared" si="488"/>
        <v>-0.11488567807145089</v>
      </c>
      <c r="EK77" s="13">
        <f t="shared" si="488"/>
        <v>0.38181576412447626</v>
      </c>
      <c r="EL77" s="13">
        <f t="shared" si="488"/>
        <v>0.395592531511889</v>
      </c>
      <c r="EM77" s="13">
        <f t="shared" si="488"/>
        <v>0.23257102483636227</v>
      </c>
      <c r="EN77" s="13">
        <f t="shared" si="488"/>
        <v>0.40463111978913141</v>
      </c>
      <c r="EO77" s="13">
        <f t="shared" si="488"/>
        <v>0.6408780862187643</v>
      </c>
      <c r="EP77" s="13">
        <f t="shared" si="488"/>
        <v>0.57116522570231232</v>
      </c>
      <c r="EQ77" s="13">
        <f t="shared" si="488"/>
        <v>0.4288651085251185</v>
      </c>
      <c r="ER77" s="13">
        <f t="shared" si="488"/>
        <v>0.53126781846725246</v>
      </c>
      <c r="ES77" s="13">
        <f t="shared" si="488"/>
        <v>0.55196680480490157</v>
      </c>
      <c r="ET77" s="13">
        <f t="shared" si="488"/>
        <v>0.49801352012661571</v>
      </c>
      <c r="EU77" s="13">
        <f t="shared" si="488"/>
        <v>0.39575474602640104</v>
      </c>
      <c r="EV77" s="13">
        <f t="shared" si="488"/>
        <v>0.36831071759149675</v>
      </c>
      <c r="EW77" s="13">
        <f t="shared" si="488"/>
        <v>0.31362685902985188</v>
      </c>
      <c r="EX77" s="13">
        <f t="shared" si="488"/>
        <v>0.20719252757221263</v>
      </c>
      <c r="EY77" s="13">
        <f t="shared" si="488"/>
        <v>0.13668684795523556</v>
      </c>
      <c r="EZ77" s="13">
        <f t="shared" ref="EZ77:FF77" si="489">EY14/EY$7*EZ46</f>
        <v>0.158575580234325</v>
      </c>
      <c r="FA77" s="13">
        <f t="shared" si="489"/>
        <v>0.12936509593846737</v>
      </c>
      <c r="FB77" s="13">
        <f t="shared" si="489"/>
        <v>8.7076906906193088E-2</v>
      </c>
      <c r="FC77" s="13">
        <f t="shared" si="489"/>
        <v>3.0619678978499213E-2</v>
      </c>
      <c r="FD77" s="13">
        <f t="shared" si="489"/>
        <v>5.8480844824550647E-2</v>
      </c>
      <c r="FE77" s="13">
        <f t="shared" si="489"/>
        <v>5.5701434613013273E-2</v>
      </c>
      <c r="FF77" s="13">
        <f t="shared" si="489"/>
        <v>5.9007692650106601E-2</v>
      </c>
    </row>
    <row r="78" spans="2:162" x14ac:dyDescent="0.25">
      <c r="B78" t="str">
        <f t="shared" si="441"/>
        <v xml:space="preserve">   Transportation and public utilities</v>
      </c>
      <c r="C78" s="12"/>
      <c r="D78" s="12">
        <f t="shared" ref="D78:AA78" si="490">C15/C$7*D47</f>
        <v>0.71864294366329207</v>
      </c>
      <c r="E78" s="12">
        <f t="shared" si="490"/>
        <v>0.13378807790216654</v>
      </c>
      <c r="F78" s="12">
        <f t="shared" si="490"/>
        <v>-0.49224064330147166</v>
      </c>
      <c r="G78" s="12">
        <f t="shared" si="490"/>
        <v>0.60321493069614929</v>
      </c>
      <c r="H78" s="12">
        <f t="shared" si="490"/>
        <v>-0.13081543525783562</v>
      </c>
      <c r="I78" s="12">
        <f t="shared" si="490"/>
        <v>0.30685906448986949</v>
      </c>
      <c r="J78" s="12">
        <f t="shared" si="490"/>
        <v>-0.26861796866255361</v>
      </c>
      <c r="K78" s="12">
        <f t="shared" si="490"/>
        <v>-0.30233158915023461</v>
      </c>
      <c r="L78" s="12">
        <f t="shared" si="490"/>
        <v>4.7478723717625369E-2</v>
      </c>
      <c r="M78" s="12">
        <f t="shared" si="490"/>
        <v>-0.19745439881206553</v>
      </c>
      <c r="N78" s="12">
        <f t="shared" si="490"/>
        <v>-0.15195753347120627</v>
      </c>
      <c r="O78" s="12">
        <f t="shared" si="490"/>
        <v>0.16737683121244837</v>
      </c>
      <c r="P78" s="12">
        <f t="shared" si="490"/>
        <v>-0.34254818056331271</v>
      </c>
      <c r="Q78" s="12">
        <f t="shared" si="490"/>
        <v>0.33760420705369615</v>
      </c>
      <c r="R78" s="12">
        <f t="shared" si="490"/>
        <v>-0.93362031526785394</v>
      </c>
      <c r="S78" s="12">
        <f t="shared" si="490"/>
        <v>0.88230103226901568</v>
      </c>
      <c r="T78" s="12">
        <f t="shared" si="490"/>
        <v>4.6808840747877979E-2</v>
      </c>
      <c r="U78" s="12">
        <f t="shared" si="490"/>
        <v>2.3263511271595302E-2</v>
      </c>
      <c r="V78" s="12">
        <f t="shared" si="490"/>
        <v>3.4829730148935555E-2</v>
      </c>
      <c r="W78" s="12">
        <f t="shared" si="490"/>
        <v>-9.0888708167124535E-2</v>
      </c>
      <c r="X78" s="12">
        <f t="shared" si="490"/>
        <v>-2.2664041119482819E-2</v>
      </c>
      <c r="Y78" s="12">
        <f t="shared" si="490"/>
        <v>0.35097927404740403</v>
      </c>
      <c r="Z78" s="12">
        <f t="shared" si="490"/>
        <v>-2.2630175152964453E-2</v>
      </c>
      <c r="AA78" s="12">
        <f t="shared" si="490"/>
        <v>0.44952022623235754</v>
      </c>
      <c r="AB78" s="12">
        <f t="shared" ref="AB78:BG78" si="491">AA15/AA$7*AB47</f>
        <v>-0.64980218765303632</v>
      </c>
      <c r="AC78" s="12">
        <f t="shared" si="491"/>
        <v>0.96892972672924293</v>
      </c>
      <c r="AD78" s="12">
        <f t="shared" si="491"/>
        <v>0.44178328683904561</v>
      </c>
      <c r="AE78" s="12">
        <f t="shared" si="491"/>
        <v>6.4713403880931664E-2</v>
      </c>
      <c r="AF78" s="12">
        <f t="shared" si="491"/>
        <v>0.16122647690460126</v>
      </c>
      <c r="AG78" s="12">
        <f t="shared" si="491"/>
        <v>-0.2838972561972109</v>
      </c>
      <c r="AH78" s="12">
        <f t="shared" si="491"/>
        <v>-0.73776292371015995</v>
      </c>
      <c r="AI78" s="12">
        <f t="shared" si="491"/>
        <v>1.635308758248943</v>
      </c>
      <c r="AJ78" s="12">
        <f t="shared" si="491"/>
        <v>0.14232273637468368</v>
      </c>
      <c r="AK78" s="12">
        <f t="shared" si="491"/>
        <v>0.12015909841042995</v>
      </c>
      <c r="AL78" s="12">
        <f t="shared" si="491"/>
        <v>-6.8345052944905435E-2</v>
      </c>
      <c r="AM78" s="12">
        <f t="shared" si="491"/>
        <v>0.25910912456538449</v>
      </c>
      <c r="AN78" s="12">
        <f t="shared" si="491"/>
        <v>-0.20949365823045971</v>
      </c>
      <c r="AO78" s="12">
        <f t="shared" si="491"/>
        <v>-3.8555641425775312E-2</v>
      </c>
      <c r="AP78" s="12">
        <f t="shared" si="491"/>
        <v>0.22519821899262285</v>
      </c>
      <c r="AQ78" s="12">
        <f t="shared" si="491"/>
        <v>-0.24212662558073897</v>
      </c>
      <c r="AR78" s="12">
        <f t="shared" si="491"/>
        <v>-0.11259748180286101</v>
      </c>
      <c r="AS78" s="12">
        <f t="shared" si="491"/>
        <v>-1.8829128589416256E-2</v>
      </c>
      <c r="AT78" s="12">
        <f t="shared" si="491"/>
        <v>0.21066125749223907</v>
      </c>
      <c r="AU78" s="12">
        <f t="shared" si="491"/>
        <v>1.8709980702860764E-2</v>
      </c>
      <c r="AV78" s="12">
        <f t="shared" si="491"/>
        <v>-0.35381483550044968</v>
      </c>
      <c r="AW78" s="12">
        <f t="shared" si="491"/>
        <v>-0.44329006036708063</v>
      </c>
      <c r="AX78" s="12">
        <f t="shared" si="491"/>
        <v>-0.55031617382807474</v>
      </c>
      <c r="AY78" s="12">
        <f t="shared" si="491"/>
        <v>-7.691320723113132E-2</v>
      </c>
      <c r="AZ78" s="12">
        <f t="shared" si="491"/>
        <v>-0.1731499506981205</v>
      </c>
      <c r="BA78" s="12">
        <f t="shared" si="491"/>
        <v>0.15978345994039331</v>
      </c>
      <c r="BB78" s="12">
        <f t="shared" si="491"/>
        <v>-0.2123275776038584</v>
      </c>
      <c r="BC78" s="12">
        <f t="shared" si="491"/>
        <v>9.9043207687566359E-3</v>
      </c>
      <c r="BD78" s="12">
        <f t="shared" si="491"/>
        <v>-0.24195075663387014</v>
      </c>
      <c r="BE78" s="12">
        <f t="shared" si="491"/>
        <v>0</v>
      </c>
      <c r="BF78" s="12">
        <f t="shared" si="491"/>
        <v>-8.8852663548469518E-2</v>
      </c>
      <c r="BG78" s="12">
        <f t="shared" si="491"/>
        <v>-3.9595568758849488E-2</v>
      </c>
      <c r="BH78" s="12">
        <f t="shared" ref="BH78:CM78" si="492">BG15/BG$7*BH47</f>
        <v>0.18209107509466407</v>
      </c>
      <c r="BI78" s="12">
        <f t="shared" si="492"/>
        <v>1.9823149634915056E-2</v>
      </c>
      <c r="BJ78" s="12">
        <f t="shared" si="492"/>
        <v>0.12991069678205072</v>
      </c>
      <c r="BK78" s="12">
        <f t="shared" si="492"/>
        <v>-0.18271019005309119</v>
      </c>
      <c r="BL78" s="12">
        <f t="shared" si="492"/>
        <v>-0.1156267409762899</v>
      </c>
      <c r="BM78" s="12">
        <f t="shared" si="492"/>
        <v>-0.12402704172003119</v>
      </c>
      <c r="BN78" s="12">
        <f t="shared" si="492"/>
        <v>9.7025830557591231E-2</v>
      </c>
      <c r="BO78" s="12">
        <f t="shared" si="492"/>
        <v>0.11536333517192136</v>
      </c>
      <c r="BP78" s="12">
        <f t="shared" si="492"/>
        <v>1.8889530060389494E-2</v>
      </c>
      <c r="BQ78" s="12">
        <f t="shared" si="492"/>
        <v>3.7574418784327594E-2</v>
      </c>
      <c r="BR78" s="12">
        <f t="shared" si="492"/>
        <v>-9.2876952271604279E-3</v>
      </c>
      <c r="BS78" s="12">
        <f t="shared" si="492"/>
        <v>0.19820812771159105</v>
      </c>
      <c r="BT78" s="12">
        <f t="shared" si="492"/>
        <v>0.12040710878413945</v>
      </c>
      <c r="BU78" s="12">
        <f t="shared" si="492"/>
        <v>-9.0699191249548946E-3</v>
      </c>
      <c r="BV78" s="12">
        <f t="shared" si="492"/>
        <v>3.6220457438762822E-2</v>
      </c>
      <c r="BW78" s="12">
        <f t="shared" si="492"/>
        <v>-3.5723526412041004E-2</v>
      </c>
      <c r="BX78" s="12">
        <f t="shared" si="492"/>
        <v>-8.9002275127738634E-3</v>
      </c>
      <c r="BY78" s="12">
        <f t="shared" si="492"/>
        <v>-0.15763704435694365</v>
      </c>
      <c r="BZ78" s="12">
        <f t="shared" si="492"/>
        <v>-0.27580644366384288</v>
      </c>
      <c r="CA78" s="12">
        <f t="shared" si="492"/>
        <v>-0.20359756461010342</v>
      </c>
      <c r="CB78" s="12">
        <f t="shared" si="492"/>
        <v>-0.42059049638187501</v>
      </c>
      <c r="CC78" s="12">
        <f t="shared" si="492"/>
        <v>-0.18424209144069661</v>
      </c>
      <c r="CD78" s="12">
        <f t="shared" si="492"/>
        <v>-0.1680369901297116</v>
      </c>
      <c r="CE78" s="12">
        <f t="shared" si="492"/>
        <v>-9.4808309660581194E-2</v>
      </c>
      <c r="CF78" s="12">
        <f t="shared" si="492"/>
        <v>-5.7239558481702181E-2</v>
      </c>
      <c r="CG78" s="12">
        <f t="shared" si="492"/>
        <v>6.7429333587581936E-2</v>
      </c>
      <c r="CH78" s="12">
        <f t="shared" si="492"/>
        <v>0.1258264122999711</v>
      </c>
      <c r="CI78" s="12">
        <f t="shared" si="492"/>
        <v>7.6553274444627117E-2</v>
      </c>
      <c r="CJ78" s="12">
        <f t="shared" si="492"/>
        <v>0.1149722502017325</v>
      </c>
      <c r="CK78" s="12">
        <f t="shared" si="492"/>
        <v>0.12382604914866552</v>
      </c>
      <c r="CL78" s="12">
        <f t="shared" si="492"/>
        <v>-8.3317811932732466E-2</v>
      </c>
      <c r="CM78" s="12">
        <f t="shared" si="492"/>
        <v>4.671706811452301E-2</v>
      </c>
      <c r="CN78" s="12">
        <f t="shared" ref="CN78:DS78" si="493">CM15/CM$7*CN47</f>
        <v>8.3940775493898126E-2</v>
      </c>
      <c r="CO78" s="12">
        <f t="shared" si="493"/>
        <v>-1.8270222331852132E-2</v>
      </c>
      <c r="CP78" s="12">
        <f t="shared" si="493"/>
        <v>-8.1237255783737292E-2</v>
      </c>
      <c r="CQ78" s="12">
        <f t="shared" si="493"/>
        <v>-2.7006828444015082E-2</v>
      </c>
      <c r="CR78" s="12">
        <f t="shared" si="493"/>
        <v>0.1366834829201333</v>
      </c>
      <c r="CS78" s="12">
        <f t="shared" si="493"/>
        <v>0.11744288075881561</v>
      </c>
      <c r="CT78" s="12">
        <f t="shared" si="493"/>
        <v>0.16237409314176238</v>
      </c>
      <c r="CU78" s="12">
        <f t="shared" si="493"/>
        <v>0.27169568083359874</v>
      </c>
      <c r="CV78" s="12">
        <f t="shared" si="493"/>
        <v>0.27899807791873427</v>
      </c>
      <c r="CW78" s="12">
        <f t="shared" si="493"/>
        <v>0.12342023205903971</v>
      </c>
      <c r="CX78" s="12">
        <f t="shared" si="493"/>
        <v>0.15748403880179168</v>
      </c>
      <c r="CY78" s="12">
        <f t="shared" si="493"/>
        <v>0.20097009916322511</v>
      </c>
      <c r="CZ78" s="12">
        <f t="shared" si="493"/>
        <v>2.5516014282216126E-2</v>
      </c>
      <c r="DA78" s="12">
        <f t="shared" si="493"/>
        <v>0.18019197611634788</v>
      </c>
      <c r="DB78" s="12">
        <f t="shared" si="493"/>
        <v>0.27457764538195445</v>
      </c>
      <c r="DC78" s="12">
        <f t="shared" si="493"/>
        <v>-8.2700127597194507E-3</v>
      </c>
      <c r="DD78" s="12">
        <f t="shared" si="493"/>
        <v>0.20136190071158999</v>
      </c>
      <c r="DE78" s="12">
        <f t="shared" si="493"/>
        <v>0.19082861546523991</v>
      </c>
      <c r="DF78" s="12">
        <f t="shared" si="493"/>
        <v>0.10614901130079858</v>
      </c>
      <c r="DG78" s="12">
        <f t="shared" si="493"/>
        <v>0.10572565783815603</v>
      </c>
      <c r="DH78" s="12">
        <f t="shared" si="493"/>
        <v>6.4356381844968377E-2</v>
      </c>
      <c r="DI78" s="12">
        <f t="shared" si="493"/>
        <v>6.3802555693633398E-2</v>
      </c>
      <c r="DJ78" s="12">
        <f t="shared" si="493"/>
        <v>0.19332196483345274</v>
      </c>
      <c r="DK78" s="12">
        <f t="shared" si="493"/>
        <v>0.11941506518373506</v>
      </c>
      <c r="DL78" s="12">
        <f t="shared" si="493"/>
        <v>7.8013487808888159E-3</v>
      </c>
      <c r="DM78" s="12">
        <f t="shared" si="493"/>
        <v>-7.7529852834574845E-3</v>
      </c>
      <c r="DN78" s="12">
        <f t="shared" si="493"/>
        <v>0.14911661551929759</v>
      </c>
      <c r="DO78" s="12">
        <f t="shared" si="493"/>
        <v>6.1846327248624017E-2</v>
      </c>
      <c r="DP78" s="12">
        <f t="shared" si="493"/>
        <v>5.383383212125923E-2</v>
      </c>
      <c r="DQ78" s="12">
        <f t="shared" si="493"/>
        <v>6.1062142300471224E-2</v>
      </c>
      <c r="DR78" s="12">
        <f t="shared" si="493"/>
        <v>6.8173828031354217E-2</v>
      </c>
      <c r="DS78" s="12">
        <f t="shared" si="493"/>
        <v>0</v>
      </c>
      <c r="DT78" s="53">
        <f t="shared" ref="DT78:EY78" si="494">DS15/DS$7*DT47</f>
        <v>-1.2067558747050584</v>
      </c>
      <c r="DU78" s="53">
        <f t="shared" si="494"/>
        <v>-2.5210497184307484E-2</v>
      </c>
      <c r="DV78" s="53">
        <f t="shared" si="494"/>
        <v>0.29509497290347264</v>
      </c>
      <c r="DW78" s="12">
        <f t="shared" si="494"/>
        <v>0.18196055087882218</v>
      </c>
      <c r="DX78" s="12">
        <f t="shared" si="494"/>
        <v>8.1182373829764096E-3</v>
      </c>
      <c r="DY78" s="12">
        <f t="shared" si="494"/>
        <v>0.20460554162017597</v>
      </c>
      <c r="DZ78" s="12">
        <f t="shared" si="494"/>
        <v>0.67267540836161355</v>
      </c>
      <c r="EA78" s="12">
        <f t="shared" si="494"/>
        <v>0.16490817520835674</v>
      </c>
      <c r="EB78" s="12">
        <f t="shared" si="494"/>
        <v>-5.313012824139296E-2</v>
      </c>
      <c r="EC78" s="13">
        <f t="shared" si="494"/>
        <v>0.11635307868817933</v>
      </c>
      <c r="ED78" s="13">
        <f t="shared" si="494"/>
        <v>-6.5985855170346705E-2</v>
      </c>
      <c r="EE78" s="13">
        <f t="shared" si="494"/>
        <v>-3.6159964798701337E-2</v>
      </c>
      <c r="EF78" s="13">
        <f t="shared" si="494"/>
        <v>-0.20533794629731056</v>
      </c>
      <c r="EG78" s="13">
        <f t="shared" si="494"/>
        <v>-0.17272568187134318</v>
      </c>
      <c r="EH78" s="13">
        <f t="shared" si="494"/>
        <v>-4.3362781368941851E-3</v>
      </c>
      <c r="EI78" s="13">
        <f t="shared" si="494"/>
        <v>6.2383174186125913E-2</v>
      </c>
      <c r="EJ78" s="13">
        <f t="shared" si="494"/>
        <v>4.7016240747734172E-3</v>
      </c>
      <c r="EK78" s="13">
        <f t="shared" si="494"/>
        <v>-3.3641996085842736E-2</v>
      </c>
      <c r="EL78" s="13">
        <f t="shared" si="494"/>
        <v>-5.4253394914161437E-2</v>
      </c>
      <c r="EM78" s="13">
        <f t="shared" si="494"/>
        <v>5.2265846880683288E-2</v>
      </c>
      <c r="EN78" s="13">
        <f t="shared" si="494"/>
        <v>7.5748331464886645E-2</v>
      </c>
      <c r="EO78" s="13">
        <f t="shared" si="494"/>
        <v>6.3803660823771747E-3</v>
      </c>
      <c r="EP78" s="13">
        <f t="shared" si="494"/>
        <v>3.2260353852293838E-2</v>
      </c>
      <c r="EQ78" s="13">
        <f t="shared" si="494"/>
        <v>1.2107173107832461E-2</v>
      </c>
      <c r="ER78" s="13">
        <f t="shared" si="494"/>
        <v>2.0274793530523031E-2</v>
      </c>
      <c r="ES78" s="13">
        <f t="shared" si="494"/>
        <v>1.0742575458953553E-2</v>
      </c>
      <c r="ET78" s="13">
        <f t="shared" si="494"/>
        <v>3.1575176959301066E-2</v>
      </c>
      <c r="EU78" s="13">
        <f t="shared" si="494"/>
        <v>-2.4484848797387258E-3</v>
      </c>
      <c r="EV78" s="13">
        <f t="shared" si="494"/>
        <v>-2.8334271528581641E-2</v>
      </c>
      <c r="EW78" s="13">
        <f t="shared" si="494"/>
        <v>-3.1208904590831997E-3</v>
      </c>
      <c r="EX78" s="13">
        <f t="shared" si="494"/>
        <v>-1.1548117008926443E-2</v>
      </c>
      <c r="EY78" s="13">
        <f t="shared" si="494"/>
        <v>-1.7754018473924077E-2</v>
      </c>
      <c r="EZ78" s="13">
        <f t="shared" ref="EZ78:FF78" si="495">EY15/EY$7*EZ47</f>
        <v>-4.8384963113789611E-3</v>
      </c>
      <c r="FA78" s="13">
        <f t="shared" si="495"/>
        <v>-2.5165891659701976E-2</v>
      </c>
      <c r="FB78" s="13">
        <f t="shared" si="495"/>
        <v>-1.6228698547198744E-2</v>
      </c>
      <c r="FC78" s="13">
        <f t="shared" si="495"/>
        <v>-7.0601542604867276E-3</v>
      </c>
      <c r="FD78" s="13">
        <f t="shared" si="495"/>
        <v>-1.2612116296972454E-3</v>
      </c>
      <c r="FE78" s="13">
        <f t="shared" si="495"/>
        <v>-1.9605292639726855E-2</v>
      </c>
      <c r="FF78" s="13">
        <f t="shared" si="495"/>
        <v>-1.2265635821914053E-2</v>
      </c>
    </row>
    <row r="79" spans="2:162" x14ac:dyDescent="0.25">
      <c r="B79" t="str">
        <f t="shared" si="441"/>
        <v xml:space="preserve">   Information</v>
      </c>
      <c r="C79" s="12"/>
      <c r="D79" s="12">
        <f t="shared" ref="D79:AA79" si="496">C16/C$7*D48</f>
        <v>-3.62380514214879E-2</v>
      </c>
      <c r="E79" s="12">
        <f t="shared" si="496"/>
        <v>0.14717825326149625</v>
      </c>
      <c r="F79" s="12">
        <f t="shared" si="496"/>
        <v>-0.12898365799195677</v>
      </c>
      <c r="G79" s="12">
        <f t="shared" si="496"/>
        <v>0.222019235118462</v>
      </c>
      <c r="H79" s="12">
        <f t="shared" si="496"/>
        <v>0.23515623697913193</v>
      </c>
      <c r="I79" s="12">
        <f t="shared" si="496"/>
        <v>0.20905036654787115</v>
      </c>
      <c r="J79" s="12">
        <f t="shared" si="496"/>
        <v>0.29691142733902304</v>
      </c>
      <c r="K79" s="12">
        <f t="shared" si="496"/>
        <v>0.17035416141099907</v>
      </c>
      <c r="L79" s="12">
        <f t="shared" si="496"/>
        <v>4.7567188315392965E-2</v>
      </c>
      <c r="M79" s="12">
        <f t="shared" si="496"/>
        <v>0.16867547476582739</v>
      </c>
      <c r="N79" s="12">
        <f t="shared" si="496"/>
        <v>0.30663648149220024</v>
      </c>
      <c r="O79" s="12">
        <f t="shared" si="496"/>
        <v>0.2548935516526073</v>
      </c>
      <c r="P79" s="12">
        <f t="shared" si="496"/>
        <v>0.29158277740731214</v>
      </c>
      <c r="Q79" s="12">
        <f t="shared" si="496"/>
        <v>0.48147903849702423</v>
      </c>
      <c r="R79" s="12">
        <f t="shared" si="496"/>
        <v>-0.10296587908597471</v>
      </c>
      <c r="S79" s="12">
        <f t="shared" si="496"/>
        <v>0.2159109981409027</v>
      </c>
      <c r="T79" s="12">
        <f t="shared" si="496"/>
        <v>0.23912314163534965</v>
      </c>
      <c r="U79" s="12">
        <f t="shared" si="496"/>
        <v>7.0177481773691944E-2</v>
      </c>
      <c r="V79" s="12">
        <f t="shared" si="496"/>
        <v>1.0507178993776463</v>
      </c>
      <c r="W79" s="12">
        <f t="shared" si="496"/>
        <v>0.23443217646297096</v>
      </c>
      <c r="X79" s="12">
        <f t="shared" si="496"/>
        <v>0.60119978513848515</v>
      </c>
      <c r="Y79" s="12">
        <f t="shared" si="496"/>
        <v>0.48712550648940706</v>
      </c>
      <c r="Z79" s="12">
        <f t="shared" si="496"/>
        <v>0.67411876235965751</v>
      </c>
      <c r="AA79" s="12">
        <f t="shared" si="496"/>
        <v>0.23272575773644677</v>
      </c>
      <c r="AB79" s="12">
        <f t="shared" ref="AB79:BG79" si="497">AA16/AA$7*AB48</f>
        <v>0.42728836038562984</v>
      </c>
      <c r="AC79" s="12">
        <f t="shared" si="497"/>
        <v>-0.1416872749014893</v>
      </c>
      <c r="AD79" s="12">
        <f t="shared" si="497"/>
        <v>0.30290220270545742</v>
      </c>
      <c r="AE79" s="12">
        <f t="shared" si="497"/>
        <v>0.36563478844698444</v>
      </c>
      <c r="AF79" s="12">
        <f t="shared" si="497"/>
        <v>0.37244334236949711</v>
      </c>
      <c r="AG79" s="12">
        <f t="shared" si="497"/>
        <v>0.5336937896425834</v>
      </c>
      <c r="AH79" s="12">
        <f t="shared" si="497"/>
        <v>0.13538630183238909</v>
      </c>
      <c r="AI79" s="12">
        <f t="shared" si="497"/>
        <v>0.28016572160434938</v>
      </c>
      <c r="AJ79" s="12">
        <f t="shared" si="497"/>
        <v>0.11153185722145732</v>
      </c>
      <c r="AK79" s="12">
        <f t="shared" si="497"/>
        <v>0.48545779197721478</v>
      </c>
      <c r="AL79" s="12">
        <f t="shared" si="497"/>
        <v>0.3127835058846819</v>
      </c>
      <c r="AM79" s="12">
        <f t="shared" si="497"/>
        <v>0.88960075279826523</v>
      </c>
      <c r="AN79" s="12">
        <f t="shared" si="497"/>
        <v>0.23750664886899936</v>
      </c>
      <c r="AO79" s="12">
        <f t="shared" si="497"/>
        <v>1.2072896897822267</v>
      </c>
      <c r="AP79" s="12">
        <f t="shared" si="497"/>
        <v>0.16522150127311419</v>
      </c>
      <c r="AQ79" s="12">
        <f t="shared" si="497"/>
        <v>1.4215202661100701</v>
      </c>
      <c r="AR79" s="12">
        <f t="shared" si="497"/>
        <v>0.85528758275361083</v>
      </c>
      <c r="AS79" s="12">
        <f t="shared" si="497"/>
        <v>1.1059412782287787</v>
      </c>
      <c r="AT79" s="12">
        <f t="shared" si="497"/>
        <v>0.34594371608545199</v>
      </c>
      <c r="AU79" s="12">
        <f t="shared" si="497"/>
        <v>-9.3326927024852801E-3</v>
      </c>
      <c r="AV79" s="12">
        <f t="shared" si="497"/>
        <v>-0.43713528960169273</v>
      </c>
      <c r="AW79" s="12">
        <f t="shared" si="497"/>
        <v>-0.4221430776619346</v>
      </c>
      <c r="AX79" s="12">
        <f t="shared" si="497"/>
        <v>-0.21625704597569503</v>
      </c>
      <c r="AY79" s="12">
        <f t="shared" si="497"/>
        <v>-0.43220873664257681</v>
      </c>
      <c r="AZ79" s="12">
        <f t="shared" si="497"/>
        <v>-0.16448648996521198</v>
      </c>
      <c r="BA79" s="12">
        <f t="shared" si="497"/>
        <v>-0.11701719592352965</v>
      </c>
      <c r="BB79" s="12">
        <f t="shared" si="497"/>
        <v>-3.9326688057480873E-2</v>
      </c>
      <c r="BC79" s="12">
        <f t="shared" si="497"/>
        <v>-0.19518082796351272</v>
      </c>
      <c r="BD79" s="12">
        <f t="shared" si="497"/>
        <v>-0.19562037113069619</v>
      </c>
      <c r="BE79" s="12">
        <f t="shared" si="497"/>
        <v>0.13060065247377534</v>
      </c>
      <c r="BF79" s="12">
        <f t="shared" si="497"/>
        <v>0.14082831982123689</v>
      </c>
      <c r="BG79" s="12">
        <f t="shared" si="497"/>
        <v>9.0007483413082026E-2</v>
      </c>
      <c r="BH79" s="12">
        <f t="shared" ref="BH79:CM79" si="498">BG16/BG$7*BH48</f>
        <v>8.9973859713838603E-2</v>
      </c>
      <c r="BI79" s="12">
        <f t="shared" si="498"/>
        <v>-3.9459003603800016E-2</v>
      </c>
      <c r="BJ79" s="12">
        <f t="shared" si="498"/>
        <v>0.17979061897625073</v>
      </c>
      <c r="BK79" s="12">
        <f t="shared" si="498"/>
        <v>0.19864804519733756</v>
      </c>
      <c r="BL79" s="12">
        <f t="shared" si="498"/>
        <v>4.8922043050104766E-2</v>
      </c>
      <c r="BM79" s="12">
        <f t="shared" si="498"/>
        <v>0.12676350796628502</v>
      </c>
      <c r="BN79" s="12">
        <f t="shared" si="498"/>
        <v>8.6968975429091933E-2</v>
      </c>
      <c r="BO79" s="12">
        <f t="shared" si="498"/>
        <v>0.15361029608023055</v>
      </c>
      <c r="BP79" s="12">
        <f t="shared" si="498"/>
        <v>0.53767887781469126</v>
      </c>
      <c r="BQ79" s="12">
        <f t="shared" si="498"/>
        <v>0.52320972177880165</v>
      </c>
      <c r="BR79" s="12">
        <f t="shared" si="498"/>
        <v>0.26496930749997311</v>
      </c>
      <c r="BS79" s="12">
        <f t="shared" si="498"/>
        <v>0.23473998540831562</v>
      </c>
      <c r="BT79" s="12">
        <f t="shared" si="498"/>
        <v>0.25107663298684019</v>
      </c>
      <c r="BU79" s="12">
        <f t="shared" si="498"/>
        <v>7.2986833920492822E-2</v>
      </c>
      <c r="BV79" s="12">
        <f t="shared" si="498"/>
        <v>0.15493974639688407</v>
      </c>
      <c r="BW79" s="12">
        <f t="shared" si="498"/>
        <v>0.32988071806596303</v>
      </c>
      <c r="BX79" s="12">
        <f t="shared" si="498"/>
        <v>0.30911741751308891</v>
      </c>
      <c r="BY79" s="12">
        <f t="shared" si="498"/>
        <v>0.40244778304328321</v>
      </c>
      <c r="BZ79" s="12">
        <f t="shared" si="498"/>
        <v>0.18908724532522128</v>
      </c>
      <c r="CA79" s="12">
        <f t="shared" si="498"/>
        <v>-9.9024531767422985E-2</v>
      </c>
      <c r="CB79" s="12">
        <f t="shared" si="498"/>
        <v>-0.30683014512379397</v>
      </c>
      <c r="CC79" s="12">
        <f t="shared" si="498"/>
        <v>-0.26825974534521796</v>
      </c>
      <c r="CD79" s="12">
        <f t="shared" si="498"/>
        <v>-3.7978872112820652E-2</v>
      </c>
      <c r="CE79" s="12">
        <f t="shared" si="498"/>
        <v>4.8063711981458715E-2</v>
      </c>
      <c r="CF79" s="12">
        <f t="shared" si="498"/>
        <v>0</v>
      </c>
      <c r="CG79" s="12">
        <f t="shared" si="498"/>
        <v>5.7558550271204351E-2</v>
      </c>
      <c r="CH79" s="12">
        <f t="shared" si="498"/>
        <v>0.22248053756529856</v>
      </c>
      <c r="CI79" s="12">
        <f t="shared" si="498"/>
        <v>-3.785832190915836E-2</v>
      </c>
      <c r="CJ79" s="12">
        <f t="shared" si="498"/>
        <v>9.5138630001507879E-2</v>
      </c>
      <c r="CK79" s="12">
        <f t="shared" si="498"/>
        <v>0.19008706844857828</v>
      </c>
      <c r="CL79" s="12">
        <f t="shared" si="498"/>
        <v>3.7470777730104064E-2</v>
      </c>
      <c r="CM79" s="12">
        <f t="shared" si="498"/>
        <v>0.14062279145445236</v>
      </c>
      <c r="CN79" s="12">
        <f t="shared" ref="CN79:DS79" si="499">CM16/CM$7*CN48</f>
        <v>8.3576097699060325E-2</v>
      </c>
      <c r="CO79" s="12">
        <f t="shared" si="499"/>
        <v>-0.20779094046293003</v>
      </c>
      <c r="CP79" s="12">
        <f t="shared" si="499"/>
        <v>6.4045795766177596E-2</v>
      </c>
      <c r="CQ79" s="12">
        <f t="shared" si="499"/>
        <v>0.14583438911986157</v>
      </c>
      <c r="CR79" s="12">
        <f t="shared" si="499"/>
        <v>0.14481262620569754</v>
      </c>
      <c r="CS79" s="12">
        <f t="shared" si="499"/>
        <v>0.15296841696140662</v>
      </c>
      <c r="CT79" s="12">
        <f t="shared" si="499"/>
        <v>0.26099041824754382</v>
      </c>
      <c r="CU79" s="12">
        <f t="shared" si="499"/>
        <v>0.22263118479962882</v>
      </c>
      <c r="CV79" s="12">
        <f t="shared" si="499"/>
        <v>0.25707572434061077</v>
      </c>
      <c r="CW79" s="12">
        <f t="shared" si="499"/>
        <v>0.43763594641620929</v>
      </c>
      <c r="CX79" s="12">
        <f t="shared" si="499"/>
        <v>-5.9948201828908157E-2</v>
      </c>
      <c r="CY79" s="12">
        <f t="shared" si="499"/>
        <v>-4.2613307510618911E-2</v>
      </c>
      <c r="CZ79" s="12">
        <f t="shared" si="499"/>
        <v>0.27613260608978013</v>
      </c>
      <c r="DA79" s="12">
        <f t="shared" si="499"/>
        <v>0.54803086476250462</v>
      </c>
      <c r="DB79" s="12">
        <f t="shared" si="499"/>
        <v>0.48015808223136008</v>
      </c>
      <c r="DC79" s="12">
        <f t="shared" si="499"/>
        <v>0.39853973515005103</v>
      </c>
      <c r="DD79" s="12">
        <f t="shared" si="499"/>
        <v>0.57753652834174452</v>
      </c>
      <c r="DE79" s="12">
        <f t="shared" si="499"/>
        <v>0.56270498455276707</v>
      </c>
      <c r="DF79" s="12">
        <f t="shared" si="499"/>
        <v>0.42187336799968822</v>
      </c>
      <c r="DG79" s="12">
        <f t="shared" si="499"/>
        <v>0.35282789084690469</v>
      </c>
      <c r="DH79" s="12">
        <f t="shared" si="499"/>
        <v>0.3421661385622477</v>
      </c>
      <c r="DI79" s="12">
        <f t="shared" si="499"/>
        <v>0.33914630289793157</v>
      </c>
      <c r="DJ79" s="12">
        <f t="shared" si="499"/>
        <v>0.26426246409111853</v>
      </c>
      <c r="DK79" s="12">
        <f t="shared" si="499"/>
        <v>0.28756227754507246</v>
      </c>
      <c r="DL79" s="12">
        <f t="shared" si="499"/>
        <v>0.84918444902650303</v>
      </c>
      <c r="DM79" s="12">
        <f t="shared" si="499"/>
        <v>0.7849864845482406</v>
      </c>
      <c r="DN79" s="12">
        <f t="shared" si="499"/>
        <v>0.36217433914629438</v>
      </c>
      <c r="DO79" s="12">
        <f t="shared" si="499"/>
        <v>0.59416786550966139</v>
      </c>
      <c r="DP79" s="12">
        <f t="shared" si="499"/>
        <v>0.61561326336507316</v>
      </c>
      <c r="DQ79" s="12">
        <f t="shared" si="499"/>
        <v>0.8383918494158753</v>
      </c>
      <c r="DR79" s="12">
        <f t="shared" si="499"/>
        <v>6.790134872384225E-2</v>
      </c>
      <c r="DS79" s="12">
        <f t="shared" si="499"/>
        <v>0.43710221388685616</v>
      </c>
      <c r="DT79" s="53">
        <f t="shared" ref="DT79:EY79" si="500">DS16/DS$7*DT48</f>
        <v>7.4814532621256865E-3</v>
      </c>
      <c r="DU79" s="53">
        <f t="shared" si="500"/>
        <v>0.15273149064281305</v>
      </c>
      <c r="DV79" s="53">
        <f t="shared" si="500"/>
        <v>0.59535840579042287</v>
      </c>
      <c r="DW79" s="12">
        <f t="shared" si="500"/>
        <v>0.15513719016698982</v>
      </c>
      <c r="DX79" s="12">
        <f t="shared" si="500"/>
        <v>0.39633532202846189</v>
      </c>
      <c r="DY79" s="12">
        <f t="shared" si="500"/>
        <v>0.51599316051409161</v>
      </c>
      <c r="DZ79" s="12">
        <f t="shared" si="500"/>
        <v>0.82096120856106558</v>
      </c>
      <c r="EA79" s="12">
        <f t="shared" si="500"/>
        <v>0.38463451015560568</v>
      </c>
      <c r="EB79" s="12">
        <f t="shared" si="500"/>
        <v>0.83151753948599338</v>
      </c>
      <c r="EC79" s="13">
        <f t="shared" si="500"/>
        <v>0.88855813217237956</v>
      </c>
      <c r="ED79" s="13">
        <f t="shared" si="500"/>
        <v>5.2651034078896722E-2</v>
      </c>
      <c r="EE79" s="13">
        <f t="shared" si="500"/>
        <v>-0.40370625777769825</v>
      </c>
      <c r="EF79" s="13">
        <f t="shared" si="500"/>
        <v>-0.63634703438320561</v>
      </c>
      <c r="EG79" s="13">
        <f t="shared" si="500"/>
        <v>4.2718399328300946E-2</v>
      </c>
      <c r="EH79" s="13">
        <f t="shared" si="500"/>
        <v>0.22800284391671427</v>
      </c>
      <c r="EI79" s="13">
        <f t="shared" si="500"/>
        <v>0.15863808204788682</v>
      </c>
      <c r="EJ79" s="13">
        <f t="shared" si="500"/>
        <v>-1.6750549989746864E-2</v>
      </c>
      <c r="EK79" s="13">
        <f t="shared" si="500"/>
        <v>-0.31001712083757316</v>
      </c>
      <c r="EL79" s="13">
        <f t="shared" si="500"/>
        <v>0.44120113179602294</v>
      </c>
      <c r="EM79" s="13">
        <f t="shared" si="500"/>
        <v>1.0148306572623016</v>
      </c>
      <c r="EN79" s="13">
        <f t="shared" si="500"/>
        <v>0.50704402162613083</v>
      </c>
      <c r="EO79" s="13">
        <f t="shared" si="500"/>
        <v>0.3117544307940428</v>
      </c>
      <c r="EP79" s="13">
        <f t="shared" si="500"/>
        <v>0.15707351880376119</v>
      </c>
      <c r="EQ79" s="13">
        <f t="shared" si="500"/>
        <v>0.30217022715274067</v>
      </c>
      <c r="ER79" s="13">
        <f t="shared" si="500"/>
        <v>0.58006638041404446</v>
      </c>
      <c r="ES79" s="13">
        <f t="shared" si="500"/>
        <v>0.45929037067920342</v>
      </c>
      <c r="ET79" s="13">
        <f t="shared" si="500"/>
        <v>9.6240623767908928E-2</v>
      </c>
      <c r="EU79" s="13">
        <f t="shared" si="500"/>
        <v>-2.0712095013515945E-2</v>
      </c>
      <c r="EV79" s="13">
        <f t="shared" si="500"/>
        <v>-5.0086765095989097E-2</v>
      </c>
      <c r="EW79" s="13">
        <f t="shared" si="500"/>
        <v>6.5242119095151901E-2</v>
      </c>
      <c r="EX79" s="13">
        <f t="shared" si="500"/>
        <v>0.10729887464228539</v>
      </c>
      <c r="EY79" s="13">
        <f t="shared" si="500"/>
        <v>0.12975869096249912</v>
      </c>
      <c r="EZ79" s="13">
        <f t="shared" ref="EZ79:FF79" si="501">EY16/EY$7*EZ48</f>
        <v>0.13365954018311799</v>
      </c>
      <c r="FA79" s="13">
        <f t="shared" si="501"/>
        <v>0.16204338788692435</v>
      </c>
      <c r="FB79" s="13">
        <f t="shared" si="501"/>
        <v>0.14929648890837297</v>
      </c>
      <c r="FC79" s="13">
        <f t="shared" si="501"/>
        <v>0.16211324088954701</v>
      </c>
      <c r="FD79" s="13">
        <f t="shared" si="501"/>
        <v>9.0315263384557573E-2</v>
      </c>
      <c r="FE79" s="13">
        <f t="shared" si="501"/>
        <v>0.12399849288871484</v>
      </c>
      <c r="FF79" s="13">
        <f t="shared" si="501"/>
        <v>5.3723983315677799E-2</v>
      </c>
    </row>
    <row r="80" spans="2:162" x14ac:dyDescent="0.25">
      <c r="B80" t="str">
        <f t="shared" si="441"/>
        <v xml:space="preserve">   Financial activities</v>
      </c>
      <c r="C80" s="12"/>
      <c r="D80" s="12">
        <f t="shared" ref="D80:AA80" si="502">C17/C$7*D49</f>
        <v>0.15923651855517981</v>
      </c>
      <c r="E80" s="12">
        <f t="shared" si="502"/>
        <v>2.4102773812003275E-2</v>
      </c>
      <c r="F80" s="12">
        <f t="shared" si="502"/>
        <v>-0.16537102813352272</v>
      </c>
      <c r="G80" s="12">
        <f t="shared" si="502"/>
        <v>2.4011940832056773E-2</v>
      </c>
      <c r="H80" s="12">
        <f t="shared" si="502"/>
        <v>0.19447339855978643</v>
      </c>
      <c r="I80" s="12">
        <f t="shared" si="502"/>
        <v>-0.15436946450356237</v>
      </c>
      <c r="J80" s="12">
        <f t="shared" si="502"/>
        <v>-5.946951224748389E-2</v>
      </c>
      <c r="K80" s="12">
        <f t="shared" si="502"/>
        <v>0.27871056077015655</v>
      </c>
      <c r="L80" s="12">
        <f t="shared" si="502"/>
        <v>4.7426667078373487E-2</v>
      </c>
      <c r="M80" s="12">
        <f t="shared" si="502"/>
        <v>0.25165240836708425</v>
      </c>
      <c r="N80" s="12">
        <f t="shared" si="502"/>
        <v>0.49938657689681104</v>
      </c>
      <c r="O80" s="12">
        <f t="shared" si="502"/>
        <v>8.2928681052134176E-2</v>
      </c>
      <c r="P80" s="12">
        <f t="shared" si="502"/>
        <v>4.7169917451775137E-2</v>
      </c>
      <c r="Q80" s="12">
        <f t="shared" si="502"/>
        <v>0.75795345526160962</v>
      </c>
      <c r="R80" s="12">
        <f t="shared" si="502"/>
        <v>-0.16054539576504073</v>
      </c>
      <c r="S80" s="12">
        <f t="shared" si="502"/>
        <v>0.88487572330480269</v>
      </c>
      <c r="T80" s="12">
        <f t="shared" si="502"/>
        <v>-0.5534162833046764</v>
      </c>
      <c r="U80" s="12">
        <f t="shared" si="502"/>
        <v>-0.2854947336494924</v>
      </c>
      <c r="V80" s="12">
        <f t="shared" si="502"/>
        <v>-0.52732910327887716</v>
      </c>
      <c r="W80" s="12">
        <f t="shared" si="502"/>
        <v>-0.10243710028153497</v>
      </c>
      <c r="X80" s="12">
        <f t="shared" si="502"/>
        <v>-0.16859054389802691</v>
      </c>
      <c r="Y80" s="12">
        <f t="shared" si="502"/>
        <v>0.34771492017053418</v>
      </c>
      <c r="Z80" s="12">
        <f t="shared" si="502"/>
        <v>0.27653360199970756</v>
      </c>
      <c r="AA80" s="12">
        <f t="shared" si="502"/>
        <v>0.21933726034932263</v>
      </c>
      <c r="AB80" s="12">
        <f t="shared" ref="AB80:BG80" si="503">AA17/AA$7*AB49</f>
        <v>0.12323528105814176</v>
      </c>
      <c r="AC80" s="12">
        <f t="shared" si="503"/>
        <v>7.7643432192345305E-2</v>
      </c>
      <c r="AD80" s="12">
        <f t="shared" si="503"/>
        <v>5.4776695254667961E-2</v>
      </c>
      <c r="AE80" s="12">
        <f t="shared" si="503"/>
        <v>3.2241826761655837E-2</v>
      </c>
      <c r="AF80" s="12">
        <f t="shared" si="503"/>
        <v>0.33538188523532247</v>
      </c>
      <c r="AG80" s="12">
        <f t="shared" si="503"/>
        <v>0.27500089933654809</v>
      </c>
      <c r="AH80" s="12">
        <f t="shared" si="503"/>
        <v>0.6415484132657725</v>
      </c>
      <c r="AI80" s="12">
        <f t="shared" si="503"/>
        <v>-0.18022657615934487</v>
      </c>
      <c r="AJ80" s="12">
        <f t="shared" si="503"/>
        <v>1.1143308568287424</v>
      </c>
      <c r="AK80" s="12">
        <f t="shared" si="503"/>
        <v>0.47899889979638999</v>
      </c>
      <c r="AL80" s="12">
        <f t="shared" si="503"/>
        <v>0.84537931451886872</v>
      </c>
      <c r="AM80" s="12">
        <f t="shared" si="503"/>
        <v>0.12757301628120907</v>
      </c>
      <c r="AN80" s="12">
        <f t="shared" si="503"/>
        <v>0.1666035321481549</v>
      </c>
      <c r="AO80" s="12">
        <f t="shared" si="503"/>
        <v>0.19565494960807608</v>
      </c>
      <c r="AP80" s="12">
        <f t="shared" si="503"/>
        <v>-0.1143707486516584</v>
      </c>
      <c r="AQ80" s="12">
        <f t="shared" si="503"/>
        <v>0.1150802924556055</v>
      </c>
      <c r="AR80" s="12">
        <f t="shared" si="503"/>
        <v>-0.14105127023102176</v>
      </c>
      <c r="AS80" s="12">
        <f t="shared" si="503"/>
        <v>-0.13099857024638631</v>
      </c>
      <c r="AT80" s="12">
        <f t="shared" si="503"/>
        <v>8.494548884633446E-2</v>
      </c>
      <c r="AU80" s="12">
        <f t="shared" si="503"/>
        <v>0.45071584701072787</v>
      </c>
      <c r="AV80" s="12">
        <f t="shared" si="503"/>
        <v>-1.8755405214806859E-2</v>
      </c>
      <c r="AW80" s="12">
        <f t="shared" si="503"/>
        <v>0.47602092568954774</v>
      </c>
      <c r="AX80" s="12">
        <f t="shared" si="503"/>
        <v>-0.18884671985812207</v>
      </c>
      <c r="AY80" s="12">
        <f t="shared" si="503"/>
        <v>-0.35123659234036564</v>
      </c>
      <c r="AZ80" s="12">
        <f t="shared" si="503"/>
        <v>5.8925309219610429E-2</v>
      </c>
      <c r="BA80" s="12">
        <f t="shared" si="503"/>
        <v>2.9544893659747676E-2</v>
      </c>
      <c r="BB80" s="12">
        <f t="shared" si="503"/>
        <v>0.17924105803470144</v>
      </c>
      <c r="BC80" s="12">
        <f t="shared" si="503"/>
        <v>0.40461117835684773</v>
      </c>
      <c r="BD80" s="12">
        <f t="shared" si="503"/>
        <v>0.16007757483648066</v>
      </c>
      <c r="BE80" s="12">
        <f t="shared" si="503"/>
        <v>0.23182835414038577</v>
      </c>
      <c r="BF80" s="12">
        <f t="shared" si="503"/>
        <v>-0.14822286623099967</v>
      </c>
      <c r="BG80" s="12">
        <f t="shared" si="503"/>
        <v>-6.9308171838664417E-2</v>
      </c>
      <c r="BH80" s="12">
        <f t="shared" ref="BH80:CM80" si="504">BG17/BG$7*BH49</f>
        <v>-0.21598733329832256</v>
      </c>
      <c r="BI80" s="12">
        <f t="shared" si="504"/>
        <v>-4.9325024546078532E-2</v>
      </c>
      <c r="BJ80" s="12">
        <f t="shared" si="504"/>
        <v>-4.919217976218896E-2</v>
      </c>
      <c r="BK80" s="12">
        <f t="shared" si="504"/>
        <v>-8.7745908571420839E-2</v>
      </c>
      <c r="BL80" s="12">
        <f t="shared" si="504"/>
        <v>0.13757134993515724</v>
      </c>
      <c r="BM80" s="12">
        <f t="shared" si="504"/>
        <v>0.4864483196945833</v>
      </c>
      <c r="BN80" s="12">
        <f t="shared" si="504"/>
        <v>0.1941708962376435</v>
      </c>
      <c r="BO80" s="12">
        <f t="shared" si="504"/>
        <v>9.5491957286317736E-2</v>
      </c>
      <c r="BP80" s="12">
        <f t="shared" si="504"/>
        <v>-2.8232880665840836E-2</v>
      </c>
      <c r="BQ80" s="12">
        <f t="shared" si="504"/>
        <v>-8.3804753769886914E-2</v>
      </c>
      <c r="BR80" s="12">
        <f t="shared" si="504"/>
        <v>-6.4836015208244835E-2</v>
      </c>
      <c r="BS80" s="12">
        <f t="shared" si="504"/>
        <v>3.7054521898068009E-2</v>
      </c>
      <c r="BT80" s="12">
        <f t="shared" si="504"/>
        <v>9.1498284818910883E-3</v>
      </c>
      <c r="BU80" s="12">
        <f t="shared" si="504"/>
        <v>-0.16185483680041393</v>
      </c>
      <c r="BV80" s="12">
        <f t="shared" si="504"/>
        <v>9.0248229181540268E-3</v>
      </c>
      <c r="BW80" s="12">
        <f t="shared" si="504"/>
        <v>1.7950444601708589E-2</v>
      </c>
      <c r="BX80" s="12">
        <f t="shared" si="504"/>
        <v>-0.20239074570832549</v>
      </c>
      <c r="BY80" s="12">
        <f t="shared" si="504"/>
        <v>-0.29749784459785034</v>
      </c>
      <c r="BZ80" s="12">
        <f t="shared" si="504"/>
        <v>-0.4997709057810073</v>
      </c>
      <c r="CA80" s="12">
        <f t="shared" si="504"/>
        <v>-0.60138721671392337</v>
      </c>
      <c r="CB80" s="12">
        <f t="shared" si="504"/>
        <v>-0.50769083080522093</v>
      </c>
      <c r="CC80" s="12">
        <f t="shared" si="504"/>
        <v>-0.54496452510653259</v>
      </c>
      <c r="CD80" s="12">
        <f t="shared" si="504"/>
        <v>-0.46175316877617434</v>
      </c>
      <c r="CE80" s="12">
        <f t="shared" si="504"/>
        <v>-0.33749133862992958</v>
      </c>
      <c r="CF80" s="12">
        <f t="shared" si="504"/>
        <v>-3.8315232344711694E-2</v>
      </c>
      <c r="CG80" s="12">
        <f t="shared" si="504"/>
        <v>-6.6622158732992307E-2</v>
      </c>
      <c r="CH80" s="12">
        <f t="shared" si="504"/>
        <v>-3.8075310230568628E-2</v>
      </c>
      <c r="CI80" s="12">
        <f t="shared" si="504"/>
        <v>-0.12232745457377456</v>
      </c>
      <c r="CJ80" s="12">
        <f t="shared" si="504"/>
        <v>-0.15907757604861142</v>
      </c>
      <c r="CK80" s="12">
        <f t="shared" si="504"/>
        <v>-0.22204920240178411</v>
      </c>
      <c r="CL80" s="12">
        <f t="shared" si="504"/>
        <v>-6.5129238554981692E-2</v>
      </c>
      <c r="CM80" s="12">
        <f t="shared" si="504"/>
        <v>-0.119814967014573</v>
      </c>
      <c r="CN80" s="12">
        <f t="shared" ref="CN80:DS80" si="505">CM17/CM$7*CN49</f>
        <v>7.4289404655350791E-2</v>
      </c>
      <c r="CO80" s="12">
        <f t="shared" si="505"/>
        <v>6.4370036764046151E-2</v>
      </c>
      <c r="CP80" s="12">
        <f t="shared" si="505"/>
        <v>0.16592964045413996</v>
      </c>
      <c r="CQ80" s="12">
        <f t="shared" si="505"/>
        <v>0.30434781220081875</v>
      </c>
      <c r="CR80" s="12">
        <f t="shared" si="505"/>
        <v>0.18163103485100315</v>
      </c>
      <c r="CS80" s="12">
        <f t="shared" si="505"/>
        <v>8.0654134636349406E-2</v>
      </c>
      <c r="CT80" s="12">
        <f t="shared" si="505"/>
        <v>4.440400123205758E-2</v>
      </c>
      <c r="CU80" s="12">
        <f t="shared" si="505"/>
        <v>-4.3771959151423019E-2</v>
      </c>
      <c r="CV80" s="12">
        <f t="shared" si="505"/>
        <v>3.4980108551522837E-2</v>
      </c>
      <c r="CW80" s="12">
        <f t="shared" si="505"/>
        <v>0.1316382131988818</v>
      </c>
      <c r="CX80" s="12">
        <f t="shared" si="505"/>
        <v>0.11265158976340554</v>
      </c>
      <c r="CY80" s="12">
        <f t="shared" si="505"/>
        <v>3.4266794330627265E-2</v>
      </c>
      <c r="CZ80" s="12">
        <f t="shared" si="505"/>
        <v>4.2535106769096123E-2</v>
      </c>
      <c r="DA80" s="12">
        <f t="shared" si="505"/>
        <v>7.6115578513343857E-2</v>
      </c>
      <c r="DB80" s="12">
        <f t="shared" si="505"/>
        <v>4.1761370430077036E-2</v>
      </c>
      <c r="DC80" s="12">
        <f t="shared" si="505"/>
        <v>0.15909829735525</v>
      </c>
      <c r="DD80" s="12">
        <f t="shared" si="505"/>
        <v>1.643340934850045E-2</v>
      </c>
      <c r="DE80" s="12">
        <f t="shared" si="505"/>
        <v>0.13126742422770543</v>
      </c>
      <c r="DF80" s="12">
        <f t="shared" si="505"/>
        <v>-6.4258621265473104E-2</v>
      </c>
      <c r="DG80" s="12">
        <f t="shared" si="505"/>
        <v>4.0317716892774004E-2</v>
      </c>
      <c r="DH80" s="12">
        <f t="shared" si="505"/>
        <v>0.13718492793332729</v>
      </c>
      <c r="DI80" s="12">
        <f t="shared" si="505"/>
        <v>0.12792353772508946</v>
      </c>
      <c r="DJ80" s="12">
        <f t="shared" si="505"/>
        <v>8.7335343682124478E-2</v>
      </c>
      <c r="DK80" s="12">
        <f t="shared" si="505"/>
        <v>0.28896898181764918</v>
      </c>
      <c r="DL80" s="12">
        <f t="shared" si="505"/>
        <v>0.14177665895862943</v>
      </c>
      <c r="DM80" s="12">
        <f t="shared" si="505"/>
        <v>1.5537110039669972E-2</v>
      </c>
      <c r="DN80" s="12">
        <f t="shared" si="505"/>
        <v>7.7264553136326642E-3</v>
      </c>
      <c r="DO80" s="12">
        <f t="shared" si="505"/>
        <v>0.13965563192702576</v>
      </c>
      <c r="DP80" s="12">
        <f t="shared" si="505"/>
        <v>0.16249120780019063</v>
      </c>
      <c r="DQ80" s="12">
        <f t="shared" si="505"/>
        <v>0.14561361744164555</v>
      </c>
      <c r="DR80" s="12">
        <f t="shared" si="505"/>
        <v>5.2835414275826435E-2</v>
      </c>
      <c r="DS80" s="12">
        <f t="shared" si="505"/>
        <v>-0.19947384811633534</v>
      </c>
      <c r="DT80" s="53">
        <f t="shared" ref="DT80:EY80" si="506">DS17/DS$7*DT49</f>
        <v>-0.65966629464567239</v>
      </c>
      <c r="DU80" s="53">
        <f t="shared" si="506"/>
        <v>-1.6834004342170122E-2</v>
      </c>
      <c r="DV80" s="53">
        <f t="shared" si="506"/>
        <v>0.31716466379023778</v>
      </c>
      <c r="DW80" s="12">
        <f t="shared" si="506"/>
        <v>1.6233495353178605E-2</v>
      </c>
      <c r="DX80" s="12">
        <f t="shared" si="506"/>
        <v>6.5189037207121533E-2</v>
      </c>
      <c r="DY80" s="12">
        <f t="shared" si="506"/>
        <v>6.432077551776505E-2</v>
      </c>
      <c r="DZ80" s="12">
        <f t="shared" si="506"/>
        <v>0.23920238546573899</v>
      </c>
      <c r="EA80" s="12">
        <f t="shared" si="506"/>
        <v>0.52864283273949952</v>
      </c>
      <c r="EB80" s="12">
        <f t="shared" si="506"/>
        <v>0.26451417267855981</v>
      </c>
      <c r="EC80" s="13">
        <f t="shared" si="506"/>
        <v>2.2193083869364905E-2</v>
      </c>
      <c r="ED80" s="13">
        <f t="shared" si="506"/>
        <v>-1.7700508142135363E-2</v>
      </c>
      <c r="EE80" s="13">
        <f t="shared" si="506"/>
        <v>-0.29498301512352826</v>
      </c>
      <c r="EF80" s="13">
        <f t="shared" si="506"/>
        <v>-0.3963409799661618</v>
      </c>
      <c r="EG80" s="13">
        <f t="shared" si="506"/>
        <v>-1.7197760996177272E-2</v>
      </c>
      <c r="EH80" s="13">
        <f t="shared" si="506"/>
        <v>7.5482612971064539E-2</v>
      </c>
      <c r="EI80" s="13">
        <f t="shared" si="506"/>
        <v>0.16507616585483348</v>
      </c>
      <c r="EJ80" s="13">
        <f t="shared" si="506"/>
        <v>0.22035750505321322</v>
      </c>
      <c r="EK80" s="13">
        <f t="shared" si="506"/>
        <v>0.12863442553274293</v>
      </c>
      <c r="EL80" s="13">
        <f t="shared" si="506"/>
        <v>0.13139049207126144</v>
      </c>
      <c r="EM80" s="13">
        <f t="shared" si="506"/>
        <v>0.12191204928700489</v>
      </c>
      <c r="EN80" s="13">
        <f t="shared" si="506"/>
        <v>4.8348340706738199E-2</v>
      </c>
      <c r="EO80" s="13">
        <f t="shared" si="506"/>
        <v>-3.4068537857307154E-3</v>
      </c>
      <c r="EP80" s="13">
        <f t="shared" si="506"/>
        <v>3.5615520890283407E-2</v>
      </c>
      <c r="EQ80" s="13">
        <f t="shared" si="506"/>
        <v>7.8885881528458934E-2</v>
      </c>
      <c r="ER80" s="13">
        <f t="shared" si="506"/>
        <v>-1.1985826322144576E-2</v>
      </c>
      <c r="ES80" s="13">
        <f t="shared" si="506"/>
        <v>-2.0618475441089263E-2</v>
      </c>
      <c r="ET80" s="13">
        <f t="shared" si="506"/>
        <v>-2.9203225456846237E-2</v>
      </c>
      <c r="EU80" s="13">
        <f t="shared" si="506"/>
        <v>1.1776870513607004E-3</v>
      </c>
      <c r="EV80" s="13">
        <f t="shared" si="506"/>
        <v>-1.2157946232523427E-2</v>
      </c>
      <c r="EW80" s="13">
        <f t="shared" si="506"/>
        <v>-1.8238593865341008E-2</v>
      </c>
      <c r="EX80" s="13">
        <f t="shared" si="506"/>
        <v>-3.7007119996399676E-2</v>
      </c>
      <c r="EY80" s="13">
        <f t="shared" si="506"/>
        <v>-1.0454027844021082E-2</v>
      </c>
      <c r="EZ80" s="13">
        <f t="shared" ref="EZ80:FF80" si="507">EY17/EY$7*EZ49</f>
        <v>-2.8879687781271084E-2</v>
      </c>
      <c r="FA80" s="13">
        <f t="shared" si="507"/>
        <v>-3.5800854467391632E-2</v>
      </c>
      <c r="FB80" s="13">
        <f t="shared" si="507"/>
        <v>-3.3091525001606094E-2</v>
      </c>
      <c r="FC80" s="13">
        <f t="shared" si="507"/>
        <v>-2.9648229874427463E-2</v>
      </c>
      <c r="FD80" s="13">
        <f t="shared" si="507"/>
        <v>-4.1580876602481817E-2</v>
      </c>
      <c r="FE80" s="13">
        <f t="shared" si="507"/>
        <v>-4.4589238464084809E-2</v>
      </c>
      <c r="FF80" s="13">
        <f t="shared" si="507"/>
        <v>-5.3699883879644812E-2</v>
      </c>
    </row>
    <row r="81" spans="2:162" x14ac:dyDescent="0.25">
      <c r="B81" t="str">
        <f t="shared" si="441"/>
        <v xml:space="preserve">   Professional and business services</v>
      </c>
      <c r="C81" s="12"/>
      <c r="D81" s="12">
        <f t="shared" ref="D81:AA81" si="508">C18/C$7*D50</f>
        <v>0.81012457251547176</v>
      </c>
      <c r="E81" s="12">
        <f t="shared" si="508"/>
        <v>0.63900160113980009</v>
      </c>
      <c r="F81" s="12">
        <f t="shared" si="508"/>
        <v>-0.20143379044820769</v>
      </c>
      <c r="G81" s="12">
        <f t="shared" si="508"/>
        <v>-0.17876241135258691</v>
      </c>
      <c r="H81" s="12">
        <f t="shared" si="508"/>
        <v>-0.43811860299606009</v>
      </c>
      <c r="I81" s="12">
        <f t="shared" si="508"/>
        <v>7.2076013016816265E-2</v>
      </c>
      <c r="J81" s="12">
        <f t="shared" si="508"/>
        <v>0.252788125167689</v>
      </c>
      <c r="K81" s="12">
        <f t="shared" si="508"/>
        <v>1.4748226774214637</v>
      </c>
      <c r="L81" s="12">
        <f t="shared" si="508"/>
        <v>-0.70430183277581793</v>
      </c>
      <c r="M81" s="12">
        <f t="shared" si="508"/>
        <v>-0.88198460073019724</v>
      </c>
      <c r="N81" s="12">
        <f t="shared" si="508"/>
        <v>0.16669234383530443</v>
      </c>
      <c r="O81" s="12">
        <f t="shared" si="508"/>
        <v>2.0113039033496758</v>
      </c>
      <c r="P81" s="12">
        <f t="shared" si="508"/>
        <v>0.40512776549753465</v>
      </c>
      <c r="Q81" s="12">
        <f t="shared" si="508"/>
        <v>1.0919925892266991</v>
      </c>
      <c r="R81" s="12">
        <f t="shared" si="508"/>
        <v>-0.19550809052279081</v>
      </c>
      <c r="S81" s="12">
        <f t="shared" si="508"/>
        <v>1.0533195268443543</v>
      </c>
      <c r="T81" s="12">
        <f t="shared" si="508"/>
        <v>1.0717358711339333</v>
      </c>
      <c r="U81" s="12">
        <f t="shared" si="508"/>
        <v>0.85769004047688857</v>
      </c>
      <c r="V81" s="12">
        <f t="shared" si="508"/>
        <v>1.2612287905047594</v>
      </c>
      <c r="W81" s="12">
        <f t="shared" si="508"/>
        <v>9.186465260691036E-2</v>
      </c>
      <c r="X81" s="12">
        <f t="shared" si="508"/>
        <v>-0.32601353181200815</v>
      </c>
      <c r="Y81" s="12">
        <f t="shared" si="508"/>
        <v>0.39064753896455162</v>
      </c>
      <c r="Z81" s="12">
        <f t="shared" si="508"/>
        <v>1.1006126414605444</v>
      </c>
      <c r="AA81" s="12">
        <f t="shared" si="508"/>
        <v>1.62256981690757</v>
      </c>
      <c r="AB81" s="12">
        <f t="shared" ref="AB81:BG81" si="509">AA18/AA$7*AB50</f>
        <v>5.5700433067687606E-2</v>
      </c>
      <c r="AC81" s="12">
        <f t="shared" si="509"/>
        <v>0.95314246252907187</v>
      </c>
      <c r="AD81" s="12">
        <f t="shared" si="509"/>
        <v>1.4915657205371269</v>
      </c>
      <c r="AE81" s="12">
        <f t="shared" si="509"/>
        <v>1.4170595866788012</v>
      </c>
      <c r="AF81" s="12">
        <f t="shared" si="509"/>
        <v>1.5139316120169064</v>
      </c>
      <c r="AG81" s="12">
        <f t="shared" si="509"/>
        <v>0.2092508247122474</v>
      </c>
      <c r="AH81" s="12">
        <f t="shared" si="509"/>
        <v>1.1472602292171548</v>
      </c>
      <c r="AI81" s="12">
        <f t="shared" si="509"/>
        <v>1.3119960441299257</v>
      </c>
      <c r="AJ81" s="12">
        <f t="shared" si="509"/>
        <v>8.0502200141287006E-2</v>
      </c>
      <c r="AK81" s="12">
        <f t="shared" si="509"/>
        <v>0.49220693171326596</v>
      </c>
      <c r="AL81" s="12">
        <f t="shared" si="509"/>
        <v>0.39734246321176475</v>
      </c>
      <c r="AM81" s="12">
        <f t="shared" si="509"/>
        <v>0.76613548097488282</v>
      </c>
      <c r="AN81" s="12">
        <f t="shared" si="509"/>
        <v>1.317566657039756</v>
      </c>
      <c r="AO81" s="12">
        <f t="shared" si="509"/>
        <v>1.0955558563516306</v>
      </c>
      <c r="AP81" s="12">
        <f t="shared" si="509"/>
        <v>1.2493475955222169</v>
      </c>
      <c r="AQ81" s="12">
        <f t="shared" si="509"/>
        <v>0.92710305742666299</v>
      </c>
      <c r="AR81" s="12">
        <f t="shared" si="509"/>
        <v>0.45099014108054064</v>
      </c>
      <c r="AS81" s="12">
        <f t="shared" si="509"/>
        <v>1.156065509837872</v>
      </c>
      <c r="AT81" s="12">
        <f t="shared" si="509"/>
        <v>0.21719523363679732</v>
      </c>
      <c r="AU81" s="12">
        <f t="shared" si="509"/>
        <v>-1.7871388599231901</v>
      </c>
      <c r="AV81" s="12">
        <f t="shared" si="509"/>
        <v>-1.1018189346517846</v>
      </c>
      <c r="AW81" s="12">
        <f t="shared" si="509"/>
        <v>-2.2903610293669674</v>
      </c>
      <c r="AX81" s="12">
        <f t="shared" si="509"/>
        <v>-1.4015391692692252</v>
      </c>
      <c r="AY81" s="12">
        <f t="shared" si="509"/>
        <v>-0.421125210019205</v>
      </c>
      <c r="AZ81" s="12">
        <f t="shared" si="509"/>
        <v>-0.22368647973438874</v>
      </c>
      <c r="BA81" s="12">
        <f t="shared" si="509"/>
        <v>-9.8291222827446359E-3</v>
      </c>
      <c r="BB81" s="12">
        <f t="shared" si="509"/>
        <v>-0.11790827988784146</v>
      </c>
      <c r="BC81" s="12">
        <f t="shared" si="509"/>
        <v>-0.24563514665423875</v>
      </c>
      <c r="BD81" s="12">
        <f t="shared" si="509"/>
        <v>-0.4696667887006496</v>
      </c>
      <c r="BE81" s="12">
        <f t="shared" si="509"/>
        <v>-0.10916218299636327</v>
      </c>
      <c r="BF81" s="12">
        <f t="shared" si="509"/>
        <v>0.33183267091933089</v>
      </c>
      <c r="BG81" s="12">
        <f t="shared" si="509"/>
        <v>0.7510261694198499</v>
      </c>
      <c r="BH81" s="12">
        <f t="shared" ref="BH81:CM81" si="510">BG18/BG$7*BH50</f>
        <v>0.55489168326090976</v>
      </c>
      <c r="BI81" s="12">
        <f t="shared" si="510"/>
        <v>0.52182761144120227</v>
      </c>
      <c r="BJ81" s="12">
        <f t="shared" si="510"/>
        <v>0.82731709983631263</v>
      </c>
      <c r="BK81" s="12">
        <f t="shared" si="510"/>
        <v>0.77024976718264782</v>
      </c>
      <c r="BL81" s="12">
        <f t="shared" si="510"/>
        <v>0.63480253946173582</v>
      </c>
      <c r="BM81" s="12">
        <f t="shared" si="510"/>
        <v>1.0229044061149353</v>
      </c>
      <c r="BN81" s="12">
        <f t="shared" si="510"/>
        <v>0.70454382952788053</v>
      </c>
      <c r="BO81" s="12">
        <f t="shared" si="510"/>
        <v>0.63754844041614778</v>
      </c>
      <c r="BP81" s="12">
        <f t="shared" si="510"/>
        <v>1.1158838107892015</v>
      </c>
      <c r="BQ81" s="12">
        <f t="shared" si="510"/>
        <v>0.93942523611878159</v>
      </c>
      <c r="BR81" s="12">
        <f t="shared" si="510"/>
        <v>0.69085282775031875</v>
      </c>
      <c r="BS81" s="12">
        <f t="shared" si="510"/>
        <v>0.85981943355244439</v>
      </c>
      <c r="BT81" s="12">
        <f t="shared" si="510"/>
        <v>0.48144319514549072</v>
      </c>
      <c r="BU81" s="12">
        <f t="shared" si="510"/>
        <v>0.47790926059317057</v>
      </c>
      <c r="BV81" s="12">
        <f t="shared" si="510"/>
        <v>0.51176742776562123</v>
      </c>
      <c r="BW81" s="12">
        <f t="shared" si="510"/>
        <v>0.66564000688180003</v>
      </c>
      <c r="BX81" s="12">
        <f t="shared" si="510"/>
        <v>0.25105333620090725</v>
      </c>
      <c r="BY81" s="12">
        <f t="shared" si="510"/>
        <v>-0.34450592696682836</v>
      </c>
      <c r="BZ81" s="12">
        <f t="shared" si="510"/>
        <v>-1.3718289595244459</v>
      </c>
      <c r="CA81" s="12">
        <f t="shared" si="510"/>
        <v>-1.6210377902044648</v>
      </c>
      <c r="CB81" s="12">
        <f t="shared" si="510"/>
        <v>-2.4233943800746176</v>
      </c>
      <c r="CC81" s="12">
        <f t="shared" si="510"/>
        <v>-0.89043032420892632</v>
      </c>
      <c r="CD81" s="12">
        <f t="shared" si="510"/>
        <v>-7.5980820527066617E-2</v>
      </c>
      <c r="CE81" s="12">
        <f t="shared" si="510"/>
        <v>0.32874067169257493</v>
      </c>
      <c r="CF81" s="12">
        <f t="shared" si="510"/>
        <v>0.49619311345599448</v>
      </c>
      <c r="CG81" s="12">
        <f t="shared" si="510"/>
        <v>0.47427476063145962</v>
      </c>
      <c r="CH81" s="12">
        <f t="shared" si="510"/>
        <v>0.62067727437104825</v>
      </c>
      <c r="CI81" s="12">
        <f t="shared" si="510"/>
        <v>0.7348068274543873</v>
      </c>
      <c r="CJ81" s="12">
        <f t="shared" si="510"/>
        <v>0.59544861471241717</v>
      </c>
      <c r="CK81" s="12">
        <f t="shared" si="510"/>
        <v>0.79566442225928979</v>
      </c>
      <c r="CL81" s="12">
        <f t="shared" si="510"/>
        <v>0.59780202311835307</v>
      </c>
      <c r="CM81" s="12">
        <f t="shared" si="510"/>
        <v>0.60395658707739008</v>
      </c>
      <c r="CN81" s="12">
        <f t="shared" ref="CN81:DS81" si="511">CM18/CM$7*CN50</f>
        <v>1.101371727879032</v>
      </c>
      <c r="CO81" s="12">
        <f t="shared" si="511"/>
        <v>0.23945316843394249</v>
      </c>
      <c r="CP81" s="12">
        <f t="shared" si="511"/>
        <v>0.90391890729053836</v>
      </c>
      <c r="CQ81" s="12">
        <f t="shared" si="511"/>
        <v>0.70767185016840817</v>
      </c>
      <c r="CR81" s="12">
        <f t="shared" si="511"/>
        <v>0.34371748570475796</v>
      </c>
      <c r="CS81" s="12">
        <f t="shared" si="511"/>
        <v>0.36873600810556423</v>
      </c>
      <c r="CT81" s="12">
        <f t="shared" si="511"/>
        <v>0.66600478615796854</v>
      </c>
      <c r="CU81" s="12">
        <f t="shared" si="511"/>
        <v>0.37224752231653058</v>
      </c>
      <c r="CV81" s="12">
        <f t="shared" si="511"/>
        <v>6.1156903006975197E-2</v>
      </c>
      <c r="CW81" s="12">
        <f t="shared" si="511"/>
        <v>1.0710338705431224</v>
      </c>
      <c r="CX81" s="12">
        <f t="shared" si="511"/>
        <v>0.57545351127794153</v>
      </c>
      <c r="CY81" s="12">
        <f t="shared" si="511"/>
        <v>0.41440153158964721</v>
      </c>
      <c r="CZ81" s="12">
        <f t="shared" si="511"/>
        <v>0.73393613020227821</v>
      </c>
      <c r="DA81" s="12">
        <f t="shared" si="511"/>
        <v>0.90269654993080151</v>
      </c>
      <c r="DB81" s="12">
        <f t="shared" si="511"/>
        <v>0.37819452814223892</v>
      </c>
      <c r="DC81" s="12">
        <f t="shared" si="511"/>
        <v>0.63040795531870431</v>
      </c>
      <c r="DD81" s="12">
        <f t="shared" si="511"/>
        <v>0.5573579836454432</v>
      </c>
      <c r="DE81" s="12">
        <f t="shared" si="511"/>
        <v>0.30288672829116475</v>
      </c>
      <c r="DF81" s="12">
        <f t="shared" si="511"/>
        <v>0.1620627676491104</v>
      </c>
      <c r="DG81" s="12">
        <f t="shared" si="511"/>
        <v>0.57064820180214015</v>
      </c>
      <c r="DH81" s="12">
        <f t="shared" si="511"/>
        <v>0.51772286866173789</v>
      </c>
      <c r="DI81" s="12">
        <f t="shared" si="511"/>
        <v>0.15103132684010651</v>
      </c>
      <c r="DJ81" s="12">
        <f t="shared" si="511"/>
        <v>0.2220776383174202</v>
      </c>
      <c r="DK81" s="12">
        <f t="shared" si="511"/>
        <v>0.73604880547624074</v>
      </c>
      <c r="DL81" s="12">
        <f t="shared" si="511"/>
        <v>-7.7931906054209809E-3</v>
      </c>
      <c r="DM81" s="12">
        <f t="shared" si="511"/>
        <v>0.35221301021428758</v>
      </c>
      <c r="DN81" s="12">
        <f t="shared" si="511"/>
        <v>0.57955745906963541</v>
      </c>
      <c r="DO81" s="12">
        <f t="shared" si="511"/>
        <v>5.3822304683570799E-2</v>
      </c>
      <c r="DP81" s="12">
        <f t="shared" si="511"/>
        <v>0.66037893263931557</v>
      </c>
      <c r="DQ81" s="12">
        <f t="shared" si="511"/>
        <v>0.47555135747055771</v>
      </c>
      <c r="DR81" s="12">
        <f t="shared" si="511"/>
        <v>0.51002157984462926</v>
      </c>
      <c r="DS81" s="12">
        <f t="shared" si="511"/>
        <v>0.59352548431177565</v>
      </c>
      <c r="DT81" s="53">
        <f t="shared" ref="DT81:EY81" si="512">DS18/DS$7*DT50</f>
        <v>-3.7187379146168724</v>
      </c>
      <c r="DU81" s="53">
        <f t="shared" si="512"/>
        <v>0.39971762794252197</v>
      </c>
      <c r="DV81" s="53">
        <f t="shared" si="512"/>
        <v>1.6089796718842957</v>
      </c>
      <c r="DW81" s="12">
        <f t="shared" si="512"/>
        <v>0.8683670462146359</v>
      </c>
      <c r="DX81" s="12">
        <f t="shared" si="512"/>
        <v>0.92764172230546527</v>
      </c>
      <c r="DY81" s="12">
        <f t="shared" si="512"/>
        <v>1.1412817986547932</v>
      </c>
      <c r="DZ81" s="12">
        <f t="shared" si="512"/>
        <v>1.7602886001997735</v>
      </c>
      <c r="EA81" s="12">
        <f t="shared" si="512"/>
        <v>1.639829315832017</v>
      </c>
      <c r="EB81" s="12">
        <f t="shared" si="512"/>
        <v>1.2718031143641761</v>
      </c>
      <c r="EC81" s="13">
        <f t="shared" si="512"/>
        <v>0.53083893219691158</v>
      </c>
      <c r="ED81" s="13">
        <f t="shared" si="512"/>
        <v>0.26142086434609113</v>
      </c>
      <c r="EE81" s="13">
        <f t="shared" si="512"/>
        <v>-0.36434803023087931</v>
      </c>
      <c r="EF81" s="13">
        <f t="shared" si="512"/>
        <v>-2.0741284608372474</v>
      </c>
      <c r="EG81" s="13">
        <f t="shared" si="512"/>
        <v>-2.3697551821827698</v>
      </c>
      <c r="EH81" s="13">
        <f t="shared" si="512"/>
        <v>-1.8368589353702316</v>
      </c>
      <c r="EI81" s="13">
        <f t="shared" si="512"/>
        <v>-0.77198780931870492</v>
      </c>
      <c r="EJ81" s="13">
        <f t="shared" si="512"/>
        <v>-3.1158281666251214E-3</v>
      </c>
      <c r="EK81" s="13">
        <f t="shared" si="512"/>
        <v>0.44011672667884644</v>
      </c>
      <c r="EL81" s="13">
        <f t="shared" si="512"/>
        <v>0.83505226038996949</v>
      </c>
      <c r="EM81" s="13">
        <f t="shared" si="512"/>
        <v>1.0333098836755104</v>
      </c>
      <c r="EN81" s="13">
        <f t="shared" si="512"/>
        <v>0.91810023194504087</v>
      </c>
      <c r="EO81" s="13">
        <f t="shared" si="512"/>
        <v>0.78930795057198444</v>
      </c>
      <c r="EP81" s="13">
        <f t="shared" si="512"/>
        <v>0.68484478223396095</v>
      </c>
      <c r="EQ81" s="13">
        <f t="shared" si="512"/>
        <v>0.63903290051410455</v>
      </c>
      <c r="ER81" s="13">
        <f t="shared" si="512"/>
        <v>0.5632506863298602</v>
      </c>
      <c r="ES81" s="13">
        <f t="shared" si="512"/>
        <v>0.41901009278519002</v>
      </c>
      <c r="ET81" s="13">
        <f t="shared" si="512"/>
        <v>0.31492914026481522</v>
      </c>
      <c r="EU81" s="13">
        <f t="shared" si="512"/>
        <v>0.19909987553600081</v>
      </c>
      <c r="EV81" s="13">
        <f t="shared" si="512"/>
        <v>0.12172531869670472</v>
      </c>
      <c r="EW81" s="13">
        <f t="shared" si="512"/>
        <v>0.14189707637805066</v>
      </c>
      <c r="EX81" s="13">
        <f t="shared" si="512"/>
        <v>0.35777151649235606</v>
      </c>
      <c r="EY81" s="13">
        <f t="shared" si="512"/>
        <v>0.51358311777063903</v>
      </c>
      <c r="EZ81" s="13">
        <f t="shared" ref="EZ81:FF81" si="513">EY18/EY$7*EZ50</f>
        <v>0.57531099953499598</v>
      </c>
      <c r="FA81" s="13">
        <f t="shared" si="513"/>
        <v>0.59715010086170395</v>
      </c>
      <c r="FB81" s="13">
        <f t="shared" si="513"/>
        <v>0.59113595048291967</v>
      </c>
      <c r="FC81" s="13">
        <f t="shared" si="513"/>
        <v>0.60098437926586956</v>
      </c>
      <c r="FD81" s="13">
        <f t="shared" si="513"/>
        <v>0.57879742379106658</v>
      </c>
      <c r="FE81" s="13">
        <f t="shared" si="513"/>
        <v>0.5689239514904012</v>
      </c>
      <c r="FF81" s="13">
        <f t="shared" si="513"/>
        <v>0.56358282894299483</v>
      </c>
    </row>
    <row r="82" spans="2:162" x14ac:dyDescent="0.25">
      <c r="B82" t="str">
        <f t="shared" si="441"/>
        <v xml:space="preserve">   Other services</v>
      </c>
      <c r="C82" s="12"/>
      <c r="D82" s="12">
        <f t="shared" ref="D82:AA82" si="514">C19/C$7*D51</f>
        <v>0.88789538581276584</v>
      </c>
      <c r="E82" s="12">
        <f t="shared" si="514"/>
        <v>0.94242930982971573</v>
      </c>
      <c r="F82" s="12">
        <f t="shared" si="514"/>
        <v>0.52992139850618647</v>
      </c>
      <c r="G82" s="12">
        <f t="shared" si="514"/>
        <v>0.53254172329753369</v>
      </c>
      <c r="H82" s="12">
        <f t="shared" si="514"/>
        <v>0.42378817269115571</v>
      </c>
      <c r="I82" s="12">
        <f t="shared" si="514"/>
        <v>5.9981830193719402E-2</v>
      </c>
      <c r="J82" s="12">
        <f t="shared" si="514"/>
        <v>0.86036609095093131</v>
      </c>
      <c r="K82" s="12">
        <f t="shared" si="514"/>
        <v>0.42036646296354802</v>
      </c>
      <c r="L82" s="12">
        <f t="shared" si="514"/>
        <v>0.53710396089517742</v>
      </c>
      <c r="M82" s="12">
        <f t="shared" si="514"/>
        <v>1.1197117554938545</v>
      </c>
      <c r="N82" s="12">
        <f t="shared" si="514"/>
        <v>0.88957218898716772</v>
      </c>
      <c r="O82" s="12">
        <f t="shared" si="514"/>
        <v>0.54748093741751391</v>
      </c>
      <c r="P82" s="12">
        <f t="shared" si="514"/>
        <v>1.6316342244259709</v>
      </c>
      <c r="Q82" s="12">
        <f t="shared" si="514"/>
        <v>0.75994716656781791</v>
      </c>
      <c r="R82" s="12">
        <f t="shared" si="514"/>
        <v>-0.24204326919084734</v>
      </c>
      <c r="S82" s="12">
        <f t="shared" si="514"/>
        <v>0.47249145657073294</v>
      </c>
      <c r="T82" s="12">
        <f t="shared" si="514"/>
        <v>0.600433923437664</v>
      </c>
      <c r="U82" s="12">
        <f t="shared" si="514"/>
        <v>0.60981592853160116</v>
      </c>
      <c r="V82" s="12">
        <f t="shared" si="514"/>
        <v>0.90472372358510345</v>
      </c>
      <c r="W82" s="12">
        <f t="shared" si="514"/>
        <v>1.7073355827529282</v>
      </c>
      <c r="X82" s="12">
        <f t="shared" si="514"/>
        <v>0.23939362106464473</v>
      </c>
      <c r="Y82" s="12">
        <f t="shared" si="514"/>
        <v>0.41156807368364307</v>
      </c>
      <c r="Z82" s="12">
        <f t="shared" si="514"/>
        <v>0.25044932085540034</v>
      </c>
      <c r="AA82" s="12">
        <f t="shared" si="514"/>
        <v>-0.27234185505995034</v>
      </c>
      <c r="AB82" s="12">
        <f t="shared" ref="AB82:BG82" si="515">AA19/AA$7*AB51</f>
        <v>1.2141317357404726</v>
      </c>
      <c r="AC82" s="12">
        <f t="shared" si="515"/>
        <v>0.83962649892796493</v>
      </c>
      <c r="AD82" s="12">
        <f t="shared" si="515"/>
        <v>1.4995363360701033</v>
      </c>
      <c r="AE82" s="12">
        <f t="shared" si="515"/>
        <v>0.61770514157628587</v>
      </c>
      <c r="AF82" s="12">
        <f t="shared" si="515"/>
        <v>0.64296781232562972</v>
      </c>
      <c r="AG82" s="12">
        <f t="shared" si="515"/>
        <v>1.0156695948025309</v>
      </c>
      <c r="AH82" s="12">
        <f t="shared" si="515"/>
        <v>1.3687575778808809</v>
      </c>
      <c r="AI82" s="12">
        <f t="shared" si="515"/>
        <v>0.30534882015405995</v>
      </c>
      <c r="AJ82" s="12">
        <f t="shared" si="515"/>
        <v>1.5349011619372974</v>
      </c>
      <c r="AK82" s="12">
        <f t="shared" si="515"/>
        <v>0.69168895623001259</v>
      </c>
      <c r="AL82" s="12">
        <f t="shared" si="515"/>
        <v>0.52531932545991289</v>
      </c>
      <c r="AM82" s="12">
        <f t="shared" si="515"/>
        <v>0.78974990248854071</v>
      </c>
      <c r="AN82" s="12">
        <f t="shared" si="515"/>
        <v>-2.9103243061582459E-2</v>
      </c>
      <c r="AO82" s="12">
        <f t="shared" si="515"/>
        <v>0.65532086969990633</v>
      </c>
      <c r="AP82" s="12">
        <f t="shared" si="515"/>
        <v>0.97545558237119412</v>
      </c>
      <c r="AQ82" s="12">
        <f t="shared" si="515"/>
        <v>0.89937764861357683</v>
      </c>
      <c r="AR82" s="12">
        <f t="shared" si="515"/>
        <v>-0.27372141532104155</v>
      </c>
      <c r="AS82" s="12">
        <f t="shared" si="515"/>
        <v>0.571395881528315</v>
      </c>
      <c r="AT82" s="12">
        <f t="shared" si="515"/>
        <v>0.80915343901001435</v>
      </c>
      <c r="AU82" s="12">
        <f t="shared" si="515"/>
        <v>-0.49996168447559786</v>
      </c>
      <c r="AV82" s="12">
        <f t="shared" si="515"/>
        <v>0.37793922642219879</v>
      </c>
      <c r="AW82" s="12">
        <f t="shared" si="515"/>
        <v>-8.4964147638396381E-2</v>
      </c>
      <c r="AX82" s="12">
        <f t="shared" si="515"/>
        <v>-0.30391685728629825</v>
      </c>
      <c r="AY82" s="12">
        <f t="shared" si="515"/>
        <v>0.26271770080813106</v>
      </c>
      <c r="AZ82" s="12">
        <f t="shared" si="515"/>
        <v>0.4635071283340369</v>
      </c>
      <c r="BA82" s="12">
        <f t="shared" si="515"/>
        <v>0.36592530740484169</v>
      </c>
      <c r="BB82" s="12">
        <f t="shared" si="515"/>
        <v>0.28722039088644014</v>
      </c>
      <c r="BC82" s="12">
        <f t="shared" si="515"/>
        <v>0.46851014941981595</v>
      </c>
      <c r="BD82" s="12">
        <f t="shared" si="515"/>
        <v>0.34904993735363199</v>
      </c>
      <c r="BE82" s="12">
        <f t="shared" si="515"/>
        <v>0.51177082883661351</v>
      </c>
      <c r="BF82" s="12">
        <f t="shared" si="515"/>
        <v>0.67440989638502424</v>
      </c>
      <c r="BG82" s="12">
        <f t="shared" si="515"/>
        <v>-0.3066235283642148</v>
      </c>
      <c r="BH82" s="12">
        <f t="shared" ref="BH82:CM82" si="516">BG19/BG$7*BH51</f>
        <v>0.70305174960467831</v>
      </c>
      <c r="BI82" s="12">
        <f t="shared" si="516"/>
        <v>0.25822206025460509</v>
      </c>
      <c r="BJ82" s="12">
        <f t="shared" si="516"/>
        <v>0.54719543171312068</v>
      </c>
      <c r="BK82" s="12">
        <f t="shared" si="516"/>
        <v>0.51354075358909046</v>
      </c>
      <c r="BL82" s="12">
        <f t="shared" si="516"/>
        <v>0.99005257873913854</v>
      </c>
      <c r="BM82" s="12">
        <f t="shared" si="516"/>
        <v>0.44771334409199143</v>
      </c>
      <c r="BN82" s="12">
        <f t="shared" si="516"/>
        <v>0.34764831769830723</v>
      </c>
      <c r="BO82" s="12">
        <f t="shared" si="516"/>
        <v>0.50741454857071977</v>
      </c>
      <c r="BP82" s="12">
        <f t="shared" si="516"/>
        <v>0.35068048388152862</v>
      </c>
      <c r="BQ82" s="12">
        <f t="shared" si="516"/>
        <v>0.46179095617024818</v>
      </c>
      <c r="BR82" s="12">
        <f t="shared" si="516"/>
        <v>0.55329964978156199</v>
      </c>
      <c r="BS82" s="12">
        <f t="shared" si="516"/>
        <v>0.89044907374585969</v>
      </c>
      <c r="BT82" s="12">
        <f t="shared" si="516"/>
        <v>0.57210376507717331</v>
      </c>
      <c r="BU82" s="12">
        <f t="shared" si="516"/>
        <v>0.71614166898220077</v>
      </c>
      <c r="BV82" s="12">
        <f t="shared" si="516"/>
        <v>0.95212611080061182</v>
      </c>
      <c r="BW82" s="12">
        <f t="shared" si="516"/>
        <v>0.68875536556784334</v>
      </c>
      <c r="BX82" s="12">
        <f t="shared" si="516"/>
        <v>0.45762227135847061</v>
      </c>
      <c r="BY82" s="12">
        <f t="shared" si="516"/>
        <v>0.75749435545561383</v>
      </c>
      <c r="BZ82" s="12">
        <f t="shared" si="516"/>
        <v>-0.14200749718390795</v>
      </c>
      <c r="CA82" s="12">
        <f t="shared" si="516"/>
        <v>-0.19869794379174904</v>
      </c>
      <c r="CB82" s="12">
        <f t="shared" si="516"/>
        <v>-0.49326950896642274</v>
      </c>
      <c r="CC82" s="12">
        <f t="shared" si="516"/>
        <v>0.34993716425594967</v>
      </c>
      <c r="CD82" s="12">
        <f t="shared" si="516"/>
        <v>0.38282037314995704</v>
      </c>
      <c r="CE82" s="12">
        <f t="shared" si="516"/>
        <v>-2.8740851655363345E-2</v>
      </c>
      <c r="CF82" s="12">
        <f t="shared" si="516"/>
        <v>0.66897248675983301</v>
      </c>
      <c r="CG82" s="12">
        <f t="shared" si="516"/>
        <v>0.74392075369187038</v>
      </c>
      <c r="CH82" s="12">
        <f t="shared" si="516"/>
        <v>1.3420411959863672</v>
      </c>
      <c r="CI82" s="12">
        <f t="shared" si="516"/>
        <v>0.41991365077222786</v>
      </c>
      <c r="CJ82" s="12">
        <f t="shared" si="516"/>
        <v>0.9781104228339389</v>
      </c>
      <c r="CK82" s="12">
        <f t="shared" si="516"/>
        <v>0.46333608670694765</v>
      </c>
      <c r="CL82" s="12">
        <f t="shared" si="516"/>
        <v>0.55576308042177758</v>
      </c>
      <c r="CM82" s="12">
        <f t="shared" si="516"/>
        <v>0.6850448883696707</v>
      </c>
      <c r="CN82" s="12">
        <f t="shared" ref="CN82:DS82" si="517">CM19/CM$7*CN51</f>
        <v>0.69032317575637425</v>
      </c>
      <c r="CO82" s="12">
        <f t="shared" si="517"/>
        <v>0.29416809470970051</v>
      </c>
      <c r="CP82" s="12">
        <f t="shared" si="517"/>
        <v>0.83912739007167325</v>
      </c>
      <c r="CQ82" s="12">
        <f t="shared" si="517"/>
        <v>0.29929735376305933</v>
      </c>
      <c r="CR82" s="12">
        <f t="shared" si="517"/>
        <v>0.80738424184069901</v>
      </c>
      <c r="CS82" s="12">
        <f t="shared" si="517"/>
        <v>0.61127708197023112</v>
      </c>
      <c r="CT82" s="12">
        <f t="shared" si="517"/>
        <v>0.85128957629563828</v>
      </c>
      <c r="CU82" s="12">
        <f t="shared" si="517"/>
        <v>1.0065690036671116</v>
      </c>
      <c r="CV82" s="12">
        <f t="shared" si="517"/>
        <v>8.7342595433239106E-2</v>
      </c>
      <c r="CW82" s="12">
        <f t="shared" si="517"/>
        <v>0.80915993477244175</v>
      </c>
      <c r="CX82" s="12">
        <f t="shared" si="517"/>
        <v>0.12055906283451989</v>
      </c>
      <c r="CY82" s="12">
        <f t="shared" si="517"/>
        <v>0.71662413194399588</v>
      </c>
      <c r="CZ82" s="12">
        <f t="shared" si="517"/>
        <v>1.0503269985401564</v>
      </c>
      <c r="DA82" s="12">
        <f t="shared" si="517"/>
        <v>0.93768079614135991</v>
      </c>
      <c r="DB82" s="12">
        <f t="shared" si="517"/>
        <v>0.74059322033764075</v>
      </c>
      <c r="DC82" s="12">
        <f t="shared" si="517"/>
        <v>1.4189112695016357</v>
      </c>
      <c r="DD82" s="12">
        <f t="shared" si="517"/>
        <v>1.0242255410676322</v>
      </c>
      <c r="DE82" s="12">
        <f t="shared" si="517"/>
        <v>0.72246318548404298</v>
      </c>
      <c r="DF82" s="12">
        <f t="shared" si="517"/>
        <v>0.57778424310489984</v>
      </c>
      <c r="DG82" s="12">
        <f t="shared" si="517"/>
        <v>0.66551421782121145</v>
      </c>
      <c r="DH82" s="12">
        <f t="shared" si="517"/>
        <v>1.0129515165699432</v>
      </c>
      <c r="DI82" s="12">
        <f t="shared" si="517"/>
        <v>0.46237757198547785</v>
      </c>
      <c r="DJ82" s="12">
        <f t="shared" si="517"/>
        <v>0.61271326917655666</v>
      </c>
      <c r="DK82" s="12">
        <f t="shared" si="517"/>
        <v>1.3210417894931541</v>
      </c>
      <c r="DL82" s="12">
        <f t="shared" si="517"/>
        <v>0.64502678502298405</v>
      </c>
      <c r="DM82" s="12">
        <f t="shared" si="517"/>
        <v>0.51588887677125161</v>
      </c>
      <c r="DN82" s="12">
        <f t="shared" si="517"/>
        <v>0.59180557979616644</v>
      </c>
      <c r="DO82" s="12">
        <f t="shared" si="517"/>
        <v>0.85489517965386219</v>
      </c>
      <c r="DP82" s="12">
        <f t="shared" si="517"/>
        <v>0.64031702452938144</v>
      </c>
      <c r="DQ82" s="12">
        <f t="shared" si="517"/>
        <v>0.63495471954613836</v>
      </c>
      <c r="DR82" s="12">
        <f t="shared" si="517"/>
        <v>0.33995921877378904</v>
      </c>
      <c r="DS82" s="12">
        <f t="shared" si="517"/>
        <v>-0.60969408089981081</v>
      </c>
      <c r="DT82" s="53">
        <f t="shared" ref="DT82:EY82" si="518">DS19/DS$7*DT51</f>
        <v>-17.35699673971142</v>
      </c>
      <c r="DU82" s="53">
        <f t="shared" si="518"/>
        <v>7.1486432006936358</v>
      </c>
      <c r="DV82" s="53">
        <f t="shared" si="518"/>
        <v>1.0119524601051015</v>
      </c>
      <c r="DW82" s="12">
        <f t="shared" si="518"/>
        <v>-0.26638966496246563</v>
      </c>
      <c r="DX82" s="12">
        <f t="shared" si="518"/>
        <v>4.0262384257988604</v>
      </c>
      <c r="DY82" s="12">
        <f t="shared" si="518"/>
        <v>4.0621387064447214</v>
      </c>
      <c r="DZ82" s="12">
        <f t="shared" si="518"/>
        <v>2.895573660937961</v>
      </c>
      <c r="EA82" s="12">
        <f t="shared" si="518"/>
        <v>1.5554908285083207</v>
      </c>
      <c r="EB82" s="12">
        <f t="shared" si="518"/>
        <v>0.78016179622116033</v>
      </c>
      <c r="EC82" s="13">
        <f t="shared" si="518"/>
        <v>1.4401740326578896</v>
      </c>
      <c r="ED82" s="13">
        <f t="shared" si="518"/>
        <v>1.5286262340214964</v>
      </c>
      <c r="EE82" s="13">
        <f t="shared" si="518"/>
        <v>0.84757566132210782</v>
      </c>
      <c r="EF82" s="13">
        <f t="shared" si="518"/>
        <v>0.30115680738164513</v>
      </c>
      <c r="EG82" s="13">
        <f t="shared" si="518"/>
        <v>0.60189560979421819</v>
      </c>
      <c r="EH82" s="13">
        <f t="shared" si="518"/>
        <v>4.1395011363862887E-2</v>
      </c>
      <c r="EI82" s="13">
        <f t="shared" si="518"/>
        <v>0.5409705871778604</v>
      </c>
      <c r="EJ82" s="13">
        <f t="shared" si="518"/>
        <v>1.0313691160067093</v>
      </c>
      <c r="EK82" s="13">
        <f t="shared" si="518"/>
        <v>0.69102106512606243</v>
      </c>
      <c r="EL82" s="13">
        <f t="shared" si="518"/>
        <v>0.30696420431944504</v>
      </c>
      <c r="EM82" s="13">
        <f t="shared" si="518"/>
        <v>0.21198841953074596</v>
      </c>
      <c r="EN82" s="13">
        <f t="shared" si="518"/>
        <v>0.21573822864351547</v>
      </c>
      <c r="EO82" s="13">
        <f t="shared" si="518"/>
        <v>0.12590780630770551</v>
      </c>
      <c r="EP82" s="13">
        <f t="shared" si="518"/>
        <v>0.25953540000700909</v>
      </c>
      <c r="EQ82" s="13">
        <f t="shared" si="518"/>
        <v>0.21072179674228608</v>
      </c>
      <c r="ER82" s="13">
        <f t="shared" si="518"/>
        <v>0.189373476290709</v>
      </c>
      <c r="ES82" s="13">
        <f t="shared" si="518"/>
        <v>0.18878676059588692</v>
      </c>
      <c r="ET82" s="13">
        <f t="shared" si="518"/>
        <v>0.20381655646669597</v>
      </c>
      <c r="EU82" s="13">
        <f t="shared" si="518"/>
        <v>0.2225039267414948</v>
      </c>
      <c r="EV82" s="13">
        <f t="shared" si="518"/>
        <v>0.27475448580947781</v>
      </c>
      <c r="EW82" s="13">
        <f t="shared" si="518"/>
        <v>0.24668061608562081</v>
      </c>
      <c r="EX82" s="13">
        <f t="shared" si="518"/>
        <v>0.124476269249789</v>
      </c>
      <c r="EY82" s="13">
        <f t="shared" si="518"/>
        <v>9.4052229146719193E-2</v>
      </c>
      <c r="EZ82" s="13">
        <f t="shared" ref="EZ82:FF82" si="519">EY19/EY$7*EZ51</f>
        <v>0.129957414153866</v>
      </c>
      <c r="FA82" s="13">
        <f t="shared" si="519"/>
        <v>9.3492002820021167E-2</v>
      </c>
      <c r="FB82" s="13">
        <f t="shared" si="519"/>
        <v>8.0647733037149671E-2</v>
      </c>
      <c r="FC82" s="13">
        <f t="shared" si="519"/>
        <v>0.10206369479205375</v>
      </c>
      <c r="FD82" s="13">
        <f t="shared" si="519"/>
        <v>0.10240370287171575</v>
      </c>
      <c r="FE82" s="13">
        <f t="shared" si="519"/>
        <v>6.1822239167432631E-2</v>
      </c>
      <c r="FF82" s="13">
        <f t="shared" si="519"/>
        <v>4.994976344304275E-2</v>
      </c>
    </row>
    <row r="83" spans="2:162" x14ac:dyDescent="0.25">
      <c r="B83" t="str">
        <f t="shared" si="441"/>
        <v xml:space="preserve">      Leisure and Hospitality</v>
      </c>
      <c r="C83" s="12"/>
      <c r="D83" s="12">
        <f t="shared" ref="D83" si="520">C20/C$7*D52</f>
        <v>0.34515523792258879</v>
      </c>
      <c r="E83" s="12">
        <f t="shared" ref="E83" si="521">D20/D$7*E52</f>
        <v>0.23105651242229386</v>
      </c>
      <c r="F83" s="12">
        <f t="shared" ref="F83" si="522">E20/E$7*F52</f>
        <v>-0.1068362806199695</v>
      </c>
      <c r="G83" s="12">
        <f t="shared" ref="G83" si="523">F20/F$7*G52</f>
        <v>0.57817356023776956</v>
      </c>
      <c r="H83" s="12">
        <f t="shared" ref="H83" si="524">G20/G$7*H52</f>
        <v>-0.15513955102317226</v>
      </c>
      <c r="I83" s="12">
        <f t="shared" ref="I83" si="525">H20/H$7*I52</f>
        <v>-0.52625746838853427</v>
      </c>
      <c r="J83" s="12">
        <f t="shared" ref="J83" si="526">I20/I$7*J52</f>
        <v>0.25356996775773111</v>
      </c>
      <c r="K83" s="12">
        <f t="shared" ref="K83" si="527">J20/J$7*K52</f>
        <v>0.30215025990830591</v>
      </c>
      <c r="L83" s="12">
        <f t="shared" ref="L83" si="528">K20/K$7*L52</f>
        <v>0.19082099561419164</v>
      </c>
      <c r="M83" s="12">
        <f t="shared" ref="M83" si="529">L20/L$7*M52</f>
        <v>0.44570750572659334</v>
      </c>
      <c r="N83" s="12">
        <f t="shared" ref="N83" si="530">M20/M$7*N52</f>
        <v>0.17901409178650587</v>
      </c>
      <c r="O83" s="12">
        <f t="shared" ref="O83" si="531">N20/N$7*O52</f>
        <v>0.2624275731939063</v>
      </c>
      <c r="P83" s="12">
        <f t="shared" ref="P83" si="532">O20/O$7*P52</f>
        <v>0.32205991637139708</v>
      </c>
      <c r="Q83" s="12">
        <f t="shared" ref="Q83" si="533">P20/P$7*Q52</f>
        <v>0.564631438195353</v>
      </c>
      <c r="R83" s="12">
        <f t="shared" ref="R83" si="534">Q20/Q$7*R52</f>
        <v>-0.31945517780693172</v>
      </c>
      <c r="S83" s="12">
        <f t="shared" ref="S83" si="535">R20/R$7*S52</f>
        <v>0.28476451722401075</v>
      </c>
      <c r="T83" s="12">
        <f t="shared" ref="T83" si="536">S20/S$7*T52</f>
        <v>0.47586214839409147</v>
      </c>
      <c r="U83" s="12">
        <f t="shared" ref="U83" si="537">T20/T$7*U52</f>
        <v>-0.11550173516190179</v>
      </c>
      <c r="V83" s="12">
        <f t="shared" ref="V83" si="538">U20/U$7*V52</f>
        <v>0.66685180945348588</v>
      </c>
      <c r="W83" s="12">
        <f t="shared" ref="W83" si="539">V20/V$7*W52</f>
        <v>0.61105470372692217</v>
      </c>
      <c r="X83" s="12">
        <f t="shared" ref="X83" si="540">W20/W$7*X52</f>
        <v>0.1715722211670854</v>
      </c>
      <c r="Y83" s="12">
        <f t="shared" ref="Y83" si="541">X20/X$7*Y52</f>
        <v>-0.12424082982987301</v>
      </c>
      <c r="Z83" s="12">
        <f t="shared" ref="Z83" si="542">Y20/Y$7*Z52</f>
        <v>0.77271788360397242</v>
      </c>
      <c r="AA83" s="12">
        <f t="shared" ref="AA83" si="543">Z20/Z$7*AA52</f>
        <v>-0.34815512228680351</v>
      </c>
      <c r="AB83" s="12">
        <f t="shared" ref="AB83" si="544">AA20/AA$7*AB52</f>
        <v>0.81713872803130538</v>
      </c>
      <c r="AC83" s="12">
        <f t="shared" ref="AC83" si="545">AB20/AB$7*AC52</f>
        <v>0.58837123139893421</v>
      </c>
      <c r="AD83" s="12">
        <f t="shared" ref="AD83" si="546">AC20/AC$7*AD52</f>
        <v>0.22042505466200354</v>
      </c>
      <c r="AE83" s="12">
        <f t="shared" ref="AE83" si="547">AD20/AD$7*AE52</f>
        <v>1.0731112658409798E-2</v>
      </c>
      <c r="AF83" s="12">
        <f t="shared" ref="AF83" si="548">AE20/AE$7*AF52</f>
        <v>-4.2328372220384554E-2</v>
      </c>
      <c r="AG83" s="12">
        <f t="shared" ref="AG83" si="549">AF20/AF$7*AG52</f>
        <v>0.55398141421984026</v>
      </c>
      <c r="AH83" s="12">
        <f t="shared" ref="AH83" si="550">AG20/AG$7*AH52</f>
        <v>0.71080424393560981</v>
      </c>
      <c r="AI83" s="12">
        <f t="shared" ref="AI83" si="551">AH20/AH$7*AI52</f>
        <v>-8.0716126609737426E-2</v>
      </c>
      <c r="AJ83" s="12">
        <f t="shared" ref="AJ83" si="552">AI20/AI$7*AJ52</f>
        <v>0.52383193574456732</v>
      </c>
      <c r="AK83" s="12">
        <f t="shared" ref="AK83" si="553">AJ20/AJ$7*AK52</f>
        <v>0.35215211726568385</v>
      </c>
      <c r="AL83" s="12">
        <f t="shared" ref="AL83" si="554">AK20/AK$7*AL52</f>
        <v>-0.26213613134218661</v>
      </c>
      <c r="AM83" s="12">
        <f t="shared" ref="AM83" si="555">AL20/AL$7*AM52</f>
        <v>1.362208221562446</v>
      </c>
      <c r="AN83" s="12">
        <f t="shared" ref="AN83" si="556">AM20/AM$7*AN52</f>
        <v>7.7910225622337542E-2</v>
      </c>
      <c r="AO83" s="12">
        <f t="shared" ref="AO83" si="557">AN20/AN$7*AO52</f>
        <v>0.14601262651674038</v>
      </c>
      <c r="AP83" s="12">
        <f t="shared" ref="AP83" si="558">AO20/AO$7*AP52</f>
        <v>0.47993389815903154</v>
      </c>
      <c r="AQ83" s="12">
        <f t="shared" ref="AQ83" si="559">AP20/AP$7*AQ52</f>
        <v>0.19209212078385166</v>
      </c>
      <c r="AR83" s="12">
        <f t="shared" ref="AR83" si="560">AQ20/AQ$7*AR52</f>
        <v>-0.17877047806711971</v>
      </c>
      <c r="AS83" s="12">
        <f t="shared" ref="AS83" si="561">AR20/AR$7*AS52</f>
        <v>-0.51602947070322658</v>
      </c>
      <c r="AT83" s="12">
        <f t="shared" ref="AT83" si="562">AS20/AS$7*AT52</f>
        <v>0.77688645588440375</v>
      </c>
      <c r="AU83" s="12">
        <f t="shared" ref="AU83" si="563">AT20/AT$7*AU52</f>
        <v>-5.5893404529910373E-2</v>
      </c>
      <c r="AV83" s="12">
        <f t="shared" ref="AV83" si="564">AU20/AU$7*AV52</f>
        <v>-0.13995385436222232</v>
      </c>
      <c r="AW83" s="12">
        <f t="shared" ref="AW83" si="565">AV20/AV$7*AW52</f>
        <v>-0.28933686667226594</v>
      </c>
      <c r="AX83" s="12">
        <f t="shared" ref="AX83" si="566">AW20/AW$7*AX52</f>
        <v>-0.73856426022002164</v>
      </c>
      <c r="AY83" s="12">
        <f t="shared" ref="AY83" si="567">AX20/AX$7*AY52</f>
        <v>-0.16350942139243768</v>
      </c>
      <c r="AZ83" s="12">
        <f t="shared" ref="AZ83" si="568">AY20/AY$7*AZ52</f>
        <v>0.23734352549886165</v>
      </c>
      <c r="BA83" s="12">
        <f t="shared" ref="BA83" si="569">AZ20/AZ$7*BA52</f>
        <v>0.1683562599750742</v>
      </c>
      <c r="BB83" s="12">
        <f t="shared" ref="BB83" si="570">BA20/BA$7*BB52</f>
        <v>0</v>
      </c>
      <c r="BC83" s="12">
        <f t="shared" ref="BC83" si="571">BB20/BB$7*BC52</f>
        <v>8.9391972607756054E-2</v>
      </c>
      <c r="BD83" s="12">
        <f t="shared" ref="BD83" si="572">BC20/BC$7*BD52</f>
        <v>9.9601971715026716E-2</v>
      </c>
      <c r="BE83" s="12">
        <f t="shared" ref="BE83" si="573">BD20/BD$7*BE52</f>
        <v>0.39467522031235708</v>
      </c>
      <c r="BF83" s="12">
        <f t="shared" ref="BF83" si="574">BE20/BE$7*BF52</f>
        <v>0.61280978172125999</v>
      </c>
      <c r="BG83" s="12">
        <f t="shared" ref="BG83" si="575">BF20/BF$7*BG52</f>
        <v>-4.959129611705447E-2</v>
      </c>
      <c r="BH83" s="12">
        <f t="shared" ref="BH83" si="576">BG20/BG$7*BH52</f>
        <v>0.4348191754444381</v>
      </c>
      <c r="BI83" s="12">
        <f t="shared" ref="BI83" si="577">BH20/BH$7*BI52</f>
        <v>-9.8518355418729761E-2</v>
      </c>
      <c r="BJ83" s="12">
        <f t="shared" ref="BJ83" si="578">BI20/BI$7*BJ52</f>
        <v>0.38072314291272219</v>
      </c>
      <c r="BK83" s="12">
        <f t="shared" ref="BK83" si="579">BJ20/BJ$7*BK52</f>
        <v>0.15777657694848018</v>
      </c>
      <c r="BL83" s="12">
        <f t="shared" ref="BL83" si="580">BK20/BK$7*BL52</f>
        <v>0.54827728352299165</v>
      </c>
      <c r="BM83" s="12">
        <f t="shared" ref="BM83" si="581">BL20/BL$7*BM52</f>
        <v>0.19485047414396725</v>
      </c>
      <c r="BN83" s="12">
        <f t="shared" ref="BN83" si="582">BM20/BM$7*BN52</f>
        <v>0.32110342131184977</v>
      </c>
      <c r="BO83" s="12">
        <f t="shared" ref="BO83" si="583">BN20/BN$7*BO52</f>
        <v>0.27858714909379156</v>
      </c>
      <c r="BP83" s="12">
        <f t="shared" ref="BP83" si="584">BO20/BO$7*BP52</f>
        <v>0.18998371359684932</v>
      </c>
      <c r="BQ83" s="12">
        <f t="shared" ref="BQ83" si="585">BP20/BP$7*BQ52</f>
        <v>0.42838575805383389</v>
      </c>
      <c r="BR83" s="12">
        <f t="shared" ref="BR83" si="586">BQ20/BQ$7*BR52</f>
        <v>0.34886195022682942</v>
      </c>
      <c r="BS83" s="12">
        <f t="shared" ref="BS83" si="587">BR20/BR$7*BS52</f>
        <v>0.36584796876975101</v>
      </c>
      <c r="BT83" s="12">
        <f t="shared" ref="BT83" si="588">BS20/BS$7*BT52</f>
        <v>0.24941479938306177</v>
      </c>
      <c r="BU83" s="12">
        <f t="shared" ref="BU83" si="589">BT20/BT$7*BU52</f>
        <v>0.31259265093306438</v>
      </c>
      <c r="BV83" s="12">
        <f t="shared" ref="BV83" si="590">BU20/BU$7*BV52</f>
        <v>0.23677239320435139</v>
      </c>
      <c r="BW83" s="12">
        <f t="shared" ref="BW83" si="591">BV20/BV$7*BW52</f>
        <v>0.2719321691035137</v>
      </c>
      <c r="BX83" s="12">
        <f t="shared" ref="BX83" si="592">BW20/BW$7*BX52</f>
        <v>-9.7607189790481663E-2</v>
      </c>
      <c r="BY83" s="12">
        <f t="shared" ref="BY83" si="593">BX20/BX$7*BY52</f>
        <v>3.570175516536981E-2</v>
      </c>
      <c r="BZ83" s="12">
        <f t="shared" ref="BZ83" si="594">BY20/BY$7*BZ52</f>
        <v>-0.55618435635886576</v>
      </c>
      <c r="CA83" s="12">
        <f t="shared" ref="CA83" si="595">BZ20/BZ$7*CA52</f>
        <v>-0.75471363903418076</v>
      </c>
      <c r="CB83" s="12">
        <f t="shared" ref="CB83" si="596">CA20/CA$7*CB52</f>
        <v>-0.6274407863315361</v>
      </c>
      <c r="CC83" s="12">
        <f t="shared" ref="CC83" si="597">CB20/CB$7*CC52</f>
        <v>-1.8803325344985609E-2</v>
      </c>
      <c r="CD83" s="12">
        <f t="shared" ref="CD83" si="598">CC20/CC$7*CD52</f>
        <v>-0.19825515918244932</v>
      </c>
      <c r="CE83" s="12">
        <f t="shared" ref="CE83" si="599">CD20/CD$7*CE52</f>
        <v>-7.6437625856156891E-2</v>
      </c>
      <c r="CF83" s="12">
        <f t="shared" ref="CF83" si="600">CE20/CE$7*CF52</f>
        <v>0.2619950226030347</v>
      </c>
      <c r="CG83" s="12">
        <f t="shared" ref="CG83" si="601">CF20/CF$7*CG52</f>
        <v>0.1538886879440686</v>
      </c>
      <c r="CH83" s="12">
        <f t="shared" ref="CH83" si="602">CG20/CG$7*CH52</f>
        <v>0.38759202474247351</v>
      </c>
      <c r="CI83" s="12">
        <f t="shared" ref="CI83" si="603">CH20/CH$7*CI52</f>
        <v>2.8492671827836408E-2</v>
      </c>
      <c r="CJ83" s="12">
        <f t="shared" ref="CJ83" si="604">CI20/CI$7*CJ52</f>
        <v>0.38410060819703368</v>
      </c>
      <c r="CK83" s="12">
        <f t="shared" ref="CK83" si="605">CJ20/CJ$7*CK52</f>
        <v>8.4832437515124232E-2</v>
      </c>
      <c r="CL83" s="12">
        <f t="shared" ref="CL83" si="606">CK20/CK$7*CL52</f>
        <v>0.36984649695076399</v>
      </c>
      <c r="CM83" s="12">
        <f t="shared" ref="CM83" si="607">CL20/CL$7*CM52</f>
        <v>0.33906894419563716</v>
      </c>
      <c r="CN83" s="12">
        <f t="shared" ref="CN83" si="608">CM20/CM$7*CN52</f>
        <v>0.39403378293313784</v>
      </c>
      <c r="CO83" s="12">
        <f t="shared" ref="CO83" si="609">CN20/CN$7*CO52</f>
        <v>0.15658843101045467</v>
      </c>
      <c r="CP83" s="12">
        <f t="shared" ref="CP83" si="610">CO20/CO$7*CP52</f>
        <v>0.65421638889288802</v>
      </c>
      <c r="CQ83" s="12">
        <f t="shared" ref="CQ83" si="611">CP20/CP$7*CQ52</f>
        <v>0.31078933736720632</v>
      </c>
      <c r="CR83" s="12">
        <f t="shared" ref="CR83" si="612">CQ20/CQ$7*CR52</f>
        <v>0.47497975842128332</v>
      </c>
      <c r="CS83" s="12">
        <f t="shared" ref="CS83" si="613">CR20/CR$7*CS52</f>
        <v>0.39816395003755473</v>
      </c>
      <c r="CT83" s="12">
        <f t="shared" ref="CT83" si="614">CS20/CS$7*CT52</f>
        <v>0.34995558082445916</v>
      </c>
      <c r="CU83" s="12">
        <f t="shared" ref="CU83" si="615">CT20/CT$7*CU52</f>
        <v>0.40129768701349133</v>
      </c>
      <c r="CV83" s="12">
        <f t="shared" ref="CV83" si="616">CU20/CU$7*CV52</f>
        <v>0.11390379426441369</v>
      </c>
      <c r="CW83" s="12">
        <f t="shared" ref="CW83" si="617">CV20/CV$7*CW52</f>
        <v>0.31683608014191728</v>
      </c>
      <c r="CX83" s="12">
        <f t="shared" ref="CX83" si="618">CW20/CW$7*CX52</f>
        <v>0.16437466719669472</v>
      </c>
      <c r="CY83" s="12">
        <f t="shared" ref="CY83" si="619">CX20/CX$7*CY52</f>
        <v>0.53199481968027662</v>
      </c>
      <c r="CZ83" s="12">
        <f t="shared" ref="CZ83" si="620">CY20/CY$7*CZ52</f>
        <v>0.43984870710609775</v>
      </c>
      <c r="DA83" s="12">
        <f t="shared" ref="DA83" si="621">CZ20/CZ$7*DA52</f>
        <v>0.81515333554914504</v>
      </c>
      <c r="DB83" s="12">
        <f t="shared" ref="DB83" si="622">DA20/DA$7*DB52</f>
        <v>0.24372375398502802</v>
      </c>
      <c r="DC83" s="12">
        <f t="shared" ref="DC83" si="623">DB20/DB$7*DC52</f>
        <v>0.46327052930292512</v>
      </c>
      <c r="DD83" s="12">
        <f t="shared" ref="DD83" si="624">DC20/DC$7*DD52</f>
        <v>0.3239991616988484</v>
      </c>
      <c r="DE83" s="12">
        <f t="shared" ref="DE83" si="625">DD20/DD$7*DE52</f>
        <v>0.46301816163964382</v>
      </c>
      <c r="DF83" s="12">
        <f t="shared" ref="DF83" si="626">DE20/DE$7*DF52</f>
        <v>0.1951340277375519</v>
      </c>
      <c r="DG83" s="12">
        <f t="shared" ref="DG83" si="627">DF20/DF$7*DG52</f>
        <v>0.33377098122913662</v>
      </c>
      <c r="DH83" s="12">
        <f t="shared" ref="DH83" si="628">DG20/DG$7*DH52</f>
        <v>0.579478737291103</v>
      </c>
      <c r="DI83" s="12">
        <f t="shared" ref="DI83" si="629">DH20/DH$7*DI52</f>
        <v>7.9219056243575326E-3</v>
      </c>
      <c r="DJ83" s="12">
        <f t="shared" ref="DJ83" si="630">DI20/DI$7*DJ52</f>
        <v>0.17468380357243274</v>
      </c>
      <c r="DK83" s="12">
        <f t="shared" ref="DK83" si="631">DJ20/DJ$7*DK52</f>
        <v>0.54531502740144433</v>
      </c>
      <c r="DL83" s="12">
        <f t="shared" ref="DL83" si="632">DK20/DK$7*DL52</f>
        <v>0.34742320710010732</v>
      </c>
      <c r="DM83" s="12">
        <f t="shared" ref="DM83" si="633">DL20/DL$7*DM52</f>
        <v>-4.6476376021866411E-2</v>
      </c>
      <c r="DN83" s="12">
        <f t="shared" ref="DN83" si="634">DM20/DM$7*DN52</f>
        <v>0.28881053301121667</v>
      </c>
      <c r="DO83" s="12">
        <f t="shared" ref="DO83" si="635">DN20/DN$7*DO52</f>
        <v>-1.5348557683009299E-2</v>
      </c>
      <c r="DP83" s="12">
        <f t="shared" ref="DP83" si="636">DO20/DO$7*DP52</f>
        <v>0.20028189155408935</v>
      </c>
      <c r="DQ83" s="12">
        <f t="shared" ref="DQ83" si="637">DP20/DP$7*DQ52</f>
        <v>0.18322484502579961</v>
      </c>
      <c r="DR83" s="12">
        <f t="shared" ref="DR83" si="638">DQ20/DQ$7*DR52</f>
        <v>3.7645089621982993E-2</v>
      </c>
      <c r="DS83" s="12">
        <f t="shared" ref="DS83" si="639">DR20/DR$7*DS52</f>
        <v>-0.50742040765211971</v>
      </c>
      <c r="DT83" s="53">
        <f t="shared" ref="DT83" si="640">DS20/DS$7*DT52</f>
        <v>-8.7254529739785216</v>
      </c>
      <c r="DU83" s="53">
        <f t="shared" ref="DU83" si="641">DT20/DT$7*DU52</f>
        <v>4.3402871263985014</v>
      </c>
      <c r="DV83" s="53">
        <f t="shared" ref="DV83" si="642">DU20/DU$7*DV52</f>
        <v>0.63335748680861736</v>
      </c>
      <c r="DW83" s="12">
        <f t="shared" ref="DW83" si="643">DV20/DV$7*DW52</f>
        <v>-0.40419092730150674</v>
      </c>
      <c r="DX83" s="12">
        <f t="shared" ref="DX83" si="644">DW20/DW$7*DX52</f>
        <v>3.5964841231394105</v>
      </c>
      <c r="DY83" s="12">
        <f t="shared" ref="DY83" si="645">DX20/DX$7*DY52</f>
        <v>3.9125123789794753</v>
      </c>
      <c r="DZ83" s="12">
        <f t="shared" ref="DZ83" si="646">DY20/DY$7*DZ52</f>
        <v>1.8309383228725096</v>
      </c>
      <c r="EA83" s="12">
        <f t="shared" ref="EA83" si="647">DZ20/DZ$7*EA52</f>
        <v>0.99018051433600207</v>
      </c>
      <c r="EB83" s="12">
        <f t="shared" ref="EB83" si="648">EA20/EA$7*EB52</f>
        <v>0.37242607186229493</v>
      </c>
      <c r="EC83" s="13">
        <f t="shared" ref="EC83" si="649">EB20/EB$7*EC52</f>
        <v>0.72663786424847077</v>
      </c>
      <c r="ED83" s="13">
        <f t="shared" ref="ED83" si="650">EC20/EC$7*ED52</f>
        <v>0.74915875369879104</v>
      </c>
      <c r="EE83" s="13">
        <f t="shared" ref="EE83" si="651">ED20/ED$7*EE52</f>
        <v>0.49681741485145414</v>
      </c>
      <c r="EF83" s="13">
        <f t="shared" ref="EF83" si="652">EE20/EE$7*EF52</f>
        <v>0.70169523958208824</v>
      </c>
      <c r="EG83" s="13">
        <f t="shared" ref="EG83" si="653">EF20/EF$7*EG52</f>
        <v>0.58326756210625119</v>
      </c>
      <c r="EH83" s="13">
        <f t="shared" ref="EH83" si="654">EG20/EG$7*EH52</f>
        <v>3.1429482928664848E-2</v>
      </c>
      <c r="EI83" s="13">
        <f t="shared" ref="EI83" si="655">EH20/EH$7*EI52</f>
        <v>0.11338550381654776</v>
      </c>
      <c r="EJ83" s="13">
        <f t="shared" ref="EJ83" si="656">EI20/EI$7*EJ52</f>
        <v>0.46924476792975234</v>
      </c>
      <c r="EK83" s="13">
        <f t="shared" ref="EK83" si="657">EJ20/EJ$7*EK52</f>
        <v>0.30613968406555786</v>
      </c>
      <c r="EL83" s="13">
        <f t="shared" ref="EL83" si="658">EK20/EK$7*EL52</f>
        <v>0.10884446908943103</v>
      </c>
      <c r="EM83" s="13">
        <f t="shared" ref="EM83" si="659">EL20/EL$7*EM52</f>
        <v>-1.9505369345296788E-3</v>
      </c>
      <c r="EN83" s="13">
        <f t="shared" ref="EN83" si="660">EM20/EM$7*EN52</f>
        <v>6.6199407971703414E-2</v>
      </c>
      <c r="EO83" s="13">
        <f t="shared" ref="EO83" si="661">EN20/EN$7*EO52</f>
        <v>-3.0106939906883998E-2</v>
      </c>
      <c r="EP83" s="13">
        <f t="shared" ref="EP83" si="662">EO20/EO$7*EP52</f>
        <v>0.10625560555175442</v>
      </c>
      <c r="EQ83" s="13">
        <f t="shared" ref="EQ83" si="663">EP20/EP$7*EQ52</f>
        <v>7.425565408805368E-2</v>
      </c>
      <c r="ER83" s="13">
        <f t="shared" ref="ER83" si="664">EQ20/EQ$7*ER52</f>
        <v>8.6664280229546309E-2</v>
      </c>
      <c r="ES83" s="13">
        <f t="shared" ref="ES83" si="665">ER20/ER$7*ES52</f>
        <v>9.0047184089555921E-2</v>
      </c>
      <c r="ET83" s="13">
        <f t="shared" ref="ET83" si="666">ES20/ES$7*ET52</f>
        <v>6.7125842896545787E-2</v>
      </c>
      <c r="EU83" s="13">
        <f t="shared" ref="EU83" si="667">ET20/ET$7*EU52</f>
        <v>5.4426925666955485E-2</v>
      </c>
      <c r="EV83" s="13">
        <f t="shared" ref="EV83" si="668">EU20/EU$7*EV52</f>
        <v>0.11315336527778204</v>
      </c>
      <c r="EW83" s="13">
        <f t="shared" ref="EW83" si="669">EV20/EV$7*EW52</f>
        <v>9.8205714096523414E-2</v>
      </c>
      <c r="EX83" s="13">
        <f t="shared" ref="EX83" si="670">EW20/EW$7*EX52</f>
        <v>4.8759099920350907E-3</v>
      </c>
      <c r="EY83" s="13">
        <f t="shared" ref="EY83" si="671">EX20/EX$7*EY52</f>
        <v>-4.3877203608936571E-2</v>
      </c>
      <c r="EZ83" s="13">
        <f t="shared" ref="EZ83" si="672">EY20/EY$7*EZ52</f>
        <v>2.9561053782423425E-2</v>
      </c>
      <c r="FA83" s="13">
        <f t="shared" ref="FA83" si="673">EZ20/EZ$7*FA52</f>
        <v>2.1570869416929313E-2</v>
      </c>
      <c r="FB83" s="13">
        <f t="shared" ref="FB83" si="674">FA20/FA$7*FB52</f>
        <v>9.9760951994062545E-3</v>
      </c>
      <c r="FC83" s="13">
        <f t="shared" ref="FC83" si="675">FB20/FB$7*FC52</f>
        <v>1.6721136794765378E-3</v>
      </c>
      <c r="FD83" s="13">
        <f t="shared" ref="FD83" si="676">FC20/FC$7*FD52</f>
        <v>4.2776523630681997E-2</v>
      </c>
      <c r="FE83" s="13">
        <f t="shared" ref="FE83" si="677">FD20/FD$7*FE52</f>
        <v>1.3675590418608411E-2</v>
      </c>
      <c r="FF83" s="13">
        <f t="shared" ref="FF83" si="678">FE20/FE$7*FF52</f>
        <v>1.621335242123547E-2</v>
      </c>
    </row>
    <row r="84" spans="2:162" x14ac:dyDescent="0.25">
      <c r="B84" t="str">
        <f t="shared" ref="B84:B86" si="679">B53</f>
        <v xml:space="preserve">   Government</v>
      </c>
      <c r="C84" s="12"/>
      <c r="D84" s="12">
        <f t="shared" ref="D84:AA84" si="680">C21/C$7*D53</f>
        <v>0.61737842240551477</v>
      </c>
      <c r="E84" s="12">
        <f t="shared" si="680"/>
        <v>1.0274835292422302</v>
      </c>
      <c r="F84" s="12">
        <f t="shared" si="680"/>
        <v>-0.21343659648056187</v>
      </c>
      <c r="G84" s="12">
        <f t="shared" si="680"/>
        <v>0.20497970262587753</v>
      </c>
      <c r="H84" s="12">
        <f t="shared" si="680"/>
        <v>1.4361645761509876</v>
      </c>
      <c r="I84" s="12">
        <f t="shared" si="680"/>
        <v>0.52257086547511322</v>
      </c>
      <c r="J84" s="12">
        <f t="shared" si="680"/>
        <v>8.3741464267348173E-2</v>
      </c>
      <c r="K84" s="12">
        <f t="shared" si="680"/>
        <v>0.89104474215745555</v>
      </c>
      <c r="L84" s="12">
        <f t="shared" si="680"/>
        <v>0.46686341320655833</v>
      </c>
      <c r="M84" s="12">
        <f t="shared" si="680"/>
        <v>-0.2113555175152764</v>
      </c>
      <c r="N84" s="12">
        <f t="shared" si="680"/>
        <v>1.1213651910507243</v>
      </c>
      <c r="O84" s="12">
        <f t="shared" si="680"/>
        <v>-0.28087585435021301</v>
      </c>
      <c r="P84" s="12">
        <f t="shared" si="680"/>
        <v>0.46427252596708585</v>
      </c>
      <c r="Q84" s="12">
        <f t="shared" si="680"/>
        <v>0.22406953313974809</v>
      </c>
      <c r="R84" s="12">
        <f t="shared" si="680"/>
        <v>0.45683140950043472</v>
      </c>
      <c r="S84" s="12">
        <f t="shared" si="680"/>
        <v>-5.8506503390275674E-2</v>
      </c>
      <c r="T84" s="12">
        <f t="shared" si="680"/>
        <v>0.47196767777021364</v>
      </c>
      <c r="U84" s="12">
        <f t="shared" si="680"/>
        <v>-0.51529555137105731</v>
      </c>
      <c r="V84" s="12">
        <f t="shared" si="680"/>
        <v>1.3664153543553061</v>
      </c>
      <c r="W84" s="12">
        <f t="shared" si="680"/>
        <v>0.21881911301993284</v>
      </c>
      <c r="X84" s="12">
        <f t="shared" si="680"/>
        <v>0.19400944345821786</v>
      </c>
      <c r="Y84" s="12">
        <f t="shared" si="680"/>
        <v>-0.41554476599627965</v>
      </c>
      <c r="Z84" s="12">
        <f t="shared" si="680"/>
        <v>0.66907080040361033</v>
      </c>
      <c r="AA84" s="12">
        <f t="shared" si="680"/>
        <v>0.74345192908789337</v>
      </c>
      <c r="AB84" s="12">
        <f t="shared" ref="AB84:BG84" si="681">AA21/AA$7*AB53</f>
        <v>-9.9834210795559375E-2</v>
      </c>
      <c r="AC84" s="12">
        <f t="shared" si="681"/>
        <v>-0.18676238098917927</v>
      </c>
      <c r="AD84" s="12">
        <f t="shared" si="681"/>
        <v>0.2639201820903887</v>
      </c>
      <c r="AE84" s="12">
        <f t="shared" si="681"/>
        <v>0</v>
      </c>
      <c r="AF84" s="12">
        <f t="shared" si="681"/>
        <v>1.1816592958599339</v>
      </c>
      <c r="AG84" s="12">
        <f t="shared" si="681"/>
        <v>-3.117606407662769E-2</v>
      </c>
      <c r="AH84" s="12">
        <f t="shared" si="681"/>
        <v>0.22783908815520987</v>
      </c>
      <c r="AI84" s="12">
        <f t="shared" si="681"/>
        <v>0.46153632878542589</v>
      </c>
      <c r="AJ84" s="12">
        <f t="shared" si="681"/>
        <v>0.44729882892087097</v>
      </c>
      <c r="AK84" s="12">
        <f t="shared" si="681"/>
        <v>0.26954634001160255</v>
      </c>
      <c r="AL84" s="12">
        <f t="shared" si="681"/>
        <v>0.35722347666214654</v>
      </c>
      <c r="AM84" s="12">
        <f t="shared" si="681"/>
        <v>0.14671895392853673</v>
      </c>
      <c r="AN84" s="12">
        <f t="shared" si="681"/>
        <v>0.43228670487736431</v>
      </c>
      <c r="AO84" s="12">
        <f t="shared" si="681"/>
        <v>0.4704469510005882</v>
      </c>
      <c r="AP84" s="12">
        <f t="shared" si="681"/>
        <v>8.6569518623973538E-2</v>
      </c>
      <c r="AQ84" s="12">
        <f t="shared" si="681"/>
        <v>0.2977827492044684</v>
      </c>
      <c r="AR84" s="12">
        <f t="shared" si="681"/>
        <v>0.48058842077756453</v>
      </c>
      <c r="AS84" s="12">
        <f t="shared" si="681"/>
        <v>-0.31775750059383939</v>
      </c>
      <c r="AT84" s="12">
        <f t="shared" si="681"/>
        <v>5.6433098646011093E-2</v>
      </c>
      <c r="AU84" s="12">
        <f t="shared" si="681"/>
        <v>1.1274882555958712</v>
      </c>
      <c r="AV84" s="12">
        <f t="shared" si="681"/>
        <v>0.45636144999485018</v>
      </c>
      <c r="AW84" s="12">
        <f t="shared" si="681"/>
        <v>0.26665572405619664</v>
      </c>
      <c r="AX84" s="12">
        <f t="shared" si="681"/>
        <v>0.53259073476669672</v>
      </c>
      <c r="AY84" s="12">
        <f t="shared" si="681"/>
        <v>0.214352903475062</v>
      </c>
      <c r="AZ84" s="12">
        <f t="shared" si="681"/>
        <v>0.21655654419813</v>
      </c>
      <c r="BA84" s="12">
        <f t="shared" si="681"/>
        <v>6.8946372299635475E-2</v>
      </c>
      <c r="BB84" s="12">
        <f t="shared" si="681"/>
        <v>0.37828381627691315</v>
      </c>
      <c r="BC84" s="12">
        <f t="shared" si="681"/>
        <v>0.16893537483555951</v>
      </c>
      <c r="BD84" s="12">
        <f t="shared" si="681"/>
        <v>0.33004202451781128</v>
      </c>
      <c r="BE84" s="12">
        <f t="shared" si="681"/>
        <v>-0.41371139170716453</v>
      </c>
      <c r="BF84" s="12">
        <f t="shared" si="681"/>
        <v>0.25061666938754223</v>
      </c>
      <c r="BG84" s="12">
        <f t="shared" si="681"/>
        <v>-0.20760812434353992</v>
      </c>
      <c r="BH84" s="12">
        <f t="shared" ref="BH84:CM84" si="682">BG21/BG$7*BH53</f>
        <v>9.9603536456409972E-2</v>
      </c>
      <c r="BI84" s="12">
        <f t="shared" si="682"/>
        <v>0.11906366301374632</v>
      </c>
      <c r="BJ84" s="12">
        <f t="shared" si="682"/>
        <v>6.9179390064670068E-2</v>
      </c>
      <c r="BK84" s="12">
        <f t="shared" si="682"/>
        <v>-0.33027849258198272</v>
      </c>
      <c r="BL84" s="12">
        <f t="shared" si="682"/>
        <v>6.8380549297495472E-2</v>
      </c>
      <c r="BM84" s="12">
        <f t="shared" si="682"/>
        <v>0.10662021101232121</v>
      </c>
      <c r="BN84" s="12">
        <f t="shared" si="682"/>
        <v>8.6641682004932663E-2</v>
      </c>
      <c r="BO84" s="12">
        <f t="shared" si="682"/>
        <v>0.12388572082757512</v>
      </c>
      <c r="BP84" s="12">
        <f t="shared" si="682"/>
        <v>-0.10339885411194968</v>
      </c>
      <c r="BQ84" s="12">
        <f t="shared" si="682"/>
        <v>-9.3539285650956778E-3</v>
      </c>
      <c r="BR84" s="12">
        <f t="shared" si="682"/>
        <v>0.14935200808391744</v>
      </c>
      <c r="BS84" s="12">
        <f t="shared" si="682"/>
        <v>3.7012626589710093E-2</v>
      </c>
      <c r="BT84" s="12">
        <f t="shared" si="682"/>
        <v>0.13769223983702047</v>
      </c>
      <c r="BU84" s="12">
        <f t="shared" si="682"/>
        <v>0.39461438994664866</v>
      </c>
      <c r="BV84" s="12">
        <f t="shared" si="682"/>
        <v>0.13580571237343886</v>
      </c>
      <c r="BW84" s="12">
        <f t="shared" si="682"/>
        <v>0.27097804512024365</v>
      </c>
      <c r="BX84" s="12">
        <f t="shared" si="682"/>
        <v>3.5670771794040039E-2</v>
      </c>
      <c r="BY84" s="12">
        <f t="shared" si="682"/>
        <v>1.0355573026877016</v>
      </c>
      <c r="BZ84" s="12">
        <f t="shared" si="682"/>
        <v>0.16978907084415845</v>
      </c>
      <c r="CA84" s="12">
        <f t="shared" si="682"/>
        <v>-0.24301259956140844</v>
      </c>
      <c r="CB84" s="12">
        <f t="shared" si="682"/>
        <v>0.31551609990542445</v>
      </c>
      <c r="CC84" s="12">
        <f t="shared" si="682"/>
        <v>-0.29876662420943856</v>
      </c>
      <c r="CD84" s="12">
        <f t="shared" si="682"/>
        <v>-0.15168565788017477</v>
      </c>
      <c r="CE84" s="12">
        <f t="shared" si="682"/>
        <v>-0.18126138697287397</v>
      </c>
      <c r="CF84" s="12">
        <f t="shared" si="682"/>
        <v>0.95374142186777455</v>
      </c>
      <c r="CG84" s="12">
        <f t="shared" si="682"/>
        <v>-0.58389438398576254</v>
      </c>
      <c r="CH84" s="12">
        <f t="shared" si="682"/>
        <v>-0.56427830696259984</v>
      </c>
      <c r="CI84" s="12">
        <f t="shared" si="682"/>
        <v>-0.29186350062395255</v>
      </c>
      <c r="CJ84" s="12">
        <f t="shared" si="682"/>
        <v>-0.10375954975598928</v>
      </c>
      <c r="CK84" s="12">
        <f t="shared" si="682"/>
        <v>-0.43642855422382909</v>
      </c>
      <c r="CL84" s="12">
        <f t="shared" si="682"/>
        <v>0.2256463237038332</v>
      </c>
      <c r="CM84" s="12">
        <f t="shared" si="682"/>
        <v>0.13992716098941968</v>
      </c>
      <c r="CN84" s="12">
        <f t="shared" ref="CN84:DS84" si="683">CM21/CM$7*CN53</f>
        <v>-1.8467477247657269E-2</v>
      </c>
      <c r="CO84" s="12">
        <f t="shared" si="683"/>
        <v>4.5828413479940724E-2</v>
      </c>
      <c r="CP84" s="12">
        <f t="shared" si="683"/>
        <v>0.28465547841741101</v>
      </c>
      <c r="CQ84" s="12">
        <f t="shared" si="683"/>
        <v>0.16327779627559014</v>
      </c>
      <c r="CR84" s="12">
        <f t="shared" si="683"/>
        <v>3.5907992592034782E-2</v>
      </c>
      <c r="CS84" s="12">
        <f t="shared" si="683"/>
        <v>9.8290367650870472E-2</v>
      </c>
      <c r="CT84" s="12">
        <f t="shared" si="683"/>
        <v>0.41185108678290872</v>
      </c>
      <c r="CU84" s="12">
        <f t="shared" si="683"/>
        <v>0.14990311695567943</v>
      </c>
      <c r="CV84" s="12">
        <f t="shared" si="683"/>
        <v>6.1166833301856953E-2</v>
      </c>
      <c r="CW84" s="12">
        <f t="shared" si="683"/>
        <v>0.31574225297061304</v>
      </c>
      <c r="CX84" s="12">
        <f t="shared" si="683"/>
        <v>0.23361290595562803</v>
      </c>
      <c r="CY84" s="12">
        <f t="shared" si="683"/>
        <v>0.40618663518522047</v>
      </c>
      <c r="CZ84" s="12">
        <f t="shared" si="683"/>
        <v>0.40307841506606279</v>
      </c>
      <c r="DA84" s="12">
        <f t="shared" si="683"/>
        <v>0.49454317055870756</v>
      </c>
      <c r="DB84" s="12">
        <f t="shared" si="683"/>
        <v>0.13372921003890537</v>
      </c>
      <c r="DC84" s="12">
        <f t="shared" si="683"/>
        <v>0.16632544126331425</v>
      </c>
      <c r="DD84" s="12">
        <f t="shared" si="683"/>
        <v>0.49931145888339212</v>
      </c>
      <c r="DE84" s="12">
        <f t="shared" si="683"/>
        <v>0.31975396265688683</v>
      </c>
      <c r="DF84" s="12">
        <f t="shared" si="683"/>
        <v>0.32579971646298295</v>
      </c>
      <c r="DG84" s="12">
        <f t="shared" si="683"/>
        <v>7.2502692207073061E-2</v>
      </c>
      <c r="DH84" s="12">
        <f t="shared" si="683"/>
        <v>0.24937655696925548</v>
      </c>
      <c r="DI84" s="12">
        <f t="shared" si="683"/>
        <v>0.11919626660528292</v>
      </c>
      <c r="DJ84" s="12">
        <f t="shared" si="683"/>
        <v>-2.3648439171909518E-2</v>
      </c>
      <c r="DK84" s="12">
        <f t="shared" si="683"/>
        <v>-0.35777417670329092</v>
      </c>
      <c r="DL84" s="12">
        <f t="shared" si="683"/>
        <v>-0.26298007586667427</v>
      </c>
      <c r="DM84" s="12">
        <f t="shared" si="683"/>
        <v>-0.23119887037752959</v>
      </c>
      <c r="DN84" s="12">
        <f t="shared" si="683"/>
        <v>-0.26810872912665468</v>
      </c>
      <c r="DO84" s="12">
        <f t="shared" si="683"/>
        <v>-0.61045715744820117</v>
      </c>
      <c r="DP84" s="12">
        <f t="shared" si="683"/>
        <v>0.23872842001892428</v>
      </c>
      <c r="DQ84" s="12">
        <f t="shared" si="683"/>
        <v>0.7284049750533611</v>
      </c>
      <c r="DR84" s="12">
        <f t="shared" si="683"/>
        <v>-0.452245251497222</v>
      </c>
      <c r="DS84" s="12">
        <f t="shared" si="683"/>
        <v>0.71272321787525561</v>
      </c>
      <c r="DT84" s="53">
        <f t="shared" ref="DT84:EY84" si="684">DS21/DS$7*DT53</f>
        <v>-2.822231581791141</v>
      </c>
      <c r="DU84" s="53">
        <f t="shared" si="684"/>
        <v>1.4929059859327796</v>
      </c>
      <c r="DV84" s="53">
        <f t="shared" si="684"/>
        <v>-2.0094667489435225</v>
      </c>
      <c r="DW84" s="12">
        <f t="shared" si="684"/>
        <v>0.15476364506233606</v>
      </c>
      <c r="DX84" s="12">
        <f t="shared" si="684"/>
        <v>0.69553739383988011</v>
      </c>
      <c r="DY84" s="12">
        <f t="shared" si="684"/>
        <v>1.6448340786158384</v>
      </c>
      <c r="DZ84" s="12">
        <f t="shared" si="684"/>
        <v>-1.1054846870668893</v>
      </c>
      <c r="EA84" s="12">
        <f t="shared" si="684"/>
        <v>-1.1161101890188665</v>
      </c>
      <c r="EB84" s="12">
        <f t="shared" si="684"/>
        <v>0.26175788554231166</v>
      </c>
      <c r="EC84" s="13">
        <f t="shared" si="684"/>
        <v>1.5710903561546119</v>
      </c>
      <c r="ED84" s="13">
        <f t="shared" si="684"/>
        <v>1.6960061358997178E-2</v>
      </c>
      <c r="EE84" s="13">
        <f t="shared" si="684"/>
        <v>-4.8803675906480992E-2</v>
      </c>
      <c r="EF84" s="13">
        <f t="shared" si="684"/>
        <v>-2.9472607194241641E-2</v>
      </c>
      <c r="EG84" s="13">
        <f t="shared" si="684"/>
        <v>0.76856536048374269</v>
      </c>
      <c r="EH84" s="13">
        <f t="shared" si="684"/>
        <v>8.3157752489040934E-2</v>
      </c>
      <c r="EI84" s="13">
        <f t="shared" si="684"/>
        <v>0.10474422760714029</v>
      </c>
      <c r="EJ84" s="13">
        <f t="shared" si="684"/>
        <v>2.5608335392321574E-2</v>
      </c>
      <c r="EK84" s="13">
        <f t="shared" si="684"/>
        <v>0.74894416838315159</v>
      </c>
      <c r="EL84" s="13">
        <f t="shared" si="684"/>
        <v>0.13193668045506013</v>
      </c>
      <c r="EM84" s="13">
        <f t="shared" si="684"/>
        <v>0.26290258827915519</v>
      </c>
      <c r="EN84" s="13">
        <f t="shared" si="684"/>
        <v>0.22082476475882126</v>
      </c>
      <c r="EO84" s="13">
        <f t="shared" si="684"/>
        <v>0.90966932828934832</v>
      </c>
      <c r="EP84" s="13">
        <f t="shared" si="684"/>
        <v>0.11342877802474799</v>
      </c>
      <c r="EQ84" s="13">
        <f t="shared" si="684"/>
        <v>0.12759182892359233</v>
      </c>
      <c r="ER84" s="13">
        <f t="shared" si="684"/>
        <v>0.16541081502434388</v>
      </c>
      <c r="ES84" s="13">
        <f t="shared" si="684"/>
        <v>0.88961324549894705</v>
      </c>
      <c r="ET84" s="13">
        <f t="shared" si="684"/>
        <v>6.2040824150385865E-2</v>
      </c>
      <c r="EU84" s="13">
        <f t="shared" si="684"/>
        <v>2.9027036300037511E-2</v>
      </c>
      <c r="EV84" s="13">
        <f t="shared" si="684"/>
        <v>2.4283990487234168E-2</v>
      </c>
      <c r="EW84" s="13">
        <f t="shared" si="684"/>
        <v>0.78553892598304753</v>
      </c>
      <c r="EX84" s="13">
        <f t="shared" si="684"/>
        <v>-9.8529064413166462E-3</v>
      </c>
      <c r="EY84" s="13">
        <f t="shared" si="684"/>
        <v>8.2307352344890925E-3</v>
      </c>
      <c r="EZ84" s="13">
        <f t="shared" ref="EZ84:FF84" si="685">EY21/EY$7*EZ53</f>
        <v>3.0058824233359666E-2</v>
      </c>
      <c r="FA84" s="13">
        <f t="shared" si="685"/>
        <v>0.78870327555423114</v>
      </c>
      <c r="FB84" s="13">
        <f t="shared" si="685"/>
        <v>-1.0827355814570772E-2</v>
      </c>
      <c r="FC84" s="13">
        <f t="shared" si="685"/>
        <v>3.3025228840106646E-3</v>
      </c>
      <c r="FD84" s="13">
        <f t="shared" si="685"/>
        <v>6.6106779062727362E-3</v>
      </c>
      <c r="FE84" s="13">
        <f t="shared" si="685"/>
        <v>0.76883855991148475</v>
      </c>
      <c r="FF84" s="13">
        <f t="shared" si="685"/>
        <v>-4.0746042577163404E-2</v>
      </c>
    </row>
    <row r="85" spans="2:162" x14ac:dyDescent="0.25">
      <c r="B85" t="str">
        <f t="shared" si="679"/>
        <v xml:space="preserve">      State and local</v>
      </c>
      <c r="C85" s="12"/>
      <c r="D85" s="12">
        <f t="shared" ref="D85:AA85" si="686">C22/C$7*D54</f>
        <v>0.39344606302982232</v>
      </c>
      <c r="E85" s="12">
        <f t="shared" si="686"/>
        <v>1.2918684714755919</v>
      </c>
      <c r="F85" s="12">
        <f t="shared" si="686"/>
        <v>-1.1924589489759371E-2</v>
      </c>
      <c r="G85" s="12">
        <f t="shared" si="686"/>
        <v>0.19302890083248203</v>
      </c>
      <c r="H85" s="12">
        <f t="shared" si="686"/>
        <v>1.3797598241650872</v>
      </c>
      <c r="I85" s="12">
        <f t="shared" si="686"/>
        <v>0.38815265916252595</v>
      </c>
      <c r="J85" s="12">
        <f t="shared" si="686"/>
        <v>0.13184047841003968</v>
      </c>
      <c r="K85" s="12">
        <f t="shared" si="686"/>
        <v>0.85671963961828657</v>
      </c>
      <c r="L85" s="12">
        <f t="shared" si="686"/>
        <v>0.4434717952311743</v>
      </c>
      <c r="M85" s="12">
        <f t="shared" si="686"/>
        <v>-0.22281494043409905</v>
      </c>
      <c r="N85" s="12">
        <f t="shared" si="686"/>
        <v>1.0760183528770573</v>
      </c>
      <c r="O85" s="12">
        <f t="shared" si="686"/>
        <v>-0.39601380633465633</v>
      </c>
      <c r="P85" s="12">
        <f t="shared" si="686"/>
        <v>0.45309031321020349</v>
      </c>
      <c r="Q85" s="12">
        <f t="shared" si="686"/>
        <v>0.1531248765375724</v>
      </c>
      <c r="R85" s="12">
        <f t="shared" si="686"/>
        <v>0.50538067055794167</v>
      </c>
      <c r="S85" s="12">
        <f t="shared" si="686"/>
        <v>-5.8492349535751768E-2</v>
      </c>
      <c r="T85" s="12">
        <f t="shared" si="686"/>
        <v>0.46089730834194464</v>
      </c>
      <c r="U85" s="12">
        <f t="shared" si="686"/>
        <v>-0.46914263199986633</v>
      </c>
      <c r="V85" s="12">
        <f t="shared" si="686"/>
        <v>1.3990254118209087</v>
      </c>
      <c r="W85" s="12">
        <f t="shared" si="686"/>
        <v>0.30042208092764372</v>
      </c>
      <c r="X85" s="12">
        <f t="shared" si="686"/>
        <v>0.19415756332186415</v>
      </c>
      <c r="Y85" s="12">
        <f t="shared" si="686"/>
        <v>-0.3705162508451898</v>
      </c>
      <c r="Z85" s="12">
        <f t="shared" si="686"/>
        <v>0.68261564012293163</v>
      </c>
      <c r="AA85" s="12">
        <f t="shared" si="686"/>
        <v>0.75744045986040176</v>
      </c>
      <c r="AB85" s="12">
        <f t="shared" ref="AB85:BG85" si="687">AA22/AA$7*AB54</f>
        <v>-5.5516551732770557E-2</v>
      </c>
      <c r="AC85" s="12">
        <f t="shared" si="687"/>
        <v>-9.9068408619877119E-2</v>
      </c>
      <c r="AD85" s="12">
        <f t="shared" si="687"/>
        <v>0.18669313164474163</v>
      </c>
      <c r="AE85" s="12">
        <f t="shared" si="687"/>
        <v>-1.0722571093975381E-2</v>
      </c>
      <c r="AF85" s="12">
        <f t="shared" si="687"/>
        <v>1.1642909780643065</v>
      </c>
      <c r="AG85" s="12">
        <f t="shared" si="687"/>
        <v>-0.10366986613515269</v>
      </c>
      <c r="AH85" s="12">
        <f t="shared" si="687"/>
        <v>0.26986139200233156</v>
      </c>
      <c r="AI85" s="12">
        <f t="shared" si="687"/>
        <v>0.29642844633165966</v>
      </c>
      <c r="AJ85" s="12">
        <f t="shared" si="687"/>
        <v>0.45843539343498807</v>
      </c>
      <c r="AK85" s="12">
        <f t="shared" si="687"/>
        <v>0.18939976342783113</v>
      </c>
      <c r="AL85" s="12">
        <f t="shared" si="687"/>
        <v>0.23758193916905701</v>
      </c>
      <c r="AM85" s="12">
        <f t="shared" si="687"/>
        <v>9.7437516996276043E-3</v>
      </c>
      <c r="AN85" s="12">
        <f t="shared" si="687"/>
        <v>0.56333940554717199</v>
      </c>
      <c r="AO85" s="12">
        <f t="shared" si="687"/>
        <v>0.51125912903098492</v>
      </c>
      <c r="AP85" s="12">
        <f t="shared" si="687"/>
        <v>-9.5923373671733137E-3</v>
      </c>
      <c r="AQ85" s="12">
        <f t="shared" si="687"/>
        <v>0.28843644427425502</v>
      </c>
      <c r="AR85" s="12">
        <f t="shared" si="687"/>
        <v>-0.18849084673671615</v>
      </c>
      <c r="AS85" s="12">
        <f t="shared" si="687"/>
        <v>0.21847151270170226</v>
      </c>
      <c r="AT85" s="12">
        <f t="shared" si="687"/>
        <v>0.18896889737189793</v>
      </c>
      <c r="AU85" s="12">
        <f t="shared" si="687"/>
        <v>0.98281298716565124</v>
      </c>
      <c r="AV85" s="12">
        <f t="shared" si="687"/>
        <v>0.49587762596934004</v>
      </c>
      <c r="AW85" s="12">
        <f t="shared" si="687"/>
        <v>0.22852417638613878</v>
      </c>
      <c r="AX85" s="12">
        <f t="shared" si="687"/>
        <v>0.4844269899866972</v>
      </c>
      <c r="AY85" s="12">
        <f t="shared" si="687"/>
        <v>0.23416226481365013</v>
      </c>
      <c r="AZ85" s="12">
        <f t="shared" si="687"/>
        <v>0.21672629885815392</v>
      </c>
      <c r="BA85" s="12">
        <f t="shared" si="687"/>
        <v>4.9230942835200402E-2</v>
      </c>
      <c r="BB85" s="12">
        <f t="shared" si="687"/>
        <v>3.9480970763391729E-2</v>
      </c>
      <c r="BC85" s="12">
        <f t="shared" si="687"/>
        <v>0.13908905733177868</v>
      </c>
      <c r="BD85" s="12">
        <f t="shared" si="687"/>
        <v>0.37092461473190497</v>
      </c>
      <c r="BE85" s="12">
        <f t="shared" si="687"/>
        <v>-0.34493143393276671</v>
      </c>
      <c r="BF85" s="12">
        <f t="shared" si="687"/>
        <v>0.22055088228297914</v>
      </c>
      <c r="BG85" s="12">
        <f t="shared" si="687"/>
        <v>-0.16813027626845442</v>
      </c>
      <c r="BH85" s="12">
        <f t="shared" ref="BH85:CM85" si="688">BG22/BG$7*BH54</f>
        <v>8.9649637195194823E-2</v>
      </c>
      <c r="BI85" s="12">
        <f t="shared" si="688"/>
        <v>0.14902296427196846</v>
      </c>
      <c r="BJ85" s="12">
        <f t="shared" si="688"/>
        <v>3.9506829471674616E-2</v>
      </c>
      <c r="BK85" s="12">
        <f t="shared" si="688"/>
        <v>-0.2141882544989531</v>
      </c>
      <c r="BL85" s="12">
        <f t="shared" si="688"/>
        <v>9.7795546513032933E-2</v>
      </c>
      <c r="BM85" s="12">
        <f t="shared" si="688"/>
        <v>7.7505032730896817E-2</v>
      </c>
      <c r="BN85" s="12">
        <f t="shared" si="688"/>
        <v>0.20292792315213656</v>
      </c>
      <c r="BO85" s="12">
        <f t="shared" si="688"/>
        <v>0.16226317392263456</v>
      </c>
      <c r="BP85" s="12">
        <f t="shared" si="688"/>
        <v>-7.5235389017657958E-2</v>
      </c>
      <c r="BQ85" s="12">
        <f t="shared" si="688"/>
        <v>0</v>
      </c>
      <c r="BR85" s="12">
        <f t="shared" si="688"/>
        <v>0.12131056075541888</v>
      </c>
      <c r="BS85" s="12">
        <f t="shared" si="688"/>
        <v>5.5558232856479782E-2</v>
      </c>
      <c r="BT85" s="12">
        <f t="shared" si="688"/>
        <v>0.14698838444893725</v>
      </c>
      <c r="BU85" s="12">
        <f t="shared" si="688"/>
        <v>0.39518596358469732</v>
      </c>
      <c r="BV85" s="12">
        <f t="shared" si="688"/>
        <v>0.10860673405096377</v>
      </c>
      <c r="BW85" s="12">
        <f t="shared" si="688"/>
        <v>0.24391699614558907</v>
      </c>
      <c r="BX85" s="12">
        <f t="shared" si="688"/>
        <v>3.567547773759025E-2</v>
      </c>
      <c r="BY85" s="12">
        <f t="shared" si="688"/>
        <v>1.0204397500186624</v>
      </c>
      <c r="BZ85" s="12">
        <f t="shared" si="688"/>
        <v>0.1160506019016088</v>
      </c>
      <c r="CA85" s="12">
        <f t="shared" si="688"/>
        <v>-0.25172728450417325</v>
      </c>
      <c r="CB85" s="12">
        <f t="shared" si="688"/>
        <v>0.10154677401907533</v>
      </c>
      <c r="CC85" s="12">
        <f t="shared" si="688"/>
        <v>-0.16852537293354941</v>
      </c>
      <c r="CD85" s="12">
        <f t="shared" si="688"/>
        <v>-8.5443164224336857E-2</v>
      </c>
      <c r="CE85" s="12">
        <f t="shared" si="688"/>
        <v>-9.5816393769879108E-3</v>
      </c>
      <c r="CF85" s="12">
        <f t="shared" si="688"/>
        <v>0.16401265977748786</v>
      </c>
      <c r="CG85" s="12">
        <f t="shared" si="688"/>
        <v>2.8700922426253689E-2</v>
      </c>
      <c r="CH85" s="12">
        <f t="shared" si="688"/>
        <v>-0.43344546779537646</v>
      </c>
      <c r="CI85" s="12">
        <f t="shared" si="688"/>
        <v>-0.29157301905350597</v>
      </c>
      <c r="CJ85" s="12">
        <f t="shared" si="688"/>
        <v>-8.4911209535330698E-2</v>
      </c>
      <c r="CK85" s="12">
        <f t="shared" si="688"/>
        <v>-0.37158792805404028</v>
      </c>
      <c r="CL85" s="12">
        <f t="shared" si="688"/>
        <v>0.26375650498097108</v>
      </c>
      <c r="CM85" s="12">
        <f t="shared" si="688"/>
        <v>0.15874934696014534</v>
      </c>
      <c r="CN85" s="12">
        <f t="shared" ref="CN85:DS85" si="689">CM22/CM$7*CN54</f>
        <v>9.2408790121572496E-3</v>
      </c>
      <c r="CO85" s="12">
        <f t="shared" si="689"/>
        <v>5.5018162335770594E-2</v>
      </c>
      <c r="CP85" s="12">
        <f t="shared" si="689"/>
        <v>0.30348627482920071</v>
      </c>
      <c r="CQ85" s="12">
        <f t="shared" si="689"/>
        <v>0.19989488746383421</v>
      </c>
      <c r="CR85" s="12">
        <f t="shared" si="689"/>
        <v>0.10797510699570335</v>
      </c>
      <c r="CS85" s="12">
        <f t="shared" si="689"/>
        <v>0.14321232250115012</v>
      </c>
      <c r="CT85" s="12">
        <f t="shared" si="689"/>
        <v>0.43967680239152501</v>
      </c>
      <c r="CU85" s="12">
        <f t="shared" si="689"/>
        <v>0.141117345461927</v>
      </c>
      <c r="CV85" s="12">
        <f t="shared" si="689"/>
        <v>7.8701818610488833E-2</v>
      </c>
      <c r="CW85" s="12">
        <f t="shared" si="689"/>
        <v>0.36934995539056631</v>
      </c>
      <c r="CX85" s="12">
        <f t="shared" si="689"/>
        <v>0.26871638285599009</v>
      </c>
      <c r="CY85" s="12">
        <f t="shared" si="689"/>
        <v>0.39796069119905586</v>
      </c>
      <c r="CZ85" s="12">
        <f t="shared" si="689"/>
        <v>0.38622182270756755</v>
      </c>
      <c r="DA85" s="12">
        <f t="shared" si="689"/>
        <v>0.48665645999863261</v>
      </c>
      <c r="DB85" s="12">
        <f t="shared" si="689"/>
        <v>0.12539221794710087</v>
      </c>
      <c r="DC85" s="12">
        <f t="shared" si="689"/>
        <v>0.16641418780965625</v>
      </c>
      <c r="DD85" s="12">
        <f t="shared" si="689"/>
        <v>0.49164295542730529</v>
      </c>
      <c r="DE85" s="12">
        <f t="shared" si="689"/>
        <v>0.3117916269661592</v>
      </c>
      <c r="DF85" s="12">
        <f t="shared" si="689"/>
        <v>0.29322342665570278</v>
      </c>
      <c r="DG85" s="12">
        <f t="shared" si="689"/>
        <v>5.6375457883987692E-2</v>
      </c>
      <c r="DH85" s="12">
        <f t="shared" si="689"/>
        <v>0.28206222977335005</v>
      </c>
      <c r="DI85" s="12">
        <f t="shared" si="689"/>
        <v>0.13520800191235818</v>
      </c>
      <c r="DJ85" s="12">
        <f t="shared" si="689"/>
        <v>-7.8861709795589995E-3</v>
      </c>
      <c r="DK85" s="12">
        <f t="shared" si="689"/>
        <v>-0.29580623482923718</v>
      </c>
      <c r="DL85" s="12">
        <f t="shared" si="689"/>
        <v>-0.23975378076666098</v>
      </c>
      <c r="DM85" s="12">
        <f t="shared" si="689"/>
        <v>-0.21573242530660169</v>
      </c>
      <c r="DN85" s="12">
        <f t="shared" si="689"/>
        <v>-0.23749963896764642</v>
      </c>
      <c r="DO85" s="12">
        <f t="shared" si="689"/>
        <v>-0.56494387735132456</v>
      </c>
      <c r="DP85" s="12">
        <f t="shared" si="689"/>
        <v>0.26224403876882701</v>
      </c>
      <c r="DQ85" s="12">
        <f t="shared" si="689"/>
        <v>0.69041576179852993</v>
      </c>
      <c r="DR85" s="12">
        <f t="shared" si="689"/>
        <v>-0.42237825939515594</v>
      </c>
      <c r="DS85" s="12">
        <f t="shared" si="689"/>
        <v>0.68296356650440238</v>
      </c>
      <c r="DT85" s="53">
        <f t="shared" ref="DT85:EY85" si="690">DS22/DS$7*DT54</f>
        <v>-2.817344733152602</v>
      </c>
      <c r="DU85" s="53">
        <f t="shared" si="690"/>
        <v>1.0986878833700655</v>
      </c>
      <c r="DV85" s="53">
        <f t="shared" si="690"/>
        <v>-1.7728961474917366</v>
      </c>
      <c r="DW85" s="12">
        <f t="shared" si="690"/>
        <v>0.23700766332821852</v>
      </c>
      <c r="DX85" s="12">
        <f t="shared" si="690"/>
        <v>0.70574077137015023</v>
      </c>
      <c r="DY85" s="12">
        <f t="shared" si="690"/>
        <v>1.6984418807671635</v>
      </c>
      <c r="DZ85" s="12">
        <f t="shared" si="690"/>
        <v>-1.0721780177425744</v>
      </c>
      <c r="EA85" s="12">
        <f t="shared" si="690"/>
        <v>-1.0758976082938811</v>
      </c>
      <c r="EB85" s="12">
        <f t="shared" si="690"/>
        <v>0.36349237969116588</v>
      </c>
      <c r="EC85" s="13">
        <f t="shared" si="690"/>
        <v>1.5920058276844897</v>
      </c>
      <c r="ED85" s="13">
        <f t="shared" si="690"/>
        <v>1.8190912099037358E-2</v>
      </c>
      <c r="EE85" s="13">
        <f t="shared" si="690"/>
        <v>-4.864044113311429E-2</v>
      </c>
      <c r="EF85" s="13">
        <f t="shared" si="690"/>
        <v>-2.9447373905685702E-2</v>
      </c>
      <c r="EG85" s="13">
        <f t="shared" si="690"/>
        <v>0.77053329075959731</v>
      </c>
      <c r="EH85" s="13">
        <f t="shared" si="690"/>
        <v>8.3203411542219469E-2</v>
      </c>
      <c r="EI85" s="13">
        <f t="shared" si="690"/>
        <v>0.10478020181932206</v>
      </c>
      <c r="EJ85" s="13">
        <f t="shared" si="690"/>
        <v>2.5587697925100898E-2</v>
      </c>
      <c r="EK85" s="13">
        <f t="shared" si="690"/>
        <v>0.75076566687255886</v>
      </c>
      <c r="EL85" s="13">
        <f t="shared" si="690"/>
        <v>0.13199212220258116</v>
      </c>
      <c r="EM85" s="13">
        <f t="shared" si="690"/>
        <v>0.2630990441653373</v>
      </c>
      <c r="EN85" s="13">
        <f t="shared" si="690"/>
        <v>0.22097916398950185</v>
      </c>
      <c r="EO85" s="13">
        <f t="shared" si="690"/>
        <v>0.91224879071431364</v>
      </c>
      <c r="EP85" s="13">
        <f t="shared" si="690"/>
        <v>0.11346832655337756</v>
      </c>
      <c r="EQ85" s="13">
        <f t="shared" si="690"/>
        <v>0.1276418639623369</v>
      </c>
      <c r="ER85" s="13">
        <f t="shared" si="690"/>
        <v>0.16549477085400754</v>
      </c>
      <c r="ES85" s="13">
        <f t="shared" si="690"/>
        <v>0.89198294945477941</v>
      </c>
      <c r="ET85" s="13">
        <f t="shared" si="690"/>
        <v>6.2052306455801162E-2</v>
      </c>
      <c r="EU85" s="13">
        <f t="shared" si="690"/>
        <v>2.9029554113966977E-2</v>
      </c>
      <c r="EV85" s="13">
        <f t="shared" si="690"/>
        <v>2.4264396717966083E-2</v>
      </c>
      <c r="EW85" s="13">
        <f t="shared" si="690"/>
        <v>0.78736484563906017</v>
      </c>
      <c r="EX85" s="13">
        <f t="shared" si="690"/>
        <v>-9.852623574099979E-3</v>
      </c>
      <c r="EY85" s="13">
        <f t="shared" si="690"/>
        <v>8.2097680110812254E-3</v>
      </c>
      <c r="EZ85" s="13">
        <f t="shared" ref="EZ85:FF85" si="691">EY22/EY$7*EZ54</f>
        <v>3.0082611576970682E-2</v>
      </c>
      <c r="FA85" s="13">
        <f t="shared" si="691"/>
        <v>0.79048072370690325</v>
      </c>
      <c r="FB85" s="13">
        <f t="shared" si="691"/>
        <v>-1.0827021653648747E-2</v>
      </c>
      <c r="FC85" s="13">
        <f t="shared" si="691"/>
        <v>3.302554046375362E-3</v>
      </c>
      <c r="FD85" s="13">
        <f t="shared" si="691"/>
        <v>6.610803038566853E-3</v>
      </c>
      <c r="FE85" s="13">
        <f t="shared" si="691"/>
        <v>0.77049396552858307</v>
      </c>
      <c r="FF85" s="13">
        <f t="shared" si="691"/>
        <v>-4.0741401454536079E-2</v>
      </c>
    </row>
    <row r="86" spans="2:162" x14ac:dyDescent="0.25">
      <c r="B86" t="str">
        <f t="shared" si="679"/>
        <v xml:space="preserve">      Federal</v>
      </c>
      <c r="C86" s="12"/>
      <c r="D86" s="12">
        <f t="shared" ref="D86:AA86" si="692">C23/C$7*D55</f>
        <v>0.22765979168313286</v>
      </c>
      <c r="E86" s="12">
        <f t="shared" si="692"/>
        <v>-0.23013957616098962</v>
      </c>
      <c r="F86" s="12">
        <f t="shared" si="692"/>
        <v>-0.19499112350401587</v>
      </c>
      <c r="G86" s="12">
        <f t="shared" si="692"/>
        <v>1.2017365057125577E-2</v>
      </c>
      <c r="H86" s="12">
        <f t="shared" si="692"/>
        <v>6.0802376264482975E-2</v>
      </c>
      <c r="I86" s="12">
        <f t="shared" si="692"/>
        <v>0.13525698462463848</v>
      </c>
      <c r="J86" s="12">
        <f t="shared" si="692"/>
        <v>-4.7305853698418401E-2</v>
      </c>
      <c r="K86" s="12">
        <f t="shared" si="692"/>
        <v>3.6015976958394695E-2</v>
      </c>
      <c r="L86" s="12">
        <f t="shared" si="692"/>
        <v>2.3756314843868101E-2</v>
      </c>
      <c r="M86" s="12">
        <f t="shared" si="692"/>
        <v>1.1836010589724704E-2</v>
      </c>
      <c r="N86" s="12">
        <f t="shared" si="692"/>
        <v>4.7795219962990458E-2</v>
      </c>
      <c r="O86" s="12">
        <f t="shared" si="692"/>
        <v>0.12062651159737695</v>
      </c>
      <c r="P86" s="12">
        <f t="shared" si="692"/>
        <v>1.1787029567874533E-2</v>
      </c>
      <c r="Q86" s="12">
        <f t="shared" si="692"/>
        <v>7.1297537629812488E-2</v>
      </c>
      <c r="R86" s="12">
        <f t="shared" si="692"/>
        <v>-4.5884463596358956E-2</v>
      </c>
      <c r="S86" s="12">
        <f t="shared" si="692"/>
        <v>0</v>
      </c>
      <c r="T86" s="12">
        <f t="shared" si="692"/>
        <v>1.1681811696124816E-2</v>
      </c>
      <c r="U86" s="12">
        <f t="shared" si="692"/>
        <v>-4.6021121085127195E-2</v>
      </c>
      <c r="V86" s="12">
        <f t="shared" si="692"/>
        <v>-2.3046908974242959E-2</v>
      </c>
      <c r="W86" s="12">
        <f t="shared" si="692"/>
        <v>-7.8903490024223241E-2</v>
      </c>
      <c r="X86" s="12">
        <f t="shared" si="692"/>
        <v>0</v>
      </c>
      <c r="Y86" s="12">
        <f t="shared" si="692"/>
        <v>-4.500849860345045E-2</v>
      </c>
      <c r="Z86" s="12">
        <f t="shared" si="692"/>
        <v>-1.1311249465729256E-2</v>
      </c>
      <c r="AA86" s="12">
        <f t="shared" si="692"/>
        <v>-1.137245245544437E-2</v>
      </c>
      <c r="AB86" s="12">
        <f t="shared" ref="AB86:BG86" si="693">AA23/AA$7*AB55</f>
        <v>-4.4079972245644354E-2</v>
      </c>
      <c r="AC86" s="12">
        <f t="shared" si="693"/>
        <v>-8.6704765958997551E-2</v>
      </c>
      <c r="AD86" s="12">
        <f t="shared" si="693"/>
        <v>7.7699098516222309E-2</v>
      </c>
      <c r="AE86" s="12">
        <f t="shared" si="693"/>
        <v>1.0751054192517932E-2</v>
      </c>
      <c r="AF86" s="12">
        <f t="shared" si="693"/>
        <v>2.1301652010958246E-2</v>
      </c>
      <c r="AG86" s="12">
        <f t="shared" si="693"/>
        <v>7.3991273005399844E-2</v>
      </c>
      <c r="AH86" s="12">
        <f t="shared" si="693"/>
        <v>-4.0790556371059654E-2</v>
      </c>
      <c r="AI86" s="12">
        <f t="shared" si="693"/>
        <v>0.16806115605730326</v>
      </c>
      <c r="AJ86" s="12">
        <f t="shared" si="693"/>
        <v>-1.0017671496295583E-2</v>
      </c>
      <c r="AK86" s="12">
        <f t="shared" si="693"/>
        <v>8.0698141444409538E-2</v>
      </c>
      <c r="AL86" s="12">
        <f t="shared" si="693"/>
        <v>0.1210602169919527</v>
      </c>
      <c r="AM86" s="12">
        <f t="shared" si="693"/>
        <v>0.14058835626129487</v>
      </c>
      <c r="AN86" s="12">
        <f t="shared" si="693"/>
        <v>-0.12271499962259697</v>
      </c>
      <c r="AO86" s="12">
        <f t="shared" si="693"/>
        <v>-3.8355635904749531E-2</v>
      </c>
      <c r="AP86" s="12">
        <f t="shared" si="693"/>
        <v>9.8074863184592312E-2</v>
      </c>
      <c r="AQ86" s="12">
        <f t="shared" si="693"/>
        <v>9.5459752283682288E-3</v>
      </c>
      <c r="AR86" s="12">
        <f t="shared" si="693"/>
        <v>0.77083253016029007</v>
      </c>
      <c r="AS86" s="12">
        <f t="shared" si="693"/>
        <v>-0.48050060106049985</v>
      </c>
      <c r="AT86" s="12">
        <f t="shared" si="693"/>
        <v>-0.12762178778647237</v>
      </c>
      <c r="AU86" s="12">
        <f t="shared" si="693"/>
        <v>0.14467944274348962</v>
      </c>
      <c r="AV86" s="12">
        <f t="shared" si="693"/>
        <v>-3.7236359877202453E-2</v>
      </c>
      <c r="AW86" s="12">
        <f t="shared" si="693"/>
        <v>3.8138718201747711E-2</v>
      </c>
      <c r="AX86" s="12">
        <f t="shared" si="693"/>
        <v>4.8236984436473465E-2</v>
      </c>
      <c r="AY86" s="12">
        <f t="shared" si="693"/>
        <v>-1.9295410461910009E-2</v>
      </c>
      <c r="AZ86" s="12">
        <f t="shared" si="693"/>
        <v>0</v>
      </c>
      <c r="BA86" s="12">
        <f t="shared" si="693"/>
        <v>1.9746641381391986E-2</v>
      </c>
      <c r="BB86" s="12">
        <f t="shared" si="693"/>
        <v>0.35987450576592667</v>
      </c>
      <c r="BC86" s="12">
        <f t="shared" si="693"/>
        <v>2.9862684495043781E-2</v>
      </c>
      <c r="BD86" s="12">
        <f t="shared" si="693"/>
        <v>-3.9357283702136245E-2</v>
      </c>
      <c r="BE86" s="12">
        <f t="shared" si="693"/>
        <v>-6.8712571380873236E-2</v>
      </c>
      <c r="BF86" s="12">
        <f t="shared" si="693"/>
        <v>3.0066172046570149E-2</v>
      </c>
      <c r="BG86" s="12">
        <f t="shared" si="693"/>
        <v>-3.9435062492937843E-2</v>
      </c>
      <c r="BH86" s="12">
        <f t="shared" ref="BH86:CM86" si="694">BG23/BG$7*BH55</f>
        <v>9.9553300096309593E-3</v>
      </c>
      <c r="BI86" s="12">
        <f t="shared" si="694"/>
        <v>-2.9496060536841753E-2</v>
      </c>
      <c r="BJ86" s="12">
        <f t="shared" si="694"/>
        <v>2.9776967463847795E-2</v>
      </c>
      <c r="BK86" s="12">
        <f t="shared" si="694"/>
        <v>-0.11474684132416814</v>
      </c>
      <c r="BL86" s="12">
        <f t="shared" si="694"/>
        <v>-2.9073936952473685E-2</v>
      </c>
      <c r="BM86" s="12">
        <f t="shared" si="694"/>
        <v>2.917764608898319E-2</v>
      </c>
      <c r="BN86" s="12">
        <f t="shared" si="694"/>
        <v>-0.11244511331254972</v>
      </c>
      <c r="BO86" s="12">
        <f t="shared" si="694"/>
        <v>-3.7677161047551887E-2</v>
      </c>
      <c r="BP86" s="12">
        <f t="shared" si="694"/>
        <v>-2.8099905493580338E-2</v>
      </c>
      <c r="BQ86" s="12">
        <f t="shared" si="694"/>
        <v>-9.3365391745755515E-3</v>
      </c>
      <c r="BR86" s="12">
        <f t="shared" si="694"/>
        <v>2.8068282826209386E-2</v>
      </c>
      <c r="BS86" s="12">
        <f t="shared" si="694"/>
        <v>-1.8409953812733811E-2</v>
      </c>
      <c r="BT86" s="12">
        <f t="shared" si="694"/>
        <v>-9.1256452398594864E-3</v>
      </c>
      <c r="BU86" s="12">
        <f t="shared" si="694"/>
        <v>0</v>
      </c>
      <c r="BV86" s="12">
        <f t="shared" si="694"/>
        <v>2.7232171302883218E-2</v>
      </c>
      <c r="BW86" s="12">
        <f t="shared" si="694"/>
        <v>2.7067255322925626E-2</v>
      </c>
      <c r="BX86" s="12">
        <f t="shared" si="694"/>
        <v>0</v>
      </c>
      <c r="BY86" s="12">
        <f t="shared" si="694"/>
        <v>1.7899844192613319E-2</v>
      </c>
      <c r="BZ86" s="12">
        <f t="shared" si="694"/>
        <v>5.4044963949833248E-2</v>
      </c>
      <c r="CA86" s="12">
        <f t="shared" si="694"/>
        <v>9.0782198491184164E-3</v>
      </c>
      <c r="CB86" s="12">
        <f t="shared" si="694"/>
        <v>0.22198652116907308</v>
      </c>
      <c r="CC86" s="12">
        <f t="shared" si="694"/>
        <v>-0.12806736900057172</v>
      </c>
      <c r="CD86" s="12">
        <f t="shared" si="694"/>
        <v>-6.5672407287543491E-2</v>
      </c>
      <c r="CE86" s="12">
        <f t="shared" si="694"/>
        <v>-0.16620653884548742</v>
      </c>
      <c r="CF86" s="12">
        <f t="shared" si="694"/>
        <v>0.90850647942672769</v>
      </c>
      <c r="CG86" s="12">
        <f t="shared" si="694"/>
        <v>-0.54860209867097254</v>
      </c>
      <c r="CH86" s="12">
        <f t="shared" si="694"/>
        <v>-0.12976677680084084</v>
      </c>
      <c r="CI86" s="12">
        <f t="shared" si="694"/>
        <v>0</v>
      </c>
      <c r="CJ86" s="12">
        <f t="shared" si="694"/>
        <v>-1.8836662930922198E-2</v>
      </c>
      <c r="CK86" s="12">
        <f t="shared" si="694"/>
        <v>-6.4788389973341229E-2</v>
      </c>
      <c r="CL86" s="12">
        <f t="shared" si="694"/>
        <v>-3.7064835265966371E-2</v>
      </c>
      <c r="CM86" s="12">
        <f t="shared" si="694"/>
        <v>-1.8507826048114063E-2</v>
      </c>
      <c r="CN86" s="12">
        <f t="shared" ref="CN86:DS86" si="695">CM23/CM$7*CN55</f>
        <v>-2.7535715726198891E-2</v>
      </c>
      <c r="CO86" s="12">
        <f t="shared" si="695"/>
        <v>-9.1345126587670557E-3</v>
      </c>
      <c r="CP86" s="12">
        <f t="shared" si="695"/>
        <v>-1.8145809539296055E-2</v>
      </c>
      <c r="CQ86" s="12">
        <f t="shared" si="695"/>
        <v>-3.5810090226378793E-2</v>
      </c>
      <c r="CR86" s="12">
        <f t="shared" si="695"/>
        <v>-7.0496751506751429E-2</v>
      </c>
      <c r="CS86" s="12">
        <f t="shared" si="695"/>
        <v>-4.4065407109199622E-2</v>
      </c>
      <c r="CT86" s="12">
        <f t="shared" si="695"/>
        <v>-2.6382246305468586E-2</v>
      </c>
      <c r="CU86" s="12">
        <f t="shared" si="695"/>
        <v>8.8012974827457301E-3</v>
      </c>
      <c r="CV86" s="12">
        <f t="shared" si="695"/>
        <v>-1.7368598171881734E-2</v>
      </c>
      <c r="CW86" s="12">
        <f t="shared" si="695"/>
        <v>-5.1468535178898003E-2</v>
      </c>
      <c r="CX86" s="12">
        <f t="shared" si="695"/>
        <v>-3.4074811499161015E-2</v>
      </c>
      <c r="CY86" s="12">
        <f t="shared" si="695"/>
        <v>8.5652609447449523E-3</v>
      </c>
      <c r="CZ86" s="12">
        <f t="shared" si="695"/>
        <v>1.7039581310835779E-2</v>
      </c>
      <c r="DA86" s="12">
        <f t="shared" si="695"/>
        <v>8.4300946134243295E-3</v>
      </c>
      <c r="DB86" s="12">
        <f t="shared" si="695"/>
        <v>8.3458299108181196E-3</v>
      </c>
      <c r="DC86" s="12">
        <f t="shared" si="695"/>
        <v>0</v>
      </c>
      <c r="DD86" s="12">
        <f t="shared" si="695"/>
        <v>8.2254258820104158E-3</v>
      </c>
      <c r="DE86" s="12">
        <f t="shared" si="695"/>
        <v>8.1440243707916297E-3</v>
      </c>
      <c r="DF86" s="12">
        <f t="shared" si="695"/>
        <v>3.2576339911424321E-2</v>
      </c>
      <c r="DG86" s="12">
        <f t="shared" si="695"/>
        <v>1.6151140408504714E-2</v>
      </c>
      <c r="DH86" s="12">
        <f t="shared" si="695"/>
        <v>-3.1667071092672056E-2</v>
      </c>
      <c r="DI86" s="12">
        <f t="shared" si="695"/>
        <v>-1.576787054331601E-2</v>
      </c>
      <c r="DJ86" s="12">
        <f t="shared" si="695"/>
        <v>-1.5705156770018051E-2</v>
      </c>
      <c r="DK86" s="12">
        <f t="shared" si="695"/>
        <v>-6.1740340788197103E-2</v>
      </c>
      <c r="DL86" s="12">
        <f t="shared" si="695"/>
        <v>-2.3223655722450606E-2</v>
      </c>
      <c r="DM86" s="12">
        <f t="shared" si="695"/>
        <v>-1.5447843973105625E-2</v>
      </c>
      <c r="DN86" s="12">
        <f t="shared" si="695"/>
        <v>-3.0603642804250816E-2</v>
      </c>
      <c r="DO86" s="12">
        <f t="shared" si="695"/>
        <v>-4.543344131071101E-2</v>
      </c>
      <c r="DP86" s="12">
        <f t="shared" si="695"/>
        <v>-2.2775200491385553E-2</v>
      </c>
      <c r="DQ86" s="12">
        <f t="shared" si="695"/>
        <v>3.8358329717246328E-2</v>
      </c>
      <c r="DR86" s="12">
        <f t="shared" si="695"/>
        <v>-2.9792602226908188E-2</v>
      </c>
      <c r="DS86" s="12">
        <f t="shared" si="695"/>
        <v>3.0287355987921039E-2</v>
      </c>
      <c r="DT86" s="53">
        <f t="shared" ref="DT86:EY86" si="696">DS23/DS$7*DT55</f>
        <v>3.0195546524477469E-2</v>
      </c>
      <c r="DU86" s="53">
        <f t="shared" si="696"/>
        <v>0.41047948668033185</v>
      </c>
      <c r="DV86" s="53">
        <f t="shared" si="696"/>
        <v>-0.23645508864717224</v>
      </c>
      <c r="DW86" s="12">
        <f t="shared" si="696"/>
        <v>-7.9243887954164399E-2</v>
      </c>
      <c r="DX86" s="12">
        <f t="shared" si="696"/>
        <v>-8.0922018473783535E-3</v>
      </c>
      <c r="DY86" s="12">
        <f t="shared" si="696"/>
        <v>-3.9553736152308873E-2</v>
      </c>
      <c r="DZ86" s="12">
        <f t="shared" si="696"/>
        <v>-3.1056205788087772E-2</v>
      </c>
      <c r="EA86" s="12">
        <f t="shared" si="696"/>
        <v>-3.8123934352779019E-2</v>
      </c>
      <c r="EB86" s="12">
        <f t="shared" si="696"/>
        <v>-9.6232247740117391E-2</v>
      </c>
      <c r="EC86" s="13">
        <f t="shared" si="696"/>
        <v>-1.1027051296472358E-2</v>
      </c>
      <c r="ED86" s="13">
        <f t="shared" si="696"/>
        <v>-1.2434541753117141E-3</v>
      </c>
      <c r="EE86" s="13">
        <f t="shared" si="696"/>
        <v>-1.3990544118348998E-4</v>
      </c>
      <c r="EF86" s="13">
        <f t="shared" si="696"/>
        <v>-1.7798092643835313E-5</v>
      </c>
      <c r="EG86" s="13">
        <f t="shared" si="696"/>
        <v>0</v>
      </c>
      <c r="EH86" s="13">
        <f t="shared" si="696"/>
        <v>-2.2631317402071605E-6</v>
      </c>
      <c r="EI86" s="13">
        <f t="shared" si="696"/>
        <v>0</v>
      </c>
      <c r="EJ86" s="13">
        <f t="shared" si="696"/>
        <v>0</v>
      </c>
      <c r="EK86" s="13">
        <f t="shared" si="696"/>
        <v>0</v>
      </c>
      <c r="EL86" s="13">
        <f t="shared" si="696"/>
        <v>0</v>
      </c>
      <c r="EM86" s="13">
        <f t="shared" si="696"/>
        <v>0</v>
      </c>
      <c r="EN86" s="13">
        <f t="shared" si="696"/>
        <v>0</v>
      </c>
      <c r="EO86" s="13">
        <f t="shared" si="696"/>
        <v>0</v>
      </c>
      <c r="EP86" s="13">
        <f t="shared" si="696"/>
        <v>0</v>
      </c>
      <c r="EQ86" s="13">
        <f t="shared" si="696"/>
        <v>0</v>
      </c>
      <c r="ER86" s="13">
        <f t="shared" si="696"/>
        <v>0</v>
      </c>
      <c r="ES86" s="13">
        <f t="shared" si="696"/>
        <v>0</v>
      </c>
      <c r="ET86" s="13">
        <f t="shared" si="696"/>
        <v>0</v>
      </c>
      <c r="EU86" s="13">
        <f t="shared" si="696"/>
        <v>0</v>
      </c>
      <c r="EV86" s="13">
        <f t="shared" si="696"/>
        <v>0</v>
      </c>
      <c r="EW86" s="13">
        <f t="shared" si="696"/>
        <v>0</v>
      </c>
      <c r="EX86" s="13">
        <f t="shared" si="696"/>
        <v>0</v>
      </c>
      <c r="EY86" s="13">
        <f t="shared" si="696"/>
        <v>0</v>
      </c>
      <c r="EZ86" s="13">
        <f t="shared" ref="EZ86:FF86" si="697">EY23/EY$7*EZ55</f>
        <v>0</v>
      </c>
      <c r="FA86" s="13">
        <f t="shared" si="697"/>
        <v>0</v>
      </c>
      <c r="FB86" s="13">
        <f t="shared" si="697"/>
        <v>0</v>
      </c>
      <c r="FC86" s="13">
        <f t="shared" si="697"/>
        <v>0</v>
      </c>
      <c r="FD86" s="13">
        <f t="shared" si="697"/>
        <v>0</v>
      </c>
      <c r="FE86" s="13">
        <f t="shared" si="697"/>
        <v>0</v>
      </c>
      <c r="FF86" s="13">
        <f t="shared" si="697"/>
        <v>0</v>
      </c>
    </row>
    <row r="87" spans="2:162" x14ac:dyDescent="0.25">
      <c r="B87" s="24"/>
      <c r="DX87" s="46"/>
      <c r="DY87" s="46"/>
      <c r="DZ87" s="46"/>
      <c r="EA87" s="46"/>
      <c r="EB87" s="46"/>
    </row>
    <row r="88" spans="2:162" x14ac:dyDescent="0.25">
      <c r="EA88" s="46"/>
      <c r="EB88" s="46"/>
    </row>
    <row r="89" spans="2:162" x14ac:dyDescent="0.25">
      <c r="B89" s="23" t="s">
        <v>225</v>
      </c>
      <c r="EA89" s="46"/>
      <c r="EB89" s="46"/>
    </row>
    <row r="90" spans="2:162" x14ac:dyDescent="0.25">
      <c r="C90" s="15" t="str">
        <f t="shared" ref="C90:Z90" si="698">C4</f>
        <v>1990Q1</v>
      </c>
      <c r="D90" s="15" t="str">
        <f t="shared" si="698"/>
        <v>1990Q2</v>
      </c>
      <c r="E90" s="15" t="str">
        <f t="shared" si="698"/>
        <v>1990Q3</v>
      </c>
      <c r="F90" s="15" t="str">
        <f t="shared" si="698"/>
        <v>1990Q4</v>
      </c>
      <c r="G90" s="15" t="str">
        <f t="shared" si="698"/>
        <v>1991Q1</v>
      </c>
      <c r="H90" s="15" t="str">
        <f t="shared" si="698"/>
        <v>1991Q2</v>
      </c>
      <c r="I90" s="15" t="str">
        <f t="shared" si="698"/>
        <v>1991Q3</v>
      </c>
      <c r="J90" s="15" t="str">
        <f t="shared" si="698"/>
        <v>1991Q4</v>
      </c>
      <c r="K90" s="15" t="str">
        <f t="shared" si="698"/>
        <v>1992Q1</v>
      </c>
      <c r="L90" s="15" t="str">
        <f t="shared" si="698"/>
        <v>1992Q2</v>
      </c>
      <c r="M90" s="15" t="str">
        <f t="shared" si="698"/>
        <v>1992Q3</v>
      </c>
      <c r="N90" s="15" t="str">
        <f t="shared" si="698"/>
        <v>1992Q4</v>
      </c>
      <c r="O90" s="15" t="str">
        <f t="shared" si="698"/>
        <v>1993Q1</v>
      </c>
      <c r="P90" s="15" t="str">
        <f t="shared" si="698"/>
        <v>1993Q2</v>
      </c>
      <c r="Q90" s="15" t="str">
        <f t="shared" si="698"/>
        <v>1993Q3</v>
      </c>
      <c r="R90" s="15" t="str">
        <f t="shared" si="698"/>
        <v>1993Q4</v>
      </c>
      <c r="S90" s="15" t="str">
        <f t="shared" si="698"/>
        <v>1994Q1</v>
      </c>
      <c r="T90" s="15" t="str">
        <f t="shared" si="698"/>
        <v>1994Q2</v>
      </c>
      <c r="U90" s="15" t="str">
        <f t="shared" si="698"/>
        <v>1994Q3</v>
      </c>
      <c r="V90" s="15" t="str">
        <f t="shared" si="698"/>
        <v>1994Q4</v>
      </c>
      <c r="W90" s="15" t="str">
        <f t="shared" si="698"/>
        <v>1995Q1</v>
      </c>
      <c r="X90" s="15" t="str">
        <f t="shared" si="698"/>
        <v>1995Q2</v>
      </c>
      <c r="Y90" s="15" t="str">
        <f t="shared" si="698"/>
        <v>1995Q3</v>
      </c>
      <c r="Z90" s="15" t="str">
        <f t="shared" si="698"/>
        <v>1995Q4</v>
      </c>
      <c r="AA90" s="15" t="str">
        <f t="shared" ref="AA90:BF90" si="699">AA4</f>
        <v>1996Q1</v>
      </c>
      <c r="AB90" s="15" t="str">
        <f t="shared" si="699"/>
        <v>1996Q2</v>
      </c>
      <c r="AC90" s="15" t="str">
        <f t="shared" si="699"/>
        <v>1996Q3</v>
      </c>
      <c r="AD90" s="15" t="str">
        <f t="shared" si="699"/>
        <v>1996Q4</v>
      </c>
      <c r="AE90" s="15" t="str">
        <f t="shared" si="699"/>
        <v>1997Q1</v>
      </c>
      <c r="AF90" s="15" t="str">
        <f t="shared" si="699"/>
        <v>1997Q2</v>
      </c>
      <c r="AG90" s="15" t="str">
        <f t="shared" si="699"/>
        <v>1997Q3</v>
      </c>
      <c r="AH90" s="15" t="str">
        <f t="shared" si="699"/>
        <v>1997Q4</v>
      </c>
      <c r="AI90" s="15" t="str">
        <f t="shared" si="699"/>
        <v>1998Q1</v>
      </c>
      <c r="AJ90" s="15" t="str">
        <f t="shared" si="699"/>
        <v>1998Q2</v>
      </c>
      <c r="AK90" s="15" t="str">
        <f t="shared" si="699"/>
        <v>1998Q3</v>
      </c>
      <c r="AL90" s="15" t="str">
        <f t="shared" si="699"/>
        <v>1998Q4</v>
      </c>
      <c r="AM90" s="15" t="str">
        <f t="shared" si="699"/>
        <v>1999Q1</v>
      </c>
      <c r="AN90" s="15" t="str">
        <f t="shared" si="699"/>
        <v>1999Q2</v>
      </c>
      <c r="AO90" s="15" t="str">
        <f t="shared" si="699"/>
        <v>1999Q3</v>
      </c>
      <c r="AP90" s="15" t="str">
        <f t="shared" si="699"/>
        <v>1999Q4</v>
      </c>
      <c r="AQ90" s="15" t="str">
        <f t="shared" si="699"/>
        <v>2000Q1</v>
      </c>
      <c r="AR90" s="15" t="str">
        <f t="shared" si="699"/>
        <v>2000Q2</v>
      </c>
      <c r="AS90" s="15" t="str">
        <f t="shared" si="699"/>
        <v>2000Q3</v>
      </c>
      <c r="AT90" s="15" t="str">
        <f t="shared" si="699"/>
        <v>2000Q4</v>
      </c>
      <c r="AU90" s="15" t="str">
        <f t="shared" si="699"/>
        <v>2001Q1</v>
      </c>
      <c r="AV90" s="15" t="str">
        <f t="shared" si="699"/>
        <v>2001Q2</v>
      </c>
      <c r="AW90" s="15" t="str">
        <f t="shared" si="699"/>
        <v>2001Q3</v>
      </c>
      <c r="AX90" s="15" t="str">
        <f t="shared" si="699"/>
        <v>2001Q4</v>
      </c>
      <c r="AY90" s="15" t="str">
        <f t="shared" si="699"/>
        <v>2002Q1</v>
      </c>
      <c r="AZ90" s="15" t="str">
        <f t="shared" si="699"/>
        <v>2002Q2</v>
      </c>
      <c r="BA90" s="15" t="str">
        <f t="shared" si="699"/>
        <v>2002Q3</v>
      </c>
      <c r="BB90" s="15" t="str">
        <f t="shared" si="699"/>
        <v>2002Q4</v>
      </c>
      <c r="BC90" s="15" t="str">
        <f t="shared" si="699"/>
        <v>2003Q1</v>
      </c>
      <c r="BD90" s="15" t="str">
        <f t="shared" si="699"/>
        <v>2003Q2</v>
      </c>
      <c r="BE90" s="15" t="str">
        <f t="shared" si="699"/>
        <v>2003Q3</v>
      </c>
      <c r="BF90" s="15" t="str">
        <f t="shared" si="699"/>
        <v>2003Q4</v>
      </c>
      <c r="BG90" s="15" t="str">
        <f t="shared" ref="BG90:CL90" si="700">BG4</f>
        <v>2004Q1</v>
      </c>
      <c r="BH90" s="15" t="str">
        <f t="shared" si="700"/>
        <v>2004Q2</v>
      </c>
      <c r="BI90" s="15" t="str">
        <f t="shared" si="700"/>
        <v>2004Q3</v>
      </c>
      <c r="BJ90" s="15" t="str">
        <f t="shared" si="700"/>
        <v>2004Q4</v>
      </c>
      <c r="BK90" s="15" t="str">
        <f t="shared" si="700"/>
        <v>2005Q1</v>
      </c>
      <c r="BL90" s="15" t="str">
        <f t="shared" si="700"/>
        <v>2005Q2</v>
      </c>
      <c r="BM90" s="15" t="str">
        <f t="shared" si="700"/>
        <v>2005Q3</v>
      </c>
      <c r="BN90" s="15" t="str">
        <f t="shared" si="700"/>
        <v>2005Q4</v>
      </c>
      <c r="BO90" s="15" t="str">
        <f t="shared" si="700"/>
        <v>2006Q1</v>
      </c>
      <c r="BP90" s="15" t="str">
        <f t="shared" si="700"/>
        <v>2006Q2</v>
      </c>
      <c r="BQ90" s="15" t="str">
        <f t="shared" si="700"/>
        <v>2006Q3</v>
      </c>
      <c r="BR90" s="15" t="str">
        <f t="shared" si="700"/>
        <v>2006Q4</v>
      </c>
      <c r="BS90" s="15" t="str">
        <f t="shared" si="700"/>
        <v>2007Q1</v>
      </c>
      <c r="BT90" s="15" t="str">
        <f t="shared" si="700"/>
        <v>2007Q2</v>
      </c>
      <c r="BU90" s="15" t="str">
        <f t="shared" si="700"/>
        <v>2007Q3</v>
      </c>
      <c r="BV90" s="15" t="str">
        <f t="shared" si="700"/>
        <v>2007Q4</v>
      </c>
      <c r="BW90" s="15" t="str">
        <f t="shared" si="700"/>
        <v>2008Q1</v>
      </c>
      <c r="BX90" s="15" t="str">
        <f t="shared" si="700"/>
        <v>2008Q2</v>
      </c>
      <c r="BY90" s="15" t="str">
        <f t="shared" si="700"/>
        <v>2008Q3</v>
      </c>
      <c r="BZ90" s="15" t="str">
        <f t="shared" si="700"/>
        <v>2008Q4</v>
      </c>
      <c r="CA90" s="15" t="str">
        <f t="shared" si="700"/>
        <v>2009Q1</v>
      </c>
      <c r="CB90" s="15" t="str">
        <f t="shared" si="700"/>
        <v>2009Q2</v>
      </c>
      <c r="CC90" s="15" t="str">
        <f t="shared" si="700"/>
        <v>2009Q3</v>
      </c>
      <c r="CD90" s="15" t="str">
        <f t="shared" si="700"/>
        <v>2009Q4</v>
      </c>
      <c r="CE90" s="15" t="str">
        <f t="shared" si="700"/>
        <v>2010Q1</v>
      </c>
      <c r="CF90" s="15" t="str">
        <f t="shared" si="700"/>
        <v>2010Q2</v>
      </c>
      <c r="CG90" s="15" t="str">
        <f t="shared" si="700"/>
        <v>2010Q3</v>
      </c>
      <c r="CH90" s="15" t="str">
        <f t="shared" si="700"/>
        <v>2010Q4</v>
      </c>
      <c r="CI90" s="15" t="str">
        <f t="shared" si="700"/>
        <v>2011Q1</v>
      </c>
      <c r="CJ90" s="15" t="str">
        <f t="shared" si="700"/>
        <v>2011Q2</v>
      </c>
      <c r="CK90" s="15" t="str">
        <f t="shared" si="700"/>
        <v>2011Q3</v>
      </c>
      <c r="CL90" s="15" t="str">
        <f t="shared" si="700"/>
        <v>2011Q4</v>
      </c>
      <c r="CM90" s="15" t="str">
        <f t="shared" ref="CM90:DR90" si="701">CM4</f>
        <v>2012Q1</v>
      </c>
      <c r="CN90" s="15" t="str">
        <f t="shared" si="701"/>
        <v>2012Q2</v>
      </c>
      <c r="CO90" s="15" t="str">
        <f t="shared" si="701"/>
        <v>2012Q3</v>
      </c>
      <c r="CP90" s="15" t="str">
        <f t="shared" si="701"/>
        <v>2012Q4</v>
      </c>
      <c r="CQ90" s="15" t="str">
        <f t="shared" si="701"/>
        <v>2013Q1</v>
      </c>
      <c r="CR90" s="15" t="str">
        <f t="shared" si="701"/>
        <v>2013Q2</v>
      </c>
      <c r="CS90" s="15" t="str">
        <f t="shared" si="701"/>
        <v>2013Q3</v>
      </c>
      <c r="CT90" s="15" t="str">
        <f t="shared" si="701"/>
        <v>2013Q4</v>
      </c>
      <c r="CU90" s="15" t="str">
        <f t="shared" si="701"/>
        <v>2014Q1</v>
      </c>
      <c r="CV90" s="15" t="str">
        <f t="shared" si="701"/>
        <v>2014Q2</v>
      </c>
      <c r="CW90" s="15" t="str">
        <f t="shared" si="701"/>
        <v>2014Q3</v>
      </c>
      <c r="CX90" s="15" t="str">
        <f t="shared" si="701"/>
        <v>2014Q4</v>
      </c>
      <c r="CY90" s="15" t="str">
        <f t="shared" si="701"/>
        <v>2015Q1</v>
      </c>
      <c r="CZ90" s="15" t="str">
        <f t="shared" si="701"/>
        <v>2015Q2</v>
      </c>
      <c r="DA90" s="15" t="str">
        <f t="shared" si="701"/>
        <v>2015Q3</v>
      </c>
      <c r="DB90" s="15" t="str">
        <f t="shared" si="701"/>
        <v>2015Q4</v>
      </c>
      <c r="DC90" s="15" t="str">
        <f t="shared" si="701"/>
        <v>2016Q1</v>
      </c>
      <c r="DD90" s="15" t="str">
        <f t="shared" si="701"/>
        <v>2016Q2</v>
      </c>
      <c r="DE90" s="15" t="str">
        <f t="shared" si="701"/>
        <v>2016Q3</v>
      </c>
      <c r="DF90" s="15" t="str">
        <f t="shared" si="701"/>
        <v>2016Q4</v>
      </c>
      <c r="DG90" s="15" t="str">
        <f t="shared" si="701"/>
        <v>2017Q1</v>
      </c>
      <c r="DH90" s="15" t="str">
        <f t="shared" si="701"/>
        <v>2017Q2</v>
      </c>
      <c r="DI90" s="15" t="str">
        <f t="shared" si="701"/>
        <v>2017Q3</v>
      </c>
      <c r="DJ90" s="15" t="str">
        <f t="shared" si="701"/>
        <v>2017Q4</v>
      </c>
      <c r="DK90" s="15" t="str">
        <f t="shared" si="701"/>
        <v>2018Q1</v>
      </c>
      <c r="DL90" s="15" t="str">
        <f t="shared" si="701"/>
        <v>2018Q2</v>
      </c>
      <c r="DM90" s="15" t="str">
        <f t="shared" si="701"/>
        <v>2018Q3</v>
      </c>
      <c r="DN90" s="15" t="str">
        <f t="shared" si="701"/>
        <v>2018Q4</v>
      </c>
      <c r="DO90" s="15" t="str">
        <f t="shared" si="701"/>
        <v>2019Q1</v>
      </c>
      <c r="DP90" s="15" t="str">
        <f t="shared" si="701"/>
        <v>2019Q2</v>
      </c>
      <c r="DQ90" s="15" t="str">
        <f t="shared" si="701"/>
        <v>2019Q3</v>
      </c>
      <c r="DR90" s="15" t="str">
        <f t="shared" si="701"/>
        <v>2019Q4</v>
      </c>
      <c r="DS90" s="15" t="str">
        <f t="shared" ref="DS90:EX90" si="702">DS4</f>
        <v>2020Q1</v>
      </c>
      <c r="DT90" s="15" t="str">
        <f t="shared" si="702"/>
        <v>2020Q2</v>
      </c>
      <c r="DU90" s="15" t="str">
        <f t="shared" si="702"/>
        <v>2020Q3</v>
      </c>
      <c r="DV90" s="15" t="str">
        <f t="shared" si="702"/>
        <v>2020Q4</v>
      </c>
      <c r="DW90" s="15" t="str">
        <f t="shared" si="702"/>
        <v>2021Q1</v>
      </c>
      <c r="DX90" s="15" t="str">
        <f t="shared" si="702"/>
        <v>2021Q2</v>
      </c>
      <c r="DY90" s="15" t="str">
        <f t="shared" si="702"/>
        <v>2021Q3</v>
      </c>
      <c r="DZ90" s="15" t="str">
        <f t="shared" si="702"/>
        <v>2021Q4</v>
      </c>
      <c r="EA90" s="48" t="str">
        <f t="shared" si="702"/>
        <v>2022Q1</v>
      </c>
      <c r="EB90" s="48" t="str">
        <f t="shared" si="702"/>
        <v>2022Q2</v>
      </c>
      <c r="EC90" s="15" t="str">
        <f t="shared" si="702"/>
        <v>2022Q3</v>
      </c>
      <c r="ED90" s="15" t="str">
        <f t="shared" si="702"/>
        <v>2022Q4</v>
      </c>
      <c r="EE90" s="15" t="str">
        <f t="shared" si="702"/>
        <v>2023Q1</v>
      </c>
      <c r="EF90" s="15" t="str">
        <f t="shared" si="702"/>
        <v>2023Q2</v>
      </c>
      <c r="EG90" s="15" t="str">
        <f t="shared" si="702"/>
        <v>2023Q3</v>
      </c>
      <c r="EH90" s="15" t="str">
        <f t="shared" si="702"/>
        <v>2023Q4</v>
      </c>
      <c r="EI90" s="15" t="str">
        <f t="shared" si="702"/>
        <v>2024Q1</v>
      </c>
      <c r="EJ90" s="15" t="str">
        <f t="shared" si="702"/>
        <v>2024Q2</v>
      </c>
      <c r="EK90" s="15" t="str">
        <f t="shared" si="702"/>
        <v>2024Q3</v>
      </c>
      <c r="EL90" s="15" t="str">
        <f t="shared" si="702"/>
        <v>2024Q4</v>
      </c>
      <c r="EM90" s="15" t="str">
        <f t="shared" si="702"/>
        <v>2025Q1</v>
      </c>
      <c r="EN90" s="15" t="str">
        <f t="shared" si="702"/>
        <v>2025Q2</v>
      </c>
      <c r="EO90" s="15" t="str">
        <f t="shared" si="702"/>
        <v>2025Q3</v>
      </c>
      <c r="EP90" s="15" t="str">
        <f t="shared" si="702"/>
        <v>2025Q4</v>
      </c>
      <c r="EQ90" s="15" t="str">
        <f t="shared" si="702"/>
        <v>2026Q1</v>
      </c>
      <c r="ER90" s="15" t="str">
        <f t="shared" si="702"/>
        <v>2026Q2</v>
      </c>
      <c r="ES90" s="15" t="str">
        <f t="shared" si="702"/>
        <v>2026Q3</v>
      </c>
      <c r="ET90" s="15" t="str">
        <f t="shared" si="702"/>
        <v>2026Q4</v>
      </c>
      <c r="EU90" s="15" t="str">
        <f t="shared" si="702"/>
        <v>2027Q1</v>
      </c>
      <c r="EV90" s="15" t="str">
        <f t="shared" si="702"/>
        <v>2027Q2</v>
      </c>
      <c r="EW90" s="15" t="str">
        <f t="shared" si="702"/>
        <v>2027Q3</v>
      </c>
      <c r="EX90" s="15" t="str">
        <f t="shared" si="702"/>
        <v>2027Q4</v>
      </c>
      <c r="EY90" s="15" t="str">
        <f t="shared" ref="EY90:FF90" si="703">EY4</f>
        <v>2028Q1</v>
      </c>
      <c r="EZ90" s="15" t="str">
        <f t="shared" si="703"/>
        <v>2028Q2</v>
      </c>
      <c r="FA90" s="15" t="str">
        <f t="shared" si="703"/>
        <v>2028Q3</v>
      </c>
      <c r="FB90" s="15" t="str">
        <f t="shared" si="703"/>
        <v>2028Q4</v>
      </c>
      <c r="FC90" s="15" t="str">
        <f t="shared" si="703"/>
        <v>2029Q1</v>
      </c>
      <c r="FD90" s="15" t="str">
        <f t="shared" si="703"/>
        <v>2029Q2</v>
      </c>
      <c r="FE90" s="15" t="str">
        <f t="shared" si="703"/>
        <v>2029Q3</v>
      </c>
      <c r="FF90" s="15" t="str">
        <f t="shared" si="703"/>
        <v>2029Q4</v>
      </c>
    </row>
    <row r="91" spans="2:162" x14ac:dyDescent="0.25">
      <c r="B91" t="str">
        <f t="shared" ref="B91:B104" si="704">B7</f>
        <v>Employment (thous.)</v>
      </c>
      <c r="C91" s="4"/>
      <c r="D91" s="4"/>
      <c r="E91" s="4"/>
      <c r="F91" s="4"/>
      <c r="G91" s="4">
        <f t="shared" ref="G91:G107" si="705">100*(G7/C7-1)</f>
        <v>0.98913769039383759</v>
      </c>
      <c r="H91" s="4">
        <f t="shared" ref="H91:H107" si="706">100*(H7/D7-1)</f>
        <v>0.42421324989470044</v>
      </c>
      <c r="I91" s="4">
        <f t="shared" ref="I91:I107" si="707">100*(I7/E7-1)</f>
        <v>-5.6663982583271544E-2</v>
      </c>
      <c r="J91" s="4">
        <f t="shared" ref="J91:J107" si="708">100*(J7/F7-1)</f>
        <v>0.56048435439393085</v>
      </c>
      <c r="K91" s="4">
        <f t="shared" ref="K91:K107" si="709">100*(K7/G7-1)</f>
        <v>1.6434322797740375</v>
      </c>
      <c r="L91" s="4">
        <f t="shared" ref="L91:L107" si="710">100*(L7/H7-1)</f>
        <v>1.4799724377602574</v>
      </c>
      <c r="M91" s="4">
        <f t="shared" ref="M91:M107" si="711">100*(M7/I7-1)</f>
        <v>0.81463356409645638</v>
      </c>
      <c r="N91" s="4">
        <f t="shared" ref="N91:N107" si="712">100*(N7/J7-1)</f>
        <v>1.1147208727012581</v>
      </c>
      <c r="O91" s="4">
        <f t="shared" ref="O91:O107" si="713">100*(O7/K7-1)</f>
        <v>0.53501226685586101</v>
      </c>
      <c r="P91" s="4">
        <f t="shared" ref="P91:P107" si="714">100*(P7/L7-1)</f>
        <v>0.72328993593719915</v>
      </c>
      <c r="Q91" s="4">
        <f t="shared" ref="Q91:Q107" si="715">100*(Q7/M7-1)</f>
        <v>2.2968773124167452</v>
      </c>
      <c r="R91" s="4">
        <f t="shared" ref="R91:R107" si="716">100*(R7/N7-1)</f>
        <v>0.61016949152543631</v>
      </c>
      <c r="S91" s="4">
        <f t="shared" ref="S91:S107" si="717">100*(S7/O7-1)</f>
        <v>0.89968246501235249</v>
      </c>
      <c r="T91" s="4">
        <f t="shared" ref="T91:T107" si="718">100*(T7/P7-1)</f>
        <v>0.99361041092675961</v>
      </c>
      <c r="U91" s="4">
        <f t="shared" ref="U91:U107" si="719">100*(U7/Q7-1)</f>
        <v>-1.4467173982224413E-2</v>
      </c>
      <c r="V91" s="4">
        <f t="shared" ref="V91:V107" si="720">100*(V7/R7-1)</f>
        <v>2.3379819524200318</v>
      </c>
      <c r="W91" s="4">
        <f t="shared" ref="W91:W107" si="721">100*(W7/S7-1)</f>
        <v>2.6516696777201476</v>
      </c>
      <c r="X91" s="4">
        <f t="shared" ref="X91:X107" si="722">100*(X7/T7-1)</f>
        <v>2.2317671300461583</v>
      </c>
      <c r="Y91" s="4">
        <f t="shared" ref="Y91:Y107" si="723">100*(Y7/U7-1)</f>
        <v>2.100937608519482</v>
      </c>
      <c r="Z91" s="4">
        <f t="shared" ref="Z91:Z107" si="724">100*(Z7/V7-1)</f>
        <v>0.46378471228170071</v>
      </c>
      <c r="AA91" s="4">
        <f t="shared" ref="AA91:AA107" si="725">100*(AA7/W7-1)</f>
        <v>2.0920858408084664</v>
      </c>
      <c r="AB91" s="4">
        <f t="shared" ref="AB91:AB107" si="726">100*(AB7/X7-1)</f>
        <v>2.8473286776812712</v>
      </c>
      <c r="AC91" s="4">
        <f t="shared" ref="AC91:AC107" si="727">100*(AC7/Y7-1)</f>
        <v>3.8263137010373649</v>
      </c>
      <c r="AD91" s="4">
        <f t="shared" ref="AD91:AD107" si="728">100*(AD7/Z7-1)</f>
        <v>6.2692351533112811</v>
      </c>
      <c r="AE91" s="4">
        <f t="shared" ref="AE91:AE107" si="729">100*(AE7/AA7-1)</f>
        <v>4.9075490059780069</v>
      </c>
      <c r="AF91" s="4">
        <f t="shared" ref="AF91:AF107" si="730">100*(AF7/AB7-1)</f>
        <v>6.1525297413674185</v>
      </c>
      <c r="AG91" s="4">
        <f t="shared" ref="AG91:AG107" si="731">100*(AG7/AC7-1)</f>
        <v>6.1039528281284117</v>
      </c>
      <c r="AH91" s="4">
        <f t="shared" ref="AH91:AH107" si="732">100*(AH7/AD7-1)</f>
        <v>5.931567092137735</v>
      </c>
      <c r="AI91" s="4">
        <f t="shared" ref="AI91:AI107" si="733">100*(AI7/AE7-1)</f>
        <v>5.5923668168566198</v>
      </c>
      <c r="AJ91" s="4">
        <f t="shared" ref="AJ91:AJ107" si="734">100*(AJ7/AF7-1)</f>
        <v>4.9768578709241229</v>
      </c>
      <c r="AK91" s="4">
        <f t="shared" ref="AK91:AK107" si="735">100*(AK7/AG7-1)</f>
        <v>4.7596994957291416</v>
      </c>
      <c r="AL91" s="4">
        <f t="shared" ref="AL91:AL107" si="736">100*(AL7/AH7-1)</f>
        <v>3.9514985824220306</v>
      </c>
      <c r="AM91" s="4">
        <f t="shared" ref="AM91:AM107" si="737">100*(AM7/AI7-1)</f>
        <v>3.4437751004016137</v>
      </c>
      <c r="AN91" s="4">
        <f t="shared" ref="AN91:AN107" si="738">100*(AN7/AJ7-1)</f>
        <v>2.4299019122163923</v>
      </c>
      <c r="AO91" s="4">
        <f t="shared" ref="AO91:AO107" si="739">100*(AO7/AK7-1)</f>
        <v>2.3797828969988943</v>
      </c>
      <c r="AP91" s="4">
        <f t="shared" ref="AP91:AP107" si="740">100*(AP7/AL7-1)</f>
        <v>2.2598319737002104</v>
      </c>
      <c r="AQ91" s="4">
        <f t="shared" ref="AQ91:AQ107" si="741">100*(AQ7/AM7-1)</f>
        <v>2.3512569154615193</v>
      </c>
      <c r="AR91" s="4">
        <f t="shared" ref="AR91:AR107" si="742">100*(AR7/AN7-1)</f>
        <v>2.5608782917805106</v>
      </c>
      <c r="AS91" s="4">
        <f t="shared" ref="AS91:AS107" si="743">100*(AS7/AO7-1)</f>
        <v>2.1829347278528033</v>
      </c>
      <c r="AT91" s="4">
        <f t="shared" ref="AT91:AT107" si="744">100*(AT7/AP7-1)</f>
        <v>2.0003333888981567</v>
      </c>
      <c r="AU91" s="4">
        <f t="shared" ref="AU91:AU107" si="745">100*(AU7/AQ7-1)</f>
        <v>1.0099333823285317</v>
      </c>
      <c r="AV91" s="4">
        <f t="shared" ref="AV91:AV107" si="746">100*(AV7/AR7-1)</f>
        <v>-0.24049797227199132</v>
      </c>
      <c r="AW91" s="4">
        <f t="shared" ref="AW91:AW107" si="747">100*(AW7/AS7-1)</f>
        <v>-1.6315702983778269</v>
      </c>
      <c r="AX91" s="4">
        <f t="shared" ref="AX91:AX107" si="748">100*(AX7/AT7-1)</f>
        <v>-3.6093666098568677</v>
      </c>
      <c r="AY91" s="4">
        <f t="shared" ref="AY91:AY107" si="749">100*(AY7/AU7-1)</f>
        <v>-4.086183021569223</v>
      </c>
      <c r="AZ91" s="4">
        <f t="shared" ref="AZ91:AZ107" si="750">100*(AZ7/AV7-1)</f>
        <v>-3.8430631056488029</v>
      </c>
      <c r="BA91" s="4">
        <f t="shared" ref="BA91:BA107" si="751">100*(BA7/AW7-1)</f>
        <v>-3.1716863156889818</v>
      </c>
      <c r="BB91" s="4">
        <f t="shared" ref="BB91:BB107" si="752">100*(BB7/AX7-1)</f>
        <v>-2.0854021847070747</v>
      </c>
      <c r="BC91" s="4">
        <f t="shared" ref="BC91:BC107" si="753">100*(BC7/AY7-1)</f>
        <v>-1.3116037782019196</v>
      </c>
      <c r="BD91" s="4">
        <f t="shared" ref="BD91:BD107" si="754">100*(BD7/AZ7-1)</f>
        <v>-1.2363582735227641</v>
      </c>
      <c r="BE91" s="4">
        <f t="shared" ref="BE91:BE107" si="755">100*(BE7/BA7-1)</f>
        <v>-1.0302417864097024</v>
      </c>
      <c r="BF91" s="4">
        <f t="shared" ref="BF91:BF107" si="756">100*(BF7/BB7-1)</f>
        <v>-0.44278434670756983</v>
      </c>
      <c r="BG91" s="4">
        <f t="shared" ref="BG91:BG107" si="757">100*(BG7/BC7-1)</f>
        <v>-0.17108851971238126</v>
      </c>
      <c r="BH91" s="4">
        <f t="shared" ref="BH91:BH107" si="758">100*(BH7/BD7-1)</f>
        <v>0.63711704536970615</v>
      </c>
      <c r="BI91" s="4">
        <f t="shared" ref="BI91:BI107" si="759">100*(BI7/BE7-1)</f>
        <v>0.97372680861662619</v>
      </c>
      <c r="BJ91" s="4">
        <f t="shared" ref="BJ91:BJ107" si="760">100*(BJ7/BF7-1)</f>
        <v>1.4386165428479369</v>
      </c>
      <c r="BK91" s="4">
        <f t="shared" ref="BK91:BK107" si="761">100*(BK7/BG7-1)</f>
        <v>1.8851990760289095</v>
      </c>
      <c r="BL91" s="4">
        <f t="shared" ref="BL91:BL107" si="762">100*(BL7/BH7-1)</f>
        <v>2.3394416005144025</v>
      </c>
      <c r="BM91" s="4">
        <f t="shared" ref="BM91:BM107" si="763">100*(BM7/BI7-1)</f>
        <v>2.7105016524441305</v>
      </c>
      <c r="BN91" s="4">
        <f t="shared" ref="BN91:BN107" si="764">100*(BN7/BJ7-1)</f>
        <v>3.1499534610297308</v>
      </c>
      <c r="BO91" s="4">
        <f t="shared" ref="BO91:BO107" si="765">100*(BO7/BK7-1)</f>
        <v>3.4519746465139001</v>
      </c>
      <c r="BP91" s="4">
        <f t="shared" ref="BP91:BP107" si="766">100*(BP7/BL7-1)</f>
        <v>3.3081216924824242</v>
      </c>
      <c r="BQ91" s="4">
        <f t="shared" ref="BQ91:BQ107" si="767">100*(BQ7/BM7-1)</f>
        <v>3.3137231360307551</v>
      </c>
      <c r="BR91" s="4">
        <f t="shared" ref="BR91:BR107" si="768">100*(BR7/BN7-1)</f>
        <v>2.7545592705167321</v>
      </c>
      <c r="BS91" s="4">
        <f t="shared" ref="BS91:BS107" si="769">100*(BS7/BO7-1)</f>
        <v>3.0728626637760437</v>
      </c>
      <c r="BT91" s="4">
        <f t="shared" ref="BT91:BT107" si="770">100*(BT7/BP7-1)</f>
        <v>3.057166916167664</v>
      </c>
      <c r="BU91" s="4">
        <f t="shared" ref="BU91:BU107" si="771">100*(BU7/BQ7-1)</f>
        <v>3.0703079604880612</v>
      </c>
      <c r="BV91" s="4">
        <f t="shared" ref="BV91:BV107" si="772">100*(BV7/BR7-1)</f>
        <v>3.1036235903124432</v>
      </c>
      <c r="BW91" s="4">
        <f t="shared" ref="BW91:BW107" si="773">100*(BW7/BS7-1)</f>
        <v>2.6497485139460597</v>
      </c>
      <c r="BX91" s="4">
        <f t="shared" ref="BX91:BX107" si="774">100*(BX7/BT7-1)</f>
        <v>1.8656801107605814</v>
      </c>
      <c r="BY91" s="4">
        <f t="shared" ref="BY91:BY107" si="775">100*(BY7/BU7-1)</f>
        <v>1.4026067740044335</v>
      </c>
      <c r="BZ91" s="4">
        <f t="shared" ref="BZ91:BZ107" si="776">100*(BZ7/BV7-1)</f>
        <v>-1.0355261683290262</v>
      </c>
      <c r="CA91" s="4">
        <f t="shared" ref="CA91:CA107" si="777">100*(CA7/BW7-1)</f>
        <v>-3.202743936390573</v>
      </c>
      <c r="CB91" s="4">
        <f t="shared" ref="CB91:CB107" si="778">100*(CB7/BX7-1)</f>
        <v>-5.276174773289366</v>
      </c>
      <c r="CC91" s="4">
        <f t="shared" ref="CC91:CC107" si="779">100*(CC7/BY7-1)</f>
        <v>-6.5357587617861812</v>
      </c>
      <c r="CD91" s="4">
        <f t="shared" ref="CD91:CD107" si="780">100*(CD7/BZ7-1)</f>
        <v>-5.4764115688628268</v>
      </c>
      <c r="CE91" s="4">
        <f t="shared" ref="CE91:CE107" si="781">100*(CE7/CA7-1)</f>
        <v>-4.1554497135362745</v>
      </c>
      <c r="CF91" s="4">
        <f t="shared" ref="CF91:CF107" si="782">100*(CF7/CB7-1)</f>
        <v>-1.5712840778115078</v>
      </c>
      <c r="CG91" s="4">
        <f t="shared" ref="CG91:CG107" si="783">100*(CG7/CC7-1)</f>
        <v>-0.26648266673011678</v>
      </c>
      <c r="CH91" s="4">
        <f t="shared" ref="CH91:CH107" si="784">100*(CH7/CD7-1)</f>
        <v>1.0279142206780945</v>
      </c>
      <c r="CI91" s="4">
        <f t="shared" ref="CI91:CI107" si="785">100*(CI7/CE7-1)</f>
        <v>1.526827511703277</v>
      </c>
      <c r="CJ91" s="4">
        <f t="shared" ref="CJ91:CJ107" si="786">100*(CJ7/CF7-1)</f>
        <v>1.7564822559445581</v>
      </c>
      <c r="CK91" s="4">
        <f t="shared" ref="CK91:CK107" si="787">100*(CK7/CG7-1)</f>
        <v>2.1041582174296858</v>
      </c>
      <c r="CL91" s="4">
        <f t="shared" ref="CL91:CL107" si="788">100*(CL7/CH7-1)</f>
        <v>2.0752300540745727</v>
      </c>
      <c r="CM91" s="4">
        <f t="shared" ref="CM91:CM107" si="789">100*(CM7/CI7-1)</f>
        <v>2.3811212787590907</v>
      </c>
      <c r="CN91" s="4">
        <f t="shared" ref="CN91:CN107" si="790">100*(CN7/CJ7-1)</f>
        <v>2.6186002818224363</v>
      </c>
      <c r="CO91" s="4">
        <f t="shared" ref="CO91:CO107" si="791">100*(CO7/CK7-1)</f>
        <v>2.5631439986915749</v>
      </c>
      <c r="CP91" s="4">
        <f t="shared" ref="CP91:CP107" si="792">100*(CP7/CL7-1)</f>
        <v>2.9113129951904071</v>
      </c>
      <c r="CQ91" s="4">
        <f t="shared" ref="CQ91:CQ107" si="793">100*(CQ7/CM7-1)</f>
        <v>3.0116864520301156</v>
      </c>
      <c r="CR91" s="4">
        <f t="shared" ref="CR91:CR107" si="794">100*(CR7/CN7-1)</f>
        <v>2.7257123240645331</v>
      </c>
      <c r="CS91" s="4">
        <f t="shared" ref="CS91:CS107" si="795">100*(CS7/CO7-1)</f>
        <v>2.9273737926007071</v>
      </c>
      <c r="CT91" s="4">
        <f t="shared" ref="CT91:CT107" si="796">100*(CT7/CP7-1)</f>
        <v>2.8402420301634423</v>
      </c>
      <c r="CU91" s="4">
        <f t="shared" ref="CU91:CU107" si="797">100*(CU7/CQ7-1)</f>
        <v>2.8070490112550806</v>
      </c>
      <c r="CV91" s="4">
        <f t="shared" ref="CV91:CV107" si="798">100*(CV7/CR7-1)</f>
        <v>2.4929822216281261</v>
      </c>
      <c r="CW91" s="4">
        <f t="shared" ref="CW91:CW107" si="799">100*(CW7/CS7-1)</f>
        <v>2.9879816737123921</v>
      </c>
      <c r="CX91" s="4">
        <f t="shared" ref="CX91:CX107" si="800">100*(CX7/CT7-1)</f>
        <v>2.7596048298573095</v>
      </c>
      <c r="CY91" s="4">
        <f t="shared" ref="CY91:CY107" si="801">100*(CY7/CU7-1)</f>
        <v>2.8568936188773097</v>
      </c>
      <c r="CZ91" s="4">
        <f t="shared" ref="CZ91:CZ107" si="802">100*(CZ7/CV7-1)</f>
        <v>3.3735463536572086</v>
      </c>
      <c r="DA91" s="4">
        <f t="shared" ref="DA91:DA107" si="803">100*(DA7/CW7-1)</f>
        <v>3.2365519761019312</v>
      </c>
      <c r="DB91" s="4">
        <f t="shared" ref="DB91:DB107" si="804">100*(DB7/CX7-1)</f>
        <v>3.2388317986626003</v>
      </c>
      <c r="DC91" s="4">
        <f t="shared" ref="DC91:DC107" si="805">100*(DC7/CY7-1)</f>
        <v>3.3415316767025693</v>
      </c>
      <c r="DD91" s="4">
        <f t="shared" ref="DD91:DD107" si="806">100*(DD7/CZ7-1)</f>
        <v>3.5115755829846274</v>
      </c>
      <c r="DE91" s="4">
        <f t="shared" ref="DE91:DE107" si="807">100*(DE7/DA7-1)</f>
        <v>3.1725544892478919</v>
      </c>
      <c r="DF91" s="4">
        <f t="shared" ref="DF91:DF107" si="808">100*(DF7/DB7-1)</f>
        <v>2.9633921734991464</v>
      </c>
      <c r="DG91" s="4">
        <f t="shared" ref="DG91:DG107" si="809">100*(DG7/DC7-1)</f>
        <v>2.7390233894132088</v>
      </c>
      <c r="DH91" s="4">
        <f t="shared" ref="DH91:DH107" si="810">100*(DH7/DD7-1)</f>
        <v>2.6022304832713727</v>
      </c>
      <c r="DI91" s="4">
        <f t="shared" ref="DI91:DI107" si="811">100*(DI7/DE7-1)</f>
        <v>2.3163374427472849</v>
      </c>
      <c r="DJ91" s="4">
        <f t="shared" ref="DJ91:DJ107" si="812">100*(DJ7/DF7-1)</f>
        <v>2.2972565571299342</v>
      </c>
      <c r="DK91" s="4">
        <f t="shared" ref="DK91:DK107" si="813">100*(DK7/DG7-1)</f>
        <v>2.4802795806290856</v>
      </c>
      <c r="DL91" s="4">
        <f t="shared" ref="DL91:DL107" si="814">100*(DL7/DH7-1)</f>
        <v>2.0610596341173792</v>
      </c>
      <c r="DM91" s="4">
        <f t="shared" ref="DM91:DM107" si="815">100*(DM7/DI7-1)</f>
        <v>2.1514918456289944</v>
      </c>
      <c r="DN91" s="4">
        <f t="shared" ref="DN91:DN107" si="816">100*(DN7/DJ7-1)</f>
        <v>2.3458682070022441</v>
      </c>
      <c r="DO91" s="4">
        <f t="shared" ref="DO91:DO107" si="817">100*(DO7/DK7-1)</f>
        <v>1.9525693240056929</v>
      </c>
      <c r="DP91" s="4">
        <f t="shared" ref="DP91:DP107" si="818">100*(DP7/DL7-1)</f>
        <v>2.3453413257289002</v>
      </c>
      <c r="DQ91" s="4">
        <f t="shared" ref="DQ91:DQ107" si="819">100*(DQ7/DM7-1)</f>
        <v>2.7104247104246859</v>
      </c>
      <c r="DR91" s="4">
        <f t="shared" ref="DR91:DR107" si="820">100*(DR7/DN7-1)</f>
        <v>2.3708054979651338</v>
      </c>
      <c r="DS91" s="49">
        <f t="shared" ref="DS91:DS107" si="821">100*(DS7/DO7-1)</f>
        <v>2.2305472199392273</v>
      </c>
      <c r="DT91" s="49">
        <f t="shared" ref="DT91:DT107" si="822">100*(DT7/DP7-1)</f>
        <v>-10.028810796466892</v>
      </c>
      <c r="DU91" s="49">
        <f t="shared" ref="DU91:DU107" si="823">100*(DU7/DQ7-1)</f>
        <v>-7.8885046237124996</v>
      </c>
      <c r="DV91" s="49">
        <f t="shared" ref="DV91:DV107" si="824">100*(DV7/DR7-1)</f>
        <v>-7.4802632812646541</v>
      </c>
      <c r="DW91" s="49">
        <f t="shared" ref="DW91:DW107" si="825">100*(DW7/DS7-1)</f>
        <v>-7.7964327113637211</v>
      </c>
      <c r="DX91" s="49">
        <f t="shared" ref="DX91:DX107" si="826">100*(DX7/DT7-1)</f>
        <v>5.2963111214106906</v>
      </c>
      <c r="DY91" s="49">
        <f t="shared" ref="DY91:DY107" si="827">100*(DY7/DU7-1)</f>
        <v>4.1483869651274485</v>
      </c>
      <c r="DZ91" s="49">
        <f t="shared" ref="DZ91:DZ107" si="828">100*(DZ7/DV7-1)</f>
        <v>5.0853297661032082</v>
      </c>
      <c r="EA91" s="49">
        <f t="shared" ref="EA91:EA107" si="829">100*(EA7/DW7-1)</f>
        <v>6.2413821072268671</v>
      </c>
      <c r="EB91" s="49">
        <f t="shared" ref="EB91:EB107" si="830">100*(EB7/DX7-1)</f>
        <v>6.0202877093295415</v>
      </c>
      <c r="EC91" s="11">
        <f t="shared" ref="EC91:EC107" si="831">100*(EC7/DY7-1)</f>
        <v>5.2737264890281965</v>
      </c>
      <c r="ED91" s="11">
        <f t="shared" ref="ED91:ED107" si="832">100*(ED7/DZ7-1)</f>
        <v>4.2182189904912626</v>
      </c>
      <c r="EE91" s="11">
        <f t="shared" ref="EE91:EE107" si="833">100*(EE7/EA7-1)</f>
        <v>2.9469977478337128</v>
      </c>
      <c r="EF91" s="11">
        <f t="shared" ref="EF91:EF107" si="834">100*(EF7/EB7-1)</f>
        <v>0.8130213247782514</v>
      </c>
      <c r="EG91" s="11">
        <f t="shared" ref="EG91:EG107" si="835">100*(EG7/EC7-1)</f>
        <v>-1.3174343418439483</v>
      </c>
      <c r="EH91" s="11">
        <f t="shared" ref="EH91:EH107" si="836">100*(EH7/ED7-1)</f>
        <v>-2.4100372320993269</v>
      </c>
      <c r="EI91" s="11">
        <f t="shared" ref="EI91:EI107" si="837">100*(EI7/EE7-1)</f>
        <v>-2.1863971723115605</v>
      </c>
      <c r="EJ91" s="11">
        <f t="shared" ref="EJ91:EJ107" si="838">100*(EJ7/EF7-1)</f>
        <v>-0.95120217173753074</v>
      </c>
      <c r="EK91" s="11">
        <f t="shared" ref="EK91:EK107" si="839">100*(EK7/EG7-1)</f>
        <v>0.33652793470408948</v>
      </c>
      <c r="EL91" s="11">
        <f t="shared" ref="EL91:EL107" si="840">100*(EL7/EH7-1)</f>
        <v>1.4939757391083663</v>
      </c>
      <c r="EM91" s="11">
        <f t="shared" ref="EM91:EM107" si="841">100*(EM7/EI7-1)</f>
        <v>2.2453337124173744</v>
      </c>
      <c r="EN91" s="11">
        <f t="shared" ref="EN91:EN107" si="842">100*(EN7/EJ7-1)</f>
        <v>2.622584983410392</v>
      </c>
      <c r="EO91" s="11">
        <f t="shared" ref="EO91:EO107" si="843">100*(EO7/EK7-1)</f>
        <v>2.8415892780514707</v>
      </c>
      <c r="EP91" s="11">
        <f t="shared" ref="EP91:EP107" si="844">100*(EP7/EL7-1)</f>
        <v>2.7611763769446407</v>
      </c>
      <c r="EQ91" s="11">
        <f t="shared" ref="EQ91:EQ107" si="845">100*(EQ7/EM7-1)</f>
        <v>2.4698683952946165</v>
      </c>
      <c r="ER91" s="11">
        <f t="shared" ref="ER91:ER107" si="846">100*(ER7/EN7-1)</f>
        <v>2.3709787559419437</v>
      </c>
      <c r="ES91" s="11">
        <f t="shared" ref="ES91:ES107" si="847">100*(ES7/EO7-1)</f>
        <v>2.2867065613482174</v>
      </c>
      <c r="ET91" s="11">
        <f t="shared" ref="ET91:ET107" si="848">100*(ET7/EP7-1)</f>
        <v>2.0939918014231784</v>
      </c>
      <c r="EU91" s="11">
        <f t="shared" ref="EU91:EU107" si="849">100*(EU7/EQ7-1)</f>
        <v>1.8100723844424182</v>
      </c>
      <c r="EV91" s="11">
        <f t="shared" ref="EV91:EV107" si="850">100*(EV7/ER7-1)</f>
        <v>1.4357284447795271</v>
      </c>
      <c r="EW91" s="11">
        <f t="shared" ref="EW91:EW107" si="851">100*(EW7/ES7-1)</f>
        <v>1.163169047342083</v>
      </c>
      <c r="EX91" s="11">
        <f t="shared" ref="EX91:EX107" si="852">100*(EX7/ET7-1)</f>
        <v>1.0318796473453906</v>
      </c>
      <c r="EY91" s="11">
        <f t="shared" ref="EY91:EY107" si="853">100*(EY7/EU7-1)</f>
        <v>1.0380228096343425</v>
      </c>
      <c r="EZ91" s="11">
        <f t="shared" ref="EZ91:EZ107" si="854">100*(EZ7/EV7-1)</f>
        <v>1.1186307215101721</v>
      </c>
      <c r="FA91" s="11">
        <f t="shared" ref="FA91:FA107" si="855">100*(FA7/EW7-1)</f>
        <v>1.1736397616370464</v>
      </c>
      <c r="FB91" s="11">
        <f t="shared" ref="FB91:FB107" si="856">100*(FB7/EX7-1)</f>
        <v>1.2127792120980807</v>
      </c>
      <c r="FC91" s="11">
        <f t="shared" ref="FC91:FC107" si="857">100*(FC7/EY7-1)</f>
        <v>1.2212018280567172</v>
      </c>
      <c r="FD91" s="11">
        <f t="shared" ref="FD91:FD107" si="858">100*(FD7/EZ7-1)</f>
        <v>1.1689743259205798</v>
      </c>
      <c r="FE91" s="11">
        <f t="shared" ref="FE91:FE107" si="859">100*(FE7/FA7-1)</f>
        <v>1.1120509281930202</v>
      </c>
      <c r="FF91" s="11">
        <f t="shared" ref="FF91:FF107" si="860">100*(FF7/FB7-1)</f>
        <v>1.0465656397295797</v>
      </c>
    </row>
    <row r="92" spans="2:162" x14ac:dyDescent="0.25">
      <c r="B92" t="str">
        <f t="shared" si="704"/>
        <v xml:space="preserve"> Goods producing</v>
      </c>
      <c r="C92" s="4"/>
      <c r="D92" s="4"/>
      <c r="E92" s="4"/>
      <c r="F92" s="4"/>
      <c r="G92" s="4">
        <f t="shared" si="705"/>
        <v>-2.3306102835175313</v>
      </c>
      <c r="H92" s="4">
        <f t="shared" si="706"/>
        <v>-3.0579206139825121</v>
      </c>
      <c r="I92" s="4">
        <f t="shared" si="707"/>
        <v>-2.7333492480305588</v>
      </c>
      <c r="J92" s="4">
        <f t="shared" si="708"/>
        <v>-1.2055528494885781</v>
      </c>
      <c r="K92" s="4">
        <f t="shared" si="709"/>
        <v>-0.33210332103320583</v>
      </c>
      <c r="L92" s="4">
        <f t="shared" si="710"/>
        <v>0.25977238990599893</v>
      </c>
      <c r="M92" s="4">
        <f t="shared" si="711"/>
        <v>-1.3989446557859719</v>
      </c>
      <c r="N92" s="4">
        <f t="shared" si="712"/>
        <v>-2.2556390977443441</v>
      </c>
      <c r="O92" s="4">
        <f t="shared" si="713"/>
        <v>-4.1219301493274241</v>
      </c>
      <c r="P92" s="4">
        <f t="shared" si="714"/>
        <v>-5.5768044417026541</v>
      </c>
      <c r="Q92" s="4">
        <f t="shared" si="715"/>
        <v>-4.256378344741762</v>
      </c>
      <c r="R92" s="4">
        <f t="shared" si="716"/>
        <v>-5.9016393442622768</v>
      </c>
      <c r="S92" s="4">
        <f t="shared" si="717"/>
        <v>-5.4189728407774362</v>
      </c>
      <c r="T92" s="4">
        <f t="shared" si="718"/>
        <v>-4.5472363778910179</v>
      </c>
      <c r="U92" s="4">
        <f t="shared" si="719"/>
        <v>-5.2645261926426716</v>
      </c>
      <c r="V92" s="4">
        <f t="shared" si="720"/>
        <v>-2.063789868667909</v>
      </c>
      <c r="W92" s="4">
        <f t="shared" si="721"/>
        <v>0.59880239520957446</v>
      </c>
      <c r="X92" s="4">
        <f t="shared" si="722"/>
        <v>0.15058179329223709</v>
      </c>
      <c r="Y92" s="4">
        <f t="shared" si="723"/>
        <v>-1.4544456641053749</v>
      </c>
      <c r="Z92" s="4">
        <f t="shared" si="724"/>
        <v>-8.4838533114395265</v>
      </c>
      <c r="AA92" s="4">
        <f t="shared" si="725"/>
        <v>-2.3133116883116811</v>
      </c>
      <c r="AB92" s="4">
        <f t="shared" si="726"/>
        <v>0.46473482777475983</v>
      </c>
      <c r="AC92" s="4">
        <f t="shared" si="727"/>
        <v>4.5530492898914199</v>
      </c>
      <c r="AD92" s="4">
        <f t="shared" si="728"/>
        <v>16.0586124401914</v>
      </c>
      <c r="AE92" s="4">
        <f t="shared" si="729"/>
        <v>10.843373493975905</v>
      </c>
      <c r="AF92" s="4">
        <f t="shared" si="730"/>
        <v>11.482993197278901</v>
      </c>
      <c r="AG92" s="4">
        <f t="shared" si="731"/>
        <v>11.839126381675303</v>
      </c>
      <c r="AH92" s="4">
        <f t="shared" si="732"/>
        <v>11.749549085287292</v>
      </c>
      <c r="AI92" s="4">
        <f t="shared" si="733"/>
        <v>8.445777111444297</v>
      </c>
      <c r="AJ92" s="4">
        <f t="shared" si="734"/>
        <v>7.4322675128142501</v>
      </c>
      <c r="AK92" s="4">
        <f t="shared" si="735"/>
        <v>5.3822338652060209</v>
      </c>
      <c r="AL92" s="4">
        <f t="shared" si="736"/>
        <v>1.9714088079317627</v>
      </c>
      <c r="AM92" s="4">
        <f t="shared" si="737"/>
        <v>-0.1612903225806761</v>
      </c>
      <c r="AN92" s="4">
        <f t="shared" si="738"/>
        <v>-2.5445870725888997</v>
      </c>
      <c r="AO92" s="4">
        <f t="shared" si="739"/>
        <v>-4.2485875706214538</v>
      </c>
      <c r="AP92" s="4">
        <f t="shared" si="740"/>
        <v>-4.7823629169022279</v>
      </c>
      <c r="AQ92" s="4">
        <f t="shared" si="741"/>
        <v>-4.9042234018001452</v>
      </c>
      <c r="AR92" s="4">
        <f t="shared" si="742"/>
        <v>-3.1472199557057712</v>
      </c>
      <c r="AS92" s="4">
        <f t="shared" si="743"/>
        <v>-2.478168515459056</v>
      </c>
      <c r="AT92" s="4">
        <f t="shared" si="744"/>
        <v>-1.8641652814058274</v>
      </c>
      <c r="AU92" s="4">
        <f t="shared" si="745"/>
        <v>-0.67952918335151269</v>
      </c>
      <c r="AV92" s="4">
        <f t="shared" si="746"/>
        <v>-2.8162233722469843</v>
      </c>
      <c r="AW92" s="4">
        <f t="shared" si="747"/>
        <v>-3.2792836398838454</v>
      </c>
      <c r="AX92" s="4">
        <f t="shared" si="748"/>
        <v>-6.5698729582577169</v>
      </c>
      <c r="AY92" s="4">
        <f t="shared" si="749"/>
        <v>-8.9065363469761678</v>
      </c>
      <c r="AZ92" s="4">
        <f t="shared" si="750"/>
        <v>-9.7213622291021586</v>
      </c>
      <c r="BA92" s="4">
        <f t="shared" si="751"/>
        <v>-10.246465657450276</v>
      </c>
      <c r="BB92" s="4">
        <f t="shared" si="752"/>
        <v>-9.0909090909090828</v>
      </c>
      <c r="BC92" s="4">
        <f t="shared" si="753"/>
        <v>-8.0606223175965663</v>
      </c>
      <c r="BD92" s="4">
        <f t="shared" si="754"/>
        <v>-7.3799725651577557</v>
      </c>
      <c r="BE92" s="4">
        <f t="shared" si="755"/>
        <v>-6.8441594647337674</v>
      </c>
      <c r="BF92" s="4">
        <f t="shared" si="756"/>
        <v>-5.2279202279202348</v>
      </c>
      <c r="BG92" s="4">
        <f t="shared" si="757"/>
        <v>-2.9321663019693633</v>
      </c>
      <c r="BH92" s="4">
        <f t="shared" si="758"/>
        <v>-1.4366113744075926</v>
      </c>
      <c r="BI92" s="4">
        <f t="shared" si="759"/>
        <v>0.13467005835703372</v>
      </c>
      <c r="BJ92" s="4">
        <f t="shared" si="760"/>
        <v>2.1343754697129125</v>
      </c>
      <c r="BK92" s="4">
        <f t="shared" si="761"/>
        <v>3.3363390441839336</v>
      </c>
      <c r="BL92" s="4">
        <f t="shared" si="762"/>
        <v>5.4395191585274283</v>
      </c>
      <c r="BM92" s="4">
        <f t="shared" si="763"/>
        <v>5.0059772863120022</v>
      </c>
      <c r="BN92" s="4">
        <f t="shared" si="764"/>
        <v>7.3730684326710705</v>
      </c>
      <c r="BO92" s="4">
        <f t="shared" si="765"/>
        <v>8.2024432809773238</v>
      </c>
      <c r="BP92" s="4">
        <f t="shared" si="766"/>
        <v>7.7098475131822664</v>
      </c>
      <c r="BQ92" s="4">
        <f t="shared" si="767"/>
        <v>8.5384943788245238</v>
      </c>
      <c r="BR92" s="4">
        <f t="shared" si="768"/>
        <v>5.6195175438596534</v>
      </c>
      <c r="BS92" s="4">
        <f t="shared" si="769"/>
        <v>5.6720430107527031</v>
      </c>
      <c r="BT92" s="4">
        <f t="shared" si="770"/>
        <v>5.795183911087598</v>
      </c>
      <c r="BU92" s="4">
        <f t="shared" si="771"/>
        <v>6.0443162449193899</v>
      </c>
      <c r="BV92" s="4">
        <f t="shared" si="772"/>
        <v>5.3854139631456022</v>
      </c>
      <c r="BW92" s="4">
        <f t="shared" si="773"/>
        <v>3.370643602136858</v>
      </c>
      <c r="BX92" s="4">
        <f t="shared" si="774"/>
        <v>1.0130065032516455</v>
      </c>
      <c r="BY92" s="4">
        <f t="shared" si="775"/>
        <v>-0.92729970326409505</v>
      </c>
      <c r="BZ92" s="4">
        <f t="shared" si="776"/>
        <v>-7.1542913434305966</v>
      </c>
      <c r="CA92" s="4">
        <f t="shared" si="777"/>
        <v>-9.462286206472271</v>
      </c>
      <c r="CB92" s="4">
        <f t="shared" si="778"/>
        <v>-13.185588708678964</v>
      </c>
      <c r="CC92" s="4">
        <f t="shared" si="779"/>
        <v>-15.437414201921895</v>
      </c>
      <c r="CD92" s="4">
        <f t="shared" si="780"/>
        <v>-12.387267904509303</v>
      </c>
      <c r="CE92" s="4">
        <f t="shared" si="781"/>
        <v>-11.28023919543355</v>
      </c>
      <c r="CF92" s="4">
        <f t="shared" si="782"/>
        <v>-7.4871648602395924</v>
      </c>
      <c r="CG92" s="4">
        <f t="shared" si="783"/>
        <v>-4.1912632821723754</v>
      </c>
      <c r="CH92" s="4">
        <f t="shared" si="784"/>
        <v>-1.4380865879503268</v>
      </c>
      <c r="CI92" s="4">
        <f t="shared" si="785"/>
        <v>-6.1274509803910249E-2</v>
      </c>
      <c r="CJ92" s="4">
        <f t="shared" si="786"/>
        <v>2.081085247417902</v>
      </c>
      <c r="CK92" s="4">
        <f t="shared" si="787"/>
        <v>3.558225508317947</v>
      </c>
      <c r="CL92" s="4">
        <f t="shared" si="788"/>
        <v>4.4693595453847212</v>
      </c>
      <c r="CM92" s="4">
        <f t="shared" si="789"/>
        <v>5.1348865726548176</v>
      </c>
      <c r="CN92" s="4">
        <f t="shared" si="790"/>
        <v>5.2552099063726931</v>
      </c>
      <c r="CO92" s="4">
        <f t="shared" si="791"/>
        <v>5.0870147255689391</v>
      </c>
      <c r="CP92" s="4">
        <f t="shared" si="792"/>
        <v>5.2778594531020184</v>
      </c>
      <c r="CQ92" s="4">
        <f t="shared" si="793"/>
        <v>5.467269281236331</v>
      </c>
      <c r="CR92" s="4">
        <f t="shared" si="794"/>
        <v>4.3185078909612651</v>
      </c>
      <c r="CS92" s="4">
        <f t="shared" si="795"/>
        <v>3.6376503892427525</v>
      </c>
      <c r="CT92" s="4">
        <f t="shared" si="796"/>
        <v>2.4577572964669558</v>
      </c>
      <c r="CU92" s="4">
        <f t="shared" si="797"/>
        <v>1.7694221730716331</v>
      </c>
      <c r="CV92" s="4">
        <f t="shared" si="798"/>
        <v>1.7191583000962796</v>
      </c>
      <c r="CW92" s="4">
        <f t="shared" si="799"/>
        <v>2.4856596558317401</v>
      </c>
      <c r="CX92" s="4">
        <f t="shared" si="800"/>
        <v>3.5845713506882815</v>
      </c>
      <c r="CY92" s="4">
        <f t="shared" si="801"/>
        <v>4.4009779951100114</v>
      </c>
      <c r="CZ92" s="4">
        <f t="shared" si="802"/>
        <v>4.3266630611141332</v>
      </c>
      <c r="DA92" s="4">
        <f t="shared" si="803"/>
        <v>3.5847547974413807</v>
      </c>
      <c r="DB92" s="4">
        <f t="shared" si="804"/>
        <v>2.473684210526339</v>
      </c>
      <c r="DC92" s="4">
        <f t="shared" si="805"/>
        <v>2.0426749934946642</v>
      </c>
      <c r="DD92" s="4">
        <f t="shared" si="806"/>
        <v>2.1513737687921086</v>
      </c>
      <c r="DE92" s="4">
        <f t="shared" si="807"/>
        <v>1.2093142930657441</v>
      </c>
      <c r="DF92" s="4">
        <f t="shared" si="808"/>
        <v>0.41088854648174689</v>
      </c>
      <c r="DG92" s="4">
        <f t="shared" si="809"/>
        <v>-0.43350758638276421</v>
      </c>
      <c r="DH92" s="4">
        <f t="shared" si="810"/>
        <v>-0.95153514336462353</v>
      </c>
      <c r="DI92" s="4">
        <f t="shared" si="811"/>
        <v>-1.6906063302402408</v>
      </c>
      <c r="DJ92" s="4">
        <f t="shared" si="812"/>
        <v>-0.88235294117645635</v>
      </c>
      <c r="DK92" s="4">
        <f t="shared" si="813"/>
        <v>0.16647458061211928</v>
      </c>
      <c r="DL92" s="4">
        <f t="shared" si="814"/>
        <v>1.0247214038683117</v>
      </c>
      <c r="DM92" s="4">
        <f t="shared" si="815"/>
        <v>2.6894233255753797</v>
      </c>
      <c r="DN92" s="4">
        <f t="shared" si="816"/>
        <v>4.0381886208231021</v>
      </c>
      <c r="DO92" s="4">
        <f t="shared" si="817"/>
        <v>3.0810534390181443</v>
      </c>
      <c r="DP92" s="4">
        <f t="shared" si="818"/>
        <v>3.2712057816660423</v>
      </c>
      <c r="DQ92" s="4">
        <f t="shared" si="819"/>
        <v>2.6567615210274287</v>
      </c>
      <c r="DR92" s="4">
        <f t="shared" si="820"/>
        <v>1.1656746031746268</v>
      </c>
      <c r="DS92" s="49">
        <f t="shared" si="821"/>
        <v>0.84335855140766913</v>
      </c>
      <c r="DT92" s="49">
        <f t="shared" si="822"/>
        <v>-9.3922651933701644</v>
      </c>
      <c r="DU92" s="49">
        <f t="shared" si="823"/>
        <v>-8.8801668097632795</v>
      </c>
      <c r="DV92" s="49">
        <f t="shared" si="824"/>
        <v>-9.5489090463348738</v>
      </c>
      <c r="DW92" s="49">
        <f t="shared" si="825"/>
        <v>-10.343131226171431</v>
      </c>
      <c r="DX92" s="49">
        <f t="shared" si="826"/>
        <v>-1.5582655826558156</v>
      </c>
      <c r="DY92" s="49">
        <f t="shared" si="827"/>
        <v>-1.8710459011980096</v>
      </c>
      <c r="DZ92" s="49">
        <f t="shared" si="828"/>
        <v>-0.13551971811900376</v>
      </c>
      <c r="EA92" s="49">
        <f t="shared" si="829"/>
        <v>2.4691358024691468</v>
      </c>
      <c r="EB92" s="49">
        <f t="shared" si="830"/>
        <v>4.5560908465244188</v>
      </c>
      <c r="EC92" s="11">
        <f t="shared" si="831"/>
        <v>6.0669135802469132</v>
      </c>
      <c r="ED92" s="11">
        <f t="shared" si="832"/>
        <v>5.6194598995793266</v>
      </c>
      <c r="EE92" s="11">
        <f t="shared" si="833"/>
        <v>4.0946184738955838</v>
      </c>
      <c r="EF92" s="11">
        <f t="shared" si="834"/>
        <v>1.5513823064771115</v>
      </c>
      <c r="EG92" s="11">
        <f t="shared" si="835"/>
        <v>-0.98695365065766261</v>
      </c>
      <c r="EH92" s="11">
        <f t="shared" si="836"/>
        <v>-2.3294708610889892</v>
      </c>
      <c r="EI92" s="11">
        <f t="shared" si="837"/>
        <v>-2.3934819881201719</v>
      </c>
      <c r="EJ92" s="11">
        <f t="shared" si="838"/>
        <v>-1.5424218512095744</v>
      </c>
      <c r="EK92" s="11">
        <f t="shared" si="839"/>
        <v>-0.48750229233053277</v>
      </c>
      <c r="EL92" s="11">
        <f t="shared" si="840"/>
        <v>0.6248788937031069</v>
      </c>
      <c r="EM92" s="11">
        <f t="shared" si="841"/>
        <v>1.3341934402617106</v>
      </c>
      <c r="EN92" s="11">
        <f t="shared" si="842"/>
        <v>1.7891698638935249</v>
      </c>
      <c r="EO92" s="11">
        <f t="shared" si="843"/>
        <v>2.0423721238472803</v>
      </c>
      <c r="EP92" s="11">
        <f t="shared" si="844"/>
        <v>2.0601506413336246</v>
      </c>
      <c r="EQ92" s="11">
        <f t="shared" si="845"/>
        <v>1.9436573789470613</v>
      </c>
      <c r="ER92" s="11">
        <f t="shared" si="846"/>
        <v>1.8677364725897094</v>
      </c>
      <c r="ES92" s="11">
        <f t="shared" si="847"/>
        <v>1.7644035264145597</v>
      </c>
      <c r="ET92" s="11">
        <f t="shared" si="848"/>
        <v>1.5995502429779318</v>
      </c>
      <c r="EU92" s="11">
        <f t="shared" si="849"/>
        <v>1.3203744708726095</v>
      </c>
      <c r="EV92" s="11">
        <f t="shared" si="850"/>
        <v>1.0284772152564292</v>
      </c>
      <c r="EW92" s="11">
        <f t="shared" si="851"/>
        <v>0.78615559221988374</v>
      </c>
      <c r="EX92" s="11">
        <f t="shared" si="852"/>
        <v>0.6333779514425375</v>
      </c>
      <c r="EY92" s="11">
        <f t="shared" si="853"/>
        <v>0.6282833630852469</v>
      </c>
      <c r="EZ92" s="11">
        <f t="shared" si="854"/>
        <v>0.68041857525740213</v>
      </c>
      <c r="FA92" s="11">
        <f t="shared" si="855"/>
        <v>0.76471037511629536</v>
      </c>
      <c r="FB92" s="11">
        <f t="shared" si="856"/>
        <v>0.85452321130243813</v>
      </c>
      <c r="FC92" s="11">
        <f t="shared" si="857"/>
        <v>0.90379735244381365</v>
      </c>
      <c r="FD92" s="11">
        <f t="shared" si="858"/>
        <v>0.89015759399779792</v>
      </c>
      <c r="FE92" s="11">
        <f t="shared" si="859"/>
        <v>0.8299622805517437</v>
      </c>
      <c r="FF92" s="11">
        <f t="shared" si="860"/>
        <v>0.77114825551602983</v>
      </c>
    </row>
    <row r="93" spans="2:162" x14ac:dyDescent="0.25">
      <c r="B93" t="str">
        <f t="shared" si="704"/>
        <v xml:space="preserve">   Natural resources</v>
      </c>
      <c r="C93" s="4"/>
      <c r="D93" s="4"/>
      <c r="E93" s="4"/>
      <c r="F93" s="4"/>
      <c r="G93" s="4">
        <f t="shared" si="705"/>
        <v>-1.7543859649122751</v>
      </c>
      <c r="H93" s="4">
        <f t="shared" si="706"/>
        <v>-8.3333333333333375</v>
      </c>
      <c r="I93" s="4">
        <f t="shared" si="707"/>
        <v>-9.9999999999999982</v>
      </c>
      <c r="J93" s="4">
        <f t="shared" si="708"/>
        <v>-11.475409836065564</v>
      </c>
      <c r="K93" s="4">
        <f t="shared" si="709"/>
        <v>-10.71428571428571</v>
      </c>
      <c r="L93" s="4">
        <f t="shared" si="710"/>
        <v>-16.36363636363636</v>
      </c>
      <c r="M93" s="4">
        <f t="shared" si="711"/>
        <v>-14.814814814814813</v>
      </c>
      <c r="N93" s="4">
        <f t="shared" si="712"/>
        <v>-11.111111111111105</v>
      </c>
      <c r="O93" s="4">
        <f t="shared" si="713"/>
        <v>-4.0000000000000036</v>
      </c>
      <c r="P93" s="4">
        <f t="shared" si="714"/>
        <v>6.5217391304347672</v>
      </c>
      <c r="Q93" s="4">
        <f t="shared" si="715"/>
        <v>4.3478260869565188</v>
      </c>
      <c r="R93" s="4">
        <f t="shared" si="716"/>
        <v>2.0833333333333259</v>
      </c>
      <c r="S93" s="4">
        <f t="shared" si="717"/>
        <v>0</v>
      </c>
      <c r="T93" s="4">
        <f t="shared" si="718"/>
        <v>-4.0816326530612068</v>
      </c>
      <c r="U93" s="4">
        <f t="shared" si="719"/>
        <v>-4.1666666666666625</v>
      </c>
      <c r="V93" s="4">
        <f t="shared" si="720"/>
        <v>-2.0408163265306034</v>
      </c>
      <c r="W93" s="4">
        <f t="shared" si="721"/>
        <v>2.0833333333333259</v>
      </c>
      <c r="X93" s="4">
        <f t="shared" si="722"/>
        <v>2.1276595744680771</v>
      </c>
      <c r="Y93" s="4">
        <f t="shared" si="723"/>
        <v>4.3478260869565188</v>
      </c>
      <c r="Z93" s="4">
        <f t="shared" si="724"/>
        <v>0</v>
      </c>
      <c r="AA93" s="4">
        <f t="shared" si="725"/>
        <v>0</v>
      </c>
      <c r="AB93" s="4">
        <f t="shared" si="726"/>
        <v>0</v>
      </c>
      <c r="AC93" s="4">
        <f t="shared" si="727"/>
        <v>0</v>
      </c>
      <c r="AD93" s="4">
        <f t="shared" si="728"/>
        <v>6.25</v>
      </c>
      <c r="AE93" s="4">
        <f t="shared" si="729"/>
        <v>10.204081632653072</v>
      </c>
      <c r="AF93" s="4">
        <f t="shared" si="730"/>
        <v>12.5</v>
      </c>
      <c r="AG93" s="4">
        <f t="shared" si="731"/>
        <v>16.66666666666665</v>
      </c>
      <c r="AH93" s="4">
        <f t="shared" si="732"/>
        <v>15.68627450980391</v>
      </c>
      <c r="AI93" s="4">
        <f t="shared" si="733"/>
        <v>-3.7037037037036979</v>
      </c>
      <c r="AJ93" s="4">
        <f t="shared" si="734"/>
        <v>-1.8518518518518601</v>
      </c>
      <c r="AK93" s="4">
        <f t="shared" si="735"/>
        <v>1.7857142857142794</v>
      </c>
      <c r="AL93" s="4">
        <f t="shared" si="736"/>
        <v>15.25423728813562</v>
      </c>
      <c r="AM93" s="4">
        <f t="shared" si="737"/>
        <v>21.153846153846146</v>
      </c>
      <c r="AN93" s="4">
        <f t="shared" si="738"/>
        <v>18.867924528301906</v>
      </c>
      <c r="AO93" s="4">
        <f t="shared" si="739"/>
        <v>12.280701754385959</v>
      </c>
      <c r="AP93" s="4">
        <f t="shared" si="740"/>
        <v>-7.3529411764705843</v>
      </c>
      <c r="AQ93" s="4">
        <f t="shared" si="741"/>
        <v>0</v>
      </c>
      <c r="AR93" s="4">
        <f t="shared" si="742"/>
        <v>1.5873015873015817</v>
      </c>
      <c r="AS93" s="4">
        <f t="shared" si="743"/>
        <v>0</v>
      </c>
      <c r="AT93" s="4">
        <f t="shared" si="744"/>
        <v>0</v>
      </c>
      <c r="AU93" s="4">
        <f t="shared" si="745"/>
        <v>4.7619047619047672</v>
      </c>
      <c r="AV93" s="4">
        <f t="shared" si="746"/>
        <v>-4.6875</v>
      </c>
      <c r="AW93" s="4">
        <f t="shared" si="747"/>
        <v>-10.9375</v>
      </c>
      <c r="AX93" s="4">
        <f t="shared" si="748"/>
        <v>-17.460317460317466</v>
      </c>
      <c r="AY93" s="4">
        <f t="shared" si="749"/>
        <v>-22.727272727272741</v>
      </c>
      <c r="AZ93" s="4">
        <f t="shared" si="750"/>
        <v>-21.311475409836056</v>
      </c>
      <c r="BA93" s="4">
        <f t="shared" si="751"/>
        <v>-15.78947368421052</v>
      </c>
      <c r="BB93" s="4">
        <f t="shared" si="752"/>
        <v>-11.538461538461531</v>
      </c>
      <c r="BC93" s="4">
        <f t="shared" si="753"/>
        <v>-9.8039215686274375</v>
      </c>
      <c r="BD93" s="4">
        <f t="shared" si="754"/>
        <v>-16.666666666666675</v>
      </c>
      <c r="BE93" s="4">
        <f t="shared" si="755"/>
        <v>-22.916666666666664</v>
      </c>
      <c r="BF93" s="4">
        <f t="shared" si="756"/>
        <v>-15.217391304347828</v>
      </c>
      <c r="BG93" s="4">
        <f t="shared" si="757"/>
        <v>-19.565217391304344</v>
      </c>
      <c r="BH93" s="4">
        <f t="shared" si="758"/>
        <v>-5.0000000000000044</v>
      </c>
      <c r="BI93" s="4">
        <f t="shared" si="759"/>
        <v>-2.7027027027027084</v>
      </c>
      <c r="BJ93" s="4">
        <f t="shared" si="760"/>
        <v>-7.6923076923076987</v>
      </c>
      <c r="BK93" s="4">
        <f t="shared" si="761"/>
        <v>-8.1081081081081141</v>
      </c>
      <c r="BL93" s="4">
        <f t="shared" si="762"/>
        <v>-13.15789473684209</v>
      </c>
      <c r="BM93" s="4">
        <f t="shared" si="763"/>
        <v>-8.333333333333325</v>
      </c>
      <c r="BN93" s="4">
        <f t="shared" si="764"/>
        <v>-8.333333333333325</v>
      </c>
      <c r="BO93" s="4">
        <f t="shared" si="765"/>
        <v>-2.9411764705882248</v>
      </c>
      <c r="BP93" s="4">
        <f t="shared" si="766"/>
        <v>0</v>
      </c>
      <c r="BQ93" s="4">
        <f t="shared" si="767"/>
        <v>0</v>
      </c>
      <c r="BR93" s="4">
        <f t="shared" si="768"/>
        <v>0</v>
      </c>
      <c r="BS93" s="4">
        <f t="shared" si="769"/>
        <v>-3.0303030303030165</v>
      </c>
      <c r="BT93" s="4">
        <f t="shared" si="770"/>
        <v>0</v>
      </c>
      <c r="BU93" s="4">
        <f t="shared" si="771"/>
        <v>3.0303030303030276</v>
      </c>
      <c r="BV93" s="4">
        <f t="shared" si="772"/>
        <v>0</v>
      </c>
      <c r="BW93" s="4">
        <f t="shared" si="773"/>
        <v>-6.2500000000000222</v>
      </c>
      <c r="BX93" s="4">
        <f t="shared" si="774"/>
        <v>-9.0909090909090935</v>
      </c>
      <c r="BY93" s="4">
        <f t="shared" si="775"/>
        <v>-11.764705882352944</v>
      </c>
      <c r="BZ93" s="4">
        <f t="shared" si="776"/>
        <v>-15.151515151515172</v>
      </c>
      <c r="CA93" s="4">
        <f t="shared" si="777"/>
        <v>-13.33333333333333</v>
      </c>
      <c r="CB93" s="4">
        <f t="shared" si="778"/>
        <v>-19.999999999999996</v>
      </c>
      <c r="CC93" s="4">
        <f t="shared" si="779"/>
        <v>-19.999999999999996</v>
      </c>
      <c r="CD93" s="4">
        <f t="shared" si="780"/>
        <v>-21.428571428571431</v>
      </c>
      <c r="CE93" s="4">
        <f t="shared" si="781"/>
        <v>-7.6923076923076872</v>
      </c>
      <c r="CF93" s="4">
        <f t="shared" si="782"/>
        <v>-4.1666666666666625</v>
      </c>
      <c r="CG93" s="4">
        <f t="shared" si="783"/>
        <v>0</v>
      </c>
      <c r="CH93" s="4">
        <f t="shared" si="784"/>
        <v>0</v>
      </c>
      <c r="CI93" s="4">
        <f t="shared" si="785"/>
        <v>-12.500000000000011</v>
      </c>
      <c r="CJ93" s="4">
        <f t="shared" si="786"/>
        <v>-8.6956521739130608</v>
      </c>
      <c r="CK93" s="4">
        <f t="shared" si="787"/>
        <v>-12.500000000000011</v>
      </c>
      <c r="CL93" s="4">
        <f t="shared" si="788"/>
        <v>4.5454545454545636</v>
      </c>
      <c r="CM93" s="4">
        <f t="shared" si="789"/>
        <v>4.7619047619047672</v>
      </c>
      <c r="CN93" s="4">
        <f t="shared" si="790"/>
        <v>0</v>
      </c>
      <c r="CO93" s="4">
        <f t="shared" si="791"/>
        <v>0</v>
      </c>
      <c r="CP93" s="4">
        <f t="shared" si="792"/>
        <v>-8.6956521739130608</v>
      </c>
      <c r="CQ93" s="4">
        <f t="shared" si="793"/>
        <v>0</v>
      </c>
      <c r="CR93" s="4">
        <f t="shared" si="794"/>
        <v>9.5238095238095344</v>
      </c>
      <c r="CS93" s="4">
        <f t="shared" si="795"/>
        <v>9.5238095238095344</v>
      </c>
      <c r="CT93" s="4">
        <f t="shared" si="796"/>
        <v>0</v>
      </c>
      <c r="CU93" s="4">
        <f t="shared" si="797"/>
        <v>-4.5454545454545414</v>
      </c>
      <c r="CV93" s="4">
        <f t="shared" si="798"/>
        <v>-8.6956521739130608</v>
      </c>
      <c r="CW93" s="4">
        <f t="shared" si="799"/>
        <v>-8.6956521739130608</v>
      </c>
      <c r="CX93" s="4">
        <f t="shared" si="800"/>
        <v>9.5238095238095344</v>
      </c>
      <c r="CY93" s="4">
        <f t="shared" si="801"/>
        <v>14.285714285714302</v>
      </c>
      <c r="CZ93" s="4">
        <f t="shared" si="802"/>
        <v>14.285714285714302</v>
      </c>
      <c r="DA93" s="4">
        <f t="shared" si="803"/>
        <v>9.5238095238095344</v>
      </c>
      <c r="DB93" s="4">
        <f t="shared" si="804"/>
        <v>4.3478260869565188</v>
      </c>
      <c r="DC93" s="4">
        <f t="shared" si="805"/>
        <v>-8.3333333333333481</v>
      </c>
      <c r="DD93" s="4">
        <f t="shared" si="806"/>
        <v>0</v>
      </c>
      <c r="DE93" s="4">
        <f t="shared" si="807"/>
        <v>4.3478260869565188</v>
      </c>
      <c r="DF93" s="4">
        <f t="shared" si="808"/>
        <v>0</v>
      </c>
      <c r="DG93" s="4">
        <f t="shared" si="809"/>
        <v>9.0909090909091042</v>
      </c>
      <c r="DH93" s="4">
        <f t="shared" si="810"/>
        <v>0</v>
      </c>
      <c r="DI93" s="4">
        <f t="shared" si="811"/>
        <v>0</v>
      </c>
      <c r="DJ93" s="4">
        <f t="shared" si="812"/>
        <v>0</v>
      </c>
      <c r="DK93" s="4">
        <f t="shared" si="813"/>
        <v>0</v>
      </c>
      <c r="DL93" s="4">
        <f t="shared" si="814"/>
        <v>0</v>
      </c>
      <c r="DM93" s="4">
        <f t="shared" si="815"/>
        <v>0</v>
      </c>
      <c r="DN93" s="4">
        <f t="shared" si="816"/>
        <v>0</v>
      </c>
      <c r="DO93" s="4">
        <f t="shared" si="817"/>
        <v>0</v>
      </c>
      <c r="DP93" s="4">
        <f t="shared" si="818"/>
        <v>0</v>
      </c>
      <c r="DQ93" s="4">
        <f t="shared" si="819"/>
        <v>0</v>
      </c>
      <c r="DR93" s="4">
        <f t="shared" si="820"/>
        <v>0</v>
      </c>
      <c r="DS93" s="49">
        <f t="shared" si="821"/>
        <v>0</v>
      </c>
      <c r="DT93" s="49">
        <f t="shared" si="822"/>
        <v>-12.500000000000011</v>
      </c>
      <c r="DU93" s="49">
        <f t="shared" si="823"/>
        <v>-4.1666666666666625</v>
      </c>
      <c r="DV93" s="49">
        <f t="shared" si="824"/>
        <v>-8.3333333333333481</v>
      </c>
      <c r="DW93" s="49">
        <f t="shared" si="825"/>
        <v>-12.500000000000011</v>
      </c>
      <c r="DX93" s="49">
        <f t="shared" si="826"/>
        <v>4.7619047619047672</v>
      </c>
      <c r="DY93" s="49">
        <f t="shared" si="827"/>
        <v>-8.6956521739130608</v>
      </c>
      <c r="DZ93" s="49">
        <f t="shared" si="828"/>
        <v>0</v>
      </c>
      <c r="EA93" s="49">
        <f t="shared" si="829"/>
        <v>0</v>
      </c>
      <c r="EB93" s="49">
        <f t="shared" si="830"/>
        <v>-4.5454545454545414</v>
      </c>
      <c r="EC93" s="11">
        <f t="shared" si="831"/>
        <v>2.544657142857143</v>
      </c>
      <c r="ED93" s="11">
        <f t="shared" si="832"/>
        <v>-0.48379545454545481</v>
      </c>
      <c r="EE93" s="11">
        <f t="shared" si="833"/>
        <v>5.3965714285714395</v>
      </c>
      <c r="EF93" s="11">
        <f t="shared" si="834"/>
        <v>6.1548428571428726</v>
      </c>
      <c r="EG93" s="11">
        <f t="shared" si="835"/>
        <v>4.0102806777144728</v>
      </c>
      <c r="EH93" s="11">
        <f t="shared" si="836"/>
        <v>2.622195151863127</v>
      </c>
      <c r="EI93" s="11">
        <f t="shared" si="837"/>
        <v>1.7185568519442196</v>
      </c>
      <c r="EJ93" s="11">
        <f t="shared" si="838"/>
        <v>1.128028746148324</v>
      </c>
      <c r="EK93" s="11">
        <f t="shared" si="839"/>
        <v>0.74116101697980774</v>
      </c>
      <c r="EL93" s="11">
        <f t="shared" si="840"/>
        <v>0.48730047819405264</v>
      </c>
      <c r="EM93" s="11">
        <f t="shared" si="841"/>
        <v>0.32052550512349232</v>
      </c>
      <c r="EN93" s="11">
        <f t="shared" si="842"/>
        <v>0.21089441027346556</v>
      </c>
      <c r="EO93" s="11">
        <f t="shared" si="843"/>
        <v>0.13877875756980185</v>
      </c>
      <c r="EP93" s="11">
        <f t="shared" si="844"/>
        <v>9.1340170514064845E-2</v>
      </c>
      <c r="EQ93" s="11">
        <f t="shared" si="845"/>
        <v>6.0117378983215453E-2</v>
      </c>
      <c r="ER93" s="11">
        <f t="shared" si="846"/>
        <v>3.9572358256267925E-2</v>
      </c>
      <c r="ES93" s="11">
        <f t="shared" si="847"/>
        <v>2.6049681336193231E-2</v>
      </c>
      <c r="ET93" s="11">
        <f t="shared" si="848"/>
        <v>1.713886382741503E-2</v>
      </c>
      <c r="EU93" s="11">
        <f t="shared" si="849"/>
        <v>1.1283488897251281E-2</v>
      </c>
      <c r="EV93" s="11">
        <f t="shared" si="850"/>
        <v>7.4202006533852227E-3</v>
      </c>
      <c r="EW93" s="11">
        <f t="shared" si="851"/>
        <v>4.8979760872480682E-3</v>
      </c>
      <c r="EX93" s="11">
        <f t="shared" si="852"/>
        <v>3.225430087216985E-3</v>
      </c>
      <c r="EY93" s="11">
        <f t="shared" si="853"/>
        <v>2.1237112225236388E-3</v>
      </c>
      <c r="EZ93" s="11">
        <f t="shared" si="854"/>
        <v>1.3936730957953003E-3</v>
      </c>
      <c r="FA93" s="11">
        <f t="shared" si="855"/>
        <v>9.1583684991292102E-4</v>
      </c>
      <c r="FB93" s="11">
        <f t="shared" si="856"/>
        <v>5.9728260308755665E-4</v>
      </c>
      <c r="FC93" s="11">
        <f t="shared" si="857"/>
        <v>3.981873978764483E-4</v>
      </c>
      <c r="FD93" s="11">
        <f t="shared" si="858"/>
        <v>2.6545784244103032E-4</v>
      </c>
      <c r="FE93" s="11">
        <f t="shared" si="859"/>
        <v>1.7254739146377318E-4</v>
      </c>
      <c r="FF93" s="11">
        <f t="shared" si="860"/>
        <v>1.1945580711270054E-4</v>
      </c>
    </row>
    <row r="94" spans="2:162" x14ac:dyDescent="0.25">
      <c r="B94" t="str">
        <f t="shared" si="704"/>
        <v xml:space="preserve">   Construction</v>
      </c>
      <c r="C94" s="4"/>
      <c r="D94" s="4"/>
      <c r="E94" s="4"/>
      <c r="F94" s="4"/>
      <c r="G94" s="4">
        <f t="shared" si="705"/>
        <v>-2.6415094339622636</v>
      </c>
      <c r="H94" s="4">
        <f t="shared" si="706"/>
        <v>-6.6492146596858648</v>
      </c>
      <c r="I94" s="4">
        <f t="shared" si="707"/>
        <v>-5.392670157068058</v>
      </c>
      <c r="J94" s="4">
        <f t="shared" si="708"/>
        <v>0.33076074972437919</v>
      </c>
      <c r="K94" s="4">
        <f t="shared" si="709"/>
        <v>1.9379844961240345</v>
      </c>
      <c r="L94" s="4">
        <f t="shared" si="710"/>
        <v>5.4402692091979787</v>
      </c>
      <c r="M94" s="4">
        <f t="shared" si="711"/>
        <v>2.9883785279468666</v>
      </c>
      <c r="N94" s="4">
        <f t="shared" si="712"/>
        <v>1.0439560439560402</v>
      </c>
      <c r="O94" s="4">
        <f t="shared" si="713"/>
        <v>-2.172732210755024</v>
      </c>
      <c r="P94" s="4">
        <f t="shared" si="714"/>
        <v>-7.2340425531914887</v>
      </c>
      <c r="Q94" s="4">
        <f t="shared" si="715"/>
        <v>-6.0182697474476132</v>
      </c>
      <c r="R94" s="4">
        <f t="shared" si="716"/>
        <v>-4.9483414899401783</v>
      </c>
      <c r="S94" s="4">
        <f t="shared" si="717"/>
        <v>-3.331482509716821</v>
      </c>
      <c r="T94" s="4">
        <f t="shared" si="718"/>
        <v>-0.74541284403669694</v>
      </c>
      <c r="U94" s="4">
        <f t="shared" si="719"/>
        <v>-1.1435105774728394</v>
      </c>
      <c r="V94" s="4">
        <f t="shared" si="720"/>
        <v>-5.7208237986261512E-2</v>
      </c>
      <c r="W94" s="4">
        <f t="shared" si="721"/>
        <v>0.97645031591040432</v>
      </c>
      <c r="X94" s="4">
        <f t="shared" si="722"/>
        <v>1.3287117273252491</v>
      </c>
      <c r="Y94" s="4">
        <f t="shared" si="723"/>
        <v>1.6772700983227251</v>
      </c>
      <c r="Z94" s="4">
        <f t="shared" si="724"/>
        <v>-1.0303377218088161</v>
      </c>
      <c r="AA94" s="4">
        <f t="shared" si="725"/>
        <v>0.4550625711035261</v>
      </c>
      <c r="AB94" s="4">
        <f t="shared" si="726"/>
        <v>2.109464082098067</v>
      </c>
      <c r="AC94" s="4">
        <f t="shared" si="727"/>
        <v>3.5267349260523329</v>
      </c>
      <c r="AD94" s="4">
        <f t="shared" si="728"/>
        <v>8.5598611914401435</v>
      </c>
      <c r="AE94" s="4">
        <f t="shared" si="729"/>
        <v>10.362400906002268</v>
      </c>
      <c r="AF94" s="4">
        <f t="shared" si="730"/>
        <v>9.8827470686767107</v>
      </c>
      <c r="AG94" s="4">
        <f t="shared" si="731"/>
        <v>9.285714285714274</v>
      </c>
      <c r="AH94" s="4">
        <f t="shared" si="732"/>
        <v>10.122535961640921</v>
      </c>
      <c r="AI94" s="4">
        <f t="shared" si="733"/>
        <v>6.362237044638297</v>
      </c>
      <c r="AJ94" s="4">
        <f t="shared" si="734"/>
        <v>8.1808943089431096</v>
      </c>
      <c r="AK94" s="4">
        <f t="shared" si="735"/>
        <v>9.5525389643036807</v>
      </c>
      <c r="AL94" s="4">
        <f t="shared" si="736"/>
        <v>8.0793420416061856</v>
      </c>
      <c r="AM94" s="4">
        <f t="shared" si="737"/>
        <v>9.213699951760713</v>
      </c>
      <c r="AN94" s="4">
        <f t="shared" si="738"/>
        <v>8.642555190230139</v>
      </c>
      <c r="AO94" s="4">
        <f t="shared" si="739"/>
        <v>8.6278109224414923</v>
      </c>
      <c r="AP94" s="4">
        <f t="shared" si="740"/>
        <v>7.9230080572963102</v>
      </c>
      <c r="AQ94" s="4">
        <f t="shared" si="741"/>
        <v>8.657243816254411</v>
      </c>
      <c r="AR94" s="4">
        <f t="shared" si="742"/>
        <v>7.7821011673151697</v>
      </c>
      <c r="AS94" s="4">
        <f t="shared" si="743"/>
        <v>5.4921841994085341</v>
      </c>
      <c r="AT94" s="4">
        <f t="shared" si="744"/>
        <v>5.3919535462463752</v>
      </c>
      <c r="AU94" s="4">
        <f t="shared" si="745"/>
        <v>3.170731707317076</v>
      </c>
      <c r="AV94" s="4">
        <f t="shared" si="746"/>
        <v>-1.1231448054552784</v>
      </c>
      <c r="AW94" s="4">
        <f t="shared" si="747"/>
        <v>-2.9635562675210281</v>
      </c>
      <c r="AX94" s="4">
        <f t="shared" si="748"/>
        <v>-8.6186540731995382</v>
      </c>
      <c r="AY94" s="4">
        <f t="shared" si="749"/>
        <v>-8.7076438140267882</v>
      </c>
      <c r="AZ94" s="4">
        <f t="shared" si="750"/>
        <v>-8.0324543610547412</v>
      </c>
      <c r="BA94" s="4">
        <f t="shared" si="751"/>
        <v>-6.2732150226991301</v>
      </c>
      <c r="BB94" s="4">
        <f t="shared" si="752"/>
        <v>-3.3591731266149782</v>
      </c>
      <c r="BC94" s="4">
        <f t="shared" si="753"/>
        <v>-4.3590850237375971</v>
      </c>
      <c r="BD94" s="4">
        <f t="shared" si="754"/>
        <v>-2.0291133656815341</v>
      </c>
      <c r="BE94" s="4">
        <f t="shared" si="755"/>
        <v>-1.9815059445178362</v>
      </c>
      <c r="BF94" s="4">
        <f t="shared" si="756"/>
        <v>0.35650623885918886</v>
      </c>
      <c r="BG94" s="4">
        <f t="shared" si="757"/>
        <v>2.8880866425992968</v>
      </c>
      <c r="BH94" s="4">
        <f t="shared" si="758"/>
        <v>2.611436289959479</v>
      </c>
      <c r="BI94" s="4">
        <f t="shared" si="759"/>
        <v>3.0548068283917429</v>
      </c>
      <c r="BJ94" s="4">
        <f t="shared" si="760"/>
        <v>4.2628774422735383</v>
      </c>
      <c r="BK94" s="4">
        <f t="shared" si="761"/>
        <v>4.3421052631578805</v>
      </c>
      <c r="BL94" s="4">
        <f t="shared" si="762"/>
        <v>6.7573497147871864</v>
      </c>
      <c r="BM94" s="4">
        <f t="shared" si="763"/>
        <v>9.2414995640802022</v>
      </c>
      <c r="BN94" s="4">
        <f t="shared" si="764"/>
        <v>10.008517887563873</v>
      </c>
      <c r="BO94" s="4">
        <f t="shared" si="765"/>
        <v>11.391340899537617</v>
      </c>
      <c r="BP94" s="4">
        <f t="shared" si="766"/>
        <v>12.124948623099074</v>
      </c>
      <c r="BQ94" s="4">
        <f t="shared" si="767"/>
        <v>9.8962490023942529</v>
      </c>
      <c r="BR94" s="4">
        <f t="shared" si="768"/>
        <v>7.7042198993418465</v>
      </c>
      <c r="BS94" s="4">
        <f t="shared" si="769"/>
        <v>8.9811320754717094</v>
      </c>
      <c r="BT94" s="4">
        <f t="shared" si="770"/>
        <v>9.5674486803519088</v>
      </c>
      <c r="BU94" s="4">
        <f t="shared" si="771"/>
        <v>9.3681917211329022</v>
      </c>
      <c r="BV94" s="4">
        <f t="shared" si="772"/>
        <v>8.2314881380302083</v>
      </c>
      <c r="BW94" s="4">
        <f t="shared" si="773"/>
        <v>3.5318559556786866</v>
      </c>
      <c r="BX94" s="4">
        <f t="shared" si="774"/>
        <v>-1.4720642355302904</v>
      </c>
      <c r="BY94" s="4">
        <f t="shared" si="775"/>
        <v>-4.116865869853914</v>
      </c>
      <c r="BZ94" s="4">
        <f t="shared" si="776"/>
        <v>-9.6645632680172451</v>
      </c>
      <c r="CA94" s="4">
        <f t="shared" si="777"/>
        <v>-17.357859531772579</v>
      </c>
      <c r="CB94" s="4">
        <f t="shared" si="778"/>
        <v>-22.207130730050917</v>
      </c>
      <c r="CC94" s="4">
        <f t="shared" si="779"/>
        <v>-25.380886426592809</v>
      </c>
      <c r="CD94" s="4">
        <f t="shared" si="780"/>
        <v>-24.448529411764717</v>
      </c>
      <c r="CE94" s="4">
        <f t="shared" si="781"/>
        <v>-19.182517199514383</v>
      </c>
      <c r="CF94" s="4">
        <f t="shared" si="782"/>
        <v>-14.4914884329987</v>
      </c>
      <c r="CG94" s="4">
        <f t="shared" si="783"/>
        <v>-9.4663573085846835</v>
      </c>
      <c r="CH94" s="4">
        <f t="shared" si="784"/>
        <v>-5.9367396593673956</v>
      </c>
      <c r="CI94" s="4">
        <f t="shared" si="785"/>
        <v>-5.5583375062593809</v>
      </c>
      <c r="CJ94" s="4">
        <f t="shared" si="786"/>
        <v>-3.5732516590096908</v>
      </c>
      <c r="CK94" s="4">
        <f t="shared" si="787"/>
        <v>-2.7678113787801051</v>
      </c>
      <c r="CL94" s="4">
        <f t="shared" si="788"/>
        <v>-1.8623900672529836</v>
      </c>
      <c r="CM94" s="4">
        <f t="shared" si="789"/>
        <v>0.90137857900316476</v>
      </c>
      <c r="CN94" s="4">
        <f t="shared" si="790"/>
        <v>3.5468501852832235</v>
      </c>
      <c r="CO94" s="4">
        <f t="shared" si="791"/>
        <v>5.0079072219293419</v>
      </c>
      <c r="CP94" s="4">
        <f t="shared" si="792"/>
        <v>8.0126515550869684</v>
      </c>
      <c r="CQ94" s="4">
        <f t="shared" si="793"/>
        <v>10.089332632685233</v>
      </c>
      <c r="CR94" s="4">
        <f t="shared" si="794"/>
        <v>8.7423312883435642</v>
      </c>
      <c r="CS94" s="4">
        <f t="shared" si="795"/>
        <v>9.7389558232931819</v>
      </c>
      <c r="CT94" s="4">
        <f t="shared" si="796"/>
        <v>7.7598828696925359</v>
      </c>
      <c r="CU94" s="4">
        <f t="shared" si="797"/>
        <v>7.3031026252983411</v>
      </c>
      <c r="CV94" s="4">
        <f t="shared" si="798"/>
        <v>7.1462153267512818</v>
      </c>
      <c r="CW94" s="4">
        <f t="shared" si="799"/>
        <v>8.3714547118023841</v>
      </c>
      <c r="CX94" s="4">
        <f t="shared" si="800"/>
        <v>11.458333333333348</v>
      </c>
      <c r="CY94" s="4">
        <f t="shared" si="801"/>
        <v>12.633451957295371</v>
      </c>
      <c r="CZ94" s="4">
        <f t="shared" si="802"/>
        <v>12.944273804300121</v>
      </c>
      <c r="DA94" s="4">
        <f t="shared" si="803"/>
        <v>9.7509497678345269</v>
      </c>
      <c r="DB94" s="4">
        <f t="shared" si="804"/>
        <v>7.0702966273872292</v>
      </c>
      <c r="DC94" s="4">
        <f t="shared" si="805"/>
        <v>6.8720379146919308</v>
      </c>
      <c r="DD94" s="4">
        <f t="shared" si="806"/>
        <v>7.2649572649572391</v>
      </c>
      <c r="DE94" s="4">
        <f t="shared" si="807"/>
        <v>7.6153846153846239</v>
      </c>
      <c r="DF94" s="4">
        <f t="shared" si="808"/>
        <v>7.2865275142314889</v>
      </c>
      <c r="DG94" s="4">
        <f t="shared" si="809"/>
        <v>6.0236511456023489</v>
      </c>
      <c r="DH94" s="4">
        <f t="shared" si="810"/>
        <v>4.9619703006157367</v>
      </c>
      <c r="DI94" s="4">
        <f t="shared" si="811"/>
        <v>3.8956397426733291</v>
      </c>
      <c r="DJ94" s="4">
        <f t="shared" si="812"/>
        <v>4.0679165192784028</v>
      </c>
      <c r="DK94" s="4">
        <f t="shared" si="813"/>
        <v>4.8448936911816176</v>
      </c>
      <c r="DL94" s="4">
        <f t="shared" si="814"/>
        <v>5.1759834368529933</v>
      </c>
      <c r="DM94" s="4">
        <f t="shared" si="815"/>
        <v>5.7103543171654669</v>
      </c>
      <c r="DN94" s="4">
        <f t="shared" si="816"/>
        <v>5.8803535010196972</v>
      </c>
      <c r="DO94" s="4">
        <f t="shared" si="817"/>
        <v>1.9281914893616969</v>
      </c>
      <c r="DP94" s="4">
        <f t="shared" si="818"/>
        <v>2.2965879265091971</v>
      </c>
      <c r="DQ94" s="4">
        <f t="shared" si="819"/>
        <v>1.5619915392124817</v>
      </c>
      <c r="DR94" s="4">
        <f t="shared" si="820"/>
        <v>0.417335473515279</v>
      </c>
      <c r="DS94" s="49">
        <f t="shared" si="821"/>
        <v>2.1526418786692814</v>
      </c>
      <c r="DT94" s="49">
        <f t="shared" si="822"/>
        <v>-11.128928800513149</v>
      </c>
      <c r="DU94" s="49">
        <f t="shared" si="823"/>
        <v>-3.8449214995193826</v>
      </c>
      <c r="DV94" s="49">
        <f t="shared" si="824"/>
        <v>-1.7263427109974416</v>
      </c>
      <c r="DW94" s="49">
        <f t="shared" si="825"/>
        <v>-1.7560664112388324</v>
      </c>
      <c r="DX94" s="49">
        <f t="shared" si="826"/>
        <v>12.269938650306745</v>
      </c>
      <c r="DY94" s="49">
        <f t="shared" si="827"/>
        <v>4.1986004665111709</v>
      </c>
      <c r="DZ94" s="49">
        <f t="shared" si="828"/>
        <v>2.3747560182173055</v>
      </c>
      <c r="EA94" s="49">
        <f t="shared" si="829"/>
        <v>3.1849203769905632</v>
      </c>
      <c r="EB94" s="49">
        <f t="shared" si="830"/>
        <v>4.7573127611700405</v>
      </c>
      <c r="EC94" s="11">
        <f t="shared" si="831"/>
        <v>6.0387272145826731</v>
      </c>
      <c r="ED94" s="11">
        <f t="shared" si="832"/>
        <v>5.9081029551954156</v>
      </c>
      <c r="EE94" s="11">
        <f t="shared" si="833"/>
        <v>4.3245984251968794</v>
      </c>
      <c r="EF94" s="11">
        <f t="shared" si="834"/>
        <v>1.2580546179918883E-3</v>
      </c>
      <c r="EG94" s="11">
        <f t="shared" si="835"/>
        <v>-3.0787757277135119</v>
      </c>
      <c r="EH94" s="11">
        <f t="shared" si="836"/>
        <v>-4.7388962497839637</v>
      </c>
      <c r="EI94" s="11">
        <f t="shared" si="837"/>
        <v>-4.3750486820964056</v>
      </c>
      <c r="EJ94" s="11">
        <f t="shared" si="838"/>
        <v>-2.684685464220915</v>
      </c>
      <c r="EK94" s="11">
        <f t="shared" si="839"/>
        <v>-0.66697907487340835</v>
      </c>
      <c r="EL94" s="11">
        <f t="shared" si="840"/>
        <v>1.4414245867065745</v>
      </c>
      <c r="EM94" s="11">
        <f t="shared" si="841"/>
        <v>2.8591670557881921</v>
      </c>
      <c r="EN94" s="11">
        <f t="shared" si="842"/>
        <v>3.8202504393756387</v>
      </c>
      <c r="EO94" s="11">
        <f t="shared" si="843"/>
        <v>4.3023090809818143</v>
      </c>
      <c r="EP94" s="11">
        <f t="shared" si="844"/>
        <v>4.2305997766358017</v>
      </c>
      <c r="EQ94" s="11">
        <f t="shared" si="845"/>
        <v>3.876023956154051</v>
      </c>
      <c r="ER94" s="11">
        <f t="shared" si="846"/>
        <v>3.6384045103314611</v>
      </c>
      <c r="ES94" s="11">
        <f t="shared" si="847"/>
        <v>3.3765690828951644</v>
      </c>
      <c r="ET94" s="11">
        <f t="shared" si="848"/>
        <v>2.9991009846273897</v>
      </c>
      <c r="EU94" s="11">
        <f t="shared" si="849"/>
        <v>2.4938900447398549</v>
      </c>
      <c r="EV94" s="11">
        <f t="shared" si="850"/>
        <v>1.9671156911234444</v>
      </c>
      <c r="EW94" s="11">
        <f t="shared" si="851"/>
        <v>1.6388927625156757</v>
      </c>
      <c r="EX94" s="11">
        <f t="shared" si="852"/>
        <v>1.4879893662987254</v>
      </c>
      <c r="EY94" s="11">
        <f t="shared" si="853"/>
        <v>1.5454804922981236</v>
      </c>
      <c r="EZ94" s="11">
        <f t="shared" si="854"/>
        <v>1.6743987950467387</v>
      </c>
      <c r="FA94" s="11">
        <f t="shared" si="855"/>
        <v>1.7963168130726181</v>
      </c>
      <c r="FB94" s="11">
        <f t="shared" si="856"/>
        <v>1.9383403778024055</v>
      </c>
      <c r="FC94" s="11">
        <f t="shared" si="857"/>
        <v>2.0307832777862522</v>
      </c>
      <c r="FD94" s="11">
        <f t="shared" si="858"/>
        <v>2.0507928432120792</v>
      </c>
      <c r="FE94" s="11">
        <f t="shared" si="859"/>
        <v>2.0490905660123016</v>
      </c>
      <c r="FF94" s="11">
        <f t="shared" si="860"/>
        <v>2.0242622978316582</v>
      </c>
    </row>
    <row r="95" spans="2:162" x14ac:dyDescent="0.25">
      <c r="B95" t="str">
        <f t="shared" si="704"/>
        <v xml:space="preserve">   Manufacturing</v>
      </c>
      <c r="C95" s="4"/>
      <c r="D95" s="4"/>
      <c r="E95" s="4"/>
      <c r="F95" s="4"/>
      <c r="G95" s="4">
        <f t="shared" si="705"/>
        <v>-2.2457891453524725</v>
      </c>
      <c r="H95" s="4">
        <f t="shared" si="706"/>
        <v>-1.9312293923693047</v>
      </c>
      <c r="I95" s="4">
        <f t="shared" si="707"/>
        <v>-1.8726591760299449</v>
      </c>
      <c r="J95" s="4">
        <f t="shared" si="708"/>
        <v>-1.5464730945242255</v>
      </c>
      <c r="K95" s="4">
        <f t="shared" si="709"/>
        <v>-0.89342693044032195</v>
      </c>
      <c r="L95" s="4">
        <f t="shared" si="710"/>
        <v>-1.07268651937239</v>
      </c>
      <c r="M95" s="4">
        <f t="shared" si="711"/>
        <v>-2.5445292620865145</v>
      </c>
      <c r="N95" s="4">
        <f t="shared" si="712"/>
        <v>-3.1415290912005012</v>
      </c>
      <c r="O95" s="4">
        <f t="shared" si="713"/>
        <v>-4.7005795235029009</v>
      </c>
      <c r="P95" s="4">
        <f t="shared" si="714"/>
        <v>-5.1626476776177155</v>
      </c>
      <c r="Q95" s="4">
        <f t="shared" si="715"/>
        <v>-3.7859007832898195</v>
      </c>
      <c r="R95" s="4">
        <f t="shared" si="716"/>
        <v>-6.255171272546745</v>
      </c>
      <c r="S95" s="4">
        <f t="shared" si="717"/>
        <v>-6.0979729729729542</v>
      </c>
      <c r="T95" s="4">
        <f t="shared" si="718"/>
        <v>-5.6825938566553047</v>
      </c>
      <c r="U95" s="4">
        <f t="shared" si="719"/>
        <v>-6.4959294436906401</v>
      </c>
      <c r="V95" s="4">
        <f t="shared" si="720"/>
        <v>-2.6831421006178302</v>
      </c>
      <c r="W95" s="4">
        <f t="shared" si="721"/>
        <v>0.46771001978771487</v>
      </c>
      <c r="X95" s="4">
        <f t="shared" si="722"/>
        <v>-0.23520897412703246</v>
      </c>
      <c r="Y95" s="4">
        <f t="shared" si="723"/>
        <v>-2.485035370941413</v>
      </c>
      <c r="Z95" s="4">
        <f t="shared" si="724"/>
        <v>-10.91964447669147</v>
      </c>
      <c r="AA95" s="4">
        <f t="shared" si="725"/>
        <v>-3.205013428827197</v>
      </c>
      <c r="AB95" s="4">
        <f t="shared" si="726"/>
        <v>-5.4406964091402443E-2</v>
      </c>
      <c r="AC95" s="4">
        <f t="shared" si="727"/>
        <v>4.9293154761904878</v>
      </c>
      <c r="AD95" s="4">
        <f t="shared" si="728"/>
        <v>18.794542862960718</v>
      </c>
      <c r="AE95" s="4">
        <f t="shared" si="729"/>
        <v>11.006289308176132</v>
      </c>
      <c r="AF95" s="4">
        <f t="shared" si="730"/>
        <v>11.9941934313192</v>
      </c>
      <c r="AG95" s="4">
        <f t="shared" si="731"/>
        <v>12.621875553979777</v>
      </c>
      <c r="AH95" s="4">
        <f t="shared" si="732"/>
        <v>12.238601302708263</v>
      </c>
      <c r="AI95" s="4">
        <f t="shared" si="733"/>
        <v>9.231794700883178</v>
      </c>
      <c r="AJ95" s="4">
        <f t="shared" si="734"/>
        <v>7.2747893713544842</v>
      </c>
      <c r="AK95" s="4">
        <f t="shared" si="735"/>
        <v>4.1082952935621142</v>
      </c>
      <c r="AL95" s="4">
        <f t="shared" si="736"/>
        <v>-7.6359193646902135E-2</v>
      </c>
      <c r="AM95" s="4">
        <f t="shared" si="737"/>
        <v>-3.2951945080091694</v>
      </c>
      <c r="AN95" s="4">
        <f t="shared" si="738"/>
        <v>-6.3132457332729208</v>
      </c>
      <c r="AO95" s="4">
        <f t="shared" si="739"/>
        <v>-8.6332022981554282</v>
      </c>
      <c r="AP95" s="4">
        <f t="shared" si="740"/>
        <v>-9.0936879107443183</v>
      </c>
      <c r="AQ95" s="4">
        <f t="shared" si="741"/>
        <v>-9.7964978703265473</v>
      </c>
      <c r="AR95" s="4">
        <f t="shared" si="742"/>
        <v>-7.2706754796066253</v>
      </c>
      <c r="AS95" s="4">
        <f t="shared" si="743"/>
        <v>-5.6263445308621591</v>
      </c>
      <c r="AT95" s="4">
        <f t="shared" si="744"/>
        <v>-4.8251513113651505</v>
      </c>
      <c r="AU95" s="4">
        <f t="shared" si="745"/>
        <v>-2.3959426372857529</v>
      </c>
      <c r="AV95" s="4">
        <f t="shared" si="746"/>
        <v>-3.5292072322670398</v>
      </c>
      <c r="AW95" s="4">
        <f t="shared" si="747"/>
        <v>-3.3315798702437172</v>
      </c>
      <c r="AX95" s="4">
        <f t="shared" si="748"/>
        <v>-5.5290584702349594</v>
      </c>
      <c r="AY95" s="4">
        <f t="shared" si="749"/>
        <v>-8.8335423759183023</v>
      </c>
      <c r="AZ95" s="4">
        <f t="shared" si="750"/>
        <v>-10.344206163272663</v>
      </c>
      <c r="BA95" s="4">
        <f t="shared" si="751"/>
        <v>-11.935425358244157</v>
      </c>
      <c r="BB95" s="4">
        <f t="shared" si="752"/>
        <v>-11.555721765145844</v>
      </c>
      <c r="BC95" s="4">
        <f t="shared" si="753"/>
        <v>-9.7287735849056585</v>
      </c>
      <c r="BD95" s="4">
        <f t="shared" si="754"/>
        <v>-9.7286432160804015</v>
      </c>
      <c r="BE95" s="4">
        <f t="shared" si="755"/>
        <v>-8.9598352214212298</v>
      </c>
      <c r="BF95" s="4">
        <f t="shared" si="756"/>
        <v>-7.7801268498942866</v>
      </c>
      <c r="BG95" s="4">
        <f t="shared" si="757"/>
        <v>-5.5736991073372488</v>
      </c>
      <c r="BH95" s="4">
        <f t="shared" si="758"/>
        <v>-3.4068136272545235</v>
      </c>
      <c r="BI95" s="4">
        <f t="shared" si="759"/>
        <v>-1.31221719457012</v>
      </c>
      <c r="BJ95" s="4">
        <f t="shared" si="760"/>
        <v>1.1233379183860581</v>
      </c>
      <c r="BK95" s="4">
        <f t="shared" si="761"/>
        <v>2.9052340327415216</v>
      </c>
      <c r="BL95" s="4">
        <f t="shared" si="762"/>
        <v>4.9100968188105165</v>
      </c>
      <c r="BM95" s="4">
        <f t="shared" si="763"/>
        <v>2.8885832187069971</v>
      </c>
      <c r="BN95" s="4">
        <f t="shared" si="764"/>
        <v>6.0983903876671963</v>
      </c>
      <c r="BO95" s="4">
        <f t="shared" si="765"/>
        <v>6.5874971991933817</v>
      </c>
      <c r="BP95" s="4">
        <f t="shared" si="766"/>
        <v>5.4054054054053946</v>
      </c>
      <c r="BQ95" s="4">
        <f t="shared" si="767"/>
        <v>7.8431372549019551</v>
      </c>
      <c r="BR95" s="4">
        <f t="shared" si="768"/>
        <v>4.5085470085470147</v>
      </c>
      <c r="BS95" s="4">
        <f t="shared" si="769"/>
        <v>3.8890056758461355</v>
      </c>
      <c r="BT95" s="4">
        <f t="shared" si="770"/>
        <v>3.6898061288305195</v>
      </c>
      <c r="BU95" s="4">
        <f t="shared" si="771"/>
        <v>4.1735537190082717</v>
      </c>
      <c r="BV95" s="4">
        <f t="shared" si="772"/>
        <v>3.8029032917603622</v>
      </c>
      <c r="BW95" s="4">
        <f t="shared" si="773"/>
        <v>3.3387292594091456</v>
      </c>
      <c r="BX95" s="4">
        <f t="shared" si="774"/>
        <v>2.5733815842380547</v>
      </c>
      <c r="BY95" s="4">
        <f t="shared" si="775"/>
        <v>1.0511701705672394</v>
      </c>
      <c r="BZ95" s="4">
        <f t="shared" si="776"/>
        <v>-5.6135513098286349</v>
      </c>
      <c r="CA95" s="4">
        <f t="shared" si="777"/>
        <v>-4.8169179557470247</v>
      </c>
      <c r="CB95" s="4">
        <f t="shared" si="778"/>
        <v>-7.9380635045080421</v>
      </c>
      <c r="CC95" s="4">
        <f t="shared" si="779"/>
        <v>-9.7742885181550712</v>
      </c>
      <c r="CD95" s="4">
        <f t="shared" si="780"/>
        <v>-5.4883138564273848</v>
      </c>
      <c r="CE95" s="4">
        <f t="shared" si="781"/>
        <v>-7.2824521703353291</v>
      </c>
      <c r="CF95" s="4">
        <f t="shared" si="782"/>
        <v>-4.0877155631253821</v>
      </c>
      <c r="CG95" s="4">
        <f t="shared" si="783"/>
        <v>-1.74026539047204</v>
      </c>
      <c r="CH95" s="4">
        <f t="shared" si="784"/>
        <v>0.59615809229411898</v>
      </c>
      <c r="CI95" s="4">
        <f t="shared" si="785"/>
        <v>2.4406478810738985</v>
      </c>
      <c r="CJ95" s="4">
        <f t="shared" si="786"/>
        <v>4.5948945615982062</v>
      </c>
      <c r="CK95" s="4">
        <f t="shared" si="787"/>
        <v>6.3759132167367616</v>
      </c>
      <c r="CL95" s="4">
        <f t="shared" si="788"/>
        <v>7.1553994732221238</v>
      </c>
      <c r="CM95" s="4">
        <f t="shared" si="789"/>
        <v>6.8659302577431136</v>
      </c>
      <c r="CN95" s="4">
        <f t="shared" si="790"/>
        <v>5.9634974533107066</v>
      </c>
      <c r="CO95" s="4">
        <f t="shared" si="791"/>
        <v>5.1404786680541159</v>
      </c>
      <c r="CP95" s="4">
        <f t="shared" si="792"/>
        <v>4.281032363785342</v>
      </c>
      <c r="CQ95" s="4">
        <f t="shared" si="793"/>
        <v>3.7089582488852857</v>
      </c>
      <c r="CR95" s="4">
        <f t="shared" si="794"/>
        <v>2.5635890246344939</v>
      </c>
      <c r="CS95" s="4">
        <f t="shared" si="795"/>
        <v>1.2074425969912816</v>
      </c>
      <c r="CT95" s="4">
        <f t="shared" si="796"/>
        <v>0.33392260852482814</v>
      </c>
      <c r="CU95" s="4">
        <f t="shared" si="797"/>
        <v>-0.46902481923001282</v>
      </c>
      <c r="CV95" s="4">
        <f t="shared" si="798"/>
        <v>-0.48818590119117378</v>
      </c>
      <c r="CW95" s="4">
        <f t="shared" si="799"/>
        <v>1.9557989438689916E-2</v>
      </c>
      <c r="CX95" s="4">
        <f t="shared" si="800"/>
        <v>0.1566170712607784</v>
      </c>
      <c r="CY95" s="4">
        <f t="shared" si="801"/>
        <v>0.72648733555860101</v>
      </c>
      <c r="CZ95" s="4">
        <f t="shared" si="802"/>
        <v>0.43171114599687144</v>
      </c>
      <c r="DA95" s="4">
        <f t="shared" si="803"/>
        <v>0.70394994133748945</v>
      </c>
      <c r="DB95" s="4">
        <f t="shared" si="804"/>
        <v>0.25410476935106008</v>
      </c>
      <c r="DC95" s="4">
        <f t="shared" si="805"/>
        <v>-0.29239766081871066</v>
      </c>
      <c r="DD95" s="4">
        <f t="shared" si="806"/>
        <v>-0.41031652989450551</v>
      </c>
      <c r="DE95" s="4">
        <f t="shared" si="807"/>
        <v>-2.0388349514563142</v>
      </c>
      <c r="DF95" s="4">
        <f t="shared" si="808"/>
        <v>-3.1195164749463933</v>
      </c>
      <c r="DG95" s="4">
        <f t="shared" si="809"/>
        <v>-3.8905180840664633</v>
      </c>
      <c r="DH95" s="4">
        <f t="shared" si="810"/>
        <v>-4.1593093976849076</v>
      </c>
      <c r="DI95" s="4">
        <f t="shared" si="811"/>
        <v>-4.7968285431119861</v>
      </c>
      <c r="DJ95" s="4">
        <f t="shared" si="812"/>
        <v>-3.702958341718654</v>
      </c>
      <c r="DK95" s="4">
        <f t="shared" si="813"/>
        <v>-2.5630593978844707</v>
      </c>
      <c r="DL95" s="4">
        <f t="shared" si="814"/>
        <v>-1.4329580348004134</v>
      </c>
      <c r="DM95" s="4">
        <f t="shared" si="815"/>
        <v>0.8744534665833914</v>
      </c>
      <c r="DN95" s="4">
        <f t="shared" si="816"/>
        <v>2.925809822361547</v>
      </c>
      <c r="DO95" s="4">
        <f t="shared" si="817"/>
        <v>3.8204592901879053</v>
      </c>
      <c r="DP95" s="4">
        <f t="shared" si="818"/>
        <v>3.9044652128764179</v>
      </c>
      <c r="DQ95" s="4">
        <f t="shared" si="819"/>
        <v>3.3642930856553122</v>
      </c>
      <c r="DR95" s="4">
        <f t="shared" si="820"/>
        <v>1.644670050761432</v>
      </c>
      <c r="DS95" s="49">
        <f t="shared" si="821"/>
        <v>4.0217172732748274E-2</v>
      </c>
      <c r="DT95" s="49">
        <f t="shared" si="822"/>
        <v>-8.2950229862082665</v>
      </c>
      <c r="DU95" s="49">
        <f t="shared" si="823"/>
        <v>-12.040734824281152</v>
      </c>
      <c r="DV95" s="49">
        <f t="shared" si="824"/>
        <v>-14.442668797443059</v>
      </c>
      <c r="DW95" s="49">
        <f t="shared" si="825"/>
        <v>-15.738693467336685</v>
      </c>
      <c r="DX95" s="49">
        <f t="shared" si="826"/>
        <v>-9.9389712292938022</v>
      </c>
      <c r="DY95" s="49">
        <f t="shared" si="827"/>
        <v>-5.970488081725323</v>
      </c>
      <c r="DZ95" s="49">
        <f t="shared" si="828"/>
        <v>-1.9378939995330469</v>
      </c>
      <c r="EA95" s="49">
        <f t="shared" si="829"/>
        <v>1.9561068702290241</v>
      </c>
      <c r="EB95" s="49">
        <f t="shared" si="830"/>
        <v>4.4530493707647612</v>
      </c>
      <c r="EC95" s="11">
        <f t="shared" si="831"/>
        <v>6.1060598744567818</v>
      </c>
      <c r="ED95" s="11">
        <f t="shared" si="832"/>
        <v>5.4351428571428384</v>
      </c>
      <c r="EE95" s="11">
        <f t="shared" si="833"/>
        <v>3.9173607861487936</v>
      </c>
      <c r="EF95" s="11">
        <f t="shared" si="834"/>
        <v>2.6994670991658865</v>
      </c>
      <c r="EG95" s="11">
        <f t="shared" si="835"/>
        <v>0.5667688984969832</v>
      </c>
      <c r="EH95" s="11">
        <f t="shared" si="836"/>
        <v>-0.54048121661792736</v>
      </c>
      <c r="EI95" s="11">
        <f t="shared" si="837"/>
        <v>-0.93618538902352499</v>
      </c>
      <c r="EJ95" s="11">
        <f t="shared" si="838"/>
        <v>-0.71600531437162607</v>
      </c>
      <c r="EK95" s="11">
        <f t="shared" si="839"/>
        <v>-0.36320467204334905</v>
      </c>
      <c r="EL95" s="11">
        <f t="shared" si="840"/>
        <v>3.6918113988426704E-2</v>
      </c>
      <c r="EM95" s="11">
        <f t="shared" si="841"/>
        <v>0.24157652718912459</v>
      </c>
      <c r="EN95" s="11">
        <f t="shared" si="842"/>
        <v>0.33348694274550894</v>
      </c>
      <c r="EO95" s="11">
        <f t="shared" si="843"/>
        <v>0.41385004526803826</v>
      </c>
      <c r="EP95" s="11">
        <f t="shared" si="844"/>
        <v>0.48363946356395626</v>
      </c>
      <c r="EQ95" s="11">
        <f t="shared" si="845"/>
        <v>0.52592950830487872</v>
      </c>
      <c r="ER95" s="11">
        <f t="shared" si="846"/>
        <v>0.55665925632009117</v>
      </c>
      <c r="ES95" s="11">
        <f t="shared" si="847"/>
        <v>0.55936303848445057</v>
      </c>
      <c r="ET95" s="11">
        <f t="shared" si="848"/>
        <v>0.54643068414286233</v>
      </c>
      <c r="EU95" s="11">
        <f t="shared" si="849"/>
        <v>0.43135792829107622</v>
      </c>
      <c r="EV95" s="11">
        <f t="shared" si="850"/>
        <v>0.31229539820365471</v>
      </c>
      <c r="EW95" s="11">
        <f t="shared" si="851"/>
        <v>0.13014060447578135</v>
      </c>
      <c r="EX95" s="11">
        <f t="shared" si="852"/>
        <v>-2.7226967097815358E-2</v>
      </c>
      <c r="EY95" s="11">
        <f t="shared" si="853"/>
        <v>-8.3071363219267003E-2</v>
      </c>
      <c r="EZ95" s="11">
        <f t="shared" si="854"/>
        <v>-9.2750319776424561E-2</v>
      </c>
      <c r="FA95" s="11">
        <f t="shared" si="855"/>
        <v>-4.211102217263063E-2</v>
      </c>
      <c r="FB95" s="11">
        <f t="shared" si="856"/>
        <v>4.1795339010608501E-3</v>
      </c>
      <c r="FC95" s="11">
        <f t="shared" si="857"/>
        <v>1.611562251142562E-2</v>
      </c>
      <c r="FD95" s="11">
        <f t="shared" si="858"/>
        <v>-2.8113863168410802E-2</v>
      </c>
      <c r="FE95" s="11">
        <f t="shared" si="859"/>
        <v>-0.14135042570272427</v>
      </c>
      <c r="FF95" s="11">
        <f t="shared" si="860"/>
        <v>-0.23208925493483079</v>
      </c>
    </row>
    <row r="96" spans="2:162" x14ac:dyDescent="0.25">
      <c r="B96" t="str">
        <f t="shared" si="704"/>
        <v xml:space="preserve">      Aerospace</v>
      </c>
      <c r="C96" s="4"/>
      <c r="D96" s="4"/>
      <c r="E96" s="4"/>
      <c r="F96" s="4"/>
      <c r="G96" s="4">
        <f t="shared" si="705"/>
        <v>-1.4022787028921901</v>
      </c>
      <c r="H96" s="4">
        <f t="shared" si="706"/>
        <v>0.20814748736246447</v>
      </c>
      <c r="I96" s="4">
        <f t="shared" si="707"/>
        <v>1.4934289127837674</v>
      </c>
      <c r="J96" s="4">
        <f t="shared" si="708"/>
        <v>1.0460251046025215</v>
      </c>
      <c r="K96" s="4">
        <f t="shared" si="709"/>
        <v>-0.23703703703704671</v>
      </c>
      <c r="L96" s="4">
        <f t="shared" si="710"/>
        <v>-2.0474777448071246</v>
      </c>
      <c r="M96" s="4">
        <f t="shared" si="711"/>
        <v>-4.4143613890523792</v>
      </c>
      <c r="N96" s="4">
        <f t="shared" si="712"/>
        <v>-5.3238686779059403</v>
      </c>
      <c r="O96" s="4">
        <f t="shared" si="713"/>
        <v>-6.6825066825066841</v>
      </c>
      <c r="P96" s="4">
        <f t="shared" si="714"/>
        <v>-7.9672826416237292</v>
      </c>
      <c r="Q96" s="4">
        <f t="shared" si="715"/>
        <v>-8.497536945812822</v>
      </c>
      <c r="R96" s="4">
        <f t="shared" si="716"/>
        <v>-11.715089034676662</v>
      </c>
      <c r="S96" s="4">
        <f t="shared" si="717"/>
        <v>-13.01718650541056</v>
      </c>
      <c r="T96" s="4">
        <f t="shared" si="718"/>
        <v>-12.310730743910481</v>
      </c>
      <c r="U96" s="4">
        <f t="shared" si="719"/>
        <v>-11.170928667563928</v>
      </c>
      <c r="V96" s="4">
        <f t="shared" si="720"/>
        <v>-6.12172682236376</v>
      </c>
      <c r="W96" s="4">
        <f t="shared" si="721"/>
        <v>-3.768752286864252</v>
      </c>
      <c r="X96" s="4">
        <f t="shared" si="722"/>
        <v>-3.6411411411411465</v>
      </c>
      <c r="Y96" s="4">
        <f t="shared" si="723"/>
        <v>-10.757575757575754</v>
      </c>
      <c r="Z96" s="4">
        <f t="shared" si="724"/>
        <v>-28.75989445910291</v>
      </c>
      <c r="AA96" s="4">
        <f t="shared" si="725"/>
        <v>-10.380228136882119</v>
      </c>
      <c r="AB96" s="4">
        <f t="shared" si="726"/>
        <v>-5.9602649006622492</v>
      </c>
      <c r="AC96" s="4">
        <f t="shared" si="727"/>
        <v>7.6400679117147652</v>
      </c>
      <c r="AD96" s="4">
        <f t="shared" si="728"/>
        <v>43.650793650793652</v>
      </c>
      <c r="AE96" s="4">
        <f t="shared" si="729"/>
        <v>21.552821383114139</v>
      </c>
      <c r="AF96" s="4">
        <f t="shared" si="730"/>
        <v>22.618061309030679</v>
      </c>
      <c r="AG96" s="4">
        <f t="shared" si="731"/>
        <v>22.436908517350162</v>
      </c>
      <c r="AH96" s="4">
        <f t="shared" si="732"/>
        <v>19.373848987108634</v>
      </c>
      <c r="AI96" s="4">
        <f t="shared" si="733"/>
        <v>13.123909249563681</v>
      </c>
      <c r="AJ96" s="4">
        <f t="shared" si="734"/>
        <v>10.067567567567547</v>
      </c>
      <c r="AK96" s="4">
        <f t="shared" si="735"/>
        <v>4.4444444444444287</v>
      </c>
      <c r="AL96" s="4">
        <f t="shared" si="736"/>
        <v>-1.4501697007096248</v>
      </c>
      <c r="AM96" s="4">
        <f t="shared" si="737"/>
        <v>-5.7389694538722669</v>
      </c>
      <c r="AN96" s="4">
        <f t="shared" si="738"/>
        <v>-11.141804788213626</v>
      </c>
      <c r="AO96" s="4">
        <f t="shared" si="739"/>
        <v>-15.448658649398695</v>
      </c>
      <c r="AP96" s="4">
        <f t="shared" si="740"/>
        <v>-17.094552285535393</v>
      </c>
      <c r="AQ96" s="4">
        <f t="shared" si="741"/>
        <v>-20.458265139116182</v>
      </c>
      <c r="AR96" s="4">
        <f t="shared" si="742"/>
        <v>-13.298791018998269</v>
      </c>
      <c r="AS96" s="4">
        <f t="shared" si="743"/>
        <v>-9.6280087527352407</v>
      </c>
      <c r="AT96" s="4">
        <f t="shared" si="744"/>
        <v>-6.3066465256797493</v>
      </c>
      <c r="AU96" s="4">
        <f t="shared" si="745"/>
        <v>2.9218106995884785</v>
      </c>
      <c r="AV96" s="4">
        <f t="shared" si="746"/>
        <v>-3.9840637450216931E-2</v>
      </c>
      <c r="AW96" s="4">
        <f t="shared" si="747"/>
        <v>1.9774011299435124</v>
      </c>
      <c r="AX96" s="4">
        <f t="shared" si="748"/>
        <v>0.12091898428052694</v>
      </c>
      <c r="AY96" s="4">
        <f t="shared" si="749"/>
        <v>-7.7968812475009859</v>
      </c>
      <c r="AZ96" s="4">
        <f t="shared" si="750"/>
        <v>-11.717815862893577</v>
      </c>
      <c r="BA96" s="4">
        <f t="shared" si="751"/>
        <v>-16.026909378709931</v>
      </c>
      <c r="BB96" s="4">
        <f t="shared" si="752"/>
        <v>-16.586151368760071</v>
      </c>
      <c r="BC96" s="4">
        <f t="shared" si="753"/>
        <v>-14.310494362532522</v>
      </c>
      <c r="BD96" s="4">
        <f t="shared" si="754"/>
        <v>-14.040632054176061</v>
      </c>
      <c r="BE96" s="4">
        <f t="shared" si="755"/>
        <v>-13.524976437323277</v>
      </c>
      <c r="BF96" s="4">
        <f t="shared" si="756"/>
        <v>-13.513513513513509</v>
      </c>
      <c r="BG96" s="4">
        <f t="shared" si="757"/>
        <v>-10.779352226720661</v>
      </c>
      <c r="BH96" s="4">
        <f t="shared" si="758"/>
        <v>-8.0882352941176627</v>
      </c>
      <c r="BI96" s="4">
        <f t="shared" si="759"/>
        <v>-4.4141689373297099</v>
      </c>
      <c r="BJ96" s="4">
        <f t="shared" si="760"/>
        <v>0</v>
      </c>
      <c r="BK96" s="4">
        <f t="shared" si="761"/>
        <v>4.254112308564939</v>
      </c>
      <c r="BL96" s="4">
        <f t="shared" si="762"/>
        <v>7.4857142857142955</v>
      </c>
      <c r="BM96" s="4">
        <f t="shared" si="763"/>
        <v>2.4515393386544959</v>
      </c>
      <c r="BN96" s="4">
        <f t="shared" si="764"/>
        <v>10.9375</v>
      </c>
      <c r="BO96" s="4">
        <f t="shared" si="765"/>
        <v>10.881392818280755</v>
      </c>
      <c r="BP96" s="4">
        <f t="shared" si="766"/>
        <v>9.5162147793726568</v>
      </c>
      <c r="BQ96" s="4">
        <f t="shared" si="767"/>
        <v>17.36227045075125</v>
      </c>
      <c r="BR96" s="4">
        <f t="shared" si="768"/>
        <v>8.9034205231388377</v>
      </c>
      <c r="BS96" s="4">
        <f t="shared" si="769"/>
        <v>8.5377821393523021</v>
      </c>
      <c r="BT96" s="4">
        <f t="shared" si="770"/>
        <v>8.8834951456310698</v>
      </c>
      <c r="BU96" s="4">
        <f t="shared" si="771"/>
        <v>9.1512565196775864</v>
      </c>
      <c r="BV96" s="4">
        <f t="shared" si="772"/>
        <v>8.5912240184757405</v>
      </c>
      <c r="BW96" s="4">
        <f t="shared" si="773"/>
        <v>8.0470162748643723</v>
      </c>
      <c r="BX96" s="4">
        <f t="shared" si="774"/>
        <v>7.0441373160945231</v>
      </c>
      <c r="BY96" s="4">
        <f t="shared" si="775"/>
        <v>5.8644656820156404</v>
      </c>
      <c r="BZ96" s="4">
        <f t="shared" si="776"/>
        <v>-6.3377286261165349</v>
      </c>
      <c r="CA96" s="4">
        <f t="shared" si="777"/>
        <v>1.464435146443499</v>
      </c>
      <c r="CB96" s="4">
        <f t="shared" si="778"/>
        <v>-1.2494793835901685</v>
      </c>
      <c r="CC96" s="4">
        <f t="shared" si="779"/>
        <v>-3.8572014772261021</v>
      </c>
      <c r="CD96" s="4">
        <f t="shared" si="780"/>
        <v>5.3587647593096976</v>
      </c>
      <c r="CE96" s="4">
        <f t="shared" si="781"/>
        <v>-4.9072164948453452</v>
      </c>
      <c r="CF96" s="4">
        <f t="shared" si="782"/>
        <v>-3.5006326444538161</v>
      </c>
      <c r="CG96" s="4">
        <f t="shared" si="783"/>
        <v>-1.9206145966709331</v>
      </c>
      <c r="CH96" s="4">
        <f t="shared" si="784"/>
        <v>-8.6206896551721535E-2</v>
      </c>
      <c r="CI96" s="4">
        <f t="shared" si="785"/>
        <v>2.0815264527319854</v>
      </c>
      <c r="CJ96" s="4">
        <f t="shared" si="786"/>
        <v>5.6381118881118741</v>
      </c>
      <c r="CK96" s="4">
        <f t="shared" si="787"/>
        <v>9.2689295039164676</v>
      </c>
      <c r="CL96" s="4">
        <f t="shared" si="788"/>
        <v>10.785159620362395</v>
      </c>
      <c r="CM96" s="4">
        <f t="shared" si="789"/>
        <v>10.577740016992344</v>
      </c>
      <c r="CN96" s="4">
        <f t="shared" si="790"/>
        <v>9.3090608191973558</v>
      </c>
      <c r="CO96" s="4">
        <f t="shared" si="791"/>
        <v>8.0047789725209206</v>
      </c>
      <c r="CP96" s="4">
        <f t="shared" si="792"/>
        <v>6.7757009345794428</v>
      </c>
      <c r="CQ96" s="4">
        <f t="shared" si="793"/>
        <v>5.608912792931231</v>
      </c>
      <c r="CR96" s="4">
        <f t="shared" si="794"/>
        <v>3.6336109008327178</v>
      </c>
      <c r="CS96" s="4">
        <f t="shared" si="795"/>
        <v>0.58997050147493457</v>
      </c>
      <c r="CT96" s="4">
        <f t="shared" si="796"/>
        <v>-2.0058351568198463</v>
      </c>
      <c r="CU96" s="4">
        <f t="shared" si="797"/>
        <v>-3.1284103310294631</v>
      </c>
      <c r="CV96" s="4">
        <f t="shared" si="798"/>
        <v>-2.8853177501826255</v>
      </c>
      <c r="CW96" s="4">
        <f t="shared" si="799"/>
        <v>-1.9061583577712593</v>
      </c>
      <c r="CX96" s="4">
        <f t="shared" si="800"/>
        <v>-1.0420543356903456</v>
      </c>
      <c r="CY96" s="4">
        <f t="shared" si="801"/>
        <v>-0.48817123544874219</v>
      </c>
      <c r="CZ96" s="4">
        <f t="shared" si="802"/>
        <v>-0.52651372696502774</v>
      </c>
      <c r="DA96" s="4">
        <f t="shared" si="803"/>
        <v>-0.78475336322870737</v>
      </c>
      <c r="DB96" s="4">
        <f t="shared" si="804"/>
        <v>-1.1658518239940019</v>
      </c>
      <c r="DC96" s="4">
        <f t="shared" si="805"/>
        <v>-1.4716981132075424</v>
      </c>
      <c r="DD96" s="4">
        <f t="shared" si="806"/>
        <v>-2.3818525519848865</v>
      </c>
      <c r="DE96" s="4">
        <f t="shared" si="807"/>
        <v>-4.3314500941619478</v>
      </c>
      <c r="DF96" s="4">
        <f t="shared" si="808"/>
        <v>-6.354642313546421</v>
      </c>
      <c r="DG96" s="4">
        <f t="shared" si="809"/>
        <v>-7.2386058981233177</v>
      </c>
      <c r="DH96" s="4">
        <f t="shared" si="810"/>
        <v>-8.2106893880712573</v>
      </c>
      <c r="DI96" s="4">
        <f t="shared" si="811"/>
        <v>-8.858267716535428</v>
      </c>
      <c r="DJ96" s="4">
        <f t="shared" si="812"/>
        <v>-7.5579032913449806</v>
      </c>
      <c r="DK96" s="4">
        <f t="shared" si="813"/>
        <v>-5.6151940545004049</v>
      </c>
      <c r="DL96" s="4">
        <f t="shared" si="814"/>
        <v>-2.7848101265822822</v>
      </c>
      <c r="DM96" s="4">
        <f t="shared" si="815"/>
        <v>1.4686825053995545</v>
      </c>
      <c r="DN96" s="4">
        <f t="shared" si="816"/>
        <v>5.0989010989010985</v>
      </c>
      <c r="DO96" s="4">
        <f t="shared" si="817"/>
        <v>6.0804899387576494</v>
      </c>
      <c r="DP96" s="4">
        <f t="shared" si="818"/>
        <v>6.6840277777777901</v>
      </c>
      <c r="DQ96" s="4">
        <f t="shared" si="819"/>
        <v>5.7045551298424924</v>
      </c>
      <c r="DR96" s="4">
        <f t="shared" si="820"/>
        <v>3.178586365537428</v>
      </c>
      <c r="DS96" s="49">
        <f t="shared" si="821"/>
        <v>1.7731958762886579</v>
      </c>
      <c r="DT96" s="49">
        <f t="shared" si="822"/>
        <v>-5.6956875508543554</v>
      </c>
      <c r="DU96" s="49">
        <f t="shared" si="823"/>
        <v>-13.894482480869918</v>
      </c>
      <c r="DV96" s="49">
        <f t="shared" si="824"/>
        <v>-19.335224969598709</v>
      </c>
      <c r="DW96" s="49">
        <f t="shared" si="825"/>
        <v>-22.568881685575359</v>
      </c>
      <c r="DX96" s="49">
        <f t="shared" si="826"/>
        <v>-19.154443485763583</v>
      </c>
      <c r="DY96" s="49">
        <f t="shared" si="827"/>
        <v>-12.488306828811968</v>
      </c>
      <c r="DZ96" s="49">
        <f t="shared" si="828"/>
        <v>-5.0753768844221003</v>
      </c>
      <c r="EA96" s="49">
        <f t="shared" si="829"/>
        <v>-0.26164311878598134</v>
      </c>
      <c r="EB96" s="49">
        <f t="shared" si="830"/>
        <v>3.3617929562433257</v>
      </c>
      <c r="EC96" s="11">
        <f t="shared" si="831"/>
        <v>6.1351095670764355</v>
      </c>
      <c r="ED96" s="11">
        <f t="shared" si="832"/>
        <v>6.1605664372683888</v>
      </c>
      <c r="EE96" s="11">
        <f t="shared" si="833"/>
        <v>6.2912749213011487</v>
      </c>
      <c r="EF96" s="11">
        <f t="shared" si="834"/>
        <v>5.5128033040784619</v>
      </c>
      <c r="EG96" s="11">
        <f t="shared" si="835"/>
        <v>3.901474069813804</v>
      </c>
      <c r="EH96" s="11">
        <f t="shared" si="836"/>
        <v>3.7425105582597151</v>
      </c>
      <c r="EI96" s="11">
        <f t="shared" si="837"/>
        <v>3.4111901323241378</v>
      </c>
      <c r="EJ96" s="11">
        <f t="shared" si="838"/>
        <v>3.1050507808314309</v>
      </c>
      <c r="EK96" s="11">
        <f t="shared" si="839"/>
        <v>2.6899868165128016</v>
      </c>
      <c r="EL96" s="11">
        <f t="shared" si="840"/>
        <v>2.2797944496324885</v>
      </c>
      <c r="EM96" s="11">
        <f t="shared" si="841"/>
        <v>1.9756571227932396</v>
      </c>
      <c r="EN96" s="11">
        <f t="shared" si="842"/>
        <v>1.7260748461200626</v>
      </c>
      <c r="EO96" s="11">
        <f t="shared" si="843"/>
        <v>1.5696601283276213</v>
      </c>
      <c r="EP96" s="11">
        <f t="shared" si="844"/>
        <v>1.4536478023067012</v>
      </c>
      <c r="EQ96" s="11">
        <f t="shared" si="845"/>
        <v>1.4295010255054974</v>
      </c>
      <c r="ER96" s="11">
        <f t="shared" si="846"/>
        <v>1.4553585411119174</v>
      </c>
      <c r="ES96" s="11">
        <f t="shared" si="847"/>
        <v>1.4715464313604931</v>
      </c>
      <c r="ET96" s="11">
        <f t="shared" si="848"/>
        <v>1.5571395636240659</v>
      </c>
      <c r="EU96" s="11">
        <f t="shared" si="849"/>
        <v>1.4794066756876223</v>
      </c>
      <c r="EV96" s="11">
        <f t="shared" si="850"/>
        <v>1.4624427088779202</v>
      </c>
      <c r="EW96" s="11">
        <f t="shared" si="851"/>
        <v>1.3109004767984933</v>
      </c>
      <c r="EX96" s="11">
        <f t="shared" si="852"/>
        <v>1.1548300068883188</v>
      </c>
      <c r="EY96" s="11">
        <f t="shared" si="853"/>
        <v>1.1335294035792032</v>
      </c>
      <c r="EZ96" s="11">
        <f t="shared" si="854"/>
        <v>1.10221122017089</v>
      </c>
      <c r="FA96" s="11">
        <f t="shared" si="855"/>
        <v>1.1366370027281025</v>
      </c>
      <c r="FB96" s="11">
        <f t="shared" si="856"/>
        <v>1.1459476540559344</v>
      </c>
      <c r="FC96" s="11">
        <f t="shared" si="857"/>
        <v>1.1105319572854322</v>
      </c>
      <c r="FD96" s="11">
        <f t="shared" si="858"/>
        <v>1.0124564511001743</v>
      </c>
      <c r="FE96" s="11">
        <f t="shared" si="859"/>
        <v>0.78371393871394801</v>
      </c>
      <c r="FF96" s="11">
        <f t="shared" si="860"/>
        <v>0.59790480546626501</v>
      </c>
    </row>
    <row r="97" spans="2:162" x14ac:dyDescent="0.25">
      <c r="B97" t="str">
        <f t="shared" si="704"/>
        <v xml:space="preserve"> Services providing</v>
      </c>
      <c r="C97" s="4"/>
      <c r="D97" s="4"/>
      <c r="E97" s="4"/>
      <c r="F97" s="4"/>
      <c r="G97" s="4">
        <f t="shared" si="705"/>
        <v>2.1109036291304673</v>
      </c>
      <c r="H97" s="4">
        <f t="shared" si="706"/>
        <v>1.5904253182858819</v>
      </c>
      <c r="I97" s="4">
        <f t="shared" si="707"/>
        <v>0.83489047032163644</v>
      </c>
      <c r="J97" s="4">
        <f t="shared" si="708"/>
        <v>1.1370865139948894</v>
      </c>
      <c r="K97" s="4">
        <f t="shared" si="709"/>
        <v>2.281943229705008</v>
      </c>
      <c r="L97" s="4">
        <f t="shared" si="710"/>
        <v>1.8699347697173296</v>
      </c>
      <c r="M97" s="4">
        <f t="shared" si="711"/>
        <v>1.5258447344557169</v>
      </c>
      <c r="N97" s="4">
        <f t="shared" si="712"/>
        <v>2.1896375501218701</v>
      </c>
      <c r="O97" s="4">
        <f t="shared" si="713"/>
        <v>2.0017101990049913</v>
      </c>
      <c r="P97" s="4">
        <f t="shared" si="714"/>
        <v>2.7049053089102992</v>
      </c>
      <c r="Q97" s="4">
        <f t="shared" si="715"/>
        <v>4.3417475728155352</v>
      </c>
      <c r="R97" s="4">
        <f t="shared" si="716"/>
        <v>2.5966532025389455</v>
      </c>
      <c r="S97" s="4">
        <f t="shared" si="717"/>
        <v>2.7702625462028063</v>
      </c>
      <c r="T97" s="4">
        <f t="shared" si="718"/>
        <v>2.5958813527300117</v>
      </c>
      <c r="U97" s="4">
        <f t="shared" si="719"/>
        <v>1.4887598630340948</v>
      </c>
      <c r="V97" s="4">
        <f t="shared" si="720"/>
        <v>3.5695538057742837</v>
      </c>
      <c r="W97" s="4">
        <f t="shared" si="721"/>
        <v>3.2109751575825074</v>
      </c>
      <c r="X97" s="4">
        <f t="shared" si="722"/>
        <v>2.7916912197996524</v>
      </c>
      <c r="Y97" s="4">
        <f t="shared" si="723"/>
        <v>3.0511955405603475</v>
      </c>
      <c r="Z97" s="4">
        <f t="shared" si="724"/>
        <v>2.8310766780102803</v>
      </c>
      <c r="AA97" s="4">
        <f t="shared" si="725"/>
        <v>3.2619629257077287</v>
      </c>
      <c r="AB97" s="4">
        <f t="shared" si="726"/>
        <v>3.4718738803296345</v>
      </c>
      <c r="AC97" s="4">
        <f t="shared" si="727"/>
        <v>3.6405693950178009</v>
      </c>
      <c r="AD97" s="4">
        <f t="shared" si="728"/>
        <v>3.9642303900859099</v>
      </c>
      <c r="AE97" s="4">
        <f t="shared" si="729"/>
        <v>3.4163651544669937</v>
      </c>
      <c r="AF97" s="4">
        <f t="shared" si="730"/>
        <v>4.7958724332559877</v>
      </c>
      <c r="AG97" s="4">
        <f t="shared" si="731"/>
        <v>4.6252103148714196</v>
      </c>
      <c r="AH97" s="4">
        <f t="shared" si="732"/>
        <v>4.4023027429732631</v>
      </c>
      <c r="AI97" s="4">
        <f t="shared" si="733"/>
        <v>4.8240597456772116</v>
      </c>
      <c r="AJ97" s="4">
        <f t="shared" si="734"/>
        <v>4.3120539254559942</v>
      </c>
      <c r="AK97" s="4">
        <f t="shared" si="735"/>
        <v>4.5881194617656718</v>
      </c>
      <c r="AL97" s="4">
        <f t="shared" si="736"/>
        <v>4.5085955238403974</v>
      </c>
      <c r="AM97" s="4">
        <f t="shared" si="737"/>
        <v>4.4480102695763746</v>
      </c>
      <c r="AN97" s="4">
        <f t="shared" si="738"/>
        <v>3.8170356995786969</v>
      </c>
      <c r="AO97" s="4">
        <f t="shared" si="739"/>
        <v>4.2205347056608611</v>
      </c>
      <c r="AP97" s="4">
        <f t="shared" si="740"/>
        <v>4.1930477963997292</v>
      </c>
      <c r="AQ97" s="4">
        <f t="shared" si="741"/>
        <v>4.2831684385177926</v>
      </c>
      <c r="AR97" s="4">
        <f t="shared" si="742"/>
        <v>4.055043632147437</v>
      </c>
      <c r="AS97" s="4">
        <f t="shared" si="743"/>
        <v>3.3721735465028768</v>
      </c>
      <c r="AT97" s="4">
        <f t="shared" si="744"/>
        <v>2.9698251467040304</v>
      </c>
      <c r="AU97" s="4">
        <f t="shared" si="745"/>
        <v>1.4201532115497795</v>
      </c>
      <c r="AV97" s="4">
        <f t="shared" si="746"/>
        <v>0.38706272175468293</v>
      </c>
      <c r="AW97" s="4">
        <f t="shared" si="747"/>
        <v>-1.2349634462470616</v>
      </c>
      <c r="AX97" s="4">
        <f t="shared" si="748"/>
        <v>-2.9015274242073397</v>
      </c>
      <c r="AY97" s="4">
        <f t="shared" si="749"/>
        <v>-2.9399802451920309</v>
      </c>
      <c r="AZ97" s="4">
        <f t="shared" si="750"/>
        <v>-2.4565503140061562</v>
      </c>
      <c r="BA97" s="4">
        <f t="shared" si="751"/>
        <v>-1.5040254799610686</v>
      </c>
      <c r="BB97" s="4">
        <f t="shared" si="752"/>
        <v>-0.47370773126770294</v>
      </c>
      <c r="BC97" s="4">
        <f t="shared" si="753"/>
        <v>0.19455252918287869</v>
      </c>
      <c r="BD97" s="4">
        <f t="shared" si="754"/>
        <v>0.10480924717015672</v>
      </c>
      <c r="BE97" s="4">
        <f t="shared" si="755"/>
        <v>0.2185694182460507</v>
      </c>
      <c r="BF97" s="4">
        <f t="shared" si="756"/>
        <v>0.56277315452313292</v>
      </c>
      <c r="BG97" s="4">
        <f t="shared" si="757"/>
        <v>0.39432412247943915</v>
      </c>
      <c r="BH97" s="4">
        <f t="shared" si="758"/>
        <v>1.055969367914078</v>
      </c>
      <c r="BI97" s="4">
        <f t="shared" si="759"/>
        <v>1.141252390057379</v>
      </c>
      <c r="BJ97" s="4">
        <f t="shared" si="760"/>
        <v>1.300827528725379</v>
      </c>
      <c r="BK97" s="4">
        <f t="shared" si="761"/>
        <v>1.59788139375725</v>
      </c>
      <c r="BL97" s="4">
        <f t="shared" si="762"/>
        <v>1.7287312770114305</v>
      </c>
      <c r="BM97" s="4">
        <f t="shared" si="763"/>
        <v>2.2567495716901753</v>
      </c>
      <c r="BN97" s="4">
        <f t="shared" si="764"/>
        <v>2.3067203432164618</v>
      </c>
      <c r="BO97" s="4">
        <f t="shared" si="765"/>
        <v>2.4953139643861366</v>
      </c>
      <c r="BP97" s="4">
        <f t="shared" si="766"/>
        <v>2.4093580864808395</v>
      </c>
      <c r="BQ97" s="4">
        <f t="shared" si="767"/>
        <v>2.2531630943440017</v>
      </c>
      <c r="BR97" s="4">
        <f t="shared" si="768"/>
        <v>2.1541819852941124</v>
      </c>
      <c r="BS97" s="4">
        <f t="shared" si="769"/>
        <v>2.520288032918061</v>
      </c>
      <c r="BT97" s="4">
        <f t="shared" si="770"/>
        <v>2.46917088140024</v>
      </c>
      <c r="BU97" s="4">
        <f t="shared" si="771"/>
        <v>2.4295157918526433</v>
      </c>
      <c r="BV97" s="4">
        <f t="shared" si="772"/>
        <v>2.6092335376483256</v>
      </c>
      <c r="BW97" s="4">
        <f t="shared" si="773"/>
        <v>2.4917776910641676</v>
      </c>
      <c r="BX97" s="4">
        <f t="shared" si="774"/>
        <v>2.0547375426337222</v>
      </c>
      <c r="BY97" s="4">
        <f t="shared" si="775"/>
        <v>1.9223343813778992</v>
      </c>
      <c r="BZ97" s="4">
        <f t="shared" si="776"/>
        <v>0.32608099961637382</v>
      </c>
      <c r="CA97" s="4">
        <f t="shared" si="777"/>
        <v>-1.8193190471010534</v>
      </c>
      <c r="CB97" s="4">
        <f t="shared" si="778"/>
        <v>-3.54037604608195</v>
      </c>
      <c r="CC97" s="4">
        <f t="shared" si="779"/>
        <v>-4.6056014071167661</v>
      </c>
      <c r="CD97" s="4">
        <f t="shared" si="780"/>
        <v>-4.0532051457132789</v>
      </c>
      <c r="CE97" s="4">
        <f t="shared" si="781"/>
        <v>-2.7033764507104596</v>
      </c>
      <c r="CF97" s="4">
        <f t="shared" si="782"/>
        <v>-0.40280555477312241</v>
      </c>
      <c r="CG97" s="4">
        <f t="shared" si="783"/>
        <v>0.48790173885910892</v>
      </c>
      <c r="CH97" s="4">
        <f t="shared" si="784"/>
        <v>1.4916450795638969</v>
      </c>
      <c r="CI97" s="4">
        <f t="shared" si="785"/>
        <v>1.8219603154268738</v>
      </c>
      <c r="CJ97" s="4">
        <f t="shared" si="786"/>
        <v>1.6969285593076533</v>
      </c>
      <c r="CK97" s="4">
        <f t="shared" si="787"/>
        <v>1.8376852505292973</v>
      </c>
      <c r="CL97" s="4">
        <f t="shared" si="788"/>
        <v>1.6380108265784177</v>
      </c>
      <c r="CM97" s="4">
        <f t="shared" si="789"/>
        <v>1.8788268515670836</v>
      </c>
      <c r="CN97" s="4">
        <f t="shared" si="790"/>
        <v>2.1330441070137374</v>
      </c>
      <c r="CO97" s="4">
        <f t="shared" si="791"/>
        <v>2.0928040802749903</v>
      </c>
      <c r="CP97" s="4">
        <f t="shared" si="792"/>
        <v>2.4670916466594806</v>
      </c>
      <c r="CQ97" s="4">
        <f t="shared" si="793"/>
        <v>2.5494662312357752</v>
      </c>
      <c r="CR97" s="4">
        <f t="shared" si="794"/>
        <v>2.4234172906739238</v>
      </c>
      <c r="CS97" s="4">
        <f t="shared" si="795"/>
        <v>2.7911270397219967</v>
      </c>
      <c r="CT97" s="4">
        <f t="shared" si="796"/>
        <v>2.9140071638253717</v>
      </c>
      <c r="CU97" s="4">
        <f t="shared" si="797"/>
        <v>3.0079212160136759</v>
      </c>
      <c r="CV97" s="4">
        <f t="shared" si="798"/>
        <v>2.6425628073906804</v>
      </c>
      <c r="CW97" s="4">
        <f t="shared" si="799"/>
        <v>3.0851316727858569</v>
      </c>
      <c r="CX97" s="4">
        <f t="shared" si="800"/>
        <v>2.6012090126396936</v>
      </c>
      <c r="CY97" s="4">
        <f t="shared" si="801"/>
        <v>2.561571235581428</v>
      </c>
      <c r="CZ97" s="4">
        <f t="shared" si="802"/>
        <v>3.190965836981019</v>
      </c>
      <c r="DA97" s="4">
        <f t="shared" si="803"/>
        <v>3.169600532964334</v>
      </c>
      <c r="DB97" s="4">
        <f t="shared" si="804"/>
        <v>3.3871502537812015</v>
      </c>
      <c r="DC97" s="4">
        <f t="shared" si="805"/>
        <v>3.594407011500067</v>
      </c>
      <c r="DD97" s="4">
        <f t="shared" si="806"/>
        <v>3.7750056474485927</v>
      </c>
      <c r="DE97" s="4">
        <f t="shared" si="807"/>
        <v>3.5515597059408099</v>
      </c>
      <c r="DF97" s="4">
        <f t="shared" si="808"/>
        <v>3.453805353398276</v>
      </c>
      <c r="DG97" s="4">
        <f t="shared" si="809"/>
        <v>3.3474337971000301</v>
      </c>
      <c r="DH97" s="4">
        <f t="shared" si="810"/>
        <v>3.2797194340307145</v>
      </c>
      <c r="DI97" s="4">
        <f t="shared" si="811"/>
        <v>3.0723845157576424</v>
      </c>
      <c r="DJ97" s="4">
        <f t="shared" si="812"/>
        <v>2.8901871944676305</v>
      </c>
      <c r="DK97" s="4">
        <f t="shared" si="813"/>
        <v>2.9077745705768487</v>
      </c>
      <c r="DL97" s="4">
        <f t="shared" si="814"/>
        <v>2.2505327744080983</v>
      </c>
      <c r="DM97" s="4">
        <f t="shared" si="815"/>
        <v>2.0546829552065438</v>
      </c>
      <c r="DN97" s="4">
        <f t="shared" si="816"/>
        <v>2.0418569077803816</v>
      </c>
      <c r="DO97" s="4">
        <f t="shared" si="817"/>
        <v>1.7496263938383549</v>
      </c>
      <c r="DP97" s="4">
        <f t="shared" si="818"/>
        <v>2.1780953689707117</v>
      </c>
      <c r="DQ97" s="4">
        <f t="shared" si="819"/>
        <v>2.720142277349602</v>
      </c>
      <c r="DR97" s="4">
        <f t="shared" si="820"/>
        <v>2.5915326610338907</v>
      </c>
      <c r="DS97" s="49">
        <f t="shared" si="821"/>
        <v>2.4832791033984059</v>
      </c>
      <c r="DT97" s="49">
        <f t="shared" si="822"/>
        <v>-10.145024992715134</v>
      </c>
      <c r="DU97" s="49">
        <f t="shared" si="823"/>
        <v>-7.7090408647976556</v>
      </c>
      <c r="DV97" s="49">
        <f t="shared" si="824"/>
        <v>-7.1066439372135743</v>
      </c>
      <c r="DW97" s="49">
        <f t="shared" si="825"/>
        <v>-7.3398743247712446</v>
      </c>
      <c r="DX97" s="49">
        <f t="shared" si="826"/>
        <v>6.558235837054438</v>
      </c>
      <c r="DY97" s="49">
        <f t="shared" si="827"/>
        <v>5.2239164942998739</v>
      </c>
      <c r="DZ97" s="49">
        <f t="shared" si="828"/>
        <v>6.0034795872160984</v>
      </c>
      <c r="EA97" s="49">
        <f t="shared" si="829"/>
        <v>6.8957312140103699</v>
      </c>
      <c r="EB97" s="49">
        <f t="shared" si="830"/>
        <v>6.26931360614289</v>
      </c>
      <c r="EC97" s="11">
        <f t="shared" si="831"/>
        <v>5.1415314285714331</v>
      </c>
      <c r="ED97" s="11">
        <f t="shared" si="832"/>
        <v>3.9861054903547855</v>
      </c>
      <c r="EE97" s="11">
        <f t="shared" si="833"/>
        <v>2.7561437093758245</v>
      </c>
      <c r="EF97" s="11">
        <f t="shared" si="834"/>
        <v>0.68947437987398885</v>
      </c>
      <c r="EG97" s="11">
        <f t="shared" si="835"/>
        <v>-1.3729738331483388</v>
      </c>
      <c r="EH97" s="11">
        <f t="shared" si="836"/>
        <v>-2.4236264171063393</v>
      </c>
      <c r="EI97" s="11">
        <f t="shared" si="837"/>
        <v>-2.1515019766185195</v>
      </c>
      <c r="EJ97" s="11">
        <f t="shared" si="838"/>
        <v>-0.8514235681289839</v>
      </c>
      <c r="EK97" s="11">
        <f t="shared" si="839"/>
        <v>0.47564509324442561</v>
      </c>
      <c r="EL97" s="11">
        <f t="shared" si="840"/>
        <v>1.6403947796132856</v>
      </c>
      <c r="EM97" s="11">
        <f t="shared" si="841"/>
        <v>2.3984596511898992</v>
      </c>
      <c r="EN97" s="11">
        <f t="shared" si="842"/>
        <v>2.7622246612921675</v>
      </c>
      <c r="EO97" s="11">
        <f t="shared" si="843"/>
        <v>2.9751456936862208</v>
      </c>
      <c r="EP97" s="11">
        <f t="shared" si="844"/>
        <v>2.8780714318415335</v>
      </c>
      <c r="EQ97" s="11">
        <f t="shared" si="845"/>
        <v>2.5573619502576639</v>
      </c>
      <c r="ER97" s="11">
        <f t="shared" si="846"/>
        <v>2.4545196866625485</v>
      </c>
      <c r="ES97" s="11">
        <f t="shared" si="847"/>
        <v>2.3732297283564963</v>
      </c>
      <c r="ET97" s="11">
        <f t="shared" si="848"/>
        <v>2.1757566356604086</v>
      </c>
      <c r="EU97" s="11">
        <f t="shared" si="849"/>
        <v>1.8910011744445399</v>
      </c>
      <c r="EV97" s="11">
        <f t="shared" si="850"/>
        <v>1.5029973176930334</v>
      </c>
      <c r="EW97" s="11">
        <f t="shared" si="851"/>
        <v>1.2251887571060882</v>
      </c>
      <c r="EX97" s="11">
        <f t="shared" si="852"/>
        <v>1.0974085404740208</v>
      </c>
      <c r="EY97" s="11">
        <f t="shared" si="853"/>
        <v>1.1053502851826158</v>
      </c>
      <c r="EZ97" s="11">
        <f t="shared" si="854"/>
        <v>1.1905897569635782</v>
      </c>
      <c r="FA97" s="11">
        <f t="shared" si="855"/>
        <v>1.240703359218065</v>
      </c>
      <c r="FB97" s="11">
        <f t="shared" si="856"/>
        <v>1.271479291688804</v>
      </c>
      <c r="FC97" s="11">
        <f t="shared" si="857"/>
        <v>1.2731439558813618</v>
      </c>
      <c r="FD97" s="11">
        <f t="shared" si="858"/>
        <v>1.2145357400403789</v>
      </c>
      <c r="FE97" s="11">
        <f t="shared" si="859"/>
        <v>1.1580617178057695</v>
      </c>
      <c r="FF97" s="11">
        <f t="shared" si="860"/>
        <v>1.0914356937149483</v>
      </c>
    </row>
    <row r="98" spans="2:162" x14ac:dyDescent="0.25">
      <c r="B98" t="str">
        <f t="shared" si="704"/>
        <v xml:space="preserve">   Wholesale and retail trade</v>
      </c>
      <c r="C98" s="4"/>
      <c r="D98" s="4"/>
      <c r="E98" s="4"/>
      <c r="F98" s="4"/>
      <c r="G98" s="4">
        <f t="shared" si="705"/>
        <v>-0.47250047250048111</v>
      </c>
      <c r="H98" s="4">
        <f t="shared" si="706"/>
        <v>-0.62228927022439651</v>
      </c>
      <c r="I98" s="4">
        <f t="shared" si="707"/>
        <v>-1.2218045112782017</v>
      </c>
      <c r="J98" s="4">
        <f t="shared" si="708"/>
        <v>-2.6589810338415787</v>
      </c>
      <c r="K98" s="4">
        <f t="shared" si="709"/>
        <v>0.41777440182302339</v>
      </c>
      <c r="L98" s="4">
        <f t="shared" si="710"/>
        <v>0.43643263757116024</v>
      </c>
      <c r="M98" s="4">
        <f t="shared" si="711"/>
        <v>7.6117982873458168E-2</v>
      </c>
      <c r="N98" s="4">
        <f t="shared" si="712"/>
        <v>0.68767908309455006</v>
      </c>
      <c r="O98" s="4">
        <f t="shared" si="713"/>
        <v>0.1323751891074032</v>
      </c>
      <c r="P98" s="4">
        <f t="shared" si="714"/>
        <v>0.3400717929340713</v>
      </c>
      <c r="Q98" s="4">
        <f t="shared" si="715"/>
        <v>2.9092983456930899</v>
      </c>
      <c r="R98" s="4">
        <f t="shared" si="716"/>
        <v>1.0055018023145568</v>
      </c>
      <c r="S98" s="4">
        <f t="shared" si="717"/>
        <v>0.88762983947119345</v>
      </c>
      <c r="T98" s="4">
        <f t="shared" si="718"/>
        <v>1.0920730559216718</v>
      </c>
      <c r="U98" s="4">
        <f t="shared" si="719"/>
        <v>0.20325203252031798</v>
      </c>
      <c r="V98" s="4">
        <f t="shared" si="720"/>
        <v>2.2351615326822172</v>
      </c>
      <c r="W98" s="4">
        <f t="shared" si="721"/>
        <v>2.6207412953949794</v>
      </c>
      <c r="X98" s="4">
        <f t="shared" si="722"/>
        <v>2.7006891413671186</v>
      </c>
      <c r="Y98" s="4">
        <f t="shared" si="723"/>
        <v>2.7106767471879012</v>
      </c>
      <c r="Z98" s="4">
        <f t="shared" si="724"/>
        <v>3.2886275950762212</v>
      </c>
      <c r="AA98" s="4">
        <f t="shared" si="725"/>
        <v>4.1408245165998059</v>
      </c>
      <c r="AB98" s="4">
        <f t="shared" si="726"/>
        <v>4.3706927820094554</v>
      </c>
      <c r="AC98" s="4">
        <f t="shared" si="727"/>
        <v>3.806104129263943</v>
      </c>
      <c r="AD98" s="4">
        <f t="shared" si="728"/>
        <v>3.6819637139807959</v>
      </c>
      <c r="AE98" s="4">
        <f t="shared" si="729"/>
        <v>1.5764582238570579</v>
      </c>
      <c r="AF98" s="4">
        <f t="shared" si="730"/>
        <v>3.4231103388357775</v>
      </c>
      <c r="AG98" s="4">
        <f t="shared" si="731"/>
        <v>3.7357315807678981</v>
      </c>
      <c r="AH98" s="4">
        <f t="shared" si="732"/>
        <v>4.6834791559444033</v>
      </c>
      <c r="AI98" s="4">
        <f t="shared" si="733"/>
        <v>4.8801517503017866</v>
      </c>
      <c r="AJ98" s="4">
        <f t="shared" si="734"/>
        <v>3.5114247311827995</v>
      </c>
      <c r="AK98" s="4">
        <f t="shared" si="735"/>
        <v>3.5178392797599045</v>
      </c>
      <c r="AL98" s="4">
        <f t="shared" si="736"/>
        <v>3.6709275647328843</v>
      </c>
      <c r="AM98" s="4">
        <f t="shared" si="737"/>
        <v>4.5050970075632968</v>
      </c>
      <c r="AN98" s="4">
        <f t="shared" si="738"/>
        <v>3.7656224638857205</v>
      </c>
      <c r="AO98" s="4">
        <f t="shared" si="739"/>
        <v>4.3163150265743244</v>
      </c>
      <c r="AP98" s="4">
        <f t="shared" si="740"/>
        <v>3.8887132469174635</v>
      </c>
      <c r="AQ98" s="4">
        <f t="shared" si="741"/>
        <v>3.8546255506607841</v>
      </c>
      <c r="AR98" s="4">
        <f t="shared" si="742"/>
        <v>3.8323165962771855</v>
      </c>
      <c r="AS98" s="4">
        <f t="shared" si="743"/>
        <v>2.3622047244094446</v>
      </c>
      <c r="AT98" s="4">
        <f t="shared" si="744"/>
        <v>1.7041996348143851</v>
      </c>
      <c r="AU98" s="4">
        <f t="shared" si="745"/>
        <v>0.4090289350098697</v>
      </c>
      <c r="AV98" s="4">
        <f t="shared" si="746"/>
        <v>-1.1298583910816618</v>
      </c>
      <c r="AW98" s="4">
        <f t="shared" si="747"/>
        <v>-1.6138763197586559</v>
      </c>
      <c r="AX98" s="4">
        <f t="shared" si="748"/>
        <v>-4.0544584081388502</v>
      </c>
      <c r="AY98" s="4">
        <f t="shared" si="749"/>
        <v>-4.2848521424260877</v>
      </c>
      <c r="AZ98" s="4">
        <f t="shared" si="750"/>
        <v>-3.8397074508608742</v>
      </c>
      <c r="BA98" s="4">
        <f t="shared" si="751"/>
        <v>-3.9399049517093498</v>
      </c>
      <c r="BB98" s="4">
        <f t="shared" si="752"/>
        <v>-2.9159519725557415</v>
      </c>
      <c r="BC98" s="4">
        <f t="shared" si="753"/>
        <v>-1.7181588902900224</v>
      </c>
      <c r="BD98" s="4">
        <f t="shared" si="754"/>
        <v>-1.7905244810648147</v>
      </c>
      <c r="BE98" s="4">
        <f t="shared" si="755"/>
        <v>-0.94158953080114571</v>
      </c>
      <c r="BF98" s="4">
        <f t="shared" si="756"/>
        <v>-0.19274012206874636</v>
      </c>
      <c r="BG98" s="4">
        <f t="shared" si="757"/>
        <v>-0.44907778668806797</v>
      </c>
      <c r="BH98" s="4">
        <f t="shared" si="758"/>
        <v>0.70990642142625404</v>
      </c>
      <c r="BI98" s="4">
        <f t="shared" si="759"/>
        <v>0.38666022232962671</v>
      </c>
      <c r="BJ98" s="4">
        <f t="shared" si="760"/>
        <v>0.38622465400710571</v>
      </c>
      <c r="BK98" s="4">
        <f t="shared" si="761"/>
        <v>0.91831802803286067</v>
      </c>
      <c r="BL98" s="4">
        <f t="shared" si="762"/>
        <v>1.0573534123678563</v>
      </c>
      <c r="BM98" s="4">
        <f t="shared" si="763"/>
        <v>1.9258545979778496</v>
      </c>
      <c r="BN98" s="4">
        <f t="shared" si="764"/>
        <v>2.4847707598589119</v>
      </c>
      <c r="BO98" s="4">
        <f t="shared" si="765"/>
        <v>2.2190293742017975</v>
      </c>
      <c r="BP98" s="4">
        <f t="shared" si="766"/>
        <v>1.553582752060878</v>
      </c>
      <c r="BQ98" s="4">
        <f t="shared" si="767"/>
        <v>1.0077153204220091</v>
      </c>
      <c r="BR98" s="4">
        <f t="shared" si="768"/>
        <v>0.34412638823715369</v>
      </c>
      <c r="BS98" s="4">
        <f t="shared" si="769"/>
        <v>1.311885053880979</v>
      </c>
      <c r="BT98" s="4">
        <f t="shared" si="770"/>
        <v>1.4985950671245751</v>
      </c>
      <c r="BU98" s="4">
        <f t="shared" si="771"/>
        <v>1.8706157443491911</v>
      </c>
      <c r="BV98" s="4">
        <f t="shared" si="772"/>
        <v>2.4785658612626493</v>
      </c>
      <c r="BW98" s="4">
        <f t="shared" si="773"/>
        <v>2.3431478341298106</v>
      </c>
      <c r="BX98" s="4">
        <f t="shared" si="774"/>
        <v>1.1688711165795063</v>
      </c>
      <c r="BY98" s="4">
        <f t="shared" si="775"/>
        <v>0.67329762815606653</v>
      </c>
      <c r="BZ98" s="4">
        <f t="shared" si="776"/>
        <v>-1.6884697292363637</v>
      </c>
      <c r="CA98" s="4">
        <f t="shared" si="777"/>
        <v>-5.2266907666817293</v>
      </c>
      <c r="CB98" s="4">
        <f t="shared" si="778"/>
        <v>-6.7953785345089663</v>
      </c>
      <c r="CC98" s="4">
        <f t="shared" si="779"/>
        <v>-7.5239398084815274</v>
      </c>
      <c r="CD98" s="4">
        <f t="shared" si="780"/>
        <v>-6.9162927433080723</v>
      </c>
      <c r="CE98" s="4">
        <f t="shared" si="781"/>
        <v>-3.9574062301334978</v>
      </c>
      <c r="CF98" s="4">
        <f t="shared" si="782"/>
        <v>-1.0438753873756257</v>
      </c>
      <c r="CG98" s="4">
        <f t="shared" si="783"/>
        <v>-0.32873109796187627</v>
      </c>
      <c r="CH98" s="4">
        <f t="shared" si="784"/>
        <v>1.6954787234042756</v>
      </c>
      <c r="CI98" s="4">
        <f t="shared" si="785"/>
        <v>1.8037398643057756</v>
      </c>
      <c r="CJ98" s="4">
        <f t="shared" si="786"/>
        <v>1.9449480797758101</v>
      </c>
      <c r="CK98" s="4">
        <f t="shared" si="787"/>
        <v>2.3911609498680875</v>
      </c>
      <c r="CL98" s="4">
        <f t="shared" si="788"/>
        <v>1.9287348806799498</v>
      </c>
      <c r="CM98" s="4">
        <f t="shared" si="789"/>
        <v>2.064369310793257</v>
      </c>
      <c r="CN98" s="4">
        <f t="shared" si="790"/>
        <v>2.6839126919967704</v>
      </c>
      <c r="CO98" s="4">
        <f t="shared" si="791"/>
        <v>3.2694475760991937</v>
      </c>
      <c r="CP98" s="4">
        <f t="shared" si="792"/>
        <v>3.8646568313021268</v>
      </c>
      <c r="CQ98" s="4">
        <f t="shared" si="793"/>
        <v>4.1567128523650299</v>
      </c>
      <c r="CR98" s="4">
        <f t="shared" si="794"/>
        <v>3.9993701779247326</v>
      </c>
      <c r="CS98" s="4">
        <f t="shared" si="795"/>
        <v>4.3356207111665768</v>
      </c>
      <c r="CT98" s="4">
        <f t="shared" si="796"/>
        <v>4.6317739694302862</v>
      </c>
      <c r="CU98" s="4">
        <f t="shared" si="797"/>
        <v>4.4954128440366947</v>
      </c>
      <c r="CV98" s="4">
        <f t="shared" si="798"/>
        <v>3.906131718395156</v>
      </c>
      <c r="CW98" s="4">
        <f t="shared" si="799"/>
        <v>3.9611360239163007</v>
      </c>
      <c r="CX98" s="4">
        <f t="shared" si="800"/>
        <v>3.3495647041463794</v>
      </c>
      <c r="CY98" s="4">
        <f t="shared" si="801"/>
        <v>3.5264852209540676</v>
      </c>
      <c r="CZ98" s="4">
        <f t="shared" si="802"/>
        <v>4.0944193501384341</v>
      </c>
      <c r="DA98" s="4">
        <f t="shared" si="803"/>
        <v>3.537023723939603</v>
      </c>
      <c r="DB98" s="4">
        <f t="shared" si="804"/>
        <v>3.2267275842375875</v>
      </c>
      <c r="DC98" s="4">
        <f t="shared" si="805"/>
        <v>2.671378091872767</v>
      </c>
      <c r="DD98" s="4">
        <f t="shared" si="806"/>
        <v>3.1354983202687592</v>
      </c>
      <c r="DE98" s="4">
        <f t="shared" si="807"/>
        <v>3.4161921955284003</v>
      </c>
      <c r="DF98" s="4">
        <f t="shared" si="808"/>
        <v>3.7482710926694418</v>
      </c>
      <c r="DG98" s="4">
        <f t="shared" si="809"/>
        <v>4.7632158590308338</v>
      </c>
      <c r="DH98" s="4">
        <f t="shared" si="810"/>
        <v>5.2931596091205346</v>
      </c>
      <c r="DI98" s="4">
        <f t="shared" si="811"/>
        <v>5.7338525580770572</v>
      </c>
      <c r="DJ98" s="4">
        <f t="shared" si="812"/>
        <v>4.9993334222103725</v>
      </c>
      <c r="DK98" s="4">
        <f t="shared" si="813"/>
        <v>4.1524310118265628</v>
      </c>
      <c r="DL98" s="4">
        <f t="shared" si="814"/>
        <v>2.1268368136117655</v>
      </c>
      <c r="DM98" s="4">
        <f t="shared" si="815"/>
        <v>0.83820167640336063</v>
      </c>
      <c r="DN98" s="4">
        <f t="shared" si="816"/>
        <v>0.67293042153375726</v>
      </c>
      <c r="DO98" s="4">
        <f t="shared" si="817"/>
        <v>1.1859702245773374</v>
      </c>
      <c r="DP98" s="4">
        <f t="shared" si="818"/>
        <v>1.8806007825318494</v>
      </c>
      <c r="DQ98" s="4">
        <f t="shared" si="819"/>
        <v>2.4937027707808479</v>
      </c>
      <c r="DR98" s="4">
        <f t="shared" si="820"/>
        <v>3.1655946525413148</v>
      </c>
      <c r="DS98" s="49">
        <f t="shared" si="821"/>
        <v>2.8304239401496512</v>
      </c>
      <c r="DT98" s="49">
        <f t="shared" si="822"/>
        <v>-6.2314172447968215</v>
      </c>
      <c r="DU98" s="49">
        <f t="shared" si="823"/>
        <v>-0.86016220201523552</v>
      </c>
      <c r="DV98" s="49">
        <f t="shared" si="824"/>
        <v>0.91687041564789684</v>
      </c>
      <c r="DW98" s="49">
        <f t="shared" si="825"/>
        <v>-0.71541166484783147</v>
      </c>
      <c r="DX98" s="49">
        <f t="shared" si="826"/>
        <v>7.7817413132514224</v>
      </c>
      <c r="DY98" s="49">
        <f t="shared" si="827"/>
        <v>2.664848785324736</v>
      </c>
      <c r="DZ98" s="49">
        <f t="shared" si="828"/>
        <v>1.4657783161720284</v>
      </c>
      <c r="EA98" s="49">
        <f t="shared" si="829"/>
        <v>3.0043966780654685</v>
      </c>
      <c r="EB98" s="49">
        <f t="shared" si="830"/>
        <v>3.8857563128217754</v>
      </c>
      <c r="EC98" s="11">
        <f t="shared" si="831"/>
        <v>2.5533864541832596</v>
      </c>
      <c r="ED98" s="11">
        <f t="shared" si="832"/>
        <v>1.6279369627507201</v>
      </c>
      <c r="EE98" s="11">
        <f t="shared" si="833"/>
        <v>0.40292862224329262</v>
      </c>
      <c r="EF98" s="11">
        <f t="shared" si="834"/>
        <v>-0.38807079646017151</v>
      </c>
      <c r="EG98" s="11">
        <f t="shared" si="835"/>
        <v>-2.5389731728670872</v>
      </c>
      <c r="EH98" s="11">
        <f t="shared" si="836"/>
        <v>-3.1967413017030766</v>
      </c>
      <c r="EI98" s="11">
        <f t="shared" si="837"/>
        <v>-2.5973717708219324</v>
      </c>
      <c r="EJ98" s="11">
        <f t="shared" si="838"/>
        <v>-2.4788586646160127</v>
      </c>
      <c r="EK98" s="11">
        <f t="shared" si="839"/>
        <v>4.9137413719635425E-2</v>
      </c>
      <c r="EL98" s="11">
        <f t="shared" si="840"/>
        <v>1.1501609540889524</v>
      </c>
      <c r="EM98" s="11">
        <f t="shared" si="841"/>
        <v>1.4296854597420694</v>
      </c>
      <c r="EN98" s="11">
        <f t="shared" si="842"/>
        <v>2.2733094752323213</v>
      </c>
      <c r="EO98" s="11">
        <f t="shared" si="843"/>
        <v>2.6897851619941404</v>
      </c>
      <c r="EP98" s="11">
        <f t="shared" si="844"/>
        <v>2.9723165431995824</v>
      </c>
      <c r="EQ98" s="11">
        <f t="shared" si="845"/>
        <v>3.2891148522243618</v>
      </c>
      <c r="ER98" s="11">
        <f t="shared" si="846"/>
        <v>3.487196735487319</v>
      </c>
      <c r="ES98" s="11">
        <f t="shared" si="847"/>
        <v>3.3348640744236269</v>
      </c>
      <c r="ET98" s="11">
        <f t="shared" si="848"/>
        <v>3.2092834505276002</v>
      </c>
      <c r="EU98" s="11">
        <f t="shared" si="849"/>
        <v>3.149069131623472</v>
      </c>
      <c r="EV98" s="11">
        <f t="shared" si="850"/>
        <v>2.8804206929769816</v>
      </c>
      <c r="EW98" s="11">
        <f t="shared" si="851"/>
        <v>2.4934986563833084</v>
      </c>
      <c r="EX98" s="11">
        <f t="shared" si="852"/>
        <v>2.0261560980433746</v>
      </c>
      <c r="EY98" s="11">
        <f t="shared" si="853"/>
        <v>1.6129488266892755</v>
      </c>
      <c r="EZ98" s="11">
        <f t="shared" si="854"/>
        <v>1.281170897301509</v>
      </c>
      <c r="FA98" s="11">
        <f t="shared" si="855"/>
        <v>0.99183004849088263</v>
      </c>
      <c r="FB98" s="11">
        <f t="shared" si="856"/>
        <v>0.80340281906323696</v>
      </c>
      <c r="FC98" s="11">
        <f t="shared" si="857"/>
        <v>0.63683296665586475</v>
      </c>
      <c r="FD98" s="11">
        <f t="shared" si="858"/>
        <v>0.48045787724912969</v>
      </c>
      <c r="FE98" s="11">
        <f t="shared" si="859"/>
        <v>0.36559195097565222</v>
      </c>
      <c r="FF98" s="11">
        <f t="shared" si="860"/>
        <v>0.32215213299420231</v>
      </c>
    </row>
    <row r="99" spans="2:162" x14ac:dyDescent="0.25">
      <c r="B99" t="str">
        <f t="shared" si="704"/>
        <v xml:space="preserve">   Transportation and public utilities</v>
      </c>
      <c r="C99" s="4"/>
      <c r="D99" s="4"/>
      <c r="E99" s="4"/>
      <c r="F99" s="4"/>
      <c r="G99" s="4">
        <f t="shared" si="705"/>
        <v>4.7968021319120702</v>
      </c>
      <c r="H99" s="4">
        <f t="shared" si="706"/>
        <v>0.32113037893384266</v>
      </c>
      <c r="I99" s="4">
        <f t="shared" si="707"/>
        <v>1.211734693877542</v>
      </c>
      <c r="J99" s="4">
        <f t="shared" si="708"/>
        <v>2.5573770491803316</v>
      </c>
      <c r="K99" s="4">
        <f t="shared" si="709"/>
        <v>-2.2250476795931395</v>
      </c>
      <c r="L99" s="4">
        <f t="shared" si="710"/>
        <v>-1.2804097311139517</v>
      </c>
      <c r="M99" s="4">
        <f t="shared" si="711"/>
        <v>-3.9067422810333929</v>
      </c>
      <c r="N99" s="4">
        <f t="shared" si="712"/>
        <v>-3.3248081841432242</v>
      </c>
      <c r="O99" s="4">
        <f t="shared" si="713"/>
        <v>-0.78023407022106417</v>
      </c>
      <c r="P99" s="4">
        <f t="shared" si="714"/>
        <v>-2.983138780804151</v>
      </c>
      <c r="Q99" s="4">
        <f t="shared" si="715"/>
        <v>-6.5573770491811345E-2</v>
      </c>
      <c r="R99" s="4">
        <f t="shared" si="716"/>
        <v>-5.0264550264550234</v>
      </c>
      <c r="S99" s="4">
        <f t="shared" si="717"/>
        <v>-1.3106159895150626</v>
      </c>
      <c r="T99" s="4">
        <f t="shared" si="718"/>
        <v>0.93582887700536244</v>
      </c>
      <c r="U99" s="4">
        <f t="shared" si="719"/>
        <v>-0.78740157480314821</v>
      </c>
      <c r="V99" s="4">
        <f t="shared" si="720"/>
        <v>5.5013927576601729</v>
      </c>
      <c r="W99" s="4">
        <f t="shared" si="721"/>
        <v>6.6401062416998613E-2</v>
      </c>
      <c r="X99" s="4">
        <f t="shared" si="722"/>
        <v>-0.33112582781458233</v>
      </c>
      <c r="Y99" s="4">
        <f t="shared" si="723"/>
        <v>1.5211640211640232</v>
      </c>
      <c r="Z99" s="4">
        <f t="shared" si="724"/>
        <v>1.1881188118811892</v>
      </c>
      <c r="AA99" s="4">
        <f t="shared" si="725"/>
        <v>4.2468480424684873</v>
      </c>
      <c r="AB99" s="4">
        <f t="shared" si="726"/>
        <v>0.26578073089700283</v>
      </c>
      <c r="AC99" s="4">
        <f t="shared" si="727"/>
        <v>3.5830618892508159</v>
      </c>
      <c r="AD99" s="4">
        <f t="shared" si="728"/>
        <v>6.262230919765166</v>
      </c>
      <c r="AE99" s="4">
        <f t="shared" si="729"/>
        <v>4.0738383195416894</v>
      </c>
      <c r="AF99" s="4">
        <f t="shared" si="730"/>
        <v>9.3439363817097387</v>
      </c>
      <c r="AG99" s="4">
        <f t="shared" si="731"/>
        <v>2.0125786163522008</v>
      </c>
      <c r="AH99" s="4">
        <f t="shared" si="732"/>
        <v>-5.1565377532228336</v>
      </c>
      <c r="AI99" s="4">
        <f t="shared" si="733"/>
        <v>3.1192660550458662</v>
      </c>
      <c r="AJ99" s="4">
        <f t="shared" si="734"/>
        <v>3.0303030303030276</v>
      </c>
      <c r="AK99" s="4">
        <f t="shared" si="735"/>
        <v>5.5487053020961685</v>
      </c>
      <c r="AL99" s="4">
        <f t="shared" si="736"/>
        <v>10.355987055016168</v>
      </c>
      <c r="AM99" s="4">
        <f t="shared" si="737"/>
        <v>2.6690391459074814</v>
      </c>
      <c r="AN99" s="4">
        <f t="shared" si="738"/>
        <v>0.52941176470588935</v>
      </c>
      <c r="AO99" s="4">
        <f t="shared" si="739"/>
        <v>-0.40887850467288267</v>
      </c>
      <c r="AP99" s="4">
        <f t="shared" si="740"/>
        <v>1.3489736070381397</v>
      </c>
      <c r="AQ99" s="4">
        <f t="shared" si="741"/>
        <v>-1.675332177931832</v>
      </c>
      <c r="AR99" s="4">
        <f t="shared" si="742"/>
        <v>-1.1117612638970154</v>
      </c>
      <c r="AS99" s="4">
        <f t="shared" si="743"/>
        <v>-0.99706744868035546</v>
      </c>
      <c r="AT99" s="4">
        <f t="shared" si="744"/>
        <v>-1.0416666666666741</v>
      </c>
      <c r="AU99" s="4">
        <f t="shared" si="745"/>
        <v>0.58754406580492358</v>
      </c>
      <c r="AV99" s="4">
        <f t="shared" si="746"/>
        <v>-1.0059171597633143</v>
      </c>
      <c r="AW99" s="4">
        <f t="shared" si="747"/>
        <v>-3.7914691943127909</v>
      </c>
      <c r="AX99" s="4">
        <f t="shared" si="748"/>
        <v>-8.5964912280701693</v>
      </c>
      <c r="AY99" s="4">
        <f t="shared" si="749"/>
        <v>-9.1705607476635365</v>
      </c>
      <c r="AZ99" s="4">
        <f t="shared" si="750"/>
        <v>-8.1291093843395057</v>
      </c>
      <c r="BA99" s="4">
        <f t="shared" si="751"/>
        <v>-4.3719211822660142</v>
      </c>
      <c r="BB99" s="4">
        <f t="shared" si="752"/>
        <v>-2.0473448496481139</v>
      </c>
      <c r="BC99" s="4">
        <f t="shared" si="753"/>
        <v>-1.4790996784565857</v>
      </c>
      <c r="BD99" s="4">
        <f t="shared" si="754"/>
        <v>-1.9518542615484691</v>
      </c>
      <c r="BE99" s="4">
        <f t="shared" si="755"/>
        <v>-2.9620090148100409</v>
      </c>
      <c r="BF99" s="4">
        <f t="shared" si="756"/>
        <v>-2.1554539516655757</v>
      </c>
      <c r="BG99" s="4">
        <f t="shared" si="757"/>
        <v>-2.4804177545691974</v>
      </c>
      <c r="BH99" s="4">
        <f t="shared" si="758"/>
        <v>0.33178500331785266</v>
      </c>
      <c r="BI99" s="4">
        <f t="shared" si="759"/>
        <v>0.4644990046450026</v>
      </c>
      <c r="BJ99" s="4">
        <f t="shared" si="760"/>
        <v>1.9359145527369837</v>
      </c>
      <c r="BK99" s="4">
        <f t="shared" si="761"/>
        <v>0.93708165997323789</v>
      </c>
      <c r="BL99" s="4">
        <f t="shared" si="762"/>
        <v>-1.0582010582010581</v>
      </c>
      <c r="BM99" s="4">
        <f t="shared" si="763"/>
        <v>-2.0475561426684274</v>
      </c>
      <c r="BN99" s="4">
        <f t="shared" si="764"/>
        <v>-2.2265880812049721</v>
      </c>
      <c r="BO99" s="4">
        <f t="shared" si="765"/>
        <v>-0.19893899204243004</v>
      </c>
      <c r="BP99" s="4">
        <f t="shared" si="766"/>
        <v>0.73529411764705621</v>
      </c>
      <c r="BQ99" s="4">
        <f t="shared" si="767"/>
        <v>1.8880647336479983</v>
      </c>
      <c r="BR99" s="4">
        <f t="shared" si="768"/>
        <v>1.1386470194239884</v>
      </c>
      <c r="BS99" s="4">
        <f t="shared" si="769"/>
        <v>1.7275747508305406</v>
      </c>
      <c r="BT99" s="4">
        <f t="shared" si="770"/>
        <v>2.4552090245520963</v>
      </c>
      <c r="BU99" s="4">
        <f t="shared" si="771"/>
        <v>2.1178027796161514</v>
      </c>
      <c r="BV99" s="4">
        <f t="shared" si="772"/>
        <v>2.4503311258278204</v>
      </c>
      <c r="BW99" s="4">
        <f t="shared" si="773"/>
        <v>0.78380143696930027</v>
      </c>
      <c r="BX99" s="4">
        <f t="shared" si="774"/>
        <v>-0.12953367875648825</v>
      </c>
      <c r="BY99" s="4">
        <f t="shared" si="775"/>
        <v>-1.2313674659753748</v>
      </c>
      <c r="BZ99" s="4">
        <f t="shared" si="776"/>
        <v>-3.5552682611506237</v>
      </c>
      <c r="CA99" s="4">
        <f t="shared" si="777"/>
        <v>-4.7958522359040856</v>
      </c>
      <c r="CB99" s="4">
        <f t="shared" si="778"/>
        <v>-7.8469520103761292</v>
      </c>
      <c r="CC99" s="4">
        <f t="shared" si="779"/>
        <v>-8.0708661417322691</v>
      </c>
      <c r="CD99" s="4">
        <f t="shared" si="780"/>
        <v>-7.3056300268096503</v>
      </c>
      <c r="CE99" s="4">
        <f t="shared" si="781"/>
        <v>-6.5350578624914775</v>
      </c>
      <c r="CF99" s="4">
        <f t="shared" si="782"/>
        <v>-3.8001407459535508</v>
      </c>
      <c r="CG99" s="4">
        <f t="shared" si="783"/>
        <v>-1.927194860813719</v>
      </c>
      <c r="CH99" s="4">
        <f t="shared" si="784"/>
        <v>0.28922631959509282</v>
      </c>
      <c r="CI99" s="4">
        <f t="shared" si="785"/>
        <v>1.6023306627822365</v>
      </c>
      <c r="CJ99" s="4">
        <f t="shared" si="786"/>
        <v>2.9261155815654583</v>
      </c>
      <c r="CK99" s="4">
        <f t="shared" si="787"/>
        <v>3.3478893740902516</v>
      </c>
      <c r="CL99" s="4">
        <f t="shared" si="788"/>
        <v>1.7303532804614274</v>
      </c>
      <c r="CM99" s="4">
        <f t="shared" si="789"/>
        <v>1.5053763440860291</v>
      </c>
      <c r="CN99" s="4">
        <f t="shared" si="790"/>
        <v>1.279317697228155</v>
      </c>
      <c r="CO99" s="4">
        <f t="shared" si="791"/>
        <v>0.21126760563381364</v>
      </c>
      <c r="CP99" s="4">
        <f t="shared" si="792"/>
        <v>0.21261516654855761</v>
      </c>
      <c r="CQ99" s="4">
        <f t="shared" si="793"/>
        <v>-0.35310734463277482</v>
      </c>
      <c r="CR99" s="4">
        <f t="shared" si="794"/>
        <v>7.0175438596487005E-2</v>
      </c>
      <c r="CS99" s="4">
        <f t="shared" si="795"/>
        <v>1.1243851018974071</v>
      </c>
      <c r="CT99" s="4">
        <f t="shared" si="796"/>
        <v>3.0410183875530405</v>
      </c>
      <c r="CU99" s="4">
        <f t="shared" si="797"/>
        <v>5.3862508858965485</v>
      </c>
      <c r="CV99" s="4">
        <f t="shared" si="798"/>
        <v>6.4516129032258229</v>
      </c>
      <c r="CW99" s="4">
        <f t="shared" si="799"/>
        <v>6.4628214037525833</v>
      </c>
      <c r="CX99" s="4">
        <f t="shared" si="800"/>
        <v>6.3829787234042534</v>
      </c>
      <c r="CY99" s="4">
        <f t="shared" si="801"/>
        <v>5.7834566240753116</v>
      </c>
      <c r="CZ99" s="4">
        <f t="shared" si="802"/>
        <v>3.8208168642951179</v>
      </c>
      <c r="DA99" s="4">
        <f t="shared" si="803"/>
        <v>4.2428198433420494</v>
      </c>
      <c r="DB99" s="4">
        <f t="shared" si="804"/>
        <v>5.0967741935483923</v>
      </c>
      <c r="DC99" s="4">
        <f t="shared" si="805"/>
        <v>3.4965034965035002</v>
      </c>
      <c r="DD99" s="4">
        <f t="shared" si="806"/>
        <v>4.8223350253806974</v>
      </c>
      <c r="DE99" s="4">
        <f t="shared" si="807"/>
        <v>4.8841577958672611</v>
      </c>
      <c r="DF99" s="4">
        <f t="shared" si="808"/>
        <v>3.6218538980969939</v>
      </c>
      <c r="DG99" s="4">
        <f t="shared" si="809"/>
        <v>4.4840294840294836</v>
      </c>
      <c r="DH99" s="4">
        <f t="shared" si="810"/>
        <v>3.4503631961259273</v>
      </c>
      <c r="DI99" s="4">
        <f t="shared" si="811"/>
        <v>2.5074626865671634</v>
      </c>
      <c r="DJ99" s="4">
        <f t="shared" si="812"/>
        <v>3.1398104265402793</v>
      </c>
      <c r="DK99" s="4">
        <f t="shared" si="813"/>
        <v>3.233392122280998</v>
      </c>
      <c r="DL99" s="4">
        <f t="shared" si="814"/>
        <v>2.8086600351082458</v>
      </c>
      <c r="DM99" s="4">
        <f t="shared" si="815"/>
        <v>2.2714036109493296</v>
      </c>
      <c r="DN99" s="4">
        <f t="shared" si="816"/>
        <v>1.9529006318207864</v>
      </c>
      <c r="DO99" s="4">
        <f t="shared" si="817"/>
        <v>1.537585421412313</v>
      </c>
      <c r="DP99" s="4">
        <f t="shared" si="818"/>
        <v>1.8782014797951163</v>
      </c>
      <c r="DQ99" s="4">
        <f t="shared" si="819"/>
        <v>2.3917995444191265</v>
      </c>
      <c r="DR99" s="4">
        <f t="shared" si="820"/>
        <v>1.8028169014084661</v>
      </c>
      <c r="DS99" s="49">
        <f t="shared" si="821"/>
        <v>1.3460459899046429</v>
      </c>
      <c r="DT99" s="49">
        <f t="shared" si="822"/>
        <v>-9.6089385474860229</v>
      </c>
      <c r="DU99" s="49">
        <f t="shared" si="823"/>
        <v>-10.177975528364836</v>
      </c>
      <c r="DV99" s="49">
        <f t="shared" si="824"/>
        <v>-8.6884338682899802</v>
      </c>
      <c r="DW99" s="49">
        <f t="shared" si="825"/>
        <v>-7.4709463198671777</v>
      </c>
      <c r="DX99" s="49">
        <f t="shared" si="826"/>
        <v>3.399258343634104</v>
      </c>
      <c r="DY99" s="49">
        <f t="shared" si="827"/>
        <v>5.139318885448918</v>
      </c>
      <c r="DZ99" s="49">
        <f t="shared" si="828"/>
        <v>7.7575757575757631</v>
      </c>
      <c r="EA99" s="49">
        <f t="shared" si="829"/>
        <v>7.5956937799043001</v>
      </c>
      <c r="EB99" s="49">
        <f t="shared" si="830"/>
        <v>7.1129707112970841</v>
      </c>
      <c r="EC99" s="11">
        <f t="shared" si="831"/>
        <v>6.4322084805653823</v>
      </c>
      <c r="ED99" s="11">
        <f t="shared" si="832"/>
        <v>1.1411192350956112</v>
      </c>
      <c r="EE99" s="11">
        <f t="shared" si="833"/>
        <v>-0.31215119510840106</v>
      </c>
      <c r="EF99" s="11">
        <f t="shared" si="834"/>
        <v>-1.5050111607142869</v>
      </c>
      <c r="EG99" s="11">
        <f t="shared" si="835"/>
        <v>-3.6366983545822795</v>
      </c>
      <c r="EH99" s="11">
        <f t="shared" si="836"/>
        <v>-3.1901655857225708</v>
      </c>
      <c r="EI99" s="11">
        <f t="shared" si="837"/>
        <v>-2.4700449050409912</v>
      </c>
      <c r="EJ99" s="11">
        <f t="shared" si="838"/>
        <v>-0.86816644837011125</v>
      </c>
      <c r="EK99" s="11">
        <f t="shared" si="839"/>
        <v>0.21497037202156122</v>
      </c>
      <c r="EL99" s="11">
        <f t="shared" si="840"/>
        <v>-0.16901401654882964</v>
      </c>
      <c r="EM99" s="11">
        <f t="shared" si="841"/>
        <v>-0.23768972040842939</v>
      </c>
      <c r="EN99" s="11">
        <f t="shared" si="842"/>
        <v>0.30574265356915209</v>
      </c>
      <c r="EO99" s="11">
        <f t="shared" si="843"/>
        <v>0.61208791114342187</v>
      </c>
      <c r="EP99" s="11">
        <f t="shared" si="844"/>
        <v>1.2853900419815378</v>
      </c>
      <c r="EQ99" s="11">
        <f t="shared" si="845"/>
        <v>0.97716263166147677</v>
      </c>
      <c r="ER99" s="11">
        <f t="shared" si="846"/>
        <v>0.55377707519828068</v>
      </c>
      <c r="ES99" s="11">
        <f t="shared" si="847"/>
        <v>0.58912642982582586</v>
      </c>
      <c r="ET99" s="11">
        <f t="shared" si="848"/>
        <v>0.58794487200921619</v>
      </c>
      <c r="EU99" s="11">
        <f t="shared" si="849"/>
        <v>0.47353534693121979</v>
      </c>
      <c r="EV99" s="11">
        <f t="shared" si="850"/>
        <v>8.7750538241260223E-2</v>
      </c>
      <c r="EW99" s="11">
        <f t="shared" si="851"/>
        <v>-2.1655848650237175E-2</v>
      </c>
      <c r="EX99" s="11">
        <f t="shared" si="852"/>
        <v>-0.36260895465541898</v>
      </c>
      <c r="EY99" s="11">
        <f t="shared" si="853"/>
        <v>-0.48579243121598115</v>
      </c>
      <c r="EZ99" s="11">
        <f t="shared" si="854"/>
        <v>-0.29940145186266864</v>
      </c>
      <c r="FA99" s="11">
        <f t="shared" si="855"/>
        <v>-0.47831567645439943</v>
      </c>
      <c r="FB99" s="11">
        <f t="shared" si="856"/>
        <v>-0.51797163118637579</v>
      </c>
      <c r="FC99" s="11">
        <f t="shared" si="857"/>
        <v>-0.43305877839314721</v>
      </c>
      <c r="FD99" s="11">
        <f t="shared" si="858"/>
        <v>-0.40445517373668416</v>
      </c>
      <c r="FE99" s="11">
        <f t="shared" si="859"/>
        <v>-0.36180518510614545</v>
      </c>
      <c r="FF99" s="11">
        <f t="shared" si="860"/>
        <v>-0.33095382286535413</v>
      </c>
    </row>
    <row r="100" spans="2:162" x14ac:dyDescent="0.25">
      <c r="B100" t="str">
        <f t="shared" si="704"/>
        <v xml:space="preserve">   Information</v>
      </c>
      <c r="C100" s="4"/>
      <c r="D100" s="4"/>
      <c r="E100" s="4"/>
      <c r="F100" s="4"/>
      <c r="G100" s="4">
        <f t="shared" si="705"/>
        <v>1.682439537329139</v>
      </c>
      <c r="H100" s="4">
        <f t="shared" si="706"/>
        <v>4.0084388185654074</v>
      </c>
      <c r="I100" s="4">
        <f t="shared" si="707"/>
        <v>4.4791666666666563</v>
      </c>
      <c r="J100" s="4">
        <f t="shared" si="708"/>
        <v>8.2191780821917924</v>
      </c>
      <c r="K100" s="4">
        <f t="shared" si="709"/>
        <v>7.6525336091003204</v>
      </c>
      <c r="L100" s="4">
        <f t="shared" si="710"/>
        <v>5.9837728194726214</v>
      </c>
      <c r="M100" s="4">
        <f t="shared" si="711"/>
        <v>5.5832502492522362</v>
      </c>
      <c r="N100" s="4">
        <f t="shared" si="712"/>
        <v>5.5501460564751692</v>
      </c>
      <c r="O100" s="4">
        <f t="shared" si="713"/>
        <v>6.1479346781940336</v>
      </c>
      <c r="P100" s="4">
        <f t="shared" si="714"/>
        <v>8.0382775119617111</v>
      </c>
      <c r="Q100" s="4">
        <f t="shared" si="715"/>
        <v>10.292728989612865</v>
      </c>
      <c r="R100" s="4">
        <f t="shared" si="716"/>
        <v>6.9188191881918826</v>
      </c>
      <c r="S100" s="4">
        <f t="shared" si="717"/>
        <v>6.5158371040723972</v>
      </c>
      <c r="T100" s="4">
        <f t="shared" si="718"/>
        <v>6.0230292294065624</v>
      </c>
      <c r="U100" s="4">
        <f t="shared" si="719"/>
        <v>2.9965753424657571</v>
      </c>
      <c r="V100" s="4">
        <f t="shared" si="720"/>
        <v>10.871440897325279</v>
      </c>
      <c r="W100" s="4">
        <f t="shared" si="721"/>
        <v>10.875106202208995</v>
      </c>
      <c r="X100" s="4">
        <f t="shared" si="722"/>
        <v>13.199665831244767</v>
      </c>
      <c r="Y100" s="4">
        <f t="shared" si="723"/>
        <v>16.043225270157933</v>
      </c>
      <c r="Z100" s="4">
        <f t="shared" si="724"/>
        <v>12.996108949416341</v>
      </c>
      <c r="AA100" s="4">
        <f t="shared" si="725"/>
        <v>12.79693486590039</v>
      </c>
      <c r="AB100" s="4">
        <f t="shared" si="726"/>
        <v>11.365313653136532</v>
      </c>
      <c r="AC100" s="4">
        <f t="shared" si="727"/>
        <v>7.1633237822349649</v>
      </c>
      <c r="AD100" s="4">
        <f t="shared" si="728"/>
        <v>4.889807162534443</v>
      </c>
      <c r="AE100" s="4">
        <f t="shared" si="729"/>
        <v>5.7065217391304213</v>
      </c>
      <c r="AF100" s="4">
        <f t="shared" si="730"/>
        <v>5.3677932405566731</v>
      </c>
      <c r="AG100" s="4">
        <f t="shared" si="731"/>
        <v>9.5588235294117538</v>
      </c>
      <c r="AH100" s="4">
        <f t="shared" si="732"/>
        <v>8.470124753775444</v>
      </c>
      <c r="AI100" s="4">
        <f t="shared" si="733"/>
        <v>7.9048843187660589</v>
      </c>
      <c r="AJ100" s="4">
        <f t="shared" si="734"/>
        <v>6.2893081761006275</v>
      </c>
      <c r="AK100" s="4">
        <f t="shared" si="735"/>
        <v>5.9792556436851774</v>
      </c>
      <c r="AL100" s="4">
        <f t="shared" si="736"/>
        <v>7.0217917675544639</v>
      </c>
      <c r="AM100" s="4">
        <f t="shared" si="737"/>
        <v>10.363311494937456</v>
      </c>
      <c r="AN100" s="4">
        <f t="shared" si="738"/>
        <v>11.065088757396445</v>
      </c>
      <c r="AO100" s="4">
        <f t="shared" si="739"/>
        <v>14.622913068508915</v>
      </c>
      <c r="AP100" s="4">
        <f t="shared" si="740"/>
        <v>13.574660633484182</v>
      </c>
      <c r="AQ100" s="4">
        <f t="shared" si="741"/>
        <v>15.650296815974096</v>
      </c>
      <c r="AR100" s="4">
        <f t="shared" si="742"/>
        <v>18.700053276505059</v>
      </c>
      <c r="AS100" s="4">
        <f t="shared" si="743"/>
        <v>17.378201908588675</v>
      </c>
      <c r="AT100" s="4">
        <f t="shared" si="744"/>
        <v>18.177290836653381</v>
      </c>
      <c r="AU100" s="4">
        <f t="shared" si="745"/>
        <v>10.685954269715348</v>
      </c>
      <c r="AV100" s="4">
        <f t="shared" si="746"/>
        <v>4.3087971274685888</v>
      </c>
      <c r="AW100" s="4">
        <f t="shared" si="747"/>
        <v>-2.5246041934103625</v>
      </c>
      <c r="AX100" s="4">
        <f t="shared" si="748"/>
        <v>-4.9726085124315089</v>
      </c>
      <c r="AY100" s="4">
        <f t="shared" si="749"/>
        <v>-6.8718381112984677</v>
      </c>
      <c r="AZ100" s="4">
        <f t="shared" si="750"/>
        <v>-5.6798623063683333</v>
      </c>
      <c r="BA100" s="4">
        <f t="shared" si="751"/>
        <v>-4.302019315188776</v>
      </c>
      <c r="BB100" s="4">
        <f t="shared" si="752"/>
        <v>-3.5033259423503438</v>
      </c>
      <c r="BC100" s="4">
        <f t="shared" si="753"/>
        <v>-2.3992756903576495</v>
      </c>
      <c r="BD100" s="4">
        <f t="shared" si="754"/>
        <v>-2.5547445255474366</v>
      </c>
      <c r="BE100" s="4">
        <f t="shared" si="755"/>
        <v>-1.4220183486238325</v>
      </c>
      <c r="BF100" s="4">
        <f t="shared" si="756"/>
        <v>-0.59742647058823595</v>
      </c>
      <c r="BG100" s="4">
        <f t="shared" si="757"/>
        <v>0.74211502782932648</v>
      </c>
      <c r="BH100" s="4">
        <f t="shared" si="758"/>
        <v>2.1067415730336991</v>
      </c>
      <c r="BI100" s="4">
        <f t="shared" si="759"/>
        <v>1.3029315960911836</v>
      </c>
      <c r="BJ100" s="4">
        <f t="shared" si="760"/>
        <v>1.4794267221451829</v>
      </c>
      <c r="BK100" s="4">
        <f t="shared" si="761"/>
        <v>1.9797421731123199</v>
      </c>
      <c r="BL100" s="4">
        <f t="shared" si="762"/>
        <v>1.7881705639614776</v>
      </c>
      <c r="BM100" s="4">
        <f t="shared" si="763"/>
        <v>2.5723472668810476</v>
      </c>
      <c r="BN100" s="4">
        <f t="shared" si="764"/>
        <v>2.1412300683371299</v>
      </c>
      <c r="BO100" s="4">
        <f t="shared" si="765"/>
        <v>1.9413092550790045</v>
      </c>
      <c r="BP100" s="4">
        <f t="shared" si="766"/>
        <v>4.1891891891891797</v>
      </c>
      <c r="BQ100" s="4">
        <f t="shared" si="767"/>
        <v>6.0008956560680726</v>
      </c>
      <c r="BR100" s="4">
        <f t="shared" si="768"/>
        <v>6.8242640499553975</v>
      </c>
      <c r="BS100" s="4">
        <f t="shared" si="769"/>
        <v>7.1744906997342817</v>
      </c>
      <c r="BT100" s="4">
        <f t="shared" si="770"/>
        <v>5.7933419801124098</v>
      </c>
      <c r="BU100" s="4">
        <f t="shared" si="771"/>
        <v>3.7177862272919082</v>
      </c>
      <c r="BV100" s="4">
        <f t="shared" si="772"/>
        <v>3.2150313152400578</v>
      </c>
      <c r="BW100" s="4">
        <f t="shared" si="773"/>
        <v>3.6363636363636154</v>
      </c>
      <c r="BX100" s="4">
        <f t="shared" si="774"/>
        <v>3.8823048630976853</v>
      </c>
      <c r="BY100" s="4">
        <f t="shared" si="775"/>
        <v>5.3360488798370742</v>
      </c>
      <c r="BZ100" s="4">
        <f t="shared" si="776"/>
        <v>5.4611650485437035</v>
      </c>
      <c r="CA100" s="4">
        <f t="shared" si="777"/>
        <v>3.5087719298245723</v>
      </c>
      <c r="CB100" s="4">
        <f t="shared" si="778"/>
        <v>0.78678206136899576</v>
      </c>
      <c r="CC100" s="4">
        <f t="shared" si="779"/>
        <v>-2.0494972931167865</v>
      </c>
      <c r="CD100" s="4">
        <f t="shared" si="780"/>
        <v>-2.9919447640966768</v>
      </c>
      <c r="CE100" s="4">
        <f t="shared" si="781"/>
        <v>-2.3882896764252703</v>
      </c>
      <c r="CF100" s="4">
        <f t="shared" si="782"/>
        <v>-1.0928961748633781</v>
      </c>
      <c r="CG100" s="4">
        <f t="shared" si="783"/>
        <v>0.27635215159889093</v>
      </c>
      <c r="CH100" s="4">
        <f t="shared" si="784"/>
        <v>1.3444049031237748</v>
      </c>
      <c r="CI100" s="4">
        <f t="shared" si="785"/>
        <v>0.98658247829517265</v>
      </c>
      <c r="CJ100" s="4">
        <f t="shared" si="786"/>
        <v>1.3812154696132728</v>
      </c>
      <c r="CK100" s="4">
        <f t="shared" si="787"/>
        <v>1.9291338582677175</v>
      </c>
      <c r="CL100" s="4">
        <f t="shared" si="788"/>
        <v>1.1705033164260525</v>
      </c>
      <c r="CM100" s="4">
        <f t="shared" si="789"/>
        <v>1.9148104728409665</v>
      </c>
      <c r="CN100" s="4">
        <f t="shared" si="790"/>
        <v>1.8684312962242045</v>
      </c>
      <c r="CO100" s="4">
        <f t="shared" si="791"/>
        <v>0.19312475859405431</v>
      </c>
      <c r="CP100" s="4">
        <f t="shared" si="792"/>
        <v>0.3085229463941408</v>
      </c>
      <c r="CQ100" s="4">
        <f t="shared" si="793"/>
        <v>0.34509202453987253</v>
      </c>
      <c r="CR100" s="4">
        <f t="shared" si="794"/>
        <v>0.61138708444783418</v>
      </c>
      <c r="CS100" s="4">
        <f t="shared" si="795"/>
        <v>2.1588280647648395</v>
      </c>
      <c r="CT100" s="4">
        <f t="shared" si="796"/>
        <v>2.9988465974625012</v>
      </c>
      <c r="CU100" s="4">
        <f t="shared" si="797"/>
        <v>3.3244172716851317</v>
      </c>
      <c r="CV100" s="4">
        <f t="shared" si="798"/>
        <v>3.797949107481946</v>
      </c>
      <c r="CW100" s="4">
        <f t="shared" si="799"/>
        <v>4.9811320754716837</v>
      </c>
      <c r="CX100" s="4">
        <f t="shared" si="800"/>
        <v>3.5834266517357216</v>
      </c>
      <c r="CY100" s="4">
        <f t="shared" si="801"/>
        <v>2.4408284023668347</v>
      </c>
      <c r="CZ100" s="4">
        <f t="shared" si="802"/>
        <v>2.5246981339187791</v>
      </c>
      <c r="DA100" s="4">
        <f t="shared" si="803"/>
        <v>2.9834651329978534</v>
      </c>
      <c r="DB100" s="4">
        <f t="shared" si="804"/>
        <v>5.2612612612612741</v>
      </c>
      <c r="DC100" s="4">
        <f t="shared" si="805"/>
        <v>7.148014440433248</v>
      </c>
      <c r="DD100" s="4">
        <f t="shared" si="806"/>
        <v>8.3511777301927168</v>
      </c>
      <c r="DE100" s="4">
        <f t="shared" si="807"/>
        <v>8.3071553228621262</v>
      </c>
      <c r="DF100" s="4">
        <f t="shared" si="808"/>
        <v>7.9767203012666821</v>
      </c>
      <c r="DG100" s="4">
        <f t="shared" si="809"/>
        <v>7.715633423180579</v>
      </c>
      <c r="DH100" s="4">
        <f t="shared" si="810"/>
        <v>6.6864295125164785</v>
      </c>
      <c r="DI100" s="4">
        <f t="shared" si="811"/>
        <v>5.7363841443764052</v>
      </c>
      <c r="DJ100" s="4">
        <f t="shared" si="812"/>
        <v>5.0729232720355233</v>
      </c>
      <c r="DK100" s="4">
        <f t="shared" si="813"/>
        <v>4.7857366280888547</v>
      </c>
      <c r="DL100" s="4">
        <f t="shared" si="814"/>
        <v>6.6378511886384439</v>
      </c>
      <c r="DM100" s="4">
        <f t="shared" si="815"/>
        <v>8.2291984151173345</v>
      </c>
      <c r="DN100" s="4">
        <f t="shared" si="816"/>
        <v>8.539529269764623</v>
      </c>
      <c r="DO100" s="4">
        <f t="shared" si="817"/>
        <v>9.6119402985074487</v>
      </c>
      <c r="DP100" s="4">
        <f t="shared" si="818"/>
        <v>8.5697741748697265</v>
      </c>
      <c r="DQ100" s="4">
        <f t="shared" si="819"/>
        <v>8.5891298225851962</v>
      </c>
      <c r="DR100" s="4">
        <f t="shared" si="820"/>
        <v>7.4506533222129523</v>
      </c>
      <c r="DS100" s="49">
        <f t="shared" si="821"/>
        <v>6.8082788671023797</v>
      </c>
      <c r="DT100" s="49">
        <f t="shared" si="822"/>
        <v>4.613333333333336</v>
      </c>
      <c r="DU100" s="49">
        <f t="shared" si="823"/>
        <v>2.2043568464730434</v>
      </c>
      <c r="DV100" s="49">
        <f t="shared" si="824"/>
        <v>3.8033635187580739</v>
      </c>
      <c r="DW100" s="49">
        <f t="shared" si="825"/>
        <v>2.7791942886282728</v>
      </c>
      <c r="DX100" s="49">
        <f t="shared" si="826"/>
        <v>3.9765485597756722</v>
      </c>
      <c r="DY100" s="49">
        <f t="shared" si="827"/>
        <v>5.1002283684344007</v>
      </c>
      <c r="DZ100" s="49">
        <f t="shared" si="828"/>
        <v>5.7577268195413867</v>
      </c>
      <c r="EA100" s="49">
        <f t="shared" si="829"/>
        <v>6.474820143884874</v>
      </c>
      <c r="EB100" s="49">
        <f t="shared" si="830"/>
        <v>7.7960284383427281</v>
      </c>
      <c r="EC100" s="11">
        <f t="shared" si="831"/>
        <v>8.8908739739256504</v>
      </c>
      <c r="ED100" s="11">
        <f t="shared" si="832"/>
        <v>6.4651425877916502</v>
      </c>
      <c r="EE100" s="11">
        <f t="shared" si="833"/>
        <v>3.9553821062441763</v>
      </c>
      <c r="EF100" s="11">
        <f t="shared" si="834"/>
        <v>-0.53754832840573474</v>
      </c>
      <c r="EG100" s="11">
        <f t="shared" si="835"/>
        <v>-2.9089675539769377</v>
      </c>
      <c r="EH100" s="11">
        <f t="shared" si="836"/>
        <v>-2.3983710681298342</v>
      </c>
      <c r="EI100" s="11">
        <f t="shared" si="837"/>
        <v>-0.71776527898714804</v>
      </c>
      <c r="EJ100" s="11">
        <f t="shared" si="838"/>
        <v>1.2385202786687977</v>
      </c>
      <c r="EK100" s="11">
        <f t="shared" si="839"/>
        <v>0.15708857932459352</v>
      </c>
      <c r="EL100" s="11">
        <f t="shared" si="840"/>
        <v>0.78256301806272077</v>
      </c>
      <c r="EM100" s="11">
        <f t="shared" si="841"/>
        <v>3.2441181649487616</v>
      </c>
      <c r="EN100" s="11">
        <f t="shared" si="842"/>
        <v>4.8066088330533718</v>
      </c>
      <c r="EO100" s="11">
        <f t="shared" si="843"/>
        <v>6.7524909728525317</v>
      </c>
      <c r="EP100" s="11">
        <f t="shared" si="844"/>
        <v>5.8503509751485216</v>
      </c>
      <c r="EQ100" s="11">
        <f t="shared" si="845"/>
        <v>3.7389093475685309</v>
      </c>
      <c r="ER100" s="11">
        <f t="shared" si="846"/>
        <v>3.9286751000949582</v>
      </c>
      <c r="ES100" s="11">
        <f t="shared" si="847"/>
        <v>4.3388251033671388</v>
      </c>
      <c r="ET100" s="11">
        <f t="shared" si="848"/>
        <v>4.1505614193538376</v>
      </c>
      <c r="EU100" s="11">
        <f t="shared" si="849"/>
        <v>3.1890360997065326</v>
      </c>
      <c r="EV100" s="11">
        <f t="shared" si="850"/>
        <v>1.369289520879291</v>
      </c>
      <c r="EW100" s="11">
        <f t="shared" si="851"/>
        <v>0.25810373891175242</v>
      </c>
      <c r="EX100" s="11">
        <f t="shared" si="852"/>
        <v>0.29224348316017057</v>
      </c>
      <c r="EY100" s="11">
        <f t="shared" si="853"/>
        <v>0.72565053939697144</v>
      </c>
      <c r="EZ100" s="11">
        <f t="shared" si="854"/>
        <v>1.2575779611809557</v>
      </c>
      <c r="FA100" s="11">
        <f t="shared" si="855"/>
        <v>1.5363054921604613</v>
      </c>
      <c r="FB100" s="11">
        <f t="shared" si="856"/>
        <v>1.6562686814149741</v>
      </c>
      <c r="FC100" s="11">
        <f t="shared" si="857"/>
        <v>1.7476427476810885</v>
      </c>
      <c r="FD100" s="11">
        <f t="shared" si="858"/>
        <v>1.6208560447112497</v>
      </c>
      <c r="FE100" s="11">
        <f t="shared" si="859"/>
        <v>1.5098027387343782</v>
      </c>
      <c r="FF100" s="11">
        <f t="shared" si="860"/>
        <v>1.2334355089347993</v>
      </c>
    </row>
    <row r="101" spans="2:162" x14ac:dyDescent="0.25">
      <c r="B101" t="str">
        <f t="shared" si="704"/>
        <v xml:space="preserve">   Financial activities</v>
      </c>
      <c r="C101" s="4"/>
      <c r="D101" s="4"/>
      <c r="E101" s="4"/>
      <c r="F101" s="4"/>
      <c r="G101" s="4">
        <f t="shared" si="705"/>
        <v>0.14177693761816546</v>
      </c>
      <c r="H101" s="4">
        <f t="shared" si="706"/>
        <v>0.28182245185532917</v>
      </c>
      <c r="I101" s="4">
        <f t="shared" si="707"/>
        <v>-0.42233693101829672</v>
      </c>
      <c r="J101" s="4">
        <f t="shared" si="708"/>
        <v>0</v>
      </c>
      <c r="K101" s="4">
        <f t="shared" si="709"/>
        <v>0.99103350637090859</v>
      </c>
      <c r="L101" s="4">
        <f t="shared" si="710"/>
        <v>0.42154566744729838</v>
      </c>
      <c r="M101" s="4">
        <f t="shared" si="711"/>
        <v>2.0263901979264975</v>
      </c>
      <c r="N101" s="4">
        <f t="shared" si="712"/>
        <v>4.2040623523854626</v>
      </c>
      <c r="O101" s="4">
        <f t="shared" si="713"/>
        <v>3.4112149532710356</v>
      </c>
      <c r="P101" s="4">
        <f t="shared" si="714"/>
        <v>3.4048507462686395</v>
      </c>
      <c r="Q101" s="4">
        <f t="shared" si="715"/>
        <v>5.2655889145496459</v>
      </c>
      <c r="R101" s="4">
        <f t="shared" si="716"/>
        <v>2.6745240253853053</v>
      </c>
      <c r="S101" s="4">
        <f t="shared" si="717"/>
        <v>5.6032535020334562</v>
      </c>
      <c r="T101" s="4">
        <f t="shared" si="718"/>
        <v>3.2025259359494962</v>
      </c>
      <c r="U101" s="4">
        <f t="shared" si="719"/>
        <v>-0.70206230802983827</v>
      </c>
      <c r="V101" s="4">
        <f t="shared" si="720"/>
        <v>-2.1633554083885342</v>
      </c>
      <c r="W101" s="4">
        <f t="shared" si="721"/>
        <v>-5.5626872058194383</v>
      </c>
      <c r="X101" s="4">
        <f t="shared" si="722"/>
        <v>-4.1958041958041985</v>
      </c>
      <c r="Y101" s="4">
        <f t="shared" si="723"/>
        <v>-1.8117543084401388</v>
      </c>
      <c r="Z101" s="4">
        <f t="shared" si="724"/>
        <v>1.3537906137184086</v>
      </c>
      <c r="AA101" s="4">
        <f t="shared" si="725"/>
        <v>2.6280018124150484</v>
      </c>
      <c r="AB101" s="4">
        <f t="shared" si="726"/>
        <v>3.8321167883211826</v>
      </c>
      <c r="AC101" s="4">
        <f t="shared" si="727"/>
        <v>2.7452745274527457</v>
      </c>
      <c r="AD101" s="4">
        <f t="shared" si="728"/>
        <v>1.8699910952804988</v>
      </c>
      <c r="AE101" s="4">
        <f t="shared" si="729"/>
        <v>1.1479028697571669</v>
      </c>
      <c r="AF101" s="4">
        <f t="shared" si="730"/>
        <v>2.0210896309314386</v>
      </c>
      <c r="AG101" s="4">
        <f t="shared" si="731"/>
        <v>2.847130968024536</v>
      </c>
      <c r="AH101" s="4">
        <f t="shared" si="732"/>
        <v>5.2447552447552503</v>
      </c>
      <c r="AI101" s="4">
        <f t="shared" si="733"/>
        <v>4.321257092972508</v>
      </c>
      <c r="AJ101" s="4">
        <f t="shared" si="734"/>
        <v>7.4074074074074181</v>
      </c>
      <c r="AK101" s="4">
        <f t="shared" si="735"/>
        <v>8.2197614991482268</v>
      </c>
      <c r="AL101" s="4">
        <f t="shared" si="736"/>
        <v>8.9285714285714413</v>
      </c>
      <c r="AM101" s="4">
        <f t="shared" si="737"/>
        <v>10.292887029288721</v>
      </c>
      <c r="AN101" s="4">
        <f t="shared" si="738"/>
        <v>6.3753007217321578</v>
      </c>
      <c r="AO101" s="4">
        <f t="shared" si="739"/>
        <v>5.1948051948051743</v>
      </c>
      <c r="AP101" s="4">
        <f t="shared" si="740"/>
        <v>1.4487228364468141</v>
      </c>
      <c r="AQ101" s="4">
        <f t="shared" si="741"/>
        <v>1.4036418816388396</v>
      </c>
      <c r="AR101" s="4">
        <f t="shared" si="742"/>
        <v>0.18846588767433836</v>
      </c>
      <c r="AS101" s="4">
        <f t="shared" si="743"/>
        <v>-1.0849233071455133</v>
      </c>
      <c r="AT101" s="4">
        <f t="shared" si="744"/>
        <v>-0.30063885757234399</v>
      </c>
      <c r="AU101" s="4">
        <f t="shared" si="745"/>
        <v>1.0101010101010166</v>
      </c>
      <c r="AV101" s="4">
        <f t="shared" si="746"/>
        <v>1.5048908954100826</v>
      </c>
      <c r="AW101" s="4">
        <f t="shared" si="747"/>
        <v>3.895612708018148</v>
      </c>
      <c r="AX101" s="4">
        <f t="shared" si="748"/>
        <v>2.7892951375801056</v>
      </c>
      <c r="AY101" s="4">
        <f t="shared" si="749"/>
        <v>-0.37037037037036535</v>
      </c>
      <c r="AZ101" s="4">
        <f t="shared" si="750"/>
        <v>-7.4128984432908496E-2</v>
      </c>
      <c r="BA101" s="4">
        <f t="shared" si="751"/>
        <v>-1.7473607571896532</v>
      </c>
      <c r="BB101" s="4">
        <f t="shared" si="752"/>
        <v>-0.36670333700037361</v>
      </c>
      <c r="BC101" s="4">
        <f t="shared" si="753"/>
        <v>2.4907063197026069</v>
      </c>
      <c r="BD101" s="4">
        <f t="shared" si="754"/>
        <v>2.8560830860533848</v>
      </c>
      <c r="BE101" s="4">
        <f t="shared" si="755"/>
        <v>3.5939236754353399</v>
      </c>
      <c r="BF101" s="4">
        <f t="shared" si="756"/>
        <v>2.3555391976444628</v>
      </c>
      <c r="BG101" s="4">
        <f t="shared" si="757"/>
        <v>0.61661225970257583</v>
      </c>
      <c r="BH101" s="4">
        <f t="shared" si="758"/>
        <v>-0.7573025604038941</v>
      </c>
      <c r="BI101" s="4">
        <f t="shared" si="759"/>
        <v>-1.7525035765379227</v>
      </c>
      <c r="BJ101" s="4">
        <f t="shared" si="760"/>
        <v>-1.4023732470334394</v>
      </c>
      <c r="BK101" s="4">
        <f t="shared" si="761"/>
        <v>-1.4780100937274887</v>
      </c>
      <c r="BL101" s="4">
        <f t="shared" si="762"/>
        <v>-0.1816860465116199</v>
      </c>
      <c r="BM101" s="4">
        <f t="shared" si="763"/>
        <v>1.7837641062977916</v>
      </c>
      <c r="BN101" s="4">
        <f t="shared" si="764"/>
        <v>2.6987600291757952</v>
      </c>
      <c r="BO101" s="4">
        <f t="shared" si="765"/>
        <v>3.4028540065861757</v>
      </c>
      <c r="BP101" s="4">
        <f t="shared" si="766"/>
        <v>2.7666545322169611</v>
      </c>
      <c r="BQ101" s="4">
        <f t="shared" si="767"/>
        <v>0.64377682403433667</v>
      </c>
      <c r="BR101" s="4">
        <f t="shared" si="768"/>
        <v>-0.31960227272728181</v>
      </c>
      <c r="BS101" s="4">
        <f t="shared" si="769"/>
        <v>-0.53078556263269627</v>
      </c>
      <c r="BT101" s="4">
        <f t="shared" si="770"/>
        <v>-0.38965639390720064</v>
      </c>
      <c r="BU101" s="4">
        <f t="shared" si="771"/>
        <v>-0.71073205401562811</v>
      </c>
      <c r="BV101" s="4">
        <f t="shared" si="772"/>
        <v>-0.42750267189167745</v>
      </c>
      <c r="BW101" s="4">
        <f t="shared" si="773"/>
        <v>-0.49804340092495236</v>
      </c>
      <c r="BX101" s="4">
        <f t="shared" si="774"/>
        <v>-1.3513513513513153</v>
      </c>
      <c r="BY101" s="4">
        <f t="shared" si="775"/>
        <v>-1.9327129563350254</v>
      </c>
      <c r="BZ101" s="4">
        <f t="shared" si="776"/>
        <v>-4.0429338103756818</v>
      </c>
      <c r="CA101" s="4">
        <f t="shared" si="777"/>
        <v>-6.5784769395781151</v>
      </c>
      <c r="CB101" s="4">
        <f t="shared" si="778"/>
        <v>-7.8586878154289996</v>
      </c>
      <c r="CC101" s="4">
        <f t="shared" si="779"/>
        <v>-8.9051094890510782</v>
      </c>
      <c r="CD101" s="4">
        <f t="shared" si="780"/>
        <v>-8.7994034302759196</v>
      </c>
      <c r="CE101" s="4">
        <f t="shared" si="781"/>
        <v>-7.7688480673555276</v>
      </c>
      <c r="CF101" s="4">
        <f t="shared" si="782"/>
        <v>-5.8685446009389626</v>
      </c>
      <c r="CG101" s="4">
        <f t="shared" si="783"/>
        <v>-3.8862179487179516</v>
      </c>
      <c r="CH101" s="4">
        <f t="shared" si="784"/>
        <v>-2.0850367947669479</v>
      </c>
      <c r="CI101" s="4">
        <f t="shared" si="785"/>
        <v>-1.1618257261410636</v>
      </c>
      <c r="CJ101" s="4">
        <f t="shared" si="786"/>
        <v>-1.7040731504571971</v>
      </c>
      <c r="CK101" s="4">
        <f t="shared" si="787"/>
        <v>-2.4176740308461953</v>
      </c>
      <c r="CL101" s="4">
        <f t="shared" si="788"/>
        <v>-2.5469728601252739</v>
      </c>
      <c r="CM101" s="4">
        <f t="shared" si="789"/>
        <v>-2.5608732157850644</v>
      </c>
      <c r="CN101" s="4">
        <f t="shared" si="790"/>
        <v>-1.5221987315010455</v>
      </c>
      <c r="CO101" s="4">
        <f t="shared" si="791"/>
        <v>-0.21358393848781576</v>
      </c>
      <c r="CP101" s="4">
        <f t="shared" si="792"/>
        <v>0.85689802913453406</v>
      </c>
      <c r="CQ101" s="4">
        <f t="shared" si="793"/>
        <v>2.8436018957346265</v>
      </c>
      <c r="CR101" s="4">
        <f t="shared" si="794"/>
        <v>3.3490768570201723</v>
      </c>
      <c r="CS101" s="4">
        <f t="shared" si="795"/>
        <v>3.4246575342465668</v>
      </c>
      <c r="CT101" s="4">
        <f t="shared" si="796"/>
        <v>2.8462192013593901</v>
      </c>
      <c r="CU101" s="4">
        <f t="shared" si="797"/>
        <v>1.2149141181398981</v>
      </c>
      <c r="CV101" s="4">
        <f t="shared" si="798"/>
        <v>0.54009140008308698</v>
      </c>
      <c r="CW101" s="4">
        <f t="shared" si="799"/>
        <v>0.7864238410596025</v>
      </c>
      <c r="CX101" s="4">
        <f t="shared" si="800"/>
        <v>1.1152416356877248</v>
      </c>
      <c r="CY101" s="4">
        <f t="shared" si="801"/>
        <v>1.490066225165565</v>
      </c>
      <c r="CZ101" s="4">
        <f t="shared" si="802"/>
        <v>1.5289256198347312</v>
      </c>
      <c r="DA101" s="4">
        <f t="shared" si="803"/>
        <v>1.2731006160164204</v>
      </c>
      <c r="DB101" s="4">
        <f t="shared" si="804"/>
        <v>0.93954248366014959</v>
      </c>
      <c r="DC101" s="4">
        <f t="shared" si="805"/>
        <v>1.5497553017944421</v>
      </c>
      <c r="DD101" s="4">
        <f t="shared" si="806"/>
        <v>1.424501424501412</v>
      </c>
      <c r="DE101" s="4">
        <f t="shared" si="807"/>
        <v>1.703163017031617</v>
      </c>
      <c r="DF101" s="4">
        <f t="shared" si="808"/>
        <v>1.1736139214892694</v>
      </c>
      <c r="DG101" s="4">
        <f t="shared" si="809"/>
        <v>0.60240963855422436</v>
      </c>
      <c r="DH101" s="4">
        <f t="shared" si="810"/>
        <v>1.2038523274478408</v>
      </c>
      <c r="DI101" s="4">
        <f t="shared" si="811"/>
        <v>1.1961722488038173</v>
      </c>
      <c r="DJ101" s="4">
        <f t="shared" si="812"/>
        <v>1.9600000000000062</v>
      </c>
      <c r="DK101" s="4">
        <f t="shared" si="813"/>
        <v>3.1936127744510934</v>
      </c>
      <c r="DL101" s="4">
        <f t="shared" si="814"/>
        <v>3.2117367168913669</v>
      </c>
      <c r="DM101" s="4">
        <f t="shared" si="815"/>
        <v>2.6398739164696705</v>
      </c>
      <c r="DN101" s="4">
        <f t="shared" si="816"/>
        <v>2.2361710474696039</v>
      </c>
      <c r="DO101" s="4">
        <f t="shared" si="817"/>
        <v>1.5087040618955605</v>
      </c>
      <c r="DP101" s="4">
        <f t="shared" si="818"/>
        <v>1.6135228582405015</v>
      </c>
      <c r="DQ101" s="4">
        <f t="shared" si="819"/>
        <v>2.2648752399232253</v>
      </c>
      <c r="DR101" s="4">
        <f t="shared" si="820"/>
        <v>2.4942440521872555</v>
      </c>
      <c r="DS101" s="49">
        <f t="shared" si="821"/>
        <v>0.76219512195121464</v>
      </c>
      <c r="DT101" s="49">
        <f t="shared" si="822"/>
        <v>-3.5538752362949011</v>
      </c>
      <c r="DU101" s="49">
        <f t="shared" si="823"/>
        <v>-4.3168168168168153</v>
      </c>
      <c r="DV101" s="49">
        <f t="shared" si="824"/>
        <v>-3.144889554473973</v>
      </c>
      <c r="DW101" s="49">
        <f t="shared" si="825"/>
        <v>-2.0801815431164883</v>
      </c>
      <c r="DX101" s="49">
        <f t="shared" si="826"/>
        <v>1.8032144257154048</v>
      </c>
      <c r="DY101" s="49">
        <f t="shared" si="827"/>
        <v>2.196939976461354</v>
      </c>
      <c r="DZ101" s="49">
        <f t="shared" si="828"/>
        <v>1.8554310011596575</v>
      </c>
      <c r="EA101" s="49">
        <f t="shared" si="829"/>
        <v>4.3259945925067544</v>
      </c>
      <c r="EB101" s="49">
        <f t="shared" si="830"/>
        <v>5.313823642664639</v>
      </c>
      <c r="EC101" s="11">
        <f t="shared" si="831"/>
        <v>5.1030825335892649</v>
      </c>
      <c r="ED101" s="11">
        <f t="shared" si="832"/>
        <v>3.8161100569259698</v>
      </c>
      <c r="EE101" s="11">
        <f t="shared" si="833"/>
        <v>-0.229352091817836</v>
      </c>
      <c r="EF101" s="11">
        <f t="shared" si="834"/>
        <v>-3.4847239488117188</v>
      </c>
      <c r="EG101" s="11">
        <f t="shared" si="835"/>
        <v>-3.6721941530174274</v>
      </c>
      <c r="EH101" s="11">
        <f t="shared" si="836"/>
        <v>-3.2246478730363459</v>
      </c>
      <c r="EI101" s="11">
        <f t="shared" si="837"/>
        <v>-0.96348708248003012</v>
      </c>
      <c r="EJ101" s="11">
        <f t="shared" si="838"/>
        <v>2.1877432101189864</v>
      </c>
      <c r="EK101" s="11">
        <f t="shared" si="839"/>
        <v>2.916015929366611</v>
      </c>
      <c r="EL101" s="11">
        <f t="shared" si="840"/>
        <v>3.183067547927787</v>
      </c>
      <c r="EM101" s="11">
        <f t="shared" si="841"/>
        <v>2.9576770231843463</v>
      </c>
      <c r="EN101" s="11">
        <f t="shared" si="842"/>
        <v>2.1068623334881131</v>
      </c>
      <c r="EO101" s="11">
        <f t="shared" si="843"/>
        <v>1.4556792878959168</v>
      </c>
      <c r="EP101" s="11">
        <f t="shared" si="844"/>
        <v>0.99065781444871437</v>
      </c>
      <c r="EQ101" s="11">
        <f t="shared" si="845"/>
        <v>0.78886320024245116</v>
      </c>
      <c r="ER101" s="11">
        <f t="shared" si="846"/>
        <v>0.4909206742292449</v>
      </c>
      <c r="ES101" s="11">
        <f t="shared" si="847"/>
        <v>0.40358974487466615</v>
      </c>
      <c r="ET101" s="11">
        <f t="shared" si="848"/>
        <v>7.8309472379478606E-2</v>
      </c>
      <c r="EU101" s="11">
        <f t="shared" si="849"/>
        <v>-0.30537799341602279</v>
      </c>
      <c r="EV101" s="11">
        <f t="shared" si="850"/>
        <v>-0.30752275312855293</v>
      </c>
      <c r="EW101" s="11">
        <f t="shared" si="851"/>
        <v>-0.29716534124212268</v>
      </c>
      <c r="EX101" s="11">
        <f t="shared" si="852"/>
        <v>-0.33955001364807114</v>
      </c>
      <c r="EY101" s="11">
        <f t="shared" si="853"/>
        <v>-0.3992581372002868</v>
      </c>
      <c r="EZ101" s="11">
        <f t="shared" si="854"/>
        <v>-0.48657194932771874</v>
      </c>
      <c r="FA101" s="11">
        <f t="shared" si="855"/>
        <v>-0.57926679965132344</v>
      </c>
      <c r="FB101" s="11">
        <f t="shared" si="856"/>
        <v>-0.56213146784829249</v>
      </c>
      <c r="FC101" s="11">
        <f t="shared" si="857"/>
        <v>-0.6635957992593533</v>
      </c>
      <c r="FD101" s="11">
        <f t="shared" si="858"/>
        <v>-0.73335555589788548</v>
      </c>
      <c r="FE101" s="11">
        <f t="shared" si="859"/>
        <v>-0.78345620706931074</v>
      </c>
      <c r="FF101" s="11">
        <f t="shared" si="860"/>
        <v>-0.89658248650981154</v>
      </c>
    </row>
    <row r="102" spans="2:162" x14ac:dyDescent="0.25">
      <c r="B102" t="str">
        <f t="shared" si="704"/>
        <v xml:space="preserve">   Professional and business services</v>
      </c>
      <c r="C102" s="4"/>
      <c r="D102" s="4"/>
      <c r="E102" s="4"/>
      <c r="F102" s="4"/>
      <c r="G102" s="4">
        <f t="shared" si="705"/>
        <v>2.3198689956331897</v>
      </c>
      <c r="H102" s="4">
        <f t="shared" si="706"/>
        <v>-0.45588629659426561</v>
      </c>
      <c r="I102" s="4">
        <f t="shared" si="707"/>
        <v>-1.6662258661729545</v>
      </c>
      <c r="J102" s="4">
        <f t="shared" si="708"/>
        <v>-0.66418703506909704</v>
      </c>
      <c r="K102" s="4">
        <f t="shared" si="709"/>
        <v>2.8807682048546113</v>
      </c>
      <c r="L102" s="4">
        <f t="shared" si="710"/>
        <v>2.2629310344827624</v>
      </c>
      <c r="M102" s="4">
        <f t="shared" si="711"/>
        <v>2.6896180742341791E-2</v>
      </c>
      <c r="N102" s="4">
        <f t="shared" si="712"/>
        <v>-0.16047071409467373</v>
      </c>
      <c r="O102" s="4">
        <f t="shared" si="713"/>
        <v>0.93336790251490331</v>
      </c>
      <c r="P102" s="4">
        <f t="shared" si="714"/>
        <v>3.4510010537407876</v>
      </c>
      <c r="Q102" s="4">
        <f t="shared" si="715"/>
        <v>8.0129066953481995</v>
      </c>
      <c r="R102" s="4">
        <f t="shared" si="716"/>
        <v>7.152424323600326</v>
      </c>
      <c r="S102" s="4">
        <f t="shared" si="717"/>
        <v>4.9833033650141356</v>
      </c>
      <c r="T102" s="4">
        <f t="shared" si="718"/>
        <v>6.3407181054239814</v>
      </c>
      <c r="U102" s="4">
        <f t="shared" si="719"/>
        <v>5.7505601194921541</v>
      </c>
      <c r="V102" s="4">
        <f t="shared" si="720"/>
        <v>8.824999999999994</v>
      </c>
      <c r="W102" s="4">
        <f t="shared" si="721"/>
        <v>6.704183998042601</v>
      </c>
      <c r="X102" s="4">
        <f t="shared" si="722"/>
        <v>3.7356321839080664</v>
      </c>
      <c r="Y102" s="4">
        <f t="shared" si="723"/>
        <v>2.7777777777777901</v>
      </c>
      <c r="Z102" s="4">
        <f t="shared" si="724"/>
        <v>2.4580748908798578</v>
      </c>
      <c r="AA102" s="4">
        <f t="shared" si="725"/>
        <v>5.3886723228617095</v>
      </c>
      <c r="AB102" s="4">
        <f t="shared" si="726"/>
        <v>6.2096029547553</v>
      </c>
      <c r="AC102" s="4">
        <f t="shared" si="727"/>
        <v>7.3064590013742547</v>
      </c>
      <c r="AD102" s="4">
        <f t="shared" si="728"/>
        <v>7.9820627802690725</v>
      </c>
      <c r="AE102" s="4">
        <f t="shared" si="729"/>
        <v>7.5500435161009571</v>
      </c>
      <c r="AF102" s="4">
        <f t="shared" si="730"/>
        <v>10.410780265159758</v>
      </c>
      <c r="AG102" s="4">
        <f t="shared" si="731"/>
        <v>8.8580576307363934</v>
      </c>
      <c r="AH102" s="4">
        <f t="shared" si="732"/>
        <v>8.1395348837209234</v>
      </c>
      <c r="AI102" s="4">
        <f t="shared" si="733"/>
        <v>7.8899453773012329</v>
      </c>
      <c r="AJ102" s="4">
        <f t="shared" si="734"/>
        <v>5.1377952755905509</v>
      </c>
      <c r="AK102" s="4">
        <f t="shared" si="735"/>
        <v>5.6862745098039236</v>
      </c>
      <c r="AL102" s="4">
        <f t="shared" si="736"/>
        <v>4.2626728110599199</v>
      </c>
      <c r="AM102" s="4">
        <f t="shared" si="737"/>
        <v>3.2627039189949247</v>
      </c>
      <c r="AN102" s="4">
        <f t="shared" si="738"/>
        <v>5.560756412656831</v>
      </c>
      <c r="AO102" s="4">
        <f t="shared" si="739"/>
        <v>6.6419294990723632</v>
      </c>
      <c r="AP102" s="4">
        <f t="shared" si="740"/>
        <v>8.1767955801105074</v>
      </c>
      <c r="AQ102" s="4">
        <f t="shared" si="741"/>
        <v>8.3893226802251863</v>
      </c>
      <c r="AR102" s="4">
        <f t="shared" si="742"/>
        <v>6.7045051436679381</v>
      </c>
      <c r="AS102" s="4">
        <f t="shared" si="743"/>
        <v>6.7327766179540838</v>
      </c>
      <c r="AT102" s="4">
        <f t="shared" si="744"/>
        <v>4.8348655090228121</v>
      </c>
      <c r="AU102" s="4">
        <f t="shared" si="745"/>
        <v>-0.20103869994976264</v>
      </c>
      <c r="AV102" s="4">
        <f t="shared" si="746"/>
        <v>-2.9920212765957466</v>
      </c>
      <c r="AW102" s="4">
        <f t="shared" si="747"/>
        <v>-9.0953545232273836</v>
      </c>
      <c r="AX102" s="4">
        <f t="shared" si="748"/>
        <v>-11.919454368301396</v>
      </c>
      <c r="AY102" s="4">
        <f t="shared" si="749"/>
        <v>-9.6860835991270715</v>
      </c>
      <c r="AZ102" s="4">
        <f t="shared" si="750"/>
        <v>-8.2076764907470849</v>
      </c>
      <c r="BA102" s="4">
        <f t="shared" si="751"/>
        <v>-3.9627039627039617</v>
      </c>
      <c r="BB102" s="4">
        <f t="shared" si="752"/>
        <v>-1.4749262536873253</v>
      </c>
      <c r="BC102" s="4">
        <f t="shared" si="753"/>
        <v>-1.1338289962825265</v>
      </c>
      <c r="BD102" s="4">
        <f t="shared" si="754"/>
        <v>-1.6053761433638236</v>
      </c>
      <c r="BE102" s="4">
        <f t="shared" si="755"/>
        <v>-1.7923823749066425</v>
      </c>
      <c r="BF102" s="4">
        <f t="shared" si="756"/>
        <v>-0.95434131736525929</v>
      </c>
      <c r="BG102" s="4">
        <f t="shared" si="757"/>
        <v>0.90242526790751398</v>
      </c>
      <c r="BH102" s="4">
        <f t="shared" si="758"/>
        <v>2.8647315499905401</v>
      </c>
      <c r="BI102" s="4">
        <f t="shared" si="759"/>
        <v>4.0684410646387725</v>
      </c>
      <c r="BJ102" s="4">
        <f t="shared" si="760"/>
        <v>4.9688267523143592</v>
      </c>
      <c r="BK102" s="4">
        <f t="shared" si="761"/>
        <v>4.9562138997577776</v>
      </c>
      <c r="BL102" s="4">
        <f t="shared" si="762"/>
        <v>5.0719291774252939</v>
      </c>
      <c r="BM102" s="4">
        <f t="shared" si="763"/>
        <v>5.9554256485202739</v>
      </c>
      <c r="BN102" s="4">
        <f t="shared" si="764"/>
        <v>5.6875449964002955</v>
      </c>
      <c r="BO102" s="4">
        <f t="shared" si="765"/>
        <v>5.4145215693236493</v>
      </c>
      <c r="BP102" s="4">
        <f t="shared" si="766"/>
        <v>6.2489029313673949</v>
      </c>
      <c r="BQ102" s="4">
        <f t="shared" si="767"/>
        <v>6.0517241379310471</v>
      </c>
      <c r="BR102" s="4">
        <f t="shared" si="768"/>
        <v>5.9945504087193457</v>
      </c>
      <c r="BS102" s="4">
        <f t="shared" si="769"/>
        <v>6.3489390367126752</v>
      </c>
      <c r="BT102" s="4">
        <f t="shared" si="770"/>
        <v>5.1875103254584332</v>
      </c>
      <c r="BU102" s="4">
        <f t="shared" si="771"/>
        <v>4.3570151194927575</v>
      </c>
      <c r="BV102" s="4">
        <f t="shared" si="772"/>
        <v>4.0327763496144087</v>
      </c>
      <c r="BW102" s="4">
        <f t="shared" si="773"/>
        <v>3.6896278701504359</v>
      </c>
      <c r="BX102" s="4">
        <f t="shared" si="774"/>
        <v>3.2825506517983438</v>
      </c>
      <c r="BY102" s="4">
        <f t="shared" si="775"/>
        <v>1.838292568935973</v>
      </c>
      <c r="BZ102" s="4">
        <f t="shared" si="776"/>
        <v>-1.5135135135135425</v>
      </c>
      <c r="CA102" s="4">
        <f t="shared" si="777"/>
        <v>-5.4673182651190917</v>
      </c>
      <c r="CB102" s="4">
        <f t="shared" si="778"/>
        <v>-10.158150851581492</v>
      </c>
      <c r="CC102" s="4">
        <f t="shared" si="779"/>
        <v>-11.106011932078941</v>
      </c>
      <c r="CD102" s="4">
        <f t="shared" si="780"/>
        <v>-9.0010976948408086</v>
      </c>
      <c r="CE102" s="4">
        <f t="shared" si="781"/>
        <v>-5.7027463651050381</v>
      </c>
      <c r="CF102" s="4">
        <f t="shared" si="782"/>
        <v>-0.33852403520652219</v>
      </c>
      <c r="CG102" s="4">
        <f t="shared" si="783"/>
        <v>2.168301497160563</v>
      </c>
      <c r="CH102" s="4">
        <f t="shared" si="784"/>
        <v>3.4120282612441599</v>
      </c>
      <c r="CI102" s="4">
        <f t="shared" si="785"/>
        <v>4.1117012163782718</v>
      </c>
      <c r="CJ102" s="4">
        <f t="shared" si="786"/>
        <v>4.2629076086956541</v>
      </c>
      <c r="CK102" s="4">
        <f t="shared" si="787"/>
        <v>4.8004042445679573</v>
      </c>
      <c r="CL102" s="4">
        <f t="shared" si="788"/>
        <v>4.7325445759040186</v>
      </c>
      <c r="CM102" s="4">
        <f t="shared" si="789"/>
        <v>4.475892710218865</v>
      </c>
      <c r="CN102" s="4">
        <f t="shared" si="790"/>
        <v>5.3103111255904833</v>
      </c>
      <c r="CO102" s="4">
        <f t="shared" si="791"/>
        <v>4.3233686917389935</v>
      </c>
      <c r="CP102" s="4">
        <f t="shared" si="792"/>
        <v>4.8210023866348317</v>
      </c>
      <c r="CQ102" s="4">
        <f t="shared" si="793"/>
        <v>4.9771617577571092</v>
      </c>
      <c r="CR102" s="4">
        <f t="shared" si="794"/>
        <v>3.6813611755607267</v>
      </c>
      <c r="CS102" s="4">
        <f t="shared" si="795"/>
        <v>3.8977045139423794</v>
      </c>
      <c r="CT102" s="4">
        <f t="shared" si="796"/>
        <v>3.4911961141469217</v>
      </c>
      <c r="CU102" s="4">
        <f t="shared" si="797"/>
        <v>2.925731432858214</v>
      </c>
      <c r="CV102" s="4">
        <f t="shared" si="798"/>
        <v>2.4466656720871116</v>
      </c>
      <c r="CW102" s="4">
        <f t="shared" si="799"/>
        <v>3.6032028469750843</v>
      </c>
      <c r="CX102" s="4">
        <f t="shared" si="800"/>
        <v>3.4467585802288037</v>
      </c>
      <c r="CY102" s="4">
        <f t="shared" si="801"/>
        <v>3.5131195335277088</v>
      </c>
      <c r="CZ102" s="4">
        <f t="shared" si="802"/>
        <v>4.6454055628367463</v>
      </c>
      <c r="DA102" s="4">
        <f t="shared" si="803"/>
        <v>4.3509374552740843</v>
      </c>
      <c r="DB102" s="4">
        <f t="shared" si="804"/>
        <v>4.0124769601588062</v>
      </c>
      <c r="DC102" s="4">
        <f t="shared" si="805"/>
        <v>4.3655823123503801</v>
      </c>
      <c r="DD102" s="4">
        <f t="shared" si="806"/>
        <v>4.0634567214027362</v>
      </c>
      <c r="DE102" s="4">
        <f t="shared" si="807"/>
        <v>3.0722808942531987</v>
      </c>
      <c r="DF102" s="4">
        <f t="shared" si="808"/>
        <v>2.7126499454743547</v>
      </c>
      <c r="DG102" s="4">
        <f t="shared" si="809"/>
        <v>2.6177304007556357</v>
      </c>
      <c r="DH102" s="4">
        <f t="shared" si="810"/>
        <v>2.5541588660069392</v>
      </c>
      <c r="DI102" s="4">
        <f t="shared" si="811"/>
        <v>2.3020625415834939</v>
      </c>
      <c r="DJ102" s="4">
        <f t="shared" si="812"/>
        <v>2.4021234240212408</v>
      </c>
      <c r="DK102" s="4">
        <f t="shared" si="813"/>
        <v>2.669296515450359</v>
      </c>
      <c r="DL102" s="4">
        <f t="shared" si="814"/>
        <v>1.7994523405920004</v>
      </c>
      <c r="DM102" s="4">
        <f t="shared" si="815"/>
        <v>2.1331945889698334</v>
      </c>
      <c r="DN102" s="4">
        <f t="shared" si="816"/>
        <v>2.7216174183514852</v>
      </c>
      <c r="DO102" s="4">
        <f t="shared" si="817"/>
        <v>1.600922131147553</v>
      </c>
      <c r="DP102" s="4">
        <f t="shared" si="818"/>
        <v>2.7027027027026973</v>
      </c>
      <c r="DQ102" s="4">
        <f t="shared" si="819"/>
        <v>2.9037187977585255</v>
      </c>
      <c r="DR102" s="4">
        <f t="shared" si="820"/>
        <v>2.7882916982084227</v>
      </c>
      <c r="DS102" s="49">
        <f t="shared" si="821"/>
        <v>3.6808269255010684</v>
      </c>
      <c r="DT102" s="49">
        <f t="shared" si="822"/>
        <v>-4.2778747817410867</v>
      </c>
      <c r="DU102" s="49">
        <f t="shared" si="823"/>
        <v>-4.4306930693069351</v>
      </c>
      <c r="DV102" s="49">
        <f t="shared" si="824"/>
        <v>-2.8844973609917668</v>
      </c>
      <c r="DW102" s="49">
        <f t="shared" si="825"/>
        <v>-2.5288753799392105</v>
      </c>
      <c r="DX102" s="49">
        <f t="shared" si="826"/>
        <v>5.9153094462540912</v>
      </c>
      <c r="DY102" s="49">
        <f t="shared" si="827"/>
        <v>7.070707070707094</v>
      </c>
      <c r="DZ102" s="49">
        <f t="shared" si="828"/>
        <v>7.2295247724974754</v>
      </c>
      <c r="EA102" s="49">
        <f t="shared" si="829"/>
        <v>8.3821878508170133</v>
      </c>
      <c r="EB102" s="49">
        <f t="shared" si="830"/>
        <v>8.8817812769098161</v>
      </c>
      <c r="EC102" s="11">
        <f t="shared" si="831"/>
        <v>7.8918722786647244</v>
      </c>
      <c r="ED102" s="11">
        <f t="shared" si="832"/>
        <v>5.5564710042432575</v>
      </c>
      <c r="EE102" s="11">
        <f t="shared" si="833"/>
        <v>2.4949015997237867</v>
      </c>
      <c r="EF102" s="11">
        <f t="shared" si="834"/>
        <v>-2.7018077053440392</v>
      </c>
      <c r="EG102" s="11">
        <f t="shared" si="835"/>
        <v>-7.2219606524298037</v>
      </c>
      <c r="EH102" s="11">
        <f t="shared" si="836"/>
        <v>-10.43154803280385</v>
      </c>
      <c r="EI102" s="11">
        <f t="shared" si="837"/>
        <v>-11.097576832668921</v>
      </c>
      <c r="EJ102" s="11">
        <f t="shared" si="838"/>
        <v>-8.0681497139469034</v>
      </c>
      <c r="EK102" s="11">
        <f t="shared" si="839"/>
        <v>-3.6445425563342848</v>
      </c>
      <c r="EL102" s="11">
        <f t="shared" si="840"/>
        <v>0.77580438793436457</v>
      </c>
      <c r="EM102" s="11">
        <f t="shared" si="841"/>
        <v>3.7997053599034603</v>
      </c>
      <c r="EN102" s="11">
        <f t="shared" si="842"/>
        <v>5.3348313670062542</v>
      </c>
      <c r="EO102" s="11">
        <f t="shared" si="843"/>
        <v>5.8926473481601072</v>
      </c>
      <c r="EP102" s="11">
        <f t="shared" si="844"/>
        <v>5.6071960345654315</v>
      </c>
      <c r="EQ102" s="11">
        <f t="shared" si="845"/>
        <v>4.9274083094597909</v>
      </c>
      <c r="ER102" s="11">
        <f t="shared" si="846"/>
        <v>4.3245526120205602</v>
      </c>
      <c r="ES102" s="11">
        <f t="shared" si="847"/>
        <v>3.7083325932110167</v>
      </c>
      <c r="ET102" s="11">
        <f t="shared" si="848"/>
        <v>3.1010669570830984</v>
      </c>
      <c r="EU102" s="11">
        <f t="shared" si="849"/>
        <v>2.3889730606053705</v>
      </c>
      <c r="EV102" s="11">
        <f t="shared" si="850"/>
        <v>1.6813700338204951</v>
      </c>
      <c r="EW102" s="11">
        <f t="shared" si="851"/>
        <v>1.2396060062331404</v>
      </c>
      <c r="EX102" s="11">
        <f t="shared" si="852"/>
        <v>1.3070367153723561</v>
      </c>
      <c r="EY102" s="11">
        <f t="shared" si="853"/>
        <v>1.8029047081224991</v>
      </c>
      <c r="EZ102" s="11">
        <f t="shared" si="854"/>
        <v>2.5185025922620285</v>
      </c>
      <c r="FA102" s="11">
        <f t="shared" si="855"/>
        <v>3.2348014039285777</v>
      </c>
      <c r="FB102" s="11">
        <f t="shared" si="856"/>
        <v>3.5899504669670845</v>
      </c>
      <c r="FC102" s="11">
        <f t="shared" si="857"/>
        <v>3.7071970815831579</v>
      </c>
      <c r="FD102" s="11">
        <f t="shared" si="858"/>
        <v>3.6907537807128632</v>
      </c>
      <c r="FE102" s="11">
        <f t="shared" si="859"/>
        <v>3.6246203322623183</v>
      </c>
      <c r="FF102" s="11">
        <f t="shared" si="860"/>
        <v>3.5601198756551433</v>
      </c>
    </row>
    <row r="103" spans="2:162" x14ac:dyDescent="0.25">
      <c r="B103" t="str">
        <f t="shared" si="704"/>
        <v xml:space="preserve">   Other services</v>
      </c>
      <c r="C103" s="4"/>
      <c r="D103" s="4"/>
      <c r="E103" s="4"/>
      <c r="F103" s="4"/>
      <c r="G103" s="4">
        <f t="shared" si="705"/>
        <v>3.5048802129547418</v>
      </c>
      <c r="H103" s="4">
        <f t="shared" si="706"/>
        <v>2.9265437518290804</v>
      </c>
      <c r="I103" s="4">
        <f t="shared" si="707"/>
        <v>1.8521198090001301</v>
      </c>
      <c r="J103" s="4">
        <f t="shared" si="708"/>
        <v>2.2286125089863162</v>
      </c>
      <c r="K103" s="4">
        <f t="shared" si="709"/>
        <v>2.0860122874696074</v>
      </c>
      <c r="L103" s="4">
        <f t="shared" si="710"/>
        <v>2.217799260733555</v>
      </c>
      <c r="M103" s="4">
        <f t="shared" si="711"/>
        <v>3.4664014774825835</v>
      </c>
      <c r="N103" s="4">
        <f t="shared" si="712"/>
        <v>3.4739803094233634</v>
      </c>
      <c r="O103" s="4">
        <f t="shared" si="713"/>
        <v>3.6109167249825269</v>
      </c>
      <c r="P103" s="4">
        <f t="shared" si="714"/>
        <v>4.8400556328233701</v>
      </c>
      <c r="Q103" s="4">
        <f t="shared" si="715"/>
        <v>4.3800631607854079</v>
      </c>
      <c r="R103" s="4">
        <f t="shared" si="716"/>
        <v>3.0447193149381491</v>
      </c>
      <c r="S103" s="4">
        <f t="shared" si="717"/>
        <v>2.9447521275158595</v>
      </c>
      <c r="T103" s="4">
        <f t="shared" si="718"/>
        <v>1.7776598567259327</v>
      </c>
      <c r="U103" s="4">
        <f t="shared" si="719"/>
        <v>1.6048408313601881</v>
      </c>
      <c r="V103" s="4">
        <f t="shared" si="720"/>
        <v>2.901991821659422</v>
      </c>
      <c r="W103" s="4">
        <f t="shared" si="721"/>
        <v>4.2645322136202646</v>
      </c>
      <c r="X103" s="4">
        <f t="shared" si="722"/>
        <v>3.8451511991657972</v>
      </c>
      <c r="Y103" s="4">
        <f t="shared" si="723"/>
        <v>3.6121180735370073</v>
      </c>
      <c r="Z103" s="4">
        <f t="shared" si="724"/>
        <v>2.8714267401614979</v>
      </c>
      <c r="AA103" s="4">
        <f t="shared" si="725"/>
        <v>0.69217216209411792</v>
      </c>
      <c r="AB103" s="4">
        <f t="shared" si="726"/>
        <v>1.7698004267603817</v>
      </c>
      <c r="AC103" s="4">
        <f t="shared" si="727"/>
        <v>2.2491565662876356</v>
      </c>
      <c r="AD103" s="4">
        <f t="shared" si="728"/>
        <v>3.6386292834891032</v>
      </c>
      <c r="AE103" s="4">
        <f t="shared" si="729"/>
        <v>4.661917260342463</v>
      </c>
      <c r="AF103" s="4">
        <f t="shared" si="730"/>
        <v>4.020720276270362</v>
      </c>
      <c r="AG103" s="4">
        <f t="shared" si="731"/>
        <v>4.2404985946474572</v>
      </c>
      <c r="AH103" s="4">
        <f t="shared" si="732"/>
        <v>4.1240832030780439</v>
      </c>
      <c r="AI103" s="4">
        <f t="shared" si="733"/>
        <v>3.7735849056603765</v>
      </c>
      <c r="AJ103" s="4">
        <f t="shared" si="734"/>
        <v>4.801991937396255</v>
      </c>
      <c r="AK103" s="4">
        <f t="shared" si="735"/>
        <v>4.4314185228604863</v>
      </c>
      <c r="AL103" s="4">
        <f t="shared" si="736"/>
        <v>3.4757505773671982</v>
      </c>
      <c r="AM103" s="4">
        <f t="shared" si="737"/>
        <v>4.0391254315304881</v>
      </c>
      <c r="AN103" s="4">
        <f t="shared" si="738"/>
        <v>2.251385903382741</v>
      </c>
      <c r="AO103" s="4">
        <f t="shared" si="739"/>
        <v>2.2114952851369551</v>
      </c>
      <c r="AP103" s="4">
        <f t="shared" si="740"/>
        <v>2.7229103894654605</v>
      </c>
      <c r="AQ103" s="4">
        <f t="shared" si="741"/>
        <v>2.8426059064262876</v>
      </c>
      <c r="AR103" s="4">
        <f t="shared" si="742"/>
        <v>2.5558751936269219</v>
      </c>
      <c r="AS103" s="4">
        <f t="shared" si="743"/>
        <v>2.4601867105985553</v>
      </c>
      <c r="AT103" s="4">
        <f t="shared" si="744"/>
        <v>2.2705051602390114</v>
      </c>
      <c r="AU103" s="4">
        <f t="shared" si="745"/>
        <v>0.66681006668101173</v>
      </c>
      <c r="AV103" s="4">
        <f t="shared" si="746"/>
        <v>1.4133131945193611</v>
      </c>
      <c r="AW103" s="4">
        <f t="shared" si="747"/>
        <v>0.66459427591381015</v>
      </c>
      <c r="AX103" s="4">
        <f t="shared" si="748"/>
        <v>-0.58423624389206674</v>
      </c>
      <c r="AY103" s="4">
        <f t="shared" si="749"/>
        <v>0.27777777777777679</v>
      </c>
      <c r="AZ103" s="4">
        <f t="shared" si="750"/>
        <v>0.35106382978722372</v>
      </c>
      <c r="BA103" s="4">
        <f t="shared" si="751"/>
        <v>0.84123096581836254</v>
      </c>
      <c r="BB103" s="4">
        <f t="shared" si="752"/>
        <v>1.4958863126402377</v>
      </c>
      <c r="BC103" s="4">
        <f t="shared" si="753"/>
        <v>1.7046665246111203</v>
      </c>
      <c r="BD103" s="4">
        <f t="shared" si="754"/>
        <v>1.5689600339234611</v>
      </c>
      <c r="BE103" s="4">
        <f t="shared" si="755"/>
        <v>1.7106652587117077</v>
      </c>
      <c r="BF103" s="4">
        <f t="shared" si="756"/>
        <v>2.1054847878724026</v>
      </c>
      <c r="BG103" s="4">
        <f t="shared" si="757"/>
        <v>1.2780222082547699</v>
      </c>
      <c r="BH103" s="4">
        <f t="shared" si="758"/>
        <v>1.6386598476150871</v>
      </c>
      <c r="BI103" s="4">
        <f t="shared" si="759"/>
        <v>1.3704318936877291</v>
      </c>
      <c r="BJ103" s="4">
        <f t="shared" si="760"/>
        <v>1.2372409526755446</v>
      </c>
      <c r="BK103" s="4">
        <f t="shared" si="761"/>
        <v>2.0997103847745002</v>
      </c>
      <c r="BL103" s="4">
        <f t="shared" si="762"/>
        <v>2.3926884370507162</v>
      </c>
      <c r="BM103" s="4">
        <f t="shared" si="763"/>
        <v>2.591151167554262</v>
      </c>
      <c r="BN103" s="4">
        <f t="shared" si="764"/>
        <v>2.3831347387717638</v>
      </c>
      <c r="BO103" s="4">
        <f t="shared" si="765"/>
        <v>2.3807111741465103</v>
      </c>
      <c r="BP103" s="4">
        <f t="shared" si="766"/>
        <v>1.7250025072711006</v>
      </c>
      <c r="BQ103" s="4">
        <f t="shared" si="767"/>
        <v>1.7470300489168533</v>
      </c>
      <c r="BR103" s="4">
        <f t="shared" si="768"/>
        <v>1.9695613249776311</v>
      </c>
      <c r="BS103" s="4">
        <f t="shared" si="769"/>
        <v>2.3748268355432423</v>
      </c>
      <c r="BT103" s="4">
        <f t="shared" si="770"/>
        <v>2.6126392586019787</v>
      </c>
      <c r="BU103" s="4">
        <f t="shared" si="771"/>
        <v>2.8846153846153744</v>
      </c>
      <c r="BV103" s="4">
        <f t="shared" si="772"/>
        <v>3.3069944395668793</v>
      </c>
      <c r="BW103" s="4">
        <f t="shared" si="773"/>
        <v>3.0929827952831834</v>
      </c>
      <c r="BX103" s="4">
        <f t="shared" si="774"/>
        <v>2.9688700999231488</v>
      </c>
      <c r="BY103" s="4">
        <f t="shared" si="775"/>
        <v>3.0040053404539524</v>
      </c>
      <c r="BZ103" s="4">
        <f t="shared" si="776"/>
        <v>1.8413597733710985</v>
      </c>
      <c r="CA103" s="4">
        <f t="shared" si="777"/>
        <v>0.90943183948997142</v>
      </c>
      <c r="CB103" s="4">
        <f t="shared" si="778"/>
        <v>-7.4647755901835477E-2</v>
      </c>
      <c r="CC103" s="4">
        <f t="shared" si="779"/>
        <v>-0.50921210998983168</v>
      </c>
      <c r="CD103" s="4">
        <f t="shared" si="780"/>
        <v>9.2721372276116654E-3</v>
      </c>
      <c r="CE103" s="4">
        <f t="shared" si="781"/>
        <v>0.18582179689679013</v>
      </c>
      <c r="CF103" s="4">
        <f t="shared" si="782"/>
        <v>1.335325427210754</v>
      </c>
      <c r="CG103" s="4">
        <f t="shared" si="783"/>
        <v>1.7029592406476945</v>
      </c>
      <c r="CH103" s="4">
        <f t="shared" si="784"/>
        <v>2.6052290005562861</v>
      </c>
      <c r="CI103" s="4">
        <f t="shared" si="785"/>
        <v>3.041825095057038</v>
      </c>
      <c r="CJ103" s="4">
        <f t="shared" si="786"/>
        <v>3.3265757464061796</v>
      </c>
      <c r="CK103" s="4">
        <f t="shared" si="787"/>
        <v>3.0469393357123176</v>
      </c>
      <c r="CL103" s="4">
        <f t="shared" si="788"/>
        <v>2.2951115930243127</v>
      </c>
      <c r="CM103" s="4">
        <f t="shared" si="789"/>
        <v>2.5470254702546935</v>
      </c>
      <c r="CN103" s="4">
        <f t="shared" si="790"/>
        <v>2.2741460804423408</v>
      </c>
      <c r="CO103" s="4">
        <f t="shared" si="791"/>
        <v>2.113301367430287</v>
      </c>
      <c r="CP103" s="4">
        <f t="shared" si="792"/>
        <v>2.3849483261195958</v>
      </c>
      <c r="CQ103" s="4">
        <f t="shared" si="793"/>
        <v>2.0186062840091168</v>
      </c>
      <c r="CR103" s="4">
        <f t="shared" si="794"/>
        <v>2.13637949075689</v>
      </c>
      <c r="CS103" s="4">
        <f t="shared" si="795"/>
        <v>2.4434782608695693</v>
      </c>
      <c r="CT103" s="4">
        <f t="shared" si="796"/>
        <v>2.4588042446725966</v>
      </c>
      <c r="CU103" s="4">
        <f t="shared" si="797"/>
        <v>3.1400550584996578</v>
      </c>
      <c r="CV103" s="4">
        <f t="shared" si="798"/>
        <v>2.4417314095449338</v>
      </c>
      <c r="CW103" s="4">
        <f t="shared" si="799"/>
        <v>2.6313555725320459</v>
      </c>
      <c r="CX103" s="4">
        <f t="shared" si="800"/>
        <v>1.9282586729538531</v>
      </c>
      <c r="CY103" s="4">
        <f t="shared" si="801"/>
        <v>1.6598548669613855</v>
      </c>
      <c r="CZ103" s="4">
        <f t="shared" si="802"/>
        <v>2.5918826568880782</v>
      </c>
      <c r="DA103" s="4">
        <f t="shared" si="803"/>
        <v>2.7210321726904185</v>
      </c>
      <c r="DB103" s="4">
        <f t="shared" si="804"/>
        <v>3.3292028087567038</v>
      </c>
      <c r="DC103" s="4">
        <f t="shared" si="805"/>
        <v>4.0039382999671691</v>
      </c>
      <c r="DD103" s="4">
        <f t="shared" si="806"/>
        <v>3.9723801787164836</v>
      </c>
      <c r="DE103" s="4">
        <f t="shared" si="807"/>
        <v>3.7600644122383287</v>
      </c>
      <c r="DF103" s="4">
        <f t="shared" si="808"/>
        <v>3.5976974736168899</v>
      </c>
      <c r="DG103" s="4">
        <f t="shared" si="809"/>
        <v>2.8715683180814189</v>
      </c>
      <c r="DH103" s="4">
        <f t="shared" si="810"/>
        <v>2.8595984061254853</v>
      </c>
      <c r="DI103" s="4">
        <f t="shared" si="811"/>
        <v>2.6072786529060199</v>
      </c>
      <c r="DJ103" s="4">
        <f t="shared" si="812"/>
        <v>2.6392961876832821</v>
      </c>
      <c r="DK103" s="4">
        <f t="shared" si="813"/>
        <v>3.2592024539877196</v>
      </c>
      <c r="DL103" s="4">
        <f t="shared" si="814"/>
        <v>2.9016331181162203</v>
      </c>
      <c r="DM103" s="4">
        <f t="shared" si="815"/>
        <v>2.9494063374423396</v>
      </c>
      <c r="DN103" s="4">
        <f t="shared" si="816"/>
        <v>2.9248120300751967</v>
      </c>
      <c r="DO103" s="4">
        <f t="shared" si="817"/>
        <v>2.4805050129966588</v>
      </c>
      <c r="DP103" s="4">
        <f t="shared" si="818"/>
        <v>2.4728722226323052</v>
      </c>
      <c r="DQ103" s="4">
        <f t="shared" si="819"/>
        <v>2.5857636083155944</v>
      </c>
      <c r="DR103" s="4">
        <f t="shared" si="820"/>
        <v>2.3449484987946523</v>
      </c>
      <c r="DS103" s="49">
        <f t="shared" si="821"/>
        <v>0.93485035147473639</v>
      </c>
      <c r="DT103" s="49">
        <f t="shared" si="822"/>
        <v>-23.757383662296494</v>
      </c>
      <c r="DU103" s="49">
        <f t="shared" si="823"/>
        <v>-18.754027926960259</v>
      </c>
      <c r="DV103" s="49">
        <f t="shared" si="824"/>
        <v>-18.144182726623846</v>
      </c>
      <c r="DW103" s="49">
        <f t="shared" si="825"/>
        <v>-17.899195864445716</v>
      </c>
      <c r="DX103" s="49">
        <f t="shared" si="826"/>
        <v>12.452758881330306</v>
      </c>
      <c r="DY103" s="49">
        <f t="shared" si="827"/>
        <v>9.1133439097479183</v>
      </c>
      <c r="DZ103" s="49">
        <f t="shared" si="828"/>
        <v>11.039414021625404</v>
      </c>
      <c r="EA103" s="49">
        <f t="shared" si="829"/>
        <v>13.082641014429374</v>
      </c>
      <c r="EB103" s="49">
        <f t="shared" si="830"/>
        <v>9.4942026550159486</v>
      </c>
      <c r="EC103" s="11">
        <f t="shared" si="831"/>
        <v>6.7749192245557532</v>
      </c>
      <c r="ED103" s="11">
        <f t="shared" si="832"/>
        <v>5.3828804774619154</v>
      </c>
      <c r="EE103" s="11">
        <f t="shared" si="833"/>
        <v>4.6517206712551218</v>
      </c>
      <c r="EF103" s="11">
        <f t="shared" si="834"/>
        <v>4.1508747697974302</v>
      </c>
      <c r="EG103" s="11">
        <f t="shared" si="835"/>
        <v>3.2823640083563088</v>
      </c>
      <c r="EH103" s="11">
        <f t="shared" si="836"/>
        <v>1.7783880359978799</v>
      </c>
      <c r="EI103" s="11">
        <f t="shared" si="837"/>
        <v>1.4509942498489137</v>
      </c>
      <c r="EJ103" s="11">
        <f t="shared" si="838"/>
        <v>2.136500693806842</v>
      </c>
      <c r="EK103" s="11">
        <f t="shared" si="839"/>
        <v>2.2034229029412655</v>
      </c>
      <c r="EL103" s="11">
        <f t="shared" si="840"/>
        <v>2.4600116590104193</v>
      </c>
      <c r="EM103" s="11">
        <f t="shared" si="841"/>
        <v>2.1378671369165936</v>
      </c>
      <c r="EN103" s="11">
        <f t="shared" si="842"/>
        <v>1.3593881465733704</v>
      </c>
      <c r="EO103" s="11">
        <f t="shared" si="843"/>
        <v>0.8241189435126639</v>
      </c>
      <c r="EP103" s="11">
        <f t="shared" si="844"/>
        <v>0.78397341393303677</v>
      </c>
      <c r="EQ103" s="11">
        <f t="shared" si="845"/>
        <v>0.78671409087260891</v>
      </c>
      <c r="ER103" s="11">
        <f t="shared" si="846"/>
        <v>0.76440184269459532</v>
      </c>
      <c r="ES103" s="11">
        <f t="shared" si="847"/>
        <v>0.82817284645633205</v>
      </c>
      <c r="ET103" s="11">
        <f t="shared" si="848"/>
        <v>0.7769178917437003</v>
      </c>
      <c r="EU103" s="11">
        <f t="shared" si="849"/>
        <v>0.7912293561077588</v>
      </c>
      <c r="EV103" s="11">
        <f t="shared" si="850"/>
        <v>0.87736323193763344</v>
      </c>
      <c r="EW103" s="11">
        <f t="shared" si="851"/>
        <v>0.93555487079228783</v>
      </c>
      <c r="EX103" s="11">
        <f t="shared" si="852"/>
        <v>0.85738214873842811</v>
      </c>
      <c r="EY103" s="11">
        <f t="shared" si="853"/>
        <v>0.73047074336625162</v>
      </c>
      <c r="EZ103" s="11">
        <f t="shared" si="854"/>
        <v>0.58804823520417493</v>
      </c>
      <c r="FA103" s="11">
        <f t="shared" si="855"/>
        <v>0.43758550193158108</v>
      </c>
      <c r="FB103" s="11">
        <f t="shared" si="856"/>
        <v>0.39483803729898348</v>
      </c>
      <c r="FC103" s="11">
        <f t="shared" si="857"/>
        <v>0.40358739706722879</v>
      </c>
      <c r="FD103" s="11">
        <f t="shared" si="858"/>
        <v>0.3771350225235004</v>
      </c>
      <c r="FE103" s="11">
        <f t="shared" si="859"/>
        <v>0.34618166463855626</v>
      </c>
      <c r="FF103" s="11">
        <f t="shared" si="860"/>
        <v>0.31597058501042774</v>
      </c>
    </row>
    <row r="104" spans="2:162" x14ac:dyDescent="0.25">
      <c r="B104" t="str">
        <f t="shared" si="704"/>
        <v xml:space="preserve">      Leisure and Hospitality</v>
      </c>
      <c r="C104" s="4"/>
      <c r="D104" s="4"/>
      <c r="E104" s="4"/>
      <c r="F104" s="4"/>
      <c r="G104" s="4">
        <f t="shared" si="705"/>
        <v>3.1516499814608689</v>
      </c>
      <c r="H104" s="4">
        <f t="shared" si="706"/>
        <v>1.6146788990825778</v>
      </c>
      <c r="I104" s="4">
        <f t="shared" si="707"/>
        <v>-0.72886297376095754</v>
      </c>
      <c r="J104" s="4">
        <f t="shared" si="708"/>
        <v>0.36563071297985861</v>
      </c>
      <c r="K104" s="4">
        <f t="shared" si="709"/>
        <v>-0.43134435657801173</v>
      </c>
      <c r="L104" s="4">
        <f t="shared" si="710"/>
        <v>0.61394005055976919</v>
      </c>
      <c r="M104" s="4">
        <f t="shared" si="711"/>
        <v>3.6343612334801767</v>
      </c>
      <c r="N104" s="4">
        <f t="shared" si="712"/>
        <v>3.3879781420764976</v>
      </c>
      <c r="O104" s="4">
        <f t="shared" si="713"/>
        <v>3.2490974729241895</v>
      </c>
      <c r="P104" s="4">
        <f t="shared" si="714"/>
        <v>3.6252692031586431</v>
      </c>
      <c r="Q104" s="4">
        <f t="shared" si="715"/>
        <v>3.9319872476089257</v>
      </c>
      <c r="R104" s="4">
        <f t="shared" si="716"/>
        <v>2.3960535588442688</v>
      </c>
      <c r="S104" s="4">
        <f t="shared" si="717"/>
        <v>2.4475524475524812</v>
      </c>
      <c r="T104" s="4">
        <f t="shared" si="718"/>
        <v>2.8749567024593192</v>
      </c>
      <c r="U104" s="4">
        <f t="shared" si="719"/>
        <v>0.88616223585551435</v>
      </c>
      <c r="V104" s="4">
        <f t="shared" si="720"/>
        <v>3.7852718513420314</v>
      </c>
      <c r="W104" s="4">
        <f t="shared" si="721"/>
        <v>4.7098976109214874</v>
      </c>
      <c r="X104" s="4">
        <f t="shared" si="722"/>
        <v>3.8047138047138107</v>
      </c>
      <c r="Y104" s="4">
        <f t="shared" si="723"/>
        <v>3.7837837837837673</v>
      </c>
      <c r="Z104" s="4">
        <f t="shared" si="724"/>
        <v>4.0450928381962958</v>
      </c>
      <c r="AA104" s="4">
        <f t="shared" si="725"/>
        <v>1.2711864406779405</v>
      </c>
      <c r="AB104" s="4">
        <f t="shared" si="726"/>
        <v>3.0814142069412798</v>
      </c>
      <c r="AC104" s="4">
        <f t="shared" si="727"/>
        <v>5.1432291666666741</v>
      </c>
      <c r="AD104" s="4">
        <f t="shared" si="728"/>
        <v>3.5691523263224889</v>
      </c>
      <c r="AE104" s="4">
        <f t="shared" si="729"/>
        <v>4.6346958480849576</v>
      </c>
      <c r="AF104" s="4">
        <f t="shared" si="730"/>
        <v>2.1711768407803422</v>
      </c>
      <c r="AG104" s="4">
        <f t="shared" si="731"/>
        <v>2.1362229102167118</v>
      </c>
      <c r="AH104" s="4">
        <f t="shared" si="732"/>
        <v>3.5692307692307912</v>
      </c>
      <c r="AI104" s="4">
        <f t="shared" si="733"/>
        <v>3.291294986158122</v>
      </c>
      <c r="AJ104" s="4">
        <f t="shared" si="734"/>
        <v>4.9892208192177545</v>
      </c>
      <c r="AK104" s="4">
        <f t="shared" si="735"/>
        <v>4.395271294331593</v>
      </c>
      <c r="AL104" s="4">
        <f t="shared" si="736"/>
        <v>1.5151515151515138</v>
      </c>
      <c r="AM104" s="4">
        <f t="shared" si="737"/>
        <v>5.6879094699225696</v>
      </c>
      <c r="AN104" s="4">
        <f t="shared" si="738"/>
        <v>4.3414491053094695</v>
      </c>
      <c r="AO104" s="4">
        <f t="shared" si="739"/>
        <v>3.7166085946573668</v>
      </c>
      <c r="AP104" s="4">
        <f t="shared" si="740"/>
        <v>5.9701492537313383</v>
      </c>
      <c r="AQ104" s="4">
        <f t="shared" si="741"/>
        <v>2.5922795153564326</v>
      </c>
      <c r="AR104" s="4">
        <f t="shared" si="742"/>
        <v>1.8273826258082604</v>
      </c>
      <c r="AS104" s="4">
        <f t="shared" si="743"/>
        <v>-0.16797312430011369</v>
      </c>
      <c r="AT104" s="4">
        <f t="shared" si="744"/>
        <v>0.69041701187515514</v>
      </c>
      <c r="AU104" s="4">
        <f t="shared" si="745"/>
        <v>-2.7464982147773487E-2</v>
      </c>
      <c r="AV104" s="4">
        <f t="shared" si="746"/>
        <v>8.28271673108949E-2</v>
      </c>
      <c r="AW104" s="4">
        <f t="shared" si="747"/>
        <v>0.78519349411105832</v>
      </c>
      <c r="AX104" s="4">
        <f t="shared" si="748"/>
        <v>-3.6204059243005848</v>
      </c>
      <c r="AY104" s="4">
        <f t="shared" si="749"/>
        <v>-3.9285714285714146</v>
      </c>
      <c r="AZ104" s="4">
        <f t="shared" si="750"/>
        <v>-2.8689655172413842</v>
      </c>
      <c r="BA104" s="4">
        <f t="shared" si="751"/>
        <v>-1.5581524763494614</v>
      </c>
      <c r="BB104" s="4">
        <f t="shared" si="752"/>
        <v>0.68298235628911907</v>
      </c>
      <c r="BC104" s="4">
        <f t="shared" si="753"/>
        <v>1.4297969688304102</v>
      </c>
      <c r="BD104" s="4">
        <f t="shared" si="754"/>
        <v>1.022436807725069</v>
      </c>
      <c r="BE104" s="4">
        <f t="shared" si="755"/>
        <v>1.6393442622950838</v>
      </c>
      <c r="BF104" s="4">
        <f t="shared" si="756"/>
        <v>3.3352176370831099</v>
      </c>
      <c r="BG104" s="4">
        <f t="shared" si="757"/>
        <v>2.9320552579644943</v>
      </c>
      <c r="BH104" s="4">
        <f t="shared" si="758"/>
        <v>3.8515603036266555</v>
      </c>
      <c r="BI104" s="4">
        <f t="shared" si="759"/>
        <v>2.4471635150166815</v>
      </c>
      <c r="BJ104" s="4">
        <f t="shared" si="760"/>
        <v>1.8052516411378505</v>
      </c>
      <c r="BK104" s="4">
        <f t="shared" si="761"/>
        <v>2.3829087921117376</v>
      </c>
      <c r="BL104" s="4">
        <f t="shared" si="762"/>
        <v>2.680021656740661</v>
      </c>
      <c r="BM104" s="4">
        <f t="shared" si="763"/>
        <v>3.5016286644951045</v>
      </c>
      <c r="BN104" s="4">
        <f t="shared" si="764"/>
        <v>3.3315421816227708</v>
      </c>
      <c r="BO104" s="4">
        <f t="shared" si="765"/>
        <v>3.6650615302300737</v>
      </c>
      <c r="BP104" s="4">
        <f t="shared" si="766"/>
        <v>2.689164249934084</v>
      </c>
      <c r="BQ104" s="4">
        <f t="shared" si="767"/>
        <v>3.3307107264621161</v>
      </c>
      <c r="BR104" s="4">
        <f t="shared" si="768"/>
        <v>3.4061362454498312</v>
      </c>
      <c r="BS104" s="4">
        <f t="shared" si="769"/>
        <v>3.6387096774193717</v>
      </c>
      <c r="BT104" s="4">
        <f t="shared" si="770"/>
        <v>3.7997432605904935</v>
      </c>
      <c r="BU104" s="4">
        <f t="shared" si="771"/>
        <v>3.4771573604060801</v>
      </c>
      <c r="BV104" s="4">
        <f t="shared" si="772"/>
        <v>3.1682172491828142</v>
      </c>
      <c r="BW104" s="4">
        <f t="shared" si="773"/>
        <v>2.9133466135458086</v>
      </c>
      <c r="BX104" s="4">
        <f t="shared" si="774"/>
        <v>1.9539945584961638</v>
      </c>
      <c r="BY104" s="4">
        <f t="shared" si="775"/>
        <v>1.2018641157713894</v>
      </c>
      <c r="BZ104" s="4">
        <f t="shared" si="776"/>
        <v>-0.99926882768706093</v>
      </c>
      <c r="CA104" s="4">
        <f t="shared" si="777"/>
        <v>-3.7986934430195851</v>
      </c>
      <c r="CB104" s="4">
        <f t="shared" si="778"/>
        <v>-5.240174672489073</v>
      </c>
      <c r="CC104" s="4">
        <f t="shared" si="779"/>
        <v>-5.3805138148327769</v>
      </c>
      <c r="CD104" s="4">
        <f t="shared" si="780"/>
        <v>-4.4066962087641599</v>
      </c>
      <c r="CE104" s="4">
        <f t="shared" si="781"/>
        <v>-2.5402414486921598</v>
      </c>
      <c r="CF104" s="4">
        <f t="shared" si="782"/>
        <v>-0.10240655401947407</v>
      </c>
      <c r="CG104" s="4">
        <f t="shared" si="783"/>
        <v>0.35860655737705027</v>
      </c>
      <c r="CH104" s="4">
        <f t="shared" si="784"/>
        <v>1.931496265773891</v>
      </c>
      <c r="CI104" s="4">
        <f t="shared" si="785"/>
        <v>2.2193548387096751</v>
      </c>
      <c r="CJ104" s="4">
        <f t="shared" si="786"/>
        <v>2.5371604305484352</v>
      </c>
      <c r="CK104" s="4">
        <f t="shared" si="787"/>
        <v>2.3481368044921069</v>
      </c>
      <c r="CL104" s="4">
        <f t="shared" si="788"/>
        <v>2.2991409802930685</v>
      </c>
      <c r="CM104" s="4">
        <f t="shared" si="789"/>
        <v>3.1305225953042193</v>
      </c>
      <c r="CN104" s="4">
        <f t="shared" si="790"/>
        <v>3.1492126968257761</v>
      </c>
      <c r="CO104" s="4">
        <f t="shared" si="791"/>
        <v>3.3416458852867592</v>
      </c>
      <c r="CP104" s="4">
        <f t="shared" si="792"/>
        <v>4.0750802667325337</v>
      </c>
      <c r="CQ104" s="4">
        <f t="shared" si="793"/>
        <v>3.9902080783353666</v>
      </c>
      <c r="CR104" s="4">
        <f t="shared" si="794"/>
        <v>4.1919069542040388</v>
      </c>
      <c r="CS104" s="4">
        <f t="shared" si="795"/>
        <v>4.8262548262548499</v>
      </c>
      <c r="CT104" s="4">
        <f t="shared" si="796"/>
        <v>4.0104413858566668</v>
      </c>
      <c r="CU104" s="4">
        <f t="shared" si="797"/>
        <v>4.2372881355932313</v>
      </c>
      <c r="CV104" s="4">
        <f t="shared" si="798"/>
        <v>3.2790697674418556</v>
      </c>
      <c r="CW104" s="4">
        <f t="shared" si="799"/>
        <v>3.061694290976047</v>
      </c>
      <c r="CX104" s="4">
        <f t="shared" si="800"/>
        <v>2.5781428245494009</v>
      </c>
      <c r="CY104" s="4">
        <f t="shared" si="801"/>
        <v>2.9132791327913354</v>
      </c>
      <c r="CZ104" s="4">
        <f t="shared" si="802"/>
        <v>3.7604143210988594</v>
      </c>
      <c r="DA104" s="4">
        <f t="shared" si="803"/>
        <v>5.0256868438686819</v>
      </c>
      <c r="DB104" s="4">
        <f t="shared" si="804"/>
        <v>5.2268683274021122</v>
      </c>
      <c r="DC104" s="4">
        <f t="shared" si="805"/>
        <v>5.0252359008119418</v>
      </c>
      <c r="DD104" s="4">
        <f t="shared" si="806"/>
        <v>4.709201388888884</v>
      </c>
      <c r="DE104" s="4">
        <f t="shared" si="807"/>
        <v>3.8068906848149453</v>
      </c>
      <c r="DF104" s="4">
        <f t="shared" si="808"/>
        <v>3.6778693722257616</v>
      </c>
      <c r="DG104" s="4">
        <f t="shared" si="809"/>
        <v>3.3430839949853741</v>
      </c>
      <c r="DH104" s="4">
        <f t="shared" si="810"/>
        <v>3.9792746113989752</v>
      </c>
      <c r="DI104" s="4">
        <f t="shared" si="811"/>
        <v>2.8068018848596665</v>
      </c>
      <c r="DJ104" s="4">
        <f t="shared" si="812"/>
        <v>2.7522935779816571</v>
      </c>
      <c r="DK104" s="4">
        <f t="shared" si="813"/>
        <v>3.2753740396279873</v>
      </c>
      <c r="DL104" s="4">
        <f t="shared" si="814"/>
        <v>2.6908511062387674</v>
      </c>
      <c r="DM104" s="4">
        <f t="shared" si="815"/>
        <v>2.550817058589061</v>
      </c>
      <c r="DN104" s="4">
        <f t="shared" si="816"/>
        <v>2.8373015873015994</v>
      </c>
      <c r="DO104" s="4">
        <f t="shared" si="817"/>
        <v>1.4291307752544835</v>
      </c>
      <c r="DP104" s="4">
        <f t="shared" si="818"/>
        <v>1.0675465838509313</v>
      </c>
      <c r="DQ104" s="4">
        <f t="shared" si="819"/>
        <v>1.6517683637776948</v>
      </c>
      <c r="DR104" s="4">
        <f t="shared" si="820"/>
        <v>1.0225737989581152</v>
      </c>
      <c r="DS104" s="49">
        <f t="shared" si="821"/>
        <v>-0.27021810461300699</v>
      </c>
      <c r="DT104" s="49">
        <f t="shared" si="822"/>
        <v>-44.651430766276171</v>
      </c>
      <c r="DU104" s="49">
        <f t="shared" si="823"/>
        <v>-36.952781494934051</v>
      </c>
      <c r="DV104" s="49">
        <f t="shared" si="824"/>
        <v>-35.580595874713516</v>
      </c>
      <c r="DW104" s="49">
        <f t="shared" si="825"/>
        <v>-35.707373717824666</v>
      </c>
      <c r="DX104" s="49">
        <f t="shared" si="826"/>
        <v>28.278972935461468</v>
      </c>
      <c r="DY104" s="49">
        <f t="shared" si="827"/>
        <v>24.651303820497272</v>
      </c>
      <c r="DZ104" s="49">
        <f t="shared" si="828"/>
        <v>28.283427216128064</v>
      </c>
      <c r="EA104" s="49">
        <f t="shared" si="829"/>
        <v>33.955448524984952</v>
      </c>
      <c r="EB104" s="49">
        <f t="shared" si="830"/>
        <v>21.666215850689774</v>
      </c>
      <c r="EC104" s="11">
        <f t="shared" si="831"/>
        <v>11.683702262223306</v>
      </c>
      <c r="ED104" s="11">
        <f t="shared" si="832"/>
        <v>8.3614975733764751</v>
      </c>
      <c r="EE104" s="11">
        <f t="shared" si="833"/>
        <v>6.8431460674157396</v>
      </c>
      <c r="EF104" s="11">
        <f t="shared" si="834"/>
        <v>7.7465540240106767</v>
      </c>
      <c r="EG104" s="11">
        <f t="shared" si="835"/>
        <v>7.2138125073916815</v>
      </c>
      <c r="EH104" s="11">
        <f t="shared" si="836"/>
        <v>5.0734707927526213</v>
      </c>
      <c r="EI104" s="11">
        <f t="shared" si="837"/>
        <v>3.9340879836450293</v>
      </c>
      <c r="EJ104" s="11">
        <f t="shared" si="838"/>
        <v>3.2165672122217659</v>
      </c>
      <c r="EK104" s="11">
        <f t="shared" si="839"/>
        <v>2.4340551984895598</v>
      </c>
      <c r="EL104" s="11">
        <f t="shared" si="840"/>
        <v>2.6401311875505762</v>
      </c>
      <c r="EM104" s="11">
        <f t="shared" si="841"/>
        <v>2.3257804659938985</v>
      </c>
      <c r="EN104" s="11">
        <f t="shared" si="842"/>
        <v>1.2608526948147514</v>
      </c>
      <c r="EO104" s="11">
        <f t="shared" si="843"/>
        <v>0.37613466596777556</v>
      </c>
      <c r="EP104" s="11">
        <f t="shared" si="844"/>
        <v>0.37618964561878521</v>
      </c>
      <c r="EQ104" s="11">
        <f t="shared" si="845"/>
        <v>0.58267610956754812</v>
      </c>
      <c r="ER104" s="11">
        <f t="shared" si="846"/>
        <v>0.64146945128331634</v>
      </c>
      <c r="ES104" s="11">
        <f t="shared" si="847"/>
        <v>0.96917615581266769</v>
      </c>
      <c r="ET104" s="11">
        <f t="shared" si="848"/>
        <v>0.86581749685417098</v>
      </c>
      <c r="EU104" s="11">
        <f t="shared" si="849"/>
        <v>0.81382865771653101</v>
      </c>
      <c r="EV104" s="11">
        <f t="shared" si="850"/>
        <v>0.88866108239991082</v>
      </c>
      <c r="EW104" s="11">
        <f t="shared" si="851"/>
        <v>0.91232284523090623</v>
      </c>
      <c r="EX104" s="11">
        <f t="shared" si="852"/>
        <v>0.7411917195601081</v>
      </c>
      <c r="EY104" s="11">
        <f t="shared" si="853"/>
        <v>0.46983325307745627</v>
      </c>
      <c r="EZ104" s="11">
        <f t="shared" si="854"/>
        <v>0.24189234828064787</v>
      </c>
      <c r="FA104" s="11">
        <f t="shared" si="855"/>
        <v>3.3449777340832654E-2</v>
      </c>
      <c r="FB104" s="11">
        <f t="shared" si="856"/>
        <v>4.7754075237382843E-2</v>
      </c>
      <c r="FC104" s="11">
        <f t="shared" si="857"/>
        <v>0.17348543834627694</v>
      </c>
      <c r="FD104" s="11">
        <f t="shared" si="858"/>
        <v>0.21110869304632462</v>
      </c>
      <c r="FE104" s="11">
        <f t="shared" si="859"/>
        <v>0.1896404333641577</v>
      </c>
      <c r="FF104" s="11">
        <f t="shared" si="860"/>
        <v>0.20737817476974563</v>
      </c>
    </row>
    <row r="105" spans="2:162" x14ac:dyDescent="0.25">
      <c r="B105" t="str">
        <f t="shared" ref="B105:B107" si="861">B21</f>
        <v xml:space="preserve">   Government</v>
      </c>
      <c r="C105" s="4"/>
      <c r="D105" s="4"/>
      <c r="E105" s="4"/>
      <c r="F105" s="4"/>
      <c r="G105" s="4">
        <f t="shared" si="705"/>
        <v>3.0351805012646338</v>
      </c>
      <c r="H105" s="4">
        <f t="shared" si="706"/>
        <v>4.4782905205728474</v>
      </c>
      <c r="I105" s="4">
        <f t="shared" si="707"/>
        <v>3.5029004908522898</v>
      </c>
      <c r="J105" s="4">
        <f t="shared" si="708"/>
        <v>4.0770609318996343</v>
      </c>
      <c r="K105" s="4">
        <f t="shared" si="709"/>
        <v>5.3113144387413547</v>
      </c>
      <c r="L105" s="4">
        <f t="shared" si="710"/>
        <v>3.524804177545704</v>
      </c>
      <c r="M105" s="4">
        <f t="shared" si="711"/>
        <v>2.1771933606380633</v>
      </c>
      <c r="N105" s="4">
        <f t="shared" si="712"/>
        <v>4.0034438226431268</v>
      </c>
      <c r="O105" s="4">
        <f t="shared" si="713"/>
        <v>1.8859927950837019</v>
      </c>
      <c r="P105" s="4">
        <f t="shared" si="714"/>
        <v>1.8705338377469349</v>
      </c>
      <c r="Q105" s="4">
        <f t="shared" si="715"/>
        <v>2.65822784810128</v>
      </c>
      <c r="R105" s="4">
        <f t="shared" si="716"/>
        <v>1.510761589403975</v>
      </c>
      <c r="S105" s="4">
        <f t="shared" si="717"/>
        <v>1.9134775374376245</v>
      </c>
      <c r="T105" s="4">
        <f t="shared" si="718"/>
        <v>1.9187126057355064</v>
      </c>
      <c r="U105" s="4">
        <f t="shared" si="719"/>
        <v>0.59597205096588723</v>
      </c>
      <c r="V105" s="4">
        <f t="shared" si="720"/>
        <v>2.1202854230377044</v>
      </c>
      <c r="W105" s="4">
        <f t="shared" si="721"/>
        <v>2.6122448979591706</v>
      </c>
      <c r="X105" s="4">
        <f t="shared" si="722"/>
        <v>2.1255060728744946</v>
      </c>
      <c r="Y105" s="4">
        <f t="shared" si="723"/>
        <v>2.3084780388151094</v>
      </c>
      <c r="Z105" s="4">
        <f t="shared" si="724"/>
        <v>1.1379516869634898</v>
      </c>
      <c r="AA105" s="4">
        <f t="shared" si="725"/>
        <v>2.0286396181384392</v>
      </c>
      <c r="AB105" s="4">
        <f t="shared" si="726"/>
        <v>1.5064420218037666</v>
      </c>
      <c r="AC105" s="4">
        <f t="shared" si="727"/>
        <v>1.9169329073482455</v>
      </c>
      <c r="AD105" s="4">
        <f t="shared" si="728"/>
        <v>1.2238452427951074</v>
      </c>
      <c r="AE105" s="4">
        <f t="shared" si="729"/>
        <v>-3.8986354775827348E-2</v>
      </c>
      <c r="AF105" s="4">
        <f t="shared" si="730"/>
        <v>2.2456551454794083</v>
      </c>
      <c r="AG105" s="4">
        <f t="shared" si="731"/>
        <v>2.5274294670846187</v>
      </c>
      <c r="AH105" s="4">
        <f t="shared" si="732"/>
        <v>2.476599063962559</v>
      </c>
      <c r="AI105" s="4">
        <f t="shared" si="733"/>
        <v>3.354134165366629</v>
      </c>
      <c r="AJ105" s="4">
        <f t="shared" si="734"/>
        <v>2.0626432391138261</v>
      </c>
      <c r="AK105" s="4">
        <f t="shared" si="735"/>
        <v>2.6371106439900593</v>
      </c>
      <c r="AL105" s="4">
        <f t="shared" si="736"/>
        <v>2.8924833491912327</v>
      </c>
      <c r="AM105" s="4">
        <f t="shared" si="737"/>
        <v>2.301886792452823</v>
      </c>
      <c r="AN105" s="4">
        <f t="shared" si="738"/>
        <v>2.2829341317365248</v>
      </c>
      <c r="AO105" s="4">
        <f t="shared" si="739"/>
        <v>2.6624464717929675</v>
      </c>
      <c r="AP105" s="4">
        <f t="shared" si="740"/>
        <v>2.1453671167005695</v>
      </c>
      <c r="AQ105" s="4">
        <f t="shared" si="741"/>
        <v>2.4345260051641393</v>
      </c>
      <c r="AR105" s="4">
        <f t="shared" si="742"/>
        <v>2.5246981339187569</v>
      </c>
      <c r="AS105" s="4">
        <f t="shared" si="743"/>
        <v>1.0155966630395197</v>
      </c>
      <c r="AT105" s="4">
        <f t="shared" si="744"/>
        <v>0.95962339308346412</v>
      </c>
      <c r="AU105" s="4">
        <f t="shared" si="745"/>
        <v>2.5027007562117287</v>
      </c>
      <c r="AV105" s="4">
        <f t="shared" si="746"/>
        <v>2.4446823697359177</v>
      </c>
      <c r="AW105" s="4">
        <f t="shared" si="747"/>
        <v>3.5727109515260258</v>
      </c>
      <c r="AX105" s="4">
        <f t="shared" si="748"/>
        <v>4.4476327116212522</v>
      </c>
      <c r="AY105" s="4">
        <f t="shared" si="749"/>
        <v>2.687510978394525</v>
      </c>
      <c r="AZ105" s="4">
        <f t="shared" si="750"/>
        <v>2.2121581605991869</v>
      </c>
      <c r="BA105" s="4">
        <f t="shared" si="751"/>
        <v>1.837406829606536</v>
      </c>
      <c r="BB105" s="4">
        <f t="shared" si="752"/>
        <v>1.5281593406593297</v>
      </c>
      <c r="BC105" s="4">
        <f t="shared" si="753"/>
        <v>1.436879917892564</v>
      </c>
      <c r="BD105" s="4">
        <f t="shared" si="754"/>
        <v>1.6189502385821619</v>
      </c>
      <c r="BE105" s="4">
        <f t="shared" si="755"/>
        <v>0.78297872340424846</v>
      </c>
      <c r="BF105" s="4">
        <f t="shared" si="756"/>
        <v>0.55809233891426224</v>
      </c>
      <c r="BG105" s="4">
        <f t="shared" si="757"/>
        <v>-8.4317032040470696E-2</v>
      </c>
      <c r="BH105" s="4">
        <f t="shared" si="758"/>
        <v>-0.46956230085528627</v>
      </c>
      <c r="BI105" s="4">
        <f t="shared" si="759"/>
        <v>0.43911501435569544</v>
      </c>
      <c r="BJ105" s="4">
        <f t="shared" si="760"/>
        <v>0.1345442314160783</v>
      </c>
      <c r="BK105" s="4">
        <f t="shared" si="761"/>
        <v>-8.4388185654005188E-2</v>
      </c>
      <c r="BL105" s="4">
        <f t="shared" si="762"/>
        <v>-0.134793597304117</v>
      </c>
      <c r="BM105" s="4">
        <f t="shared" si="763"/>
        <v>-0.15133680847485564</v>
      </c>
      <c r="BN105" s="4">
        <f t="shared" si="764"/>
        <v>-0.11756802149814893</v>
      </c>
      <c r="BO105" s="4">
        <f t="shared" si="765"/>
        <v>0.67567567567567988</v>
      </c>
      <c r="BP105" s="4">
        <f t="shared" si="766"/>
        <v>0.37118272313143574</v>
      </c>
      <c r="BQ105" s="4">
        <f t="shared" si="767"/>
        <v>0.16840687100032614</v>
      </c>
      <c r="BR105" s="4">
        <f t="shared" si="768"/>
        <v>0.28585841600807793</v>
      </c>
      <c r="BS105" s="4">
        <f t="shared" si="769"/>
        <v>0.13422818791943847</v>
      </c>
      <c r="BT105" s="4">
        <f t="shared" si="770"/>
        <v>0.57152462598755172</v>
      </c>
      <c r="BU105" s="4">
        <f t="shared" si="771"/>
        <v>1.311365164761269</v>
      </c>
      <c r="BV105" s="4">
        <f t="shared" si="772"/>
        <v>1.2910798122065748</v>
      </c>
      <c r="BW105" s="4">
        <f t="shared" si="773"/>
        <v>1.7258713136729442</v>
      </c>
      <c r="BX105" s="4">
        <f t="shared" si="774"/>
        <v>1.5376901220123917</v>
      </c>
      <c r="BY105" s="4">
        <f t="shared" si="775"/>
        <v>2.6883504812479364</v>
      </c>
      <c r="BZ105" s="4">
        <f t="shared" si="776"/>
        <v>2.7478894222810801</v>
      </c>
      <c r="CA105" s="4">
        <f t="shared" si="777"/>
        <v>1.7954208532366955</v>
      </c>
      <c r="CB105" s="4">
        <f t="shared" si="778"/>
        <v>2.2880658436214008</v>
      </c>
      <c r="CC105" s="4">
        <f t="shared" si="779"/>
        <v>-9.6961861667754778E-2</v>
      </c>
      <c r="CD105" s="4">
        <f t="shared" si="780"/>
        <v>-0.66054454647976879</v>
      </c>
      <c r="CE105" s="4">
        <f t="shared" si="781"/>
        <v>-0.53398058252427383</v>
      </c>
      <c r="CF105" s="4">
        <f t="shared" si="782"/>
        <v>0.48278081750885438</v>
      </c>
      <c r="CG105" s="4">
        <f t="shared" si="783"/>
        <v>0</v>
      </c>
      <c r="CH105" s="4">
        <f t="shared" si="784"/>
        <v>-0.71359065844955882</v>
      </c>
      <c r="CI105" s="4">
        <f t="shared" si="785"/>
        <v>-0.91101350252156266</v>
      </c>
      <c r="CJ105" s="4">
        <f t="shared" si="786"/>
        <v>-2.6265214606021825</v>
      </c>
      <c r="CK105" s="4">
        <f t="shared" si="787"/>
        <v>-2.4102232287285696</v>
      </c>
      <c r="CL105" s="4">
        <f t="shared" si="788"/>
        <v>-1.0617445279320625</v>
      </c>
      <c r="CM105" s="4">
        <f t="shared" si="789"/>
        <v>-0.31193564275159291</v>
      </c>
      <c r="CN105" s="4">
        <f t="shared" si="790"/>
        <v>-0.16447368421051989</v>
      </c>
      <c r="CO105" s="4">
        <f t="shared" si="791"/>
        <v>0.69617105917454403</v>
      </c>
      <c r="CP105" s="4">
        <f t="shared" si="792"/>
        <v>0.8089813438996174</v>
      </c>
      <c r="CQ105" s="4">
        <f t="shared" si="793"/>
        <v>0.8563899868248015</v>
      </c>
      <c r="CR105" s="4">
        <f t="shared" si="794"/>
        <v>0.95551894563425943</v>
      </c>
      <c r="CS105" s="4">
        <f t="shared" si="795"/>
        <v>1.0534979423868496</v>
      </c>
      <c r="CT105" s="4">
        <f t="shared" si="796"/>
        <v>1.2938093678349194</v>
      </c>
      <c r="CU105" s="4">
        <f t="shared" si="797"/>
        <v>1.2736773350751074</v>
      </c>
      <c r="CV105" s="4">
        <f t="shared" si="798"/>
        <v>1.3218015665796168</v>
      </c>
      <c r="CW105" s="4">
        <f t="shared" si="799"/>
        <v>1.7266655807134601</v>
      </c>
      <c r="CX105" s="4">
        <f t="shared" si="800"/>
        <v>1.4066289409862653</v>
      </c>
      <c r="CY105" s="4">
        <f t="shared" si="801"/>
        <v>1.8864882296033336</v>
      </c>
      <c r="CZ105" s="4">
        <f t="shared" si="802"/>
        <v>2.5285875342245134</v>
      </c>
      <c r="DA105" s="4">
        <f t="shared" si="803"/>
        <v>2.8662930344275361</v>
      </c>
      <c r="DB105" s="4">
        <f t="shared" si="804"/>
        <v>2.6785714285714191</v>
      </c>
      <c r="DC105" s="4">
        <f t="shared" si="805"/>
        <v>2.2313657224244388</v>
      </c>
      <c r="DD105" s="4">
        <f t="shared" si="806"/>
        <v>2.4191014765944097</v>
      </c>
      <c r="DE105" s="4">
        <f t="shared" si="807"/>
        <v>2.1014943960149468</v>
      </c>
      <c r="DF105" s="4">
        <f t="shared" si="808"/>
        <v>2.468944099378878</v>
      </c>
      <c r="DG105" s="4">
        <f t="shared" si="809"/>
        <v>2.291021671826643</v>
      </c>
      <c r="DH105" s="4">
        <f t="shared" si="810"/>
        <v>1.8251533742331238</v>
      </c>
      <c r="DI105" s="4">
        <f t="shared" si="811"/>
        <v>1.4483915230980138</v>
      </c>
      <c r="DJ105" s="4">
        <f t="shared" si="812"/>
        <v>0.78799818154267065</v>
      </c>
      <c r="DK105" s="4">
        <f t="shared" si="813"/>
        <v>-4.5399515738508978E-2</v>
      </c>
      <c r="DL105" s="4">
        <f t="shared" si="814"/>
        <v>-1.024250640156632</v>
      </c>
      <c r="DM105" s="4">
        <f t="shared" si="815"/>
        <v>-1.6982266305981208</v>
      </c>
      <c r="DN105" s="4">
        <f t="shared" si="816"/>
        <v>-2.180123289730862</v>
      </c>
      <c r="DO105" s="4">
        <f t="shared" si="817"/>
        <v>-2.7252081756245272</v>
      </c>
      <c r="DP105" s="4">
        <f t="shared" si="818"/>
        <v>-1.7501141378785778</v>
      </c>
      <c r="DQ105" s="4">
        <f t="shared" si="819"/>
        <v>0.1375936401161848</v>
      </c>
      <c r="DR105" s="4">
        <f t="shared" si="820"/>
        <v>-0.26129726406396436</v>
      </c>
      <c r="DS105" s="49">
        <f t="shared" si="821"/>
        <v>2.4435797665369519</v>
      </c>
      <c r="DT105" s="49">
        <f t="shared" si="822"/>
        <v>-4.4764560099132655</v>
      </c>
      <c r="DU105" s="49">
        <f t="shared" si="823"/>
        <v>-3.2519083969465568</v>
      </c>
      <c r="DV105" s="49">
        <f t="shared" si="824"/>
        <v>-6.3800277392510374</v>
      </c>
      <c r="DW105" s="49">
        <f t="shared" si="825"/>
        <v>-7.4141598298389617</v>
      </c>
      <c r="DX105" s="49">
        <f t="shared" si="826"/>
        <v>0.17836873682506305</v>
      </c>
      <c r="DY105" s="49">
        <f t="shared" si="827"/>
        <v>0.5838724948713736</v>
      </c>
      <c r="DZ105" s="49">
        <f t="shared" si="828"/>
        <v>2.5185185185185421</v>
      </c>
      <c r="EA105" s="49">
        <f t="shared" si="829"/>
        <v>-0.26255333114538759</v>
      </c>
      <c r="EB105" s="49">
        <f t="shared" si="830"/>
        <v>-1.0683068954354336</v>
      </c>
      <c r="EC105" s="11">
        <f t="shared" si="831"/>
        <v>-0.99981173517413868</v>
      </c>
      <c r="ED105" s="11">
        <f t="shared" si="832"/>
        <v>1.35756262042388</v>
      </c>
      <c r="EE105" s="11">
        <f t="shared" si="833"/>
        <v>3.7503455083909287</v>
      </c>
      <c r="EF105" s="11">
        <f t="shared" si="834"/>
        <v>3.1081151832460963</v>
      </c>
      <c r="EG105" s="11">
        <f t="shared" si="835"/>
        <v>1.4567200906712152</v>
      </c>
      <c r="EH105" s="11">
        <f t="shared" si="836"/>
        <v>1.5943004957268414</v>
      </c>
      <c r="EI105" s="11">
        <f t="shared" si="837"/>
        <v>1.9189507807393147</v>
      </c>
      <c r="EJ105" s="11">
        <f t="shared" si="838"/>
        <v>2.0368399204819809</v>
      </c>
      <c r="EK105" s="11">
        <f t="shared" si="839"/>
        <v>1.9523772706079745</v>
      </c>
      <c r="EL105" s="11">
        <f t="shared" si="840"/>
        <v>2.0501185837313418</v>
      </c>
      <c r="EM105" s="11">
        <f t="shared" si="841"/>
        <v>2.3745307652738745</v>
      </c>
      <c r="EN105" s="11">
        <f t="shared" si="842"/>
        <v>2.7808063941984873</v>
      </c>
      <c r="EO105" s="11">
        <f t="shared" si="843"/>
        <v>3.0966618100591425</v>
      </c>
      <c r="EP105" s="11">
        <f t="shared" si="844"/>
        <v>3.0575882535218035</v>
      </c>
      <c r="EQ105" s="11">
        <f t="shared" si="845"/>
        <v>2.776597355083088</v>
      </c>
      <c r="ER105" s="11">
        <f t="shared" si="846"/>
        <v>2.6607227804387401</v>
      </c>
      <c r="ES105" s="11">
        <f t="shared" si="847"/>
        <v>2.6164178671974847</v>
      </c>
      <c r="ET105" s="11">
        <f t="shared" si="848"/>
        <v>2.5096307854210798</v>
      </c>
      <c r="EU105" s="11">
        <f t="shared" si="849"/>
        <v>2.3049274117557417</v>
      </c>
      <c r="EV105" s="11">
        <f t="shared" si="850"/>
        <v>2.0123227798988674</v>
      </c>
      <c r="EW105" s="11">
        <f t="shared" si="851"/>
        <v>1.800334869236786</v>
      </c>
      <c r="EX105" s="11">
        <f t="shared" si="852"/>
        <v>1.652592418390042</v>
      </c>
      <c r="EY105" s="11">
        <f t="shared" si="853"/>
        <v>1.6096432020447082</v>
      </c>
      <c r="EZ105" s="11">
        <f t="shared" si="854"/>
        <v>1.621202014409806</v>
      </c>
      <c r="FA105" s="11">
        <f t="shared" si="855"/>
        <v>1.6197699418837308</v>
      </c>
      <c r="FB105" s="11">
        <f t="shared" si="856"/>
        <v>1.6178718431053118</v>
      </c>
      <c r="FC105" s="11">
        <f t="shared" si="857"/>
        <v>1.6077447615568508</v>
      </c>
      <c r="FD105" s="11">
        <f t="shared" si="858"/>
        <v>1.5595963628469267</v>
      </c>
      <c r="FE105" s="11">
        <f t="shared" si="859"/>
        <v>1.5154193976202546</v>
      </c>
      <c r="FF105" s="11">
        <f t="shared" si="860"/>
        <v>1.4547573122210666</v>
      </c>
    </row>
    <row r="106" spans="2:162" x14ac:dyDescent="0.25">
      <c r="B106" t="str">
        <f t="shared" si="861"/>
        <v xml:space="preserve">      State and local</v>
      </c>
      <c r="C106" s="4"/>
      <c r="D106" s="4"/>
      <c r="E106" s="4"/>
      <c r="F106" s="4"/>
      <c r="G106" s="4">
        <f t="shared" si="705"/>
        <v>4.0584415584415501</v>
      </c>
      <c r="H106" s="4">
        <f t="shared" si="706"/>
        <v>6.1158798283261762</v>
      </c>
      <c r="I106" s="4">
        <f t="shared" si="707"/>
        <v>4.0981466979900905</v>
      </c>
      <c r="J106" s="4">
        <f t="shared" si="708"/>
        <v>4.4125326370757056</v>
      </c>
      <c r="K106" s="4">
        <f t="shared" si="709"/>
        <v>5.7982319292771756</v>
      </c>
      <c r="L106" s="4">
        <f t="shared" si="710"/>
        <v>3.7917087967644036</v>
      </c>
      <c r="M106" s="4">
        <f t="shared" si="711"/>
        <v>2.4824473420260951</v>
      </c>
      <c r="N106" s="4">
        <f t="shared" si="712"/>
        <v>4.4011002750687478</v>
      </c>
      <c r="O106" s="4">
        <f t="shared" si="713"/>
        <v>1.7694765298599258</v>
      </c>
      <c r="P106" s="4">
        <f t="shared" si="714"/>
        <v>1.777886020457875</v>
      </c>
      <c r="Q106" s="4">
        <f t="shared" si="715"/>
        <v>2.5691216050893084</v>
      </c>
      <c r="R106" s="4">
        <f t="shared" si="716"/>
        <v>1.4371257485029876</v>
      </c>
      <c r="S106" s="4">
        <f t="shared" si="717"/>
        <v>2.1492393141753219</v>
      </c>
      <c r="T106" s="4">
        <f t="shared" si="718"/>
        <v>2.1536252692031299</v>
      </c>
      <c r="U106" s="4">
        <f t="shared" si="719"/>
        <v>0.85877862595418186</v>
      </c>
      <c r="V106" s="4">
        <f t="shared" si="720"/>
        <v>2.573789846517105</v>
      </c>
      <c r="W106" s="4">
        <f t="shared" si="721"/>
        <v>3.3096926713947816</v>
      </c>
      <c r="X106" s="4">
        <f t="shared" si="722"/>
        <v>2.7641133754977787</v>
      </c>
      <c r="Y106" s="4">
        <f t="shared" si="723"/>
        <v>2.9801324503311077</v>
      </c>
      <c r="Z106" s="4">
        <f t="shared" si="724"/>
        <v>1.5883977900552626</v>
      </c>
      <c r="AA106" s="4">
        <f t="shared" si="725"/>
        <v>2.4713958810068881</v>
      </c>
      <c r="AB106" s="4">
        <f t="shared" si="726"/>
        <v>1.9603373603829466</v>
      </c>
      <c r="AC106" s="4">
        <f t="shared" si="727"/>
        <v>2.5264124942581567</v>
      </c>
      <c r="AD106" s="4">
        <f t="shared" si="728"/>
        <v>1.540901880806711</v>
      </c>
      <c r="AE106" s="4">
        <f t="shared" si="729"/>
        <v>4.4662795891015072E-2</v>
      </c>
      <c r="AF106" s="4">
        <f t="shared" si="730"/>
        <v>2.52626872345183</v>
      </c>
      <c r="AG106" s="4">
        <f t="shared" si="731"/>
        <v>2.5089605734766929</v>
      </c>
      <c r="AH106" s="4">
        <f t="shared" si="732"/>
        <v>2.7002901138138746</v>
      </c>
      <c r="AI106" s="4">
        <f t="shared" si="733"/>
        <v>3.3705357142857162</v>
      </c>
      <c r="AJ106" s="4">
        <f t="shared" si="734"/>
        <v>1.9624945486262479</v>
      </c>
      <c r="AK106" s="4">
        <f t="shared" si="735"/>
        <v>2.6005244755244794</v>
      </c>
      <c r="AL106" s="4">
        <f t="shared" si="736"/>
        <v>2.5423728813559254</v>
      </c>
      <c r="AM106" s="4">
        <f t="shared" si="737"/>
        <v>1.9218311379831654</v>
      </c>
      <c r="AN106" s="4">
        <f t="shared" si="738"/>
        <v>2.1599657827202634</v>
      </c>
      <c r="AO106" s="4">
        <f t="shared" si="739"/>
        <v>2.8541001064962712</v>
      </c>
      <c r="AP106" s="4">
        <f t="shared" si="740"/>
        <v>2.3098114007205073</v>
      </c>
      <c r="AQ106" s="4">
        <f t="shared" si="741"/>
        <v>2.923728813559312</v>
      </c>
      <c r="AR106" s="4">
        <f t="shared" si="742"/>
        <v>1.2769520619635655</v>
      </c>
      <c r="AS106" s="4">
        <f t="shared" si="743"/>
        <v>0.66266307724165419</v>
      </c>
      <c r="AT106" s="4">
        <f t="shared" si="744"/>
        <v>1.0977630488815171</v>
      </c>
      <c r="AU106" s="4">
        <f t="shared" si="745"/>
        <v>2.5730753396459471</v>
      </c>
      <c r="AV106" s="4">
        <f t="shared" si="746"/>
        <v>4.0719305498139846</v>
      </c>
      <c r="AW106" s="4">
        <f t="shared" si="747"/>
        <v>4.0732359596790779</v>
      </c>
      <c r="AX106" s="4">
        <f t="shared" si="748"/>
        <v>4.6711739397664598</v>
      </c>
      <c r="AY106" s="4">
        <f t="shared" si="749"/>
        <v>3.0102347983142597</v>
      </c>
      <c r="AZ106" s="4">
        <f t="shared" si="750"/>
        <v>2.3833167825223267</v>
      </c>
      <c r="BA106" s="4">
        <f t="shared" si="751"/>
        <v>1.9964419845819315</v>
      </c>
      <c r="BB106" s="4">
        <f t="shared" si="752"/>
        <v>1.0765316108827472</v>
      </c>
      <c r="BC106" s="4">
        <f t="shared" si="753"/>
        <v>0.87668030391583329</v>
      </c>
      <c r="BD106" s="4">
        <f t="shared" si="754"/>
        <v>1.1639185257032114</v>
      </c>
      <c r="BE106" s="4">
        <f t="shared" si="755"/>
        <v>0.38759689922480689</v>
      </c>
      <c r="BF106" s="4">
        <f t="shared" si="756"/>
        <v>0.73586367157243426</v>
      </c>
      <c r="BG106" s="4">
        <f t="shared" si="757"/>
        <v>0.13518733101585134</v>
      </c>
      <c r="BH106" s="4">
        <f t="shared" si="758"/>
        <v>-0.40268456375840422</v>
      </c>
      <c r="BI106" s="4">
        <f t="shared" si="759"/>
        <v>0.55984555984556206</v>
      </c>
      <c r="BJ106" s="4">
        <f t="shared" si="760"/>
        <v>0.21145713187236126</v>
      </c>
      <c r="BK106" s="4">
        <f t="shared" si="761"/>
        <v>0.11571841851494291</v>
      </c>
      <c r="BL106" s="4">
        <f t="shared" si="762"/>
        <v>0.13477088948787852</v>
      </c>
      <c r="BM106" s="4">
        <f t="shared" si="763"/>
        <v>0</v>
      </c>
      <c r="BN106" s="4">
        <f t="shared" si="764"/>
        <v>0.32610780740456313</v>
      </c>
      <c r="BO106" s="4">
        <f t="shared" si="765"/>
        <v>1.0787902138316374</v>
      </c>
      <c r="BP106" s="4">
        <f t="shared" si="766"/>
        <v>0.73062872524514155</v>
      </c>
      <c r="BQ106" s="4">
        <f t="shared" si="767"/>
        <v>0.5759262814359678</v>
      </c>
      <c r="BR106" s="4">
        <f t="shared" si="768"/>
        <v>0.42065009560228184</v>
      </c>
      <c r="BS106" s="4">
        <f t="shared" si="769"/>
        <v>0.20964360587001352</v>
      </c>
      <c r="BT106" s="4">
        <f t="shared" si="770"/>
        <v>0.6680664248902346</v>
      </c>
      <c r="BU106" s="4">
        <f t="shared" si="771"/>
        <v>1.4888337468982771</v>
      </c>
      <c r="BV106" s="4">
        <f t="shared" si="772"/>
        <v>1.4661081492764572</v>
      </c>
      <c r="BW106" s="4">
        <f t="shared" si="773"/>
        <v>1.863826550019021</v>
      </c>
      <c r="BX106" s="4">
        <f t="shared" si="774"/>
        <v>1.6306408797876371</v>
      </c>
      <c r="BY106" s="4">
        <f t="shared" si="775"/>
        <v>2.8963701335339431</v>
      </c>
      <c r="BZ106" s="4">
        <f t="shared" si="776"/>
        <v>2.9086132482642357</v>
      </c>
      <c r="CA106" s="4">
        <f t="shared" si="777"/>
        <v>1.8670649738610878</v>
      </c>
      <c r="CB106" s="4">
        <f t="shared" si="778"/>
        <v>1.9962686567164267</v>
      </c>
      <c r="CC106" s="4">
        <f t="shared" si="779"/>
        <v>-0.40212027051728105</v>
      </c>
      <c r="CD106" s="4">
        <f t="shared" si="780"/>
        <v>-0.8023340627279163</v>
      </c>
      <c r="CE106" s="4">
        <f t="shared" si="781"/>
        <v>-0.31158357771260414</v>
      </c>
      <c r="CF106" s="4">
        <f t="shared" si="782"/>
        <v>-0.2012072434607548</v>
      </c>
      <c r="CG106" s="4">
        <f t="shared" si="783"/>
        <v>0.18351991191045691</v>
      </c>
      <c r="CH106" s="4">
        <f t="shared" si="784"/>
        <v>-0.49632352941176849</v>
      </c>
      <c r="CI106" s="4">
        <f t="shared" si="785"/>
        <v>-1.0479867622724792</v>
      </c>
      <c r="CJ106" s="4">
        <f t="shared" si="786"/>
        <v>-1.5212609970674529</v>
      </c>
      <c r="CK106" s="4">
        <f t="shared" si="787"/>
        <v>-2.3081150393845173</v>
      </c>
      <c r="CL106" s="4">
        <f t="shared" si="788"/>
        <v>-0.96065028634768623</v>
      </c>
      <c r="CM106" s="4">
        <f t="shared" si="789"/>
        <v>-7.4321813452249419E-2</v>
      </c>
      <c r="CN106" s="4">
        <f t="shared" si="790"/>
        <v>0.1116694584031297</v>
      </c>
      <c r="CO106" s="4">
        <f t="shared" si="791"/>
        <v>0.97506094130883625</v>
      </c>
      <c r="CP106" s="4">
        <f t="shared" si="792"/>
        <v>1.0632344711807296</v>
      </c>
      <c r="CQ106" s="4">
        <f t="shared" si="793"/>
        <v>1.1528449237634852</v>
      </c>
      <c r="CR106" s="4">
        <f t="shared" si="794"/>
        <v>1.3571295779884807</v>
      </c>
      <c r="CS106" s="4">
        <f t="shared" si="795"/>
        <v>1.5413184772516297</v>
      </c>
      <c r="CT106" s="4">
        <f t="shared" si="796"/>
        <v>1.8272425249169499</v>
      </c>
      <c r="CU106" s="4">
        <f t="shared" si="797"/>
        <v>1.7095588235294112</v>
      </c>
      <c r="CV106" s="4">
        <f t="shared" si="798"/>
        <v>1.6507703595010748</v>
      </c>
      <c r="CW106" s="4">
        <f t="shared" si="799"/>
        <v>2.1214337966349639</v>
      </c>
      <c r="CX106" s="4">
        <f t="shared" si="800"/>
        <v>1.7763277143375111</v>
      </c>
      <c r="CY106" s="4">
        <f t="shared" si="801"/>
        <v>2.3133923730344952</v>
      </c>
      <c r="CZ106" s="4">
        <f t="shared" si="802"/>
        <v>2.9592204980151582</v>
      </c>
      <c r="DA106" s="4">
        <f t="shared" si="803"/>
        <v>3.2055873925501466</v>
      </c>
      <c r="DB106" s="4">
        <f t="shared" si="804"/>
        <v>2.9029385574354194</v>
      </c>
      <c r="DC106" s="4">
        <f t="shared" si="805"/>
        <v>2.4200671259494877</v>
      </c>
      <c r="DD106" s="4">
        <f t="shared" si="806"/>
        <v>2.6463371889239529</v>
      </c>
      <c r="DE106" s="4">
        <f t="shared" si="807"/>
        <v>2.2904737116085316</v>
      </c>
      <c r="DF106" s="4">
        <f t="shared" si="808"/>
        <v>2.6479750778816147</v>
      </c>
      <c r="DG106" s="4">
        <f t="shared" si="809"/>
        <v>2.4146257330114107</v>
      </c>
      <c r="DH106" s="4">
        <f t="shared" si="810"/>
        <v>1.9805361106368435</v>
      </c>
      <c r="DI106" s="4">
        <f t="shared" si="811"/>
        <v>1.6115351993214455</v>
      </c>
      <c r="DJ106" s="4">
        <f t="shared" si="812"/>
        <v>0.9779126622829315</v>
      </c>
      <c r="DK106" s="4">
        <f t="shared" si="813"/>
        <v>0.21892893230042176</v>
      </c>
      <c r="DL106" s="4">
        <f t="shared" si="814"/>
        <v>-0.88732630169091609</v>
      </c>
      <c r="DM106" s="4">
        <f t="shared" si="815"/>
        <v>-1.636060100166925</v>
      </c>
      <c r="DN106" s="4">
        <f t="shared" si="816"/>
        <v>-2.1372516279846265</v>
      </c>
      <c r="DO106" s="4">
        <f t="shared" si="817"/>
        <v>-2.7726432532347522</v>
      </c>
      <c r="DP106" s="4">
        <f t="shared" si="818"/>
        <v>-1.6891891891892108</v>
      </c>
      <c r="DQ106" s="4">
        <f t="shared" si="819"/>
        <v>0.28852681602171693</v>
      </c>
      <c r="DR106" s="4">
        <f t="shared" si="820"/>
        <v>-0.15355741341069873</v>
      </c>
      <c r="DS106" s="49">
        <f t="shared" si="821"/>
        <v>2.6788800553058989</v>
      </c>
      <c r="DT106" s="49">
        <f t="shared" si="822"/>
        <v>-5.1202749140893626</v>
      </c>
      <c r="DU106" s="49">
        <f t="shared" si="823"/>
        <v>-4.4169910306312339</v>
      </c>
      <c r="DV106" s="49">
        <f t="shared" si="824"/>
        <v>-7.4333561175666478</v>
      </c>
      <c r="DW106" s="49">
        <f t="shared" si="825"/>
        <v>-8.3319306514054841</v>
      </c>
      <c r="DX106" s="49">
        <f t="shared" si="826"/>
        <v>0.16298442593265516</v>
      </c>
      <c r="DY106" s="49">
        <f t="shared" si="827"/>
        <v>1.4872521246458659</v>
      </c>
      <c r="DZ106" s="49">
        <f t="shared" si="828"/>
        <v>3.1936496215617893</v>
      </c>
      <c r="EA106" s="49">
        <f t="shared" si="829"/>
        <v>-1.8362100624313982E-2</v>
      </c>
      <c r="EB106" s="49">
        <f t="shared" si="830"/>
        <v>-0.70511661544027104</v>
      </c>
      <c r="EC106" s="11">
        <f t="shared" si="831"/>
        <v>-0.70240753663640687</v>
      </c>
      <c r="ED106" s="11">
        <f t="shared" si="832"/>
        <v>1.8636851520572373</v>
      </c>
      <c r="EE106" s="11">
        <f t="shared" si="833"/>
        <v>4.455426997245171</v>
      </c>
      <c r="EF106" s="11">
        <f t="shared" si="834"/>
        <v>3.4891296431172947</v>
      </c>
      <c r="EG106" s="11">
        <f t="shared" si="835"/>
        <v>1.6182930415981955</v>
      </c>
      <c r="EH106" s="11">
        <f t="shared" si="836"/>
        <v>1.7678577073432677</v>
      </c>
      <c r="EI106" s="11">
        <f t="shared" si="837"/>
        <v>2.1276292733769075</v>
      </c>
      <c r="EJ106" s="11">
        <f t="shared" si="838"/>
        <v>2.2583834290205385</v>
      </c>
      <c r="EK106" s="11">
        <f t="shared" si="839"/>
        <v>2.1611567525904318</v>
      </c>
      <c r="EL106" s="11">
        <f t="shared" si="840"/>
        <v>2.2688786326467758</v>
      </c>
      <c r="EM106" s="11">
        <f t="shared" si="841"/>
        <v>2.6272555098819872</v>
      </c>
      <c r="EN106" s="11">
        <f t="shared" si="842"/>
        <v>3.076661812899939</v>
      </c>
      <c r="EO106" s="11">
        <f t="shared" si="843"/>
        <v>3.4207192776253281</v>
      </c>
      <c r="EP106" s="11">
        <f t="shared" si="844"/>
        <v>3.3766131208170957</v>
      </c>
      <c r="EQ106" s="11">
        <f t="shared" si="845"/>
        <v>3.0646599619943204</v>
      </c>
      <c r="ER106" s="11">
        <f t="shared" si="846"/>
        <v>2.93540290806098</v>
      </c>
      <c r="ES106" s="11">
        <f t="shared" si="847"/>
        <v>2.8811628923067767</v>
      </c>
      <c r="ET106" s="11">
        <f t="shared" si="848"/>
        <v>2.7629295485528838</v>
      </c>
      <c r="EU106" s="11">
        <f t="shared" si="849"/>
        <v>2.5369036347718144</v>
      </c>
      <c r="EV106" s="11">
        <f t="shared" si="850"/>
        <v>2.2140546325800869</v>
      </c>
      <c r="EW106" s="11">
        <f t="shared" si="851"/>
        <v>1.9774020735045861</v>
      </c>
      <c r="EX106" s="11">
        <f t="shared" si="852"/>
        <v>1.8149051233532276</v>
      </c>
      <c r="EY106" s="11">
        <f t="shared" si="853"/>
        <v>1.7675877793672523</v>
      </c>
      <c r="EZ106" s="11">
        <f t="shared" si="854"/>
        <v>1.7802910053539511</v>
      </c>
      <c r="FA106" s="11">
        <f t="shared" si="855"/>
        <v>1.7759890768834108</v>
      </c>
      <c r="FB106" s="11">
        <f t="shared" si="856"/>
        <v>1.7739418736023804</v>
      </c>
      <c r="FC106" s="11">
        <f t="shared" si="857"/>
        <v>1.7628572578358259</v>
      </c>
      <c r="FD106" s="11">
        <f t="shared" si="858"/>
        <v>1.7099172958559894</v>
      </c>
      <c r="FE106" s="11">
        <f t="shared" si="859"/>
        <v>1.6590240148151469</v>
      </c>
      <c r="FF106" s="11">
        <f t="shared" si="860"/>
        <v>1.5926462263348373</v>
      </c>
    </row>
    <row r="107" spans="2:162" x14ac:dyDescent="0.25">
      <c r="B107" t="str">
        <f t="shared" si="861"/>
        <v xml:space="preserve">      Federal</v>
      </c>
      <c r="C107" s="4"/>
      <c r="D107" s="4"/>
      <c r="E107" s="4"/>
      <c r="F107" s="4"/>
      <c r="G107" s="4">
        <f t="shared" si="705"/>
        <v>-2.7565084226646164</v>
      </c>
      <c r="H107" s="4">
        <f t="shared" si="706"/>
        <v>-4.6199701937406967</v>
      </c>
      <c r="I107" s="4">
        <f t="shared" si="707"/>
        <v>0</v>
      </c>
      <c r="J107" s="4">
        <f t="shared" si="708"/>
        <v>2.0504731861198611</v>
      </c>
      <c r="K107" s="4">
        <f t="shared" si="709"/>
        <v>2.3622047244094446</v>
      </c>
      <c r="L107" s="4">
        <f t="shared" si="710"/>
        <v>1.8750000000000044</v>
      </c>
      <c r="M107" s="4">
        <f t="shared" si="711"/>
        <v>0.30721966205837781</v>
      </c>
      <c r="N107" s="4">
        <f t="shared" si="712"/>
        <v>1.5455950540958385</v>
      </c>
      <c r="O107" s="4">
        <f t="shared" si="713"/>
        <v>2.6153846153846194</v>
      </c>
      <c r="P107" s="4">
        <f t="shared" si="714"/>
        <v>2.4539877300613355</v>
      </c>
      <c r="Q107" s="4">
        <f t="shared" si="715"/>
        <v>3.2159264931087339</v>
      </c>
      <c r="R107" s="4">
        <f t="shared" si="716"/>
        <v>1.9786910197869156</v>
      </c>
      <c r="S107" s="4">
        <f t="shared" si="717"/>
        <v>0.44977511244377322</v>
      </c>
      <c r="T107" s="4">
        <f t="shared" si="718"/>
        <v>0.44910179640720305</v>
      </c>
      <c r="U107" s="4">
        <f t="shared" si="719"/>
        <v>-1.0385756676557722</v>
      </c>
      <c r="V107" s="4">
        <f t="shared" si="720"/>
        <v>-0.74626865671640896</v>
      </c>
      <c r="W107" s="4">
        <f t="shared" si="721"/>
        <v>-1.7910447761193771</v>
      </c>
      <c r="X107" s="4">
        <f t="shared" si="722"/>
        <v>-1.9374068554396273</v>
      </c>
      <c r="Y107" s="4">
        <f t="shared" si="723"/>
        <v>-1.9490254872563728</v>
      </c>
      <c r="Z107" s="4">
        <f t="shared" si="724"/>
        <v>-1.8045112781954975</v>
      </c>
      <c r="AA107" s="4">
        <f t="shared" si="725"/>
        <v>-0.91185410334347905</v>
      </c>
      <c r="AB107" s="4">
        <f t="shared" si="726"/>
        <v>-1.5197568389057836</v>
      </c>
      <c r="AC107" s="4">
        <f t="shared" si="727"/>
        <v>-2.1406727828746308</v>
      </c>
      <c r="AD107" s="4">
        <f t="shared" si="728"/>
        <v>-0.91883614088822396</v>
      </c>
      <c r="AE107" s="4">
        <f t="shared" si="729"/>
        <v>-0.61349693251533388</v>
      </c>
      <c r="AF107" s="4">
        <f t="shared" si="730"/>
        <v>0.30864197530864335</v>
      </c>
      <c r="AG107" s="4">
        <f t="shared" si="731"/>
        <v>2.6562500000000044</v>
      </c>
      <c r="AH107" s="4">
        <f t="shared" si="732"/>
        <v>0.92735703245749868</v>
      </c>
      <c r="AI107" s="4">
        <f t="shared" si="733"/>
        <v>3.240740740740744</v>
      </c>
      <c r="AJ107" s="4">
        <f t="shared" si="734"/>
        <v>2.7692307692307683</v>
      </c>
      <c r="AK107" s="4">
        <f t="shared" si="735"/>
        <v>2.8919330289193468</v>
      </c>
      <c r="AL107" s="4">
        <f t="shared" si="736"/>
        <v>5.3598774885145639</v>
      </c>
      <c r="AM107" s="4">
        <f t="shared" si="737"/>
        <v>4.9327354260089606</v>
      </c>
      <c r="AN107" s="4">
        <f t="shared" si="738"/>
        <v>3.1437125748502881</v>
      </c>
      <c r="AO107" s="4">
        <f t="shared" si="739"/>
        <v>1.3313609467455523</v>
      </c>
      <c r="AP107" s="4">
        <f t="shared" si="740"/>
        <v>1.017441860465107</v>
      </c>
      <c r="AQ107" s="4">
        <f t="shared" si="741"/>
        <v>-0.85470085470085166</v>
      </c>
      <c r="AR107" s="4">
        <f t="shared" si="742"/>
        <v>11.175616835994218</v>
      </c>
      <c r="AS107" s="4">
        <f t="shared" si="743"/>
        <v>3.5036496350365098</v>
      </c>
      <c r="AT107" s="4">
        <f t="shared" si="744"/>
        <v>0</v>
      </c>
      <c r="AU107" s="4">
        <f t="shared" si="745"/>
        <v>2.0114942528735691</v>
      </c>
      <c r="AV107" s="4">
        <f t="shared" si="746"/>
        <v>-7.8328981723237545</v>
      </c>
      <c r="AW107" s="4">
        <f t="shared" si="747"/>
        <v>0.14104372355430161</v>
      </c>
      <c r="AX107" s="4">
        <f t="shared" si="748"/>
        <v>2.8776978417266008</v>
      </c>
      <c r="AY107" s="4">
        <f t="shared" si="749"/>
        <v>0.42253521126760507</v>
      </c>
      <c r="AZ107" s="4">
        <f t="shared" si="750"/>
        <v>0.99150141643058465</v>
      </c>
      <c r="BA107" s="4">
        <f t="shared" si="751"/>
        <v>0.70422535211267512</v>
      </c>
      <c r="BB107" s="4">
        <f t="shared" si="752"/>
        <v>4.7552447552447585</v>
      </c>
      <c r="BC107" s="4">
        <f t="shared" si="753"/>
        <v>5.4698457223001373</v>
      </c>
      <c r="BD107" s="4">
        <f t="shared" si="754"/>
        <v>4.9088359046283614</v>
      </c>
      <c r="BE107" s="4">
        <f t="shared" si="755"/>
        <v>3.6363636363636376</v>
      </c>
      <c r="BF107" s="4">
        <f t="shared" si="756"/>
        <v>-0.66755674232310547</v>
      </c>
      <c r="BG107" s="4">
        <f t="shared" si="757"/>
        <v>-1.5957446808510412</v>
      </c>
      <c r="BH107" s="4">
        <f t="shared" si="758"/>
        <v>-0.93582887700536244</v>
      </c>
      <c r="BI107" s="4">
        <f t="shared" si="759"/>
        <v>-0.40485829959513442</v>
      </c>
      <c r="BJ107" s="4">
        <f t="shared" si="760"/>
        <v>-0.40322580645162365</v>
      </c>
      <c r="BK107" s="4">
        <f t="shared" si="761"/>
        <v>-1.4864864864864935</v>
      </c>
      <c r="BL107" s="4">
        <f t="shared" si="762"/>
        <v>-2.0242914979757054</v>
      </c>
      <c r="BM107" s="4">
        <f t="shared" si="763"/>
        <v>-1.2195121951219523</v>
      </c>
      <c r="BN107" s="4">
        <f t="shared" si="764"/>
        <v>-3.238866396761142</v>
      </c>
      <c r="BO107" s="4">
        <f t="shared" si="765"/>
        <v>-2.1947873799725737</v>
      </c>
      <c r="BP107" s="4">
        <f t="shared" si="766"/>
        <v>-2.2038567493112837</v>
      </c>
      <c r="BQ107" s="4">
        <f t="shared" si="767"/>
        <v>-2.7434842249657088</v>
      </c>
      <c r="BR107" s="4">
        <f t="shared" si="768"/>
        <v>-0.69735006973499214</v>
      </c>
      <c r="BS107" s="4">
        <f t="shared" si="769"/>
        <v>-0.42075736325384305</v>
      </c>
      <c r="BT107" s="4">
        <f t="shared" si="770"/>
        <v>-0.14084507042254613</v>
      </c>
      <c r="BU107" s="4">
        <f t="shared" si="771"/>
        <v>0</v>
      </c>
      <c r="BV107" s="4">
        <f t="shared" si="772"/>
        <v>0</v>
      </c>
      <c r="BW107" s="4">
        <f t="shared" si="773"/>
        <v>0.70422535211267512</v>
      </c>
      <c r="BX107" s="4">
        <f t="shared" si="774"/>
        <v>0.84626234132580969</v>
      </c>
      <c r="BY107" s="4">
        <f t="shared" si="775"/>
        <v>1.1283497884344129</v>
      </c>
      <c r="BZ107" s="4">
        <f t="shared" si="776"/>
        <v>1.5449438202247201</v>
      </c>
      <c r="CA107" s="4">
        <f t="shared" si="777"/>
        <v>1.2587412587412583</v>
      </c>
      <c r="CB107" s="4">
        <f t="shared" si="778"/>
        <v>4.4755244755244838</v>
      </c>
      <c r="CC107" s="4">
        <f t="shared" si="779"/>
        <v>2.2315202231520503</v>
      </c>
      <c r="CD107" s="4">
        <f t="shared" si="780"/>
        <v>0.41493775933609811</v>
      </c>
      <c r="CE107" s="4">
        <f t="shared" si="781"/>
        <v>-2.2099447513812098</v>
      </c>
      <c r="CF107" s="4">
        <f t="shared" si="782"/>
        <v>5.4886211512717553</v>
      </c>
      <c r="CG107" s="4">
        <f t="shared" si="783"/>
        <v>-1.3642564802182955</v>
      </c>
      <c r="CH107" s="4">
        <f t="shared" si="784"/>
        <v>-2.3415977961432466</v>
      </c>
      <c r="CI107" s="4">
        <f t="shared" si="785"/>
        <v>0.14124293785309217</v>
      </c>
      <c r="CJ107" s="4">
        <f t="shared" si="786"/>
        <v>-10.279187817258894</v>
      </c>
      <c r="CK107" s="4">
        <f t="shared" si="787"/>
        <v>-3.1811894882434411</v>
      </c>
      <c r="CL107" s="4">
        <f t="shared" si="788"/>
        <v>-1.833568406205921</v>
      </c>
      <c r="CM107" s="4">
        <f t="shared" si="789"/>
        <v>-2.1156558533145242</v>
      </c>
      <c r="CN107" s="4">
        <f t="shared" si="790"/>
        <v>-2.2630834512022524</v>
      </c>
      <c r="CO107" s="4">
        <f t="shared" si="791"/>
        <v>-1.4285714285714235</v>
      </c>
      <c r="CP107" s="4">
        <f t="shared" si="792"/>
        <v>-1.1494252873562982</v>
      </c>
      <c r="CQ107" s="4">
        <f t="shared" si="793"/>
        <v>-1.4409221902017211</v>
      </c>
      <c r="CR107" s="4">
        <f t="shared" si="794"/>
        <v>-2.1707670043415228</v>
      </c>
      <c r="CS107" s="4">
        <f t="shared" si="795"/>
        <v>-2.753623188405796</v>
      </c>
      <c r="CT107" s="4">
        <f t="shared" si="796"/>
        <v>-2.9069767441860628</v>
      </c>
      <c r="CU107" s="4">
        <f t="shared" si="797"/>
        <v>-2.1929824561403466</v>
      </c>
      <c r="CV107" s="4">
        <f t="shared" si="798"/>
        <v>-1.3313609467455634</v>
      </c>
      <c r="CW107" s="4">
        <f t="shared" si="799"/>
        <v>-1.4903129657227954</v>
      </c>
      <c r="CX107" s="4">
        <f t="shared" si="800"/>
        <v>-1.646706586826352</v>
      </c>
      <c r="CY107" s="4">
        <f t="shared" si="801"/>
        <v>-1.6442451420029758</v>
      </c>
      <c r="CZ107" s="4">
        <f t="shared" si="802"/>
        <v>-1.0494752623688153</v>
      </c>
      <c r="DA107" s="4">
        <f t="shared" si="803"/>
        <v>0</v>
      </c>
      <c r="DB107" s="4">
        <f t="shared" si="804"/>
        <v>0.76103500761033338</v>
      </c>
      <c r="DC107" s="4">
        <f t="shared" si="805"/>
        <v>0.60790273556228236</v>
      </c>
      <c r="DD107" s="4">
        <f t="shared" si="806"/>
        <v>0.45454545454546302</v>
      </c>
      <c r="DE107" s="4">
        <f t="shared" si="807"/>
        <v>0.45385779122539827</v>
      </c>
      <c r="DF107" s="4">
        <f t="shared" si="808"/>
        <v>0.90634441087613649</v>
      </c>
      <c r="DG107" s="4">
        <f t="shared" si="809"/>
        <v>1.2084592145015227</v>
      </c>
      <c r="DH107" s="4">
        <f t="shared" si="810"/>
        <v>0.45248868778280382</v>
      </c>
      <c r="DI107" s="4">
        <f t="shared" si="811"/>
        <v>0</v>
      </c>
      <c r="DJ107" s="4">
        <f t="shared" si="812"/>
        <v>-0.89820359281438389</v>
      </c>
      <c r="DK107" s="4">
        <f t="shared" si="813"/>
        <v>-2.3880597014925287</v>
      </c>
      <c r="DL107" s="4">
        <f t="shared" si="814"/>
        <v>-2.2522522522522515</v>
      </c>
      <c r="DM107" s="4">
        <f t="shared" si="815"/>
        <v>-2.259036144578308</v>
      </c>
      <c r="DN107" s="4">
        <f t="shared" si="816"/>
        <v>-2.5679758308156941</v>
      </c>
      <c r="DO107" s="4">
        <f t="shared" si="817"/>
        <v>-2.2935779816513735</v>
      </c>
      <c r="DP107" s="4">
        <f t="shared" si="818"/>
        <v>-2.3041474654377891</v>
      </c>
      <c r="DQ107" s="4">
        <f t="shared" si="819"/>
        <v>-1.2326656394452962</v>
      </c>
      <c r="DR107" s="4">
        <f t="shared" si="820"/>
        <v>-1.2403100775193798</v>
      </c>
      <c r="DS107" s="49">
        <f t="shared" si="821"/>
        <v>0.3129890453834161</v>
      </c>
      <c r="DT107" s="49">
        <f t="shared" si="822"/>
        <v>1.4150943396226356</v>
      </c>
      <c r="DU107" s="49">
        <f t="shared" si="823"/>
        <v>7.4882995319812906</v>
      </c>
      <c r="DV107" s="49">
        <f t="shared" si="824"/>
        <v>3.2967032967033072</v>
      </c>
      <c r="DW107" s="49">
        <f t="shared" si="825"/>
        <v>1.0920436817472678</v>
      </c>
      <c r="DX107" s="49">
        <f t="shared" si="826"/>
        <v>0.31007751937983663</v>
      </c>
      <c r="DY107" s="49">
        <f t="shared" si="827"/>
        <v>-6.8214804063860823</v>
      </c>
      <c r="DZ107" s="49">
        <f t="shared" si="828"/>
        <v>-3.0395136778115672</v>
      </c>
      <c r="EA107" s="49">
        <f t="shared" si="829"/>
        <v>-2.314814814814814</v>
      </c>
      <c r="EB107" s="49">
        <f t="shared" si="830"/>
        <v>-4.1731066460587112</v>
      </c>
      <c r="EC107" s="11">
        <f t="shared" si="831"/>
        <v>-3.6551401869158839</v>
      </c>
      <c r="ED107" s="11">
        <f t="shared" si="832"/>
        <v>-3.0772884012539081</v>
      </c>
      <c r="EE107" s="11">
        <f t="shared" si="833"/>
        <v>-2.3146919431279667</v>
      </c>
      <c r="EF107" s="11">
        <f t="shared" si="834"/>
        <v>-0.26683870967743051</v>
      </c>
      <c r="EG107" s="11">
        <f t="shared" si="835"/>
        <v>-3.0459117849623851E-2</v>
      </c>
      <c r="EH107" s="11">
        <f t="shared" si="836"/>
        <v>-3.4930718316283915E-3</v>
      </c>
      <c r="EI107" s="11">
        <f t="shared" si="837"/>
        <v>-4.3664732480852564E-4</v>
      </c>
      <c r="EJ107" s="11">
        <f t="shared" si="838"/>
        <v>-4.8516557726863141E-5</v>
      </c>
      <c r="EK107" s="11">
        <f t="shared" si="839"/>
        <v>-4.8516557726863141E-5</v>
      </c>
      <c r="EL107" s="11">
        <f t="shared" si="840"/>
        <v>0</v>
      </c>
      <c r="EM107" s="11">
        <f t="shared" si="841"/>
        <v>0</v>
      </c>
      <c r="EN107" s="11">
        <f t="shared" si="842"/>
        <v>0</v>
      </c>
      <c r="EO107" s="11">
        <f t="shared" si="843"/>
        <v>0</v>
      </c>
      <c r="EP107" s="11">
        <f t="shared" si="844"/>
        <v>0</v>
      </c>
      <c r="EQ107" s="11">
        <f t="shared" si="845"/>
        <v>0</v>
      </c>
      <c r="ER107" s="11">
        <f t="shared" si="846"/>
        <v>0</v>
      </c>
      <c r="ES107" s="11">
        <f t="shared" si="847"/>
        <v>0</v>
      </c>
      <c r="ET107" s="11">
        <f t="shared" si="848"/>
        <v>0</v>
      </c>
      <c r="EU107" s="11">
        <f t="shared" si="849"/>
        <v>0</v>
      </c>
      <c r="EV107" s="11">
        <f t="shared" si="850"/>
        <v>0</v>
      </c>
      <c r="EW107" s="11">
        <f t="shared" si="851"/>
        <v>0</v>
      </c>
      <c r="EX107" s="11">
        <f t="shared" si="852"/>
        <v>0</v>
      </c>
      <c r="EY107" s="11">
        <f t="shared" si="853"/>
        <v>0</v>
      </c>
      <c r="EZ107" s="11">
        <f t="shared" si="854"/>
        <v>0</v>
      </c>
      <c r="FA107" s="11">
        <f t="shared" si="855"/>
        <v>0</v>
      </c>
      <c r="FB107" s="11">
        <f t="shared" si="856"/>
        <v>0</v>
      </c>
      <c r="FC107" s="11">
        <f t="shared" si="857"/>
        <v>0</v>
      </c>
      <c r="FD107" s="11">
        <f t="shared" si="858"/>
        <v>0</v>
      </c>
      <c r="FE107" s="11">
        <f t="shared" si="859"/>
        <v>0</v>
      </c>
      <c r="FF107" s="11">
        <f t="shared" si="860"/>
        <v>0</v>
      </c>
    </row>
    <row r="108" spans="2:162" x14ac:dyDescent="0.25">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9"/>
      <c r="DT108" s="49"/>
      <c r="DU108" s="49"/>
      <c r="DV108" s="49"/>
      <c r="DW108" s="49"/>
      <c r="DX108" s="49"/>
      <c r="DY108" s="49"/>
      <c r="DZ108" s="49"/>
      <c r="EA108" s="49"/>
      <c r="EB108" s="49"/>
      <c r="EC108" s="11"/>
      <c r="ED108" s="11"/>
      <c r="EE108" s="11"/>
      <c r="EF108" s="11"/>
      <c r="EG108" s="11"/>
      <c r="EH108" s="11"/>
      <c r="EI108" s="11"/>
      <c r="EJ108" s="11"/>
      <c r="EK108" s="11"/>
      <c r="EL108" s="11"/>
      <c r="EM108" s="11"/>
      <c r="EN108" s="11"/>
      <c r="EO108" s="11"/>
      <c r="EP108" s="11"/>
      <c r="EQ108" s="11"/>
      <c r="ER108" s="11"/>
      <c r="ES108" s="11"/>
      <c r="ET108" s="11"/>
      <c r="EU108" s="11"/>
      <c r="EV108" s="11"/>
      <c r="EW108" s="11"/>
      <c r="EX108" s="11"/>
      <c r="EY108" s="11"/>
      <c r="EZ108" s="11"/>
      <c r="FA108" s="11"/>
      <c r="FB108" s="11"/>
      <c r="FC108" s="11"/>
      <c r="FD108" s="11"/>
      <c r="FE108" s="11"/>
      <c r="FF108" s="11"/>
    </row>
    <row r="109" spans="2:162" x14ac:dyDescent="0.25">
      <c r="B109" t="str">
        <f>B25</f>
        <v>Personal income (mil. $2012)</v>
      </c>
      <c r="C109" s="4"/>
      <c r="D109" s="4"/>
      <c r="E109" s="4"/>
      <c r="F109" s="4"/>
      <c r="G109" s="4">
        <f t="shared" ref="G109:P112" si="862">100*(G25/C25-1)</f>
        <v>2.996235063758057</v>
      </c>
      <c r="H109" s="4">
        <f t="shared" si="862"/>
        <v>2.4247106325243184</v>
      </c>
      <c r="I109" s="4">
        <f t="shared" si="862"/>
        <v>2.5115365861563266</v>
      </c>
      <c r="J109" s="4">
        <f t="shared" si="862"/>
        <v>3.2826420096109699</v>
      </c>
      <c r="K109" s="4">
        <f t="shared" si="862"/>
        <v>4.2172689394660789</v>
      </c>
      <c r="L109" s="4">
        <f t="shared" si="862"/>
        <v>4.3682839297148002</v>
      </c>
      <c r="M109" s="4">
        <f t="shared" si="862"/>
        <v>4.7998306484493547</v>
      </c>
      <c r="N109" s="4">
        <f t="shared" si="862"/>
        <v>6.1881526982975332</v>
      </c>
      <c r="O109" s="4">
        <f t="shared" si="862"/>
        <v>2.7052781849875585</v>
      </c>
      <c r="P109" s="4">
        <f t="shared" si="862"/>
        <v>2.5094886457016408</v>
      </c>
      <c r="Q109" s="4">
        <f t="shared" ref="Q109:Z112" si="863">100*(Q25/M25-1)</f>
        <v>0.65488576434220569</v>
      </c>
      <c r="R109" s="4">
        <f t="shared" si="863"/>
        <v>-1.3466515223212405</v>
      </c>
      <c r="S109" s="4">
        <f t="shared" si="863"/>
        <v>1.1302481912578655</v>
      </c>
      <c r="T109" s="4">
        <f t="shared" si="863"/>
        <v>2.1258473515220144</v>
      </c>
      <c r="U109" s="4">
        <f t="shared" si="863"/>
        <v>3.407567833173708</v>
      </c>
      <c r="V109" s="4">
        <f t="shared" si="863"/>
        <v>5.2185019202910965</v>
      </c>
      <c r="W109" s="4">
        <f t="shared" si="863"/>
        <v>4.6760149991429412</v>
      </c>
      <c r="X109" s="4">
        <f t="shared" si="863"/>
        <v>3.8199542311195822</v>
      </c>
      <c r="Y109" s="4">
        <f t="shared" si="863"/>
        <v>4.4247256817518066</v>
      </c>
      <c r="Z109" s="4">
        <f t="shared" si="863"/>
        <v>2.8943160779491217</v>
      </c>
      <c r="AA109" s="4">
        <f t="shared" ref="AA109:AJ112" si="864">100*(AA25/W25-1)</f>
        <v>4.9759076038079941</v>
      </c>
      <c r="AB109" s="4">
        <f t="shared" si="864"/>
        <v>5.9108976047750117</v>
      </c>
      <c r="AC109" s="4">
        <f t="shared" si="864"/>
        <v>6.4523094136112125</v>
      </c>
      <c r="AD109" s="4">
        <f t="shared" si="864"/>
        <v>7.0579109095666448</v>
      </c>
      <c r="AE109" s="4">
        <f t="shared" si="864"/>
        <v>7.2038929051245981</v>
      </c>
      <c r="AF109" s="4">
        <f t="shared" si="864"/>
        <v>7.1316257265628513</v>
      </c>
      <c r="AG109" s="4">
        <f t="shared" si="864"/>
        <v>6.8634286260647936</v>
      </c>
      <c r="AH109" s="4">
        <f t="shared" si="864"/>
        <v>7.9341438470463599</v>
      </c>
      <c r="AI109" s="4">
        <f t="shared" si="864"/>
        <v>10.820767623803263</v>
      </c>
      <c r="AJ109" s="4">
        <f t="shared" si="864"/>
        <v>11.813981919222872</v>
      </c>
      <c r="AK109" s="4">
        <f t="shared" ref="AK109:AT112" si="865">100*(AK25/AG25-1)</f>
        <v>13.084338281911112</v>
      </c>
      <c r="AL109" s="4">
        <f t="shared" si="865"/>
        <v>12.713508071767832</v>
      </c>
      <c r="AM109" s="4">
        <f t="shared" si="865"/>
        <v>9.3948612411232304</v>
      </c>
      <c r="AN109" s="4">
        <f t="shared" si="865"/>
        <v>6.2689517501505199</v>
      </c>
      <c r="AO109" s="4">
        <f t="shared" si="865"/>
        <v>6.5817846239183408</v>
      </c>
      <c r="AP109" s="4">
        <f t="shared" si="865"/>
        <v>7.9019224590456405</v>
      </c>
      <c r="AQ109" s="4">
        <f t="shared" si="865"/>
        <v>7.0908805648462803</v>
      </c>
      <c r="AR109" s="4">
        <f t="shared" si="865"/>
        <v>6.0765580046739487</v>
      </c>
      <c r="AS109" s="4">
        <f t="shared" si="865"/>
        <v>2.4993618541275575</v>
      </c>
      <c r="AT109" s="4">
        <f t="shared" si="865"/>
        <v>-0.21446260846320619</v>
      </c>
      <c r="AU109" s="4">
        <f t="shared" ref="AU109:BD112" si="866">100*(AU25/AQ25-1)</f>
        <v>-1.5780186296217802</v>
      </c>
      <c r="AV109" s="4">
        <f t="shared" si="866"/>
        <v>0.58286383008010478</v>
      </c>
      <c r="AW109" s="4">
        <f t="shared" si="866"/>
        <v>-1.0526848303834768</v>
      </c>
      <c r="AX109" s="4">
        <f t="shared" si="866"/>
        <v>-1.355826399659299</v>
      </c>
      <c r="AY109" s="4">
        <f t="shared" si="866"/>
        <v>-0.74749653787055115</v>
      </c>
      <c r="AZ109" s="4">
        <f t="shared" si="866"/>
        <v>-2.3286551802535249</v>
      </c>
      <c r="BA109" s="4">
        <f t="shared" si="866"/>
        <v>-0.29381298225447106</v>
      </c>
      <c r="BB109" s="4">
        <f t="shared" si="866"/>
        <v>0.42569416886035771</v>
      </c>
      <c r="BC109" s="4">
        <f t="shared" si="866"/>
        <v>-1.2019183334067596</v>
      </c>
      <c r="BD109" s="4">
        <f t="shared" si="866"/>
        <v>0.96081089716946178</v>
      </c>
      <c r="BE109" s="4">
        <f t="shared" ref="BE109:BN112" si="867">100*(BE25/BA25-1)</f>
        <v>1.841231931757803</v>
      </c>
      <c r="BF109" s="4">
        <f t="shared" si="867"/>
        <v>0.75765851047209232</v>
      </c>
      <c r="BG109" s="4">
        <f t="shared" si="867"/>
        <v>2.2780892342783909</v>
      </c>
      <c r="BH109" s="4">
        <f t="shared" si="867"/>
        <v>3.3483654341386559</v>
      </c>
      <c r="BI109" s="4">
        <f t="shared" si="867"/>
        <v>3.5046236873399028</v>
      </c>
      <c r="BJ109" s="4">
        <f t="shared" si="867"/>
        <v>16.585600123430201</v>
      </c>
      <c r="BK109" s="4">
        <f t="shared" si="867"/>
        <v>5.5549078131158947</v>
      </c>
      <c r="BL109" s="4">
        <f t="shared" si="867"/>
        <v>2.9889199339751871</v>
      </c>
      <c r="BM109" s="4">
        <f t="shared" si="867"/>
        <v>1.4536578057111615</v>
      </c>
      <c r="BN109" s="4">
        <f t="shared" si="867"/>
        <v>-8.5764017476529055</v>
      </c>
      <c r="BO109" s="4">
        <f t="shared" ref="BO109:BX112" si="868">100*(BO25/BK25-1)</f>
        <v>4.3288779265159949</v>
      </c>
      <c r="BP109" s="4">
        <f t="shared" si="868"/>
        <v>6.4381827286406734</v>
      </c>
      <c r="BQ109" s="4">
        <f t="shared" si="868"/>
        <v>8.9312287009096991</v>
      </c>
      <c r="BR109" s="4">
        <f t="shared" si="868"/>
        <v>11.258833330288365</v>
      </c>
      <c r="BS109" s="4">
        <f t="shared" si="868"/>
        <v>7.8341787148574982</v>
      </c>
      <c r="BT109" s="4">
        <f t="shared" si="868"/>
        <v>7.3429485846975728</v>
      </c>
      <c r="BU109" s="4">
        <f t="shared" si="868"/>
        <v>6.1836973548438534</v>
      </c>
      <c r="BV109" s="4">
        <f t="shared" si="868"/>
        <v>2.829390046100988</v>
      </c>
      <c r="BW109" s="4">
        <f t="shared" si="868"/>
        <v>1.603987865258949</v>
      </c>
      <c r="BX109" s="4">
        <f t="shared" si="868"/>
        <v>1.6422173600654233</v>
      </c>
      <c r="BY109" s="4">
        <f t="shared" ref="BY109:CH112" si="869">100*(BY25/BU25-1)</f>
        <v>-1.0079466014824234</v>
      </c>
      <c r="BZ109" s="4">
        <f t="shared" si="869"/>
        <v>-1.5195197513092618</v>
      </c>
      <c r="CA109" s="4">
        <f t="shared" si="869"/>
        <v>-4.7747150551596729</v>
      </c>
      <c r="CB109" s="4">
        <f t="shared" si="869"/>
        <v>-7.4333913374258875</v>
      </c>
      <c r="CC109" s="4">
        <f t="shared" si="869"/>
        <v>-7.7048276578883019</v>
      </c>
      <c r="CD109" s="4">
        <f t="shared" si="869"/>
        <v>-8.2004311950740316</v>
      </c>
      <c r="CE109" s="4">
        <f t="shared" si="869"/>
        <v>-3.6983157813356926</v>
      </c>
      <c r="CF109" s="4">
        <f t="shared" si="869"/>
        <v>-0.90202040778399883</v>
      </c>
      <c r="CG109" s="4">
        <f t="shared" si="869"/>
        <v>2.9357106439308112</v>
      </c>
      <c r="CH109" s="4">
        <f t="shared" si="869"/>
        <v>4.7001830194082883</v>
      </c>
      <c r="CI109" s="4">
        <f t="shared" ref="CI109:CR112" si="870">100*(CI25/CE25-1)</f>
        <v>5.8760646614087086</v>
      </c>
      <c r="CJ109" s="4">
        <f t="shared" si="870"/>
        <v>4.0035422770007267</v>
      </c>
      <c r="CK109" s="4">
        <f t="shared" si="870"/>
        <v>3.5966919803209541</v>
      </c>
      <c r="CL109" s="4">
        <f t="shared" si="870"/>
        <v>4.5742152464684382</v>
      </c>
      <c r="CM109" s="4">
        <f t="shared" si="870"/>
        <v>6.662034346132728</v>
      </c>
      <c r="CN109" s="4">
        <f t="shared" si="870"/>
        <v>9.6868426262787253</v>
      </c>
      <c r="CO109" s="4">
        <f t="shared" si="870"/>
        <v>9.9253927800000419</v>
      </c>
      <c r="CP109" s="4">
        <f t="shared" si="870"/>
        <v>12.78708308234684</v>
      </c>
      <c r="CQ109" s="4">
        <f t="shared" si="870"/>
        <v>4.6569542905176675</v>
      </c>
      <c r="CR109" s="4">
        <f t="shared" si="870"/>
        <v>2.4589571022090029</v>
      </c>
      <c r="CS109" s="4">
        <f t="shared" ref="CS109:DB112" si="871">100*(CS25/CO25-1)</f>
        <v>2.0362491284238615</v>
      </c>
      <c r="CT109" s="4">
        <f t="shared" si="871"/>
        <v>-2.1865486634577658</v>
      </c>
      <c r="CU109" s="4">
        <f t="shared" si="871"/>
        <v>4.5902546367319497</v>
      </c>
      <c r="CV109" s="4">
        <f t="shared" si="871"/>
        <v>6.7520532870416705</v>
      </c>
      <c r="CW109" s="4">
        <f t="shared" si="871"/>
        <v>9.1305171879469746</v>
      </c>
      <c r="CX109" s="4">
        <f t="shared" si="871"/>
        <v>12.068737066759262</v>
      </c>
      <c r="CY109" s="4">
        <f t="shared" si="871"/>
        <v>10.021760417852054</v>
      </c>
      <c r="CZ109" s="4">
        <f t="shared" si="871"/>
        <v>7.7125153438521776</v>
      </c>
      <c r="DA109" s="4">
        <f t="shared" si="871"/>
        <v>5.2532704514727468</v>
      </c>
      <c r="DB109" s="4">
        <f t="shared" si="871"/>
        <v>2.9794500225087672</v>
      </c>
      <c r="DC109" s="4">
        <f t="shared" ref="DC109:DL112" si="872">100*(DC25/CY25-1)</f>
        <v>4.2156749004672145</v>
      </c>
      <c r="DD109" s="4">
        <f t="shared" si="872"/>
        <v>4.6239829879611616</v>
      </c>
      <c r="DE109" s="4">
        <f t="shared" si="872"/>
        <v>5.3787672348547311</v>
      </c>
      <c r="DF109" s="4">
        <f t="shared" si="872"/>
        <v>7.0834110549654605</v>
      </c>
      <c r="DG109" s="4">
        <f t="shared" si="872"/>
        <v>5.173810062165396</v>
      </c>
      <c r="DH109" s="4">
        <f t="shared" si="872"/>
        <v>5.5586861427149303</v>
      </c>
      <c r="DI109" s="4">
        <f t="shared" si="872"/>
        <v>5.3401356154245461</v>
      </c>
      <c r="DJ109" s="4">
        <f t="shared" si="872"/>
        <v>4.2880765120117736</v>
      </c>
      <c r="DK109" s="4">
        <f t="shared" si="872"/>
        <v>4.9865807907178539</v>
      </c>
      <c r="DL109" s="4">
        <f t="shared" si="872"/>
        <v>4.4342942600387847</v>
      </c>
      <c r="DM109" s="4">
        <f t="shared" ref="DM109:DV112" si="873">100*(DM25/DI25-1)</f>
        <v>5.3787372435508018</v>
      </c>
      <c r="DN109" s="11">
        <f t="shared" si="873"/>
        <v>5.5907091702364076</v>
      </c>
      <c r="DO109" s="11">
        <f t="shared" si="873"/>
        <v>7.0329049393901721</v>
      </c>
      <c r="DP109" s="11">
        <f t="shared" si="873"/>
        <v>6.9172650421953641</v>
      </c>
      <c r="DQ109" s="11">
        <f t="shared" si="873"/>
        <v>5.6639489417976696</v>
      </c>
      <c r="DR109" s="11">
        <f t="shared" si="873"/>
        <v>5.2841124128932826</v>
      </c>
      <c r="DS109" s="11">
        <f t="shared" si="873"/>
        <v>3.2701442316156237</v>
      </c>
      <c r="DT109" s="11">
        <f t="shared" si="873"/>
        <v>10.405578732135501</v>
      </c>
      <c r="DU109" s="11">
        <f t="shared" si="873"/>
        <v>6.1590463662408723</v>
      </c>
      <c r="DV109" s="11">
        <f t="shared" si="873"/>
        <v>3.8043170515429825</v>
      </c>
      <c r="DW109" s="11">
        <f t="shared" ref="DW109:EF112" si="874">100*(DW25/DS25-1)</f>
        <v>12.317039690848365</v>
      </c>
      <c r="DX109" s="11">
        <f t="shared" si="874"/>
        <v>-1.024399123161035</v>
      </c>
      <c r="DY109" s="11">
        <f t="shared" si="874"/>
        <v>0.58078955373601637</v>
      </c>
      <c r="DZ109" s="11">
        <f t="shared" si="874"/>
        <v>1.2424408781317231</v>
      </c>
      <c r="EA109" s="11">
        <f t="shared" si="874"/>
        <v>-8.6539245470614201</v>
      </c>
      <c r="EB109" s="11">
        <f t="shared" si="874"/>
        <v>-4.0017669315376985</v>
      </c>
      <c r="EC109" s="11">
        <f t="shared" si="874"/>
        <v>-1.5524534329961925</v>
      </c>
      <c r="ED109" s="11">
        <f t="shared" si="874"/>
        <v>1.9368567448196927E-2</v>
      </c>
      <c r="EE109" s="11">
        <f t="shared" si="874"/>
        <v>1.4080510412765257</v>
      </c>
      <c r="EF109" s="11">
        <f t="shared" si="874"/>
        <v>2.4665302361422503</v>
      </c>
      <c r="EG109" s="11">
        <f t="shared" ref="EG109:EP112" si="875">100*(EG25/EC25-1)</f>
        <v>2.0989887419333941</v>
      </c>
      <c r="EH109" s="11">
        <f t="shared" si="875"/>
        <v>1.9059750749158999</v>
      </c>
      <c r="EI109" s="11">
        <f t="shared" si="875"/>
        <v>2.952498978521767</v>
      </c>
      <c r="EJ109" s="11">
        <f t="shared" si="875"/>
        <v>3.5244196077315992</v>
      </c>
      <c r="EK109" s="11">
        <f t="shared" si="875"/>
        <v>3.8704065077034056</v>
      </c>
      <c r="EL109" s="11">
        <f t="shared" si="875"/>
        <v>4.1061029510385261</v>
      </c>
      <c r="EM109" s="11">
        <f t="shared" si="875"/>
        <v>4.2037361658306738</v>
      </c>
      <c r="EN109" s="11">
        <f t="shared" si="875"/>
        <v>4.2543490660882588</v>
      </c>
      <c r="EO109" s="11">
        <f t="shared" si="875"/>
        <v>4.4631563034420285</v>
      </c>
      <c r="EP109" s="11">
        <f t="shared" si="875"/>
        <v>4.685995494559192</v>
      </c>
      <c r="EQ109" s="11">
        <f t="shared" ref="EQ109:EZ112" si="876">100*(EQ25/EM25-1)</f>
        <v>4.6377950948974789</v>
      </c>
      <c r="ER109" s="11">
        <f t="shared" si="876"/>
        <v>4.6082116180598431</v>
      </c>
      <c r="ES109" s="11">
        <f t="shared" si="876"/>
        <v>4.4898662081156449</v>
      </c>
      <c r="ET109" s="11">
        <f t="shared" si="876"/>
        <v>4.4003597562415342</v>
      </c>
      <c r="EU109" s="11">
        <f t="shared" si="876"/>
        <v>4.398703953930938</v>
      </c>
      <c r="EV109" s="11">
        <f t="shared" si="876"/>
        <v>4.2783205079226505</v>
      </c>
      <c r="EW109" s="11">
        <f t="shared" si="876"/>
        <v>4.2372822671225885</v>
      </c>
      <c r="EX109" s="11">
        <f t="shared" si="876"/>
        <v>4.1297349828286034</v>
      </c>
      <c r="EY109" s="11">
        <f t="shared" si="876"/>
        <v>4.0506008306526953</v>
      </c>
      <c r="EZ109" s="11">
        <f t="shared" si="876"/>
        <v>3.9960022531778883</v>
      </c>
      <c r="FA109" s="11">
        <f t="shared" ref="FA109:FF112" si="877">100*(FA25/EW25-1)</f>
        <v>3.9135015771194048</v>
      </c>
      <c r="FB109" s="11">
        <f t="shared" si="877"/>
        <v>3.8771649179709655</v>
      </c>
      <c r="FC109" s="11">
        <f t="shared" si="877"/>
        <v>3.7963323568755536</v>
      </c>
      <c r="FD109" s="11">
        <f t="shared" si="877"/>
        <v>3.7256430845087118</v>
      </c>
      <c r="FE109" s="11">
        <f t="shared" si="877"/>
        <v>3.6564089286113877</v>
      </c>
      <c r="FF109" s="11">
        <f t="shared" si="877"/>
        <v>3.6044324229112856</v>
      </c>
    </row>
    <row r="110" spans="2:162" x14ac:dyDescent="0.25">
      <c r="B110" t="str">
        <f>B26</f>
        <v>Personal income (mil. $)</v>
      </c>
      <c r="C110" s="4"/>
      <c r="D110" s="4"/>
      <c r="E110" s="4"/>
      <c r="F110" s="4"/>
      <c r="G110" s="4">
        <f t="shared" si="862"/>
        <v>7.2039141791298222</v>
      </c>
      <c r="H110" s="4">
        <f t="shared" si="862"/>
        <v>6.2270427938553308</v>
      </c>
      <c r="I110" s="4">
        <f t="shared" si="862"/>
        <v>5.6968276413263297</v>
      </c>
      <c r="J110" s="4">
        <f t="shared" si="862"/>
        <v>5.864627873954853</v>
      </c>
      <c r="K110" s="4">
        <f t="shared" si="862"/>
        <v>6.9297511477298901</v>
      </c>
      <c r="L110" s="4">
        <f t="shared" si="862"/>
        <v>7.2110185505306124</v>
      </c>
      <c r="M110" s="4">
        <f t="shared" si="862"/>
        <v>7.6110809884147645</v>
      </c>
      <c r="N110" s="4">
        <f t="shared" si="862"/>
        <v>9.004844441839932</v>
      </c>
      <c r="O110" s="4">
        <f t="shared" si="862"/>
        <v>5.3987308699442682</v>
      </c>
      <c r="P110" s="4">
        <f t="shared" si="862"/>
        <v>5.2030321208163866</v>
      </c>
      <c r="Q110" s="4">
        <f t="shared" si="863"/>
        <v>3.0914597369120278</v>
      </c>
      <c r="R110" s="4">
        <f t="shared" si="863"/>
        <v>0.92012036764443916</v>
      </c>
      <c r="S110" s="4">
        <f t="shared" si="863"/>
        <v>3.2087242532226279</v>
      </c>
      <c r="T110" s="4">
        <f t="shared" si="863"/>
        <v>4.1081221922807165</v>
      </c>
      <c r="U110" s="4">
        <f t="shared" si="863"/>
        <v>5.7120819168867687</v>
      </c>
      <c r="V110" s="4">
        <f t="shared" si="863"/>
        <v>7.448247726997792</v>
      </c>
      <c r="W110" s="4">
        <f t="shared" si="863"/>
        <v>7.0353180051033748</v>
      </c>
      <c r="X110" s="4">
        <f t="shared" si="863"/>
        <v>6.1840857865283372</v>
      </c>
      <c r="Y110" s="4">
        <f t="shared" si="863"/>
        <v>6.4744197679276416</v>
      </c>
      <c r="Z110" s="4">
        <f t="shared" si="863"/>
        <v>4.8842060143899912</v>
      </c>
      <c r="AA110" s="4">
        <f t="shared" si="864"/>
        <v>7.075838953901048</v>
      </c>
      <c r="AB110" s="4">
        <f t="shared" si="864"/>
        <v>8.1238816006259373</v>
      </c>
      <c r="AC110" s="4">
        <f t="shared" si="864"/>
        <v>8.6956878893246881</v>
      </c>
      <c r="AD110" s="4">
        <f t="shared" si="864"/>
        <v>9.5771649454939443</v>
      </c>
      <c r="AE110" s="4">
        <f t="shared" si="864"/>
        <v>9.6018300071383891</v>
      </c>
      <c r="AF110" s="4">
        <f t="shared" si="864"/>
        <v>9.0735001099751411</v>
      </c>
      <c r="AG110" s="4">
        <f t="shared" si="864"/>
        <v>8.6232168067219561</v>
      </c>
      <c r="AH110" s="4">
        <f t="shared" si="864"/>
        <v>9.310795215979395</v>
      </c>
      <c r="AI110" s="4">
        <f t="shared" si="864"/>
        <v>11.749975753295661</v>
      </c>
      <c r="AJ110" s="4">
        <f t="shared" si="864"/>
        <v>12.672493425191522</v>
      </c>
      <c r="AK110" s="4">
        <f t="shared" si="865"/>
        <v>14.003402562245304</v>
      </c>
      <c r="AL110" s="4">
        <f t="shared" si="865"/>
        <v>13.573951039614274</v>
      </c>
      <c r="AM110" s="4">
        <f t="shared" si="865"/>
        <v>10.437566658813747</v>
      </c>
      <c r="AN110" s="4">
        <f t="shared" si="865"/>
        <v>7.6983690544133676</v>
      </c>
      <c r="AO110" s="4">
        <f t="shared" si="865"/>
        <v>8.2761471704872136</v>
      </c>
      <c r="AP110" s="4">
        <f t="shared" si="865"/>
        <v>9.9906977495197946</v>
      </c>
      <c r="AQ110" s="4">
        <f t="shared" si="865"/>
        <v>9.8349097753946069</v>
      </c>
      <c r="AR110" s="4">
        <f t="shared" si="865"/>
        <v>8.6940079329233644</v>
      </c>
      <c r="AS110" s="4">
        <f t="shared" si="865"/>
        <v>5.1274473711887758</v>
      </c>
      <c r="AT110" s="4">
        <f t="shared" si="865"/>
        <v>2.3026453660356605</v>
      </c>
      <c r="AU110" s="4">
        <f t="shared" si="866"/>
        <v>0.83259050454658201</v>
      </c>
      <c r="AV110" s="4">
        <f t="shared" si="866"/>
        <v>3.0385948188511591</v>
      </c>
      <c r="AW110" s="4">
        <f t="shared" si="866"/>
        <v>0.76397488916133405</v>
      </c>
      <c r="AX110" s="4">
        <f t="shared" si="866"/>
        <v>-6.839006340826348E-2</v>
      </c>
      <c r="AY110" s="4">
        <f t="shared" si="866"/>
        <v>9.2586146151374393E-3</v>
      </c>
      <c r="AZ110" s="4">
        <f t="shared" si="866"/>
        <v>-1.3166692440371053</v>
      </c>
      <c r="BA110" s="4">
        <f t="shared" si="866"/>
        <v>1.2100114806076867</v>
      </c>
      <c r="BB110" s="4">
        <f t="shared" si="866"/>
        <v>2.3739481049131372</v>
      </c>
      <c r="BC110" s="4">
        <f t="shared" si="866"/>
        <v>1.2818116131857016</v>
      </c>
      <c r="BD110" s="4">
        <f t="shared" si="866"/>
        <v>2.8397170703957642</v>
      </c>
      <c r="BE110" s="4">
        <f t="shared" si="867"/>
        <v>3.8827358029257741</v>
      </c>
      <c r="BF110" s="4">
        <f t="shared" si="867"/>
        <v>2.8027384716334591</v>
      </c>
      <c r="BG110" s="4">
        <f t="shared" si="867"/>
        <v>4.3607368714362771</v>
      </c>
      <c r="BH110" s="4">
        <f t="shared" si="867"/>
        <v>6.0565899141059587</v>
      </c>
      <c r="BI110" s="4">
        <f t="shared" si="867"/>
        <v>6.0400088414136466</v>
      </c>
      <c r="BJ110" s="4">
        <f t="shared" si="867"/>
        <v>19.872748488820392</v>
      </c>
      <c r="BK110" s="4">
        <f t="shared" si="867"/>
        <v>8.3265240119561046</v>
      </c>
      <c r="BL110" s="4">
        <f t="shared" si="867"/>
        <v>5.6493895626558155</v>
      </c>
      <c r="BM110" s="4">
        <f t="shared" si="867"/>
        <v>4.6839633739487851</v>
      </c>
      <c r="BN110" s="4">
        <f t="shared" si="867"/>
        <v>-5.7201173917676318</v>
      </c>
      <c r="BO110" s="4">
        <f t="shared" si="868"/>
        <v>7.5221105438476377</v>
      </c>
      <c r="BP110" s="4">
        <f t="shared" si="868"/>
        <v>9.9638990082558507</v>
      </c>
      <c r="BQ110" s="4">
        <f t="shared" si="868"/>
        <v>12.137877396975604</v>
      </c>
      <c r="BR110" s="4">
        <f t="shared" si="868"/>
        <v>13.442312746661344</v>
      </c>
      <c r="BS110" s="4">
        <f t="shared" si="868"/>
        <v>10.382037916201137</v>
      </c>
      <c r="BT110" s="4">
        <f t="shared" si="868"/>
        <v>9.848724112556706</v>
      </c>
      <c r="BU110" s="4">
        <f t="shared" si="868"/>
        <v>8.4958398623925291</v>
      </c>
      <c r="BV110" s="4">
        <f t="shared" si="868"/>
        <v>6.3121990017002583</v>
      </c>
      <c r="BW110" s="4">
        <f t="shared" si="868"/>
        <v>4.941189507642707</v>
      </c>
      <c r="BX110" s="4">
        <f t="shared" si="868"/>
        <v>5.1095064919342903</v>
      </c>
      <c r="BY110" s="4">
        <f t="shared" si="869"/>
        <v>2.8803300873095461</v>
      </c>
      <c r="BZ110" s="4">
        <f t="shared" si="869"/>
        <v>-0.29972702985453514</v>
      </c>
      <c r="CA110" s="4">
        <f t="shared" si="869"/>
        <v>-5.0190913210574344</v>
      </c>
      <c r="CB110" s="4">
        <f t="shared" si="869"/>
        <v>-8.1970192962117281</v>
      </c>
      <c r="CC110" s="4">
        <f t="shared" si="869"/>
        <v>-8.8092209479267662</v>
      </c>
      <c r="CD110" s="4">
        <f t="shared" si="869"/>
        <v>-7.1154223425763607</v>
      </c>
      <c r="CE110" s="4">
        <f t="shared" si="869"/>
        <v>-1.5189326832910965</v>
      </c>
      <c r="CF110" s="4">
        <f t="shared" si="869"/>
        <v>1.0957904588389411</v>
      </c>
      <c r="CG110" s="4">
        <f t="shared" si="869"/>
        <v>4.4934570922307238</v>
      </c>
      <c r="CH110" s="4">
        <f t="shared" si="869"/>
        <v>6.1457824481995882</v>
      </c>
      <c r="CI110" s="4">
        <f t="shared" si="870"/>
        <v>7.8228585666629824</v>
      </c>
      <c r="CJ110" s="4">
        <f t="shared" si="870"/>
        <v>6.791441164066736</v>
      </c>
      <c r="CK110" s="4">
        <f t="shared" si="870"/>
        <v>6.6605557852193575</v>
      </c>
      <c r="CL110" s="4">
        <f t="shared" si="870"/>
        <v>7.3346810056007516</v>
      </c>
      <c r="CM110" s="4">
        <f t="shared" si="870"/>
        <v>9.285078250120705</v>
      </c>
      <c r="CN110" s="4">
        <f t="shared" si="870"/>
        <v>11.559681172649938</v>
      </c>
      <c r="CO110" s="4">
        <f t="shared" si="870"/>
        <v>11.61073552093983</v>
      </c>
      <c r="CP110" s="4">
        <f t="shared" si="870"/>
        <v>14.779811913998241</v>
      </c>
      <c r="CQ110" s="4">
        <f t="shared" si="870"/>
        <v>6.1868422533514877</v>
      </c>
      <c r="CR110" s="4">
        <f t="shared" si="870"/>
        <v>3.7795506259718836</v>
      </c>
      <c r="CS110" s="4">
        <f t="shared" si="871"/>
        <v>3.4699468876260298</v>
      </c>
      <c r="CT110" s="4">
        <f t="shared" si="871"/>
        <v>-0.952045819288172</v>
      </c>
      <c r="CU110" s="4">
        <f t="shared" si="871"/>
        <v>6.0370714754719446</v>
      </c>
      <c r="CV110" s="4">
        <f t="shared" si="871"/>
        <v>8.6935566755058868</v>
      </c>
      <c r="CW110" s="4">
        <f t="shared" si="871"/>
        <v>10.979275543004885</v>
      </c>
      <c r="CX110" s="4">
        <f t="shared" si="871"/>
        <v>13.361042614115792</v>
      </c>
      <c r="CY110" s="4">
        <f t="shared" si="871"/>
        <v>10.297927007301698</v>
      </c>
      <c r="CZ110" s="4">
        <f t="shared" si="871"/>
        <v>7.9658358689614017</v>
      </c>
      <c r="DA110" s="4">
        <f t="shared" si="871"/>
        <v>5.4572694251164622</v>
      </c>
      <c r="DB110" s="4">
        <f t="shared" si="871"/>
        <v>3.1962572782342713</v>
      </c>
      <c r="DC110" s="4">
        <f t="shared" si="872"/>
        <v>4.9264001562598914</v>
      </c>
      <c r="DD110" s="4">
        <f t="shared" si="872"/>
        <v>5.4872188449215598</v>
      </c>
      <c r="DE110" s="4">
        <f t="shared" si="872"/>
        <v>6.3898489361505773</v>
      </c>
      <c r="DF110" s="4">
        <f t="shared" si="872"/>
        <v>8.729763552402602</v>
      </c>
      <c r="DG110" s="4">
        <f t="shared" si="872"/>
        <v>7.3659700234003367</v>
      </c>
      <c r="DH110" s="4">
        <f t="shared" si="872"/>
        <v>7.3512917251446819</v>
      </c>
      <c r="DI110" s="4">
        <f t="shared" si="872"/>
        <v>7.1162908786226664</v>
      </c>
      <c r="DJ110" s="4">
        <f t="shared" si="872"/>
        <v>6.2191898705144633</v>
      </c>
      <c r="DK110" s="4">
        <f t="shared" si="872"/>
        <v>7.0674640426908075</v>
      </c>
      <c r="DL110" s="4">
        <f t="shared" si="872"/>
        <v>6.8121548528844666</v>
      </c>
      <c r="DM110" s="4">
        <f t="shared" si="873"/>
        <v>7.7714070326725393</v>
      </c>
      <c r="DN110" s="11">
        <f t="shared" si="873"/>
        <v>7.7090870630242891</v>
      </c>
      <c r="DO110" s="11">
        <f t="shared" si="873"/>
        <v>8.6246498170998045</v>
      </c>
      <c r="DP110" s="11">
        <f t="shared" si="873"/>
        <v>8.5887430961712141</v>
      </c>
      <c r="DQ110" s="11">
        <f t="shared" si="873"/>
        <v>7.2135934137129043</v>
      </c>
      <c r="DR110" s="11">
        <f t="shared" si="873"/>
        <v>6.8127278426084903</v>
      </c>
      <c r="DS110" s="11">
        <f t="shared" si="873"/>
        <v>4.9328627863943542</v>
      </c>
      <c r="DT110" s="11">
        <f t="shared" si="873"/>
        <v>10.996514951898417</v>
      </c>
      <c r="DU110" s="11">
        <f t="shared" si="873"/>
        <v>7.3368350307123409</v>
      </c>
      <c r="DV110" s="11">
        <f t="shared" si="873"/>
        <v>5.0044103834759879</v>
      </c>
      <c r="DW110" s="11">
        <f t="shared" si="874"/>
        <v>14.456151554879181</v>
      </c>
      <c r="DX110" s="11">
        <f t="shared" si="874"/>
        <v>2.9124003213765404</v>
      </c>
      <c r="DY110" s="11">
        <f t="shared" si="874"/>
        <v>5.1390141903190356</v>
      </c>
      <c r="DZ110" s="11">
        <f t="shared" si="874"/>
        <v>6.9935250614058253</v>
      </c>
      <c r="EA110" s="11">
        <f t="shared" si="874"/>
        <v>-2.7849721231929525</v>
      </c>
      <c r="EB110" s="11">
        <f t="shared" si="874"/>
        <v>2.3689686630803841</v>
      </c>
      <c r="EC110" s="11">
        <f t="shared" si="874"/>
        <v>4.3642225427173775</v>
      </c>
      <c r="ED110" s="11">
        <f t="shared" si="874"/>
        <v>5.6642888993546414</v>
      </c>
      <c r="EE110" s="11">
        <f t="shared" si="874"/>
        <v>6.3793111957811677</v>
      </c>
      <c r="EF110" s="11">
        <f t="shared" si="874"/>
        <v>6.1591334436554401</v>
      </c>
      <c r="EG110" s="11">
        <f t="shared" si="875"/>
        <v>5.644481887110353</v>
      </c>
      <c r="EH110" s="11">
        <f t="shared" si="875"/>
        <v>4.9297547503025951</v>
      </c>
      <c r="EI110" s="11">
        <f t="shared" si="875"/>
        <v>5.5082556985806441</v>
      </c>
      <c r="EJ110" s="11">
        <f t="shared" si="875"/>
        <v>6.0262149034297607</v>
      </c>
      <c r="EK110" s="11">
        <f t="shared" si="875"/>
        <v>6.2673769304455451</v>
      </c>
      <c r="EL110" s="11">
        <f t="shared" si="875"/>
        <v>6.4030216936273643</v>
      </c>
      <c r="EM110" s="11">
        <f t="shared" si="875"/>
        <v>6.3630988568724733</v>
      </c>
      <c r="EN110" s="11">
        <f t="shared" si="875"/>
        <v>6.4702528047657415</v>
      </c>
      <c r="EO110" s="11">
        <f t="shared" si="875"/>
        <v>6.6571567595652192</v>
      </c>
      <c r="EP110" s="11">
        <f t="shared" si="875"/>
        <v>6.8336837640362358</v>
      </c>
      <c r="EQ110" s="11">
        <f t="shared" si="876"/>
        <v>6.8173249134704683</v>
      </c>
      <c r="ER110" s="11">
        <f t="shared" si="876"/>
        <v>6.7970220505600532</v>
      </c>
      <c r="ES110" s="11">
        <f t="shared" si="876"/>
        <v>6.6822860710733512</v>
      </c>
      <c r="ET110" s="11">
        <f t="shared" si="876"/>
        <v>6.5906237109083277</v>
      </c>
      <c r="EU110" s="11">
        <f t="shared" si="876"/>
        <v>6.5961382211967345</v>
      </c>
      <c r="EV110" s="11">
        <f t="shared" si="876"/>
        <v>6.4860847568099178</v>
      </c>
      <c r="EW110" s="11">
        <f t="shared" si="876"/>
        <v>6.4353150613464472</v>
      </c>
      <c r="EX110" s="11">
        <f t="shared" si="876"/>
        <v>6.3274304050994212</v>
      </c>
      <c r="EY110" s="11">
        <f t="shared" si="876"/>
        <v>6.2212074599144795</v>
      </c>
      <c r="EZ110" s="11">
        <f t="shared" si="876"/>
        <v>6.1368256097685148</v>
      </c>
      <c r="FA110" s="11">
        <f t="shared" si="877"/>
        <v>6.0429491084118769</v>
      </c>
      <c r="FB110" s="11">
        <f t="shared" si="877"/>
        <v>5.9818272351335411</v>
      </c>
      <c r="FC110" s="11">
        <f t="shared" si="877"/>
        <v>5.8908427608233449</v>
      </c>
      <c r="FD110" s="11">
        <f t="shared" si="877"/>
        <v>5.827645793962688</v>
      </c>
      <c r="FE110" s="11">
        <f t="shared" si="877"/>
        <v>5.7573790994089435</v>
      </c>
      <c r="FF110" s="11">
        <f t="shared" si="877"/>
        <v>5.7100878856116477</v>
      </c>
    </row>
    <row r="111" spans="2:162" x14ac:dyDescent="0.25">
      <c r="B111" t="str">
        <f>B27</f>
        <v xml:space="preserve">  Wage and salary disbursements (mil. $)</v>
      </c>
      <c r="C111" s="4"/>
      <c r="D111" s="4"/>
      <c r="E111" s="4"/>
      <c r="F111" s="4"/>
      <c r="G111" s="4">
        <f t="shared" si="862"/>
        <v>6.9896791426560911</v>
      </c>
      <c r="H111" s="4">
        <f t="shared" si="862"/>
        <v>5.6085520202272088</v>
      </c>
      <c r="I111" s="4">
        <f t="shared" si="862"/>
        <v>5.8014578330576549</v>
      </c>
      <c r="J111" s="4">
        <f t="shared" si="862"/>
        <v>6.3944710204330013</v>
      </c>
      <c r="K111" s="4">
        <f t="shared" si="862"/>
        <v>9.2875579044090486</v>
      </c>
      <c r="L111" s="4">
        <f t="shared" si="862"/>
        <v>8.8828128915354512</v>
      </c>
      <c r="M111" s="4">
        <f t="shared" si="862"/>
        <v>8.1590464547755417</v>
      </c>
      <c r="N111" s="4">
        <f t="shared" si="862"/>
        <v>10.152913300102394</v>
      </c>
      <c r="O111" s="4">
        <f t="shared" si="862"/>
        <v>3.4309655598832478</v>
      </c>
      <c r="P111" s="4">
        <f t="shared" si="862"/>
        <v>3.3547245461475361</v>
      </c>
      <c r="Q111" s="4">
        <f t="shared" si="863"/>
        <v>1.3516385400359043</v>
      </c>
      <c r="R111" s="4">
        <f t="shared" si="863"/>
        <v>-3.6457036410147858</v>
      </c>
      <c r="S111" s="4">
        <f t="shared" si="863"/>
        <v>1.3328778810206554</v>
      </c>
      <c r="T111" s="4">
        <f t="shared" si="863"/>
        <v>2.483892981523228</v>
      </c>
      <c r="U111" s="4">
        <f t="shared" si="863"/>
        <v>3.3006749958809145</v>
      </c>
      <c r="V111" s="4">
        <f t="shared" si="863"/>
        <v>7.4397210952670267</v>
      </c>
      <c r="W111" s="4">
        <f t="shared" si="863"/>
        <v>7.0354514703892201</v>
      </c>
      <c r="X111" s="4">
        <f t="shared" si="863"/>
        <v>5.9437955069414183</v>
      </c>
      <c r="Y111" s="4">
        <f t="shared" si="863"/>
        <v>7.4372711299921512</v>
      </c>
      <c r="Z111" s="4">
        <f t="shared" si="863"/>
        <v>4.5212332425732749</v>
      </c>
      <c r="AA111" s="4">
        <f t="shared" si="864"/>
        <v>7.610635703416202</v>
      </c>
      <c r="AB111" s="4">
        <f t="shared" si="864"/>
        <v>9.0453980577039239</v>
      </c>
      <c r="AC111" s="4">
        <f t="shared" si="864"/>
        <v>10.722672858470927</v>
      </c>
      <c r="AD111" s="4">
        <f t="shared" si="864"/>
        <v>13.809847908636797</v>
      </c>
      <c r="AE111" s="4">
        <f t="shared" si="864"/>
        <v>14.159735393444016</v>
      </c>
      <c r="AF111" s="4">
        <f t="shared" si="864"/>
        <v>15.211134776730241</v>
      </c>
      <c r="AG111" s="4">
        <f t="shared" si="864"/>
        <v>13.474565876172061</v>
      </c>
      <c r="AH111" s="4">
        <f t="shared" si="864"/>
        <v>13.907498773741288</v>
      </c>
      <c r="AI111" s="4">
        <f t="shared" si="864"/>
        <v>14.631644200155547</v>
      </c>
      <c r="AJ111" s="4">
        <f t="shared" si="864"/>
        <v>13.941548900282941</v>
      </c>
      <c r="AK111" s="4">
        <f t="shared" si="865"/>
        <v>15.558952212563049</v>
      </c>
      <c r="AL111" s="4">
        <f t="shared" si="865"/>
        <v>14.491685844792057</v>
      </c>
      <c r="AM111" s="4">
        <f t="shared" si="865"/>
        <v>13.962957395174991</v>
      </c>
      <c r="AN111" s="4">
        <f t="shared" si="865"/>
        <v>10.429606734498819</v>
      </c>
      <c r="AO111" s="4">
        <f t="shared" si="865"/>
        <v>12.119171967307851</v>
      </c>
      <c r="AP111" s="4">
        <f t="shared" si="865"/>
        <v>15.206810942543637</v>
      </c>
      <c r="AQ111" s="4">
        <f t="shared" si="865"/>
        <v>12.27576347066892</v>
      </c>
      <c r="AR111" s="4">
        <f t="shared" si="865"/>
        <v>8.7940357758641508</v>
      </c>
      <c r="AS111" s="4">
        <f t="shared" si="865"/>
        <v>2.6679996238078818</v>
      </c>
      <c r="AT111" s="4">
        <f t="shared" si="865"/>
        <v>-1.5498126448953098</v>
      </c>
      <c r="AU111" s="4">
        <f t="shared" si="866"/>
        <v>-3.6727698777961448</v>
      </c>
      <c r="AV111" s="4">
        <f t="shared" si="866"/>
        <v>1.5025129376557755</v>
      </c>
      <c r="AW111" s="4">
        <f t="shared" si="866"/>
        <v>-1.3647252612741245</v>
      </c>
      <c r="AX111" s="4">
        <f t="shared" si="866"/>
        <v>-2.1595039705773922</v>
      </c>
      <c r="AY111" s="4">
        <f t="shared" si="866"/>
        <v>-1.8720208221111201</v>
      </c>
      <c r="AZ111" s="4">
        <f t="shared" si="866"/>
        <v>-4.1724690856522306</v>
      </c>
      <c r="BA111" s="4">
        <f t="shared" si="866"/>
        <v>-0.74962645367202541</v>
      </c>
      <c r="BB111" s="4">
        <f t="shared" si="866"/>
        <v>0.14060449131276798</v>
      </c>
      <c r="BC111" s="4">
        <f t="shared" si="866"/>
        <v>-1.3916709062643751</v>
      </c>
      <c r="BD111" s="4">
        <f t="shared" si="866"/>
        <v>0.78234057146171487</v>
      </c>
      <c r="BE111" s="4">
        <f t="shared" si="867"/>
        <v>2.6017711006767863</v>
      </c>
      <c r="BF111" s="4">
        <f t="shared" si="867"/>
        <v>1.3427792511072845</v>
      </c>
      <c r="BG111" s="4">
        <f t="shared" si="867"/>
        <v>1.9979836976575793</v>
      </c>
      <c r="BH111" s="4">
        <f t="shared" si="867"/>
        <v>3.3290584499768849</v>
      </c>
      <c r="BI111" s="4">
        <f t="shared" si="867"/>
        <v>2.0848171571033358</v>
      </c>
      <c r="BJ111" s="4">
        <f t="shared" si="867"/>
        <v>4.3190147262630374</v>
      </c>
      <c r="BK111" s="4">
        <f t="shared" si="867"/>
        <v>5.2956192003389191</v>
      </c>
      <c r="BL111" s="4">
        <f t="shared" si="867"/>
        <v>3.7299392893932692</v>
      </c>
      <c r="BM111" s="4">
        <f t="shared" si="867"/>
        <v>5.0025622849313667</v>
      </c>
      <c r="BN111" s="4">
        <f t="shared" si="867"/>
        <v>6.6961630675567152</v>
      </c>
      <c r="BO111" s="4">
        <f t="shared" si="868"/>
        <v>9.3873736816999056</v>
      </c>
      <c r="BP111" s="4">
        <f t="shared" si="868"/>
        <v>9.7198897062161116</v>
      </c>
      <c r="BQ111" s="4">
        <f t="shared" si="868"/>
        <v>10.022364871369316</v>
      </c>
      <c r="BR111" s="4">
        <f t="shared" si="868"/>
        <v>9.4962521750771458</v>
      </c>
      <c r="BS111" s="4">
        <f t="shared" si="868"/>
        <v>8.4291007266707787</v>
      </c>
      <c r="BT111" s="4">
        <f t="shared" si="868"/>
        <v>9.0855238652001837</v>
      </c>
      <c r="BU111" s="4">
        <f t="shared" si="868"/>
        <v>9.2449451860791001</v>
      </c>
      <c r="BV111" s="4">
        <f t="shared" si="868"/>
        <v>7.8379589237780545</v>
      </c>
      <c r="BW111" s="4">
        <f t="shared" si="868"/>
        <v>5.6604502883565777</v>
      </c>
      <c r="BX111" s="4">
        <f t="shared" si="868"/>
        <v>3.3739180753931119</v>
      </c>
      <c r="BY111" s="4">
        <f t="shared" si="869"/>
        <v>2.7593419698902721</v>
      </c>
      <c r="BZ111" s="4">
        <f t="shared" si="869"/>
        <v>-0.67333321305049765</v>
      </c>
      <c r="CA111" s="4">
        <f t="shared" si="869"/>
        <v>-3.6214403846629772</v>
      </c>
      <c r="CB111" s="4">
        <f t="shared" si="869"/>
        <v>-3.1191815279748569</v>
      </c>
      <c r="CC111" s="4">
        <f t="shared" si="869"/>
        <v>-5.0852201406315629</v>
      </c>
      <c r="CD111" s="4">
        <f t="shared" si="869"/>
        <v>-3.0119985446678821</v>
      </c>
      <c r="CE111" s="4">
        <f t="shared" si="869"/>
        <v>-1.1593349974172495</v>
      </c>
      <c r="CF111" s="4">
        <f t="shared" si="869"/>
        <v>0.17251173101708872</v>
      </c>
      <c r="CG111" s="4">
        <f t="shared" si="869"/>
        <v>2.6746344947902401</v>
      </c>
      <c r="CH111" s="4">
        <f t="shared" si="869"/>
        <v>3.617640792047605</v>
      </c>
      <c r="CI111" s="4">
        <f t="shared" si="870"/>
        <v>6.6441830721640782</v>
      </c>
      <c r="CJ111" s="4">
        <f t="shared" si="870"/>
        <v>5.9422646917975053</v>
      </c>
      <c r="CK111" s="4">
        <f t="shared" si="870"/>
        <v>6.6151893779867743</v>
      </c>
      <c r="CL111" s="4">
        <f t="shared" si="870"/>
        <v>6.772123208498404</v>
      </c>
      <c r="CM111" s="4">
        <f t="shared" si="870"/>
        <v>7.9026701797034749</v>
      </c>
      <c r="CN111" s="4">
        <f t="shared" si="870"/>
        <v>7.8948652710168599</v>
      </c>
      <c r="CO111" s="4">
        <f t="shared" si="870"/>
        <v>7.1814447694892092</v>
      </c>
      <c r="CP111" s="4">
        <f t="shared" si="870"/>
        <v>7.3660880261541717</v>
      </c>
      <c r="CQ111" s="4">
        <f t="shared" si="870"/>
        <v>5.2428811135335263</v>
      </c>
      <c r="CR111" s="4">
        <f t="shared" si="870"/>
        <v>4.9380613197397949</v>
      </c>
      <c r="CS111" s="4">
        <f t="shared" si="871"/>
        <v>4.7282635065134082</v>
      </c>
      <c r="CT111" s="4">
        <f t="shared" si="871"/>
        <v>3.9516797716644847</v>
      </c>
      <c r="CU111" s="4">
        <f t="shared" si="871"/>
        <v>6.5626177640130789</v>
      </c>
      <c r="CV111" s="4">
        <f t="shared" si="871"/>
        <v>6.787718958344291</v>
      </c>
      <c r="CW111" s="4">
        <f t="shared" si="871"/>
        <v>8.5841291032824785</v>
      </c>
      <c r="CX111" s="4">
        <f t="shared" si="871"/>
        <v>9.9908099451008212</v>
      </c>
      <c r="CY111" s="4">
        <f t="shared" si="871"/>
        <v>6.4909093507435012</v>
      </c>
      <c r="CZ111" s="4">
        <f t="shared" si="871"/>
        <v>7.3868563416753075</v>
      </c>
      <c r="DA111" s="4">
        <f t="shared" si="871"/>
        <v>5.8994416986043685</v>
      </c>
      <c r="DB111" s="4">
        <f t="shared" si="871"/>
        <v>3.7567756319321743</v>
      </c>
      <c r="DC111" s="4">
        <f t="shared" si="872"/>
        <v>6.7531893762877715</v>
      </c>
      <c r="DD111" s="4">
        <f t="shared" si="872"/>
        <v>6.0702147088786296</v>
      </c>
      <c r="DE111" s="4">
        <f t="shared" si="872"/>
        <v>6.2183989632079939</v>
      </c>
      <c r="DF111" s="4">
        <f t="shared" si="872"/>
        <v>9.6216585653507778</v>
      </c>
      <c r="DG111" s="4">
        <f t="shared" si="872"/>
        <v>7.8005784041900394</v>
      </c>
      <c r="DH111" s="4">
        <f t="shared" si="872"/>
        <v>8.3177278798858048</v>
      </c>
      <c r="DI111" s="4">
        <f t="shared" si="872"/>
        <v>8.8468803586077662</v>
      </c>
      <c r="DJ111" s="4">
        <f t="shared" si="872"/>
        <v>7.9906320807795472</v>
      </c>
      <c r="DK111" s="4">
        <f t="shared" si="872"/>
        <v>10.447758516730786</v>
      </c>
      <c r="DL111" s="4">
        <f t="shared" si="872"/>
        <v>9.9086902282481848</v>
      </c>
      <c r="DM111" s="4">
        <f t="shared" si="873"/>
        <v>10.941075773730159</v>
      </c>
      <c r="DN111" s="11">
        <f t="shared" si="873"/>
        <v>9.4408363021216033</v>
      </c>
      <c r="DO111" s="11">
        <f t="shared" si="873"/>
        <v>9.5590017660899917</v>
      </c>
      <c r="DP111" s="11">
        <f t="shared" si="873"/>
        <v>8.8449850588842907</v>
      </c>
      <c r="DQ111" s="11">
        <f t="shared" si="873"/>
        <v>6.9161538477898521</v>
      </c>
      <c r="DR111" s="11">
        <f t="shared" si="873"/>
        <v>8.00886798838647</v>
      </c>
      <c r="DS111" s="11">
        <f t="shared" si="873"/>
        <v>6.238051345764406</v>
      </c>
      <c r="DT111" s="11">
        <f t="shared" si="873"/>
        <v>7.6086024115795681E-3</v>
      </c>
      <c r="DU111" s="11">
        <f t="shared" si="873"/>
        <v>4.1231114851445705</v>
      </c>
      <c r="DV111" s="11">
        <f t="shared" si="873"/>
        <v>5.0770108569866856</v>
      </c>
      <c r="DW111" s="11">
        <f t="shared" si="874"/>
        <v>4.7800459514578009</v>
      </c>
      <c r="DX111" s="11">
        <f t="shared" si="874"/>
        <v>14.769109919596769</v>
      </c>
      <c r="DY111" s="11">
        <f t="shared" si="874"/>
        <v>11.833408920535259</v>
      </c>
      <c r="DZ111" s="11">
        <f t="shared" si="874"/>
        <v>11.707870054118796</v>
      </c>
      <c r="EA111" s="11">
        <f t="shared" si="874"/>
        <v>10.198570802002793</v>
      </c>
      <c r="EB111" s="11">
        <f t="shared" si="874"/>
        <v>7.9470901554689943</v>
      </c>
      <c r="EC111" s="11">
        <f t="shared" si="874"/>
        <v>7.6412722137068068</v>
      </c>
      <c r="ED111" s="11">
        <f t="shared" si="874"/>
        <v>6.6307313789882638</v>
      </c>
      <c r="EE111" s="11">
        <f t="shared" si="874"/>
        <v>7.4236131860814902</v>
      </c>
      <c r="EF111" s="11">
        <f t="shared" si="874"/>
        <v>6.6883726602777305</v>
      </c>
      <c r="EG111" s="11">
        <f t="shared" si="875"/>
        <v>5.1190340460722128</v>
      </c>
      <c r="EH111" s="11">
        <f t="shared" si="875"/>
        <v>4.323549381359193</v>
      </c>
      <c r="EI111" s="11">
        <f t="shared" si="875"/>
        <v>4.5262669699492886</v>
      </c>
      <c r="EJ111" s="11">
        <f t="shared" si="875"/>
        <v>5.5059381651298978</v>
      </c>
      <c r="EK111" s="11">
        <f t="shared" si="875"/>
        <v>6.4400166527656788</v>
      </c>
      <c r="EL111" s="11">
        <f t="shared" si="875"/>
        <v>7.0227082565645915</v>
      </c>
      <c r="EM111" s="11">
        <f t="shared" si="875"/>
        <v>7.2037353930705095</v>
      </c>
      <c r="EN111" s="11">
        <f t="shared" si="875"/>
        <v>7.3073870666460872</v>
      </c>
      <c r="EO111" s="11">
        <f t="shared" si="875"/>
        <v>7.4902562281602192</v>
      </c>
      <c r="EP111" s="11">
        <f t="shared" si="875"/>
        <v>7.7129407235325242</v>
      </c>
      <c r="EQ111" s="11">
        <f t="shared" si="876"/>
        <v>7.8024791960535023</v>
      </c>
      <c r="ER111" s="11">
        <f t="shared" si="876"/>
        <v>7.8056547478415839</v>
      </c>
      <c r="ES111" s="11">
        <f t="shared" si="876"/>
        <v>7.6999533047642288</v>
      </c>
      <c r="ET111" s="11">
        <f t="shared" si="876"/>
        <v>7.5248565511263577</v>
      </c>
      <c r="EU111" s="11">
        <f t="shared" si="876"/>
        <v>7.3717120685860671</v>
      </c>
      <c r="EV111" s="11">
        <f t="shared" si="876"/>
        <v>7.1423763437914678</v>
      </c>
      <c r="EW111" s="11">
        <f t="shared" si="876"/>
        <v>6.9462333602007043</v>
      </c>
      <c r="EX111" s="11">
        <f t="shared" si="876"/>
        <v>6.7363958099053045</v>
      </c>
      <c r="EY111" s="11">
        <f t="shared" si="876"/>
        <v>6.5099217797937703</v>
      </c>
      <c r="EZ111" s="11">
        <f t="shared" si="876"/>
        <v>6.3305375127338692</v>
      </c>
      <c r="FA111" s="11">
        <f t="shared" si="877"/>
        <v>6.1592438435055907</v>
      </c>
      <c r="FB111" s="11">
        <f t="shared" si="877"/>
        <v>6.0322272291809531</v>
      </c>
      <c r="FC111" s="11">
        <f t="shared" si="877"/>
        <v>5.9035262118836584</v>
      </c>
      <c r="FD111" s="11">
        <f t="shared" si="877"/>
        <v>5.7955207889270444</v>
      </c>
      <c r="FE111" s="11">
        <f t="shared" si="877"/>
        <v>5.702052400312696</v>
      </c>
      <c r="FF111" s="11">
        <f t="shared" si="877"/>
        <v>5.6095800132907492</v>
      </c>
    </row>
    <row r="112" spans="2:162" x14ac:dyDescent="0.25">
      <c r="B112" t="str">
        <f>B28</f>
        <v>Per capita personal income ($)</v>
      </c>
      <c r="C112" s="4"/>
      <c r="D112" s="4"/>
      <c r="E112" s="4"/>
      <c r="F112" s="4"/>
      <c r="G112" s="4">
        <f t="shared" si="862"/>
        <v>3.7778658851936875</v>
      </c>
      <c r="H112" s="4">
        <f t="shared" si="862"/>
        <v>3.2579215101544046</v>
      </c>
      <c r="I112" s="4">
        <f t="shared" si="862"/>
        <v>3.2772913678709159</v>
      </c>
      <c r="J112" s="4">
        <f t="shared" si="862"/>
        <v>3.9663787837941333</v>
      </c>
      <c r="K112" s="4">
        <f t="shared" si="862"/>
        <v>5.4095852020448643</v>
      </c>
      <c r="L112" s="4">
        <f t="shared" si="862"/>
        <v>5.8626493825305159</v>
      </c>
      <c r="M112" s="4">
        <f t="shared" si="862"/>
        <v>6.2576512494079584</v>
      </c>
      <c r="N112" s="4">
        <f t="shared" si="862"/>
        <v>7.5362521385776038</v>
      </c>
      <c r="O112" s="4">
        <f t="shared" si="862"/>
        <v>3.8673904850967</v>
      </c>
      <c r="P112" s="4">
        <f t="shared" si="862"/>
        <v>3.6080442543269031</v>
      </c>
      <c r="Q112" s="4">
        <f t="shared" si="863"/>
        <v>1.509583971141315</v>
      </c>
      <c r="R112" s="4">
        <f t="shared" si="863"/>
        <v>-0.61307907561202191</v>
      </c>
      <c r="S112" s="4">
        <f t="shared" si="863"/>
        <v>1.6796084652616505</v>
      </c>
      <c r="T112" s="4">
        <f t="shared" si="863"/>
        <v>2.6176518443922436</v>
      </c>
      <c r="U112" s="4">
        <f t="shared" si="863"/>
        <v>4.2571807640577664</v>
      </c>
      <c r="V112" s="4">
        <f t="shared" si="863"/>
        <v>6.0284128902332368</v>
      </c>
      <c r="W112" s="4">
        <f t="shared" si="863"/>
        <v>5.6728531804795868</v>
      </c>
      <c r="X112" s="4">
        <f t="shared" si="863"/>
        <v>4.8721060454980147</v>
      </c>
      <c r="Y112" s="4">
        <f t="shared" si="863"/>
        <v>5.1860331425626738</v>
      </c>
      <c r="Z112" s="4">
        <f t="shared" si="863"/>
        <v>3.6298342580534104</v>
      </c>
      <c r="AA112" s="4">
        <f t="shared" si="864"/>
        <v>5.7984749576713401</v>
      </c>
      <c r="AB112" s="4">
        <f t="shared" si="864"/>
        <v>6.8239250626325409</v>
      </c>
      <c r="AC112" s="4">
        <f t="shared" si="864"/>
        <v>7.356934366500778</v>
      </c>
      <c r="AD112" s="4">
        <f t="shared" si="864"/>
        <v>8.1633619516684242</v>
      </c>
      <c r="AE112" s="4">
        <f t="shared" si="864"/>
        <v>8.0816473852010304</v>
      </c>
      <c r="AF112" s="4">
        <f t="shared" si="864"/>
        <v>7.4108803038041238</v>
      </c>
      <c r="AG112" s="4">
        <f t="shared" si="864"/>
        <v>6.7993650196626731</v>
      </c>
      <c r="AH112" s="4">
        <f t="shared" si="864"/>
        <v>7.318776023512874</v>
      </c>
      <c r="AI112" s="4">
        <f t="shared" si="864"/>
        <v>9.5977672738105859</v>
      </c>
      <c r="AJ112" s="4">
        <f t="shared" si="864"/>
        <v>10.452326760809427</v>
      </c>
      <c r="AK112" s="4">
        <f t="shared" si="865"/>
        <v>11.757494572672901</v>
      </c>
      <c r="AL112" s="4">
        <f t="shared" si="865"/>
        <v>11.363114396999574</v>
      </c>
      <c r="AM112" s="4">
        <f t="shared" si="865"/>
        <v>8.3152770566029321</v>
      </c>
      <c r="AN112" s="4">
        <f t="shared" si="865"/>
        <v>5.6419444198882562</v>
      </c>
      <c r="AO112" s="4">
        <f t="shared" si="865"/>
        <v>6.2237807570930892</v>
      </c>
      <c r="AP112" s="4">
        <f t="shared" si="865"/>
        <v>7.9460881827276175</v>
      </c>
      <c r="AQ112" s="4">
        <f t="shared" si="865"/>
        <v>7.8810036994950261</v>
      </c>
      <c r="AR112" s="4">
        <f t="shared" si="865"/>
        <v>6.9054148255421666</v>
      </c>
      <c r="AS112" s="4">
        <f t="shared" si="865"/>
        <v>3.5612211158658313</v>
      </c>
      <c r="AT112" s="4">
        <f t="shared" si="865"/>
        <v>0.91846869895320093</v>
      </c>
      <c r="AU112" s="4">
        <f t="shared" si="866"/>
        <v>-0.45390764640883541</v>
      </c>
      <c r="AV112" s="4">
        <f t="shared" si="866"/>
        <v>1.716226382212338</v>
      </c>
      <c r="AW112" s="4">
        <f t="shared" si="866"/>
        <v>-0.5851869056109793</v>
      </c>
      <c r="AX112" s="4">
        <f t="shared" si="866"/>
        <v>-1.4586954932862439</v>
      </c>
      <c r="AY112" s="4">
        <f t="shared" si="866"/>
        <v>-1.3806816840048253</v>
      </c>
      <c r="AZ112" s="4">
        <f t="shared" si="866"/>
        <v>-2.6002540820103004</v>
      </c>
      <c r="BA112" s="4">
        <f t="shared" si="866"/>
        <v>4.1659102598545772E-2</v>
      </c>
      <c r="BB112" s="4">
        <f t="shared" si="866"/>
        <v>1.3533682514708989</v>
      </c>
      <c r="BC112" s="4">
        <f t="shared" si="866"/>
        <v>0.39652222236146173</v>
      </c>
      <c r="BD112" s="4">
        <f t="shared" si="866"/>
        <v>1.9968871830580825</v>
      </c>
      <c r="BE112" s="4">
        <f t="shared" si="867"/>
        <v>3.0315773985021499</v>
      </c>
      <c r="BF112" s="4">
        <f t="shared" si="867"/>
        <v>1.9312458995393245</v>
      </c>
      <c r="BG112" s="4">
        <f t="shared" si="867"/>
        <v>3.4431776883826259</v>
      </c>
      <c r="BH112" s="4">
        <f t="shared" si="867"/>
        <v>5.1051000753971065</v>
      </c>
      <c r="BI112" s="4">
        <f t="shared" si="867"/>
        <v>5.0650580068533291</v>
      </c>
      <c r="BJ112" s="4">
        <f t="shared" si="867"/>
        <v>18.707257887512661</v>
      </c>
      <c r="BK112" s="4">
        <f t="shared" si="867"/>
        <v>7.1548707814344192</v>
      </c>
      <c r="BL112" s="4">
        <f t="shared" si="867"/>
        <v>4.318149665323312</v>
      </c>
      <c r="BM112" s="4">
        <f t="shared" si="867"/>
        <v>3.1454722577983318</v>
      </c>
      <c r="BN112" s="4">
        <f t="shared" si="867"/>
        <v>-7.2857587894021192</v>
      </c>
      <c r="BO112" s="4">
        <f t="shared" si="868"/>
        <v>5.603515928944125</v>
      </c>
      <c r="BP112" s="4">
        <f t="shared" si="868"/>
        <v>7.9769661644875534</v>
      </c>
      <c r="BQ112" s="4">
        <f t="shared" si="868"/>
        <v>10.176638627333912</v>
      </c>
      <c r="BR112" s="4">
        <f t="shared" si="868"/>
        <v>11.576956867247667</v>
      </c>
      <c r="BS112" s="4">
        <f t="shared" si="868"/>
        <v>8.6973875959982294</v>
      </c>
      <c r="BT112" s="4">
        <f t="shared" si="868"/>
        <v>8.2878951743672538</v>
      </c>
      <c r="BU112" s="4">
        <f t="shared" si="868"/>
        <v>7.0542233920963149</v>
      </c>
      <c r="BV112" s="4">
        <f t="shared" si="868"/>
        <v>4.9900197516275835</v>
      </c>
      <c r="BW112" s="4">
        <f t="shared" si="868"/>
        <v>3.724126035635611</v>
      </c>
      <c r="BX112" s="4">
        <f t="shared" si="868"/>
        <v>3.9800110030085989</v>
      </c>
      <c r="BY112" s="4">
        <f t="shared" si="869"/>
        <v>1.8516456946499726</v>
      </c>
      <c r="BZ112" s="4">
        <f t="shared" si="869"/>
        <v>-1.2476762772862027</v>
      </c>
      <c r="CA112" s="4">
        <f t="shared" si="869"/>
        <v>-5.9141662354235454</v>
      </c>
      <c r="CB112" s="4">
        <f t="shared" si="869"/>
        <v>-9.0982276586047846</v>
      </c>
      <c r="CC112" s="4">
        <f t="shared" si="869"/>
        <v>-9.761757524368841</v>
      </c>
      <c r="CD112" s="4">
        <f t="shared" si="869"/>
        <v>-8.1365759279926735</v>
      </c>
      <c r="CE112" s="4">
        <f t="shared" si="869"/>
        <v>-2.6169179504760831</v>
      </c>
      <c r="CF112" s="4">
        <f t="shared" si="869"/>
        <v>1.4680823153834233E-2</v>
      </c>
      <c r="CG112" s="4">
        <f t="shared" si="869"/>
        <v>3.4719484926772681</v>
      </c>
      <c r="CH112" s="4">
        <f t="shared" si="869"/>
        <v>5.2295523051648196</v>
      </c>
      <c r="CI112" s="4">
        <f t="shared" si="870"/>
        <v>7.0145189448388434</v>
      </c>
      <c r="CJ112" s="4">
        <f t="shared" si="870"/>
        <v>6.0879287018757333</v>
      </c>
      <c r="CK112" s="4">
        <f t="shared" si="870"/>
        <v>6.0151154674472407</v>
      </c>
      <c r="CL112" s="4">
        <f t="shared" si="870"/>
        <v>6.6888154020097179</v>
      </c>
      <c r="CM112" s="4">
        <f t="shared" si="870"/>
        <v>8.5622965746343205</v>
      </c>
      <c r="CN112" s="4">
        <f t="shared" si="870"/>
        <v>10.678609931209348</v>
      </c>
      <c r="CO112" s="4">
        <f t="shared" si="870"/>
        <v>10.533489871932101</v>
      </c>
      <c r="CP112" s="4">
        <f t="shared" si="870"/>
        <v>13.449272253615096</v>
      </c>
      <c r="CQ112" s="4">
        <f t="shared" si="870"/>
        <v>4.7598153976679436</v>
      </c>
      <c r="CR112" s="4">
        <f t="shared" si="870"/>
        <v>2.2265142912573754</v>
      </c>
      <c r="CS112" s="4">
        <f t="shared" si="871"/>
        <v>1.8002755710291751</v>
      </c>
      <c r="CT112" s="4">
        <f t="shared" si="871"/>
        <v>-2.6329132157917878</v>
      </c>
      <c r="CU112" s="4">
        <f t="shared" si="871"/>
        <v>4.1834610140785156</v>
      </c>
      <c r="CV112" s="4">
        <f t="shared" si="871"/>
        <v>6.7663260147102999</v>
      </c>
      <c r="CW112" s="4">
        <f t="shared" si="871"/>
        <v>8.985151345344411</v>
      </c>
      <c r="CX112" s="4">
        <f t="shared" si="871"/>
        <v>11.265780966044536</v>
      </c>
      <c r="CY112" s="4">
        <f t="shared" si="871"/>
        <v>8.1407480667423204</v>
      </c>
      <c r="CZ112" s="4">
        <f t="shared" si="871"/>
        <v>5.6661927725003336</v>
      </c>
      <c r="DA112" s="4">
        <f t="shared" si="871"/>
        <v>3.0160915552651435</v>
      </c>
      <c r="DB112" s="4">
        <f t="shared" si="871"/>
        <v>0.67873546947747609</v>
      </c>
      <c r="DC112" s="4">
        <f t="shared" si="872"/>
        <v>2.3712634227788243</v>
      </c>
      <c r="DD112" s="4">
        <f t="shared" si="872"/>
        <v>3.1019380010631981</v>
      </c>
      <c r="DE112" s="4">
        <f t="shared" si="872"/>
        <v>4.2774128115958598</v>
      </c>
      <c r="DF112" s="4">
        <f t="shared" si="872"/>
        <v>6.8792230039456115</v>
      </c>
      <c r="DG112" s="4">
        <f t="shared" si="872"/>
        <v>5.7520474741910244</v>
      </c>
      <c r="DH112" s="4">
        <f t="shared" si="872"/>
        <v>5.7891935595937749</v>
      </c>
      <c r="DI112" s="4">
        <f t="shared" si="872"/>
        <v>5.4890242208074591</v>
      </c>
      <c r="DJ112" s="4">
        <f t="shared" si="872"/>
        <v>4.4863261204174831</v>
      </c>
      <c r="DK112" s="4">
        <f t="shared" si="872"/>
        <v>5.2161719052061128</v>
      </c>
      <c r="DL112" s="4">
        <f t="shared" si="872"/>
        <v>4.9253638086926621</v>
      </c>
      <c r="DM112" s="4">
        <f t="shared" si="873"/>
        <v>5.8729203547017272</v>
      </c>
      <c r="DN112" s="11">
        <f t="shared" si="873"/>
        <v>5.8264204911008477</v>
      </c>
      <c r="DO112" s="11">
        <f t="shared" si="873"/>
        <v>6.7146863688005043</v>
      </c>
      <c r="DP112" s="11">
        <f t="shared" si="873"/>
        <v>6.6222289672033474</v>
      </c>
      <c r="DQ112" s="11">
        <f t="shared" si="873"/>
        <v>5.211018635593434</v>
      </c>
      <c r="DR112" s="11">
        <f t="shared" si="873"/>
        <v>4.8070757671636821</v>
      </c>
      <c r="DS112" s="11">
        <f t="shared" si="873"/>
        <v>3.0542126741770703</v>
      </c>
      <c r="DT112" s="11">
        <f t="shared" si="873"/>
        <v>9.2453296547444488</v>
      </c>
      <c r="DU112" s="11">
        <f t="shared" si="873"/>
        <v>5.9419799602452805</v>
      </c>
      <c r="DV112" s="11">
        <f t="shared" si="873"/>
        <v>3.9155524198505764</v>
      </c>
      <c r="DW112" s="11">
        <f t="shared" si="874"/>
        <v>13.459218091506298</v>
      </c>
      <c r="DX112" s="11">
        <f t="shared" si="874"/>
        <v>2.0288135402830365</v>
      </c>
      <c r="DY112" s="11">
        <f t="shared" si="874"/>
        <v>4.1280677175940195</v>
      </c>
      <c r="DZ112" s="11">
        <f t="shared" si="874"/>
        <v>5.7968841429337115</v>
      </c>
      <c r="EA112" s="11">
        <f t="shared" si="874"/>
        <v>-4.0172061584137779</v>
      </c>
      <c r="EB112" s="11">
        <f t="shared" si="874"/>
        <v>0.97552496995276794</v>
      </c>
      <c r="EC112" s="11">
        <f t="shared" si="874"/>
        <v>2.8964427974160989</v>
      </c>
      <c r="ED112" s="11">
        <f t="shared" si="874"/>
        <v>4.1604164246156872</v>
      </c>
      <c r="EE112" s="11">
        <f t="shared" si="874"/>
        <v>5.3316803555222281</v>
      </c>
      <c r="EF112" s="11">
        <f t="shared" si="874"/>
        <v>5.2485809872678368</v>
      </c>
      <c r="EG112" s="11">
        <f t="shared" si="875"/>
        <v>4.8967975258696006</v>
      </c>
      <c r="EH112" s="11">
        <f t="shared" si="875"/>
        <v>4.3547293699257583</v>
      </c>
      <c r="EI112" s="11">
        <f t="shared" si="875"/>
        <v>4.6256332761304142</v>
      </c>
      <c r="EJ112" s="11">
        <f t="shared" si="875"/>
        <v>5.1773166364946555</v>
      </c>
      <c r="EK112" s="11">
        <f t="shared" si="875"/>
        <v>5.4379504772356979</v>
      </c>
      <c r="EL112" s="11">
        <f t="shared" si="875"/>
        <v>5.5877046885046466</v>
      </c>
      <c r="EM112" s="11">
        <f t="shared" si="875"/>
        <v>5.574008719119794</v>
      </c>
      <c r="EN112" s="11">
        <f t="shared" si="875"/>
        <v>5.6838743205259057</v>
      </c>
      <c r="EO112" s="11">
        <f t="shared" si="875"/>
        <v>5.855587692941322</v>
      </c>
      <c r="EP112" s="11">
        <f t="shared" si="875"/>
        <v>6.0130477369753521</v>
      </c>
      <c r="EQ112" s="11">
        <f t="shared" si="876"/>
        <v>5.9673108365468908</v>
      </c>
      <c r="ER112" s="11">
        <f t="shared" si="876"/>
        <v>5.9359599722907053</v>
      </c>
      <c r="ES112" s="11">
        <f t="shared" si="876"/>
        <v>5.8303791625511581</v>
      </c>
      <c r="ET112" s="11">
        <f t="shared" si="876"/>
        <v>5.7568868914589011</v>
      </c>
      <c r="EU112" s="11">
        <f t="shared" si="876"/>
        <v>5.7941593636519073</v>
      </c>
      <c r="EV112" s="11">
        <f t="shared" si="876"/>
        <v>5.7085500347286988</v>
      </c>
      <c r="EW112" s="11">
        <f t="shared" si="876"/>
        <v>5.6693476557081901</v>
      </c>
      <c r="EX112" s="11">
        <f t="shared" si="876"/>
        <v>5.56681046206291</v>
      </c>
      <c r="EY112" s="11">
        <f t="shared" si="876"/>
        <v>5.4528682168024645</v>
      </c>
      <c r="EZ112" s="11">
        <f t="shared" si="876"/>
        <v>5.3612495132110194</v>
      </c>
      <c r="FA112" s="11">
        <f t="shared" si="877"/>
        <v>5.2640443307919726</v>
      </c>
      <c r="FB112" s="11">
        <f t="shared" si="877"/>
        <v>5.198853877143117</v>
      </c>
      <c r="FC112" s="11">
        <f t="shared" si="877"/>
        <v>5.1100713685073185</v>
      </c>
      <c r="FD112" s="11">
        <f t="shared" si="877"/>
        <v>5.0478332259725311</v>
      </c>
      <c r="FE112" s="11">
        <f t="shared" si="877"/>
        <v>4.9767623889481083</v>
      </c>
      <c r="FF112" s="11">
        <f t="shared" si="877"/>
        <v>4.9313915612622328</v>
      </c>
    </row>
    <row r="113" spans="2:162" x14ac:dyDescent="0.25">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9"/>
      <c r="DT113" s="49"/>
      <c r="DU113" s="49"/>
      <c r="DV113" s="49"/>
      <c r="DW113" s="49"/>
      <c r="DX113" s="49"/>
      <c r="DY113" s="49"/>
      <c r="DZ113" s="49"/>
      <c r="EA113" s="49"/>
      <c r="EB113" s="49"/>
      <c r="EC113" s="11"/>
      <c r="ED113" s="11"/>
      <c r="EE113" s="11"/>
      <c r="EF113" s="11"/>
      <c r="EG113" s="11"/>
      <c r="EH113" s="11"/>
      <c r="EI113" s="11"/>
      <c r="EJ113" s="11"/>
      <c r="EK113" s="11"/>
      <c r="EL113" s="11"/>
      <c r="EM113" s="11"/>
      <c r="EN113" s="11"/>
      <c r="EO113" s="11"/>
      <c r="EP113" s="11"/>
      <c r="EQ113" s="11"/>
      <c r="ER113" s="11"/>
      <c r="ES113" s="11"/>
      <c r="ET113" s="11"/>
      <c r="EU113" s="11"/>
      <c r="EV113" s="11"/>
      <c r="EW113" s="11"/>
      <c r="EX113" s="11"/>
      <c r="EY113" s="11"/>
      <c r="EZ113" s="11"/>
      <c r="FA113" s="11"/>
      <c r="FB113" s="11"/>
      <c r="FC113" s="11"/>
      <c r="FD113" s="11"/>
      <c r="FE113" s="11"/>
      <c r="FF113" s="11"/>
    </row>
    <row r="114" spans="2:162" x14ac:dyDescent="0.25">
      <c r="B114" t="str">
        <f>B30</f>
        <v>Seattle MSA CPI-U (1982-1984=100)</v>
      </c>
      <c r="C114" s="4"/>
      <c r="D114" s="4"/>
      <c r="E114" s="4"/>
      <c r="F114" s="4"/>
      <c r="G114" s="4">
        <f t="shared" ref="G114:AL114" si="878">100*(G30/C30-1)</f>
        <v>7.2874520631381889</v>
      </c>
      <c r="H114" s="4">
        <f t="shared" si="878"/>
        <v>6.8855154712724076</v>
      </c>
      <c r="I114" s="4">
        <f t="shared" si="878"/>
        <v>5.3208105758704383</v>
      </c>
      <c r="J114" s="4">
        <f t="shared" si="878"/>
        <v>3.664129701416341</v>
      </c>
      <c r="K114" s="4">
        <f t="shared" si="878"/>
        <v>3.4716982138554675</v>
      </c>
      <c r="L114" s="4">
        <f t="shared" si="878"/>
        <v>3.7453146499460965</v>
      </c>
      <c r="M114" s="4">
        <f t="shared" si="878"/>
        <v>3.7147157232150674</v>
      </c>
      <c r="N114" s="4">
        <f t="shared" si="878"/>
        <v>3.6818814821242496</v>
      </c>
      <c r="O114" s="4">
        <f t="shared" si="878"/>
        <v>3.2093296399155147</v>
      </c>
      <c r="P114" s="4">
        <f t="shared" si="878"/>
        <v>2.7436814638532869</v>
      </c>
      <c r="Q114" s="4">
        <f t="shared" si="878"/>
        <v>2.5787974411129566</v>
      </c>
      <c r="R114" s="4">
        <f t="shared" si="878"/>
        <v>2.69886279942535</v>
      </c>
      <c r="S114" s="4">
        <f t="shared" si="878"/>
        <v>3.038868138146289</v>
      </c>
      <c r="T114" s="4">
        <f t="shared" si="878"/>
        <v>3.3028848718646975</v>
      </c>
      <c r="U114" s="4">
        <f t="shared" si="878"/>
        <v>3.7011153269931985</v>
      </c>
      <c r="V114" s="4">
        <f t="shared" si="878"/>
        <v>3.665281724277758</v>
      </c>
      <c r="W114" s="4">
        <f t="shared" si="878"/>
        <v>3.3607699484515363</v>
      </c>
      <c r="X114" s="4">
        <f t="shared" si="878"/>
        <v>3.1972741546115957</v>
      </c>
      <c r="Y114" s="4">
        <f t="shared" si="878"/>
        <v>2.8956217235429627</v>
      </c>
      <c r="Z114" s="4">
        <f t="shared" si="878"/>
        <v>2.6017369061251738</v>
      </c>
      <c r="AA114" s="4">
        <f t="shared" si="878"/>
        <v>2.7869978011923813</v>
      </c>
      <c r="AB114" s="4">
        <f t="shared" si="878"/>
        <v>3.0323009369097154</v>
      </c>
      <c r="AC114" s="4">
        <f t="shared" si="878"/>
        <v>3.5994730437162392</v>
      </c>
      <c r="AD114" s="4">
        <f t="shared" si="878"/>
        <v>4.3563089416617018</v>
      </c>
      <c r="AE114" s="4">
        <f t="shared" si="878"/>
        <v>4.3253731387125072</v>
      </c>
      <c r="AF114" s="4">
        <f t="shared" si="878"/>
        <v>3.7747931131750123</v>
      </c>
      <c r="AG114" s="4">
        <f t="shared" si="878"/>
        <v>3.2849050414843761</v>
      </c>
      <c r="AH114" s="4">
        <f t="shared" si="878"/>
        <v>2.6168184113896986</v>
      </c>
      <c r="AI114" s="4">
        <f t="shared" si="878"/>
        <v>3.0321746473998878</v>
      </c>
      <c r="AJ114" s="4">
        <f t="shared" si="878"/>
        <v>2.9284846864970238</v>
      </c>
      <c r="AK114" s="4">
        <f t="shared" si="878"/>
        <v>3.058104605859957</v>
      </c>
      <c r="AL114" s="4">
        <f t="shared" si="878"/>
        <v>2.8233179277773468</v>
      </c>
      <c r="AM114" s="4">
        <f t="shared" ref="AM114:BR114" si="879">100*(AM30/AI30-1)</f>
        <v>2.4624624624624669</v>
      </c>
      <c r="AN114" s="4">
        <f t="shared" si="879"/>
        <v>3.294399520814606</v>
      </c>
      <c r="AO114" s="4">
        <f t="shared" si="879"/>
        <v>2.9080118694362111</v>
      </c>
      <c r="AP114" s="4">
        <f t="shared" si="879"/>
        <v>3.0705639208739477</v>
      </c>
      <c r="AQ114" s="4">
        <f t="shared" si="879"/>
        <v>3.2239155920281259</v>
      </c>
      <c r="AR114" s="4">
        <f t="shared" si="879"/>
        <v>3.5082632647144063</v>
      </c>
      <c r="AS114" s="4">
        <f t="shared" si="879"/>
        <v>3.979238754325265</v>
      </c>
      <c r="AT114" s="4">
        <f t="shared" si="879"/>
        <v>4.1535376682898972</v>
      </c>
      <c r="AU114" s="4">
        <f t="shared" si="879"/>
        <v>4.4860874503123149</v>
      </c>
      <c r="AV114" s="4">
        <f t="shared" si="879"/>
        <v>3.7815126050420256</v>
      </c>
      <c r="AW114" s="4">
        <f t="shared" si="879"/>
        <v>3.6051026067664971</v>
      </c>
      <c r="AX114" s="4">
        <f t="shared" si="879"/>
        <v>2.8602860286028431</v>
      </c>
      <c r="AY114" s="4">
        <f t="shared" si="879"/>
        <v>1.9565217391304346</v>
      </c>
      <c r="AZ114" s="4">
        <f t="shared" si="879"/>
        <v>2.0782726045883937</v>
      </c>
      <c r="BA114" s="4">
        <f t="shared" si="879"/>
        <v>1.8736616702355491</v>
      </c>
      <c r="BB114" s="4">
        <f t="shared" si="879"/>
        <v>1.8449197860962441</v>
      </c>
      <c r="BC114" s="4">
        <f t="shared" si="879"/>
        <v>1.9722814498934094</v>
      </c>
      <c r="BD114" s="4">
        <f t="shared" si="879"/>
        <v>1.5335801163405716</v>
      </c>
      <c r="BE114" s="4">
        <f t="shared" si="879"/>
        <v>2.154492905937988</v>
      </c>
      <c r="BF114" s="4">
        <f t="shared" si="879"/>
        <v>0.99763717511158756</v>
      </c>
      <c r="BG114" s="4">
        <f t="shared" si="879"/>
        <v>1.1500261369576492</v>
      </c>
      <c r="BH114" s="4">
        <f t="shared" si="879"/>
        <v>1.4583333333333393</v>
      </c>
      <c r="BI114" s="4">
        <f t="shared" si="879"/>
        <v>0.10288065843619965</v>
      </c>
      <c r="BJ114" s="4">
        <f t="shared" si="879"/>
        <v>1.7936054068105056</v>
      </c>
      <c r="BK114" s="4">
        <f t="shared" si="879"/>
        <v>2.1188630490956095</v>
      </c>
      <c r="BL114" s="4">
        <f t="shared" si="879"/>
        <v>2.9517453798767912</v>
      </c>
      <c r="BM114" s="4">
        <f t="shared" si="879"/>
        <v>2.7235354573484027</v>
      </c>
      <c r="BN114" s="4">
        <f t="shared" si="879"/>
        <v>3.2175689479060132</v>
      </c>
      <c r="BO114" s="4">
        <f t="shared" si="879"/>
        <v>3.0364372469635637</v>
      </c>
      <c r="BP114" s="4">
        <f t="shared" si="879"/>
        <v>3.615058588880582</v>
      </c>
      <c r="BQ114" s="4">
        <f t="shared" si="879"/>
        <v>4.8524262131065532</v>
      </c>
      <c r="BR114" s="4">
        <f t="shared" si="879"/>
        <v>3.6862939139040263</v>
      </c>
      <c r="BS114" s="4">
        <f t="shared" ref="BS114:CX114" si="880">100*(BS30/BO30-1)</f>
        <v>3.9803536345776047</v>
      </c>
      <c r="BT114" s="4">
        <f t="shared" si="880"/>
        <v>3.7721366698748815</v>
      </c>
      <c r="BU114" s="4">
        <f t="shared" si="880"/>
        <v>3.0429389312977229</v>
      </c>
      <c r="BV114" s="4">
        <f t="shared" si="880"/>
        <v>4.3648293963254536</v>
      </c>
      <c r="BW114" s="4">
        <f t="shared" si="880"/>
        <v>4.7349128972527632</v>
      </c>
      <c r="BX114" s="4">
        <f t="shared" si="880"/>
        <v>4.6343765143979532</v>
      </c>
      <c r="BY114" s="4">
        <f t="shared" si="880"/>
        <v>5.4482400985285562</v>
      </c>
      <c r="BZ114" s="4">
        <f t="shared" si="880"/>
        <v>2.5382207762812969</v>
      </c>
      <c r="CA114" s="4">
        <f t="shared" si="880"/>
        <v>1.3570681194977618</v>
      </c>
      <c r="CB114" s="4">
        <f t="shared" si="880"/>
        <v>0.42347716635937616</v>
      </c>
      <c r="CC114" s="4">
        <f t="shared" si="880"/>
        <v>-0.26652615864234397</v>
      </c>
      <c r="CD114" s="4">
        <f t="shared" si="880"/>
        <v>0.7531856542436266</v>
      </c>
      <c r="CE114" s="4">
        <f t="shared" si="880"/>
        <v>0.5998122249562865</v>
      </c>
      <c r="CF114" s="4">
        <f t="shared" si="880"/>
        <v>-0.12004192640813205</v>
      </c>
      <c r="CG114" s="4">
        <f t="shared" si="880"/>
        <v>0.22321232026345506</v>
      </c>
      <c r="CH114" s="4">
        <f t="shared" si="880"/>
        <v>0.49571450385395011</v>
      </c>
      <c r="CI114" s="4">
        <f t="shared" si="880"/>
        <v>1.5025322334520252</v>
      </c>
      <c r="CJ114" s="4">
        <f t="shared" si="880"/>
        <v>2.6363638372095766</v>
      </c>
      <c r="CK114" s="4">
        <f t="shared" si="880"/>
        <v>2.7081640273232344</v>
      </c>
      <c r="CL114" s="4">
        <f t="shared" si="880"/>
        <v>3.6587809642093516</v>
      </c>
      <c r="CM114" s="4">
        <f t="shared" si="880"/>
        <v>2.7287543249579382</v>
      </c>
      <c r="CN114" s="4">
        <f t="shared" si="880"/>
        <v>2.7783039581198654</v>
      </c>
      <c r="CO114" s="4">
        <f t="shared" si="880"/>
        <v>2.7385483939951216</v>
      </c>
      <c r="CP114" s="4">
        <f t="shared" si="880"/>
        <v>1.831206131778873</v>
      </c>
      <c r="CQ114" s="4">
        <f t="shared" si="880"/>
        <v>1.7620809013166872</v>
      </c>
      <c r="CR114" s="4">
        <f t="shared" si="880"/>
        <v>1.2926439511509624</v>
      </c>
      <c r="CS114" s="4">
        <f t="shared" si="880"/>
        <v>1.0632230562042766</v>
      </c>
      <c r="CT114" s="4">
        <f t="shared" si="880"/>
        <v>0.93752346937923114</v>
      </c>
      <c r="CU114" s="4">
        <f t="shared" si="880"/>
        <v>1.1971754662398304</v>
      </c>
      <c r="CV114" s="4">
        <f t="shared" si="880"/>
        <v>2.1948007104413803</v>
      </c>
      <c r="CW114" s="4">
        <f t="shared" si="880"/>
        <v>1.8198519568145555</v>
      </c>
      <c r="CX114" s="4">
        <f t="shared" si="880"/>
        <v>1.8729254591374866</v>
      </c>
      <c r="CY114" s="4">
        <f t="shared" ref="CY114:ED114" si="881">100*(CY30/CU30-1)</f>
        <v>1.1228735016682423</v>
      </c>
      <c r="CZ114" s="4">
        <f t="shared" si="881"/>
        <v>1.0065593273148821</v>
      </c>
      <c r="DA114" s="4">
        <f t="shared" si="881"/>
        <v>1.7929890567793372</v>
      </c>
      <c r="DB114" s="4">
        <f t="shared" si="881"/>
        <v>1.6863324298443505</v>
      </c>
      <c r="DC114" s="4">
        <f t="shared" si="881"/>
        <v>2.2183660833577701</v>
      </c>
      <c r="DD114" s="4">
        <f t="shared" si="881"/>
        <v>2.1392816580634744</v>
      </c>
      <c r="DE114" s="4">
        <f t="shared" si="881"/>
        <v>2.1024016660241562</v>
      </c>
      <c r="DF114" s="4">
        <f t="shared" si="881"/>
        <v>2.5031124305688435</v>
      </c>
      <c r="DG114" s="4">
        <f t="shared" si="881"/>
        <v>3.4115452973196847</v>
      </c>
      <c r="DH114" s="4">
        <f t="shared" si="881"/>
        <v>3.0207113762543925</v>
      </c>
      <c r="DI114" s="4">
        <f t="shared" si="881"/>
        <v>2.5012942426636986</v>
      </c>
      <c r="DJ114" s="4">
        <f t="shared" si="881"/>
        <v>3.2585126965404498</v>
      </c>
      <c r="DK114" s="4">
        <f t="shared" si="881"/>
        <v>3.2862818541596894</v>
      </c>
      <c r="DL114" s="4">
        <f t="shared" si="881"/>
        <v>3.3100076906090736</v>
      </c>
      <c r="DM114" s="4">
        <f t="shared" si="881"/>
        <v>3.1488647453983942</v>
      </c>
      <c r="DN114" s="4">
        <f t="shared" si="881"/>
        <v>2.939662923678088</v>
      </c>
      <c r="DO114" s="4">
        <f t="shared" si="881"/>
        <v>2.7134920960635078</v>
      </c>
      <c r="DP114" s="4">
        <f t="shared" si="881"/>
        <v>2.3386597482237148</v>
      </c>
      <c r="DQ114" s="4">
        <f t="shared" si="881"/>
        <v>3.1885872066267806</v>
      </c>
      <c r="DR114" s="4">
        <f t="shared" si="881"/>
        <v>2.1983233778552602</v>
      </c>
      <c r="DS114" s="49">
        <f t="shared" si="881"/>
        <v>2.4739923865981117</v>
      </c>
      <c r="DT114" s="49">
        <f t="shared" si="881"/>
        <v>1.1060576597598848</v>
      </c>
      <c r="DU114" s="49">
        <f t="shared" si="881"/>
        <v>1.6479595841390582</v>
      </c>
      <c r="DV114" s="49">
        <f t="shared" si="881"/>
        <v>1.7579192371300678</v>
      </c>
      <c r="DW114" s="49">
        <f t="shared" si="881"/>
        <v>1.7138401006681514</v>
      </c>
      <c r="DX114" s="49">
        <f t="shared" si="881"/>
        <v>4.470214891574753</v>
      </c>
      <c r="DY114" s="49">
        <f t="shared" si="881"/>
        <v>5.1943630332918156</v>
      </c>
      <c r="DZ114" s="49">
        <f t="shared" si="881"/>
        <v>7.0505393422243712</v>
      </c>
      <c r="EA114" s="49">
        <f t="shared" si="881"/>
        <v>8.0599407562293113</v>
      </c>
      <c r="EB114" s="49">
        <f t="shared" si="881"/>
        <v>9.6379216590726013</v>
      </c>
      <c r="EC114" s="11">
        <f t="shared" si="881"/>
        <v>8.2716613725542629</v>
      </c>
      <c r="ED114" s="11">
        <f t="shared" si="881"/>
        <v>8.2723885813916986</v>
      </c>
      <c r="EE114" s="11">
        <f t="shared" ref="EE114:FF114" si="882">100*(EE30/EA30-1)</f>
        <v>8.2972026393359108</v>
      </c>
      <c r="EF114" s="11">
        <f t="shared" si="882"/>
        <v>6.3982611426643521</v>
      </c>
      <c r="EG114" s="11">
        <f t="shared" si="882"/>
        <v>6.1785330722092358</v>
      </c>
      <c r="EH114" s="11">
        <f t="shared" si="882"/>
        <v>5.3626037869652032</v>
      </c>
      <c r="EI114" s="11">
        <f t="shared" si="882"/>
        <v>4.7121580389618112</v>
      </c>
      <c r="EJ114" s="11">
        <f t="shared" si="882"/>
        <v>3.8911442872728408</v>
      </c>
      <c r="EK114" s="11">
        <f t="shared" si="882"/>
        <v>3.6148701107407311</v>
      </c>
      <c r="EL114" s="11">
        <f t="shared" si="882"/>
        <v>3.4344339659368117</v>
      </c>
      <c r="EM114" s="11">
        <f t="shared" si="882"/>
        <v>2.9517148020857142</v>
      </c>
      <c r="EN114" s="11">
        <f t="shared" si="882"/>
        <v>2.7898545322688095</v>
      </c>
      <c r="EO114" s="11">
        <f t="shared" si="882"/>
        <v>2.7224779501751062</v>
      </c>
      <c r="EP114" s="11">
        <f t="shared" si="882"/>
        <v>2.6941059375548804</v>
      </c>
      <c r="EQ114" s="11">
        <f t="shared" si="882"/>
        <v>2.5963195349502755</v>
      </c>
      <c r="ER114" s="11">
        <f t="shared" si="882"/>
        <v>2.5910629578736355</v>
      </c>
      <c r="ES114" s="11">
        <f t="shared" si="882"/>
        <v>2.6647760196881976</v>
      </c>
      <c r="ET114" s="11">
        <f t="shared" si="882"/>
        <v>2.6663767221226431</v>
      </c>
      <c r="EU114" s="11">
        <f t="shared" si="882"/>
        <v>2.6662627976010045</v>
      </c>
      <c r="EV114" s="11">
        <f t="shared" si="882"/>
        <v>2.7084344805877292</v>
      </c>
      <c r="EW114" s="11">
        <f t="shared" si="882"/>
        <v>2.7533024143820972</v>
      </c>
      <c r="EX114" s="11">
        <f t="shared" si="882"/>
        <v>2.7516356495714378</v>
      </c>
      <c r="EY114" s="11">
        <f t="shared" si="882"/>
        <v>2.6965184776069462</v>
      </c>
      <c r="EZ114" s="11">
        <f t="shared" si="882"/>
        <v>2.6609336162630948</v>
      </c>
      <c r="FA114" s="11">
        <f t="shared" si="882"/>
        <v>2.6514027456239653</v>
      </c>
      <c r="FB114" s="11">
        <f t="shared" si="882"/>
        <v>2.6001766460716835</v>
      </c>
      <c r="FC114" s="11">
        <f t="shared" si="882"/>
        <v>2.5531656265968428</v>
      </c>
      <c r="FD114" s="11">
        <f t="shared" si="882"/>
        <v>2.5471324109626936</v>
      </c>
      <c r="FE114" s="11">
        <f t="shared" si="882"/>
        <v>2.5465063192388282</v>
      </c>
      <c r="FF114" s="11">
        <f t="shared" si="882"/>
        <v>2.5351336871032526</v>
      </c>
    </row>
    <row r="115" spans="2:162" x14ac:dyDescent="0.25">
      <c r="B115" t="str">
        <f>B31</f>
        <v>Seattle MSA CPI-W (1982-1984=100)</v>
      </c>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f t="shared" ref="AM115:AV118" si="883">100*(AM31/AI31-1)</f>
        <v>2.3427866831072786</v>
      </c>
      <c r="AN115" s="4">
        <f t="shared" si="883"/>
        <v>3.418540190945496</v>
      </c>
      <c r="AO115" s="4">
        <f t="shared" si="883"/>
        <v>3.0525030525030417</v>
      </c>
      <c r="AP115" s="4">
        <f t="shared" si="883"/>
        <v>3.1837477258944924</v>
      </c>
      <c r="AQ115" s="4">
        <f t="shared" si="883"/>
        <v>3.3734939759036076</v>
      </c>
      <c r="AR115" s="4">
        <f t="shared" si="883"/>
        <v>3.5735556879094688</v>
      </c>
      <c r="AS115" s="4">
        <f t="shared" si="883"/>
        <v>3.9099526066350698</v>
      </c>
      <c r="AT115" s="4">
        <f t="shared" si="883"/>
        <v>4.1727887158389709</v>
      </c>
      <c r="AU115" s="4">
        <f t="shared" si="883"/>
        <v>4.4289044289044233</v>
      </c>
      <c r="AV115" s="4">
        <f t="shared" si="883"/>
        <v>3.7090281771132716</v>
      </c>
      <c r="AW115" s="4">
        <f t="shared" ref="AW115:BF118" si="884">100*(AW31/AS31-1)</f>
        <v>3.477765108323827</v>
      </c>
      <c r="AX115" s="4">
        <f t="shared" si="884"/>
        <v>2.7362482369534424</v>
      </c>
      <c r="AY115" s="4">
        <f t="shared" si="884"/>
        <v>1.8415178571428603</v>
      </c>
      <c r="AZ115" s="4">
        <f t="shared" si="884"/>
        <v>1.9406709176601034</v>
      </c>
      <c r="BA115" s="4">
        <f t="shared" si="884"/>
        <v>1.8181818181818299</v>
      </c>
      <c r="BB115" s="4">
        <f t="shared" si="884"/>
        <v>1.6199890170236264</v>
      </c>
      <c r="BC115" s="4">
        <f t="shared" si="884"/>
        <v>2.0273972602739665</v>
      </c>
      <c r="BD115" s="4">
        <f t="shared" si="884"/>
        <v>1.3598041881969003</v>
      </c>
      <c r="BE115" s="4">
        <f t="shared" si="884"/>
        <v>1.8398268398268192</v>
      </c>
      <c r="BF115" s="4">
        <f t="shared" si="884"/>
        <v>0.81059173196433854</v>
      </c>
      <c r="BG115" s="4">
        <f t="shared" ref="BG115:BP118" si="885">100*(BG31/BC31-1)</f>
        <v>0.85929108485500727</v>
      </c>
      <c r="BH115" s="4">
        <f t="shared" si="885"/>
        <v>1.8245237456399277</v>
      </c>
      <c r="BI115" s="4">
        <f t="shared" si="885"/>
        <v>0.74388947927737092</v>
      </c>
      <c r="BJ115" s="4">
        <f t="shared" si="885"/>
        <v>2.3586169927633183</v>
      </c>
      <c r="BK115" s="4">
        <f t="shared" si="885"/>
        <v>2.4494142705005384</v>
      </c>
      <c r="BL115" s="4">
        <f t="shared" si="885"/>
        <v>3.0303030303030276</v>
      </c>
      <c r="BM115" s="4">
        <f t="shared" si="885"/>
        <v>3.0063291139240667</v>
      </c>
      <c r="BN115" s="4">
        <f t="shared" si="885"/>
        <v>3.3516627389369003</v>
      </c>
      <c r="BO115" s="4">
        <f t="shared" si="885"/>
        <v>2.9106029106028997</v>
      </c>
      <c r="BP115" s="4">
        <f t="shared" si="885"/>
        <v>3.9130434782608692</v>
      </c>
      <c r="BQ115" s="4">
        <f t="shared" ref="BQ115:BZ118" si="886">100*(BQ31/BM31-1)</f>
        <v>5.0179211469533858</v>
      </c>
      <c r="BR115" s="4">
        <f t="shared" si="886"/>
        <v>3.4203192297947771</v>
      </c>
      <c r="BS115" s="4">
        <f t="shared" si="886"/>
        <v>3.9121212121212112</v>
      </c>
      <c r="BT115" s="4">
        <f t="shared" si="886"/>
        <v>3.6027565838050668</v>
      </c>
      <c r="BU115" s="4">
        <f t="shared" si="886"/>
        <v>2.4963432471964975</v>
      </c>
      <c r="BV115" s="4">
        <f t="shared" si="886"/>
        <v>4.6376776090151894</v>
      </c>
      <c r="BW115" s="4">
        <f t="shared" si="886"/>
        <v>5.1451790071252779</v>
      </c>
      <c r="BX115" s="4">
        <f t="shared" si="886"/>
        <v>5.0168908485335173</v>
      </c>
      <c r="BY115" s="4">
        <f t="shared" si="886"/>
        <v>6.2092093996765296</v>
      </c>
      <c r="BZ115" s="4">
        <f t="shared" si="886"/>
        <v>2.336519709410001</v>
      </c>
      <c r="CA115" s="4">
        <f t="shared" ref="CA115:CJ118" si="887">100*(CA31/BW31-1)</f>
        <v>1.1186509624096397</v>
      </c>
      <c r="CB115" s="4">
        <f t="shared" si="887"/>
        <v>3.2801274046745377E-2</v>
      </c>
      <c r="CC115" s="4">
        <f t="shared" si="887"/>
        <v>-0.62703506469657944</v>
      </c>
      <c r="CD115" s="4">
        <f t="shared" si="887"/>
        <v>1.1743012644385598</v>
      </c>
      <c r="CE115" s="4">
        <f t="shared" si="887"/>
        <v>1.1259325629022765</v>
      </c>
      <c r="CF115" s="4">
        <f t="shared" si="887"/>
        <v>0.44436805886916009</v>
      </c>
      <c r="CG115" s="4">
        <f t="shared" si="887"/>
        <v>0.70806272056536113</v>
      </c>
      <c r="CH115" s="4">
        <f t="shared" si="887"/>
        <v>0.84139072548183869</v>
      </c>
      <c r="CI115" s="4">
        <f t="shared" si="887"/>
        <v>2.0681237709920142</v>
      </c>
      <c r="CJ115" s="4">
        <f t="shared" si="887"/>
        <v>3.2012806022973406</v>
      </c>
      <c r="CK115" s="4">
        <f t="shared" ref="CK115:CT118" si="888">100*(CK31/CG31-1)</f>
        <v>3.1837954923828793</v>
      </c>
      <c r="CL115" s="4">
        <f t="shared" si="888"/>
        <v>4.0426939333804368</v>
      </c>
      <c r="CM115" s="4">
        <f t="shared" si="888"/>
        <v>2.7862172815448005</v>
      </c>
      <c r="CN115" s="4">
        <f t="shared" si="888"/>
        <v>2.758598121666278</v>
      </c>
      <c r="CO115" s="4">
        <f t="shared" si="888"/>
        <v>2.6856582725387934</v>
      </c>
      <c r="CP115" s="4">
        <f t="shared" si="888"/>
        <v>1.8407565615072619</v>
      </c>
      <c r="CQ115" s="4">
        <f t="shared" si="888"/>
        <v>1.9221737238291903</v>
      </c>
      <c r="CR115" s="4">
        <f t="shared" si="888"/>
        <v>1.1332611510944224</v>
      </c>
      <c r="CS115" s="4">
        <f t="shared" si="888"/>
        <v>1.0952481520591251</v>
      </c>
      <c r="CT115" s="4">
        <f t="shared" si="888"/>
        <v>1.0261673738453103</v>
      </c>
      <c r="CU115" s="4">
        <f t="shared" ref="CU115:DD118" si="889">100*(CU31/CQ31-1)</f>
        <v>1.2957529741018492</v>
      </c>
      <c r="CV115" s="4">
        <f t="shared" si="889"/>
        <v>2.4382410237463459</v>
      </c>
      <c r="CW115" s="4">
        <f t="shared" si="889"/>
        <v>2.1425318475994715</v>
      </c>
      <c r="CX115" s="4">
        <f t="shared" si="889"/>
        <v>1.5985035108005308</v>
      </c>
      <c r="CY115" s="4">
        <f t="shared" si="889"/>
        <v>0.4707708873280092</v>
      </c>
      <c r="CZ115" s="4">
        <f t="shared" si="889"/>
        <v>0.43177733650556771</v>
      </c>
      <c r="DA115" s="4">
        <f t="shared" si="889"/>
        <v>1.2390017629902994</v>
      </c>
      <c r="DB115" s="4">
        <f t="shared" si="889"/>
        <v>1.5335608177066584</v>
      </c>
      <c r="DC115" s="4">
        <f t="shared" si="889"/>
        <v>2.3797952105011566</v>
      </c>
      <c r="DD115" s="4">
        <f t="shared" si="889"/>
        <v>2.2759085066008433</v>
      </c>
      <c r="DE115" s="4">
        <f t="shared" ref="DE115:DN118" si="890">100*(DE31/DA31-1)</f>
        <v>1.9769696969696993</v>
      </c>
      <c r="DF115" s="4">
        <f t="shared" si="890"/>
        <v>2.5326274791706016</v>
      </c>
      <c r="DG115" s="4">
        <f t="shared" si="890"/>
        <v>3.6544890937418861</v>
      </c>
      <c r="DH115" s="4">
        <f t="shared" si="890"/>
        <v>3.1703122630894365</v>
      </c>
      <c r="DI115" s="4">
        <f t="shared" si="890"/>
        <v>2.82694052529191</v>
      </c>
      <c r="DJ115" s="4">
        <f t="shared" si="890"/>
        <v>3.718968163588654</v>
      </c>
      <c r="DK115" s="4">
        <f t="shared" si="890"/>
        <v>3.5252533555667709</v>
      </c>
      <c r="DL115" s="4">
        <f t="shared" si="890"/>
        <v>3.585524089454406</v>
      </c>
      <c r="DM115" s="4">
        <f t="shared" si="890"/>
        <v>3.1707561419191732</v>
      </c>
      <c r="DN115" s="4">
        <f t="shared" si="890"/>
        <v>2.957019532063021</v>
      </c>
      <c r="DO115" s="4">
        <f t="shared" ref="DO115:DX118" si="891">100*(DO31/DK31-1)</f>
        <v>2.4811231222374719</v>
      </c>
      <c r="DP115" s="4">
        <f t="shared" si="891"/>
        <v>1.9048792462621922</v>
      </c>
      <c r="DQ115" s="4">
        <f t="shared" si="891"/>
        <v>2.5257976448794794</v>
      </c>
      <c r="DR115" s="4">
        <f t="shared" si="891"/>
        <v>1.8774492803080189</v>
      </c>
      <c r="DS115" s="49">
        <f t="shared" si="891"/>
        <v>2.5981500817225722</v>
      </c>
      <c r="DT115" s="49">
        <f t="shared" si="891"/>
        <v>1.2438608414654606</v>
      </c>
      <c r="DU115" s="49">
        <f t="shared" si="891"/>
        <v>2.4082034095876503</v>
      </c>
      <c r="DV115" s="49">
        <f t="shared" si="891"/>
        <v>1.8474018408481951</v>
      </c>
      <c r="DW115" s="49">
        <f t="shared" si="891"/>
        <v>1.6951895311078324</v>
      </c>
      <c r="DX115" s="49">
        <f t="shared" si="891"/>
        <v>5.0004433017111438</v>
      </c>
      <c r="DY115" s="49">
        <f t="shared" ref="DY115:EH118" si="892">100*(DY31/DU31-1)</f>
        <v>5.0791268127670319</v>
      </c>
      <c r="DZ115" s="49">
        <f t="shared" si="892"/>
        <v>7.069674328817066</v>
      </c>
      <c r="EA115" s="49">
        <f t="shared" si="892"/>
        <v>8.1002139358899541</v>
      </c>
      <c r="EB115" s="49">
        <f t="shared" si="892"/>
        <v>9.0033378883935598</v>
      </c>
      <c r="EC115" s="11">
        <f t="shared" si="892"/>
        <v>7.9565349852746881</v>
      </c>
      <c r="ED115" s="11">
        <f t="shared" si="892"/>
        <v>8.0098228416125359</v>
      </c>
      <c r="EE115" s="11">
        <f t="shared" si="892"/>
        <v>7.6301757921112712</v>
      </c>
      <c r="EF115" s="11">
        <f t="shared" si="892"/>
        <v>5.7394309418642653</v>
      </c>
      <c r="EG115" s="11">
        <f t="shared" si="892"/>
        <v>6.1468218431027122</v>
      </c>
      <c r="EH115" s="11">
        <f t="shared" si="892"/>
        <v>5.1716265955766394</v>
      </c>
      <c r="EI115" s="11">
        <f t="shared" ref="EI115:ER118" si="893">100*(EI31/EE31-1)</f>
        <v>4.3771100053612511</v>
      </c>
      <c r="EJ115" s="11">
        <f t="shared" si="893"/>
        <v>4.0468917963277784</v>
      </c>
      <c r="EK115" s="11">
        <f t="shared" si="893"/>
        <v>3.6901784988959241</v>
      </c>
      <c r="EL115" s="11">
        <f t="shared" si="893"/>
        <v>3.43169053267256</v>
      </c>
      <c r="EM115" s="11">
        <f t="shared" si="893"/>
        <v>3.0854949851425006</v>
      </c>
      <c r="EN115" s="11">
        <f t="shared" si="893"/>
        <v>2.9812322269433533</v>
      </c>
      <c r="EO115" s="11">
        <f t="shared" si="893"/>
        <v>2.8498097201955064</v>
      </c>
      <c r="EP115" s="11">
        <f t="shared" si="893"/>
        <v>2.7453997057130142</v>
      </c>
      <c r="EQ115" s="11">
        <f t="shared" si="893"/>
        <v>2.7036997282685382</v>
      </c>
      <c r="ER115" s="11">
        <f t="shared" si="893"/>
        <v>2.6712835483682751</v>
      </c>
      <c r="ES115" s="11">
        <f t="shared" ref="ES115:FB118" si="894">100*(ES31/EO31-1)</f>
        <v>2.6783560126034445</v>
      </c>
      <c r="ET115" s="11">
        <f t="shared" si="894"/>
        <v>2.6526257562661915</v>
      </c>
      <c r="EU115" s="11">
        <f t="shared" si="894"/>
        <v>2.6490259291997997</v>
      </c>
      <c r="EV115" s="11">
        <f t="shared" si="894"/>
        <v>2.6682935169075828</v>
      </c>
      <c r="EW115" s="11">
        <f t="shared" si="894"/>
        <v>2.6762583639818205</v>
      </c>
      <c r="EX115" s="11">
        <f t="shared" si="894"/>
        <v>2.6774913014403268</v>
      </c>
      <c r="EY115" s="11">
        <f t="shared" si="894"/>
        <v>2.6263458203743761</v>
      </c>
      <c r="EZ115" s="11">
        <f t="shared" si="894"/>
        <v>2.5799110572684691</v>
      </c>
      <c r="FA115" s="11">
        <f t="shared" si="894"/>
        <v>2.5606532386447611</v>
      </c>
      <c r="FB115" s="11">
        <f t="shared" si="894"/>
        <v>2.5085609473852521</v>
      </c>
      <c r="FC115" s="11">
        <f t="shared" ref="FC115:FF118" si="895">100*(FC31/EY31-1)</f>
        <v>2.4750680034743899</v>
      </c>
      <c r="FD115" s="11">
        <f t="shared" si="895"/>
        <v>2.4679769748048308</v>
      </c>
      <c r="FE115" s="11">
        <f t="shared" si="895"/>
        <v>2.4543228093905967</v>
      </c>
      <c r="FF115" s="11">
        <f t="shared" si="895"/>
        <v>2.4482216731101847</v>
      </c>
    </row>
    <row r="116" spans="2:162" x14ac:dyDescent="0.25">
      <c r="B116" t="str">
        <f>B32</f>
        <v>Seattle MSA S&amp;P CoreLogic Case-Shilller Home Price Index</v>
      </c>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f t="shared" si="883"/>
        <v>9.0686901776109821</v>
      </c>
      <c r="AN116" s="4">
        <f t="shared" si="883"/>
        <v>8.9365963634672632</v>
      </c>
      <c r="AO116" s="4">
        <f t="shared" si="883"/>
        <v>8.5413317833890723</v>
      </c>
      <c r="AP116" s="4">
        <f t="shared" si="883"/>
        <v>8.9765012947808707</v>
      </c>
      <c r="AQ116" s="4">
        <f t="shared" si="883"/>
        <v>9.2907512823675162</v>
      </c>
      <c r="AR116" s="4">
        <f t="shared" si="883"/>
        <v>8.9607757378319839</v>
      </c>
      <c r="AS116" s="4">
        <f t="shared" si="883"/>
        <v>7.9902110839372043</v>
      </c>
      <c r="AT116" s="4">
        <f t="shared" si="883"/>
        <v>6.5781744810042619</v>
      </c>
      <c r="AU116" s="4">
        <f t="shared" si="883"/>
        <v>5.9359614575345443</v>
      </c>
      <c r="AV116" s="4">
        <f t="shared" si="883"/>
        <v>5.0870793548739357</v>
      </c>
      <c r="AW116" s="4">
        <f t="shared" si="884"/>
        <v>5.0593877387663078</v>
      </c>
      <c r="AX116" s="4">
        <f t="shared" si="884"/>
        <v>5.0678660673925569</v>
      </c>
      <c r="AY116" s="4">
        <f t="shared" si="884"/>
        <v>4.8942234781401917</v>
      </c>
      <c r="AZ116" s="4">
        <f t="shared" si="884"/>
        <v>4.0539361733589185</v>
      </c>
      <c r="BA116" s="4">
        <f t="shared" si="884"/>
        <v>3.7679568501346239</v>
      </c>
      <c r="BB116" s="4">
        <f t="shared" si="884"/>
        <v>3.6555789912905867</v>
      </c>
      <c r="BC116" s="4">
        <f t="shared" si="884"/>
        <v>3.724545807778612</v>
      </c>
      <c r="BD116" s="4">
        <f t="shared" si="884"/>
        <v>4.5135259133231909</v>
      </c>
      <c r="BE116" s="4">
        <f t="shared" si="884"/>
        <v>5.3518427301986415</v>
      </c>
      <c r="BF116" s="4">
        <f t="shared" si="884"/>
        <v>6.6725395704779311</v>
      </c>
      <c r="BG116" s="4">
        <f t="shared" si="885"/>
        <v>7.7676311142042653</v>
      </c>
      <c r="BH116" s="4">
        <f t="shared" si="885"/>
        <v>9.2115649851437489</v>
      </c>
      <c r="BI116" s="4">
        <f t="shared" si="885"/>
        <v>10.182567214400207</v>
      </c>
      <c r="BJ116" s="4">
        <f t="shared" si="885"/>
        <v>10.896648716505574</v>
      </c>
      <c r="BK116" s="4">
        <f t="shared" si="885"/>
        <v>13.247959117457153</v>
      </c>
      <c r="BL116" s="4">
        <f t="shared" si="885"/>
        <v>14.569078198000373</v>
      </c>
      <c r="BM116" s="4">
        <f t="shared" si="885"/>
        <v>16.478929573809875</v>
      </c>
      <c r="BN116" s="4">
        <f t="shared" si="885"/>
        <v>18.34301690508855</v>
      </c>
      <c r="BO116" s="4">
        <f t="shared" si="885"/>
        <v>18.302240109166078</v>
      </c>
      <c r="BP116" s="4">
        <f t="shared" si="885"/>
        <v>17.473164483093264</v>
      </c>
      <c r="BQ116" s="4">
        <f t="shared" si="886"/>
        <v>15.813063155048113</v>
      </c>
      <c r="BR116" s="4">
        <f t="shared" si="886"/>
        <v>12.954941362953342</v>
      </c>
      <c r="BS116" s="4">
        <f t="shared" si="886"/>
        <v>10.862446060650077</v>
      </c>
      <c r="BT116" s="4">
        <f t="shared" si="886"/>
        <v>8.8777116773327549</v>
      </c>
      <c r="BU116" s="4">
        <f t="shared" si="886"/>
        <v>5.5384379973158593</v>
      </c>
      <c r="BV116" s="4">
        <f t="shared" si="886"/>
        <v>1.7840122830200533</v>
      </c>
      <c r="BW116" s="4">
        <f t="shared" si="886"/>
        <v>-2.5194027911966344</v>
      </c>
      <c r="BX116" s="4">
        <f t="shared" si="886"/>
        <v>-6.1434700801735742</v>
      </c>
      <c r="BY116" s="4">
        <f t="shared" si="886"/>
        <v>-9.1176612299617048</v>
      </c>
      <c r="BZ116" s="4">
        <f t="shared" si="886"/>
        <v>-11.592333737865246</v>
      </c>
      <c r="CA116" s="4">
        <f t="shared" si="887"/>
        <v>-15.375070170815485</v>
      </c>
      <c r="CB116" s="4">
        <f t="shared" si="887"/>
        <v>-16.595387115833027</v>
      </c>
      <c r="CC116" s="4">
        <f t="shared" si="887"/>
        <v>-14.762519284767206</v>
      </c>
      <c r="CD116" s="4">
        <f t="shared" si="887"/>
        <v>-10.304401343828552</v>
      </c>
      <c r="CE116" s="4">
        <f t="shared" si="887"/>
        <v>-4.8840491508969635</v>
      </c>
      <c r="CF116" s="4">
        <f t="shared" si="887"/>
        <v>-2.1606186792065607</v>
      </c>
      <c r="CG116" s="4">
        <f t="shared" si="887"/>
        <v>-2.3443340909383159</v>
      </c>
      <c r="CH116" s="4">
        <f t="shared" si="887"/>
        <v>-4.8078046332544311</v>
      </c>
      <c r="CI116" s="4">
        <f t="shared" si="887"/>
        <v>-7.0743068724106628</v>
      </c>
      <c r="CJ116" s="4">
        <f t="shared" si="887"/>
        <v>-6.9228938827803894</v>
      </c>
      <c r="CK116" s="4">
        <f t="shared" si="888"/>
        <v>-6.4242460748754837</v>
      </c>
      <c r="CL116" s="4">
        <f t="shared" si="888"/>
        <v>-5.8431864886300371</v>
      </c>
      <c r="CM116" s="4">
        <f t="shared" si="888"/>
        <v>-2.7003395806616481</v>
      </c>
      <c r="CN116" s="4">
        <f t="shared" si="888"/>
        <v>0.24981147070639587</v>
      </c>
      <c r="CO116" s="4">
        <f t="shared" si="888"/>
        <v>3.7338309129206326</v>
      </c>
      <c r="CP116" s="4">
        <f t="shared" si="888"/>
        <v>7.3693115291332045</v>
      </c>
      <c r="CQ116" s="4">
        <f t="shared" si="888"/>
        <v>9.4728822330231388</v>
      </c>
      <c r="CR116" s="4">
        <f t="shared" si="888"/>
        <v>11.449310843051229</v>
      </c>
      <c r="CS116" s="4">
        <f t="shared" si="888"/>
        <v>13.055461199419227</v>
      </c>
      <c r="CT116" s="4">
        <f t="shared" si="888"/>
        <v>12.904651204633266</v>
      </c>
      <c r="CU116" s="4">
        <f t="shared" si="889"/>
        <v>11.947164329925975</v>
      </c>
      <c r="CV116" s="4">
        <f t="shared" si="889"/>
        <v>9.4459297709741374</v>
      </c>
      <c r="CW116" s="4">
        <f t="shared" si="889"/>
        <v>6.6573861860161454</v>
      </c>
      <c r="CX116" s="4">
        <f t="shared" si="889"/>
        <v>6.4709103144759306</v>
      </c>
      <c r="CY116" s="4">
        <f t="shared" si="889"/>
        <v>6.9063771518713013</v>
      </c>
      <c r="CZ116" s="4">
        <f t="shared" si="889"/>
        <v>7.1628533003207595</v>
      </c>
      <c r="DA116" s="4">
        <f t="shared" si="889"/>
        <v>7.8496687688008215</v>
      </c>
      <c r="DB116" s="4">
        <f t="shared" si="889"/>
        <v>9.6323021245555029</v>
      </c>
      <c r="DC116" s="4">
        <f t="shared" si="889"/>
        <v>10.443771610999031</v>
      </c>
      <c r="DD116" s="4">
        <f t="shared" si="889"/>
        <v>10.580680722004509</v>
      </c>
      <c r="DE116" s="4">
        <f t="shared" si="890"/>
        <v>11.343316014489279</v>
      </c>
      <c r="DF116" s="4">
        <f t="shared" si="890"/>
        <v>10.799142333239264</v>
      </c>
      <c r="DG116" s="4">
        <f t="shared" si="890"/>
        <v>11.655995943392817</v>
      </c>
      <c r="DH116" s="4">
        <f t="shared" si="890"/>
        <v>13.036773629875364</v>
      </c>
      <c r="DI116" s="4">
        <f t="shared" si="890"/>
        <v>13.36497792775333</v>
      </c>
      <c r="DJ116" s="4">
        <f t="shared" si="890"/>
        <v>12.906621125423312</v>
      </c>
      <c r="DK116" s="4">
        <f t="shared" si="890"/>
        <v>12.630304157753214</v>
      </c>
      <c r="DL116" s="4">
        <f t="shared" si="890"/>
        <v>12.977266231283679</v>
      </c>
      <c r="DM116" s="4">
        <f t="shared" si="890"/>
        <v>9.9282543014355351</v>
      </c>
      <c r="DN116" s="4">
        <f t="shared" si="890"/>
        <v>6.3847565350945823</v>
      </c>
      <c r="DO116" s="4">
        <f t="shared" si="891"/>
        <v>2.6842754246296341</v>
      </c>
      <c r="DP116" s="4">
        <f t="shared" si="891"/>
        <v>-0.89881498424441153</v>
      </c>
      <c r="DQ116" s="4">
        <f t="shared" si="891"/>
        <v>0.70477008113012385</v>
      </c>
      <c r="DR116" s="4">
        <f t="shared" si="891"/>
        <v>3.3632736414126452</v>
      </c>
      <c r="DS116" s="49">
        <f t="shared" si="891"/>
        <v>5.9944502016562318</v>
      </c>
      <c r="DT116" s="49">
        <f t="shared" si="891"/>
        <v>6.9073746851646467</v>
      </c>
      <c r="DU116" s="49">
        <f t="shared" si="891"/>
        <v>8.6852504933209609</v>
      </c>
      <c r="DV116" s="49">
        <f t="shared" si="891"/>
        <v>12.742296588995771</v>
      </c>
      <c r="DW116" s="49">
        <f t="shared" si="891"/>
        <v>16.072558714598095</v>
      </c>
      <c r="DX116" s="49">
        <f t="shared" si="891"/>
        <v>23.068355793021734</v>
      </c>
      <c r="DY116" s="49">
        <f t="shared" si="892"/>
        <v>24.421494338963189</v>
      </c>
      <c r="DZ116" s="49">
        <f t="shared" si="892"/>
        <v>23.382815109318944</v>
      </c>
      <c r="EA116" s="49">
        <f t="shared" si="892"/>
        <v>26.291806873030875</v>
      </c>
      <c r="EB116" s="49">
        <f t="shared" si="892"/>
        <v>22.843356941899561</v>
      </c>
      <c r="EC116" s="11">
        <f t="shared" si="892"/>
        <v>18.873360693851371</v>
      </c>
      <c r="ED116" s="11">
        <f t="shared" si="892"/>
        <v>14.300398015330984</v>
      </c>
      <c r="EE116" s="11">
        <f t="shared" si="892"/>
        <v>6.7964131666298222</v>
      </c>
      <c r="EF116" s="11">
        <f t="shared" si="892"/>
        <v>3.2796300595194339</v>
      </c>
      <c r="EG116" s="11">
        <f t="shared" si="892"/>
        <v>2.6685306598944081</v>
      </c>
      <c r="EH116" s="11">
        <f t="shared" si="892"/>
        <v>2.3030489867271076</v>
      </c>
      <c r="EI116" s="11">
        <f t="shared" si="893"/>
        <v>1.8405407960989661</v>
      </c>
      <c r="EJ116" s="11">
        <f t="shared" si="893"/>
        <v>1.899018582726919</v>
      </c>
      <c r="EK116" s="11">
        <f t="shared" si="893"/>
        <v>2.0567582037119836</v>
      </c>
      <c r="EL116" s="11">
        <f t="shared" si="893"/>
        <v>2.1409490241051321</v>
      </c>
      <c r="EM116" s="11">
        <f t="shared" si="893"/>
        <v>2.251521360791231</v>
      </c>
      <c r="EN116" s="11">
        <f t="shared" si="893"/>
        <v>2.6150534666343983</v>
      </c>
      <c r="EO116" s="11">
        <f t="shared" si="893"/>
        <v>3.0003812383795569</v>
      </c>
      <c r="EP116" s="11">
        <f t="shared" si="893"/>
        <v>3.3684543155743096</v>
      </c>
      <c r="EQ116" s="11">
        <f t="shared" si="893"/>
        <v>3.7035884471319447</v>
      </c>
      <c r="ER116" s="11">
        <f t="shared" si="893"/>
        <v>4.0845880705044912</v>
      </c>
      <c r="ES116" s="11">
        <f t="shared" si="894"/>
        <v>4.3827389111576132</v>
      </c>
      <c r="ET116" s="11">
        <f t="shared" si="894"/>
        <v>4.5690512438473885</v>
      </c>
      <c r="EU116" s="11">
        <f t="shared" si="894"/>
        <v>4.6922286244062805</v>
      </c>
      <c r="EV116" s="11">
        <f t="shared" si="894"/>
        <v>4.8419558732354595</v>
      </c>
      <c r="EW116" s="11">
        <f t="shared" si="894"/>
        <v>4.9534229596768675</v>
      </c>
      <c r="EX116" s="11">
        <f t="shared" si="894"/>
        <v>5.0276357083923306</v>
      </c>
      <c r="EY116" s="11">
        <f t="shared" si="894"/>
        <v>5.0618168346195702</v>
      </c>
      <c r="EZ116" s="11">
        <f t="shared" si="894"/>
        <v>5.130339957912855</v>
      </c>
      <c r="FA116" s="11">
        <f t="shared" si="894"/>
        <v>5.189540706218132</v>
      </c>
      <c r="FB116" s="11">
        <f t="shared" si="894"/>
        <v>5.243017466187605</v>
      </c>
      <c r="FC116" s="11">
        <f t="shared" si="895"/>
        <v>5.2748336510126226</v>
      </c>
      <c r="FD116" s="11">
        <f t="shared" si="895"/>
        <v>5.3459783608947875</v>
      </c>
      <c r="FE116" s="11">
        <f t="shared" si="895"/>
        <v>5.4019550000148131</v>
      </c>
      <c r="FF116" s="11">
        <f t="shared" si="895"/>
        <v>5.4420302547180555</v>
      </c>
    </row>
    <row r="117" spans="2:162" x14ac:dyDescent="0.25">
      <c r="B117" t="str">
        <f>B33</f>
        <v>Housing permits (thous.)</v>
      </c>
      <c r="C117" s="4"/>
      <c r="D117" s="4"/>
      <c r="E117" s="4"/>
      <c r="F117" s="4"/>
      <c r="G117" s="4">
        <f t="shared" ref="G117:P118" si="896">100*(G33/C33-1)</f>
        <v>-71.461787322912841</v>
      </c>
      <c r="H117" s="4">
        <f t="shared" si="896"/>
        <v>-55.721137095768626</v>
      </c>
      <c r="I117" s="4">
        <f t="shared" si="896"/>
        <v>-38.100998682537146</v>
      </c>
      <c r="J117" s="4">
        <f t="shared" si="896"/>
        <v>-41.697586747293371</v>
      </c>
      <c r="K117" s="4">
        <f t="shared" si="896"/>
        <v>38.766738768374111</v>
      </c>
      <c r="L117" s="4">
        <f t="shared" si="896"/>
        <v>36.991299322601456</v>
      </c>
      <c r="M117" s="4">
        <f t="shared" si="896"/>
        <v>3.5370809138798309</v>
      </c>
      <c r="N117" s="4">
        <f t="shared" si="896"/>
        <v>43.197591946426385</v>
      </c>
      <c r="O117" s="4">
        <f t="shared" si="896"/>
        <v>-24.151872383937899</v>
      </c>
      <c r="P117" s="4">
        <f t="shared" si="896"/>
        <v>-17.699201540040566</v>
      </c>
      <c r="Q117" s="4">
        <f t="shared" ref="Q117:Z118" si="897">100*(Q33/M33-1)</f>
        <v>9.2803964445540501</v>
      </c>
      <c r="R117" s="4">
        <f t="shared" si="897"/>
        <v>26.973960025301036</v>
      </c>
      <c r="S117" s="4">
        <f t="shared" si="897"/>
        <v>20.601587717314619</v>
      </c>
      <c r="T117" s="4">
        <f t="shared" si="897"/>
        <v>18.221870399580631</v>
      </c>
      <c r="U117" s="4">
        <f t="shared" si="897"/>
        <v>26.271127865954934</v>
      </c>
      <c r="V117" s="4">
        <f t="shared" si="897"/>
        <v>-4.5289725621385557</v>
      </c>
      <c r="W117" s="4">
        <f t="shared" si="897"/>
        <v>6.6534906101900493</v>
      </c>
      <c r="X117" s="4">
        <f t="shared" si="897"/>
        <v>2.7421651384295531</v>
      </c>
      <c r="Y117" s="4">
        <f t="shared" si="897"/>
        <v>-22.869044873036415</v>
      </c>
      <c r="Z117" s="4">
        <f t="shared" si="897"/>
        <v>-5.1384022897634107</v>
      </c>
      <c r="AA117" s="4">
        <f t="shared" ref="AA117:AJ118" si="898">100*(AA33/W33-1)</f>
        <v>11.620701612923012</v>
      </c>
      <c r="AB117" s="4">
        <f t="shared" si="898"/>
        <v>7.2116140650796856</v>
      </c>
      <c r="AC117" s="4">
        <f t="shared" si="898"/>
        <v>21.484603779920807</v>
      </c>
      <c r="AD117" s="4">
        <f t="shared" si="898"/>
        <v>17.724983207375502</v>
      </c>
      <c r="AE117" s="4">
        <f t="shared" si="898"/>
        <v>13.807096433852584</v>
      </c>
      <c r="AF117" s="4">
        <f t="shared" si="898"/>
        <v>-3.3594892825634548</v>
      </c>
      <c r="AG117" s="4">
        <f t="shared" si="898"/>
        <v>37.81831473449062</v>
      </c>
      <c r="AH117" s="4">
        <f t="shared" si="898"/>
        <v>-2.7502075966156503</v>
      </c>
      <c r="AI117" s="4">
        <f t="shared" si="898"/>
        <v>12.42203304046139</v>
      </c>
      <c r="AJ117" s="4">
        <f t="shared" si="898"/>
        <v>23.026505620755167</v>
      </c>
      <c r="AK117" s="4">
        <f t="shared" ref="AK117:AL118" si="899">100*(AK33/AG33-1)</f>
        <v>-0.39073978679403654</v>
      </c>
      <c r="AL117" s="4">
        <f t="shared" si="899"/>
        <v>44.114618779055824</v>
      </c>
      <c r="AM117" s="4">
        <f t="shared" si="883"/>
        <v>-17.188713575748004</v>
      </c>
      <c r="AN117" s="4">
        <f t="shared" si="883"/>
        <v>24.873865850057307</v>
      </c>
      <c r="AO117" s="4">
        <f t="shared" si="883"/>
        <v>-13.425896710859808</v>
      </c>
      <c r="AP117" s="4">
        <f t="shared" si="883"/>
        <v>-17.599571624841424</v>
      </c>
      <c r="AQ117" s="4">
        <f t="shared" si="883"/>
        <v>23.620536029066862</v>
      </c>
      <c r="AR117" s="4">
        <f t="shared" si="883"/>
        <v>-24.028264125498588</v>
      </c>
      <c r="AS117" s="4">
        <f t="shared" si="883"/>
        <v>1.2480541666052725</v>
      </c>
      <c r="AT117" s="4">
        <f t="shared" si="883"/>
        <v>-7.0025331982957351</v>
      </c>
      <c r="AU117" s="4">
        <f t="shared" si="883"/>
        <v>-10.542249341592768</v>
      </c>
      <c r="AV117" s="4">
        <f t="shared" si="883"/>
        <v>-4.7225845419770929</v>
      </c>
      <c r="AW117" s="4">
        <f t="shared" si="884"/>
        <v>-22.860557239550307</v>
      </c>
      <c r="AX117" s="4">
        <f t="shared" si="884"/>
        <v>-31.781582223562832</v>
      </c>
      <c r="AY117" s="4">
        <f t="shared" si="884"/>
        <v>-30.062398891432242</v>
      </c>
      <c r="AZ117" s="4">
        <f t="shared" si="884"/>
        <v>5.3674106682297218</v>
      </c>
      <c r="BA117" s="4">
        <f t="shared" si="884"/>
        <v>-10.281863389518463</v>
      </c>
      <c r="BB117" s="4">
        <f t="shared" si="884"/>
        <v>23.70284021900828</v>
      </c>
      <c r="BC117" s="4">
        <f t="shared" si="884"/>
        <v>12.977369428485819</v>
      </c>
      <c r="BD117" s="4">
        <f t="shared" si="884"/>
        <v>-10.042381706300162</v>
      </c>
      <c r="BE117" s="4">
        <f t="shared" si="884"/>
        <v>33.861908612985061</v>
      </c>
      <c r="BF117" s="4">
        <f t="shared" si="884"/>
        <v>-9.7278423454874243</v>
      </c>
      <c r="BG117" s="4">
        <f t="shared" si="885"/>
        <v>12.612336197859886</v>
      </c>
      <c r="BH117" s="4">
        <f t="shared" si="885"/>
        <v>-0.10241767011212044</v>
      </c>
      <c r="BI117" s="4">
        <f t="shared" si="885"/>
        <v>5.5106890157808897</v>
      </c>
      <c r="BJ117" s="4">
        <f t="shared" si="885"/>
        <v>36.466838487266529</v>
      </c>
      <c r="BK117" s="4">
        <f t="shared" si="885"/>
        <v>11.366703843697913</v>
      </c>
      <c r="BL117" s="4">
        <f t="shared" si="885"/>
        <v>6.5781386115753904</v>
      </c>
      <c r="BM117" s="4">
        <f t="shared" si="885"/>
        <v>-1.0982737926346076</v>
      </c>
      <c r="BN117" s="4">
        <f t="shared" si="885"/>
        <v>18.125913468598508</v>
      </c>
      <c r="BO117" s="4">
        <f t="shared" si="885"/>
        <v>-9.3414227064668509</v>
      </c>
      <c r="BP117" s="4">
        <f t="shared" si="885"/>
        <v>28.471129575721797</v>
      </c>
      <c r="BQ117" s="4">
        <f t="shared" si="886"/>
        <v>21.432866536778029</v>
      </c>
      <c r="BR117" s="4">
        <f t="shared" si="886"/>
        <v>-25.006558385269074</v>
      </c>
      <c r="BS117" s="4">
        <f t="shared" si="886"/>
        <v>70.47766189101992</v>
      </c>
      <c r="BT117" s="4">
        <f t="shared" si="886"/>
        <v>-13.877998671717528</v>
      </c>
      <c r="BU117" s="4">
        <f t="shared" si="886"/>
        <v>-11.143538921412011</v>
      </c>
      <c r="BV117" s="4">
        <f t="shared" si="886"/>
        <v>10.884023619701221</v>
      </c>
      <c r="BW117" s="4">
        <f t="shared" si="886"/>
        <v>-46.027986973894052</v>
      </c>
      <c r="BX117" s="4">
        <f t="shared" si="886"/>
        <v>-14.847959599652416</v>
      </c>
      <c r="BY117" s="4">
        <f t="shared" si="886"/>
        <v>-41.843632358859942</v>
      </c>
      <c r="BZ117" s="4">
        <f t="shared" si="886"/>
        <v>-55.743217099734444</v>
      </c>
      <c r="CA117" s="4">
        <f t="shared" si="887"/>
        <v>-63.415958475948194</v>
      </c>
      <c r="CB117" s="4">
        <f t="shared" si="887"/>
        <v>-69.07295028137969</v>
      </c>
      <c r="CC117" s="4">
        <f t="shared" si="887"/>
        <v>-55.265149298733697</v>
      </c>
      <c r="CD117" s="4">
        <f t="shared" si="887"/>
        <v>-23.639692852605886</v>
      </c>
      <c r="CE117" s="4">
        <f t="shared" si="887"/>
        <v>59.01934778707512</v>
      </c>
      <c r="CF117" s="4">
        <f t="shared" si="887"/>
        <v>12.446300528550802</v>
      </c>
      <c r="CG117" s="4">
        <f t="shared" si="887"/>
        <v>66.360403364439108</v>
      </c>
      <c r="CH117" s="4">
        <f t="shared" si="887"/>
        <v>45.072515566449624</v>
      </c>
      <c r="CI117" s="4">
        <f t="shared" si="887"/>
        <v>-41.198878470235059</v>
      </c>
      <c r="CJ117" s="4">
        <f t="shared" si="887"/>
        <v>107.65250128922483</v>
      </c>
      <c r="CK117" s="4">
        <f t="shared" si="888"/>
        <v>2.8622137818062443</v>
      </c>
      <c r="CL117" s="4">
        <f t="shared" si="888"/>
        <v>-5.1884517440469065</v>
      </c>
      <c r="CM117" s="4">
        <f t="shared" si="888"/>
        <v>135.72479929168034</v>
      </c>
      <c r="CN117" s="4">
        <f t="shared" si="888"/>
        <v>30.671329333034937</v>
      </c>
      <c r="CO117" s="4">
        <f t="shared" si="888"/>
        <v>75.97741403206453</v>
      </c>
      <c r="CP117" s="4">
        <f t="shared" si="888"/>
        <v>66.773043141026903</v>
      </c>
      <c r="CQ117" s="4">
        <f t="shared" si="888"/>
        <v>16.9719165399679</v>
      </c>
      <c r="CR117" s="4">
        <f t="shared" si="888"/>
        <v>-10.210176098739964</v>
      </c>
      <c r="CS117" s="4">
        <f t="shared" si="888"/>
        <v>1.8233454352098333</v>
      </c>
      <c r="CT117" s="4">
        <f t="shared" si="888"/>
        <v>23.911205876004303</v>
      </c>
      <c r="CU117" s="4">
        <f t="shared" si="889"/>
        <v>-1.1885865518843519</v>
      </c>
      <c r="CV117" s="4">
        <f t="shared" si="889"/>
        <v>41.754290005538344</v>
      </c>
      <c r="CW117" s="4">
        <f t="shared" si="889"/>
        <v>19.878663696348763</v>
      </c>
      <c r="CX117" s="4">
        <f t="shared" si="889"/>
        <v>-0.79220148611373054</v>
      </c>
      <c r="CY117" s="4">
        <f t="shared" si="889"/>
        <v>134.99635272152904</v>
      </c>
      <c r="CZ117" s="4">
        <f t="shared" si="889"/>
        <v>-7.2969932070825365</v>
      </c>
      <c r="DA117" s="4">
        <f t="shared" si="889"/>
        <v>18.687850084867108</v>
      </c>
      <c r="DB117" s="4">
        <f t="shared" si="889"/>
        <v>1.5410742362056418</v>
      </c>
      <c r="DC117" s="4">
        <f t="shared" si="889"/>
        <v>-49.340399769903854</v>
      </c>
      <c r="DD117" s="4">
        <f t="shared" si="889"/>
        <v>27.719108022244065</v>
      </c>
      <c r="DE117" s="4">
        <f t="shared" si="890"/>
        <v>-6.0197055827417518</v>
      </c>
      <c r="DF117" s="4">
        <f t="shared" si="890"/>
        <v>26.346837033799364</v>
      </c>
      <c r="DG117" s="4">
        <f t="shared" si="890"/>
        <v>22.971749732296121</v>
      </c>
      <c r="DH117" s="4">
        <f t="shared" si="890"/>
        <v>-18.410473330145351</v>
      </c>
      <c r="DI117" s="4">
        <f t="shared" si="890"/>
        <v>8.0631694375353327</v>
      </c>
      <c r="DJ117" s="4">
        <f t="shared" si="890"/>
        <v>6.6933095559356115</v>
      </c>
      <c r="DK117" s="4">
        <f t="shared" si="890"/>
        <v>16.408951388265326</v>
      </c>
      <c r="DL117" s="4">
        <f t="shared" si="890"/>
        <v>-3.049397583808644</v>
      </c>
      <c r="DM117" s="4">
        <f t="shared" si="890"/>
        <v>-27.352391854208946</v>
      </c>
      <c r="DN117" s="4">
        <f t="shared" si="890"/>
        <v>-21.884661034872487</v>
      </c>
      <c r="DO117" s="4">
        <f t="shared" si="891"/>
        <v>-17.722905610396467</v>
      </c>
      <c r="DP117" s="4">
        <f t="shared" si="891"/>
        <v>33.240930732094554</v>
      </c>
      <c r="DQ117" s="4">
        <f t="shared" si="891"/>
        <v>42.508037899245821</v>
      </c>
      <c r="DR117" s="4">
        <f t="shared" si="891"/>
        <v>16.237786690422219</v>
      </c>
      <c r="DS117" s="49">
        <f t="shared" si="891"/>
        <v>-1.8230308949454432</v>
      </c>
      <c r="DT117" s="49">
        <f t="shared" si="891"/>
        <v>-17.85701867671532</v>
      </c>
      <c r="DU117" s="49">
        <f t="shared" si="891"/>
        <v>-10.311216205066675</v>
      </c>
      <c r="DV117" s="49">
        <f t="shared" si="891"/>
        <v>-26.521067027978805</v>
      </c>
      <c r="DW117" s="49">
        <f t="shared" si="891"/>
        <v>42.629072923188474</v>
      </c>
      <c r="DX117" s="49">
        <f t="shared" si="891"/>
        <v>-15.763458679631249</v>
      </c>
      <c r="DY117" s="49">
        <f t="shared" si="892"/>
        <v>20.866871932430399</v>
      </c>
      <c r="DZ117" s="49">
        <f t="shared" si="892"/>
        <v>66.316516266878949</v>
      </c>
      <c r="EA117" s="49">
        <f t="shared" si="892"/>
        <v>-2.3363203082500394</v>
      </c>
      <c r="EB117" s="49">
        <f t="shared" si="892"/>
        <v>47.795833392221823</v>
      </c>
      <c r="EC117" s="11">
        <f t="shared" si="892"/>
        <v>-17.58331743737811</v>
      </c>
      <c r="ED117" s="11">
        <f t="shared" si="892"/>
        <v>-21.16596369168612</v>
      </c>
      <c r="EE117" s="11">
        <f t="shared" si="892"/>
        <v>-27.292948633203718</v>
      </c>
      <c r="EF117" s="11">
        <f t="shared" si="892"/>
        <v>-23.597471810126326</v>
      </c>
      <c r="EG117" s="11">
        <f t="shared" si="892"/>
        <v>-7.5284369896240433</v>
      </c>
      <c r="EH117" s="11">
        <f t="shared" si="892"/>
        <v>-13.172701997244262</v>
      </c>
      <c r="EI117" s="11">
        <f t="shared" si="893"/>
        <v>7.0043560231406232</v>
      </c>
      <c r="EJ117" s="11">
        <f t="shared" si="893"/>
        <v>12.07996382488723</v>
      </c>
      <c r="EK117" s="11">
        <f t="shared" si="893"/>
        <v>21.620159136867876</v>
      </c>
      <c r="EL117" s="11">
        <f t="shared" si="893"/>
        <v>33.553119932083099</v>
      </c>
      <c r="EM117" s="11">
        <f t="shared" si="893"/>
        <v>19.127825378320562</v>
      </c>
      <c r="EN117" s="11">
        <f t="shared" si="893"/>
        <v>21.422975374412868</v>
      </c>
      <c r="EO117" s="11">
        <f t="shared" si="893"/>
        <v>10.098489985328541</v>
      </c>
      <c r="EP117" s="11">
        <f t="shared" si="893"/>
        <v>5.0160711171382433</v>
      </c>
      <c r="EQ117" s="11">
        <f t="shared" si="893"/>
        <v>4.0415041082495495</v>
      </c>
      <c r="ER117" s="11">
        <f t="shared" si="893"/>
        <v>0.97799407091336832</v>
      </c>
      <c r="ES117" s="11">
        <f t="shared" si="894"/>
        <v>-0.65876352111544634</v>
      </c>
      <c r="ET117" s="11">
        <f t="shared" si="894"/>
        <v>-1.0875794615144985</v>
      </c>
      <c r="EU117" s="11">
        <f t="shared" si="894"/>
        <v>-3.2005963234331691</v>
      </c>
      <c r="EV117" s="11">
        <f t="shared" si="894"/>
        <v>-0.62619329116878619</v>
      </c>
      <c r="EW117" s="11">
        <f t="shared" si="894"/>
        <v>1.7049511591145761</v>
      </c>
      <c r="EX117" s="11">
        <f t="shared" si="894"/>
        <v>1.0958895511544497</v>
      </c>
      <c r="EY117" s="11">
        <f t="shared" si="894"/>
        <v>3.1980484192345227</v>
      </c>
      <c r="EZ117" s="11">
        <f t="shared" si="894"/>
        <v>1.9257632438576255</v>
      </c>
      <c r="FA117" s="11">
        <f t="shared" si="894"/>
        <v>2.5967764657200521</v>
      </c>
      <c r="FB117" s="11">
        <f t="shared" si="894"/>
        <v>3.8246508281795988</v>
      </c>
      <c r="FC117" s="11">
        <f t="shared" si="895"/>
        <v>3.2746909265708446</v>
      </c>
      <c r="FD117" s="11">
        <f t="shared" si="895"/>
        <v>3.3957132387939071</v>
      </c>
      <c r="FE117" s="11">
        <f t="shared" si="895"/>
        <v>3.159342458086134</v>
      </c>
      <c r="FF117" s="11">
        <f t="shared" si="895"/>
        <v>2.9897636585773268</v>
      </c>
    </row>
    <row r="118" spans="2:162" x14ac:dyDescent="0.25">
      <c r="B118" t="str">
        <f>B34</f>
        <v>Population (thous.)</v>
      </c>
      <c r="C118" s="4"/>
      <c r="D118" s="4"/>
      <c r="E118" s="4"/>
      <c r="F118" s="4"/>
      <c r="G118" s="4">
        <f t="shared" si="896"/>
        <v>3.3013285296561001</v>
      </c>
      <c r="H118" s="4">
        <f t="shared" si="896"/>
        <v>2.8754416516208137</v>
      </c>
      <c r="I118" s="4">
        <f t="shared" si="896"/>
        <v>2.3427572909876959</v>
      </c>
      <c r="J118" s="4">
        <f t="shared" si="896"/>
        <v>1.8258297657055556</v>
      </c>
      <c r="K118" s="4">
        <f t="shared" si="896"/>
        <v>1.4421515299308352</v>
      </c>
      <c r="L118" s="4">
        <f t="shared" si="896"/>
        <v>1.273696790950174</v>
      </c>
      <c r="M118" s="4">
        <f t="shared" si="896"/>
        <v>1.2737245018055399</v>
      </c>
      <c r="N118" s="4">
        <f t="shared" si="896"/>
        <v>1.365671830714188</v>
      </c>
      <c r="O118" s="4">
        <f t="shared" si="896"/>
        <v>1.4743225739047627</v>
      </c>
      <c r="P118" s="4">
        <f t="shared" si="896"/>
        <v>1.5394440441074853</v>
      </c>
      <c r="Q118" s="4">
        <f t="shared" si="897"/>
        <v>1.5583511466468414</v>
      </c>
      <c r="R118" s="4">
        <f t="shared" si="897"/>
        <v>1.5426571514604692</v>
      </c>
      <c r="S118" s="4">
        <f t="shared" si="897"/>
        <v>1.503856880490817</v>
      </c>
      <c r="T118" s="4">
        <f t="shared" si="897"/>
        <v>1.4524502569485787</v>
      </c>
      <c r="U118" s="4">
        <f t="shared" si="897"/>
        <v>1.3954925139608054</v>
      </c>
      <c r="V118" s="4">
        <f t="shared" si="897"/>
        <v>1.3391078844445792</v>
      </c>
      <c r="W118" s="4">
        <f t="shared" si="897"/>
        <v>1.2893234010600718</v>
      </c>
      <c r="X118" s="4">
        <f t="shared" si="897"/>
        <v>1.251028314870628</v>
      </c>
      <c r="Y118" s="4">
        <f t="shared" si="897"/>
        <v>1.224864734292952</v>
      </c>
      <c r="Z118" s="4">
        <f t="shared" si="897"/>
        <v>1.2104349730146291</v>
      </c>
      <c r="AA118" s="4">
        <f t="shared" si="898"/>
        <v>1.2073557740229779</v>
      </c>
      <c r="AB118" s="4">
        <f t="shared" si="898"/>
        <v>1.2169151594375371</v>
      </c>
      <c r="AC118" s="4">
        <f t="shared" si="898"/>
        <v>1.2470116911624807</v>
      </c>
      <c r="AD118" s="4">
        <f t="shared" si="898"/>
        <v>1.3070997131702233</v>
      </c>
      <c r="AE118" s="4">
        <f t="shared" si="898"/>
        <v>1.4065131858320701</v>
      </c>
      <c r="AF118" s="4">
        <f t="shared" si="898"/>
        <v>1.5479063214717259</v>
      </c>
      <c r="AG118" s="4">
        <f t="shared" si="898"/>
        <v>1.7077365457402127</v>
      </c>
      <c r="AH118" s="4">
        <f t="shared" si="898"/>
        <v>1.8561702493048227</v>
      </c>
      <c r="AI118" s="4">
        <f t="shared" si="898"/>
        <v>1.96373387252331</v>
      </c>
      <c r="AJ118" s="4">
        <f t="shared" si="898"/>
        <v>2.0100678088837309</v>
      </c>
      <c r="AK118" s="4">
        <f t="shared" si="899"/>
        <v>2.00962628784771</v>
      </c>
      <c r="AL118" s="4">
        <f t="shared" si="899"/>
        <v>1.9852503718001735</v>
      </c>
      <c r="AM118" s="4">
        <f t="shared" si="883"/>
        <v>1.959363129451952</v>
      </c>
      <c r="AN118" s="4">
        <f t="shared" si="883"/>
        <v>1.9465986221832265</v>
      </c>
      <c r="AO118" s="4">
        <f t="shared" si="883"/>
        <v>1.9321157642537612</v>
      </c>
      <c r="AP118" s="4">
        <f t="shared" si="883"/>
        <v>1.8941025109971088</v>
      </c>
      <c r="AQ118" s="4">
        <f t="shared" si="883"/>
        <v>1.8111678691294264</v>
      </c>
      <c r="AR118" s="4">
        <f t="shared" si="883"/>
        <v>1.6730612853427473</v>
      </c>
      <c r="AS118" s="4">
        <f t="shared" si="883"/>
        <v>1.512367504406531</v>
      </c>
      <c r="AT118" s="4">
        <f t="shared" si="883"/>
        <v>1.3715791419819823</v>
      </c>
      <c r="AU118" s="4">
        <f t="shared" si="883"/>
        <v>1.2923642912930466</v>
      </c>
      <c r="AV118" s="4">
        <f t="shared" si="883"/>
        <v>1.3000565235971706</v>
      </c>
      <c r="AW118" s="4">
        <f t="shared" si="884"/>
        <v>1.3571033860832804</v>
      </c>
      <c r="AX118" s="4">
        <f t="shared" si="884"/>
        <v>1.4108859597888435</v>
      </c>
      <c r="AY118" s="4">
        <f t="shared" si="884"/>
        <v>1.40939962104214</v>
      </c>
      <c r="AZ118" s="4">
        <f t="shared" si="884"/>
        <v>1.317852347432158</v>
      </c>
      <c r="BA118" s="4">
        <f t="shared" si="884"/>
        <v>1.1678658555741572</v>
      </c>
      <c r="BB118" s="4">
        <f t="shared" si="884"/>
        <v>1.0069520836348156</v>
      </c>
      <c r="BC118" s="4">
        <f t="shared" si="884"/>
        <v>0.88179288607574957</v>
      </c>
      <c r="BD118" s="4">
        <f t="shared" si="884"/>
        <v>0.82632902887027626</v>
      </c>
      <c r="BE118" s="4">
        <f t="shared" si="884"/>
        <v>0.82611411560897796</v>
      </c>
      <c r="BF118" s="4">
        <f t="shared" si="884"/>
        <v>0.85498079063317522</v>
      </c>
      <c r="BG118" s="4">
        <f t="shared" si="885"/>
        <v>0.88701759125939805</v>
      </c>
      <c r="BH118" s="4">
        <f t="shared" si="885"/>
        <v>0.90527466129264322</v>
      </c>
      <c r="BI118" s="4">
        <f t="shared" si="885"/>
        <v>0.92794964668152513</v>
      </c>
      <c r="BJ118" s="4">
        <f t="shared" si="885"/>
        <v>0.98181915920605434</v>
      </c>
      <c r="BK118" s="4">
        <f t="shared" si="885"/>
        <v>1.0934204128821401</v>
      </c>
      <c r="BL118" s="4">
        <f t="shared" si="885"/>
        <v>1.276134499704451</v>
      </c>
      <c r="BM118" s="4">
        <f t="shared" si="885"/>
        <v>1.4915740676480604</v>
      </c>
      <c r="BN118" s="4">
        <f t="shared" si="885"/>
        <v>1.6886741208162137</v>
      </c>
      <c r="BO118" s="4">
        <f t="shared" si="885"/>
        <v>1.8167904714407879</v>
      </c>
      <c r="BP118" s="4">
        <f t="shared" si="885"/>
        <v>1.8401450923722695</v>
      </c>
      <c r="BQ118" s="4">
        <f t="shared" si="886"/>
        <v>1.7800858640055983</v>
      </c>
      <c r="BR118" s="4">
        <f t="shared" si="886"/>
        <v>1.6718110367833994</v>
      </c>
      <c r="BS118" s="4">
        <f t="shared" si="886"/>
        <v>1.5498535498059463</v>
      </c>
      <c r="BT118" s="4">
        <f t="shared" si="886"/>
        <v>1.4413697262063874</v>
      </c>
      <c r="BU118" s="4">
        <f t="shared" si="886"/>
        <v>1.3466226970010542</v>
      </c>
      <c r="BV118" s="4">
        <f t="shared" si="886"/>
        <v>1.2593380334631199</v>
      </c>
      <c r="BW118" s="4">
        <f t="shared" si="886"/>
        <v>1.1733658489336829</v>
      </c>
      <c r="BX118" s="4">
        <f t="shared" si="886"/>
        <v>1.0862621363763925</v>
      </c>
      <c r="BY118" s="4">
        <f t="shared" si="886"/>
        <v>1.0099830843612878</v>
      </c>
      <c r="BZ118" s="4">
        <f t="shared" si="886"/>
        <v>0.95992601662053811</v>
      </c>
      <c r="CA118" s="4">
        <f t="shared" si="887"/>
        <v>0.95133866444312432</v>
      </c>
      <c r="CB118" s="4">
        <f t="shared" si="887"/>
        <v>0.99140901126595349</v>
      </c>
      <c r="CC118" s="4">
        <f t="shared" si="887"/>
        <v>1.055579708014931</v>
      </c>
      <c r="CD118" s="4">
        <f t="shared" si="887"/>
        <v>1.1115997424784529</v>
      </c>
      <c r="CE118" s="4">
        <f t="shared" si="887"/>
        <v>1.1274907756838148</v>
      </c>
      <c r="CF118" s="4">
        <f t="shared" si="887"/>
        <v>1.0809509431887632</v>
      </c>
      <c r="CG118" s="4">
        <f t="shared" si="887"/>
        <v>0.98723239915188277</v>
      </c>
      <c r="CH118" s="4">
        <f t="shared" si="887"/>
        <v>0.8706966084752521</v>
      </c>
      <c r="CI118" s="4">
        <f t="shared" si="887"/>
        <v>0.75535509554622848</v>
      </c>
      <c r="CJ118" s="4">
        <f t="shared" si="887"/>
        <v>0.66314091603010272</v>
      </c>
      <c r="CK118" s="4">
        <f t="shared" si="888"/>
        <v>0.60881914331385456</v>
      </c>
      <c r="CL118" s="4">
        <f t="shared" si="888"/>
        <v>0.60537330099443842</v>
      </c>
      <c r="CM118" s="4">
        <f t="shared" si="888"/>
        <v>0.66577596301078401</v>
      </c>
      <c r="CN118" s="4">
        <f t="shared" si="888"/>
        <v>0.7960628001997927</v>
      </c>
      <c r="CO118" s="4">
        <f t="shared" si="888"/>
        <v>0.97458756640713684</v>
      </c>
      <c r="CP118" s="4">
        <f t="shared" si="888"/>
        <v>1.1728058135170194</v>
      </c>
      <c r="CQ118" s="4">
        <f t="shared" si="888"/>
        <v>1.3621891660142493</v>
      </c>
      <c r="CR118" s="4">
        <f t="shared" si="888"/>
        <v>1.5192108871967314</v>
      </c>
      <c r="CS118" s="4">
        <f t="shared" si="888"/>
        <v>1.6401442012127676</v>
      </c>
      <c r="CT118" s="4">
        <f t="shared" si="888"/>
        <v>1.7263199013326513</v>
      </c>
      <c r="CU118" s="4">
        <f t="shared" si="889"/>
        <v>1.779179193464242</v>
      </c>
      <c r="CV118" s="4">
        <f t="shared" si="889"/>
        <v>1.8050922352896848</v>
      </c>
      <c r="CW118" s="4">
        <f t="shared" si="889"/>
        <v>1.8297209968921813</v>
      </c>
      <c r="CX118" s="4">
        <f t="shared" si="889"/>
        <v>1.883114134354269</v>
      </c>
      <c r="CY118" s="4">
        <f t="shared" si="889"/>
        <v>1.9947882543109419</v>
      </c>
      <c r="CZ118" s="4">
        <f t="shared" si="889"/>
        <v>2.1763281482206631</v>
      </c>
      <c r="DA118" s="4">
        <f t="shared" si="889"/>
        <v>2.3697053858247941</v>
      </c>
      <c r="DB118" s="4">
        <f t="shared" si="889"/>
        <v>2.5005496910716074</v>
      </c>
      <c r="DC118" s="4">
        <f t="shared" si="889"/>
        <v>2.4959511566529535</v>
      </c>
      <c r="DD118" s="4">
        <f t="shared" si="889"/>
        <v>2.3135169814497258</v>
      </c>
      <c r="DE118" s="4">
        <f t="shared" si="890"/>
        <v>2.0257849399959005</v>
      </c>
      <c r="DF118" s="4">
        <f t="shared" si="890"/>
        <v>1.7314315134838276</v>
      </c>
      <c r="DG118" s="4">
        <f t="shared" si="890"/>
        <v>1.5261383469697964</v>
      </c>
      <c r="DH118" s="4">
        <f t="shared" si="890"/>
        <v>1.4766141162338542</v>
      </c>
      <c r="DI118" s="4">
        <f t="shared" si="890"/>
        <v>1.5425933359749955</v>
      </c>
      <c r="DJ118" s="4">
        <f t="shared" si="890"/>
        <v>1.6584598333947431</v>
      </c>
      <c r="DK118" s="4">
        <f t="shared" si="890"/>
        <v>1.7595129189385439</v>
      </c>
      <c r="DL118" s="4">
        <f t="shared" si="890"/>
        <v>1.7982220653834702</v>
      </c>
      <c r="DM118" s="4">
        <f t="shared" si="890"/>
        <v>1.7931749418174103</v>
      </c>
      <c r="DN118" s="4">
        <f t="shared" si="890"/>
        <v>1.7790137502399661</v>
      </c>
      <c r="DO118" s="4">
        <f t="shared" si="891"/>
        <v>1.7897849989443548</v>
      </c>
      <c r="DP118" s="4">
        <f t="shared" si="891"/>
        <v>1.8443753690168707</v>
      </c>
      <c r="DQ118" s="4">
        <f t="shared" si="891"/>
        <v>1.903388831407038</v>
      </c>
      <c r="DR118" s="4">
        <f t="shared" si="891"/>
        <v>1.913660943942852</v>
      </c>
      <c r="DS118" s="49">
        <f t="shared" si="891"/>
        <v>1.8229726504795707</v>
      </c>
      <c r="DT118" s="49">
        <f t="shared" si="891"/>
        <v>1.6029841300203573</v>
      </c>
      <c r="DU118" s="49">
        <f t="shared" si="891"/>
        <v>1.3166216744207482</v>
      </c>
      <c r="DV118" s="49">
        <f t="shared" si="891"/>
        <v>1.0478296446196245</v>
      </c>
      <c r="DW118" s="49">
        <f t="shared" si="891"/>
        <v>0.87867119141331607</v>
      </c>
      <c r="DX118" s="49">
        <f t="shared" si="891"/>
        <v>0.86601691270735692</v>
      </c>
      <c r="DY118" s="49">
        <f t="shared" si="892"/>
        <v>0.9708683690038189</v>
      </c>
      <c r="DZ118" s="49">
        <f t="shared" si="892"/>
        <v>1.1310738762924322</v>
      </c>
      <c r="EA118" s="49">
        <f t="shared" si="892"/>
        <v>1.2838072178379845</v>
      </c>
      <c r="EB118" s="49">
        <f t="shared" si="892"/>
        <v>1.379981627768001</v>
      </c>
      <c r="EC118" s="11">
        <f t="shared" si="892"/>
        <v>1.4264726189479715</v>
      </c>
      <c r="ED118" s="11">
        <f t="shared" si="892"/>
        <v>1.4438029143406084</v>
      </c>
      <c r="EE118" s="11">
        <f t="shared" si="892"/>
        <v>0.99460712432797305</v>
      </c>
      <c r="EF118" s="11">
        <f t="shared" si="892"/>
        <v>0.86510990676806898</v>
      </c>
      <c r="EG118" s="11">
        <f t="shared" si="892"/>
        <v>0.71280607438080068</v>
      </c>
      <c r="EH118" s="11">
        <f t="shared" si="892"/>
        <v>0.55105125547436629</v>
      </c>
      <c r="EI118" s="11">
        <f t="shared" si="893"/>
        <v>0.84358033705052016</v>
      </c>
      <c r="EJ118" s="11">
        <f t="shared" si="893"/>
        <v>0.80717471890876524</v>
      </c>
      <c r="EK118" s="11">
        <f t="shared" si="893"/>
        <v>0.7866554177448748</v>
      </c>
      <c r="EL118" s="11">
        <f t="shared" si="893"/>
        <v>0.77214821975140069</v>
      </c>
      <c r="EM118" s="11">
        <f t="shared" si="893"/>
        <v>0.74743442887466038</v>
      </c>
      <c r="EN118" s="11">
        <f t="shared" si="893"/>
        <v>0.74409801869712577</v>
      </c>
      <c r="EO118" s="11">
        <f t="shared" si="893"/>
        <v>0.75724243651946743</v>
      </c>
      <c r="EP118" s="11">
        <f t="shared" si="893"/>
        <v>0.77410702817253263</v>
      </c>
      <c r="EQ118" s="11">
        <f t="shared" si="893"/>
        <v>0.80219893127329023</v>
      </c>
      <c r="ER118" s="11">
        <f t="shared" si="893"/>
        <v>0.81280094727467223</v>
      </c>
      <c r="ES118" s="11">
        <f t="shared" si="894"/>
        <v>0.80493721305892052</v>
      </c>
      <c r="ET118" s="11">
        <f t="shared" si="894"/>
        <v>0.78837700274334566</v>
      </c>
      <c r="EU118" s="11">
        <f t="shared" si="894"/>
        <v>0.75798522824561676</v>
      </c>
      <c r="EV118" s="11">
        <f t="shared" si="894"/>
        <v>0.73552704787411827</v>
      </c>
      <c r="EW118" s="11">
        <f t="shared" si="894"/>
        <v>0.72484772191849789</v>
      </c>
      <c r="EX118" s="11">
        <f t="shared" si="894"/>
        <v>0.72043937986434603</v>
      </c>
      <c r="EY118" s="11">
        <f t="shared" si="894"/>
        <v>0.72863759618773116</v>
      </c>
      <c r="EZ118" s="11">
        <f t="shared" si="894"/>
        <v>0.73606155152563524</v>
      </c>
      <c r="FA118" s="11">
        <f t="shared" si="894"/>
        <v>0.7399668437867879</v>
      </c>
      <c r="FB118" s="11">
        <f t="shared" si="894"/>
        <v>0.74432725637112451</v>
      </c>
      <c r="FC118" s="11">
        <f t="shared" si="895"/>
        <v>0.74278300248251661</v>
      </c>
      <c r="FD118" s="11">
        <f t="shared" si="895"/>
        <v>0.74238342567656268</v>
      </c>
      <c r="FE118" s="11">
        <f t="shared" si="895"/>
        <v>0.74363471869869358</v>
      </c>
      <c r="FF118" s="11">
        <f t="shared" si="895"/>
        <v>0.7421034642720592</v>
      </c>
    </row>
    <row r="119" spans="2:162" x14ac:dyDescent="0.25">
      <c r="DS119" s="46"/>
      <c r="DT119" s="46"/>
      <c r="DU119" s="46"/>
      <c r="DV119" s="46"/>
      <c r="DW119" s="46"/>
      <c r="DX119" s="46"/>
      <c r="DY119" s="46"/>
      <c r="DZ119" s="46"/>
      <c r="EA119" s="46"/>
      <c r="EB119" s="46"/>
    </row>
    <row r="120" spans="2:162" x14ac:dyDescent="0.25">
      <c r="EA120" s="46"/>
      <c r="EB120" s="46"/>
    </row>
    <row r="121" spans="2:162" x14ac:dyDescent="0.25">
      <c r="B121" s="1" t="s">
        <v>221</v>
      </c>
      <c r="EA121" s="46"/>
    </row>
    <row r="122" spans="2:162" x14ac:dyDescent="0.25">
      <c r="B122" s="1"/>
      <c r="C122" s="15" t="str">
        <f t="shared" ref="C122:AH122" si="900">C4</f>
        <v>1990Q1</v>
      </c>
      <c r="D122" s="15" t="str">
        <f t="shared" si="900"/>
        <v>1990Q2</v>
      </c>
      <c r="E122" s="15" t="str">
        <f t="shared" si="900"/>
        <v>1990Q3</v>
      </c>
      <c r="F122" s="15" t="str">
        <f t="shared" si="900"/>
        <v>1990Q4</v>
      </c>
      <c r="G122" s="15" t="str">
        <f t="shared" si="900"/>
        <v>1991Q1</v>
      </c>
      <c r="H122" s="15" t="str">
        <f t="shared" si="900"/>
        <v>1991Q2</v>
      </c>
      <c r="I122" s="15" t="str">
        <f t="shared" si="900"/>
        <v>1991Q3</v>
      </c>
      <c r="J122" s="15" t="str">
        <f t="shared" si="900"/>
        <v>1991Q4</v>
      </c>
      <c r="K122" s="15" t="str">
        <f t="shared" si="900"/>
        <v>1992Q1</v>
      </c>
      <c r="L122" s="15" t="str">
        <f t="shared" si="900"/>
        <v>1992Q2</v>
      </c>
      <c r="M122" s="15" t="str">
        <f t="shared" si="900"/>
        <v>1992Q3</v>
      </c>
      <c r="N122" s="15" t="str">
        <f t="shared" si="900"/>
        <v>1992Q4</v>
      </c>
      <c r="O122" s="15" t="str">
        <f t="shared" si="900"/>
        <v>1993Q1</v>
      </c>
      <c r="P122" s="15" t="str">
        <f t="shared" si="900"/>
        <v>1993Q2</v>
      </c>
      <c r="Q122" s="15" t="str">
        <f t="shared" si="900"/>
        <v>1993Q3</v>
      </c>
      <c r="R122" s="15" t="str">
        <f t="shared" si="900"/>
        <v>1993Q4</v>
      </c>
      <c r="S122" s="15" t="str">
        <f t="shared" si="900"/>
        <v>1994Q1</v>
      </c>
      <c r="T122" s="15" t="str">
        <f t="shared" si="900"/>
        <v>1994Q2</v>
      </c>
      <c r="U122" s="15" t="str">
        <f t="shared" si="900"/>
        <v>1994Q3</v>
      </c>
      <c r="V122" s="15" t="str">
        <f t="shared" si="900"/>
        <v>1994Q4</v>
      </c>
      <c r="W122" s="15" t="str">
        <f t="shared" si="900"/>
        <v>1995Q1</v>
      </c>
      <c r="X122" s="15" t="str">
        <f t="shared" si="900"/>
        <v>1995Q2</v>
      </c>
      <c r="Y122" s="15" t="str">
        <f t="shared" si="900"/>
        <v>1995Q3</v>
      </c>
      <c r="Z122" s="15" t="str">
        <f t="shared" si="900"/>
        <v>1995Q4</v>
      </c>
      <c r="AA122" s="15" t="str">
        <f t="shared" si="900"/>
        <v>1996Q1</v>
      </c>
      <c r="AB122" s="15" t="str">
        <f t="shared" si="900"/>
        <v>1996Q2</v>
      </c>
      <c r="AC122" s="15" t="str">
        <f t="shared" si="900"/>
        <v>1996Q3</v>
      </c>
      <c r="AD122" s="15" t="str">
        <f t="shared" si="900"/>
        <v>1996Q4</v>
      </c>
      <c r="AE122" s="15" t="str">
        <f t="shared" si="900"/>
        <v>1997Q1</v>
      </c>
      <c r="AF122" s="15" t="str">
        <f t="shared" si="900"/>
        <v>1997Q2</v>
      </c>
      <c r="AG122" s="15" t="str">
        <f t="shared" si="900"/>
        <v>1997Q3</v>
      </c>
      <c r="AH122" s="15" t="str">
        <f t="shared" si="900"/>
        <v>1997Q4</v>
      </c>
      <c r="AI122" s="15" t="str">
        <f t="shared" ref="AI122:BN122" si="901">AI4</f>
        <v>1998Q1</v>
      </c>
      <c r="AJ122" s="15" t="str">
        <f t="shared" si="901"/>
        <v>1998Q2</v>
      </c>
      <c r="AK122" s="15" t="str">
        <f t="shared" si="901"/>
        <v>1998Q3</v>
      </c>
      <c r="AL122" s="15" t="str">
        <f t="shared" si="901"/>
        <v>1998Q4</v>
      </c>
      <c r="AM122" s="15" t="str">
        <f t="shared" si="901"/>
        <v>1999Q1</v>
      </c>
      <c r="AN122" s="15" t="str">
        <f t="shared" si="901"/>
        <v>1999Q2</v>
      </c>
      <c r="AO122" s="15" t="str">
        <f t="shared" si="901"/>
        <v>1999Q3</v>
      </c>
      <c r="AP122" s="15" t="str">
        <f t="shared" si="901"/>
        <v>1999Q4</v>
      </c>
      <c r="AQ122" s="15" t="str">
        <f t="shared" si="901"/>
        <v>2000Q1</v>
      </c>
      <c r="AR122" s="15" t="str">
        <f t="shared" si="901"/>
        <v>2000Q2</v>
      </c>
      <c r="AS122" s="15" t="str">
        <f t="shared" si="901"/>
        <v>2000Q3</v>
      </c>
      <c r="AT122" s="15" t="str">
        <f t="shared" si="901"/>
        <v>2000Q4</v>
      </c>
      <c r="AU122" s="15" t="str">
        <f t="shared" si="901"/>
        <v>2001Q1</v>
      </c>
      <c r="AV122" s="15" t="str">
        <f t="shared" si="901"/>
        <v>2001Q2</v>
      </c>
      <c r="AW122" s="15" t="str">
        <f t="shared" si="901"/>
        <v>2001Q3</v>
      </c>
      <c r="AX122" s="15" t="str">
        <f t="shared" si="901"/>
        <v>2001Q4</v>
      </c>
      <c r="AY122" s="15" t="str">
        <f t="shared" si="901"/>
        <v>2002Q1</v>
      </c>
      <c r="AZ122" s="15" t="str">
        <f t="shared" si="901"/>
        <v>2002Q2</v>
      </c>
      <c r="BA122" s="15" t="str">
        <f t="shared" si="901"/>
        <v>2002Q3</v>
      </c>
      <c r="BB122" s="15" t="str">
        <f t="shared" si="901"/>
        <v>2002Q4</v>
      </c>
      <c r="BC122" s="15" t="str">
        <f t="shared" si="901"/>
        <v>2003Q1</v>
      </c>
      <c r="BD122" s="15" t="str">
        <f t="shared" si="901"/>
        <v>2003Q2</v>
      </c>
      <c r="BE122" s="15" t="str">
        <f t="shared" si="901"/>
        <v>2003Q3</v>
      </c>
      <c r="BF122" s="15" t="str">
        <f t="shared" si="901"/>
        <v>2003Q4</v>
      </c>
      <c r="BG122" s="15" t="str">
        <f t="shared" si="901"/>
        <v>2004Q1</v>
      </c>
      <c r="BH122" s="15" t="str">
        <f t="shared" si="901"/>
        <v>2004Q2</v>
      </c>
      <c r="BI122" s="15" t="str">
        <f t="shared" si="901"/>
        <v>2004Q3</v>
      </c>
      <c r="BJ122" s="15" t="str">
        <f t="shared" si="901"/>
        <v>2004Q4</v>
      </c>
      <c r="BK122" s="15" t="str">
        <f t="shared" si="901"/>
        <v>2005Q1</v>
      </c>
      <c r="BL122" s="15" t="str">
        <f t="shared" si="901"/>
        <v>2005Q2</v>
      </c>
      <c r="BM122" s="15" t="str">
        <f t="shared" si="901"/>
        <v>2005Q3</v>
      </c>
      <c r="BN122" s="15" t="str">
        <f t="shared" si="901"/>
        <v>2005Q4</v>
      </c>
      <c r="BO122" s="15" t="str">
        <f t="shared" ref="BO122:CT122" si="902">BO4</f>
        <v>2006Q1</v>
      </c>
      <c r="BP122" s="15" t="str">
        <f t="shared" si="902"/>
        <v>2006Q2</v>
      </c>
      <c r="BQ122" s="15" t="str">
        <f t="shared" si="902"/>
        <v>2006Q3</v>
      </c>
      <c r="BR122" s="15" t="str">
        <f t="shared" si="902"/>
        <v>2006Q4</v>
      </c>
      <c r="BS122" s="15" t="str">
        <f t="shared" si="902"/>
        <v>2007Q1</v>
      </c>
      <c r="BT122" s="15" t="str">
        <f t="shared" si="902"/>
        <v>2007Q2</v>
      </c>
      <c r="BU122" s="15" t="str">
        <f t="shared" si="902"/>
        <v>2007Q3</v>
      </c>
      <c r="BV122" s="15" t="str">
        <f t="shared" si="902"/>
        <v>2007Q4</v>
      </c>
      <c r="BW122" s="15" t="str">
        <f t="shared" si="902"/>
        <v>2008Q1</v>
      </c>
      <c r="BX122" s="15" t="str">
        <f t="shared" si="902"/>
        <v>2008Q2</v>
      </c>
      <c r="BY122" s="15" t="str">
        <f t="shared" si="902"/>
        <v>2008Q3</v>
      </c>
      <c r="BZ122" s="15" t="str">
        <f t="shared" si="902"/>
        <v>2008Q4</v>
      </c>
      <c r="CA122" s="15" t="str">
        <f t="shared" si="902"/>
        <v>2009Q1</v>
      </c>
      <c r="CB122" s="15" t="str">
        <f t="shared" si="902"/>
        <v>2009Q2</v>
      </c>
      <c r="CC122" s="15" t="str">
        <f t="shared" si="902"/>
        <v>2009Q3</v>
      </c>
      <c r="CD122" s="15" t="str">
        <f t="shared" si="902"/>
        <v>2009Q4</v>
      </c>
      <c r="CE122" s="15" t="str">
        <f t="shared" si="902"/>
        <v>2010Q1</v>
      </c>
      <c r="CF122" s="15" t="str">
        <f t="shared" si="902"/>
        <v>2010Q2</v>
      </c>
      <c r="CG122" s="15" t="str">
        <f t="shared" si="902"/>
        <v>2010Q3</v>
      </c>
      <c r="CH122" s="15" t="str">
        <f t="shared" si="902"/>
        <v>2010Q4</v>
      </c>
      <c r="CI122" s="15" t="str">
        <f t="shared" si="902"/>
        <v>2011Q1</v>
      </c>
      <c r="CJ122" s="15" t="str">
        <f t="shared" si="902"/>
        <v>2011Q2</v>
      </c>
      <c r="CK122" s="15" t="str">
        <f t="shared" si="902"/>
        <v>2011Q3</v>
      </c>
      <c r="CL122" s="15" t="str">
        <f t="shared" si="902"/>
        <v>2011Q4</v>
      </c>
      <c r="CM122" s="15" t="str">
        <f t="shared" si="902"/>
        <v>2012Q1</v>
      </c>
      <c r="CN122" s="15" t="str">
        <f t="shared" si="902"/>
        <v>2012Q2</v>
      </c>
      <c r="CO122" s="15" t="str">
        <f t="shared" si="902"/>
        <v>2012Q3</v>
      </c>
      <c r="CP122" s="15" t="str">
        <f t="shared" si="902"/>
        <v>2012Q4</v>
      </c>
      <c r="CQ122" s="15" t="str">
        <f t="shared" si="902"/>
        <v>2013Q1</v>
      </c>
      <c r="CR122" s="15" t="str">
        <f t="shared" si="902"/>
        <v>2013Q2</v>
      </c>
      <c r="CS122" s="15" t="str">
        <f t="shared" si="902"/>
        <v>2013Q3</v>
      </c>
      <c r="CT122" s="15" t="str">
        <f t="shared" si="902"/>
        <v>2013Q4</v>
      </c>
      <c r="CU122" s="15" t="str">
        <f t="shared" ref="CU122:DZ122" si="903">CU4</f>
        <v>2014Q1</v>
      </c>
      <c r="CV122" s="15" t="str">
        <f t="shared" si="903"/>
        <v>2014Q2</v>
      </c>
      <c r="CW122" s="15" t="str">
        <f t="shared" si="903"/>
        <v>2014Q3</v>
      </c>
      <c r="CX122" s="15" t="str">
        <f t="shared" si="903"/>
        <v>2014Q4</v>
      </c>
      <c r="CY122" s="15" t="str">
        <f t="shared" si="903"/>
        <v>2015Q1</v>
      </c>
      <c r="CZ122" s="15" t="str">
        <f t="shared" si="903"/>
        <v>2015Q2</v>
      </c>
      <c r="DA122" s="15" t="str">
        <f t="shared" si="903"/>
        <v>2015Q3</v>
      </c>
      <c r="DB122" s="15" t="str">
        <f t="shared" si="903"/>
        <v>2015Q4</v>
      </c>
      <c r="DC122" s="15" t="str">
        <f t="shared" si="903"/>
        <v>2016Q1</v>
      </c>
      <c r="DD122" s="15" t="str">
        <f t="shared" si="903"/>
        <v>2016Q2</v>
      </c>
      <c r="DE122" s="15" t="str">
        <f t="shared" si="903"/>
        <v>2016Q3</v>
      </c>
      <c r="DF122" s="15" t="str">
        <f t="shared" si="903"/>
        <v>2016Q4</v>
      </c>
      <c r="DG122" s="15" t="str">
        <f t="shared" si="903"/>
        <v>2017Q1</v>
      </c>
      <c r="DH122" s="15" t="str">
        <f t="shared" si="903"/>
        <v>2017Q2</v>
      </c>
      <c r="DI122" s="15" t="str">
        <f t="shared" si="903"/>
        <v>2017Q3</v>
      </c>
      <c r="DJ122" s="15" t="str">
        <f t="shared" si="903"/>
        <v>2017Q4</v>
      </c>
      <c r="DK122" s="15" t="str">
        <f t="shared" si="903"/>
        <v>2018Q1</v>
      </c>
      <c r="DL122" s="15" t="str">
        <f t="shared" si="903"/>
        <v>2018Q2</v>
      </c>
      <c r="DM122" s="15" t="str">
        <f t="shared" si="903"/>
        <v>2018Q3</v>
      </c>
      <c r="DN122" s="15" t="str">
        <f t="shared" si="903"/>
        <v>2018Q4</v>
      </c>
      <c r="DO122" s="15" t="str">
        <f t="shared" si="903"/>
        <v>2019Q1</v>
      </c>
      <c r="DP122" s="15" t="str">
        <f t="shared" si="903"/>
        <v>2019Q2</v>
      </c>
      <c r="DQ122" s="15" t="str">
        <f t="shared" si="903"/>
        <v>2019Q3</v>
      </c>
      <c r="DR122" s="15" t="str">
        <f t="shared" si="903"/>
        <v>2019Q4</v>
      </c>
      <c r="DS122" s="15" t="str">
        <f t="shared" si="903"/>
        <v>2020Q1</v>
      </c>
      <c r="DT122" s="15" t="str">
        <f t="shared" si="903"/>
        <v>2020Q2</v>
      </c>
      <c r="DU122" s="15" t="str">
        <f t="shared" si="903"/>
        <v>2020Q3</v>
      </c>
      <c r="DV122" s="15" t="str">
        <f t="shared" si="903"/>
        <v>2020Q4</v>
      </c>
      <c r="DW122" s="15" t="str">
        <f t="shared" si="903"/>
        <v>2021Q1</v>
      </c>
      <c r="DX122" s="48" t="str">
        <f t="shared" si="903"/>
        <v>2021Q2</v>
      </c>
      <c r="DY122" s="48" t="str">
        <f t="shared" si="903"/>
        <v>2021Q3</v>
      </c>
      <c r="DZ122" s="48" t="str">
        <f t="shared" si="903"/>
        <v>2021Q4</v>
      </c>
      <c r="EA122" s="48" t="str">
        <f t="shared" ref="EA122:FF122" si="904">EA4</f>
        <v>2022Q1</v>
      </c>
      <c r="EB122" s="48" t="str">
        <f t="shared" si="904"/>
        <v>2022Q2</v>
      </c>
      <c r="EC122" s="15" t="str">
        <f t="shared" si="904"/>
        <v>2022Q3</v>
      </c>
      <c r="ED122" s="15" t="str">
        <f t="shared" si="904"/>
        <v>2022Q4</v>
      </c>
      <c r="EE122" s="15" t="str">
        <f t="shared" si="904"/>
        <v>2023Q1</v>
      </c>
      <c r="EF122" s="15" t="str">
        <f t="shared" si="904"/>
        <v>2023Q2</v>
      </c>
      <c r="EG122" s="15" t="str">
        <f t="shared" si="904"/>
        <v>2023Q3</v>
      </c>
      <c r="EH122" s="15" t="str">
        <f t="shared" si="904"/>
        <v>2023Q4</v>
      </c>
      <c r="EI122" s="15" t="str">
        <f t="shared" si="904"/>
        <v>2024Q1</v>
      </c>
      <c r="EJ122" s="15" t="str">
        <f t="shared" si="904"/>
        <v>2024Q2</v>
      </c>
      <c r="EK122" s="15" t="str">
        <f t="shared" si="904"/>
        <v>2024Q3</v>
      </c>
      <c r="EL122" s="15" t="str">
        <f t="shared" si="904"/>
        <v>2024Q4</v>
      </c>
      <c r="EM122" s="15" t="str">
        <f t="shared" si="904"/>
        <v>2025Q1</v>
      </c>
      <c r="EN122" s="15" t="str">
        <f t="shared" si="904"/>
        <v>2025Q2</v>
      </c>
      <c r="EO122" s="15" t="str">
        <f t="shared" si="904"/>
        <v>2025Q3</v>
      </c>
      <c r="EP122" s="15" t="str">
        <f t="shared" si="904"/>
        <v>2025Q4</v>
      </c>
      <c r="EQ122" s="15" t="str">
        <f t="shared" si="904"/>
        <v>2026Q1</v>
      </c>
      <c r="ER122" s="15" t="str">
        <f t="shared" si="904"/>
        <v>2026Q2</v>
      </c>
      <c r="ES122" s="15" t="str">
        <f t="shared" si="904"/>
        <v>2026Q3</v>
      </c>
      <c r="ET122" s="15" t="str">
        <f t="shared" si="904"/>
        <v>2026Q4</v>
      </c>
      <c r="EU122" s="15" t="str">
        <f t="shared" si="904"/>
        <v>2027Q1</v>
      </c>
      <c r="EV122" s="15" t="str">
        <f t="shared" si="904"/>
        <v>2027Q2</v>
      </c>
      <c r="EW122" s="15" t="str">
        <f t="shared" si="904"/>
        <v>2027Q3</v>
      </c>
      <c r="EX122" s="15" t="str">
        <f t="shared" si="904"/>
        <v>2027Q4</v>
      </c>
      <c r="EY122" s="15" t="str">
        <f t="shared" si="904"/>
        <v>2028Q1</v>
      </c>
      <c r="EZ122" s="15" t="str">
        <f t="shared" si="904"/>
        <v>2028Q2</v>
      </c>
      <c r="FA122" s="15" t="str">
        <f t="shared" si="904"/>
        <v>2028Q3</v>
      </c>
      <c r="FB122" s="15" t="str">
        <f t="shared" si="904"/>
        <v>2028Q4</v>
      </c>
      <c r="FC122" s="15" t="str">
        <f t="shared" si="904"/>
        <v>2029Q1</v>
      </c>
      <c r="FD122" s="15" t="str">
        <f t="shared" si="904"/>
        <v>2029Q2</v>
      </c>
      <c r="FE122" s="15" t="str">
        <f t="shared" si="904"/>
        <v>2029Q3</v>
      </c>
      <c r="FF122" s="15" t="str">
        <f t="shared" si="904"/>
        <v>2029Q4</v>
      </c>
    </row>
    <row r="123" spans="2:162" x14ac:dyDescent="0.25">
      <c r="B123" t="str">
        <f t="shared" ref="B123:B136" si="905">B91</f>
        <v>Employment (thous.)</v>
      </c>
      <c r="C123" s="4"/>
      <c r="D123" s="4"/>
      <c r="E123" s="4"/>
      <c r="F123" s="4"/>
      <c r="G123" s="4">
        <f t="shared" ref="G123:G139" si="906">C7/C$7*G91</f>
        <v>0.98913769039383759</v>
      </c>
      <c r="H123" s="4">
        <f t="shared" ref="H123:H139" si="907">D7/D$7*H91</f>
        <v>0.42421324989470044</v>
      </c>
      <c r="I123" s="4">
        <f t="shared" ref="I123:I139" si="908">E7/E$7*I91</f>
        <v>-5.6663982583271544E-2</v>
      </c>
      <c r="J123" s="4">
        <f t="shared" ref="J123:J139" si="909">F7/F$7*J91</f>
        <v>0.56048435439393085</v>
      </c>
      <c r="K123" s="4">
        <f t="shared" ref="K123:K139" si="910">G7/G$7*K91</f>
        <v>1.6434322797740375</v>
      </c>
      <c r="L123" s="4">
        <f t="shared" ref="L123:L139" si="911">H7/H$7*L91</f>
        <v>1.4799724377602574</v>
      </c>
      <c r="M123" s="4">
        <f t="shared" ref="M123:M139" si="912">I7/I$7*M91</f>
        <v>0.81463356409645638</v>
      </c>
      <c r="N123" s="4">
        <f t="shared" ref="N123:N139" si="913">J7/J$7*N91</f>
        <v>1.1147208727012581</v>
      </c>
      <c r="O123" s="4">
        <f t="shared" ref="O123:O139" si="914">K7/K$7*O91</f>
        <v>0.53501226685586101</v>
      </c>
      <c r="P123" s="4">
        <f t="shared" ref="P123:P139" si="915">L7/L$7*P91</f>
        <v>0.72328993593719915</v>
      </c>
      <c r="Q123" s="4">
        <f t="shared" ref="Q123:Q139" si="916">M7/M$7*Q91</f>
        <v>2.2968773124167452</v>
      </c>
      <c r="R123" s="4">
        <f t="shared" ref="R123:R139" si="917">N7/N$7*R91</f>
        <v>0.61016949152543631</v>
      </c>
      <c r="S123" s="4">
        <f t="shared" ref="S123:S139" si="918">O7/O$7*S91</f>
        <v>0.89968246501235249</v>
      </c>
      <c r="T123" s="4">
        <f t="shared" ref="T123:T139" si="919">P7/P$7*T91</f>
        <v>0.99361041092675961</v>
      </c>
      <c r="U123" s="4">
        <f t="shared" ref="U123:U139" si="920">Q7/Q$7*U91</f>
        <v>-1.4467173982224413E-2</v>
      </c>
      <c r="V123" s="4">
        <f t="shared" ref="V123:V139" si="921">R7/R$7*V91</f>
        <v>2.3379819524200318</v>
      </c>
      <c r="W123" s="4">
        <f t="shared" ref="W123:W139" si="922">S7/S$7*W91</f>
        <v>2.6516696777201476</v>
      </c>
      <c r="X123" s="4">
        <f t="shared" ref="X123:X139" si="923">T7/T$7*X91</f>
        <v>2.2317671300461583</v>
      </c>
      <c r="Y123" s="4">
        <f t="shared" ref="Y123:Y139" si="924">U7/U$7*Y91</f>
        <v>2.100937608519482</v>
      </c>
      <c r="Z123" s="4">
        <f t="shared" ref="Z123:Z139" si="925">V7/V$7*Z91</f>
        <v>0.46378471228170071</v>
      </c>
      <c r="AA123" s="4">
        <f t="shared" ref="AA123:AA139" si="926">W7/W$7*AA91</f>
        <v>2.0920858408084664</v>
      </c>
      <c r="AB123" s="4">
        <f t="shared" ref="AB123:AB139" si="927">X7/X$7*AB91</f>
        <v>2.8473286776812712</v>
      </c>
      <c r="AC123" s="4">
        <f t="shared" ref="AC123:AC139" si="928">Y7/Y$7*AC91</f>
        <v>3.8263137010373649</v>
      </c>
      <c r="AD123" s="4">
        <f t="shared" ref="AD123:AD139" si="929">Z7/Z$7*AD91</f>
        <v>6.2692351533112811</v>
      </c>
      <c r="AE123" s="4">
        <f t="shared" ref="AE123:AE139" si="930">AA7/AA$7*AE91</f>
        <v>4.9075490059780069</v>
      </c>
      <c r="AF123" s="4">
        <f t="shared" ref="AF123:AF139" si="931">AB7/AB$7*AF91</f>
        <v>6.1525297413674185</v>
      </c>
      <c r="AG123" s="4">
        <f t="shared" ref="AG123:AG139" si="932">AC7/AC$7*AG91</f>
        <v>6.1039528281284117</v>
      </c>
      <c r="AH123" s="4">
        <f t="shared" ref="AH123:AH139" si="933">AD7/AD$7*AH91</f>
        <v>5.931567092137735</v>
      </c>
      <c r="AI123" s="4">
        <f t="shared" ref="AI123:AI139" si="934">AE7/AE$7*AI91</f>
        <v>5.5923668168566198</v>
      </c>
      <c r="AJ123" s="4">
        <f t="shared" ref="AJ123:AJ139" si="935">AF7/AF$7*AJ91</f>
        <v>4.9768578709241229</v>
      </c>
      <c r="AK123" s="4">
        <f t="shared" ref="AK123:AK139" si="936">AG7/AG$7*AK91</f>
        <v>4.7596994957291416</v>
      </c>
      <c r="AL123" s="4">
        <f t="shared" ref="AL123:AL139" si="937">AH7/AH$7*AL91</f>
        <v>3.9514985824220306</v>
      </c>
      <c r="AM123" s="4">
        <f t="shared" ref="AM123:AM139" si="938">AI7/AI$7*AM91</f>
        <v>3.4437751004016137</v>
      </c>
      <c r="AN123" s="4">
        <f t="shared" ref="AN123:AN139" si="939">AJ7/AJ$7*AN91</f>
        <v>2.4299019122163923</v>
      </c>
      <c r="AO123" s="4">
        <f t="shared" ref="AO123:AO139" si="940">AK7/AK$7*AO91</f>
        <v>2.3797828969988943</v>
      </c>
      <c r="AP123" s="4">
        <f t="shared" ref="AP123:AP139" si="941">AL7/AL$7*AP91</f>
        <v>2.2598319737002104</v>
      </c>
      <c r="AQ123" s="4">
        <f t="shared" ref="AQ123:AQ139" si="942">AM7/AM$7*AQ91</f>
        <v>2.3512569154615193</v>
      </c>
      <c r="AR123" s="4">
        <f t="shared" ref="AR123:AR139" si="943">AN7/AN$7*AR91</f>
        <v>2.5608782917805106</v>
      </c>
      <c r="AS123" s="4">
        <f t="shared" ref="AS123:AS139" si="944">AO7/AO$7*AS91</f>
        <v>2.1829347278528033</v>
      </c>
      <c r="AT123" s="4">
        <f t="shared" ref="AT123:AT139" si="945">AP7/AP$7*AT91</f>
        <v>2.0003333888981567</v>
      </c>
      <c r="AU123" s="4">
        <f t="shared" ref="AU123:AU139" si="946">AQ7/AQ$7*AU91</f>
        <v>1.0099333823285317</v>
      </c>
      <c r="AV123" s="4">
        <f t="shared" ref="AV123:AV139" si="947">AR7/AR$7*AV91</f>
        <v>-0.24049797227199132</v>
      </c>
      <c r="AW123" s="4">
        <f t="shared" ref="AW123:AW139" si="948">AS7/AS$7*AW91</f>
        <v>-1.6315702983778269</v>
      </c>
      <c r="AX123" s="4">
        <f t="shared" ref="AX123:AX139" si="949">AT7/AT$7*AX91</f>
        <v>-3.6093666098568677</v>
      </c>
      <c r="AY123" s="4">
        <f t="shared" ref="AY123:AY139" si="950">AU7/AU$7*AY91</f>
        <v>-4.086183021569223</v>
      </c>
      <c r="AZ123" s="4">
        <f t="shared" ref="AZ123:AZ139" si="951">AV7/AV$7*AZ91</f>
        <v>-3.8430631056488029</v>
      </c>
      <c r="BA123" s="4">
        <f t="shared" ref="BA123:BA139" si="952">AW7/AW$7*BA91</f>
        <v>-3.1716863156889818</v>
      </c>
      <c r="BB123" s="4">
        <f t="shared" ref="BB123:BB139" si="953">AX7/AX$7*BB91</f>
        <v>-2.0854021847070747</v>
      </c>
      <c r="BC123" s="4">
        <f t="shared" ref="BC123:BC139" si="954">AY7/AY$7*BC91</f>
        <v>-1.3116037782019196</v>
      </c>
      <c r="BD123" s="4">
        <f t="shared" ref="BD123:BD139" si="955">AZ7/AZ$7*BD91</f>
        <v>-1.2363582735227641</v>
      </c>
      <c r="BE123" s="4">
        <f t="shared" ref="BE123:BE139" si="956">BA7/BA$7*BE91</f>
        <v>-1.0302417864097024</v>
      </c>
      <c r="BF123" s="4">
        <f t="shared" ref="BF123:BF139" si="957">BB7/BB$7*BF91</f>
        <v>-0.44278434670756983</v>
      </c>
      <c r="BG123" s="4">
        <f t="shared" ref="BG123:BG139" si="958">BC7/BC$7*BG91</f>
        <v>-0.17108851971238126</v>
      </c>
      <c r="BH123" s="4">
        <f t="shared" ref="BH123:BH139" si="959">BD7/BD$7*BH91</f>
        <v>0.63711704536970615</v>
      </c>
      <c r="BI123" s="4">
        <f t="shared" ref="BI123:BI139" si="960">BE7/BE$7*BI91</f>
        <v>0.97372680861662619</v>
      </c>
      <c r="BJ123" s="4">
        <f t="shared" ref="BJ123:BJ139" si="961">BF7/BF$7*BJ91</f>
        <v>1.4386165428479369</v>
      </c>
      <c r="BK123" s="4">
        <f t="shared" ref="BK123:BK139" si="962">BG7/BG$7*BK91</f>
        <v>1.8851990760289095</v>
      </c>
      <c r="BL123" s="4">
        <f t="shared" ref="BL123:BL139" si="963">BH7/BH$7*BL91</f>
        <v>2.3394416005144025</v>
      </c>
      <c r="BM123" s="4">
        <f t="shared" ref="BM123:BM139" si="964">BI7/BI$7*BM91</f>
        <v>2.7105016524441305</v>
      </c>
      <c r="BN123" s="4">
        <f t="shared" ref="BN123:BN139" si="965">BJ7/BJ$7*BN91</f>
        <v>3.1499534610297308</v>
      </c>
      <c r="BO123" s="4">
        <f t="shared" ref="BO123:BO139" si="966">BK7/BK$7*BO91</f>
        <v>3.4519746465139001</v>
      </c>
      <c r="BP123" s="4">
        <f t="shared" ref="BP123:BP139" si="967">BL7/BL$7*BP91</f>
        <v>3.3081216924824242</v>
      </c>
      <c r="BQ123" s="4">
        <f t="shared" ref="BQ123:BQ139" si="968">BM7/BM$7*BQ91</f>
        <v>3.3137231360307551</v>
      </c>
      <c r="BR123" s="4">
        <f t="shared" ref="BR123:BR139" si="969">BN7/BN$7*BR91</f>
        <v>2.7545592705167321</v>
      </c>
      <c r="BS123" s="4">
        <f t="shared" ref="BS123:BS139" si="970">BO7/BO$7*BS91</f>
        <v>3.0728626637760437</v>
      </c>
      <c r="BT123" s="4">
        <f t="shared" ref="BT123:BT139" si="971">BP7/BP$7*BT91</f>
        <v>3.057166916167664</v>
      </c>
      <c r="BU123" s="4">
        <f t="shared" ref="BU123:BU139" si="972">BQ7/BQ$7*BU91</f>
        <v>3.0703079604880612</v>
      </c>
      <c r="BV123" s="4">
        <f t="shared" ref="BV123:BV139" si="973">BR7/BR$7*BV91</f>
        <v>3.1036235903124432</v>
      </c>
      <c r="BW123" s="4">
        <f t="shared" ref="BW123:BW139" si="974">BS7/BS$7*BW91</f>
        <v>2.6497485139460597</v>
      </c>
      <c r="BX123" s="4">
        <f t="shared" ref="BX123:BX139" si="975">BT7/BT$7*BX91</f>
        <v>1.8656801107605814</v>
      </c>
      <c r="BY123" s="4">
        <f t="shared" ref="BY123:BY139" si="976">BU7/BU$7*BY91</f>
        <v>1.4026067740044335</v>
      </c>
      <c r="BZ123" s="4">
        <f t="shared" ref="BZ123:BZ139" si="977">BV7/BV$7*BZ91</f>
        <v>-1.0355261683290262</v>
      </c>
      <c r="CA123" s="4">
        <f t="shared" ref="CA123:CA139" si="978">BW7/BW$7*CA91</f>
        <v>-3.202743936390573</v>
      </c>
      <c r="CB123" s="4">
        <f t="shared" ref="CB123:CB139" si="979">BX7/BX$7*CB91</f>
        <v>-5.276174773289366</v>
      </c>
      <c r="CC123" s="4">
        <f t="shared" ref="CC123:CC139" si="980">BY7/BY$7*CC91</f>
        <v>-6.5357587617861812</v>
      </c>
      <c r="CD123" s="4">
        <f t="shared" ref="CD123:CD139" si="981">BZ7/BZ$7*CD91</f>
        <v>-5.4764115688628268</v>
      </c>
      <c r="CE123" s="4">
        <f t="shared" ref="CE123:CE139" si="982">CA7/CA$7*CE91</f>
        <v>-4.1554497135362745</v>
      </c>
      <c r="CF123" s="4">
        <f t="shared" ref="CF123:CF139" si="983">CB7/CB$7*CF91</f>
        <v>-1.5712840778115078</v>
      </c>
      <c r="CG123" s="4">
        <f t="shared" ref="CG123:CG139" si="984">CC7/CC$7*CG91</f>
        <v>-0.26648266673011678</v>
      </c>
      <c r="CH123" s="4">
        <f t="shared" ref="CH123:CH139" si="985">CD7/CD$7*CH91</f>
        <v>1.0279142206780945</v>
      </c>
      <c r="CI123" s="4">
        <f t="shared" ref="CI123:CI139" si="986">CE7/CE$7*CI91</f>
        <v>1.526827511703277</v>
      </c>
      <c r="CJ123" s="4">
        <f t="shared" ref="CJ123:CJ139" si="987">CF7/CF$7*CJ91</f>
        <v>1.7564822559445581</v>
      </c>
      <c r="CK123" s="4">
        <f t="shared" ref="CK123:CK139" si="988">CG7/CG$7*CK91</f>
        <v>2.1041582174296858</v>
      </c>
      <c r="CL123" s="4">
        <f t="shared" ref="CL123:CL139" si="989">CH7/CH$7*CL91</f>
        <v>2.0752300540745727</v>
      </c>
      <c r="CM123" s="4">
        <f t="shared" ref="CM123:CM139" si="990">CI7/CI$7*CM91</f>
        <v>2.3811212787590907</v>
      </c>
      <c r="CN123" s="4">
        <f t="shared" ref="CN123:CN139" si="991">CJ7/CJ$7*CN91</f>
        <v>2.6186002818224363</v>
      </c>
      <c r="CO123" s="4">
        <f t="shared" ref="CO123:CO139" si="992">CK7/CK$7*CO91</f>
        <v>2.5631439986915749</v>
      </c>
      <c r="CP123" s="4">
        <f t="shared" ref="CP123:CP139" si="993">CL7/CL$7*CP91</f>
        <v>2.9113129951904071</v>
      </c>
      <c r="CQ123" s="4">
        <f t="shared" ref="CQ123:CQ139" si="994">CM7/CM$7*CQ91</f>
        <v>3.0116864520301156</v>
      </c>
      <c r="CR123" s="4">
        <f t="shared" ref="CR123:CR139" si="995">CN7/CN$7*CR91</f>
        <v>2.7257123240645331</v>
      </c>
      <c r="CS123" s="4">
        <f t="shared" ref="CS123:CS139" si="996">CO7/CO$7*CS91</f>
        <v>2.9273737926007071</v>
      </c>
      <c r="CT123" s="4">
        <f t="shared" ref="CT123:CT139" si="997">CP7/CP$7*CT91</f>
        <v>2.8402420301634423</v>
      </c>
      <c r="CU123" s="4">
        <f t="shared" ref="CU123:CU139" si="998">CQ7/CQ$7*CU91</f>
        <v>2.8070490112550806</v>
      </c>
      <c r="CV123" s="4">
        <f t="shared" ref="CV123:CV139" si="999">CR7/CR$7*CV91</f>
        <v>2.4929822216281261</v>
      </c>
      <c r="CW123" s="4">
        <f t="shared" ref="CW123:CW139" si="1000">CS7/CS$7*CW91</f>
        <v>2.9879816737123921</v>
      </c>
      <c r="CX123" s="4">
        <f t="shared" ref="CX123:CX139" si="1001">CT7/CT$7*CX91</f>
        <v>2.7596048298573095</v>
      </c>
      <c r="CY123" s="4">
        <f t="shared" ref="CY123:CY139" si="1002">CU7/CU$7*CY91</f>
        <v>2.8568936188773097</v>
      </c>
      <c r="CZ123" s="4">
        <f t="shared" ref="CZ123:CZ139" si="1003">CV7/CV$7*CZ91</f>
        <v>3.3735463536572086</v>
      </c>
      <c r="DA123" s="4">
        <f t="shared" ref="DA123:DA139" si="1004">CW7/CW$7*DA91</f>
        <v>3.2365519761019312</v>
      </c>
      <c r="DB123" s="4">
        <f t="shared" ref="DB123:DB139" si="1005">CX7/CX$7*DB91</f>
        <v>3.2388317986626003</v>
      </c>
      <c r="DC123" s="4">
        <f t="shared" ref="DC123:DC139" si="1006">CY7/CY$7*DC91</f>
        <v>3.3415316767025693</v>
      </c>
      <c r="DD123" s="4">
        <f t="shared" ref="DD123:DD139" si="1007">CZ7/CZ$7*DD91</f>
        <v>3.5115755829846274</v>
      </c>
      <c r="DE123" s="4">
        <f t="shared" ref="DE123:DE139" si="1008">DA7/DA$7*DE91</f>
        <v>3.1725544892478919</v>
      </c>
      <c r="DF123" s="4">
        <f t="shared" ref="DF123:DF139" si="1009">DB7/DB$7*DF91</f>
        <v>2.9633921734991464</v>
      </c>
      <c r="DG123" s="4">
        <f t="shared" ref="DG123:DG139" si="1010">DC7/DC$7*DG91</f>
        <v>2.7390233894132088</v>
      </c>
      <c r="DH123" s="4">
        <f t="shared" ref="DH123:DH139" si="1011">DD7/DD$7*DH91</f>
        <v>2.6022304832713727</v>
      </c>
      <c r="DI123" s="4">
        <f t="shared" ref="DI123:DI139" si="1012">DE7/DE$7*DI91</f>
        <v>2.3163374427472849</v>
      </c>
      <c r="DJ123" s="4">
        <f t="shared" ref="DJ123:DJ139" si="1013">DF7/DF$7*DJ91</f>
        <v>2.2972565571299342</v>
      </c>
      <c r="DK123" s="4">
        <f t="shared" ref="DK123:DK139" si="1014">DG7/DG$7*DK91</f>
        <v>2.4802795806290856</v>
      </c>
      <c r="DL123" s="4">
        <f t="shared" ref="DL123:DL139" si="1015">DH7/DH$7*DL91</f>
        <v>2.0610596341173792</v>
      </c>
      <c r="DM123" s="4">
        <f t="shared" ref="DM123:DM139" si="1016">DI7/DI$7*DM91</f>
        <v>2.1514918456289944</v>
      </c>
      <c r="DN123" s="4">
        <f t="shared" ref="DN123:DN139" si="1017">DJ7/DJ$7*DN91</f>
        <v>2.3458682070022441</v>
      </c>
      <c r="DO123" s="4">
        <f t="shared" ref="DO123:DO139" si="1018">DK7/DK$7*DO91</f>
        <v>1.9525693240056929</v>
      </c>
      <c r="DP123" s="4">
        <f t="shared" ref="DP123:DP139" si="1019">DL7/DL$7*DP91</f>
        <v>2.3453413257289002</v>
      </c>
      <c r="DQ123" s="4">
        <f t="shared" ref="DQ123:DQ139" si="1020">DM7/DM$7*DQ91</f>
        <v>2.7104247104246859</v>
      </c>
      <c r="DR123" s="4">
        <f t="shared" ref="DR123:DR139" si="1021">DN7/DN$7*DR91</f>
        <v>2.3708054979651338</v>
      </c>
      <c r="DS123" s="49">
        <f t="shared" ref="DS123:DS139" si="1022">DO7/DO$7*DS91</f>
        <v>2.2305472199392273</v>
      </c>
      <c r="DT123" s="49">
        <f t="shared" ref="DT123:DT139" si="1023">DP7/DP$7*DT91</f>
        <v>-10.028810796466892</v>
      </c>
      <c r="DU123" s="49">
        <f t="shared" ref="DU123:DU139" si="1024">DQ7/DQ$7*DU91</f>
        <v>-7.8885046237124996</v>
      </c>
      <c r="DV123" s="49">
        <f t="shared" ref="DV123:DV139" si="1025">DR7/DR$7*DV91</f>
        <v>-7.4802632812646541</v>
      </c>
      <c r="DW123" s="49">
        <f t="shared" ref="DW123:DW139" si="1026">DS7/DS$7*DW91</f>
        <v>-7.7964327113637211</v>
      </c>
      <c r="DX123" s="49">
        <f t="shared" ref="DX123:DX139" si="1027">DT7/DT$7*DX91</f>
        <v>5.2963111214106906</v>
      </c>
      <c r="DY123" s="49">
        <f t="shared" ref="DY123:DY139" si="1028">DU7/DU$7*DY91</f>
        <v>4.1483869651274485</v>
      </c>
      <c r="DZ123" s="49">
        <f t="shared" ref="DZ123:DZ139" si="1029">DV7/DV$7*DZ91</f>
        <v>5.0853297661032082</v>
      </c>
      <c r="EA123" s="49">
        <f t="shared" ref="EA123:EA139" si="1030">DW7/DW$7*EA91</f>
        <v>6.2413821072268671</v>
      </c>
      <c r="EB123" s="49">
        <f t="shared" ref="EB123:EB139" si="1031">DX7/DX$7*EB91</f>
        <v>6.0202877093295415</v>
      </c>
      <c r="EC123" s="11">
        <f t="shared" ref="EC123:EC139" si="1032">DY7/DY$7*EC91</f>
        <v>5.2737264890281965</v>
      </c>
      <c r="ED123" s="11">
        <f t="shared" ref="ED123:ED139" si="1033">DZ7/DZ$7*ED91</f>
        <v>4.2182189904912626</v>
      </c>
      <c r="EE123" s="11">
        <f t="shared" ref="EE123:EE139" si="1034">EA7/EA$7*EE91</f>
        <v>2.9469977478337128</v>
      </c>
      <c r="EF123" s="11">
        <f t="shared" ref="EF123:EF139" si="1035">EB7/EB$7*EF91</f>
        <v>0.8130213247782514</v>
      </c>
      <c r="EG123" s="11">
        <f t="shared" ref="EG123:EG139" si="1036">EC7/EC$7*EG91</f>
        <v>-1.3174343418439483</v>
      </c>
      <c r="EH123" s="11">
        <f t="shared" ref="EH123:EH139" si="1037">ED7/ED$7*EH91</f>
        <v>-2.4100372320993269</v>
      </c>
      <c r="EI123" s="11">
        <f t="shared" ref="EI123:EI139" si="1038">EE7/EE$7*EI91</f>
        <v>-2.1863971723115605</v>
      </c>
      <c r="EJ123" s="11">
        <f t="shared" ref="EJ123:EJ139" si="1039">EF7/EF$7*EJ91</f>
        <v>-0.95120217173753074</v>
      </c>
      <c r="EK123" s="11">
        <f t="shared" ref="EK123:EK139" si="1040">EG7/EG$7*EK91</f>
        <v>0.33652793470408948</v>
      </c>
      <c r="EL123" s="11">
        <f t="shared" ref="EL123:EL139" si="1041">EH7/EH$7*EL91</f>
        <v>1.4939757391083663</v>
      </c>
      <c r="EM123" s="11">
        <f t="shared" ref="EM123:EM139" si="1042">EI7/EI$7*EM91</f>
        <v>2.2453337124173744</v>
      </c>
      <c r="EN123" s="11">
        <f t="shared" ref="EN123:EN139" si="1043">EJ7/EJ$7*EN91</f>
        <v>2.622584983410392</v>
      </c>
      <c r="EO123" s="11">
        <f t="shared" ref="EO123:EO139" si="1044">EK7/EK$7*EO91</f>
        <v>2.8415892780514707</v>
      </c>
      <c r="EP123" s="11">
        <f t="shared" ref="EP123:EP139" si="1045">EL7/EL$7*EP91</f>
        <v>2.7611763769446407</v>
      </c>
      <c r="EQ123" s="11">
        <f t="shared" ref="EQ123:EQ139" si="1046">EM7/EM$7*EQ91</f>
        <v>2.4698683952946165</v>
      </c>
      <c r="ER123" s="11">
        <f t="shared" ref="ER123:ER139" si="1047">EN7/EN$7*ER91</f>
        <v>2.3709787559419437</v>
      </c>
      <c r="ES123" s="11">
        <f t="shared" ref="ES123:ES139" si="1048">EO7/EO$7*ES91</f>
        <v>2.2867065613482174</v>
      </c>
      <c r="ET123" s="11">
        <f t="shared" ref="ET123:ET139" si="1049">EP7/EP$7*ET91</f>
        <v>2.0939918014231784</v>
      </c>
      <c r="EU123" s="11">
        <f t="shared" ref="EU123:EU139" si="1050">EQ7/EQ$7*EU91</f>
        <v>1.8100723844424182</v>
      </c>
      <c r="EV123" s="11">
        <f t="shared" ref="EV123:EV139" si="1051">ER7/ER$7*EV91</f>
        <v>1.4357284447795271</v>
      </c>
      <c r="EW123" s="11">
        <f t="shared" ref="EW123:EW139" si="1052">ES7/ES$7*EW91</f>
        <v>1.163169047342083</v>
      </c>
      <c r="EX123" s="11">
        <f t="shared" ref="EX123:EX139" si="1053">ET7/ET$7*EX91</f>
        <v>1.0318796473453906</v>
      </c>
      <c r="EY123" s="11">
        <f t="shared" ref="EY123:EY139" si="1054">EU7/EU$7*EY91</f>
        <v>1.0380228096343425</v>
      </c>
      <c r="EZ123" s="11">
        <f t="shared" ref="EZ123:EZ139" si="1055">EV7/EV$7*EZ91</f>
        <v>1.1186307215101721</v>
      </c>
      <c r="FA123" s="11">
        <f t="shared" ref="FA123:FA139" si="1056">EW7/EW$7*FA91</f>
        <v>1.1736397616370464</v>
      </c>
      <c r="FB123" s="11">
        <f t="shared" ref="FB123:FB139" si="1057">EX7/EX$7*FB91</f>
        <v>1.2127792120980807</v>
      </c>
      <c r="FC123" s="11">
        <f t="shared" ref="FC123:FC139" si="1058">EY7/EY$7*FC91</f>
        <v>1.2212018280567172</v>
      </c>
      <c r="FD123" s="11">
        <f t="shared" ref="FD123:FD139" si="1059">EZ7/EZ$7*FD91</f>
        <v>1.1689743259205798</v>
      </c>
      <c r="FE123" s="11">
        <f t="shared" ref="FE123:FE139" si="1060">FA7/FA$7*FE91</f>
        <v>1.1120509281930202</v>
      </c>
      <c r="FF123" s="11">
        <f t="shared" ref="FF123:FF139" si="1061">FB7/FB$7*FF91</f>
        <v>1.0465656397295797</v>
      </c>
    </row>
    <row r="124" spans="2:162" x14ac:dyDescent="0.25">
      <c r="B124" t="str">
        <f t="shared" si="905"/>
        <v xml:space="preserve"> Goods producing</v>
      </c>
      <c r="C124" s="4"/>
      <c r="D124" s="4"/>
      <c r="E124" s="4"/>
      <c r="F124" s="4"/>
      <c r="G124" s="4">
        <f t="shared" si="906"/>
        <v>-0.58862795072516327</v>
      </c>
      <c r="H124" s="4">
        <f t="shared" si="907"/>
        <v>-0.76719417534148171</v>
      </c>
      <c r="I124" s="4">
        <f t="shared" si="908"/>
        <v>-0.68295010587217864</v>
      </c>
      <c r="J124" s="4">
        <f t="shared" si="909"/>
        <v>-0.29672701114974831</v>
      </c>
      <c r="K124" s="4">
        <f t="shared" si="910"/>
        <v>-8.1120057685373254E-2</v>
      </c>
      <c r="L124" s="4">
        <f t="shared" si="911"/>
        <v>6.2913808082929235E-2</v>
      </c>
      <c r="M124" s="4">
        <f t="shared" si="912"/>
        <v>-0.34017665313917061</v>
      </c>
      <c r="N124" s="4">
        <f t="shared" si="913"/>
        <v>-0.54543828797948979</v>
      </c>
      <c r="O124" s="4">
        <f t="shared" si="914"/>
        <v>-0.98726020513730373</v>
      </c>
      <c r="P124" s="4">
        <f t="shared" si="915"/>
        <v>-1.3343961267085886</v>
      </c>
      <c r="Q124" s="4">
        <f t="shared" si="916"/>
        <v>-1.0122835577919214</v>
      </c>
      <c r="R124" s="4">
        <f t="shared" si="917"/>
        <v>-1.3795136330139972</v>
      </c>
      <c r="S124" s="4">
        <f t="shared" si="918"/>
        <v>-1.2377984240856139</v>
      </c>
      <c r="T124" s="4">
        <f t="shared" si="919"/>
        <v>-1.0199894483850154</v>
      </c>
      <c r="U124" s="4">
        <f t="shared" si="920"/>
        <v>-1.1718410925609815</v>
      </c>
      <c r="V124" s="4">
        <f t="shared" si="921"/>
        <v>-0.4511894995898259</v>
      </c>
      <c r="W124" s="4">
        <f t="shared" si="922"/>
        <v>0.12821259980185187</v>
      </c>
      <c r="X124" s="4">
        <f t="shared" si="923"/>
        <v>3.192384711378797E-2</v>
      </c>
      <c r="Y124" s="4">
        <f t="shared" si="924"/>
        <v>-0.30674846625766783</v>
      </c>
      <c r="Z124" s="4">
        <f t="shared" si="925"/>
        <v>-1.7749785284855442</v>
      </c>
      <c r="AA124" s="4">
        <f t="shared" si="926"/>
        <v>-0.48540933348472654</v>
      </c>
      <c r="AB124" s="4">
        <f t="shared" si="927"/>
        <v>9.6519616192589072E-2</v>
      </c>
      <c r="AC124" s="4">
        <f t="shared" si="928"/>
        <v>0.92681820758460898</v>
      </c>
      <c r="AD124" s="4">
        <f t="shared" si="929"/>
        <v>3.0605266157528805</v>
      </c>
      <c r="AE124" s="4">
        <f t="shared" si="930"/>
        <v>2.177116641178924</v>
      </c>
      <c r="AF124" s="4">
        <f t="shared" si="931"/>
        <v>2.3296254381848773</v>
      </c>
      <c r="AG124" s="4">
        <f t="shared" si="932"/>
        <v>2.4268399213802101</v>
      </c>
      <c r="AH124" s="4">
        <f t="shared" si="933"/>
        <v>2.4455647323822798</v>
      </c>
      <c r="AI124" s="4">
        <f t="shared" si="934"/>
        <v>1.7916777100450612</v>
      </c>
      <c r="AJ124" s="4">
        <f t="shared" si="935"/>
        <v>1.5835456862031296</v>
      </c>
      <c r="AK124" s="4">
        <f t="shared" si="936"/>
        <v>1.162910363280852</v>
      </c>
      <c r="AL124" s="4">
        <f t="shared" si="937"/>
        <v>0.43286755771567703</v>
      </c>
      <c r="AM124" s="4">
        <f t="shared" si="938"/>
        <v>-3.5140562249002728E-2</v>
      </c>
      <c r="AN124" s="4">
        <f t="shared" si="939"/>
        <v>-0.55483998811057378</v>
      </c>
      <c r="AO124" s="4">
        <f t="shared" si="940"/>
        <v>-0.92342452969202482</v>
      </c>
      <c r="AP124" s="4">
        <f t="shared" si="941"/>
        <v>-1.0300742724948304</v>
      </c>
      <c r="AQ124" s="4">
        <f t="shared" si="942"/>
        <v>-1.0312530330971574</v>
      </c>
      <c r="AR124" s="4">
        <f t="shared" si="943"/>
        <v>-0.65291514521316008</v>
      </c>
      <c r="AS124" s="4">
        <f t="shared" si="944"/>
        <v>-0.50375416796603356</v>
      </c>
      <c r="AT124" s="4">
        <f t="shared" si="945"/>
        <v>-0.37387183578215127</v>
      </c>
      <c r="AU124" s="4">
        <f t="shared" si="946"/>
        <v>-0.13276119579905205</v>
      </c>
      <c r="AV124" s="4">
        <f t="shared" si="947"/>
        <v>-0.55173064227105995</v>
      </c>
      <c r="AW124" s="4">
        <f t="shared" si="948"/>
        <v>-0.63619503720919546</v>
      </c>
      <c r="AX124" s="4">
        <f t="shared" si="949"/>
        <v>-1.2677141456353753</v>
      </c>
      <c r="AY124" s="4">
        <f t="shared" si="950"/>
        <v>-1.7109864576243323</v>
      </c>
      <c r="AZ124" s="4">
        <f t="shared" si="951"/>
        <v>-1.8553533443630328</v>
      </c>
      <c r="BA124" s="4">
        <f t="shared" si="952"/>
        <v>-1.9545606414968273</v>
      </c>
      <c r="BB124" s="4">
        <f t="shared" si="953"/>
        <v>-1.7002930704580113</v>
      </c>
      <c r="BC124" s="4">
        <f t="shared" si="954"/>
        <v>-1.4706602065286545</v>
      </c>
      <c r="BD124" s="4">
        <f t="shared" si="955"/>
        <v>-1.3223871792350812</v>
      </c>
      <c r="BE124" s="4">
        <f t="shared" si="956"/>
        <v>-1.2101643950410381</v>
      </c>
      <c r="BF124" s="4">
        <f t="shared" si="957"/>
        <v>-0.90783159352891829</v>
      </c>
      <c r="BG124" s="4">
        <f t="shared" si="958"/>
        <v>-0.49838829655343375</v>
      </c>
      <c r="BH124" s="4">
        <f t="shared" si="959"/>
        <v>-0.24140763047211533</v>
      </c>
      <c r="BI124" s="4">
        <f t="shared" si="960"/>
        <v>2.2413149047442571E-2</v>
      </c>
      <c r="BJ124" s="4">
        <f t="shared" si="961"/>
        <v>0.35282132829776147</v>
      </c>
      <c r="BK124" s="4">
        <f t="shared" si="962"/>
        <v>0.55140210128908607</v>
      </c>
      <c r="BL124" s="4">
        <f t="shared" si="963"/>
        <v>0.89521972450973208</v>
      </c>
      <c r="BM124" s="4">
        <f t="shared" si="964"/>
        <v>0.8262220687614048</v>
      </c>
      <c r="BN124" s="4">
        <f t="shared" si="965"/>
        <v>1.2271591632783012</v>
      </c>
      <c r="BO124" s="4">
        <f t="shared" si="966"/>
        <v>1.3749390541199433</v>
      </c>
      <c r="BP124" s="4">
        <f t="shared" si="967"/>
        <v>1.3073000990744981</v>
      </c>
      <c r="BQ124" s="4">
        <f t="shared" si="968"/>
        <v>1.4407491895785791</v>
      </c>
      <c r="BR124" s="4">
        <f t="shared" si="969"/>
        <v>0.97359422492401293</v>
      </c>
      <c r="BS124" s="4">
        <f t="shared" si="970"/>
        <v>0.99443868413611347</v>
      </c>
      <c r="BT124" s="4">
        <f t="shared" si="971"/>
        <v>1.0245134730538936</v>
      </c>
      <c r="BU124" s="4">
        <f t="shared" si="972"/>
        <v>1.0714700755374824</v>
      </c>
      <c r="BV124" s="4">
        <f t="shared" si="973"/>
        <v>0.95904973192826792</v>
      </c>
      <c r="BW124" s="4">
        <f t="shared" si="974"/>
        <v>0.60585276634659313</v>
      </c>
      <c r="BX124" s="4">
        <f t="shared" si="975"/>
        <v>0.18384439047641019</v>
      </c>
      <c r="BY124" s="4">
        <f t="shared" si="976"/>
        <v>-0.16912461101339471</v>
      </c>
      <c r="BZ124" s="4">
        <f t="shared" si="977"/>
        <v>-1.3022526056259076</v>
      </c>
      <c r="CA124" s="4">
        <f t="shared" si="978"/>
        <v>-1.7127330230071973</v>
      </c>
      <c r="CB124" s="4">
        <f t="shared" si="979"/>
        <v>-2.3729417793721166</v>
      </c>
      <c r="CC124" s="4">
        <f t="shared" si="980"/>
        <v>-2.7508450453655966</v>
      </c>
      <c r="CD124" s="4">
        <f t="shared" si="981"/>
        <v>-2.1153715489321256</v>
      </c>
      <c r="CE124" s="4">
        <f t="shared" si="982"/>
        <v>-1.9097581739950773</v>
      </c>
      <c r="CF124" s="4">
        <f t="shared" si="983"/>
        <v>-1.2349163785195121</v>
      </c>
      <c r="CG124" s="4">
        <f t="shared" si="984"/>
        <v>-0.67572390492279188</v>
      </c>
      <c r="CH124" s="4">
        <f t="shared" si="985"/>
        <v>-0.22762669222474802</v>
      </c>
      <c r="CI124" s="4">
        <f t="shared" si="986"/>
        <v>-9.6026887528490226E-3</v>
      </c>
      <c r="CJ124" s="4">
        <f t="shared" si="987"/>
        <v>0.32261918986736604</v>
      </c>
      <c r="CK124" s="4">
        <f t="shared" si="988"/>
        <v>0.55108905694587196</v>
      </c>
      <c r="CL124" s="4">
        <f t="shared" si="989"/>
        <v>0.69016222369793945</v>
      </c>
      <c r="CM124" s="4">
        <f t="shared" si="990"/>
        <v>0.79213071339055663</v>
      </c>
      <c r="CN124" s="4">
        <f t="shared" si="991"/>
        <v>0.81728511038045981</v>
      </c>
      <c r="CO124" s="4">
        <f t="shared" si="992"/>
        <v>0.79908409074978337</v>
      </c>
      <c r="CP124" s="4">
        <f t="shared" si="993"/>
        <v>0.83412718696995591</v>
      </c>
      <c r="CQ124" s="4">
        <f t="shared" si="994"/>
        <v>0.8660908125086606</v>
      </c>
      <c r="CR124" s="4">
        <f t="shared" si="995"/>
        <v>0.68886600297516931</v>
      </c>
      <c r="CS124" s="4">
        <f t="shared" si="996"/>
        <v>0.58547475852013953</v>
      </c>
      <c r="CT124" s="4">
        <f t="shared" si="997"/>
        <v>0.39736295493542562</v>
      </c>
      <c r="CU124" s="4">
        <f t="shared" si="998"/>
        <v>0.28698264651809768</v>
      </c>
      <c r="CV124" s="4">
        <f t="shared" si="999"/>
        <v>0.27848326872521612</v>
      </c>
      <c r="CW124" s="4">
        <f t="shared" si="1000"/>
        <v>0.40282419601159775</v>
      </c>
      <c r="CX124" s="4">
        <f t="shared" si="1001"/>
        <v>0.57738748627881287</v>
      </c>
      <c r="CY124" s="4">
        <f t="shared" si="1002"/>
        <v>0.70659048283682802</v>
      </c>
      <c r="CZ124" s="4">
        <f t="shared" si="1003"/>
        <v>0.69557656776437637</v>
      </c>
      <c r="DA124" s="4">
        <f t="shared" si="1004"/>
        <v>0.57810921751090927</v>
      </c>
      <c r="DB124" s="4">
        <f t="shared" si="1005"/>
        <v>0.40164932595552322</v>
      </c>
      <c r="DC124" s="4">
        <f t="shared" si="1006"/>
        <v>0.33288101094054762</v>
      </c>
      <c r="DD124" s="4">
        <f t="shared" si="1007"/>
        <v>0.34905481842841041</v>
      </c>
      <c r="DE124" s="4">
        <f t="shared" si="1008"/>
        <v>0.19568249474363575</v>
      </c>
      <c r="DF124" s="4">
        <f t="shared" si="1009"/>
        <v>6.6221054156402642E-2</v>
      </c>
      <c r="DG124" s="4">
        <f t="shared" si="1010"/>
        <v>-6.9757899056217057E-2</v>
      </c>
      <c r="DH124" s="4">
        <f t="shared" si="1011"/>
        <v>-0.1523554147114381</v>
      </c>
      <c r="DI124" s="4">
        <f t="shared" si="1012"/>
        <v>-0.268356167147555</v>
      </c>
      <c r="DJ124" s="4">
        <f t="shared" si="1013"/>
        <v>-0.13867952969550573</v>
      </c>
      <c r="DK124" s="4">
        <f t="shared" si="1014"/>
        <v>2.5961058412382221E-2</v>
      </c>
      <c r="DL124" s="4">
        <f t="shared" si="1015"/>
        <v>0.15839074998019936</v>
      </c>
      <c r="DM124" s="4">
        <f t="shared" si="1016"/>
        <v>0.41018359660020887</v>
      </c>
      <c r="DN124" s="4">
        <f t="shared" si="1017"/>
        <v>0.61495540099807189</v>
      </c>
      <c r="DO124" s="4">
        <f t="shared" si="1018"/>
        <v>0.46962994719098788</v>
      </c>
      <c r="DP124" s="4">
        <f t="shared" si="1019"/>
        <v>0.50049467496944788</v>
      </c>
      <c r="DQ124" s="4">
        <f t="shared" si="1020"/>
        <v>0.40733590733590419</v>
      </c>
      <c r="DR124" s="4">
        <f t="shared" si="1021"/>
        <v>0.18044997312447572</v>
      </c>
      <c r="DS124" s="49">
        <f t="shared" si="1022"/>
        <v>0.12997190313270582</v>
      </c>
      <c r="DT124" s="49">
        <f t="shared" si="1023"/>
        <v>-1.4500170590242236</v>
      </c>
      <c r="DU124" s="49">
        <f t="shared" si="1024"/>
        <v>-1.3607999398541468</v>
      </c>
      <c r="DV124" s="49">
        <f t="shared" si="1025"/>
        <v>-1.4607984698182892</v>
      </c>
      <c r="DW124" s="49">
        <f t="shared" si="1026"/>
        <v>-1.572374079198293</v>
      </c>
      <c r="DX124" s="49">
        <f t="shared" si="1027"/>
        <v>-0.24227357953946788</v>
      </c>
      <c r="DY124" s="49">
        <f t="shared" si="1028"/>
        <v>-0.28363295039484182</v>
      </c>
      <c r="DZ124" s="49">
        <f t="shared" si="1029"/>
        <v>-2.0268352993638352E-2</v>
      </c>
      <c r="EA124" s="49">
        <f t="shared" si="1030"/>
        <v>0.36499310568578308</v>
      </c>
      <c r="EB124" s="49">
        <f t="shared" si="1031"/>
        <v>0.66225165562913713</v>
      </c>
      <c r="EC124" s="11">
        <f t="shared" si="1032"/>
        <v>0.86653213166144183</v>
      </c>
      <c r="ED124" s="11">
        <f t="shared" si="1033"/>
        <v>0.7986923062086535</v>
      </c>
      <c r="EE124" s="11">
        <f t="shared" si="1034"/>
        <v>0.58378440279421329</v>
      </c>
      <c r="EF124" s="11">
        <f t="shared" si="1035"/>
        <v>0.22238724287601691</v>
      </c>
      <c r="EG124" s="11">
        <f t="shared" si="1036"/>
        <v>-0.14202786399316028</v>
      </c>
      <c r="EH124" s="11">
        <f t="shared" si="1037"/>
        <v>-0.33553861067527435</v>
      </c>
      <c r="EI124" s="11">
        <f t="shared" si="1038"/>
        <v>-0.34505140619655378</v>
      </c>
      <c r="EJ124" s="11">
        <f t="shared" si="1039"/>
        <v>-0.22272215214966784</v>
      </c>
      <c r="EK124" s="11">
        <f t="shared" si="1040"/>
        <v>-7.0389106181127148E-2</v>
      </c>
      <c r="EL124" s="11">
        <f t="shared" si="1041"/>
        <v>9.0082299516534833E-2</v>
      </c>
      <c r="EM124" s="11">
        <f t="shared" si="1042"/>
        <v>0.19193403937735598</v>
      </c>
      <c r="EN124" s="11">
        <f t="shared" si="1043"/>
        <v>0.25680989887490047</v>
      </c>
      <c r="EO124" s="11">
        <f t="shared" si="1044"/>
        <v>0.29247060322801949</v>
      </c>
      <c r="EP124" s="11">
        <f t="shared" si="1045"/>
        <v>0.29444737795027703</v>
      </c>
      <c r="EQ124" s="11">
        <f t="shared" si="1046"/>
        <v>0.27711844423484028</v>
      </c>
      <c r="ER124" s="11">
        <f t="shared" si="1047"/>
        <v>0.26590983927178291</v>
      </c>
      <c r="ES124" s="11">
        <f t="shared" si="1048"/>
        <v>0.25070155641895664</v>
      </c>
      <c r="ET124" s="11">
        <f t="shared" si="1049"/>
        <v>0.22705639453537382</v>
      </c>
      <c r="EU124" s="11">
        <f t="shared" si="1050"/>
        <v>0.18728667159107573</v>
      </c>
      <c r="EV124" s="11">
        <f t="shared" si="1051"/>
        <v>0.14570460681937433</v>
      </c>
      <c r="EW124" s="11">
        <f t="shared" si="1052"/>
        <v>0.11113332729386528</v>
      </c>
      <c r="EX124" s="11">
        <f t="shared" si="1053"/>
        <v>8.9472669054243129E-2</v>
      </c>
      <c r="EY124" s="11">
        <f t="shared" si="1054"/>
        <v>8.8689325615686432E-2</v>
      </c>
      <c r="EZ124" s="11">
        <f t="shared" si="1055"/>
        <v>9.6008044564329487E-2</v>
      </c>
      <c r="FA124" s="11">
        <f t="shared" si="1056"/>
        <v>0.10769889455628971</v>
      </c>
      <c r="FB124" s="11">
        <f t="shared" si="1057"/>
        <v>0.12023611462199353</v>
      </c>
      <c r="FC124" s="11">
        <f t="shared" si="1058"/>
        <v>0.12706387118763532</v>
      </c>
      <c r="FD124" s="11">
        <f t="shared" si="1059"/>
        <v>0.1250582066817317</v>
      </c>
      <c r="FE124" s="11">
        <f t="shared" si="1060"/>
        <v>0.1164162767007705</v>
      </c>
      <c r="FF124" s="11">
        <f t="shared" si="1061"/>
        <v>0.10812073281539587</v>
      </c>
    </row>
    <row r="125" spans="2:162" x14ac:dyDescent="0.25">
      <c r="B125" t="str">
        <f t="shared" si="905"/>
        <v xml:space="preserve">   Natural resources</v>
      </c>
      <c r="C125" s="4"/>
      <c r="D125" s="4"/>
      <c r="E125" s="4"/>
      <c r="F125" s="4"/>
      <c r="G125" s="4">
        <f t="shared" si="906"/>
        <v>-3.0341646944596055E-3</v>
      </c>
      <c r="H125" s="4">
        <f t="shared" si="907"/>
        <v>-1.5043023045911312E-2</v>
      </c>
      <c r="I125" s="4">
        <f t="shared" si="908"/>
        <v>-1.7893889236825625E-2</v>
      </c>
      <c r="J125" s="4">
        <f t="shared" si="909"/>
        <v>-2.0980697758062564E-2</v>
      </c>
      <c r="K125" s="4">
        <f t="shared" si="910"/>
        <v>-1.8026679485638738E-2</v>
      </c>
      <c r="L125" s="4">
        <f t="shared" si="911"/>
        <v>-2.6963060606968441E-2</v>
      </c>
      <c r="M125" s="4">
        <f t="shared" si="912"/>
        <v>-2.3872045834328001E-2</v>
      </c>
      <c r="N125" s="4">
        <f t="shared" si="913"/>
        <v>-1.7883222556704711E-2</v>
      </c>
      <c r="O125" s="4">
        <f t="shared" si="914"/>
        <v>-5.9117377553131803E-3</v>
      </c>
      <c r="P125" s="4">
        <f t="shared" si="915"/>
        <v>8.8566114604552108E-3</v>
      </c>
      <c r="Q125" s="4">
        <f t="shared" si="916"/>
        <v>5.9197868876720398E-3</v>
      </c>
      <c r="R125" s="4">
        <f t="shared" si="917"/>
        <v>2.9476787030213608E-3</v>
      </c>
      <c r="S125" s="4">
        <f t="shared" si="918"/>
        <v>0</v>
      </c>
      <c r="T125" s="4">
        <f t="shared" si="919"/>
        <v>-5.8620083240517934E-3</v>
      </c>
      <c r="U125" s="4">
        <f t="shared" si="920"/>
        <v>-5.7868695928937185E-3</v>
      </c>
      <c r="V125" s="4">
        <f t="shared" si="921"/>
        <v>-2.929801945388479E-3</v>
      </c>
      <c r="W125" s="4">
        <f t="shared" si="922"/>
        <v>2.9139227227693819E-3</v>
      </c>
      <c r="X125" s="4">
        <f t="shared" si="923"/>
        <v>2.9021679194358081E-3</v>
      </c>
      <c r="Y125" s="4">
        <f t="shared" si="924"/>
        <v>5.7877069105220476E-3</v>
      </c>
      <c r="Z125" s="4">
        <f t="shared" si="925"/>
        <v>0</v>
      </c>
      <c r="AA125" s="4">
        <f t="shared" si="926"/>
        <v>0</v>
      </c>
      <c r="AB125" s="4">
        <f t="shared" si="927"/>
        <v>0</v>
      </c>
      <c r="AC125" s="4">
        <f t="shared" si="928"/>
        <v>0</v>
      </c>
      <c r="AD125" s="4">
        <f t="shared" si="929"/>
        <v>8.5489570272426763E-3</v>
      </c>
      <c r="AE125" s="4">
        <f t="shared" si="930"/>
        <v>1.3902405116085094E-2</v>
      </c>
      <c r="AF125" s="4">
        <f t="shared" si="931"/>
        <v>1.6561318280935163E-2</v>
      </c>
      <c r="AG125" s="4">
        <f t="shared" si="932"/>
        <v>2.1838829438742064E-2</v>
      </c>
      <c r="AH125" s="4">
        <f t="shared" si="933"/>
        <v>2.1452322213879636E-2</v>
      </c>
      <c r="AI125" s="4">
        <f t="shared" si="934"/>
        <v>-5.3008216273522325E-3</v>
      </c>
      <c r="AJ125" s="4">
        <f t="shared" si="935"/>
        <v>-2.6002392220084362E-3</v>
      </c>
      <c r="AK125" s="4">
        <f t="shared" si="936"/>
        <v>2.5728105382319556E-3</v>
      </c>
      <c r="AL125" s="4">
        <f t="shared" si="937"/>
        <v>2.2782503037667105E-2</v>
      </c>
      <c r="AM125" s="4">
        <f t="shared" si="938"/>
        <v>2.7610441767068266E-2</v>
      </c>
      <c r="AN125" s="4">
        <f t="shared" si="939"/>
        <v>2.4769642326364829E-2</v>
      </c>
      <c r="AO125" s="4">
        <f t="shared" si="940"/>
        <v>1.7191414116606896E-2</v>
      </c>
      <c r="AP125" s="4">
        <f t="shared" si="941"/>
        <v>-1.2175818823815894E-2</v>
      </c>
      <c r="AQ125" s="4">
        <f t="shared" si="942"/>
        <v>0</v>
      </c>
      <c r="AR125" s="4">
        <f t="shared" si="943"/>
        <v>2.4182042415302313E-3</v>
      </c>
      <c r="AS125" s="4">
        <f t="shared" si="944"/>
        <v>0</v>
      </c>
      <c r="AT125" s="4">
        <f t="shared" si="945"/>
        <v>0</v>
      </c>
      <c r="AU125" s="4">
        <f t="shared" si="946"/>
        <v>7.1122069178066035E-3</v>
      </c>
      <c r="AV125" s="4">
        <f t="shared" si="947"/>
        <v>-7.0734697727058383E-3</v>
      </c>
      <c r="AW125" s="4">
        <f t="shared" si="948"/>
        <v>-1.6433082141934875E-2</v>
      </c>
      <c r="AX125" s="4">
        <f t="shared" si="949"/>
        <v>-2.5681133705320672E-2</v>
      </c>
      <c r="AY125" s="4">
        <f t="shared" si="950"/>
        <v>-3.5205482667167387E-2</v>
      </c>
      <c r="AZ125" s="4">
        <f t="shared" si="951"/>
        <v>-3.0725596785629857E-2</v>
      </c>
      <c r="BA125" s="4">
        <f t="shared" si="952"/>
        <v>-2.1478688368096979E-2</v>
      </c>
      <c r="BB125" s="4">
        <f t="shared" si="953"/>
        <v>-1.4532419405624034E-2</v>
      </c>
      <c r="BC125" s="4">
        <f t="shared" si="954"/>
        <v>-1.2235109871286625E-2</v>
      </c>
      <c r="BD125" s="4">
        <f t="shared" si="955"/>
        <v>-1.9663749877101577E-2</v>
      </c>
      <c r="BE125" s="4">
        <f t="shared" si="956"/>
        <v>-2.7111625958149504E-2</v>
      </c>
      <c r="BF125" s="4">
        <f t="shared" si="957"/>
        <v>-1.7315588977390793E-2</v>
      </c>
      <c r="BG125" s="4">
        <f t="shared" si="958"/>
        <v>-2.2315893875526897E-2</v>
      </c>
      <c r="BH125" s="4">
        <f t="shared" si="959"/>
        <v>-4.9774769169508024E-3</v>
      </c>
      <c r="BI125" s="4">
        <f t="shared" si="960"/>
        <v>-2.4903498941601355E-3</v>
      </c>
      <c r="BJ125" s="4">
        <f t="shared" si="961"/>
        <v>-7.4539717246005985E-3</v>
      </c>
      <c r="BK125" s="4">
        <f t="shared" si="962"/>
        <v>-7.4513797471498534E-3</v>
      </c>
      <c r="BL125" s="4">
        <f t="shared" si="963"/>
        <v>-1.2364913321957599E-2</v>
      </c>
      <c r="BM125" s="4">
        <f t="shared" si="964"/>
        <v>-7.3990036008484113E-3</v>
      </c>
      <c r="BN125" s="4">
        <f t="shared" si="965"/>
        <v>-7.348258462744321E-3</v>
      </c>
      <c r="BO125" s="4">
        <f t="shared" si="966"/>
        <v>-2.4378352023403131E-3</v>
      </c>
      <c r="BP125" s="4">
        <f t="shared" si="967"/>
        <v>0</v>
      </c>
      <c r="BQ125" s="4">
        <f t="shared" si="968"/>
        <v>0</v>
      </c>
      <c r="BR125" s="4">
        <f t="shared" si="969"/>
        <v>0</v>
      </c>
      <c r="BS125" s="4">
        <f t="shared" si="970"/>
        <v>-2.3564897728343753E-3</v>
      </c>
      <c r="BT125" s="4">
        <f t="shared" si="971"/>
        <v>0</v>
      </c>
      <c r="BU125" s="4">
        <f t="shared" si="972"/>
        <v>2.3242300987797774E-3</v>
      </c>
      <c r="BV125" s="4">
        <f t="shared" si="973"/>
        <v>0</v>
      </c>
      <c r="BW125" s="4">
        <f t="shared" si="974"/>
        <v>-4.5724737082761943E-3</v>
      </c>
      <c r="BX125" s="4">
        <f t="shared" si="975"/>
        <v>-6.8090514991261744E-3</v>
      </c>
      <c r="BY125" s="4">
        <f t="shared" si="976"/>
        <v>-9.0199792540477178E-3</v>
      </c>
      <c r="BZ125" s="4">
        <f t="shared" si="977"/>
        <v>-1.1206993163734184E-2</v>
      </c>
      <c r="CA125" s="4">
        <f t="shared" si="978"/>
        <v>-8.9088843849528913E-3</v>
      </c>
      <c r="CB125" s="4">
        <f t="shared" si="979"/>
        <v>-1.336868608096967E-2</v>
      </c>
      <c r="CC125" s="4">
        <f t="shared" si="980"/>
        <v>-1.3342821561999643E-2</v>
      </c>
      <c r="CD125" s="4">
        <f t="shared" si="981"/>
        <v>-1.3589110592711706E-2</v>
      </c>
      <c r="CE125" s="4">
        <f t="shared" si="982"/>
        <v>-4.6018269252893372E-3</v>
      </c>
      <c r="CF125" s="4">
        <f t="shared" si="983"/>
        <v>-2.3522216733704963E-3</v>
      </c>
      <c r="CG125" s="4">
        <f t="shared" si="984"/>
        <v>0</v>
      </c>
      <c r="CH125" s="4">
        <f t="shared" si="985"/>
        <v>0</v>
      </c>
      <c r="CI125" s="4">
        <f t="shared" si="986"/>
        <v>-7.2020165646381048E-3</v>
      </c>
      <c r="CJ125" s="4">
        <f t="shared" si="987"/>
        <v>-4.7795435535906419E-3</v>
      </c>
      <c r="CK125" s="4">
        <f t="shared" si="988"/>
        <v>-7.1570007395567502E-3</v>
      </c>
      <c r="CL125" s="4">
        <f t="shared" si="989"/>
        <v>2.3716914903709418E-3</v>
      </c>
      <c r="CM125" s="4">
        <f t="shared" si="990"/>
        <v>2.3645692937031542E-3</v>
      </c>
      <c r="CN125" s="4">
        <f t="shared" si="991"/>
        <v>0</v>
      </c>
      <c r="CO125" s="4">
        <f t="shared" si="992"/>
        <v>0</v>
      </c>
      <c r="CP125" s="4">
        <f t="shared" si="993"/>
        <v>-4.6469481168242843E-3</v>
      </c>
      <c r="CQ125" s="4">
        <f t="shared" si="994"/>
        <v>0</v>
      </c>
      <c r="CR125" s="4">
        <f t="shared" si="995"/>
        <v>4.5771827440210609E-3</v>
      </c>
      <c r="CS125" s="4">
        <f t="shared" si="996"/>
        <v>4.5562238017131445E-3</v>
      </c>
      <c r="CT125" s="4">
        <f t="shared" si="997"/>
        <v>0</v>
      </c>
      <c r="CU125" s="4">
        <f t="shared" si="998"/>
        <v>-2.2420519259226022E-3</v>
      </c>
      <c r="CV125" s="4">
        <f t="shared" si="999"/>
        <v>-4.4557322996034493E-3</v>
      </c>
      <c r="CW125" s="4">
        <f t="shared" si="1000"/>
        <v>-4.4266395166109732E-3</v>
      </c>
      <c r="CX125" s="4">
        <f t="shared" si="1001"/>
        <v>4.3907793633369968E-3</v>
      </c>
      <c r="CY125" s="4">
        <f t="shared" si="1002"/>
        <v>6.5425044707113954E-3</v>
      </c>
      <c r="CZ125" s="4">
        <f t="shared" si="1003"/>
        <v>6.521030322791008E-3</v>
      </c>
      <c r="DA125" s="4">
        <f t="shared" si="1004"/>
        <v>4.2982097956201287E-3</v>
      </c>
      <c r="DB125" s="4">
        <f t="shared" si="1005"/>
        <v>2.1364325848697834E-3</v>
      </c>
      <c r="DC125" s="4">
        <f t="shared" si="1006"/>
        <v>-4.2405224323636744E-3</v>
      </c>
      <c r="DD125" s="4">
        <f t="shared" si="1007"/>
        <v>0</v>
      </c>
      <c r="DE125" s="4">
        <f t="shared" si="1008"/>
        <v>2.0817286674854789E-3</v>
      </c>
      <c r="DF125" s="4">
        <f t="shared" si="1009"/>
        <v>0</v>
      </c>
      <c r="DG125" s="4">
        <f t="shared" si="1010"/>
        <v>4.1034058268362792E-3</v>
      </c>
      <c r="DH125" s="4">
        <f t="shared" si="1011"/>
        <v>0</v>
      </c>
      <c r="DI125" s="4">
        <f t="shared" si="1012"/>
        <v>0</v>
      </c>
      <c r="DJ125" s="4">
        <f t="shared" si="1013"/>
        <v>0</v>
      </c>
      <c r="DK125" s="4">
        <f t="shared" si="1014"/>
        <v>0</v>
      </c>
      <c r="DL125" s="4">
        <f t="shared" si="1015"/>
        <v>0</v>
      </c>
      <c r="DM125" s="4">
        <f t="shared" si="1016"/>
        <v>0</v>
      </c>
      <c r="DN125" s="4">
        <f t="shared" si="1017"/>
        <v>0</v>
      </c>
      <c r="DO125" s="4">
        <f t="shared" si="1018"/>
        <v>0</v>
      </c>
      <c r="DP125" s="4">
        <f t="shared" si="1019"/>
        <v>0</v>
      </c>
      <c r="DQ125" s="4">
        <f t="shared" si="1020"/>
        <v>0</v>
      </c>
      <c r="DR125" s="4">
        <f t="shared" si="1021"/>
        <v>0</v>
      </c>
      <c r="DS125" s="49">
        <f t="shared" si="1022"/>
        <v>0</v>
      </c>
      <c r="DT125" s="49">
        <f t="shared" si="1023"/>
        <v>-5.6863414079381383E-3</v>
      </c>
      <c r="DU125" s="49">
        <f t="shared" si="1024"/>
        <v>-1.8795579279753387E-3</v>
      </c>
      <c r="DV125" s="49">
        <f t="shared" si="1025"/>
        <v>-3.750445365387147E-3</v>
      </c>
      <c r="DW125" s="49">
        <f t="shared" si="1026"/>
        <v>-5.6089443966645522E-3</v>
      </c>
      <c r="DX125" s="49">
        <f t="shared" si="1027"/>
        <v>2.1067267786040855E-3</v>
      </c>
      <c r="DY125" s="49">
        <f t="shared" si="1028"/>
        <v>-4.0810496459689517E-3</v>
      </c>
      <c r="DZ125" s="49">
        <f t="shared" si="1029"/>
        <v>0</v>
      </c>
      <c r="EA125" s="49">
        <f t="shared" si="1030"/>
        <v>0</v>
      </c>
      <c r="EB125" s="49">
        <f t="shared" si="1031"/>
        <v>-2.0007602889097835E-3</v>
      </c>
      <c r="EC125" s="11">
        <f t="shared" si="1032"/>
        <v>1.0469788401253916E-3</v>
      </c>
      <c r="ED125" s="11">
        <f t="shared" si="1033"/>
        <v>-2.0528670897062521E-4</v>
      </c>
      <c r="EE125" s="11">
        <f t="shared" si="1034"/>
        <v>2.1629957628736159E-3</v>
      </c>
      <c r="EF125" s="11">
        <f t="shared" si="1035"/>
        <v>2.4391715418003454E-3</v>
      </c>
      <c r="EG125" s="11">
        <f t="shared" si="1036"/>
        <v>1.6072241140287484E-3</v>
      </c>
      <c r="EH125" s="11">
        <f t="shared" si="1037"/>
        <v>1.0624639810252919E-3</v>
      </c>
      <c r="EI125" s="11">
        <f t="shared" si="1038"/>
        <v>7.0520346953588343E-4</v>
      </c>
      <c r="EJ125" s="11">
        <f t="shared" si="1039"/>
        <v>4.7072658188324702E-4</v>
      </c>
      <c r="EK125" s="11">
        <f t="shared" si="1040"/>
        <v>3.1307621497730681E-4</v>
      </c>
      <c r="EL125" s="11">
        <f t="shared" si="1041"/>
        <v>2.0762621705544464E-4</v>
      </c>
      <c r="EM125" s="11">
        <f t="shared" si="1042"/>
        <v>1.3677731182031469E-4</v>
      </c>
      <c r="EN125" s="11">
        <f t="shared" si="1043"/>
        <v>8.985369858415852E-5</v>
      </c>
      <c r="EO125" s="11">
        <f t="shared" si="1044"/>
        <v>5.8858390816779002E-5</v>
      </c>
      <c r="EP125" s="11">
        <f t="shared" si="1045"/>
        <v>3.8531692513286815E-5</v>
      </c>
      <c r="EQ125" s="11">
        <f t="shared" si="1046"/>
        <v>2.5170845864992322E-5</v>
      </c>
      <c r="ER125" s="11">
        <f t="shared" si="1047"/>
        <v>1.646397924433926E-5</v>
      </c>
      <c r="ES125" s="11">
        <f t="shared" si="1048"/>
        <v>1.0757746729088432E-5</v>
      </c>
      <c r="ET125" s="11">
        <f t="shared" si="1049"/>
        <v>7.0421574857708889E-6</v>
      </c>
      <c r="EU125" s="11">
        <f t="shared" si="1050"/>
        <v>4.6132395633617303E-6</v>
      </c>
      <c r="EV125" s="11">
        <f t="shared" si="1051"/>
        <v>3.0168484781143774E-6</v>
      </c>
      <c r="EW125" s="11">
        <f t="shared" si="1052"/>
        <v>1.9780145558246022E-6</v>
      </c>
      <c r="EX125" s="11">
        <f t="shared" si="1053"/>
        <v>1.2983314570779749E-6</v>
      </c>
      <c r="EY125" s="11">
        <f t="shared" si="1054"/>
        <v>8.5293575154727159E-7</v>
      </c>
      <c r="EZ125" s="11">
        <f t="shared" si="1055"/>
        <v>5.586503008747076E-7</v>
      </c>
      <c r="FA125" s="11">
        <f t="shared" si="1056"/>
        <v>3.6561986344209317E-7</v>
      </c>
      <c r="FB125" s="11">
        <f t="shared" si="1057"/>
        <v>2.3797612412724787E-7</v>
      </c>
      <c r="FC125" s="11">
        <f t="shared" si="1058"/>
        <v>1.5828244552837644E-7</v>
      </c>
      <c r="FD125" s="11">
        <f t="shared" si="1059"/>
        <v>1.0523241895133873E-7</v>
      </c>
      <c r="FE125" s="11">
        <f t="shared" si="1060"/>
        <v>6.8085819555058345E-8</v>
      </c>
      <c r="FF125" s="11">
        <f t="shared" si="1061"/>
        <v>4.7024916408345239E-8</v>
      </c>
    </row>
    <row r="126" spans="2:162" x14ac:dyDescent="0.25">
      <c r="B126" t="str">
        <f t="shared" si="905"/>
        <v xml:space="preserve">   Construction</v>
      </c>
      <c r="C126" s="4"/>
      <c r="D126" s="4"/>
      <c r="E126" s="4"/>
      <c r="F126" s="4"/>
      <c r="G126" s="4">
        <f t="shared" si="906"/>
        <v>-0.14867407002852112</v>
      </c>
      <c r="H126" s="4">
        <f t="shared" si="907"/>
        <v>-0.38209278536614716</v>
      </c>
      <c r="I126" s="4">
        <f t="shared" si="908"/>
        <v>-0.30717843189883964</v>
      </c>
      <c r="J126" s="4">
        <f t="shared" si="909"/>
        <v>1.7983455221197212E-2</v>
      </c>
      <c r="K126" s="4">
        <f t="shared" si="910"/>
        <v>0.10515563033289287</v>
      </c>
      <c r="L126" s="4">
        <f t="shared" si="911"/>
        <v>0.29060187543065985</v>
      </c>
      <c r="M126" s="4">
        <f t="shared" si="912"/>
        <v>0.16113630938171367</v>
      </c>
      <c r="N126" s="4">
        <f t="shared" si="913"/>
        <v>5.6630204762898088E-2</v>
      </c>
      <c r="O126" s="4">
        <f t="shared" si="914"/>
        <v>-0.11823475510626348</v>
      </c>
      <c r="P126" s="4">
        <f t="shared" si="915"/>
        <v>-0.40149971954063707</v>
      </c>
      <c r="Q126" s="4">
        <f t="shared" si="916"/>
        <v>-0.3315080657096347</v>
      </c>
      <c r="R126" s="4">
        <f t="shared" si="917"/>
        <v>-0.2682387619749444</v>
      </c>
      <c r="S126" s="4">
        <f t="shared" si="918"/>
        <v>-0.17640832647300936</v>
      </c>
      <c r="T126" s="4">
        <f t="shared" si="919"/>
        <v>-3.8103054106336805E-2</v>
      </c>
      <c r="U126" s="4">
        <f t="shared" si="920"/>
        <v>-5.7868695928937126E-2</v>
      </c>
      <c r="V126" s="4">
        <f t="shared" si="921"/>
        <v>-2.9298019453880557E-3</v>
      </c>
      <c r="W126" s="4">
        <f t="shared" si="922"/>
        <v>4.9536686287080071E-2</v>
      </c>
      <c r="X126" s="4">
        <f t="shared" si="923"/>
        <v>6.6749862147024011E-2</v>
      </c>
      <c r="Y126" s="4">
        <f t="shared" si="924"/>
        <v>8.3921750202569492E-2</v>
      </c>
      <c r="Z126" s="4">
        <f t="shared" si="925"/>
        <v>-5.1531634697967413E-2</v>
      </c>
      <c r="AA126" s="4">
        <f t="shared" si="926"/>
        <v>2.2709208584080813E-2</v>
      </c>
      <c r="AB126" s="4">
        <f t="shared" si="927"/>
        <v>0.10503605291546043</v>
      </c>
      <c r="AC126" s="4">
        <f t="shared" si="928"/>
        <v>0.17572699960319715</v>
      </c>
      <c r="AD126" s="4">
        <f t="shared" si="929"/>
        <v>0.4217485466773056</v>
      </c>
      <c r="AE126" s="4">
        <f t="shared" si="930"/>
        <v>0.50882802724871412</v>
      </c>
      <c r="AF126" s="4">
        <f t="shared" si="931"/>
        <v>0.48855888928758695</v>
      </c>
      <c r="AG126" s="4">
        <f t="shared" si="932"/>
        <v>0.46134527189342589</v>
      </c>
      <c r="AH126" s="4">
        <f t="shared" si="933"/>
        <v>0.50949265257964205</v>
      </c>
      <c r="AI126" s="4">
        <f t="shared" si="934"/>
        <v>0.32865094089584002</v>
      </c>
      <c r="AJ126" s="4">
        <f t="shared" si="935"/>
        <v>0.41863851474335734</v>
      </c>
      <c r="AK126" s="4">
        <f t="shared" si="936"/>
        <v>0.48883400226407381</v>
      </c>
      <c r="AL126" s="4">
        <f t="shared" si="937"/>
        <v>0.42274200081004415</v>
      </c>
      <c r="AM126" s="4">
        <f t="shared" si="938"/>
        <v>0.47941767068272989</v>
      </c>
      <c r="AN126" s="4">
        <f t="shared" si="939"/>
        <v>0.45576141880511162</v>
      </c>
      <c r="AO126" s="4">
        <f t="shared" si="940"/>
        <v>0.46171226484601441</v>
      </c>
      <c r="AP126" s="4">
        <f t="shared" si="941"/>
        <v>0.43102398636308187</v>
      </c>
      <c r="AQ126" s="4">
        <f t="shared" si="942"/>
        <v>0.47558963408715876</v>
      </c>
      <c r="AR126" s="4">
        <f t="shared" si="943"/>
        <v>0.43527676347544281</v>
      </c>
      <c r="AS126" s="4">
        <f t="shared" si="944"/>
        <v>0.31184781826468683</v>
      </c>
      <c r="AT126" s="4">
        <f t="shared" si="945"/>
        <v>0.30957540542471396</v>
      </c>
      <c r="AU126" s="4">
        <f t="shared" si="946"/>
        <v>0.18491737986297166</v>
      </c>
      <c r="AV126" s="4">
        <f t="shared" si="947"/>
        <v>-6.6019051211921365E-2</v>
      </c>
      <c r="AW126" s="4">
        <f t="shared" si="948"/>
        <v>-0.17372115407188315</v>
      </c>
      <c r="AX126" s="4">
        <f t="shared" si="949"/>
        <v>-0.51128802558774844</v>
      </c>
      <c r="AY126" s="4">
        <f t="shared" si="950"/>
        <v>-0.51869411129626553</v>
      </c>
      <c r="AZ126" s="4">
        <f t="shared" si="951"/>
        <v>-0.46797447411959192</v>
      </c>
      <c r="BA126" s="4">
        <f t="shared" si="952"/>
        <v>-0.36275118132786005</v>
      </c>
      <c r="BB126" s="4">
        <f t="shared" si="953"/>
        <v>-0.18892145227311205</v>
      </c>
      <c r="BC126" s="4">
        <f t="shared" si="954"/>
        <v>-0.24714921939999052</v>
      </c>
      <c r="BD126" s="4">
        <f t="shared" si="955"/>
        <v>-0.11306656179333495</v>
      </c>
      <c r="BE126" s="4">
        <f t="shared" si="956"/>
        <v>-0.11091119710152086</v>
      </c>
      <c r="BF126" s="4">
        <f t="shared" si="957"/>
        <v>1.978924454558996E-2</v>
      </c>
      <c r="BG126" s="4">
        <f t="shared" si="958"/>
        <v>0.15869080089263676</v>
      </c>
      <c r="BH126" s="4">
        <f t="shared" si="959"/>
        <v>0.14434683059157322</v>
      </c>
      <c r="BI126" s="4">
        <f t="shared" si="960"/>
        <v>0.16934379280288933</v>
      </c>
      <c r="BJ126" s="4">
        <f t="shared" si="961"/>
        <v>0.23852709518721912</v>
      </c>
      <c r="BK126" s="4">
        <f t="shared" si="962"/>
        <v>0.24589553165594416</v>
      </c>
      <c r="BL126" s="4">
        <f t="shared" si="963"/>
        <v>0.38083933031629447</v>
      </c>
      <c r="BM126" s="4">
        <f t="shared" si="964"/>
        <v>0.52286292112662125</v>
      </c>
      <c r="BN126" s="4">
        <f t="shared" si="965"/>
        <v>0.5756135795816385</v>
      </c>
      <c r="BO126" s="4">
        <f t="shared" si="966"/>
        <v>0.66065333983422703</v>
      </c>
      <c r="BP126" s="4">
        <f t="shared" si="967"/>
        <v>0.7128531039315672</v>
      </c>
      <c r="BQ126" s="4">
        <f t="shared" si="968"/>
        <v>0.59550966502581337</v>
      </c>
      <c r="BR126" s="4">
        <f t="shared" si="969"/>
        <v>0.47254939209726415</v>
      </c>
      <c r="BS126" s="4">
        <f t="shared" si="970"/>
        <v>0.56084456593458454</v>
      </c>
      <c r="BT126" s="4">
        <f t="shared" si="971"/>
        <v>0.61049775449101817</v>
      </c>
      <c r="BU126" s="4">
        <f t="shared" si="972"/>
        <v>0.59965136548518327</v>
      </c>
      <c r="BV126" s="4">
        <f t="shared" si="973"/>
        <v>0.52921057496764734</v>
      </c>
      <c r="BW126" s="4">
        <f t="shared" si="974"/>
        <v>0.23319615912208616</v>
      </c>
      <c r="BX126" s="4">
        <f t="shared" si="975"/>
        <v>-9.9866088653851381E-2</v>
      </c>
      <c r="BY126" s="4">
        <f t="shared" si="976"/>
        <v>-0.27961935687547901</v>
      </c>
      <c r="BZ126" s="4">
        <f t="shared" si="977"/>
        <v>-0.65224700212932685</v>
      </c>
      <c r="CA126" s="4">
        <f t="shared" si="978"/>
        <v>-1.1559277489476385</v>
      </c>
      <c r="CB126" s="4">
        <f t="shared" si="979"/>
        <v>-1.4571867828256932</v>
      </c>
      <c r="CC126" s="4">
        <f t="shared" si="980"/>
        <v>-1.6300480341576242</v>
      </c>
      <c r="CD126" s="4">
        <f t="shared" si="981"/>
        <v>-1.5061264240255483</v>
      </c>
      <c r="CE126" s="4">
        <f t="shared" si="982"/>
        <v>-1.0906329812935744</v>
      </c>
      <c r="CF126" s="4">
        <f t="shared" si="983"/>
        <v>-0.78093759555900599</v>
      </c>
      <c r="CG126" s="4">
        <f t="shared" si="984"/>
        <v>-0.48537914297270923</v>
      </c>
      <c r="CH126" s="4">
        <f t="shared" si="985"/>
        <v>-0.29232059422547019</v>
      </c>
      <c r="CI126" s="4">
        <f t="shared" si="986"/>
        <v>-0.26647461289160923</v>
      </c>
      <c r="CJ126" s="4">
        <f t="shared" si="987"/>
        <v>-0.16728402437567175</v>
      </c>
      <c r="CK126" s="4">
        <f t="shared" si="988"/>
        <v>-0.12882601331202104</v>
      </c>
      <c r="CL126" s="4">
        <f t="shared" si="989"/>
        <v>-8.5380893653353981E-2</v>
      </c>
      <c r="CM126" s="4">
        <f t="shared" si="990"/>
        <v>4.0197677992952846E-2</v>
      </c>
      <c r="CN126" s="4">
        <f t="shared" si="991"/>
        <v>0.15735086895256009</v>
      </c>
      <c r="CO126" s="4">
        <f t="shared" si="992"/>
        <v>0.22196780298605021</v>
      </c>
      <c r="CP126" s="4">
        <f t="shared" si="993"/>
        <v>0.35316805687864444</v>
      </c>
      <c r="CQ126" s="4">
        <f t="shared" si="994"/>
        <v>0.44343849600443425</v>
      </c>
      <c r="CR126" s="4">
        <f t="shared" si="995"/>
        <v>0.39134912461380056</v>
      </c>
      <c r="CS126" s="4">
        <f t="shared" si="996"/>
        <v>0.4419537087661749</v>
      </c>
      <c r="CT126" s="4">
        <f t="shared" si="997"/>
        <v>0.35898130587916566</v>
      </c>
      <c r="CU126" s="4">
        <f t="shared" si="998"/>
        <v>0.34303394466615894</v>
      </c>
      <c r="CV126" s="4">
        <f t="shared" si="999"/>
        <v>0.33863565476986096</v>
      </c>
      <c r="CW126" s="4">
        <f t="shared" si="1000"/>
        <v>0.40503751576990343</v>
      </c>
      <c r="CX126" s="4">
        <f t="shared" si="1001"/>
        <v>0.55543358946213028</v>
      </c>
      <c r="CY126" s="4">
        <f t="shared" si="1002"/>
        <v>0.61935708989401139</v>
      </c>
      <c r="CZ126" s="4">
        <f t="shared" si="1003"/>
        <v>0.64123464840778122</v>
      </c>
      <c r="DA126" s="4">
        <f t="shared" si="1004"/>
        <v>0.49644323139412427</v>
      </c>
      <c r="DB126" s="4">
        <f t="shared" si="1005"/>
        <v>0.3717392697673419</v>
      </c>
      <c r="DC126" s="4">
        <f t="shared" si="1006"/>
        <v>0.36892545161563839</v>
      </c>
      <c r="DD126" s="4">
        <f t="shared" si="1007"/>
        <v>0.39321235569947499</v>
      </c>
      <c r="DE126" s="4">
        <f t="shared" si="1008"/>
        <v>0.4121822761621256</v>
      </c>
      <c r="DF126" s="4">
        <f t="shared" si="1009"/>
        <v>0.39732632493843451</v>
      </c>
      <c r="DG126" s="4">
        <f t="shared" si="1010"/>
        <v>0.33442757488715541</v>
      </c>
      <c r="DH126" s="4">
        <f t="shared" si="1011"/>
        <v>0.27830255753956257</v>
      </c>
      <c r="DI126" s="4">
        <f t="shared" si="1012"/>
        <v>0.21993099412844727</v>
      </c>
      <c r="DJ126" s="4">
        <f t="shared" si="1013"/>
        <v>0.23113254949251416</v>
      </c>
      <c r="DK126" s="4">
        <f t="shared" si="1014"/>
        <v>0.27758362456315649</v>
      </c>
      <c r="DL126" s="4">
        <f t="shared" si="1015"/>
        <v>0.29698265621287667</v>
      </c>
      <c r="DM126" s="4">
        <f t="shared" si="1016"/>
        <v>0.327358062671321</v>
      </c>
      <c r="DN126" s="4">
        <f t="shared" si="1017"/>
        <v>0.33989547722896674</v>
      </c>
      <c r="DO126" s="4">
        <f t="shared" si="1018"/>
        <v>0.11302297484264444</v>
      </c>
      <c r="DP126" s="4">
        <f t="shared" si="1019"/>
        <v>0.13579312886767991</v>
      </c>
      <c r="DQ126" s="4">
        <f t="shared" si="1020"/>
        <v>9.2664092664091813E-2</v>
      </c>
      <c r="DR126" s="4">
        <f t="shared" si="1021"/>
        <v>2.4955847347003263E-2</v>
      </c>
      <c r="DS126" s="49">
        <f t="shared" si="1022"/>
        <v>0.1261492000993906</v>
      </c>
      <c r="DT126" s="49">
        <f t="shared" si="1023"/>
        <v>-0.65772015618484414</v>
      </c>
      <c r="DU126" s="49">
        <f t="shared" si="1024"/>
        <v>-0.22554695135704067</v>
      </c>
      <c r="DV126" s="49">
        <f t="shared" si="1025"/>
        <v>-0.10126202486545274</v>
      </c>
      <c r="DW126" s="49">
        <f t="shared" si="1026"/>
        <v>-0.1028306472721838</v>
      </c>
      <c r="DX126" s="49">
        <f t="shared" si="1027"/>
        <v>0.71628710472538815</v>
      </c>
      <c r="DY126" s="49">
        <f t="shared" si="1028"/>
        <v>0.25710612769604391</v>
      </c>
      <c r="DZ126" s="49">
        <f t="shared" si="1029"/>
        <v>0.14795897685354087</v>
      </c>
      <c r="EA126" s="49">
        <f t="shared" si="1030"/>
        <v>0.19871846865114692</v>
      </c>
      <c r="EB126" s="49">
        <f t="shared" si="1031"/>
        <v>0.29611252275864819</v>
      </c>
      <c r="EC126" s="11">
        <f t="shared" si="1032"/>
        <v>0.36996669278996897</v>
      </c>
      <c r="ED126" s="11">
        <f t="shared" si="1033"/>
        <v>0.35860898412637138</v>
      </c>
      <c r="EE126" s="11">
        <f t="shared" si="1034"/>
        <v>0.2620643585143354</v>
      </c>
      <c r="EF126" s="11">
        <f t="shared" si="1035"/>
        <v>7.7373089262796068E-5</v>
      </c>
      <c r="EG126" s="11">
        <f t="shared" si="1036"/>
        <v>-0.1899939532912692</v>
      </c>
      <c r="EH126" s="11">
        <f t="shared" si="1037"/>
        <v>-0.29230473690463832</v>
      </c>
      <c r="EI126" s="11">
        <f t="shared" si="1038"/>
        <v>-0.26866933454212782</v>
      </c>
      <c r="EJ126" s="11">
        <f t="shared" si="1039"/>
        <v>-0.16378445707123168</v>
      </c>
      <c r="EK126" s="11">
        <f t="shared" si="1040"/>
        <v>-4.0425220132155049E-2</v>
      </c>
      <c r="EL126" s="11">
        <f t="shared" si="1041"/>
        <v>8.6788270754372163E-2</v>
      </c>
      <c r="EM126" s="11">
        <f t="shared" si="1042"/>
        <v>0.1716511479138535</v>
      </c>
      <c r="EN126" s="11">
        <f t="shared" si="1043"/>
        <v>0.22898292054003025</v>
      </c>
      <c r="EO126" s="11">
        <f t="shared" si="1044"/>
        <v>0.25815251868012351</v>
      </c>
      <c r="EP126" s="11">
        <f t="shared" si="1045"/>
        <v>0.2545928051004881</v>
      </c>
      <c r="EQ126" s="11">
        <f t="shared" si="1046"/>
        <v>0.23409554021106588</v>
      </c>
      <c r="ER126" s="11">
        <f t="shared" si="1047"/>
        <v>0.22062837152460821</v>
      </c>
      <c r="ES126" s="11">
        <f t="shared" si="1048"/>
        <v>0.20548283201795023</v>
      </c>
      <c r="ET126" s="11">
        <f t="shared" si="1049"/>
        <v>0.18306336578035226</v>
      </c>
      <c r="EU126" s="11">
        <f t="shared" si="1050"/>
        <v>0.15268737486587691</v>
      </c>
      <c r="EV126" s="11">
        <f t="shared" si="1051"/>
        <v>0.1207602889914169</v>
      </c>
      <c r="EW126" s="11">
        <f t="shared" si="1052"/>
        <v>0.10079833525148851</v>
      </c>
      <c r="EX126" s="11">
        <f t="shared" si="1053"/>
        <v>9.1631211888227634E-2</v>
      </c>
      <c r="EY126" s="11">
        <f t="shared" si="1054"/>
        <v>9.525693090260931E-2</v>
      </c>
      <c r="EZ126" s="11">
        <f t="shared" si="1055"/>
        <v>0.10332902374529888</v>
      </c>
      <c r="FA126" s="11">
        <f t="shared" si="1056"/>
        <v>0.11100007100443814</v>
      </c>
      <c r="FB126" s="11">
        <f t="shared" si="1057"/>
        <v>0.11990294804822599</v>
      </c>
      <c r="FC126" s="11">
        <f t="shared" si="1058"/>
        <v>0.1257976116234189</v>
      </c>
      <c r="FD126" s="11">
        <f t="shared" si="1059"/>
        <v>0.12725230261686746</v>
      </c>
      <c r="FE126" s="11">
        <f t="shared" si="1060"/>
        <v>0.12739904313236644</v>
      </c>
      <c r="FF126" s="11">
        <f t="shared" si="1061"/>
        <v>0.12611560082951964</v>
      </c>
    </row>
    <row r="127" spans="2:162" x14ac:dyDescent="0.25">
      <c r="B127" t="str">
        <f t="shared" si="905"/>
        <v xml:space="preserve">   Manufacturing</v>
      </c>
      <c r="C127" s="4"/>
      <c r="D127" s="4"/>
      <c r="E127" s="4"/>
      <c r="F127" s="4"/>
      <c r="G127" s="4">
        <f t="shared" si="906"/>
        <v>-0.43691971600218626</v>
      </c>
      <c r="H127" s="4">
        <f t="shared" si="907"/>
        <v>-0.37005836692942118</v>
      </c>
      <c r="I127" s="4">
        <f t="shared" si="908"/>
        <v>-0.35787778473650916</v>
      </c>
      <c r="J127" s="4">
        <f t="shared" si="909"/>
        <v>-0.29372976861287664</v>
      </c>
      <c r="K127" s="4">
        <f t="shared" si="910"/>
        <v>-0.16824900853262642</v>
      </c>
      <c r="L127" s="4">
        <f t="shared" si="911"/>
        <v>-0.20072500674076355</v>
      </c>
      <c r="M127" s="4">
        <f t="shared" si="912"/>
        <v>-0.47744091668656019</v>
      </c>
      <c r="N127" s="4">
        <f t="shared" si="913"/>
        <v>-0.58418527018568522</v>
      </c>
      <c r="O127" s="4">
        <f t="shared" si="914"/>
        <v>-0.86311371227572409</v>
      </c>
      <c r="P127" s="4">
        <f t="shared" si="915"/>
        <v>-0.94175301862840222</v>
      </c>
      <c r="Q127" s="4">
        <f t="shared" si="916"/>
        <v>-0.68669527896995741</v>
      </c>
      <c r="R127" s="4">
        <f t="shared" si="917"/>
        <v>-1.1142225497420777</v>
      </c>
      <c r="S127" s="4">
        <f t="shared" si="918"/>
        <v>-1.0613900976126041</v>
      </c>
      <c r="T127" s="4">
        <f t="shared" si="919"/>
        <v>-0.97602438595463048</v>
      </c>
      <c r="U127" s="4">
        <f t="shared" si="920"/>
        <v>-1.1081855270391485</v>
      </c>
      <c r="V127" s="4">
        <f t="shared" si="921"/>
        <v>-0.44532989569905101</v>
      </c>
      <c r="W127" s="4">
        <f t="shared" si="922"/>
        <v>7.5761990792001493E-2</v>
      </c>
      <c r="X127" s="4">
        <f t="shared" si="923"/>
        <v>-3.772818295266879E-2</v>
      </c>
      <c r="Y127" s="4">
        <f t="shared" si="924"/>
        <v>-0.39645792337076069</v>
      </c>
      <c r="Z127" s="4">
        <f t="shared" si="925"/>
        <v>-1.7234468937875773</v>
      </c>
      <c r="AA127" s="4">
        <f t="shared" si="926"/>
        <v>-0.5081185420688058</v>
      </c>
      <c r="AB127" s="4">
        <f t="shared" si="927"/>
        <v>-8.5164367228749514E-3</v>
      </c>
      <c r="AC127" s="4">
        <f t="shared" si="928"/>
        <v>0.75109120798140871</v>
      </c>
      <c r="AD127" s="4">
        <f t="shared" si="929"/>
        <v>2.6302291120483323</v>
      </c>
      <c r="AE127" s="4">
        <f t="shared" si="930"/>
        <v>1.6543862088141292</v>
      </c>
      <c r="AF127" s="4">
        <f t="shared" si="931"/>
        <v>1.8245052306163598</v>
      </c>
      <c r="AG127" s="4">
        <f t="shared" si="932"/>
        <v>1.9436558200480432</v>
      </c>
      <c r="AH127" s="4">
        <f t="shared" si="933"/>
        <v>1.9146197575887591</v>
      </c>
      <c r="AI127" s="4">
        <f t="shared" si="934"/>
        <v>1.4683275907765694</v>
      </c>
      <c r="AJ127" s="4">
        <f t="shared" si="935"/>
        <v>1.1675074106817795</v>
      </c>
      <c r="AK127" s="4">
        <f t="shared" si="936"/>
        <v>0.67150355047854571</v>
      </c>
      <c r="AL127" s="4">
        <f t="shared" si="937"/>
        <v>-1.2656946132035113E-2</v>
      </c>
      <c r="AM127" s="4">
        <f t="shared" si="938"/>
        <v>-0.54216867469879781</v>
      </c>
      <c r="AN127" s="4">
        <f t="shared" si="939"/>
        <v>-1.0353710492420491</v>
      </c>
      <c r="AO127" s="4">
        <f t="shared" si="940"/>
        <v>-1.4023282086546491</v>
      </c>
      <c r="AP127" s="4">
        <f t="shared" si="941"/>
        <v>-1.4489224400340943</v>
      </c>
      <c r="AQ127" s="4">
        <f t="shared" si="942"/>
        <v>-1.5068426671843147</v>
      </c>
      <c r="AR127" s="4">
        <f t="shared" si="943"/>
        <v>-1.0906101129301355</v>
      </c>
      <c r="AS127" s="4">
        <f t="shared" si="944"/>
        <v>-0.81560198623072</v>
      </c>
      <c r="AT127" s="4">
        <f t="shared" si="945"/>
        <v>-0.68344724120686595</v>
      </c>
      <c r="AU127" s="4">
        <f t="shared" si="946"/>
        <v>-0.3247907825798329</v>
      </c>
      <c r="AV127" s="4">
        <f t="shared" si="947"/>
        <v>-0.47863812128642874</v>
      </c>
      <c r="AW127" s="4">
        <f t="shared" si="948"/>
        <v>-0.44604080099537335</v>
      </c>
      <c r="AX127" s="4">
        <f t="shared" si="949"/>
        <v>-0.73074498634230867</v>
      </c>
      <c r="AY127" s="4">
        <f t="shared" si="950"/>
        <v>-1.157086863660902</v>
      </c>
      <c r="AZ127" s="4">
        <f t="shared" si="951"/>
        <v>-1.3566532734578114</v>
      </c>
      <c r="BA127" s="4">
        <f t="shared" si="952"/>
        <v>-1.5703307718008697</v>
      </c>
      <c r="BB127" s="4">
        <f t="shared" si="953"/>
        <v>-1.496839198779276</v>
      </c>
      <c r="BC127" s="4">
        <f t="shared" si="954"/>
        <v>-1.2112758772573775</v>
      </c>
      <c r="BD127" s="4">
        <f t="shared" si="955"/>
        <v>-1.1896568675646446</v>
      </c>
      <c r="BE127" s="4">
        <f t="shared" si="956"/>
        <v>-1.0721415719813687</v>
      </c>
      <c r="BF127" s="4">
        <f t="shared" si="957"/>
        <v>-0.91030524909711508</v>
      </c>
      <c r="BG127" s="4">
        <f t="shared" si="958"/>
        <v>-0.6347632035705425</v>
      </c>
      <c r="BH127" s="4">
        <f t="shared" si="959"/>
        <v>-0.38077698414673772</v>
      </c>
      <c r="BI127" s="4">
        <f t="shared" si="960"/>
        <v>-0.14444029386128579</v>
      </c>
      <c r="BJ127" s="4">
        <f t="shared" si="961"/>
        <v>0.12174820483514263</v>
      </c>
      <c r="BK127" s="4">
        <f t="shared" si="962"/>
        <v>0.31295794938029309</v>
      </c>
      <c r="BL127" s="4">
        <f t="shared" si="963"/>
        <v>0.52674530751539483</v>
      </c>
      <c r="BM127" s="4">
        <f t="shared" si="964"/>
        <v>0.31075815123563166</v>
      </c>
      <c r="BN127" s="4">
        <f t="shared" si="965"/>
        <v>0.65889384215940816</v>
      </c>
      <c r="BO127" s="4">
        <f t="shared" si="966"/>
        <v>0.71672354948805606</v>
      </c>
      <c r="BP127" s="4">
        <f t="shared" si="967"/>
        <v>0.59444699514293187</v>
      </c>
      <c r="BQ127" s="4">
        <f t="shared" si="968"/>
        <v>0.84523952455276685</v>
      </c>
      <c r="BR127" s="4">
        <f t="shared" si="969"/>
        <v>0.50104483282674839</v>
      </c>
      <c r="BS127" s="4">
        <f t="shared" si="970"/>
        <v>0.43595060797436297</v>
      </c>
      <c r="BT127" s="4">
        <f t="shared" si="971"/>
        <v>0.41401571856287417</v>
      </c>
      <c r="BU127" s="4">
        <f t="shared" si="972"/>
        <v>0.46949447995351612</v>
      </c>
      <c r="BV127" s="4">
        <f t="shared" si="973"/>
        <v>0.42983915696061964</v>
      </c>
      <c r="BW127" s="4">
        <f t="shared" si="974"/>
        <v>0.37722908093278462</v>
      </c>
      <c r="BX127" s="4">
        <f t="shared" si="975"/>
        <v>0.29051953062938518</v>
      </c>
      <c r="BY127" s="4">
        <f t="shared" si="976"/>
        <v>0.11951472511613272</v>
      </c>
      <c r="BZ127" s="4">
        <f t="shared" si="977"/>
        <v>-0.63879861033284724</v>
      </c>
      <c r="CA127" s="4">
        <f t="shared" si="978"/>
        <v>-0.5478963896746043</v>
      </c>
      <c r="CB127" s="4">
        <f t="shared" si="979"/>
        <v>-0.90238631046545359</v>
      </c>
      <c r="CC127" s="4">
        <f t="shared" si="980"/>
        <v>-1.1074541896459724</v>
      </c>
      <c r="CD127" s="4">
        <f t="shared" si="981"/>
        <v>-0.59565601431386384</v>
      </c>
      <c r="CE127" s="4">
        <f t="shared" si="982"/>
        <v>-0.81452336577621387</v>
      </c>
      <c r="CF127" s="4">
        <f t="shared" si="983"/>
        <v>-0.45162656128713374</v>
      </c>
      <c r="CG127" s="4">
        <f t="shared" si="984"/>
        <v>-0.19034476195008135</v>
      </c>
      <c r="CH127" s="4">
        <f t="shared" si="985"/>
        <v>6.469390200072038E-2</v>
      </c>
      <c r="CI127" s="4">
        <f t="shared" si="986"/>
        <v>0.2640739407033984</v>
      </c>
      <c r="CJ127" s="4">
        <f t="shared" si="987"/>
        <v>0.49468275779662857</v>
      </c>
      <c r="CK127" s="4">
        <f t="shared" si="988"/>
        <v>0.68707207099744627</v>
      </c>
      <c r="CL127" s="4">
        <f t="shared" si="989"/>
        <v>0.77317142586092391</v>
      </c>
      <c r="CM127" s="4">
        <f t="shared" si="990"/>
        <v>0.74956846610389816</v>
      </c>
      <c r="CN127" s="4">
        <f t="shared" si="991"/>
        <v>0.65993424142790158</v>
      </c>
      <c r="CO127" s="4">
        <f t="shared" si="992"/>
        <v>0.57711628776373347</v>
      </c>
      <c r="CP127" s="4">
        <f t="shared" si="993"/>
        <v>0.48560607820813773</v>
      </c>
      <c r="CQ127" s="4">
        <f t="shared" si="994"/>
        <v>0.42265231650422647</v>
      </c>
      <c r="CR127" s="4">
        <f t="shared" si="995"/>
        <v>0.29293969561734823</v>
      </c>
      <c r="CS127" s="4">
        <f t="shared" si="996"/>
        <v>0.13896482595224977</v>
      </c>
      <c r="CT127" s="4">
        <f t="shared" si="997"/>
        <v>3.8381649056260729E-2</v>
      </c>
      <c r="CU127" s="4">
        <f t="shared" si="998"/>
        <v>-5.3809246222141949E-2</v>
      </c>
      <c r="CV127" s="4">
        <f t="shared" si="999"/>
        <v>-5.5696653745043033E-2</v>
      </c>
      <c r="CW127" s="4">
        <f t="shared" si="1000"/>
        <v>2.2133197583059589E-3</v>
      </c>
      <c r="CX127" s="4">
        <f t="shared" si="1001"/>
        <v>1.7563117453349198E-2</v>
      </c>
      <c r="CY127" s="4">
        <f t="shared" si="1002"/>
        <v>8.0690888472106148E-2</v>
      </c>
      <c r="CZ127" s="4">
        <f t="shared" si="1003"/>
        <v>4.7820889033801911E-2</v>
      </c>
      <c r="DA127" s="4">
        <f t="shared" si="1004"/>
        <v>7.7367776321160542E-2</v>
      </c>
      <c r="DB127" s="4">
        <f t="shared" si="1005"/>
        <v>2.7773623603307696E-2</v>
      </c>
      <c r="DC127" s="4">
        <f t="shared" si="1006"/>
        <v>-3.18039182427272E-2</v>
      </c>
      <c r="DD127" s="4">
        <f t="shared" si="1007"/>
        <v>-4.4157537271065868E-2</v>
      </c>
      <c r="DE127" s="4">
        <f t="shared" si="1008"/>
        <v>-0.21858151008597579</v>
      </c>
      <c r="DF127" s="4">
        <f t="shared" si="1009"/>
        <v>-0.33110527078203028</v>
      </c>
      <c r="DG127" s="4">
        <f t="shared" si="1010"/>
        <v>-0.40828887977020845</v>
      </c>
      <c r="DH127" s="4">
        <f t="shared" si="1011"/>
        <v>-0.43065797225099994</v>
      </c>
      <c r="DI127" s="4">
        <f t="shared" si="1012"/>
        <v>-0.48828716127600263</v>
      </c>
      <c r="DJ127" s="4">
        <f t="shared" si="1013"/>
        <v>-0.36981207918802111</v>
      </c>
      <c r="DK127" s="4">
        <f t="shared" si="1014"/>
        <v>-0.251622566150775</v>
      </c>
      <c r="DL127" s="4">
        <f t="shared" si="1015"/>
        <v>-0.13859190623267642</v>
      </c>
      <c r="DM127" s="4">
        <f t="shared" si="1016"/>
        <v>8.2825533928888945E-2</v>
      </c>
      <c r="DN127" s="4">
        <f t="shared" si="1017"/>
        <v>0.27505992376910693</v>
      </c>
      <c r="DO127" s="4">
        <f t="shared" si="1018"/>
        <v>0.35660697234834587</v>
      </c>
      <c r="DP127" s="4">
        <f t="shared" si="1019"/>
        <v>0.36470154610176625</v>
      </c>
      <c r="DQ127" s="4">
        <f t="shared" si="1020"/>
        <v>0.31467181467181443</v>
      </c>
      <c r="DR127" s="4">
        <f t="shared" si="1021"/>
        <v>0.15549412577747163</v>
      </c>
      <c r="DS127" s="49">
        <f t="shared" si="1022"/>
        <v>3.8227030333140384E-3</v>
      </c>
      <c r="DT127" s="49">
        <f t="shared" si="1023"/>
        <v>-0.78661056143144081</v>
      </c>
      <c r="DU127" s="49">
        <f t="shared" si="1024"/>
        <v>-1.1333734305691305</v>
      </c>
      <c r="DV127" s="49">
        <f t="shared" si="1025"/>
        <v>-1.3557859995874502</v>
      </c>
      <c r="DW127" s="49">
        <f t="shared" si="1026"/>
        <v>-1.4639344875294469</v>
      </c>
      <c r="DX127" s="49">
        <f t="shared" si="1027"/>
        <v>-0.96066741104346121</v>
      </c>
      <c r="DY127" s="49">
        <f t="shared" si="1028"/>
        <v>-0.53665802844491706</v>
      </c>
      <c r="DZ127" s="49">
        <f t="shared" si="1029"/>
        <v>-0.16822732984717745</v>
      </c>
      <c r="EA127" s="49">
        <f t="shared" si="1030"/>
        <v>0.16627463703463516</v>
      </c>
      <c r="EB127" s="49">
        <f t="shared" si="1031"/>
        <v>0.36813989315940043</v>
      </c>
      <c r="EC127" s="11">
        <f t="shared" si="1032"/>
        <v>0.49551920062695898</v>
      </c>
      <c r="ED127" s="11">
        <f t="shared" si="1033"/>
        <v>0.44028776978417122</v>
      </c>
      <c r="EE127" s="11">
        <f t="shared" si="1034"/>
        <v>0.31955567431385168</v>
      </c>
      <c r="EF127" s="11">
        <f t="shared" si="1035"/>
        <v>0.21986978675221674</v>
      </c>
      <c r="EG127" s="11">
        <f t="shared" si="1036"/>
        <v>4.6358100272633644E-2</v>
      </c>
      <c r="EH127" s="11">
        <f t="shared" si="1037"/>
        <v>-4.4294316802635979E-2</v>
      </c>
      <c r="EI127" s="11">
        <f t="shared" si="1038"/>
        <v>-7.7088437568654716E-2</v>
      </c>
      <c r="EJ127" s="11">
        <f t="shared" si="1039"/>
        <v>-5.9409421270584434E-2</v>
      </c>
      <c r="EK127" s="11">
        <f t="shared" si="1040"/>
        <v>-3.0275066889735792E-2</v>
      </c>
      <c r="EL127" s="11">
        <f t="shared" si="1041"/>
        <v>3.083529514839348E-3</v>
      </c>
      <c r="EM127" s="11">
        <f t="shared" si="1042"/>
        <v>2.0146421209752227E-2</v>
      </c>
      <c r="EN127" s="11">
        <f t="shared" si="1043"/>
        <v>2.7736262839078245E-2</v>
      </c>
      <c r="EO127" s="11">
        <f t="shared" si="1044"/>
        <v>3.4256057119366967E-2</v>
      </c>
      <c r="EP127" s="11">
        <f t="shared" si="1045"/>
        <v>3.981533487370336E-2</v>
      </c>
      <c r="EQ127" s="11">
        <f t="shared" si="1046"/>
        <v>4.3000658468437564E-2</v>
      </c>
      <c r="ER127" s="11">
        <f t="shared" si="1047"/>
        <v>4.5264893271426451E-2</v>
      </c>
      <c r="ES127" s="11">
        <f t="shared" si="1048"/>
        <v>4.5207758298324227E-2</v>
      </c>
      <c r="ET127" s="11">
        <f t="shared" si="1049"/>
        <v>4.3987573946743963E-2</v>
      </c>
      <c r="EU127" s="11">
        <f t="shared" si="1050"/>
        <v>3.4599296725198382E-2</v>
      </c>
      <c r="EV127" s="11">
        <f t="shared" si="1051"/>
        <v>2.4944317827955059E-2</v>
      </c>
      <c r="EW127" s="11">
        <f t="shared" si="1052"/>
        <v>1.0340352515428544E-2</v>
      </c>
      <c r="EX127" s="11">
        <f t="shared" si="1053"/>
        <v>-2.1585428339841021E-3</v>
      </c>
      <c r="EY127" s="11">
        <f t="shared" si="1054"/>
        <v>-6.5729361353698886E-3</v>
      </c>
      <c r="EZ127" s="11">
        <f t="shared" si="1055"/>
        <v>-7.3262996600210141E-3</v>
      </c>
      <c r="FA127" s="11">
        <f t="shared" si="1056"/>
        <v>-3.3117741253470764E-3</v>
      </c>
      <c r="FB127" s="11">
        <f t="shared" si="1057"/>
        <v>3.2787821545288896E-4</v>
      </c>
      <c r="FC127" s="11">
        <f t="shared" si="1058"/>
        <v>1.260983482698519E-3</v>
      </c>
      <c r="FD127" s="11">
        <f t="shared" si="1059"/>
        <v>-2.1940959351346317E-3</v>
      </c>
      <c r="FE127" s="11">
        <f t="shared" si="1060"/>
        <v>-1.0982766431595983E-2</v>
      </c>
      <c r="FF127" s="11">
        <f t="shared" si="1061"/>
        <v>-1.7989643023408358E-2</v>
      </c>
    </row>
    <row r="128" spans="2:162" x14ac:dyDescent="0.25">
      <c r="B128" t="str">
        <f t="shared" si="905"/>
        <v xml:space="preserve">      Aerospace</v>
      </c>
      <c r="C128" s="4"/>
      <c r="D128" s="4"/>
      <c r="E128" s="4"/>
      <c r="F128" s="4"/>
      <c r="G128" s="4">
        <f t="shared" si="906"/>
        <v>-0.14563990533406052</v>
      </c>
      <c r="H128" s="4">
        <f t="shared" si="907"/>
        <v>2.1060232264274864E-2</v>
      </c>
      <c r="I128" s="4">
        <f t="shared" si="908"/>
        <v>0.14911574364021513</v>
      </c>
      <c r="J128" s="4">
        <f t="shared" si="909"/>
        <v>0.104903488790314</v>
      </c>
      <c r="K128" s="4">
        <f t="shared" si="910"/>
        <v>-2.4035572647519307E-2</v>
      </c>
      <c r="L128" s="4">
        <f t="shared" si="911"/>
        <v>-0.20671679798675838</v>
      </c>
      <c r="M128" s="4">
        <f t="shared" si="912"/>
        <v>-0.44760085939364969</v>
      </c>
      <c r="N128" s="4">
        <f t="shared" si="913"/>
        <v>-0.5364966767011411</v>
      </c>
      <c r="O128" s="4">
        <f t="shared" si="914"/>
        <v>-0.66507049747273239</v>
      </c>
      <c r="P128" s="4">
        <f t="shared" si="915"/>
        <v>-0.77642960469990641</v>
      </c>
      <c r="Q128" s="4">
        <f t="shared" si="916"/>
        <v>-0.8169305904987435</v>
      </c>
      <c r="R128" s="4">
        <f t="shared" si="917"/>
        <v>-1.105379513633014</v>
      </c>
      <c r="S128" s="4">
        <f t="shared" si="918"/>
        <v>-1.2025167587910142</v>
      </c>
      <c r="T128" s="4">
        <f t="shared" si="919"/>
        <v>-1.0961955565976915</v>
      </c>
      <c r="U128" s="4">
        <f t="shared" si="920"/>
        <v>-0.96062035242035804</v>
      </c>
      <c r="V128" s="4">
        <f t="shared" si="921"/>
        <v>-0.50685573655220861</v>
      </c>
      <c r="W128" s="4">
        <f t="shared" si="922"/>
        <v>-0.30013404044524739</v>
      </c>
      <c r="X128" s="4">
        <f t="shared" si="923"/>
        <v>-0.28151028818527485</v>
      </c>
      <c r="Y128" s="4">
        <f t="shared" si="924"/>
        <v>-0.82185438129413091</v>
      </c>
      <c r="Z128" s="4">
        <f t="shared" si="925"/>
        <v>-2.1843687374749505</v>
      </c>
      <c r="AA128" s="4">
        <f t="shared" si="926"/>
        <v>-0.77495174293175806</v>
      </c>
      <c r="AB128" s="4">
        <f t="shared" si="927"/>
        <v>-0.43433827286663235</v>
      </c>
      <c r="AC128" s="4">
        <f t="shared" si="928"/>
        <v>0.51017516013831377</v>
      </c>
      <c r="AD128" s="4">
        <f t="shared" si="929"/>
        <v>2.3509631824917361</v>
      </c>
      <c r="AE128" s="4">
        <f t="shared" si="930"/>
        <v>1.4124843597942449</v>
      </c>
      <c r="AF128" s="4">
        <f t="shared" si="931"/>
        <v>1.5070799635651013</v>
      </c>
      <c r="AG128" s="4">
        <f t="shared" si="932"/>
        <v>1.5532867438305311</v>
      </c>
      <c r="AH128" s="4">
        <f t="shared" si="933"/>
        <v>1.4104901855625855</v>
      </c>
      <c r="AI128" s="4">
        <f t="shared" si="934"/>
        <v>0.99655446594221975</v>
      </c>
      <c r="AJ128" s="4">
        <f t="shared" si="935"/>
        <v>0.77487128815850914</v>
      </c>
      <c r="AK128" s="4">
        <f t="shared" si="936"/>
        <v>0.35504785427600988</v>
      </c>
      <c r="AL128" s="4">
        <f t="shared" si="937"/>
        <v>-0.11897529364114755</v>
      </c>
      <c r="AM128" s="4">
        <f t="shared" si="938"/>
        <v>-0.46686746987951844</v>
      </c>
      <c r="AN128" s="4">
        <f t="shared" si="939"/>
        <v>-0.89913801644704228</v>
      </c>
      <c r="AO128" s="4">
        <f t="shared" si="940"/>
        <v>-1.2304140674885791</v>
      </c>
      <c r="AP128" s="4">
        <f t="shared" si="941"/>
        <v>-1.3295994155606976</v>
      </c>
      <c r="AQ128" s="4">
        <f t="shared" si="942"/>
        <v>-1.5165485780840513</v>
      </c>
      <c r="AR128" s="4">
        <f t="shared" si="943"/>
        <v>-0.93100863298914205</v>
      </c>
      <c r="AS128" s="4">
        <f t="shared" si="944"/>
        <v>-0.63329095401444169</v>
      </c>
      <c r="AT128" s="4">
        <f t="shared" si="945"/>
        <v>-0.39768532850713162</v>
      </c>
      <c r="AU128" s="4">
        <f t="shared" si="946"/>
        <v>0.16832223038808949</v>
      </c>
      <c r="AV128" s="4">
        <f t="shared" si="947"/>
        <v>-2.357823257569662E-3</v>
      </c>
      <c r="AW128" s="4">
        <f t="shared" si="948"/>
        <v>0.11503157499354469</v>
      </c>
      <c r="AX128" s="4">
        <f t="shared" si="949"/>
        <v>7.0039455559962492E-3</v>
      </c>
      <c r="AY128" s="4">
        <f t="shared" si="950"/>
        <v>-0.45767127467317492</v>
      </c>
      <c r="AZ128" s="4">
        <f t="shared" si="951"/>
        <v>-0.69487118884424437</v>
      </c>
      <c r="BA128" s="4">
        <f t="shared" si="952"/>
        <v>-0.96654097656436433</v>
      </c>
      <c r="BB128" s="4">
        <f t="shared" si="953"/>
        <v>-0.99789279918618468</v>
      </c>
      <c r="BC128" s="4">
        <f t="shared" si="954"/>
        <v>-0.80751725150491838</v>
      </c>
      <c r="BD128" s="4">
        <f t="shared" si="955"/>
        <v>-0.7644282764723227</v>
      </c>
      <c r="BE128" s="4">
        <f t="shared" si="956"/>
        <v>-0.70736696818080969</v>
      </c>
      <c r="BF128" s="4">
        <f t="shared" si="957"/>
        <v>-0.69262355909563122</v>
      </c>
      <c r="BG128" s="4">
        <f t="shared" si="958"/>
        <v>-0.52814282172080407</v>
      </c>
      <c r="BH128" s="4">
        <f t="shared" si="959"/>
        <v>-0.38326572260521219</v>
      </c>
      <c r="BI128" s="4">
        <f t="shared" si="960"/>
        <v>-0.20171834142697098</v>
      </c>
      <c r="BJ128" s="4">
        <f t="shared" si="961"/>
        <v>0</v>
      </c>
      <c r="BK128" s="4">
        <f t="shared" si="962"/>
        <v>0.18628449367874586</v>
      </c>
      <c r="BL128" s="4">
        <f t="shared" si="963"/>
        <v>0.32396072903528988</v>
      </c>
      <c r="BM128" s="4">
        <f t="shared" si="964"/>
        <v>0.10605238494549366</v>
      </c>
      <c r="BN128" s="4">
        <f t="shared" si="965"/>
        <v>0.48008621956596281</v>
      </c>
      <c r="BO128" s="4">
        <f t="shared" si="966"/>
        <v>0.48756704046806504</v>
      </c>
      <c r="BP128" s="4">
        <f t="shared" si="967"/>
        <v>0.43254476475847492</v>
      </c>
      <c r="BQ128" s="4">
        <f t="shared" si="968"/>
        <v>0.74918957858086199</v>
      </c>
      <c r="BR128" s="4">
        <f t="shared" si="969"/>
        <v>0.42030775075987864</v>
      </c>
      <c r="BS128" s="4">
        <f t="shared" si="970"/>
        <v>0.41002922047318302</v>
      </c>
      <c r="BT128" s="4">
        <f t="shared" si="971"/>
        <v>0.42805014970059879</v>
      </c>
      <c r="BU128" s="4">
        <f t="shared" si="972"/>
        <v>0.44857640906449803</v>
      </c>
      <c r="BV128" s="4">
        <f t="shared" si="973"/>
        <v>0.42983915696062069</v>
      </c>
      <c r="BW128" s="4">
        <f t="shared" si="974"/>
        <v>0.40695016003657963</v>
      </c>
      <c r="BX128" s="4">
        <f t="shared" si="975"/>
        <v>0.35861004562064536</v>
      </c>
      <c r="BY128" s="4">
        <f t="shared" si="976"/>
        <v>0.30442429982411057</v>
      </c>
      <c r="BZ128" s="4">
        <f t="shared" si="977"/>
        <v>-0.3339683962792776</v>
      </c>
      <c r="CA128" s="4">
        <f t="shared" si="978"/>
        <v>7.7952738368336993E-2</v>
      </c>
      <c r="CB128" s="4">
        <f t="shared" si="979"/>
        <v>-6.6843430404848247E-2</v>
      </c>
      <c r="CC128" s="4">
        <f t="shared" si="980"/>
        <v>-0.20903753780466133</v>
      </c>
      <c r="CD128" s="4">
        <f t="shared" si="981"/>
        <v>0.2672525083233292</v>
      </c>
      <c r="CE128" s="4">
        <f t="shared" si="982"/>
        <v>-0.27380870205471486</v>
      </c>
      <c r="CF128" s="4">
        <f t="shared" si="983"/>
        <v>-0.1952343988897513</v>
      </c>
      <c r="CG128" s="4">
        <f t="shared" si="984"/>
        <v>-0.10706892859692109</v>
      </c>
      <c r="CH128" s="4">
        <f t="shared" si="985"/>
        <v>-4.7921408889419898E-3</v>
      </c>
      <c r="CI128" s="4">
        <f t="shared" si="986"/>
        <v>0.11523226503420859</v>
      </c>
      <c r="CJ128" s="4">
        <f t="shared" si="987"/>
        <v>0.30828055920659503</v>
      </c>
      <c r="CK128" s="4">
        <f t="shared" si="988"/>
        <v>0.50814705250852976</v>
      </c>
      <c r="CL128" s="4">
        <f t="shared" si="989"/>
        <v>0.5929228725927338</v>
      </c>
      <c r="CM128" s="4">
        <f t="shared" si="990"/>
        <v>0.58877775413208422</v>
      </c>
      <c r="CN128" s="4">
        <f t="shared" si="991"/>
        <v>0.52841709722874608</v>
      </c>
      <c r="CO128" s="4">
        <f t="shared" si="992"/>
        <v>0.46963714105469828</v>
      </c>
      <c r="CP128" s="4">
        <f t="shared" si="993"/>
        <v>0.40428448616371221</v>
      </c>
      <c r="CQ128" s="4">
        <f t="shared" si="994"/>
        <v>0.33719802300337176</v>
      </c>
      <c r="CR128" s="4">
        <f t="shared" si="995"/>
        <v>0.21970477171301159</v>
      </c>
      <c r="CS128" s="4">
        <f t="shared" si="996"/>
        <v>3.6449790413705635E-2</v>
      </c>
      <c r="CT128" s="4">
        <f t="shared" si="997"/>
        <v>-0.12417592341732184</v>
      </c>
      <c r="CU128" s="4">
        <f t="shared" si="998"/>
        <v>-0.19281646562934379</v>
      </c>
      <c r="CV128" s="4">
        <f t="shared" si="999"/>
        <v>-0.17600142583433656</v>
      </c>
      <c r="CW128" s="4">
        <f t="shared" si="1000"/>
        <v>-0.11509262743188498</v>
      </c>
      <c r="CX128" s="4">
        <f t="shared" si="1001"/>
        <v>-6.1470911086716984E-2</v>
      </c>
      <c r="CY128" s="4">
        <f t="shared" si="1002"/>
        <v>-2.8350852706416026E-2</v>
      </c>
      <c r="CZ128" s="4">
        <f t="shared" si="1003"/>
        <v>-3.0431474839691528E-2</v>
      </c>
      <c r="DA128" s="4">
        <f t="shared" si="1004"/>
        <v>-4.5131202854011759E-2</v>
      </c>
      <c r="DB128" s="4">
        <f t="shared" si="1005"/>
        <v>-6.6229410130964408E-2</v>
      </c>
      <c r="DC128" s="4">
        <f t="shared" si="1006"/>
        <v>-8.269018743109123E-2</v>
      </c>
      <c r="DD128" s="4">
        <f t="shared" si="1007"/>
        <v>-0.13247261181319311</v>
      </c>
      <c r="DE128" s="4">
        <f t="shared" si="1008"/>
        <v>-0.23939879676082962</v>
      </c>
      <c r="DF128" s="4">
        <f t="shared" si="1009"/>
        <v>-0.34559112637874284</v>
      </c>
      <c r="DG128" s="4">
        <f t="shared" si="1010"/>
        <v>-0.38777185063602748</v>
      </c>
      <c r="DH128" s="4">
        <f t="shared" si="1011"/>
        <v>-0.43065797225100022</v>
      </c>
      <c r="DI128" s="4">
        <f t="shared" si="1012"/>
        <v>-0.453985997054135</v>
      </c>
      <c r="DJ128" s="4">
        <f t="shared" si="1013"/>
        <v>-0.37383177570093451</v>
      </c>
      <c r="DK128" s="4">
        <f t="shared" si="1014"/>
        <v>-0.27159261108337457</v>
      </c>
      <c r="DL128" s="4">
        <f t="shared" si="1015"/>
        <v>-0.13067236873366614</v>
      </c>
      <c r="DM128" s="4">
        <f t="shared" si="1016"/>
        <v>6.7049241751956645E-2</v>
      </c>
      <c r="DN128" s="4">
        <f t="shared" si="1017"/>
        <v>0.22790679398011707</v>
      </c>
      <c r="DO128" s="4">
        <f t="shared" si="1018"/>
        <v>0.27086540522633795</v>
      </c>
      <c r="DP128" s="4">
        <f t="shared" si="1019"/>
        <v>0.29874488350889494</v>
      </c>
      <c r="DQ128" s="4">
        <f t="shared" si="1020"/>
        <v>0.25868725868725895</v>
      </c>
      <c r="DR128" s="4">
        <f t="shared" si="1021"/>
        <v>0.14589572295170067</v>
      </c>
      <c r="DS128" s="49">
        <f t="shared" si="1022"/>
        <v>8.2188115216269328E-2</v>
      </c>
      <c r="DT128" s="49">
        <f t="shared" si="1023"/>
        <v>-0.26536259903711296</v>
      </c>
      <c r="DU128" s="49">
        <f t="shared" si="1024"/>
        <v>-0.64844748515149253</v>
      </c>
      <c r="DV128" s="49">
        <f t="shared" si="1025"/>
        <v>-0.89448121964483307</v>
      </c>
      <c r="DW128" s="49">
        <f t="shared" si="1026"/>
        <v>-1.0413940096473839</v>
      </c>
      <c r="DX128" s="49">
        <f t="shared" si="1027"/>
        <v>-0.93538668970021255</v>
      </c>
      <c r="DY128" s="49">
        <f t="shared" si="1028"/>
        <v>-0.54482012773685362</v>
      </c>
      <c r="DZ128" s="49">
        <f t="shared" si="1029"/>
        <v>-0.20471036523572053</v>
      </c>
      <c r="EA128" s="49">
        <f t="shared" si="1030"/>
        <v>-1.0138697380160808E-2</v>
      </c>
      <c r="EB128" s="49">
        <f t="shared" si="1031"/>
        <v>0.12604789820131634</v>
      </c>
      <c r="EC128" s="11">
        <f t="shared" si="1032"/>
        <v>0.22489792319749236</v>
      </c>
      <c r="ED128" s="11">
        <f t="shared" si="1033"/>
        <v>0.22445483827415258</v>
      </c>
      <c r="EE128" s="11">
        <f t="shared" si="1034"/>
        <v>0.22886532809100257</v>
      </c>
      <c r="EF128" s="11">
        <f t="shared" si="1035"/>
        <v>0.20151538026042609</v>
      </c>
      <c r="EG128" s="11">
        <f t="shared" si="1036"/>
        <v>0.14418859924614361</v>
      </c>
      <c r="EH128" s="11">
        <f t="shared" si="1037"/>
        <v>0.13889638416686406</v>
      </c>
      <c r="EI128" s="11">
        <f t="shared" si="1038"/>
        <v>0.12812420916217807</v>
      </c>
      <c r="EJ128" s="11">
        <f t="shared" si="1039"/>
        <v>0.11879357149515869</v>
      </c>
      <c r="EK128" s="11">
        <f t="shared" si="1040"/>
        <v>0.10467274808326692</v>
      </c>
      <c r="EL128" s="11">
        <f t="shared" si="1041"/>
        <v>8.994462163044753E-2</v>
      </c>
      <c r="EM128" s="11">
        <f t="shared" si="1042"/>
        <v>7.8452199872059508E-2</v>
      </c>
      <c r="EN128" s="11">
        <f t="shared" si="1043"/>
        <v>6.874080088175466E-2</v>
      </c>
      <c r="EO128" s="11">
        <f t="shared" si="1044"/>
        <v>6.2511242471420772E-2</v>
      </c>
      <c r="EP128" s="11">
        <f t="shared" si="1045"/>
        <v>5.7794736057345045E-2</v>
      </c>
      <c r="EQ128" s="11">
        <f t="shared" si="1046"/>
        <v>5.6614938335320504E-2</v>
      </c>
      <c r="ER128" s="11">
        <f t="shared" si="1047"/>
        <v>5.7453210254959967E-2</v>
      </c>
      <c r="ES128" s="11">
        <f t="shared" si="1048"/>
        <v>5.7879089945070517E-2</v>
      </c>
      <c r="ET128" s="11">
        <f t="shared" si="1049"/>
        <v>6.1121672226026311E-2</v>
      </c>
      <c r="EU128" s="11">
        <f t="shared" si="1050"/>
        <v>5.7996562322423451E-2</v>
      </c>
      <c r="EV128" s="11">
        <f t="shared" si="1051"/>
        <v>5.7216501243707925E-2</v>
      </c>
      <c r="EW128" s="11">
        <f t="shared" si="1052"/>
        <v>5.1149633852888357E-2</v>
      </c>
      <c r="EX128" s="11">
        <f t="shared" si="1053"/>
        <v>4.509163922627913E-2</v>
      </c>
      <c r="EY128" s="11">
        <f t="shared" si="1054"/>
        <v>4.4292953577905823E-2</v>
      </c>
      <c r="EZ128" s="11">
        <f t="shared" si="1055"/>
        <v>4.3134187802270164E-2</v>
      </c>
      <c r="FA128" s="11">
        <f t="shared" si="1056"/>
        <v>4.4414865149856882E-2</v>
      </c>
      <c r="FB128" s="11">
        <f t="shared" si="1057"/>
        <v>4.4799269783484703E-2</v>
      </c>
      <c r="FC128" s="11">
        <f t="shared" si="1058"/>
        <v>4.3435341093394239E-2</v>
      </c>
      <c r="FD128" s="11">
        <f t="shared" si="1059"/>
        <v>3.9615270276314084E-2</v>
      </c>
      <c r="FE128" s="11">
        <f t="shared" si="1060"/>
        <v>3.061295568398752E-2</v>
      </c>
      <c r="FF128" s="11">
        <f t="shared" si="1061"/>
        <v>2.3358843479655011E-2</v>
      </c>
    </row>
    <row r="129" spans="2:162" x14ac:dyDescent="0.25">
      <c r="B129" t="str">
        <f t="shared" si="905"/>
        <v xml:space="preserve"> Services providing</v>
      </c>
      <c r="C129" s="4"/>
      <c r="D129" s="4"/>
      <c r="E129" s="4"/>
      <c r="F129" s="4"/>
      <c r="G129" s="4">
        <f t="shared" si="906"/>
        <v>1.577765641118998</v>
      </c>
      <c r="H129" s="4">
        <f t="shared" si="907"/>
        <v>1.1914074252361806</v>
      </c>
      <c r="I129" s="4">
        <f t="shared" si="908"/>
        <v>0.62628612328890054</v>
      </c>
      <c r="J129" s="4">
        <f t="shared" si="909"/>
        <v>0.85721136554368349</v>
      </c>
      <c r="K129" s="4">
        <f t="shared" si="910"/>
        <v>1.7245523374594331</v>
      </c>
      <c r="L129" s="4">
        <f t="shared" si="911"/>
        <v>1.4170586296773378</v>
      </c>
      <c r="M129" s="4">
        <f t="shared" si="912"/>
        <v>1.1548102172356274</v>
      </c>
      <c r="N129" s="4">
        <f t="shared" si="913"/>
        <v>1.6601591606807586</v>
      </c>
      <c r="O129" s="4">
        <f t="shared" si="914"/>
        <v>1.5222724719931546</v>
      </c>
      <c r="P129" s="4">
        <f t="shared" si="915"/>
        <v>2.0576860626457827</v>
      </c>
      <c r="Q129" s="4">
        <f t="shared" si="916"/>
        <v>3.3091608702086734</v>
      </c>
      <c r="R129" s="4">
        <f t="shared" si="917"/>
        <v>1.9896831245394222</v>
      </c>
      <c r="S129" s="4">
        <f t="shared" si="918"/>
        <v>2.1374808890979726</v>
      </c>
      <c r="T129" s="4">
        <f t="shared" si="919"/>
        <v>2.013599859311793</v>
      </c>
      <c r="U129" s="4">
        <f t="shared" si="920"/>
        <v>1.1573739185787466</v>
      </c>
      <c r="V129" s="4">
        <f t="shared" si="921"/>
        <v>2.7891714520098483</v>
      </c>
      <c r="W129" s="4">
        <f t="shared" si="922"/>
        <v>2.5234570779182999</v>
      </c>
      <c r="X129" s="4">
        <f t="shared" si="923"/>
        <v>2.1998432829323549</v>
      </c>
      <c r="Y129" s="4">
        <f t="shared" si="924"/>
        <v>2.40768607477716</v>
      </c>
      <c r="Z129" s="4">
        <f t="shared" si="925"/>
        <v>2.2387632407672471</v>
      </c>
      <c r="AA129" s="4">
        <f t="shared" si="926"/>
        <v>2.5774951742931855</v>
      </c>
      <c r="AB129" s="4">
        <f t="shared" si="927"/>
        <v>2.7508090614886762</v>
      </c>
      <c r="AC129" s="4">
        <f t="shared" si="928"/>
        <v>2.8994954934527577</v>
      </c>
      <c r="AD129" s="4">
        <f t="shared" si="929"/>
        <v>3.2087085375584232</v>
      </c>
      <c r="AE129" s="4">
        <f t="shared" si="930"/>
        <v>2.73043236479909</v>
      </c>
      <c r="AF129" s="4">
        <f t="shared" si="931"/>
        <v>3.8229043031825243</v>
      </c>
      <c r="AG129" s="4">
        <f t="shared" si="932"/>
        <v>3.6771129067482078</v>
      </c>
      <c r="AH129" s="4">
        <f t="shared" si="933"/>
        <v>3.4860023597554557</v>
      </c>
      <c r="AI129" s="4">
        <f t="shared" si="934"/>
        <v>3.8006891068115767</v>
      </c>
      <c r="AJ129" s="4">
        <f t="shared" si="935"/>
        <v>3.3933121847209993</v>
      </c>
      <c r="AK129" s="4">
        <f t="shared" si="936"/>
        <v>3.5967891324482872</v>
      </c>
      <c r="AL129" s="4">
        <f t="shared" si="937"/>
        <v>3.518631024706345</v>
      </c>
      <c r="AM129" s="4">
        <f t="shared" si="938"/>
        <v>3.4789156626505986</v>
      </c>
      <c r="AN129" s="4">
        <f t="shared" si="939"/>
        <v>2.9847419003269566</v>
      </c>
      <c r="AO129" s="4">
        <f t="shared" si="940"/>
        <v>3.3032074266909062</v>
      </c>
      <c r="AP129" s="4">
        <f t="shared" si="941"/>
        <v>3.2899062461950388</v>
      </c>
      <c r="AQ129" s="4">
        <f t="shared" si="942"/>
        <v>3.3825099485586745</v>
      </c>
      <c r="AR129" s="4">
        <f t="shared" si="943"/>
        <v>3.2137934369936909</v>
      </c>
      <c r="AS129" s="4">
        <f t="shared" si="944"/>
        <v>2.6866888958188415</v>
      </c>
      <c r="AT129" s="4">
        <f t="shared" si="945"/>
        <v>2.3742052246803276</v>
      </c>
      <c r="AU129" s="4">
        <f t="shared" si="946"/>
        <v>1.1426945781275817</v>
      </c>
      <c r="AV129" s="4">
        <f t="shared" si="947"/>
        <v>0.31123266999905574</v>
      </c>
      <c r="AW129" s="4">
        <f t="shared" si="948"/>
        <v>-0.99537526116863551</v>
      </c>
      <c r="AX129" s="4">
        <f t="shared" si="949"/>
        <v>-2.3416524642214958</v>
      </c>
      <c r="AY129" s="4">
        <f t="shared" si="950"/>
        <v>-2.3751965639448938</v>
      </c>
      <c r="AZ129" s="4">
        <f t="shared" si="951"/>
        <v>-1.9877097612857659</v>
      </c>
      <c r="BA129" s="4">
        <f t="shared" si="952"/>
        <v>-1.2171256741921597</v>
      </c>
      <c r="BB129" s="4">
        <f t="shared" si="953"/>
        <v>-0.38510911424904809</v>
      </c>
      <c r="BC129" s="4">
        <f t="shared" si="954"/>
        <v>0.15905642832672581</v>
      </c>
      <c r="BD129" s="4">
        <f t="shared" si="955"/>
        <v>8.6028905712324591E-2</v>
      </c>
      <c r="BE129" s="4">
        <f t="shared" si="956"/>
        <v>0.17992260863135204</v>
      </c>
      <c r="BF129" s="4">
        <f t="shared" si="957"/>
        <v>0.46504724682134713</v>
      </c>
      <c r="BG129" s="4">
        <f t="shared" si="958"/>
        <v>0.32729977684104206</v>
      </c>
      <c r="BH129" s="4">
        <f t="shared" si="959"/>
        <v>0.87852467584180871</v>
      </c>
      <c r="BI129" s="4">
        <f t="shared" si="960"/>
        <v>0.95131365956918412</v>
      </c>
      <c r="BJ129" s="4">
        <f t="shared" si="961"/>
        <v>1.0857952145501624</v>
      </c>
      <c r="BK129" s="4">
        <f t="shared" si="962"/>
        <v>1.3337969747398204</v>
      </c>
      <c r="BL129" s="4">
        <f t="shared" si="963"/>
        <v>1.4442218760046528</v>
      </c>
      <c r="BM129" s="4">
        <f t="shared" si="964"/>
        <v>1.8842795836827111</v>
      </c>
      <c r="BN129" s="4">
        <f t="shared" si="965"/>
        <v>1.9227942977514185</v>
      </c>
      <c r="BO129" s="4">
        <f t="shared" si="966"/>
        <v>2.0770355923939601</v>
      </c>
      <c r="BP129" s="4">
        <f t="shared" si="967"/>
        <v>2.0008215934079336</v>
      </c>
      <c r="BQ129" s="4">
        <f t="shared" si="968"/>
        <v>1.8729739464521706</v>
      </c>
      <c r="BR129" s="4">
        <f t="shared" si="969"/>
        <v>1.7809650455927009</v>
      </c>
      <c r="BS129" s="4">
        <f t="shared" si="970"/>
        <v>2.0784239796399393</v>
      </c>
      <c r="BT129" s="4">
        <f t="shared" si="971"/>
        <v>2.0326534431137735</v>
      </c>
      <c r="BU129" s="4">
        <f t="shared" si="972"/>
        <v>1.998837884950607</v>
      </c>
      <c r="BV129" s="4">
        <f t="shared" si="973"/>
        <v>2.1445738583841822</v>
      </c>
      <c r="BW129" s="4">
        <f t="shared" si="974"/>
        <v>2.0438957475994561</v>
      </c>
      <c r="BX129" s="4">
        <f t="shared" si="975"/>
        <v>1.6818357202841629</v>
      </c>
      <c r="BY129" s="4">
        <f t="shared" si="976"/>
        <v>1.5717313850178116</v>
      </c>
      <c r="BZ129" s="4">
        <f t="shared" si="977"/>
        <v>0.26672643729687207</v>
      </c>
      <c r="CA129" s="4">
        <f t="shared" si="978"/>
        <v>-1.4900109133833701</v>
      </c>
      <c r="CB129" s="4">
        <f t="shared" si="979"/>
        <v>-2.9032329939172499</v>
      </c>
      <c r="CC129" s="4">
        <f t="shared" si="980"/>
        <v>-3.7849137164205673</v>
      </c>
      <c r="CD129" s="4">
        <f t="shared" si="981"/>
        <v>-3.3610400199307016</v>
      </c>
      <c r="CE129" s="4">
        <f t="shared" si="982"/>
        <v>-2.2456915395411916</v>
      </c>
      <c r="CF129" s="4">
        <f t="shared" si="983"/>
        <v>-0.33636769929199584</v>
      </c>
      <c r="CG129" s="4">
        <f t="shared" si="984"/>
        <v>0.40924123819268049</v>
      </c>
      <c r="CH129" s="4">
        <f t="shared" si="985"/>
        <v>1.2555409129028425</v>
      </c>
      <c r="CI129" s="4">
        <f t="shared" si="986"/>
        <v>1.536430200456123</v>
      </c>
      <c r="CJ129" s="4">
        <f t="shared" si="987"/>
        <v>1.4338630660771898</v>
      </c>
      <c r="CK129" s="4">
        <f t="shared" si="988"/>
        <v>1.553069160483822</v>
      </c>
      <c r="CL129" s="4">
        <f t="shared" si="989"/>
        <v>1.3850678303766324</v>
      </c>
      <c r="CM129" s="4">
        <f t="shared" si="990"/>
        <v>1.5889905653685152</v>
      </c>
      <c r="CN129" s="4">
        <f t="shared" si="991"/>
        <v>1.8013151714419908</v>
      </c>
      <c r="CO129" s="4">
        <f t="shared" si="992"/>
        <v>1.7640599079417874</v>
      </c>
      <c r="CP129" s="4">
        <f t="shared" si="993"/>
        <v>2.0771858082204417</v>
      </c>
      <c r="CQ129" s="4">
        <f t="shared" si="994"/>
        <v>2.1455956395214653</v>
      </c>
      <c r="CR129" s="4">
        <f t="shared" si="995"/>
        <v>2.0368463210893659</v>
      </c>
      <c r="CS129" s="4">
        <f t="shared" si="996"/>
        <v>2.3418990340805736</v>
      </c>
      <c r="CT129" s="4">
        <f t="shared" si="997"/>
        <v>2.4428790752280296</v>
      </c>
      <c r="CU129" s="4">
        <f t="shared" si="998"/>
        <v>2.5200663647369854</v>
      </c>
      <c r="CV129" s="4">
        <f t="shared" si="999"/>
        <v>2.2144989529029195</v>
      </c>
      <c r="CW129" s="4">
        <f t="shared" si="1000"/>
        <v>2.5851574777007982</v>
      </c>
      <c r="CX129" s="4">
        <f t="shared" si="1001"/>
        <v>2.1822173435784986</v>
      </c>
      <c r="CY129" s="4">
        <f t="shared" si="1002"/>
        <v>2.1503031360404834</v>
      </c>
      <c r="CZ129" s="4">
        <f t="shared" si="1003"/>
        <v>2.6779697858928415</v>
      </c>
      <c r="DA129" s="4">
        <f t="shared" si="1004"/>
        <v>2.6584427585910269</v>
      </c>
      <c r="DB129" s="4">
        <f t="shared" si="1005"/>
        <v>2.8371824727070645</v>
      </c>
      <c r="DC129" s="4">
        <f t="shared" si="1006"/>
        <v>3.0086506657620142</v>
      </c>
      <c r="DD129" s="4">
        <f t="shared" si="1007"/>
        <v>3.1625207645562039</v>
      </c>
      <c r="DE129" s="4">
        <f t="shared" si="1008"/>
        <v>2.9768719945042528</v>
      </c>
      <c r="DF129" s="4">
        <f t="shared" si="1009"/>
        <v>2.8971711193427376</v>
      </c>
      <c r="DG129" s="4">
        <f t="shared" si="1010"/>
        <v>2.8087812884694281</v>
      </c>
      <c r="DH129" s="4">
        <f t="shared" si="1011"/>
        <v>2.7545858979828117</v>
      </c>
      <c r="DI129" s="4">
        <f t="shared" si="1012"/>
        <v>2.5846936098948596</v>
      </c>
      <c r="DJ129" s="4">
        <f t="shared" si="1013"/>
        <v>2.4359360868254463</v>
      </c>
      <c r="DK129" s="4">
        <f t="shared" si="1014"/>
        <v>2.4543185222166968</v>
      </c>
      <c r="DL129" s="4">
        <f t="shared" si="1015"/>
        <v>1.9026688841371704</v>
      </c>
      <c r="DM129" s="4">
        <f t="shared" si="1016"/>
        <v>1.7413082490287961</v>
      </c>
      <c r="DN129" s="4">
        <f t="shared" si="1017"/>
        <v>1.7309128060041679</v>
      </c>
      <c r="DO129" s="4">
        <f t="shared" si="1018"/>
        <v>1.4829393768146861</v>
      </c>
      <c r="DP129" s="4">
        <f t="shared" si="1019"/>
        <v>1.8448466507594561</v>
      </c>
      <c r="DQ129" s="4">
        <f t="shared" si="1020"/>
        <v>2.3030888030887806</v>
      </c>
      <c r="DR129" s="4">
        <f t="shared" si="1021"/>
        <v>2.1903555248406694</v>
      </c>
      <c r="DS129" s="49">
        <f t="shared" si="1022"/>
        <v>2.1005753168065109</v>
      </c>
      <c r="DT129" s="49">
        <f t="shared" si="1023"/>
        <v>-8.5787937374426679</v>
      </c>
      <c r="DU129" s="49">
        <f t="shared" si="1024"/>
        <v>-6.5277046838583406</v>
      </c>
      <c r="DV129" s="49">
        <f t="shared" si="1025"/>
        <v>-6.0194648114463583</v>
      </c>
      <c r="DW129" s="49">
        <f t="shared" si="1026"/>
        <v>-6.2240586321654234</v>
      </c>
      <c r="DX129" s="49">
        <f t="shared" si="1027"/>
        <v>5.5385847009501603</v>
      </c>
      <c r="DY129" s="49">
        <f t="shared" si="1028"/>
        <v>4.4320199155222761</v>
      </c>
      <c r="DZ129" s="49">
        <f t="shared" si="1029"/>
        <v>5.1055981190968476</v>
      </c>
      <c r="EA129" s="49">
        <f t="shared" si="1030"/>
        <v>5.876389001541078</v>
      </c>
      <c r="EB129" s="49">
        <f t="shared" si="1031"/>
        <v>5.3580360537003999</v>
      </c>
      <c r="EC129" s="11">
        <f t="shared" si="1032"/>
        <v>4.4071708463949877</v>
      </c>
      <c r="ED129" s="11">
        <f t="shared" si="1033"/>
        <v>3.4195614018168876</v>
      </c>
      <c r="EE129" s="11">
        <f t="shared" si="1034"/>
        <v>2.3631904416536158</v>
      </c>
      <c r="EF129" s="11">
        <f t="shared" si="1035"/>
        <v>0.59063974334779856</v>
      </c>
      <c r="EG129" s="11">
        <f t="shared" si="1036"/>
        <v>-1.1753953112603406</v>
      </c>
      <c r="EH129" s="11">
        <f t="shared" si="1037"/>
        <v>-2.0745263817128592</v>
      </c>
      <c r="EI129" s="11">
        <f t="shared" si="1038"/>
        <v>-1.8413346422423527</v>
      </c>
      <c r="EJ129" s="11">
        <f t="shared" si="1039"/>
        <v>-0.72848001958787056</v>
      </c>
      <c r="EK129" s="11">
        <f t="shared" si="1040"/>
        <v>0.406967961386419</v>
      </c>
      <c r="EL129" s="11">
        <f t="shared" si="1041"/>
        <v>1.4039161962672184</v>
      </c>
      <c r="EM129" s="11">
        <f t="shared" si="1042"/>
        <v>2.0534224180823095</v>
      </c>
      <c r="EN129" s="11">
        <f t="shared" si="1043"/>
        <v>2.365746735943056</v>
      </c>
      <c r="EO129" s="11">
        <f t="shared" si="1044"/>
        <v>2.5491017582520423</v>
      </c>
      <c r="EP129" s="11">
        <f t="shared" si="1045"/>
        <v>2.4667233935692452</v>
      </c>
      <c r="EQ129" s="11">
        <f t="shared" si="1046"/>
        <v>2.1927443896709446</v>
      </c>
      <c r="ER129" s="11">
        <f t="shared" si="1047"/>
        <v>2.1050689166701697</v>
      </c>
      <c r="ES129" s="11">
        <f t="shared" si="1048"/>
        <v>2.0360214540832855</v>
      </c>
      <c r="ET129" s="11">
        <f t="shared" si="1049"/>
        <v>1.8669081328463972</v>
      </c>
      <c r="EU129" s="11">
        <f t="shared" si="1050"/>
        <v>1.6227748581700183</v>
      </c>
      <c r="EV129" s="11">
        <f t="shared" si="1051"/>
        <v>1.2900670128936487</v>
      </c>
      <c r="EW129" s="11">
        <f t="shared" si="1052"/>
        <v>1.0519928362638089</v>
      </c>
      <c r="EX129" s="11">
        <f t="shared" si="1053"/>
        <v>0.94238560657992543</v>
      </c>
      <c r="EY129" s="11">
        <f t="shared" si="1054"/>
        <v>0.94931749147331457</v>
      </c>
      <c r="EZ129" s="11">
        <f t="shared" si="1055"/>
        <v>1.0225960745505447</v>
      </c>
      <c r="FA129" s="11">
        <f t="shared" si="1056"/>
        <v>1.0659673612737537</v>
      </c>
      <c r="FB129" s="11">
        <f t="shared" si="1057"/>
        <v>1.0925748276259672</v>
      </c>
      <c r="FC129" s="11">
        <f t="shared" si="1058"/>
        <v>1.0941537851136354</v>
      </c>
      <c r="FD129" s="11">
        <f t="shared" si="1059"/>
        <v>1.0439055959969592</v>
      </c>
      <c r="FE129" s="11">
        <f t="shared" si="1060"/>
        <v>0.99562417675079362</v>
      </c>
      <c r="FF129" s="11">
        <f t="shared" si="1061"/>
        <v>0.93840833197919116</v>
      </c>
    </row>
    <row r="130" spans="2:162" x14ac:dyDescent="0.25">
      <c r="B130" t="str">
        <f t="shared" si="905"/>
        <v xml:space="preserve">   Wholesale and retail trade</v>
      </c>
      <c r="C130" s="4"/>
      <c r="D130" s="4"/>
      <c r="E130" s="4"/>
      <c r="F130" s="4"/>
      <c r="G130" s="4">
        <f t="shared" si="906"/>
        <v>-7.585411736149178E-2</v>
      </c>
      <c r="H130" s="4">
        <f t="shared" si="907"/>
        <v>-9.9283952103013842E-2</v>
      </c>
      <c r="I130" s="4">
        <f t="shared" si="908"/>
        <v>-0.19385046673227863</v>
      </c>
      <c r="J130" s="4">
        <f t="shared" si="909"/>
        <v>-0.42860568277185018</v>
      </c>
      <c r="K130" s="4">
        <f t="shared" si="910"/>
        <v>6.6097824780676634E-2</v>
      </c>
      <c r="L130" s="4">
        <f t="shared" si="911"/>
        <v>6.8905599328919806E-2</v>
      </c>
      <c r="M130" s="4">
        <f t="shared" si="912"/>
        <v>1.1936022917164679E-2</v>
      </c>
      <c r="N130" s="4">
        <f t="shared" si="913"/>
        <v>0.10729933534022741</v>
      </c>
      <c r="O130" s="4">
        <f t="shared" si="914"/>
        <v>2.0691082143594584E-2</v>
      </c>
      <c r="P130" s="4">
        <f t="shared" si="915"/>
        <v>5.3139668762732545E-2</v>
      </c>
      <c r="Q130" s="4">
        <f t="shared" si="916"/>
        <v>0.45286369690691014</v>
      </c>
      <c r="R130" s="4">
        <f t="shared" si="917"/>
        <v>0.15622697126013349</v>
      </c>
      <c r="S130" s="4">
        <f t="shared" si="918"/>
        <v>0.13818652240385654</v>
      </c>
      <c r="T130" s="4">
        <f t="shared" si="919"/>
        <v>0.16999824139750272</v>
      </c>
      <c r="U130" s="4">
        <f t="shared" si="920"/>
        <v>3.1827782760914358E-2</v>
      </c>
      <c r="V130" s="4">
        <f t="shared" si="921"/>
        <v>0.3486464315012342</v>
      </c>
      <c r="W130" s="4">
        <f t="shared" si="922"/>
        <v>0.40794918118771428</v>
      </c>
      <c r="X130" s="4">
        <f t="shared" si="923"/>
        <v>0.42081434831819542</v>
      </c>
      <c r="Y130" s="4">
        <f t="shared" si="924"/>
        <v>0.42539645792337033</v>
      </c>
      <c r="Z130" s="4">
        <f t="shared" si="925"/>
        <v>0.51245347838533839</v>
      </c>
      <c r="AA130" s="4">
        <f t="shared" si="926"/>
        <v>0.64437379357329772</v>
      </c>
      <c r="AB130" s="4">
        <f t="shared" si="927"/>
        <v>0.68415375007097423</v>
      </c>
      <c r="AC130" s="4">
        <f t="shared" si="928"/>
        <v>0.6008729663851301</v>
      </c>
      <c r="AD130" s="4">
        <f t="shared" si="929"/>
        <v>0.58987803487974566</v>
      </c>
      <c r="AE130" s="4">
        <f t="shared" si="930"/>
        <v>0.25024329208952989</v>
      </c>
      <c r="AF130" s="4">
        <f t="shared" si="931"/>
        <v>0.54376328355736847</v>
      </c>
      <c r="AG130" s="4">
        <f t="shared" si="932"/>
        <v>0.58964839484603604</v>
      </c>
      <c r="AH130" s="4">
        <f t="shared" si="933"/>
        <v>0.73206049554864128</v>
      </c>
      <c r="AI130" s="4">
        <f t="shared" si="934"/>
        <v>0.75006626027034362</v>
      </c>
      <c r="AJ130" s="4">
        <f t="shared" si="935"/>
        <v>0.54344999739976141</v>
      </c>
      <c r="AK130" s="4">
        <f t="shared" si="936"/>
        <v>0.54286302356694227</v>
      </c>
      <c r="AL130" s="4">
        <f t="shared" si="937"/>
        <v>0.56703118671527086</v>
      </c>
      <c r="AM130" s="4">
        <f t="shared" si="938"/>
        <v>0.68775100401606359</v>
      </c>
      <c r="AN130" s="4">
        <f t="shared" si="939"/>
        <v>0.5746557019716616</v>
      </c>
      <c r="AO130" s="4">
        <f t="shared" si="940"/>
        <v>0.65818556903580672</v>
      </c>
      <c r="AP130" s="4">
        <f t="shared" si="941"/>
        <v>0.59905028613173927</v>
      </c>
      <c r="AQ130" s="4">
        <f t="shared" si="942"/>
        <v>0.59448704260894747</v>
      </c>
      <c r="AR130" s="4">
        <f t="shared" si="943"/>
        <v>0.59246003917490975</v>
      </c>
      <c r="AS130" s="4">
        <f t="shared" si="944"/>
        <v>0.36702089380382302</v>
      </c>
      <c r="AT130" s="4">
        <f t="shared" si="945"/>
        <v>0.2667111185197566</v>
      </c>
      <c r="AU130" s="4">
        <f t="shared" si="946"/>
        <v>6.4009862260262909E-2</v>
      </c>
      <c r="AV130" s="4">
        <f t="shared" si="947"/>
        <v>-0.17683674431764762</v>
      </c>
      <c r="AW130" s="4">
        <f t="shared" si="948"/>
        <v>-0.25119139845528765</v>
      </c>
      <c r="AX130" s="4">
        <f t="shared" si="949"/>
        <v>-0.63268974855835625</v>
      </c>
      <c r="AY130" s="4">
        <f t="shared" si="950"/>
        <v>-0.6665571384983715</v>
      </c>
      <c r="AZ130" s="4">
        <f t="shared" si="951"/>
        <v>-0.59560387615220778</v>
      </c>
      <c r="BA130" s="4">
        <f t="shared" si="952"/>
        <v>-0.61333587895566066</v>
      </c>
      <c r="BB130" s="4">
        <f t="shared" si="953"/>
        <v>-0.45292707147528188</v>
      </c>
      <c r="BC130" s="4">
        <f t="shared" si="954"/>
        <v>-0.26672539519404648</v>
      </c>
      <c r="BD130" s="4">
        <f t="shared" si="955"/>
        <v>-0.27775046701406075</v>
      </c>
      <c r="BE130" s="4">
        <f t="shared" si="956"/>
        <v>-0.14541690286643774</v>
      </c>
      <c r="BF130" s="4">
        <f t="shared" si="957"/>
        <v>-2.9683866818384579E-2</v>
      </c>
      <c r="BG130" s="4">
        <f t="shared" si="958"/>
        <v>-6.9427225390530714E-2</v>
      </c>
      <c r="BH130" s="4">
        <f t="shared" si="959"/>
        <v>0.10950449217291562</v>
      </c>
      <c r="BI130" s="4">
        <f t="shared" si="960"/>
        <v>5.9768397459842942E-2</v>
      </c>
      <c r="BJ130" s="4">
        <f t="shared" si="961"/>
        <v>5.9631773796808576E-2</v>
      </c>
      <c r="BK130" s="4">
        <f t="shared" si="962"/>
        <v>0.14157621519584626</v>
      </c>
      <c r="BL130" s="4">
        <f t="shared" si="963"/>
        <v>0.16321685584984441</v>
      </c>
      <c r="BM130" s="4">
        <f t="shared" si="964"/>
        <v>0.29596014403393628</v>
      </c>
      <c r="BN130" s="4">
        <f t="shared" si="965"/>
        <v>0.3796600205751211</v>
      </c>
      <c r="BO130" s="4">
        <f t="shared" si="966"/>
        <v>0.33885909312530621</v>
      </c>
      <c r="BP130" s="4">
        <f t="shared" si="967"/>
        <v>0.23681221757726648</v>
      </c>
      <c r="BQ130" s="4">
        <f t="shared" si="968"/>
        <v>0.15367991355505295</v>
      </c>
      <c r="BR130" s="4">
        <f t="shared" si="969"/>
        <v>5.2241641337388948E-2</v>
      </c>
      <c r="BS130" s="4">
        <f t="shared" si="970"/>
        <v>0.19794514091808629</v>
      </c>
      <c r="BT130" s="4">
        <f t="shared" si="971"/>
        <v>0.22455089820359345</v>
      </c>
      <c r="BU130" s="4">
        <f t="shared" si="972"/>
        <v>0.27890761185357493</v>
      </c>
      <c r="BV130" s="4">
        <f t="shared" si="973"/>
        <v>0.36744315030504476</v>
      </c>
      <c r="BW130" s="4">
        <f t="shared" si="974"/>
        <v>0.34750800182899133</v>
      </c>
      <c r="BX130" s="4">
        <f t="shared" si="975"/>
        <v>0.17249597131119521</v>
      </c>
      <c r="BY130" s="4">
        <f t="shared" si="976"/>
        <v>9.9219771794522515E-2</v>
      </c>
      <c r="BZ130" s="4">
        <f t="shared" si="977"/>
        <v>-0.24879524823489532</v>
      </c>
      <c r="CA130" s="4">
        <f t="shared" si="978"/>
        <v>-0.77284572039466359</v>
      </c>
      <c r="CB130" s="4">
        <f t="shared" si="979"/>
        <v>-0.99596711303224028</v>
      </c>
      <c r="CC130" s="4">
        <f t="shared" si="980"/>
        <v>-1.1007827788649698</v>
      </c>
      <c r="CD130" s="4">
        <f t="shared" si="981"/>
        <v>-1.0123887391570239</v>
      </c>
      <c r="CE130" s="4">
        <f t="shared" si="982"/>
        <v>-0.57292745219852215</v>
      </c>
      <c r="CF130" s="4">
        <f t="shared" si="983"/>
        <v>-0.15054218709571099</v>
      </c>
      <c r="CG130" s="4">
        <f t="shared" si="984"/>
        <v>-4.7586190487521843E-2</v>
      </c>
      <c r="CH130" s="4">
        <f t="shared" si="985"/>
        <v>0.24439918533605176</v>
      </c>
      <c r="CI130" s="4">
        <f t="shared" si="986"/>
        <v>0.26167326851517952</v>
      </c>
      <c r="CJ130" s="4">
        <f t="shared" si="987"/>
        <v>0.28199306966184351</v>
      </c>
      <c r="CK130" s="4">
        <f t="shared" si="988"/>
        <v>0.34592170241191122</v>
      </c>
      <c r="CL130" s="4">
        <f t="shared" si="989"/>
        <v>0.27985959586376846</v>
      </c>
      <c r="CM130" s="4">
        <f t="shared" si="990"/>
        <v>0.30030030030030297</v>
      </c>
      <c r="CN130" s="4">
        <f t="shared" si="991"/>
        <v>0.38985439173320863</v>
      </c>
      <c r="CO130" s="4">
        <f t="shared" si="992"/>
        <v>0.47431014743334882</v>
      </c>
      <c r="CP130" s="4">
        <f t="shared" si="993"/>
        <v>0.55995724807732661</v>
      </c>
      <c r="CQ130" s="4">
        <f t="shared" si="994"/>
        <v>0.60279920550602839</v>
      </c>
      <c r="CR130" s="4">
        <f t="shared" si="995"/>
        <v>0.58130220849067349</v>
      </c>
      <c r="CS130" s="4">
        <f t="shared" si="996"/>
        <v>0.63331510843812844</v>
      </c>
      <c r="CT130" s="4">
        <f t="shared" si="997"/>
        <v>0.67732321863993417</v>
      </c>
      <c r="CU130" s="4">
        <f t="shared" si="998"/>
        <v>0.65916326622124521</v>
      </c>
      <c r="CV130" s="4">
        <f t="shared" si="999"/>
        <v>0.57478946664884378</v>
      </c>
      <c r="CW130" s="4">
        <f t="shared" si="1000"/>
        <v>0.58652973595095381</v>
      </c>
      <c r="CX130" s="4">
        <f t="shared" si="1001"/>
        <v>0.49835345773874901</v>
      </c>
      <c r="CY130" s="4">
        <f t="shared" si="1002"/>
        <v>0.52558119248048363</v>
      </c>
      <c r="CZ130" s="4">
        <f t="shared" si="1003"/>
        <v>0.61080317356809199</v>
      </c>
      <c r="DA130" s="4">
        <f t="shared" si="1004"/>
        <v>0.52867980486127408</v>
      </c>
      <c r="DB130" s="4">
        <f t="shared" si="1005"/>
        <v>0.48283376418057261</v>
      </c>
      <c r="DC130" s="4">
        <f t="shared" si="1006"/>
        <v>0.40072936985836294</v>
      </c>
      <c r="DD130" s="4">
        <f t="shared" si="1007"/>
        <v>0.47101373089135179</v>
      </c>
      <c r="DE130" s="4">
        <f t="shared" si="1008"/>
        <v>0.51210525220142844</v>
      </c>
      <c r="DF130" s="4">
        <f t="shared" si="1009"/>
        <v>0.56080955238706331</v>
      </c>
      <c r="DG130" s="4">
        <f t="shared" si="1010"/>
        <v>0.70988920804267486</v>
      </c>
      <c r="DH130" s="4">
        <f t="shared" si="1011"/>
        <v>0.7922481564994841</v>
      </c>
      <c r="DI130" s="4">
        <f t="shared" si="1012"/>
        <v>0.86156453663162247</v>
      </c>
      <c r="DJ130" s="4">
        <f t="shared" si="1013"/>
        <v>0.75369309617123914</v>
      </c>
      <c r="DK130" s="4">
        <f t="shared" si="1014"/>
        <v>0.63105341987019747</v>
      </c>
      <c r="DL130" s="4">
        <f t="shared" si="1015"/>
        <v>0.32668092183416647</v>
      </c>
      <c r="DM130" s="4">
        <f t="shared" si="1016"/>
        <v>0.13015441045968293</v>
      </c>
      <c r="DN130" s="4">
        <f t="shared" si="1017"/>
        <v>0.10412982828401653</v>
      </c>
      <c r="DO130" s="4">
        <f t="shared" si="1018"/>
        <v>0.1831751661242858</v>
      </c>
      <c r="DP130" s="4">
        <f t="shared" si="1019"/>
        <v>0.28904537430405713</v>
      </c>
      <c r="DQ130" s="4">
        <f t="shared" si="1020"/>
        <v>0.38223938223938092</v>
      </c>
      <c r="DR130" s="4">
        <f t="shared" si="1021"/>
        <v>0.48183982185364527</v>
      </c>
      <c r="DS130" s="49">
        <f t="shared" si="1022"/>
        <v>0.4338767942812401</v>
      </c>
      <c r="DT130" s="49">
        <f t="shared" si="1023"/>
        <v>-0.95340990939762582</v>
      </c>
      <c r="DU130" s="49">
        <f t="shared" si="1024"/>
        <v>-0.13156905495827359</v>
      </c>
      <c r="DV130" s="49">
        <f t="shared" si="1025"/>
        <v>0.14064170120201394</v>
      </c>
      <c r="DW130" s="49">
        <f t="shared" si="1026"/>
        <v>-0.11030923980107069</v>
      </c>
      <c r="DX130" s="49">
        <f t="shared" si="1027"/>
        <v>1.2408620725978055</v>
      </c>
      <c r="DY130" s="49">
        <f t="shared" si="1028"/>
        <v>0.4387128369416608</v>
      </c>
      <c r="DZ130" s="49">
        <f t="shared" si="1029"/>
        <v>0.2452470712229943</v>
      </c>
      <c r="EA130" s="49">
        <f t="shared" si="1030"/>
        <v>0.49882391110390245</v>
      </c>
      <c r="EB130" s="49">
        <f t="shared" si="1031"/>
        <v>0.63424101158440294</v>
      </c>
      <c r="EC130" s="11">
        <f t="shared" si="1032"/>
        <v>0.41437499999999883</v>
      </c>
      <c r="ED130" s="11">
        <f t="shared" si="1033"/>
        <v>0.26299689470943416</v>
      </c>
      <c r="EE130" s="11">
        <f t="shared" si="1034"/>
        <v>6.4860480207656029E-2</v>
      </c>
      <c r="EF130" s="11">
        <f t="shared" si="1035"/>
        <v>-6.2066427627853429E-2</v>
      </c>
      <c r="EG130" s="11">
        <f t="shared" si="1036"/>
        <v>-0.401388677188944</v>
      </c>
      <c r="EH130" s="11">
        <f t="shared" si="1037"/>
        <v>-0.50360495110302728</v>
      </c>
      <c r="EI130" s="11">
        <f t="shared" si="1038"/>
        <v>-0.40777336221832305</v>
      </c>
      <c r="EJ130" s="11">
        <f t="shared" si="1039"/>
        <v>-0.39173490785053755</v>
      </c>
      <c r="EK130" s="11">
        <f t="shared" si="1040"/>
        <v>7.672022183234351E-3</v>
      </c>
      <c r="EL130" s="11">
        <f t="shared" si="1041"/>
        <v>0.17973222220073054</v>
      </c>
      <c r="EM130" s="11">
        <f t="shared" si="1042"/>
        <v>0.2235098443386179</v>
      </c>
      <c r="EN130" s="11">
        <f t="shared" si="1043"/>
        <v>0.35371105753857274</v>
      </c>
      <c r="EO130" s="11">
        <f t="shared" si="1044"/>
        <v>0.41876408656998976</v>
      </c>
      <c r="EP130" s="11">
        <f t="shared" si="1045"/>
        <v>0.46290161469877233</v>
      </c>
      <c r="EQ130" s="11">
        <f t="shared" si="1046"/>
        <v>0.51010170667900678</v>
      </c>
      <c r="ER130" s="11">
        <f t="shared" si="1047"/>
        <v>0.54073674649670755</v>
      </c>
      <c r="ES130" s="11">
        <f t="shared" si="1048"/>
        <v>0.51842798724861316</v>
      </c>
      <c r="ET130" s="11">
        <f t="shared" si="1049"/>
        <v>0.50083322196432944</v>
      </c>
      <c r="EU130" s="11">
        <f t="shared" si="1050"/>
        <v>0.49228693481709368</v>
      </c>
      <c r="EV130" s="11">
        <f t="shared" si="1051"/>
        <v>0.45151805764609482</v>
      </c>
      <c r="EW130" s="11">
        <f t="shared" si="1052"/>
        <v>0.39160399826964104</v>
      </c>
      <c r="EX130" s="11">
        <f t="shared" si="1053"/>
        <v>0.31965134190303363</v>
      </c>
      <c r="EY130" s="11">
        <f t="shared" si="1054"/>
        <v>0.25546491928562221</v>
      </c>
      <c r="EZ130" s="11">
        <f t="shared" si="1055"/>
        <v>0.20368922017738259</v>
      </c>
      <c r="FA130" s="11">
        <f t="shared" si="1056"/>
        <v>0.15781531004034657</v>
      </c>
      <c r="FB130" s="11">
        <f t="shared" si="1057"/>
        <v>0.12799413626829978</v>
      </c>
      <c r="FC130" s="11">
        <f t="shared" si="1058"/>
        <v>0.10143794325679791</v>
      </c>
      <c r="FD130" s="11">
        <f t="shared" si="1059"/>
        <v>7.6509230198545372E-2</v>
      </c>
      <c r="FE130" s="11">
        <f t="shared" si="1060"/>
        <v>5.806672934053534E-2</v>
      </c>
      <c r="FF130" s="11">
        <f t="shared" si="1061"/>
        <v>5.1116084141160749E-2</v>
      </c>
    </row>
    <row r="131" spans="2:162" x14ac:dyDescent="0.25">
      <c r="B131" t="str">
        <f t="shared" si="905"/>
        <v xml:space="preserve">   Transportation and public utilities</v>
      </c>
      <c r="C131" s="4"/>
      <c r="D131" s="4"/>
      <c r="E131" s="4"/>
      <c r="F131" s="4"/>
      <c r="G131" s="4">
        <f t="shared" si="906"/>
        <v>0.21845985800109283</v>
      </c>
      <c r="H131" s="4">
        <f t="shared" si="907"/>
        <v>1.5043023045911095E-2</v>
      </c>
      <c r="I131" s="4">
        <f t="shared" si="908"/>
        <v>5.6663982583280724E-2</v>
      </c>
      <c r="J131" s="4">
        <f t="shared" si="909"/>
        <v>0.11689245893777742</v>
      </c>
      <c r="K131" s="4">
        <f t="shared" si="910"/>
        <v>-0.10515563033289295</v>
      </c>
      <c r="L131" s="4">
        <f t="shared" si="911"/>
        <v>-5.9917912459929668E-2</v>
      </c>
      <c r="M131" s="4">
        <f t="shared" si="912"/>
        <v>-0.18500835521604186</v>
      </c>
      <c r="N131" s="4">
        <f t="shared" si="913"/>
        <v>-0.15498792882477433</v>
      </c>
      <c r="O131" s="4">
        <f t="shared" si="914"/>
        <v>-3.547042653187895E-2</v>
      </c>
      <c r="P131" s="4">
        <f t="shared" si="915"/>
        <v>-0.1358013757269802</v>
      </c>
      <c r="Q131" s="4">
        <f t="shared" si="916"/>
        <v>-2.9598934438363859E-3</v>
      </c>
      <c r="R131" s="4">
        <f t="shared" si="917"/>
        <v>-0.22402358142962406</v>
      </c>
      <c r="S131" s="4">
        <f t="shared" si="918"/>
        <v>-5.8802775491002747E-2</v>
      </c>
      <c r="T131" s="4">
        <f t="shared" si="919"/>
        <v>4.1034058268363385E-2</v>
      </c>
      <c r="U131" s="4">
        <f t="shared" si="920"/>
        <v>-3.4721217557362287E-2</v>
      </c>
      <c r="V131" s="4">
        <f t="shared" si="921"/>
        <v>0.23145435368569109</v>
      </c>
      <c r="W131" s="4">
        <f t="shared" si="922"/>
        <v>2.9139227227693897E-3</v>
      </c>
      <c r="X131" s="4">
        <f t="shared" si="923"/>
        <v>-1.4510839597179654E-2</v>
      </c>
      <c r="Y131" s="4">
        <f t="shared" si="924"/>
        <v>6.6558629471003661E-2</v>
      </c>
      <c r="Z131" s="4">
        <f t="shared" si="925"/>
        <v>5.1531634697967406E-2</v>
      </c>
      <c r="AA131" s="4">
        <f t="shared" si="926"/>
        <v>0.18167366867264706</v>
      </c>
      <c r="AB131" s="4">
        <f t="shared" si="927"/>
        <v>1.1355248963833225E-2</v>
      </c>
      <c r="AC131" s="4">
        <f t="shared" si="928"/>
        <v>0.15588685448670717</v>
      </c>
      <c r="AD131" s="4">
        <f t="shared" si="929"/>
        <v>0.27356662487176564</v>
      </c>
      <c r="AE131" s="4">
        <f t="shared" si="930"/>
        <v>0.17795078548588888</v>
      </c>
      <c r="AF131" s="4">
        <f t="shared" si="931"/>
        <v>0.38919097960197613</v>
      </c>
      <c r="AG131" s="4">
        <f t="shared" si="932"/>
        <v>8.7355317754968312E-2</v>
      </c>
      <c r="AH131" s="4">
        <f t="shared" si="933"/>
        <v>-0.22524938324573626</v>
      </c>
      <c r="AI131" s="4">
        <f t="shared" si="934"/>
        <v>0.1351709514974819</v>
      </c>
      <c r="AJ131" s="4">
        <f t="shared" si="935"/>
        <v>0.13001196110042113</v>
      </c>
      <c r="AK131" s="4">
        <f t="shared" si="936"/>
        <v>0.23155294844087645</v>
      </c>
      <c r="AL131" s="4">
        <f t="shared" si="937"/>
        <v>0.40502227622519182</v>
      </c>
      <c r="AM131" s="4">
        <f t="shared" si="938"/>
        <v>0.11295180722891601</v>
      </c>
      <c r="AN131" s="4">
        <f t="shared" si="939"/>
        <v>2.2292678093728618E-2</v>
      </c>
      <c r="AO131" s="4">
        <f t="shared" si="940"/>
        <v>-1.7191414116606293E-2</v>
      </c>
      <c r="AP131" s="4">
        <f t="shared" si="941"/>
        <v>5.6008766589553824E-2</v>
      </c>
      <c r="AQ131" s="4">
        <f t="shared" si="942"/>
        <v>-7.0367854023100099E-2</v>
      </c>
      <c r="AR131" s="4">
        <f t="shared" si="943"/>
        <v>-4.5945880589074534E-2</v>
      </c>
      <c r="AS131" s="4">
        <f t="shared" si="944"/>
        <v>-4.0780099311536117E-2</v>
      </c>
      <c r="AT131" s="4">
        <f t="shared" si="945"/>
        <v>-4.2864286904960663E-2</v>
      </c>
      <c r="AU131" s="4">
        <f t="shared" si="946"/>
        <v>2.3707356392688176E-2</v>
      </c>
      <c r="AV131" s="4">
        <f t="shared" si="947"/>
        <v>-4.0082995378666449E-2</v>
      </c>
      <c r="AW131" s="4">
        <f t="shared" si="948"/>
        <v>-0.15024532244054722</v>
      </c>
      <c r="AX131" s="4">
        <f t="shared" si="949"/>
        <v>-0.34319333224383047</v>
      </c>
      <c r="AY131" s="4">
        <f t="shared" si="950"/>
        <v>-0.36848405191635114</v>
      </c>
      <c r="AZ131" s="4">
        <f t="shared" si="951"/>
        <v>-0.32143701252658929</v>
      </c>
      <c r="BA131" s="4">
        <f t="shared" si="952"/>
        <v>-0.1694429860149875</v>
      </c>
      <c r="BB131" s="4">
        <f t="shared" si="953"/>
        <v>-7.7506236829994954E-2</v>
      </c>
      <c r="BC131" s="4">
        <f t="shared" si="954"/>
        <v>-5.6281505407918334E-2</v>
      </c>
      <c r="BD131" s="4">
        <f t="shared" si="955"/>
        <v>-7.373906203913079E-2</v>
      </c>
      <c r="BE131" s="4">
        <f t="shared" si="956"/>
        <v>-0.11337589037044324</v>
      </c>
      <c r="BF131" s="4">
        <f t="shared" si="957"/>
        <v>-8.1630633750556486E-2</v>
      </c>
      <c r="BG131" s="4">
        <f t="shared" si="958"/>
        <v>-9.4222663030002721E-2</v>
      </c>
      <c r="BH131" s="4">
        <f t="shared" si="959"/>
        <v>1.2443692292377094E-2</v>
      </c>
      <c r="BI131" s="4">
        <f t="shared" si="960"/>
        <v>1.7432449259121383E-2</v>
      </c>
      <c r="BJ131" s="4">
        <f t="shared" si="961"/>
        <v>7.2055060004472427E-2</v>
      </c>
      <c r="BK131" s="4">
        <f t="shared" si="962"/>
        <v>3.4773105486699714E-2</v>
      </c>
      <c r="BL131" s="4">
        <f t="shared" si="963"/>
        <v>-3.9567722630264361E-2</v>
      </c>
      <c r="BM131" s="4">
        <f t="shared" si="964"/>
        <v>-7.6456370542100319E-2</v>
      </c>
      <c r="BN131" s="4">
        <f t="shared" si="965"/>
        <v>-8.3280262577768868E-2</v>
      </c>
      <c r="BO131" s="4">
        <f t="shared" si="966"/>
        <v>-7.313505607020588E-3</v>
      </c>
      <c r="BP131" s="4">
        <f t="shared" si="967"/>
        <v>2.6580963197448133E-2</v>
      </c>
      <c r="BQ131" s="4">
        <f t="shared" si="968"/>
        <v>6.7234962180333341E-2</v>
      </c>
      <c r="BR131" s="4">
        <f t="shared" si="969"/>
        <v>4.0368541033434999E-2</v>
      </c>
      <c r="BS131" s="4">
        <f t="shared" si="970"/>
        <v>6.126873409369319E-2</v>
      </c>
      <c r="BT131" s="4">
        <f t="shared" si="971"/>
        <v>8.6545658682634946E-2</v>
      </c>
      <c r="BU131" s="4">
        <f t="shared" si="972"/>
        <v>7.4375363160953029E-2</v>
      </c>
      <c r="BV131" s="4">
        <f t="shared" si="973"/>
        <v>8.5505638750231303E-2</v>
      </c>
      <c r="BW131" s="4">
        <f t="shared" si="974"/>
        <v>2.7434842249657032E-2</v>
      </c>
      <c r="BX131" s="4">
        <f t="shared" si="975"/>
        <v>-4.5393676660845199E-3</v>
      </c>
      <c r="BY131" s="4">
        <f t="shared" si="976"/>
        <v>-4.2844901456726731E-2</v>
      </c>
      <c r="BZ131" s="4">
        <f t="shared" si="977"/>
        <v>-0.12327692480107622</v>
      </c>
      <c r="CA131" s="4">
        <f t="shared" si="978"/>
        <v>-0.16481436112162862</v>
      </c>
      <c r="CB131" s="4">
        <f t="shared" si="979"/>
        <v>-0.26960183596622156</v>
      </c>
      <c r="CC131" s="4">
        <f t="shared" si="980"/>
        <v>-0.27352784202099217</v>
      </c>
      <c r="CD131" s="4">
        <f t="shared" si="981"/>
        <v>-0.2468688424342626</v>
      </c>
      <c r="CE131" s="4">
        <f t="shared" si="982"/>
        <v>-0.22088769241388781</v>
      </c>
      <c r="CF131" s="4">
        <f t="shared" si="983"/>
        <v>-0.12701997036200682</v>
      </c>
      <c r="CG131" s="4">
        <f t="shared" si="984"/>
        <v>-6.4241357158153212E-2</v>
      </c>
      <c r="CH131" s="4">
        <f t="shared" si="985"/>
        <v>9.5842817778845901E-3</v>
      </c>
      <c r="CI131" s="4">
        <f t="shared" si="986"/>
        <v>5.281478814067965E-2</v>
      </c>
      <c r="CJ131" s="4">
        <f t="shared" si="987"/>
        <v>9.5590871071812203E-2</v>
      </c>
      <c r="CK131" s="4">
        <f t="shared" si="988"/>
        <v>0.10974067800653686</v>
      </c>
      <c r="CL131" s="4">
        <f t="shared" si="989"/>
        <v>5.6920595768902377E-2</v>
      </c>
      <c r="CM131" s="4">
        <f t="shared" si="990"/>
        <v>4.9655955167766441E-2</v>
      </c>
      <c r="CN131" s="4">
        <f t="shared" si="991"/>
        <v>4.2273367778300007E-2</v>
      </c>
      <c r="CO131" s="4">
        <f t="shared" si="992"/>
        <v>7.0095095679809189E-3</v>
      </c>
      <c r="CP131" s="4">
        <f t="shared" si="993"/>
        <v>6.970422175236757E-3</v>
      </c>
      <c r="CQ131" s="4">
        <f t="shared" si="994"/>
        <v>-1.154787750011569E-2</v>
      </c>
      <c r="CR131" s="4">
        <f t="shared" si="995"/>
        <v>2.2885913720103899E-3</v>
      </c>
      <c r="CS131" s="4">
        <f t="shared" si="996"/>
        <v>3.6449790413705357E-2</v>
      </c>
      <c r="CT131" s="4">
        <f t="shared" si="997"/>
        <v>9.7082994671723988E-2</v>
      </c>
      <c r="CU131" s="4">
        <f t="shared" si="998"/>
        <v>0.17039594637011857</v>
      </c>
      <c r="CV131" s="4">
        <f t="shared" si="999"/>
        <v>0.20496368578175878</v>
      </c>
      <c r="CW131" s="4">
        <f t="shared" si="1000"/>
        <v>0.20583873752240914</v>
      </c>
      <c r="CX131" s="4">
        <f t="shared" si="1001"/>
        <v>0.20417124039517012</v>
      </c>
      <c r="CY131" s="4">
        <f t="shared" si="1002"/>
        <v>0.18755179482705955</v>
      </c>
      <c r="CZ131" s="4">
        <f t="shared" si="1003"/>
        <v>0.12607325290729243</v>
      </c>
      <c r="DA131" s="4">
        <f t="shared" si="1004"/>
        <v>0.13969181835765446</v>
      </c>
      <c r="DB131" s="4">
        <f t="shared" si="1005"/>
        <v>0.16877817420471314</v>
      </c>
      <c r="DC131" s="4">
        <f t="shared" si="1006"/>
        <v>0.11661436689000095</v>
      </c>
      <c r="DD131" s="4">
        <f t="shared" si="1007"/>
        <v>0.15980823012385093</v>
      </c>
      <c r="DE131" s="4">
        <f t="shared" si="1008"/>
        <v>0.16237483606386779</v>
      </c>
      <c r="DF131" s="4">
        <f t="shared" si="1009"/>
        <v>0.12209506860087334</v>
      </c>
      <c r="DG131" s="4">
        <f t="shared" si="1010"/>
        <v>0.14977431267952399</v>
      </c>
      <c r="DH131" s="4">
        <f t="shared" si="1011"/>
        <v>0.11579011518069418</v>
      </c>
      <c r="DI131" s="4">
        <f t="shared" si="1012"/>
        <v>8.474405278343855E-2</v>
      </c>
      <c r="DJ131" s="4">
        <f t="shared" si="1013"/>
        <v>0.10652195759220162</v>
      </c>
      <c r="DK131" s="4">
        <f t="shared" si="1014"/>
        <v>0.1098352471293056</v>
      </c>
      <c r="DL131" s="4">
        <f t="shared" si="1015"/>
        <v>9.5034449988120551E-2</v>
      </c>
      <c r="DM131" s="4">
        <f t="shared" si="1016"/>
        <v>7.6909424362539183E-2</v>
      </c>
      <c r="DN131" s="4">
        <f t="shared" si="1017"/>
        <v>6.6800267201068589E-2</v>
      </c>
      <c r="DO131" s="4">
        <f t="shared" si="1018"/>
        <v>5.261414346123159E-2</v>
      </c>
      <c r="DP131" s="4">
        <f t="shared" si="1019"/>
        <v>6.4016760751906307E-2</v>
      </c>
      <c r="DQ131" s="4">
        <f t="shared" si="1020"/>
        <v>8.1081081081080808E-2</v>
      </c>
      <c r="DR131" s="4">
        <f t="shared" si="1021"/>
        <v>6.1429778084927188E-2</v>
      </c>
      <c r="DS131" s="49">
        <f t="shared" si="1022"/>
        <v>4.5872436399777873E-2</v>
      </c>
      <c r="DT131" s="49">
        <f t="shared" si="1023"/>
        <v>-0.32601690738845257</v>
      </c>
      <c r="DU131" s="49">
        <f t="shared" si="1024"/>
        <v>-0.34395910081948683</v>
      </c>
      <c r="DV131" s="49">
        <f t="shared" si="1025"/>
        <v>-0.29440996118289042</v>
      </c>
      <c r="DW131" s="49">
        <f t="shared" si="1026"/>
        <v>-0.25240249784990448</v>
      </c>
      <c r="DX131" s="49">
        <f t="shared" si="1027"/>
        <v>0.11586997282322416</v>
      </c>
      <c r="DY131" s="49">
        <f t="shared" si="1028"/>
        <v>0.16936356030771121</v>
      </c>
      <c r="DZ131" s="49">
        <f t="shared" si="1029"/>
        <v>0.25943491831853766</v>
      </c>
      <c r="EA131" s="49">
        <f t="shared" si="1030"/>
        <v>0.25752291345607897</v>
      </c>
      <c r="EB131" s="49">
        <f t="shared" si="1031"/>
        <v>0.23809047438026493</v>
      </c>
      <c r="EC131" s="11">
        <f t="shared" si="1032"/>
        <v>0.2139868730407527</v>
      </c>
      <c r="ED131" s="11">
        <f t="shared" si="1033"/>
        <v>3.9132640268482205E-2</v>
      </c>
      <c r="EE131" s="11">
        <f t="shared" si="1034"/>
        <v>-1.0718021147459891E-2</v>
      </c>
      <c r="EF131" s="11">
        <f t="shared" si="1035"/>
        <v>-5.0896018116625814E-2</v>
      </c>
      <c r="EG131" s="11">
        <f t="shared" si="1036"/>
        <v>-0.1223171568520711</v>
      </c>
      <c r="EH131" s="11">
        <f t="shared" si="1037"/>
        <v>-0.10617089011700434</v>
      </c>
      <c r="EI131" s="11">
        <f t="shared" si="1038"/>
        <v>-8.2126439498646966E-2</v>
      </c>
      <c r="EJ131" s="11">
        <f t="shared" si="1039"/>
        <v>-2.8684321955372218E-2</v>
      </c>
      <c r="EK131" s="11">
        <f t="shared" si="1040"/>
        <v>7.060410385292544E-3</v>
      </c>
      <c r="EL131" s="11">
        <f t="shared" si="1041"/>
        <v>-5.5799368047124535E-3</v>
      </c>
      <c r="EM131" s="11">
        <f t="shared" si="1042"/>
        <v>-7.8800199019123558E-3</v>
      </c>
      <c r="EN131" s="11">
        <f t="shared" si="1043"/>
        <v>1.011024200626371E-2</v>
      </c>
      <c r="EO131" s="11">
        <f t="shared" si="1044"/>
        <v>2.0078842500517179E-2</v>
      </c>
      <c r="EP131" s="11">
        <f t="shared" si="1045"/>
        <v>4.1741358956852825E-2</v>
      </c>
      <c r="EQ131" s="11">
        <f t="shared" si="1046"/>
        <v>3.1608709579826096E-2</v>
      </c>
      <c r="ER131" s="11">
        <f t="shared" si="1047"/>
        <v>1.7898776361704116E-2</v>
      </c>
      <c r="ES131" s="11">
        <f t="shared" si="1048"/>
        <v>1.890665763059771E-2</v>
      </c>
      <c r="ET131" s="11">
        <f t="shared" si="1049"/>
        <v>1.8818543075257384E-2</v>
      </c>
      <c r="EU131" s="11">
        <f t="shared" si="1050"/>
        <v>1.5094519851312748E-2</v>
      </c>
      <c r="EV131" s="11">
        <f t="shared" si="1051"/>
        <v>2.785862583900844E-3</v>
      </c>
      <c r="EW131" s="11">
        <f t="shared" si="1052"/>
        <v>-6.8346031400550692E-4</v>
      </c>
      <c r="EX131" s="11">
        <f t="shared" si="1053"/>
        <v>-1.1434934092314226E-2</v>
      </c>
      <c r="EY131" s="11">
        <f t="shared" si="1054"/>
        <v>-1.5281943243522765E-2</v>
      </c>
      <c r="EZ131" s="11">
        <f t="shared" si="1055"/>
        <v>-9.3789404798011837E-3</v>
      </c>
      <c r="FA131" s="11">
        <f t="shared" si="1056"/>
        <v>-1.4918880079864107E-2</v>
      </c>
      <c r="FB131" s="11">
        <f t="shared" si="1057"/>
        <v>-1.6108868259590636E-2</v>
      </c>
      <c r="FC131" s="11">
        <f t="shared" si="1058"/>
        <v>-1.3417602907332155E-2</v>
      </c>
      <c r="FD131" s="11">
        <f t="shared" si="1059"/>
        <v>-1.2492140453709629E-2</v>
      </c>
      <c r="FE131" s="11">
        <f t="shared" si="1060"/>
        <v>-1.1100607273136416E-2</v>
      </c>
      <c r="FF131" s="11">
        <f t="shared" si="1061"/>
        <v>-1.0116627017695591E-2</v>
      </c>
    </row>
    <row r="132" spans="2:162" x14ac:dyDescent="0.25">
      <c r="B132" t="str">
        <f t="shared" si="905"/>
        <v xml:space="preserve">   Information</v>
      </c>
      <c r="C132" s="4"/>
      <c r="D132" s="4"/>
      <c r="E132" s="4"/>
      <c r="F132" s="4"/>
      <c r="G132" s="4">
        <f t="shared" si="906"/>
        <v>4.8546635111354187E-2</v>
      </c>
      <c r="H132" s="4">
        <f t="shared" si="907"/>
        <v>0.11432697514892612</v>
      </c>
      <c r="I132" s="4">
        <f t="shared" si="908"/>
        <v>0.12823953953058337</v>
      </c>
      <c r="J132" s="4">
        <f t="shared" si="909"/>
        <v>0.23378491787555478</v>
      </c>
      <c r="K132" s="4">
        <f t="shared" si="910"/>
        <v>0.22232904698954484</v>
      </c>
      <c r="L132" s="4">
        <f t="shared" si="911"/>
        <v>0.17675784175679332</v>
      </c>
      <c r="M132" s="4">
        <f t="shared" si="912"/>
        <v>0.16710432084029581</v>
      </c>
      <c r="N132" s="4">
        <f t="shared" si="913"/>
        <v>0.16989061428869481</v>
      </c>
      <c r="O132" s="4">
        <f t="shared" si="914"/>
        <v>0.1891756081700213</v>
      </c>
      <c r="P132" s="4">
        <f t="shared" si="915"/>
        <v>0.2479851208927461</v>
      </c>
      <c r="Q132" s="4">
        <f t="shared" si="916"/>
        <v>0.32262838537812705</v>
      </c>
      <c r="R132" s="4">
        <f t="shared" si="917"/>
        <v>0.22107590272660282</v>
      </c>
      <c r="S132" s="4">
        <f t="shared" si="918"/>
        <v>0.21168999176761141</v>
      </c>
      <c r="T132" s="4">
        <f t="shared" si="919"/>
        <v>0.1993082830177621</v>
      </c>
      <c r="U132" s="4">
        <f t="shared" si="920"/>
        <v>0.10127021787564031</v>
      </c>
      <c r="V132" s="4">
        <f t="shared" si="921"/>
        <v>0.36915504511894992</v>
      </c>
      <c r="W132" s="4">
        <f t="shared" si="922"/>
        <v>0.37298210851448182</v>
      </c>
      <c r="X132" s="4">
        <f t="shared" si="923"/>
        <v>0.45854253127085898</v>
      </c>
      <c r="Y132" s="4">
        <f t="shared" si="924"/>
        <v>0.55851371686537776</v>
      </c>
      <c r="Z132" s="4">
        <f t="shared" si="925"/>
        <v>0.47809905525336371</v>
      </c>
      <c r="AA132" s="4">
        <f t="shared" si="926"/>
        <v>0.47405472919268787</v>
      </c>
      <c r="AB132" s="4">
        <f t="shared" si="927"/>
        <v>0.43717708510759096</v>
      </c>
      <c r="AC132" s="4">
        <f t="shared" si="928"/>
        <v>0.28343064452128597</v>
      </c>
      <c r="AD132" s="4">
        <f t="shared" si="929"/>
        <v>0.20232531631141032</v>
      </c>
      <c r="AE132" s="4">
        <f t="shared" si="930"/>
        <v>0.23356040595022881</v>
      </c>
      <c r="AF132" s="4">
        <f t="shared" si="931"/>
        <v>0.22357779679262521</v>
      </c>
      <c r="AG132" s="4">
        <f t="shared" si="932"/>
        <v>0.39036907621751432</v>
      </c>
      <c r="AH132" s="4">
        <f t="shared" si="933"/>
        <v>0.34591869569880945</v>
      </c>
      <c r="AI132" s="4">
        <f t="shared" si="934"/>
        <v>0.32600053008216245</v>
      </c>
      <c r="AJ132" s="4">
        <f t="shared" si="935"/>
        <v>0.26002392220084242</v>
      </c>
      <c r="AK132" s="4">
        <f t="shared" si="936"/>
        <v>0.25213543274673267</v>
      </c>
      <c r="AL132" s="4">
        <f t="shared" si="937"/>
        <v>0.29364115026326382</v>
      </c>
      <c r="AM132" s="4">
        <f t="shared" si="938"/>
        <v>0.43674698795180694</v>
      </c>
      <c r="AN132" s="4">
        <f t="shared" si="939"/>
        <v>0.4631923115030217</v>
      </c>
      <c r="AO132" s="4">
        <f t="shared" si="940"/>
        <v>0.62380274080259313</v>
      </c>
      <c r="AP132" s="4">
        <f t="shared" si="941"/>
        <v>0.58443930354316398</v>
      </c>
      <c r="AQ132" s="4">
        <f t="shared" si="942"/>
        <v>0.70367854023100074</v>
      </c>
      <c r="AR132" s="4">
        <f t="shared" si="943"/>
        <v>0.84878968877711403</v>
      </c>
      <c r="AS132" s="4">
        <f t="shared" si="944"/>
        <v>0.82999496245832138</v>
      </c>
      <c r="AT132" s="4">
        <f t="shared" si="945"/>
        <v>0.86919248446169595</v>
      </c>
      <c r="AU132" s="4">
        <f t="shared" si="946"/>
        <v>0.54289846139256992</v>
      </c>
      <c r="AV132" s="4">
        <f t="shared" si="947"/>
        <v>0.22635103272658719</v>
      </c>
      <c r="AW132" s="4">
        <f t="shared" si="948"/>
        <v>-0.13850740662488009</v>
      </c>
      <c r="AX132" s="4">
        <f t="shared" si="949"/>
        <v>-0.27548852520253009</v>
      </c>
      <c r="AY132" s="4">
        <f t="shared" si="950"/>
        <v>-0.3825662449832179</v>
      </c>
      <c r="AZ132" s="4">
        <f t="shared" si="951"/>
        <v>-0.3119829827463958</v>
      </c>
      <c r="BA132" s="4">
        <f t="shared" si="952"/>
        <v>-0.23387905111927909</v>
      </c>
      <c r="BB132" s="4">
        <f t="shared" si="953"/>
        <v>-0.19134352217405054</v>
      </c>
      <c r="BC132" s="4">
        <f t="shared" si="954"/>
        <v>-0.12969216463563962</v>
      </c>
      <c r="BD132" s="4">
        <f t="shared" si="955"/>
        <v>-0.13764624913971046</v>
      </c>
      <c r="BE132" s="4">
        <f t="shared" si="956"/>
        <v>-7.640549133660203E-2</v>
      </c>
      <c r="BF132" s="4">
        <f t="shared" si="957"/>
        <v>-3.2157522386582926E-2</v>
      </c>
      <c r="BG132" s="4">
        <f t="shared" si="958"/>
        <v>3.9672700223159621E-2</v>
      </c>
      <c r="BH132" s="4">
        <f t="shared" si="959"/>
        <v>0.11199323063139249</v>
      </c>
      <c r="BI132" s="4">
        <f t="shared" si="960"/>
        <v>6.972979703648248E-2</v>
      </c>
      <c r="BJ132" s="4">
        <f t="shared" si="961"/>
        <v>7.9509031729073726E-2</v>
      </c>
      <c r="BK132" s="4">
        <f t="shared" si="962"/>
        <v>0.1068031097091468</v>
      </c>
      <c r="BL132" s="4">
        <f t="shared" si="963"/>
        <v>9.6446323911268964E-2</v>
      </c>
      <c r="BM132" s="4">
        <f t="shared" si="964"/>
        <v>0.13811473388250484</v>
      </c>
      <c r="BN132" s="4">
        <f t="shared" si="965"/>
        <v>0.11512271591632783</v>
      </c>
      <c r="BO132" s="4">
        <f t="shared" si="966"/>
        <v>0.10482691370063371</v>
      </c>
      <c r="BP132" s="4">
        <f t="shared" si="967"/>
        <v>0.2247299615784254</v>
      </c>
      <c r="BQ132" s="4">
        <f t="shared" si="968"/>
        <v>0.32176731900588323</v>
      </c>
      <c r="BR132" s="4">
        <f t="shared" si="969"/>
        <v>0.36331686930091189</v>
      </c>
      <c r="BS132" s="4">
        <f t="shared" si="970"/>
        <v>0.3817513431991707</v>
      </c>
      <c r="BT132" s="4">
        <f t="shared" si="971"/>
        <v>0.31343562874251502</v>
      </c>
      <c r="BU132" s="4">
        <f t="shared" si="972"/>
        <v>0.20453224869261935</v>
      </c>
      <c r="BV132" s="4">
        <f t="shared" si="973"/>
        <v>0.17794416712885791</v>
      </c>
      <c r="BW132" s="4">
        <f t="shared" si="974"/>
        <v>0.20118884316415067</v>
      </c>
      <c r="BX132" s="4">
        <f t="shared" si="975"/>
        <v>0.21561996413899623</v>
      </c>
      <c r="BY132" s="4">
        <f t="shared" si="976"/>
        <v>0.29540432057006311</v>
      </c>
      <c r="BZ132" s="4">
        <f t="shared" si="977"/>
        <v>0.30258881542082333</v>
      </c>
      <c r="CA132" s="4">
        <f t="shared" si="978"/>
        <v>0.19599545646896427</v>
      </c>
      <c r="CB132" s="4">
        <f t="shared" si="979"/>
        <v>4.4562286936565297E-2</v>
      </c>
      <c r="CC132" s="4">
        <f t="shared" si="980"/>
        <v>-0.11786159046433041</v>
      </c>
      <c r="CD132" s="4">
        <f t="shared" si="981"/>
        <v>-0.176658437705253</v>
      </c>
      <c r="CE132" s="4">
        <f t="shared" si="982"/>
        <v>-0.14265663468396958</v>
      </c>
      <c r="CF132" s="4">
        <f t="shared" si="983"/>
        <v>-6.5862206854373356E-2</v>
      </c>
      <c r="CG132" s="4">
        <f t="shared" si="984"/>
        <v>1.6655166670631966E-2</v>
      </c>
      <c r="CH132" s="4">
        <f t="shared" si="985"/>
        <v>8.1466395112016921E-2</v>
      </c>
      <c r="CI132" s="4">
        <f t="shared" si="986"/>
        <v>6.0016804705316715E-2</v>
      </c>
      <c r="CJ132" s="4">
        <f t="shared" si="987"/>
        <v>8.3642012187836859E-2</v>
      </c>
      <c r="CK132" s="4">
        <f t="shared" si="988"/>
        <v>0.11689767874609355</v>
      </c>
      <c r="CL132" s="4">
        <f t="shared" si="989"/>
        <v>7.1150744711127326E-2</v>
      </c>
      <c r="CM132" s="4">
        <f t="shared" si="990"/>
        <v>0.11586389539145522</v>
      </c>
      <c r="CN132" s="4">
        <f t="shared" si="991"/>
        <v>0.11272898074213203</v>
      </c>
      <c r="CO132" s="4">
        <f t="shared" si="992"/>
        <v>1.1682515946634423E-2</v>
      </c>
      <c r="CP132" s="4">
        <f t="shared" si="993"/>
        <v>1.8587792467297266E-2</v>
      </c>
      <c r="CQ132" s="4">
        <f t="shared" si="994"/>
        <v>2.0786179500207572E-2</v>
      </c>
      <c r="CR132" s="4">
        <f t="shared" si="995"/>
        <v>3.6617461952168036E-2</v>
      </c>
      <c r="CS132" s="4">
        <f t="shared" si="996"/>
        <v>0.12757426644796779</v>
      </c>
      <c r="CT132" s="4">
        <f t="shared" si="997"/>
        <v>0.17610403684638229</v>
      </c>
      <c r="CU132" s="4">
        <f t="shared" si="998"/>
        <v>0.19505851755526632</v>
      </c>
      <c r="CV132" s="4">
        <f t="shared" si="999"/>
        <v>0.22278661498017122</v>
      </c>
      <c r="CW132" s="4">
        <f t="shared" si="1000"/>
        <v>0.29215820809632281</v>
      </c>
      <c r="CX132" s="4">
        <f t="shared" si="1001"/>
        <v>0.2107574094401756</v>
      </c>
      <c r="CY132" s="4">
        <f t="shared" si="1002"/>
        <v>0.14393509835564883</v>
      </c>
      <c r="CZ132" s="4">
        <f t="shared" si="1003"/>
        <v>0.14998369742419351</v>
      </c>
      <c r="DA132" s="4">
        <f t="shared" si="1004"/>
        <v>0.17837570651823575</v>
      </c>
      <c r="DB132" s="4">
        <f t="shared" si="1005"/>
        <v>0.3119191573909893</v>
      </c>
      <c r="DC132" s="4">
        <f t="shared" si="1006"/>
        <v>0.41981172080400497</v>
      </c>
      <c r="DD132" s="4">
        <f t="shared" si="1007"/>
        <v>0.49204112959185803</v>
      </c>
      <c r="DE132" s="4">
        <f t="shared" si="1008"/>
        <v>0.49545142286154414</v>
      </c>
      <c r="DF132" s="4">
        <f t="shared" si="1009"/>
        <v>0.48217205057632967</v>
      </c>
      <c r="DG132" s="4">
        <f t="shared" si="1010"/>
        <v>0.4698399671727525</v>
      </c>
      <c r="DH132" s="4">
        <f t="shared" si="1011"/>
        <v>0.41237532248562841</v>
      </c>
      <c r="DI132" s="4">
        <f t="shared" si="1012"/>
        <v>0.35915336655838226</v>
      </c>
      <c r="DJ132" s="4">
        <f t="shared" si="1013"/>
        <v>0.32157572103306281</v>
      </c>
      <c r="DK132" s="4">
        <f t="shared" si="1014"/>
        <v>0.30554168746879817</v>
      </c>
      <c r="DL132" s="4">
        <f t="shared" si="1015"/>
        <v>0.42567514057178912</v>
      </c>
      <c r="DM132" s="4">
        <f t="shared" si="1016"/>
        <v>0.53244986097142488</v>
      </c>
      <c r="DN132" s="4">
        <f t="shared" si="1017"/>
        <v>0.55601398876183672</v>
      </c>
      <c r="DO132" s="4">
        <f t="shared" si="1018"/>
        <v>0.62747237757468199</v>
      </c>
      <c r="DP132" s="4">
        <f t="shared" si="1019"/>
        <v>0.57421094492618741</v>
      </c>
      <c r="DQ132" s="4">
        <f t="shared" si="1020"/>
        <v>0.5888030888030894</v>
      </c>
      <c r="DR132" s="4">
        <f t="shared" si="1021"/>
        <v>0.51447439146126073</v>
      </c>
      <c r="DS132" s="49">
        <f t="shared" si="1022"/>
        <v>0.47783787916435594</v>
      </c>
      <c r="DT132" s="49">
        <f t="shared" si="1023"/>
        <v>0.32791235452443251</v>
      </c>
      <c r="DU132" s="49">
        <f t="shared" si="1024"/>
        <v>0.15976242387790499</v>
      </c>
      <c r="DV132" s="49">
        <f t="shared" si="1025"/>
        <v>0.27565773435595398</v>
      </c>
      <c r="DW132" s="49">
        <f t="shared" si="1026"/>
        <v>0.20379164641214681</v>
      </c>
      <c r="DX132" s="49">
        <f t="shared" si="1027"/>
        <v>0.32864937746223621</v>
      </c>
      <c r="DY132" s="49">
        <f t="shared" si="1028"/>
        <v>0.41014548941987833</v>
      </c>
      <c r="DZ132" s="49">
        <f t="shared" si="1029"/>
        <v>0.4681989541529864</v>
      </c>
      <c r="EA132" s="49">
        <f t="shared" si="1030"/>
        <v>0.52924000324438158</v>
      </c>
      <c r="EB132" s="49">
        <f t="shared" si="1031"/>
        <v>0.63624177187331155</v>
      </c>
      <c r="EC132" s="11">
        <f t="shared" si="1032"/>
        <v>0.72151253918495373</v>
      </c>
      <c r="ED132" s="11">
        <f t="shared" si="1033"/>
        <v>0.52908750747391309</v>
      </c>
      <c r="EE132" s="11">
        <f t="shared" si="1034"/>
        <v>0.3240161087147384</v>
      </c>
      <c r="EF132" s="11">
        <f t="shared" si="1035"/>
        <v>-4.4604642385356018E-2</v>
      </c>
      <c r="EG132" s="11">
        <f t="shared" si="1036"/>
        <v>-0.24417983347263703</v>
      </c>
      <c r="EH132" s="11">
        <f t="shared" si="1037"/>
        <v>-0.20050701391456696</v>
      </c>
      <c r="EI132" s="11">
        <f t="shared" si="1038"/>
        <v>-5.937367034959723E-2</v>
      </c>
      <c r="EJ132" s="11">
        <f t="shared" si="1039"/>
        <v>0.10139305237171739</v>
      </c>
      <c r="EK132" s="11">
        <f t="shared" si="1040"/>
        <v>1.2973412143181583E-2</v>
      </c>
      <c r="EL132" s="11">
        <f t="shared" si="1041"/>
        <v>6.5431130904362908E-2</v>
      </c>
      <c r="EM132" s="11">
        <f t="shared" si="1042"/>
        <v>0.27238325396261526</v>
      </c>
      <c r="EN132" s="11">
        <f t="shared" si="1043"/>
        <v>0.40219849004057179</v>
      </c>
      <c r="EO132" s="11">
        <f t="shared" si="1044"/>
        <v>0.55666797676114033</v>
      </c>
      <c r="EP132" s="11">
        <f t="shared" si="1045"/>
        <v>0.48572690592863449</v>
      </c>
      <c r="EQ132" s="11">
        <f t="shared" si="1046"/>
        <v>0.31699360217828304</v>
      </c>
      <c r="ER132" s="11">
        <f t="shared" si="1047"/>
        <v>0.33573258077846885</v>
      </c>
      <c r="ES132" s="11">
        <f t="shared" si="1048"/>
        <v>0.37129030453963702</v>
      </c>
      <c r="ET132" s="11">
        <f t="shared" si="1049"/>
        <v>0.35496073901742431</v>
      </c>
      <c r="EU132" s="11">
        <f t="shared" si="1050"/>
        <v>0.27372249898644341</v>
      </c>
      <c r="EV132" s="11">
        <f t="shared" si="1051"/>
        <v>0.11879582951729795</v>
      </c>
      <c r="EW132" s="11">
        <f t="shared" si="1052"/>
        <v>2.2530068233460463E-2</v>
      </c>
      <c r="EX132" s="11">
        <f t="shared" si="1053"/>
        <v>2.5496451494496791E-2</v>
      </c>
      <c r="EY132" s="11">
        <f t="shared" si="1054"/>
        <v>6.3127907311472331E-2</v>
      </c>
      <c r="EZ132" s="11">
        <f t="shared" si="1055"/>
        <v>0.10903257729325944</v>
      </c>
      <c r="FA132" s="11">
        <f t="shared" si="1056"/>
        <v>0.13290546977913528</v>
      </c>
      <c r="FB132" s="11">
        <f t="shared" si="1057"/>
        <v>0.14344143090283923</v>
      </c>
      <c r="FC132" s="11">
        <f t="shared" si="1058"/>
        <v>0.15156599375523111</v>
      </c>
      <c r="FD132" s="11">
        <f t="shared" si="1059"/>
        <v>0.14072205224263315</v>
      </c>
      <c r="FE132" s="11">
        <f t="shared" si="1060"/>
        <v>0.1310809147591715</v>
      </c>
      <c r="FF132" s="11">
        <f t="shared" si="1061"/>
        <v>0.10728995929209653</v>
      </c>
    </row>
    <row r="133" spans="2:162" x14ac:dyDescent="0.25">
      <c r="B133" t="str">
        <f t="shared" si="905"/>
        <v xml:space="preserve">   Financial activities</v>
      </c>
      <c r="C133" s="4"/>
      <c r="D133" s="4"/>
      <c r="E133" s="4"/>
      <c r="F133" s="4"/>
      <c r="G133" s="4">
        <f t="shared" si="906"/>
        <v>9.1024940833800035E-3</v>
      </c>
      <c r="H133" s="4">
        <f t="shared" si="907"/>
        <v>1.8051627655093442E-2</v>
      </c>
      <c r="I133" s="4">
        <f t="shared" si="908"/>
        <v>-2.6840833855238149E-2</v>
      </c>
      <c r="J133" s="4">
        <f t="shared" si="909"/>
        <v>0</v>
      </c>
      <c r="K133" s="4">
        <f t="shared" si="910"/>
        <v>6.3093378199734262E-2</v>
      </c>
      <c r="L133" s="4">
        <f t="shared" si="911"/>
        <v>2.6963060606967914E-2</v>
      </c>
      <c r="M133" s="4">
        <f t="shared" si="912"/>
        <v>0.12831224635951383</v>
      </c>
      <c r="N133" s="4">
        <f t="shared" si="913"/>
        <v>0.26526780125778737</v>
      </c>
      <c r="O133" s="4">
        <f t="shared" si="914"/>
        <v>0.21577842806893138</v>
      </c>
      <c r="P133" s="4">
        <f t="shared" si="915"/>
        <v>0.2155108788710762</v>
      </c>
      <c r="Q133" s="4">
        <f t="shared" si="916"/>
        <v>0.33742785259730601</v>
      </c>
      <c r="R133" s="4">
        <f t="shared" si="917"/>
        <v>0.17391304347826039</v>
      </c>
      <c r="S133" s="4">
        <f t="shared" si="918"/>
        <v>0.36457720804422084</v>
      </c>
      <c r="T133" s="4">
        <f t="shared" si="919"/>
        <v>0.20810129550384049</v>
      </c>
      <c r="U133" s="4">
        <f t="shared" si="920"/>
        <v>-4.6294956743149838E-2</v>
      </c>
      <c r="V133" s="4">
        <f t="shared" si="921"/>
        <v>-0.14356029532403697</v>
      </c>
      <c r="W133" s="4">
        <f t="shared" si="922"/>
        <v>-0.37880995396002176</v>
      </c>
      <c r="X133" s="4">
        <f t="shared" si="923"/>
        <v>-0.27860812026583875</v>
      </c>
      <c r="Y133" s="4">
        <f t="shared" si="924"/>
        <v>-0.11864799166570304</v>
      </c>
      <c r="Z133" s="4">
        <f t="shared" si="925"/>
        <v>8.5886057829945406E-2</v>
      </c>
      <c r="AA133" s="4">
        <f t="shared" si="926"/>
        <v>0.16464176223458646</v>
      </c>
      <c r="AB133" s="4">
        <f t="shared" si="927"/>
        <v>0.23846022824050508</v>
      </c>
      <c r="AC133" s="4">
        <f t="shared" si="928"/>
        <v>0.17289269315798428</v>
      </c>
      <c r="AD133" s="4">
        <f t="shared" si="929"/>
        <v>0.11968539838139747</v>
      </c>
      <c r="AE133" s="4">
        <f t="shared" si="930"/>
        <v>7.2292506603641948E-2</v>
      </c>
      <c r="AF133" s="4">
        <f t="shared" si="931"/>
        <v>0.12697010682050164</v>
      </c>
      <c r="AG133" s="4">
        <f t="shared" si="932"/>
        <v>0.17744048918977987</v>
      </c>
      <c r="AH133" s="4">
        <f t="shared" si="933"/>
        <v>0.32178483320819512</v>
      </c>
      <c r="AI133" s="4">
        <f t="shared" si="934"/>
        <v>0.26239067055393628</v>
      </c>
      <c r="AJ133" s="4">
        <f t="shared" si="935"/>
        <v>0.44724114618544963</v>
      </c>
      <c r="AK133" s="4">
        <f t="shared" si="936"/>
        <v>0.49655243387877013</v>
      </c>
      <c r="AL133" s="4">
        <f t="shared" si="937"/>
        <v>0.54424868367760293</v>
      </c>
      <c r="AM133" s="4">
        <f t="shared" si="938"/>
        <v>0.61746987951807331</v>
      </c>
      <c r="AN133" s="4">
        <f t="shared" si="939"/>
        <v>0.39383731298920049</v>
      </c>
      <c r="AO133" s="4">
        <f t="shared" si="940"/>
        <v>0.32418095191315754</v>
      </c>
      <c r="AP133" s="4">
        <f t="shared" si="941"/>
        <v>9.2536223061000678E-2</v>
      </c>
      <c r="AQ133" s="4">
        <f t="shared" si="942"/>
        <v>8.9779675822575497E-2</v>
      </c>
      <c r="AR133" s="4">
        <f t="shared" si="943"/>
        <v>1.2091021207651674E-2</v>
      </c>
      <c r="AS133" s="4">
        <f t="shared" si="944"/>
        <v>-6.9566051766736803E-2</v>
      </c>
      <c r="AT133" s="4">
        <f t="shared" si="945"/>
        <v>-1.9050794179982556E-2</v>
      </c>
      <c r="AU133" s="4">
        <f t="shared" si="946"/>
        <v>6.4009862260259759E-2</v>
      </c>
      <c r="AV133" s="4">
        <f t="shared" si="947"/>
        <v>9.4312930302744513E-2</v>
      </c>
      <c r="AW133" s="4">
        <f t="shared" si="948"/>
        <v>0.24180106580275568</v>
      </c>
      <c r="AX133" s="4">
        <f t="shared" si="949"/>
        <v>0.17276399038124859</v>
      </c>
      <c r="AY133" s="4">
        <f t="shared" si="950"/>
        <v>-2.3470321778111258E-2</v>
      </c>
      <c r="AZ133" s="4">
        <f t="shared" si="951"/>
        <v>-4.7270148900965996E-3</v>
      </c>
      <c r="BA133" s="4">
        <f t="shared" si="952"/>
        <v>-0.11455300462985006</v>
      </c>
      <c r="BB133" s="4">
        <f t="shared" si="953"/>
        <v>-2.4220699009373865E-2</v>
      </c>
      <c r="BC133" s="4">
        <f t="shared" si="954"/>
        <v>0.16395047227524132</v>
      </c>
      <c r="BD133" s="4">
        <f t="shared" si="955"/>
        <v>0.18926359256710074</v>
      </c>
      <c r="BE133" s="4">
        <f t="shared" si="956"/>
        <v>0.23907524708549976</v>
      </c>
      <c r="BF133" s="4">
        <f t="shared" si="957"/>
        <v>0.1583139563647159</v>
      </c>
      <c r="BG133" s="4">
        <f t="shared" si="958"/>
        <v>4.2152243987106403E-2</v>
      </c>
      <c r="BH133" s="4">
        <f t="shared" si="959"/>
        <v>-5.2263507627983333E-2</v>
      </c>
      <c r="BI133" s="4">
        <f t="shared" si="960"/>
        <v>-0.12202714481384716</v>
      </c>
      <c r="BJ133" s="4">
        <f t="shared" si="961"/>
        <v>-9.6901632419807565E-2</v>
      </c>
      <c r="BK133" s="4">
        <f t="shared" si="962"/>
        <v>-0.10183552321104927</v>
      </c>
      <c r="BL133" s="4">
        <f t="shared" si="963"/>
        <v>-1.2364913321957067E-2</v>
      </c>
      <c r="BM133" s="4">
        <f t="shared" si="964"/>
        <v>0.12085039214719166</v>
      </c>
      <c r="BN133" s="4">
        <f t="shared" si="965"/>
        <v>0.18125704208102755</v>
      </c>
      <c r="BO133" s="4">
        <f t="shared" si="966"/>
        <v>0.22671867381765037</v>
      </c>
      <c r="BP133" s="4">
        <f t="shared" si="967"/>
        <v>0.18365029118236936</v>
      </c>
      <c r="BQ133" s="4">
        <f t="shared" si="968"/>
        <v>4.3222475687357556E-2</v>
      </c>
      <c r="BR133" s="4">
        <f t="shared" si="969"/>
        <v>-2.1371580547113071E-2</v>
      </c>
      <c r="BS133" s="4">
        <f t="shared" si="970"/>
        <v>-3.5347346592515781E-2</v>
      </c>
      <c r="BT133" s="4">
        <f t="shared" si="971"/>
        <v>-2.5729790419162315E-2</v>
      </c>
      <c r="BU133" s="4">
        <f t="shared" si="972"/>
        <v>-4.6484601975595057E-2</v>
      </c>
      <c r="BV133" s="4">
        <f t="shared" si="973"/>
        <v>-2.7731558513587041E-2</v>
      </c>
      <c r="BW133" s="4">
        <f t="shared" si="974"/>
        <v>-3.2007315957934185E-2</v>
      </c>
      <c r="BX133" s="4">
        <f t="shared" si="975"/>
        <v>-8.6247985655595868E-2</v>
      </c>
      <c r="BY133" s="4">
        <f t="shared" si="976"/>
        <v>-0.12176971992964557</v>
      </c>
      <c r="BZ133" s="4">
        <f t="shared" si="977"/>
        <v>-0.25327804550039296</v>
      </c>
      <c r="CA133" s="4">
        <f t="shared" si="978"/>
        <v>-0.4098086817078328</v>
      </c>
      <c r="CB133" s="4">
        <f t="shared" si="979"/>
        <v>-0.4857289276085659</v>
      </c>
      <c r="CC133" s="4">
        <f t="shared" si="980"/>
        <v>-0.54260807685465107</v>
      </c>
      <c r="CD133" s="4">
        <f t="shared" si="981"/>
        <v>-0.53450501664666084</v>
      </c>
      <c r="CE133" s="4">
        <f t="shared" si="982"/>
        <v>-0.46708543291686783</v>
      </c>
      <c r="CF133" s="4">
        <f t="shared" si="983"/>
        <v>-0.35283325100557444</v>
      </c>
      <c r="CG133" s="4">
        <f t="shared" si="984"/>
        <v>-0.23079302386447473</v>
      </c>
      <c r="CH133" s="4">
        <f t="shared" si="985"/>
        <v>-0.12219959266802334</v>
      </c>
      <c r="CI133" s="4">
        <f t="shared" si="986"/>
        <v>-6.7218821269954696E-2</v>
      </c>
      <c r="CJ133" s="4">
        <f t="shared" si="987"/>
        <v>-9.7980642848608357E-2</v>
      </c>
      <c r="CK133" s="4">
        <f t="shared" si="988"/>
        <v>-0.13836868096476426</v>
      </c>
      <c r="CL133" s="4">
        <f t="shared" si="989"/>
        <v>-0.14467318091262765</v>
      </c>
      <c r="CM133" s="4">
        <f t="shared" si="990"/>
        <v>-0.14423872691589282</v>
      </c>
      <c r="CN133" s="4">
        <f t="shared" si="991"/>
        <v>-8.4546735556598696E-2</v>
      </c>
      <c r="CO133" s="4">
        <f t="shared" si="992"/>
        <v>-1.1682515946633724E-2</v>
      </c>
      <c r="CP133" s="4">
        <f t="shared" si="993"/>
        <v>4.6469481168242809E-2</v>
      </c>
      <c r="CQ133" s="4">
        <f t="shared" si="994"/>
        <v>0.15243198300152586</v>
      </c>
      <c r="CR133" s="4">
        <f t="shared" si="995"/>
        <v>0.17851012701682076</v>
      </c>
      <c r="CS133" s="4">
        <f t="shared" si="996"/>
        <v>0.18224895206852518</v>
      </c>
      <c r="CT133" s="4">
        <f t="shared" si="997"/>
        <v>0.15126885216291891</v>
      </c>
      <c r="CU133" s="4">
        <f t="shared" si="998"/>
        <v>6.5019505851754117E-2</v>
      </c>
      <c r="CV133" s="4">
        <f t="shared" si="999"/>
        <v>2.8962259947422148E-2</v>
      </c>
      <c r="CW133" s="4">
        <f t="shared" si="1000"/>
        <v>4.2053075407804147E-2</v>
      </c>
      <c r="CX133" s="4">
        <f t="shared" si="1001"/>
        <v>5.9275521405048999E-2</v>
      </c>
      <c r="CY133" s="4">
        <f t="shared" si="1002"/>
        <v>7.8510053648536762E-2</v>
      </c>
      <c r="CZ133" s="4">
        <f t="shared" si="1003"/>
        <v>8.0426040647756755E-2</v>
      </c>
      <c r="DA133" s="4">
        <f t="shared" si="1004"/>
        <v>6.6622251832111581E-2</v>
      </c>
      <c r="DB133" s="4">
        <f t="shared" si="1005"/>
        <v>4.9137949452006023E-2</v>
      </c>
      <c r="DC133" s="4">
        <f t="shared" si="1006"/>
        <v>8.0569926214909077E-2</v>
      </c>
      <c r="DD133" s="4">
        <f t="shared" si="1007"/>
        <v>7.3595895451773016E-2</v>
      </c>
      <c r="DE133" s="4">
        <f t="shared" si="1008"/>
        <v>8.7432604034389488E-2</v>
      </c>
      <c r="DF133" s="4">
        <f t="shared" si="1009"/>
        <v>6.0012830329242484E-2</v>
      </c>
      <c r="DG133" s="4">
        <f t="shared" si="1010"/>
        <v>3.0775543701272435E-2</v>
      </c>
      <c r="DH133" s="4">
        <f t="shared" si="1011"/>
        <v>6.0942165884575926E-2</v>
      </c>
      <c r="DI133" s="4">
        <f t="shared" si="1012"/>
        <v>6.0531466273884171E-2</v>
      </c>
      <c r="DJ133" s="4">
        <f t="shared" si="1013"/>
        <v>9.8482564566375552E-2</v>
      </c>
      <c r="DK133" s="4">
        <f t="shared" si="1014"/>
        <v>0.15976035946080858</v>
      </c>
      <c r="DL133" s="4">
        <f t="shared" si="1015"/>
        <v>0.16037063435495422</v>
      </c>
      <c r="DM133" s="4">
        <f t="shared" si="1016"/>
        <v>0.13212644698179857</v>
      </c>
      <c r="DN133" s="4">
        <f t="shared" si="1017"/>
        <v>0.11198868324885104</v>
      </c>
      <c r="DO133" s="4">
        <f t="shared" si="1018"/>
        <v>7.5998207221778816E-2</v>
      </c>
      <c r="DP133" s="4">
        <f t="shared" si="1019"/>
        <v>8.1475877320608056E-2</v>
      </c>
      <c r="DQ133" s="4">
        <f t="shared" si="1020"/>
        <v>0.11389961389961392</v>
      </c>
      <c r="DR133" s="4">
        <f t="shared" si="1021"/>
        <v>0.12477923673500708</v>
      </c>
      <c r="DS133" s="49">
        <f t="shared" si="1022"/>
        <v>3.8227030333148324E-2</v>
      </c>
      <c r="DT133" s="49">
        <f t="shared" si="1023"/>
        <v>-0.17817203078206176</v>
      </c>
      <c r="DU133" s="49">
        <f t="shared" si="1024"/>
        <v>-0.21614916171716406</v>
      </c>
      <c r="DV133" s="49">
        <f t="shared" si="1025"/>
        <v>-0.15751870534625953</v>
      </c>
      <c r="DW133" s="49">
        <f t="shared" si="1026"/>
        <v>-0.10283064727218326</v>
      </c>
      <c r="DX133" s="49">
        <f t="shared" si="1027"/>
        <v>9.6909431815787775E-2</v>
      </c>
      <c r="DY133" s="49">
        <f t="shared" si="1028"/>
        <v>0.11426939008713025</v>
      </c>
      <c r="DZ133" s="49">
        <f t="shared" si="1029"/>
        <v>9.7288094369452238E-2</v>
      </c>
      <c r="EA133" s="49">
        <f t="shared" si="1030"/>
        <v>0.22710682131559709</v>
      </c>
      <c r="EB133" s="49">
        <f t="shared" si="1031"/>
        <v>0.27610491986955177</v>
      </c>
      <c r="EC133" s="11">
        <f t="shared" si="1032"/>
        <v>0.26045317398119189</v>
      </c>
      <c r="ED133" s="11">
        <f t="shared" si="1033"/>
        <v>0.19394468339537357</v>
      </c>
      <c r="EE133" s="11">
        <f t="shared" si="1034"/>
        <v>-1.1823491239454424E-2</v>
      </c>
      <c r="EF133" s="11">
        <f t="shared" si="1035"/>
        <v>-0.17985884129081056</v>
      </c>
      <c r="EG133" s="11">
        <f t="shared" si="1036"/>
        <v>-0.18711911457870994</v>
      </c>
      <c r="EH133" s="11">
        <f t="shared" si="1037"/>
        <v>-0.16325270635055478</v>
      </c>
      <c r="EI133" s="11">
        <f t="shared" si="1038"/>
        <v>-4.8136890377016121E-2</v>
      </c>
      <c r="EJ133" s="11">
        <f t="shared" si="1039"/>
        <v>0.10810335745501429</v>
      </c>
      <c r="EK133" s="11">
        <f t="shared" si="1040"/>
        <v>0.14504195566408526</v>
      </c>
      <c r="EL133" s="11">
        <f t="shared" si="1041"/>
        <v>0.1598024948143229</v>
      </c>
      <c r="EM133" s="11">
        <f t="shared" si="1042"/>
        <v>0.14961631956784491</v>
      </c>
      <c r="EN133" s="11">
        <f t="shared" si="1043"/>
        <v>0.1074060130766389</v>
      </c>
      <c r="EO133" s="11">
        <f t="shared" si="1044"/>
        <v>7.4266567949074894E-2</v>
      </c>
      <c r="EP133" s="11">
        <f t="shared" si="1045"/>
        <v>5.0562616522775418E-2</v>
      </c>
      <c r="EQ133" s="11">
        <f t="shared" si="1046"/>
        <v>4.018325888487409E-2</v>
      </c>
      <c r="ER133" s="11">
        <f t="shared" si="1047"/>
        <v>2.490093988327171E-2</v>
      </c>
      <c r="ES133" s="11">
        <f t="shared" si="1048"/>
        <v>2.0313060299308312E-2</v>
      </c>
      <c r="ET133" s="11">
        <f t="shared" si="1049"/>
        <v>3.928007440359281E-3</v>
      </c>
      <c r="EU133" s="11">
        <f t="shared" si="1050"/>
        <v>-1.5300216062431506E-2</v>
      </c>
      <c r="EV133" s="11">
        <f t="shared" si="1051"/>
        <v>-1.5311990164750038E-2</v>
      </c>
      <c r="EW133" s="11">
        <f t="shared" si="1052"/>
        <v>-1.4681263592149704E-2</v>
      </c>
      <c r="EX133" s="11">
        <f t="shared" si="1053"/>
        <v>-1.6695580810981811E-2</v>
      </c>
      <c r="EY133" s="11">
        <f t="shared" si="1054"/>
        <v>-1.9588202619152496E-2</v>
      </c>
      <c r="EZ133" s="11">
        <f t="shared" si="1055"/>
        <v>-2.3810739919022401E-2</v>
      </c>
      <c r="FA133" s="11">
        <f t="shared" si="1056"/>
        <v>-2.8205187986897032E-2</v>
      </c>
      <c r="FB133" s="11">
        <f t="shared" si="1057"/>
        <v>-2.7264660122499378E-2</v>
      </c>
      <c r="FC133" s="11">
        <f t="shared" si="1058"/>
        <v>-3.2093876263225858E-2</v>
      </c>
      <c r="FD133" s="11">
        <f t="shared" si="1059"/>
        <v>-3.5317578286342487E-2</v>
      </c>
      <c r="FE133" s="11">
        <f t="shared" si="1060"/>
        <v>-3.748648103678999E-2</v>
      </c>
      <c r="FF133" s="11">
        <f t="shared" si="1061"/>
        <v>-4.272370405861587E-2</v>
      </c>
    </row>
    <row r="134" spans="2:162" x14ac:dyDescent="0.25">
      <c r="B134" t="str">
        <f t="shared" si="905"/>
        <v xml:space="preserve">   Professional and business services</v>
      </c>
      <c r="C134" s="4"/>
      <c r="D134" s="4"/>
      <c r="E134" s="4"/>
      <c r="F134" s="4"/>
      <c r="G134" s="4">
        <f t="shared" si="906"/>
        <v>0.25790399902906752</v>
      </c>
      <c r="H134" s="4">
        <f t="shared" si="907"/>
        <v>-5.1146278356098931E-2</v>
      </c>
      <c r="I134" s="4">
        <f t="shared" si="908"/>
        <v>-0.1878858369866673</v>
      </c>
      <c r="J134" s="4">
        <f t="shared" si="909"/>
        <v>-7.4931063421654509E-2</v>
      </c>
      <c r="K134" s="4">
        <f t="shared" si="910"/>
        <v>0.32448023074149557</v>
      </c>
      <c r="L134" s="4">
        <f t="shared" si="911"/>
        <v>0.25165523233170595</v>
      </c>
      <c r="M134" s="4">
        <f t="shared" si="912"/>
        <v>2.9840057292917993E-3</v>
      </c>
      <c r="N134" s="4">
        <f t="shared" si="913"/>
        <v>-1.7883222556704274E-2</v>
      </c>
      <c r="O134" s="4">
        <f t="shared" si="914"/>
        <v>0.10641127959563662</v>
      </c>
      <c r="P134" s="4">
        <f t="shared" si="915"/>
        <v>0.38673870043987923</v>
      </c>
      <c r="Q134" s="4">
        <f t="shared" si="916"/>
        <v>0.88204824626313316</v>
      </c>
      <c r="R134" s="4">
        <f t="shared" si="917"/>
        <v>0.78703021370670656</v>
      </c>
      <c r="S134" s="4">
        <f t="shared" si="918"/>
        <v>0.57038692226273158</v>
      </c>
      <c r="T134" s="4">
        <f t="shared" si="919"/>
        <v>0.72982003634445081</v>
      </c>
      <c r="U134" s="4">
        <f t="shared" si="920"/>
        <v>0.66838343797922473</v>
      </c>
      <c r="V134" s="4">
        <f t="shared" si="921"/>
        <v>1.0342200867221369</v>
      </c>
      <c r="W134" s="4">
        <f t="shared" si="922"/>
        <v>0.79841482603881653</v>
      </c>
      <c r="X134" s="4">
        <f t="shared" si="923"/>
        <v>0.45273819543199018</v>
      </c>
      <c r="Y134" s="4">
        <f t="shared" si="924"/>
        <v>0.34147470772080246</v>
      </c>
      <c r="Z134" s="4">
        <f t="shared" si="925"/>
        <v>0.30632693959347318</v>
      </c>
      <c r="AA134" s="4">
        <f t="shared" si="926"/>
        <v>0.66708300215737248</v>
      </c>
      <c r="AB134" s="4">
        <f t="shared" si="927"/>
        <v>0.76364049281780388</v>
      </c>
      <c r="AC134" s="4">
        <f t="shared" si="928"/>
        <v>0.90414375602290109</v>
      </c>
      <c r="AD134" s="4">
        <f t="shared" si="929"/>
        <v>1.014476233899466</v>
      </c>
      <c r="AE134" s="4">
        <f t="shared" si="930"/>
        <v>0.96482691505630447</v>
      </c>
      <c r="AF134" s="4">
        <f t="shared" si="931"/>
        <v>1.3221452427613249</v>
      </c>
      <c r="AG134" s="4">
        <f t="shared" si="932"/>
        <v>1.1328892771347456</v>
      </c>
      <c r="AH134" s="4">
        <f t="shared" si="933"/>
        <v>1.0511637884801022</v>
      </c>
      <c r="AI134" s="4">
        <f t="shared" si="934"/>
        <v>1.0336602173336866</v>
      </c>
      <c r="AJ134" s="4">
        <f t="shared" si="935"/>
        <v>0.67866243694419881</v>
      </c>
      <c r="AK134" s="4">
        <f t="shared" si="936"/>
        <v>0.74611505608727013</v>
      </c>
      <c r="AL134" s="4">
        <f t="shared" si="937"/>
        <v>0.56196840826245587</v>
      </c>
      <c r="AM134" s="4">
        <f t="shared" si="938"/>
        <v>0.43674698795180555</v>
      </c>
      <c r="AN134" s="4">
        <f t="shared" si="939"/>
        <v>0.73565837709303816</v>
      </c>
      <c r="AO134" s="4">
        <f t="shared" si="940"/>
        <v>0.87921803624932549</v>
      </c>
      <c r="AP134" s="4">
        <f t="shared" si="941"/>
        <v>1.0812127115548533</v>
      </c>
      <c r="AQ134" s="4">
        <f t="shared" si="942"/>
        <v>1.1210327089197345</v>
      </c>
      <c r="AR134" s="4">
        <f t="shared" si="943"/>
        <v>0.91408120329842668</v>
      </c>
      <c r="AS134" s="4">
        <f t="shared" si="944"/>
        <v>0.92834696668026173</v>
      </c>
      <c r="AT134" s="4">
        <f t="shared" si="945"/>
        <v>0.67630319338937461</v>
      </c>
      <c r="AU134" s="4">
        <f t="shared" si="946"/>
        <v>-2.8448827671229544E-2</v>
      </c>
      <c r="AV134" s="4">
        <f t="shared" si="947"/>
        <v>-0.42440818636235056</v>
      </c>
      <c r="AW134" s="4">
        <f t="shared" si="948"/>
        <v>-1.309951405028523</v>
      </c>
      <c r="AX134" s="4">
        <f t="shared" si="949"/>
        <v>-1.713632012700488</v>
      </c>
      <c r="AY134" s="4">
        <f t="shared" si="950"/>
        <v>-1.354237566597037</v>
      </c>
      <c r="AZ134" s="4">
        <f t="shared" si="951"/>
        <v>-1.132120066178208</v>
      </c>
      <c r="BA134" s="4">
        <f t="shared" si="952"/>
        <v>-0.52742112548327036</v>
      </c>
      <c r="BB134" s="4">
        <f t="shared" si="953"/>
        <v>-0.19376559207498856</v>
      </c>
      <c r="BC134" s="4">
        <f t="shared" si="954"/>
        <v>-0.14926834042969686</v>
      </c>
      <c r="BD134" s="4">
        <f t="shared" si="955"/>
        <v>-0.21138531117884191</v>
      </c>
      <c r="BE134" s="4">
        <f t="shared" si="956"/>
        <v>-0.23661055381657697</v>
      </c>
      <c r="BF134" s="4">
        <f t="shared" si="957"/>
        <v>-0.12615643397813153</v>
      </c>
      <c r="BG134" s="4">
        <f t="shared" si="958"/>
        <v>0.11901810066947846</v>
      </c>
      <c r="BH134" s="4">
        <f t="shared" si="959"/>
        <v>0.37579950722978861</v>
      </c>
      <c r="BI134" s="4">
        <f t="shared" si="960"/>
        <v>0.53293487735026646</v>
      </c>
      <c r="BJ134" s="4">
        <f t="shared" si="961"/>
        <v>0.65346485452331615</v>
      </c>
      <c r="BK134" s="4">
        <f t="shared" si="962"/>
        <v>0.66068900424728638</v>
      </c>
      <c r="BL134" s="4">
        <f t="shared" si="963"/>
        <v>0.68007023270766753</v>
      </c>
      <c r="BM134" s="4">
        <f t="shared" si="964"/>
        <v>0.80402505795886103</v>
      </c>
      <c r="BN134" s="4">
        <f t="shared" si="965"/>
        <v>0.77401655807573699</v>
      </c>
      <c r="BO134" s="4">
        <f t="shared" si="966"/>
        <v>0.74353973671380114</v>
      </c>
      <c r="BP134" s="4">
        <f t="shared" si="967"/>
        <v>0.86025662711741657</v>
      </c>
      <c r="BQ134" s="4">
        <f t="shared" si="968"/>
        <v>0.8428382759034716</v>
      </c>
      <c r="BR134" s="4">
        <f t="shared" si="969"/>
        <v>0.83586626139817632</v>
      </c>
      <c r="BS134" s="4">
        <f t="shared" si="970"/>
        <v>0.88839664435856047</v>
      </c>
      <c r="BT134" s="4">
        <f t="shared" si="971"/>
        <v>0.73446856287424911</v>
      </c>
      <c r="BU134" s="4">
        <f t="shared" si="972"/>
        <v>0.62289366647297972</v>
      </c>
      <c r="BV134" s="4">
        <f t="shared" si="973"/>
        <v>0.58005176557589389</v>
      </c>
      <c r="BW134" s="4">
        <f t="shared" si="974"/>
        <v>0.53269318701417478</v>
      </c>
      <c r="BX134" s="4">
        <f t="shared" si="975"/>
        <v>0.47436392110579112</v>
      </c>
      <c r="BY134" s="4">
        <f t="shared" si="976"/>
        <v>0.2660893879944079</v>
      </c>
      <c r="BZ134" s="4">
        <f t="shared" si="977"/>
        <v>-0.21965706600919396</v>
      </c>
      <c r="CA134" s="4">
        <f t="shared" si="978"/>
        <v>-0.79734515245327986</v>
      </c>
      <c r="CB134" s="4">
        <f t="shared" si="979"/>
        <v>-1.4883803836812877</v>
      </c>
      <c r="CC134" s="4">
        <f t="shared" si="980"/>
        <v>-1.6144814090019577</v>
      </c>
      <c r="CD134" s="4">
        <f t="shared" si="981"/>
        <v>-1.3000249133694157</v>
      </c>
      <c r="CE134" s="4">
        <f t="shared" si="982"/>
        <v>-0.81222245231357293</v>
      </c>
      <c r="CF134" s="4">
        <f t="shared" si="983"/>
        <v>-4.7044433467413105E-2</v>
      </c>
      <c r="CG134" s="4">
        <f t="shared" si="984"/>
        <v>0.29979300007138004</v>
      </c>
      <c r="CH134" s="4">
        <f t="shared" si="985"/>
        <v>0.47442194800526805</v>
      </c>
      <c r="CI134" s="4">
        <f t="shared" si="986"/>
        <v>0.57616132517104723</v>
      </c>
      <c r="CJ134" s="4">
        <f t="shared" si="987"/>
        <v>0.5998327159756246</v>
      </c>
      <c r="CK134" s="4">
        <f t="shared" si="988"/>
        <v>0.67991507025788978</v>
      </c>
      <c r="CL134" s="4">
        <f t="shared" si="989"/>
        <v>0.67356038326534529</v>
      </c>
      <c r="CM134" s="4">
        <f t="shared" si="990"/>
        <v>0.64316284788725819</v>
      </c>
      <c r="CN134" s="4">
        <f t="shared" si="991"/>
        <v>0.76561766087364902</v>
      </c>
      <c r="CO134" s="4">
        <f t="shared" si="992"/>
        <v>0.62851935792892411</v>
      </c>
      <c r="CP134" s="4">
        <f t="shared" si="993"/>
        <v>0.70401263969887573</v>
      </c>
      <c r="CQ134" s="4">
        <f t="shared" si="994"/>
        <v>0.72982585800729549</v>
      </c>
      <c r="CR134" s="4">
        <f t="shared" si="995"/>
        <v>0.54468474653850785</v>
      </c>
      <c r="CS134" s="4">
        <f t="shared" si="996"/>
        <v>0.57636231091671186</v>
      </c>
      <c r="CT134" s="4">
        <f t="shared" si="997"/>
        <v>0.51928113429061495</v>
      </c>
      <c r="CU134" s="4">
        <f t="shared" si="998"/>
        <v>0.43720012555490767</v>
      </c>
      <c r="CV134" s="4">
        <f t="shared" si="999"/>
        <v>0.36537004856748012</v>
      </c>
      <c r="CW134" s="4">
        <f t="shared" si="1000"/>
        <v>0.53783670126823147</v>
      </c>
      <c r="CX134" s="4">
        <f t="shared" si="1001"/>
        <v>0.51591657519209622</v>
      </c>
      <c r="CY134" s="4">
        <f t="shared" si="1002"/>
        <v>0.52558119248048318</v>
      </c>
      <c r="CZ134" s="4">
        <f t="shared" si="1003"/>
        <v>0.69340289099010832</v>
      </c>
      <c r="DA134" s="4">
        <f t="shared" si="1004"/>
        <v>0.65332788893425942</v>
      </c>
      <c r="DB134" s="4">
        <f t="shared" si="1005"/>
        <v>0.60461042151815025</v>
      </c>
      <c r="DC134" s="4">
        <f t="shared" si="1006"/>
        <v>0.65728097701636945</v>
      </c>
      <c r="DD134" s="4">
        <f t="shared" si="1007"/>
        <v>0.61400004205479874</v>
      </c>
      <c r="DE134" s="4">
        <f t="shared" si="1008"/>
        <v>0.46630722151674908</v>
      </c>
      <c r="DF134" s="4">
        <f t="shared" si="1009"/>
        <v>0.41181218053514607</v>
      </c>
      <c r="DG134" s="4">
        <f t="shared" si="1010"/>
        <v>0.39803036520311891</v>
      </c>
      <c r="DH134" s="4">
        <f t="shared" si="1011"/>
        <v>0.3879984561317954</v>
      </c>
      <c r="DI134" s="4">
        <f t="shared" si="1012"/>
        <v>0.34906478884606756</v>
      </c>
      <c r="DJ134" s="4">
        <f t="shared" si="1013"/>
        <v>0.36378253441865233</v>
      </c>
      <c r="DK134" s="4">
        <f t="shared" si="1014"/>
        <v>0.40539191213180187</v>
      </c>
      <c r="DL134" s="4">
        <f t="shared" si="1015"/>
        <v>0.27322404371584802</v>
      </c>
      <c r="DM134" s="4">
        <f t="shared" si="1016"/>
        <v>0.32341398962708945</v>
      </c>
      <c r="DN134" s="4">
        <f t="shared" si="1017"/>
        <v>0.41258988565366145</v>
      </c>
      <c r="DO134" s="4">
        <f t="shared" si="1018"/>
        <v>0.24358399750570167</v>
      </c>
      <c r="DP134" s="4">
        <f t="shared" si="1019"/>
        <v>0.40931928844400395</v>
      </c>
      <c r="DQ134" s="4">
        <f t="shared" si="1020"/>
        <v>0.440154440154439</v>
      </c>
      <c r="DR134" s="4">
        <f t="shared" si="1021"/>
        <v>0.42424940489902407</v>
      </c>
      <c r="DS134" s="49">
        <f t="shared" si="1022"/>
        <v>0.55811464286396861</v>
      </c>
      <c r="DT134" s="49">
        <f t="shared" si="1023"/>
        <v>-0.65013836764092714</v>
      </c>
      <c r="DU134" s="49">
        <f t="shared" si="1024"/>
        <v>-0.6728817382151725</v>
      </c>
      <c r="DV134" s="49">
        <f t="shared" si="1025"/>
        <v>-0.44067733043298746</v>
      </c>
      <c r="DW134" s="49">
        <f t="shared" si="1026"/>
        <v>-0.38888681150207544</v>
      </c>
      <c r="DX134" s="49">
        <f t="shared" si="1027"/>
        <v>0.95645395748625683</v>
      </c>
      <c r="DY134" s="49">
        <f t="shared" si="1028"/>
        <v>1.114126553349525</v>
      </c>
      <c r="DZ134" s="49">
        <f t="shared" si="1029"/>
        <v>1.1593497912359649</v>
      </c>
      <c r="EA134" s="49">
        <f t="shared" si="1030"/>
        <v>1.3626409278935843</v>
      </c>
      <c r="EB134" s="49">
        <f t="shared" si="1031"/>
        <v>1.4445489285928632</v>
      </c>
      <c r="EC134" s="11">
        <f t="shared" si="1032"/>
        <v>1.2784090909090897</v>
      </c>
      <c r="ED134" s="11">
        <f t="shared" si="1033"/>
        <v>0.90923486411942445</v>
      </c>
      <c r="EE134" s="11">
        <f t="shared" si="1034"/>
        <v>0.41375348322326949</v>
      </c>
      <c r="EF134" s="11">
        <f t="shared" si="1035"/>
        <v>-0.45128703528967901</v>
      </c>
      <c r="EG134" s="11">
        <f t="shared" si="1036"/>
        <v>-1.1989847335958612</v>
      </c>
      <c r="EH134" s="11">
        <f t="shared" si="1037"/>
        <v>-1.7288885779736536</v>
      </c>
      <c r="EI134" s="11">
        <f t="shared" si="1038"/>
        <v>-1.8323354292563392</v>
      </c>
      <c r="EJ134" s="11">
        <f t="shared" si="1039"/>
        <v>-1.3006501959348418</v>
      </c>
      <c r="EK134" s="11">
        <f t="shared" si="1040"/>
        <v>-0.56886120825296793</v>
      </c>
      <c r="EL134" s="11">
        <f t="shared" si="1041"/>
        <v>0.11801042938433043</v>
      </c>
      <c r="EM134" s="11">
        <f t="shared" si="1042"/>
        <v>0.57021821024948116</v>
      </c>
      <c r="EN134" s="11">
        <f t="shared" si="1043"/>
        <v>0.79822265664865255</v>
      </c>
      <c r="EO134" s="11">
        <f t="shared" si="1044"/>
        <v>0.88326494339433403</v>
      </c>
      <c r="EP134" s="11">
        <f t="shared" si="1045"/>
        <v>0.84689565949508583</v>
      </c>
      <c r="EQ134" s="11">
        <f t="shared" si="1046"/>
        <v>0.75069294904878303</v>
      </c>
      <c r="ER134" s="11">
        <f t="shared" si="1047"/>
        <v>0.66416134257673309</v>
      </c>
      <c r="ES134" s="11">
        <f t="shared" si="1048"/>
        <v>0.57234283107486617</v>
      </c>
      <c r="ET134" s="11">
        <f t="shared" si="1049"/>
        <v>0.48134864679843642</v>
      </c>
      <c r="EU134" s="11">
        <f t="shared" si="1050"/>
        <v>0.37269005597216354</v>
      </c>
      <c r="EV134" s="11">
        <f t="shared" si="1051"/>
        <v>0.26315121966488575</v>
      </c>
      <c r="EW134" s="11">
        <f t="shared" si="1052"/>
        <v>0.19397943829747066</v>
      </c>
      <c r="EX134" s="11">
        <f t="shared" si="1053"/>
        <v>0.20487990968314848</v>
      </c>
      <c r="EY134" s="11">
        <f t="shared" si="1054"/>
        <v>0.2828601494556669</v>
      </c>
      <c r="EZ134" s="11">
        <f t="shared" si="1055"/>
        <v>0.39512537708895606</v>
      </c>
      <c r="FA134" s="11">
        <f t="shared" si="1056"/>
        <v>0.50657956789030989</v>
      </c>
      <c r="FB134" s="11">
        <f t="shared" si="1057"/>
        <v>0.56426254372149998</v>
      </c>
      <c r="FC134" s="11">
        <f t="shared" si="1058"/>
        <v>0.58603020240103765</v>
      </c>
      <c r="FD134" s="11">
        <f t="shared" si="1059"/>
        <v>0.58705483398270475</v>
      </c>
      <c r="FE134" s="11">
        <f t="shared" si="1060"/>
        <v>0.57919035485805281</v>
      </c>
      <c r="FF134" s="11">
        <f t="shared" si="1061"/>
        <v>0.57271645699649598</v>
      </c>
    </row>
    <row r="135" spans="2:162" x14ac:dyDescent="0.25">
      <c r="B135" t="str">
        <f t="shared" si="905"/>
        <v xml:space="preserve">   Other services</v>
      </c>
      <c r="C135" s="4"/>
      <c r="D135" s="4"/>
      <c r="E135" s="4"/>
      <c r="F135" s="4"/>
      <c r="G135" s="4">
        <f t="shared" si="906"/>
        <v>0.71909703258692781</v>
      </c>
      <c r="H135" s="4">
        <f t="shared" si="907"/>
        <v>0.60172092183645032</v>
      </c>
      <c r="I135" s="4">
        <f t="shared" si="908"/>
        <v>0.38173630371894368</v>
      </c>
      <c r="J135" s="4">
        <f t="shared" si="909"/>
        <v>0.46457259321423783</v>
      </c>
      <c r="K135" s="4">
        <f t="shared" si="910"/>
        <v>0.43864920081720293</v>
      </c>
      <c r="L135" s="4">
        <f t="shared" si="911"/>
        <v>0.46735971718744795</v>
      </c>
      <c r="M135" s="4">
        <f t="shared" si="912"/>
        <v>0.72809739794700123</v>
      </c>
      <c r="N135" s="4">
        <f t="shared" si="913"/>
        <v>0.73619266191768107</v>
      </c>
      <c r="O135" s="4">
        <f t="shared" si="914"/>
        <v>0.76261417043540403</v>
      </c>
      <c r="P135" s="4">
        <f t="shared" si="915"/>
        <v>1.0273669294128076</v>
      </c>
      <c r="Q135" s="4">
        <f t="shared" si="916"/>
        <v>0.94420600858369463</v>
      </c>
      <c r="R135" s="4">
        <f t="shared" si="917"/>
        <v>0.66028002947678599</v>
      </c>
      <c r="S135" s="4">
        <f t="shared" si="918"/>
        <v>0.64095025285193197</v>
      </c>
      <c r="T135" s="4">
        <f t="shared" si="919"/>
        <v>0.39275455771147427</v>
      </c>
      <c r="U135" s="4">
        <f t="shared" si="920"/>
        <v>0.35299904516652153</v>
      </c>
      <c r="V135" s="4">
        <f t="shared" si="921"/>
        <v>0.64455642798547041</v>
      </c>
      <c r="W135" s="4">
        <f t="shared" si="922"/>
        <v>0.94702488490005343</v>
      </c>
      <c r="X135" s="4">
        <f t="shared" si="923"/>
        <v>0.85613953623356642</v>
      </c>
      <c r="Y135" s="4">
        <f t="shared" si="924"/>
        <v>0.80738511401782165</v>
      </c>
      <c r="Z135" s="4">
        <f t="shared" si="925"/>
        <v>0.64128256513025605</v>
      </c>
      <c r="AA135" s="4">
        <f t="shared" si="926"/>
        <v>0.15612580901555187</v>
      </c>
      <c r="AB135" s="4">
        <f t="shared" si="927"/>
        <v>0.40027252597513086</v>
      </c>
      <c r="AC135" s="4">
        <f t="shared" si="928"/>
        <v>0.51017516013831266</v>
      </c>
      <c r="AD135" s="4">
        <f t="shared" si="929"/>
        <v>0.83209848398495534</v>
      </c>
      <c r="AE135" s="4">
        <f t="shared" si="930"/>
        <v>1.0371194216599484</v>
      </c>
      <c r="AF135" s="4">
        <f t="shared" si="931"/>
        <v>0.89983162659747973</v>
      </c>
      <c r="AG135" s="4">
        <f t="shared" si="932"/>
        <v>0.94725922690544173</v>
      </c>
      <c r="AH135" s="4">
        <f t="shared" si="933"/>
        <v>0.91976831492009259</v>
      </c>
      <c r="AI135" s="4">
        <f t="shared" si="934"/>
        <v>0.83752981712165375</v>
      </c>
      <c r="AJ135" s="4">
        <f t="shared" si="935"/>
        <v>1.0530968849134124</v>
      </c>
      <c r="AK135" s="4">
        <f t="shared" si="936"/>
        <v>0.9725223834516814</v>
      </c>
      <c r="AL135" s="4">
        <f t="shared" si="937"/>
        <v>0.7619481571486415</v>
      </c>
      <c r="AM135" s="4">
        <f t="shared" si="938"/>
        <v>0.8810240963855408</v>
      </c>
      <c r="AN135" s="4">
        <f t="shared" si="939"/>
        <v>0.49291588229466082</v>
      </c>
      <c r="AO135" s="4">
        <f t="shared" si="940"/>
        <v>0.48381551156736574</v>
      </c>
      <c r="AP135" s="4">
        <f t="shared" si="941"/>
        <v>0.59417995860221573</v>
      </c>
      <c r="AQ135" s="4">
        <f t="shared" si="942"/>
        <v>0.62360477530816427</v>
      </c>
      <c r="AR135" s="4">
        <f t="shared" si="943"/>
        <v>0.55860517979348823</v>
      </c>
      <c r="AS135" s="4">
        <f t="shared" si="944"/>
        <v>0.53733777916376424</v>
      </c>
      <c r="AT135" s="4">
        <f t="shared" si="945"/>
        <v>0.49770199795204206</v>
      </c>
      <c r="AU135" s="4">
        <f t="shared" si="946"/>
        <v>0.14698560963467075</v>
      </c>
      <c r="AV135" s="4">
        <f t="shared" si="947"/>
        <v>0.3088748467414873</v>
      </c>
      <c r="AW135" s="4">
        <f t="shared" si="948"/>
        <v>0.14555015611427879</v>
      </c>
      <c r="AX135" s="4">
        <f t="shared" si="949"/>
        <v>-0.12840566852660137</v>
      </c>
      <c r="AY135" s="4">
        <f t="shared" si="950"/>
        <v>6.1022836623089882E-2</v>
      </c>
      <c r="AZ135" s="4">
        <f t="shared" si="951"/>
        <v>7.7995745686596618E-2</v>
      </c>
      <c r="BA135" s="4">
        <f t="shared" si="952"/>
        <v>0.18853515345330157</v>
      </c>
      <c r="BB135" s="4">
        <f t="shared" si="953"/>
        <v>0.33908978613122737</v>
      </c>
      <c r="BC135" s="4">
        <f t="shared" si="954"/>
        <v>0.39152351588117201</v>
      </c>
      <c r="BD135" s="4">
        <f t="shared" si="955"/>
        <v>0.36377937272637917</v>
      </c>
      <c r="BE135" s="4">
        <f t="shared" si="956"/>
        <v>0.39928030956547139</v>
      </c>
      <c r="BF135" s="4">
        <f t="shared" si="957"/>
        <v>0.4947311136397356</v>
      </c>
      <c r="BG135" s="4">
        <f t="shared" si="958"/>
        <v>0.3025043392015877</v>
      </c>
      <c r="BH135" s="4">
        <f t="shared" si="959"/>
        <v>0.39073193798064138</v>
      </c>
      <c r="BI135" s="4">
        <f t="shared" si="960"/>
        <v>0.32872618602914228</v>
      </c>
      <c r="BJ135" s="4">
        <f t="shared" si="961"/>
        <v>0.29815886898402633</v>
      </c>
      <c r="BK135" s="4">
        <f t="shared" si="962"/>
        <v>0.50421002955713634</v>
      </c>
      <c r="BL135" s="4">
        <f t="shared" si="963"/>
        <v>0.57620496080322181</v>
      </c>
      <c r="BM135" s="4">
        <f t="shared" si="964"/>
        <v>0.62398263700487888</v>
      </c>
      <c r="BN135" s="4">
        <f t="shared" si="965"/>
        <v>0.57316416009405646</v>
      </c>
      <c r="BO135" s="4">
        <f t="shared" si="966"/>
        <v>0.57289127254998062</v>
      </c>
      <c r="BP135" s="4">
        <f t="shared" si="967"/>
        <v>0.41562960636010304</v>
      </c>
      <c r="BQ135" s="4">
        <f t="shared" si="968"/>
        <v>0.42021851362708895</v>
      </c>
      <c r="BR135" s="4">
        <f t="shared" si="969"/>
        <v>0.47017477203647712</v>
      </c>
      <c r="BS135" s="4">
        <f t="shared" si="970"/>
        <v>0.56555754548025283</v>
      </c>
      <c r="BT135" s="4">
        <f t="shared" si="971"/>
        <v>0.61985404191616456</v>
      </c>
      <c r="BU135" s="4">
        <f t="shared" si="972"/>
        <v>0.68332364904125265</v>
      </c>
      <c r="BV135" s="4">
        <f t="shared" si="973"/>
        <v>0.78341652800887585</v>
      </c>
      <c r="BW135" s="4">
        <f t="shared" si="974"/>
        <v>0.73159579332418412</v>
      </c>
      <c r="BX135" s="4">
        <f t="shared" si="975"/>
        <v>0.70133230440999861</v>
      </c>
      <c r="BY135" s="4">
        <f t="shared" si="976"/>
        <v>0.71032336625626091</v>
      </c>
      <c r="BZ135" s="4">
        <f t="shared" si="977"/>
        <v>0.43707273338563113</v>
      </c>
      <c r="CA135" s="4">
        <f t="shared" si="978"/>
        <v>0.21604044633510844</v>
      </c>
      <c r="CB135" s="4">
        <f t="shared" si="979"/>
        <v>-1.7824914774625583E-2</v>
      </c>
      <c r="CC135" s="4">
        <f t="shared" si="980"/>
        <v>-0.12230919765166724</v>
      </c>
      <c r="CD135" s="4">
        <f t="shared" si="981"/>
        <v>2.2648517654472356E-3</v>
      </c>
      <c r="CE135" s="4">
        <f t="shared" si="982"/>
        <v>4.6018269252896898E-2</v>
      </c>
      <c r="CF135" s="4">
        <f t="shared" si="983"/>
        <v>0.33636769929198046</v>
      </c>
      <c r="CG135" s="4">
        <f t="shared" si="984"/>
        <v>0.43541364296081575</v>
      </c>
      <c r="CH135" s="4">
        <f t="shared" si="985"/>
        <v>0.67329579489637237</v>
      </c>
      <c r="CI135" s="4">
        <f t="shared" si="986"/>
        <v>0.78742047773376656</v>
      </c>
      <c r="CJ135" s="4">
        <f t="shared" si="987"/>
        <v>0.86270761142310581</v>
      </c>
      <c r="CK135" s="4">
        <f t="shared" si="988"/>
        <v>0.79442708209079671</v>
      </c>
      <c r="CL135" s="4">
        <f t="shared" si="989"/>
        <v>0.60240963855421847</v>
      </c>
      <c r="CM135" s="4">
        <f t="shared" si="990"/>
        <v>0.66917311011798963</v>
      </c>
      <c r="CN135" s="4">
        <f t="shared" si="991"/>
        <v>0.59887271019257793</v>
      </c>
      <c r="CO135" s="4">
        <f t="shared" si="992"/>
        <v>0.55608775905978858</v>
      </c>
      <c r="CP135" s="4">
        <f t="shared" si="993"/>
        <v>0.6273379957712758</v>
      </c>
      <c r="CQ135" s="4">
        <f t="shared" si="994"/>
        <v>0.53120236500530915</v>
      </c>
      <c r="CR135" s="4">
        <f t="shared" si="995"/>
        <v>0.56070488614257974</v>
      </c>
      <c r="CS135" s="4">
        <f t="shared" si="996"/>
        <v>0.6401494441406973</v>
      </c>
      <c r="CT135" s="4">
        <f t="shared" si="997"/>
        <v>0.64345705770793971</v>
      </c>
      <c r="CU135" s="4">
        <f t="shared" si="998"/>
        <v>0.81834895296175103</v>
      </c>
      <c r="CV135" s="4">
        <f t="shared" si="999"/>
        <v>0.63716971884328766</v>
      </c>
      <c r="CW135" s="4">
        <f t="shared" si="1000"/>
        <v>0.68612912507470025</v>
      </c>
      <c r="CX135" s="4">
        <f t="shared" si="1001"/>
        <v>0.50274423710208482</v>
      </c>
      <c r="CY135" s="4">
        <f t="shared" si="1002"/>
        <v>0.43398612989052321</v>
      </c>
      <c r="CZ135" s="4">
        <f t="shared" si="1003"/>
        <v>0.67601347679600143</v>
      </c>
      <c r="DA135" s="4">
        <f t="shared" si="1004"/>
        <v>0.70705551137950717</v>
      </c>
      <c r="DB135" s="4">
        <f t="shared" si="1005"/>
        <v>0.86098233170252103</v>
      </c>
      <c r="DC135" s="4">
        <f t="shared" si="1006"/>
        <v>1.0346874734967315</v>
      </c>
      <c r="DD135" s="4">
        <f t="shared" si="1007"/>
        <v>1.0282397964547787</v>
      </c>
      <c r="DE135" s="4">
        <f t="shared" si="1008"/>
        <v>0.97216728771572014</v>
      </c>
      <c r="DF135" s="4">
        <f t="shared" si="1009"/>
        <v>0.93123357407445839</v>
      </c>
      <c r="DG135" s="4">
        <f t="shared" si="1010"/>
        <v>0.74681986048420312</v>
      </c>
      <c r="DH135" s="4">
        <f t="shared" si="1011"/>
        <v>0.7434944237918234</v>
      </c>
      <c r="DI135" s="4">
        <f t="shared" si="1012"/>
        <v>0.67795242226750618</v>
      </c>
      <c r="DJ135" s="4">
        <f t="shared" si="1013"/>
        <v>0.68736810370816936</v>
      </c>
      <c r="DK135" s="4">
        <f t="shared" si="1014"/>
        <v>0.84872690963554398</v>
      </c>
      <c r="DL135" s="4">
        <f t="shared" si="1015"/>
        <v>0.75631583115546119</v>
      </c>
      <c r="DM135" s="4">
        <f t="shared" si="1016"/>
        <v>0.76909424362539314</v>
      </c>
      <c r="DN135" s="4">
        <f t="shared" si="1017"/>
        <v>0.76427364532987774</v>
      </c>
      <c r="DO135" s="4">
        <f t="shared" si="1018"/>
        <v>0.65085644133523024</v>
      </c>
      <c r="DP135" s="4">
        <f t="shared" si="1019"/>
        <v>0.64986711672389053</v>
      </c>
      <c r="DQ135" s="4">
        <f t="shared" si="1020"/>
        <v>0.67953667953668306</v>
      </c>
      <c r="DR135" s="4">
        <f t="shared" si="1021"/>
        <v>0.61621746141442069</v>
      </c>
      <c r="DS135" s="49">
        <f t="shared" si="1022"/>
        <v>0.24656434564880611</v>
      </c>
      <c r="DT135" s="49">
        <f t="shared" si="1023"/>
        <v>-6.2511846544599852</v>
      </c>
      <c r="DU135" s="49">
        <f t="shared" si="1024"/>
        <v>-4.9225622133674163</v>
      </c>
      <c r="DV135" s="49">
        <f t="shared" si="1025"/>
        <v>-4.7668160594070565</v>
      </c>
      <c r="DW135" s="49">
        <f t="shared" si="1026"/>
        <v>-4.6610327936282374</v>
      </c>
      <c r="DX135" s="49">
        <f t="shared" si="1027"/>
        <v>2.776665894200181</v>
      </c>
      <c r="DY135" s="49">
        <f t="shared" si="1028"/>
        <v>2.1099026669659415</v>
      </c>
      <c r="DZ135" s="49">
        <f t="shared" si="1029"/>
        <v>2.5659734889942873</v>
      </c>
      <c r="EA135" s="49">
        <f t="shared" si="1030"/>
        <v>3.0334982561440484</v>
      </c>
      <c r="EB135" s="49">
        <f t="shared" si="1031"/>
        <v>2.2608591264680542</v>
      </c>
      <c r="EC135" s="11">
        <f t="shared" si="1032"/>
        <v>1.643289576802512</v>
      </c>
      <c r="ED135" s="11">
        <f t="shared" si="1033"/>
        <v>1.3220745655486343</v>
      </c>
      <c r="EE135" s="11">
        <f t="shared" si="1034"/>
        <v>1.1480589380463408</v>
      </c>
      <c r="EF135" s="11">
        <f t="shared" si="1035"/>
        <v>1.0208378939422551</v>
      </c>
      <c r="EG135" s="11">
        <f t="shared" si="1036"/>
        <v>0.80750640543544638</v>
      </c>
      <c r="EH135" s="11">
        <f t="shared" si="1037"/>
        <v>0.4416661947417565</v>
      </c>
      <c r="EI135" s="11">
        <f t="shared" si="1038"/>
        <v>0.36403985683575735</v>
      </c>
      <c r="EJ135" s="11">
        <f t="shared" si="1039"/>
        <v>0.54283329982579875</v>
      </c>
      <c r="EK135" s="11">
        <f t="shared" si="1040"/>
        <v>0.56733925104994842</v>
      </c>
      <c r="EL135" s="11">
        <f t="shared" si="1041"/>
        <v>0.63716984330891469</v>
      </c>
      <c r="EM135" s="11">
        <f t="shared" si="1042"/>
        <v>0.55631530314876898</v>
      </c>
      <c r="EN135" s="11">
        <f t="shared" si="1043"/>
        <v>0.35615470620652889</v>
      </c>
      <c r="EO135" s="11">
        <f t="shared" si="1044"/>
        <v>0.21614303299464382</v>
      </c>
      <c r="EP135" s="11">
        <f t="shared" si="1045"/>
        <v>0.20499039790671128</v>
      </c>
      <c r="EQ135" s="11">
        <f t="shared" si="1046"/>
        <v>0.20450339022262978</v>
      </c>
      <c r="ER135" s="11">
        <f t="shared" si="1047"/>
        <v>0.19780531841778104</v>
      </c>
      <c r="ES135" s="11">
        <f t="shared" si="1048"/>
        <v>0.21294526489169549</v>
      </c>
      <c r="ET135" s="11">
        <f t="shared" si="1049"/>
        <v>0.19923687232203083</v>
      </c>
      <c r="EU135" s="11">
        <f t="shared" si="1050"/>
        <v>0.20229869586431068</v>
      </c>
      <c r="EV135" s="11">
        <f t="shared" si="1051"/>
        <v>0.22347345578103875</v>
      </c>
      <c r="EW135" s="11">
        <f t="shared" si="1052"/>
        <v>0.23712588588517639</v>
      </c>
      <c r="EX135" s="11">
        <f t="shared" si="1053"/>
        <v>0.21703507044383338</v>
      </c>
      <c r="EY135" s="11">
        <f t="shared" si="1054"/>
        <v>0.18489514754189665</v>
      </c>
      <c r="EZ135" s="11">
        <f t="shared" si="1055"/>
        <v>0.14895745212899064</v>
      </c>
      <c r="FA135" s="11">
        <f t="shared" si="1056"/>
        <v>0.11066094533400556</v>
      </c>
      <c r="FB135" s="11">
        <f t="shared" si="1057"/>
        <v>9.9775456305998281E-2</v>
      </c>
      <c r="FC135" s="11">
        <f t="shared" si="1058"/>
        <v>0.10184420153365036</v>
      </c>
      <c r="FD135" s="11">
        <f t="shared" si="1059"/>
        <v>9.5030135933980645E-2</v>
      </c>
      <c r="FE135" s="11">
        <f t="shared" si="1060"/>
        <v>8.6908929978974439E-2</v>
      </c>
      <c r="FF135" s="11">
        <f t="shared" si="1061"/>
        <v>7.9200409221272333E-2</v>
      </c>
    </row>
    <row r="136" spans="2:162" x14ac:dyDescent="0.25">
      <c r="B136" t="str">
        <f t="shared" si="905"/>
        <v xml:space="preserve">      Leisure and Hospitality</v>
      </c>
      <c r="C136" s="4"/>
      <c r="D136" s="4"/>
      <c r="E136" s="4"/>
      <c r="F136" s="4"/>
      <c r="G136" s="4">
        <f t="shared" si="906"/>
        <v>0.25790399902906624</v>
      </c>
      <c r="H136" s="4">
        <f t="shared" si="907"/>
        <v>0.1323786028040202</v>
      </c>
      <c r="I136" s="4">
        <f t="shared" si="908"/>
        <v>-5.964629745608744E-2</v>
      </c>
      <c r="J136" s="4">
        <f t="shared" si="909"/>
        <v>2.997242536865824E-2</v>
      </c>
      <c r="K136" s="4">
        <f t="shared" si="910"/>
        <v>-3.6053358971278343E-2</v>
      </c>
      <c r="L136" s="4">
        <f t="shared" si="911"/>
        <v>5.0930225590940431E-2</v>
      </c>
      <c r="M136" s="4">
        <f t="shared" si="912"/>
        <v>0.29541656719980908</v>
      </c>
      <c r="N136" s="4">
        <f t="shared" si="913"/>
        <v>0.27718994962892274</v>
      </c>
      <c r="O136" s="4">
        <f t="shared" si="914"/>
        <v>0.26602819898909297</v>
      </c>
      <c r="P136" s="4">
        <f t="shared" si="915"/>
        <v>0.29817258583532547</v>
      </c>
      <c r="Q136" s="4">
        <f t="shared" si="916"/>
        <v>0.32854817226579835</v>
      </c>
      <c r="R136" s="4">
        <f t="shared" si="917"/>
        <v>0.20044215180545424</v>
      </c>
      <c r="S136" s="4">
        <f t="shared" si="918"/>
        <v>0.20580971421851391</v>
      </c>
      <c r="T136" s="4">
        <f t="shared" si="919"/>
        <v>0.24327334544815205</v>
      </c>
      <c r="U136" s="4">
        <f t="shared" si="920"/>
        <v>7.5229304707620709E-2</v>
      </c>
      <c r="V136" s="4">
        <f t="shared" si="921"/>
        <v>0.32227821399273249</v>
      </c>
      <c r="W136" s="4">
        <f t="shared" si="922"/>
        <v>0.40212133574217496</v>
      </c>
      <c r="X136" s="4">
        <f t="shared" si="923"/>
        <v>0.32794497489624802</v>
      </c>
      <c r="Y136" s="4">
        <f t="shared" si="924"/>
        <v>0.32411158698923348</v>
      </c>
      <c r="Z136" s="4">
        <f t="shared" si="925"/>
        <v>0.34926996850844616</v>
      </c>
      <c r="AA136" s="4">
        <f t="shared" si="926"/>
        <v>0.11070739184739189</v>
      </c>
      <c r="AB136" s="4">
        <f t="shared" si="927"/>
        <v>0.26968716289104544</v>
      </c>
      <c r="AC136" s="4">
        <f t="shared" si="928"/>
        <v>0.44782041834363201</v>
      </c>
      <c r="AD136" s="4">
        <f t="shared" si="929"/>
        <v>0.31916106235039238</v>
      </c>
      <c r="AE136" s="4">
        <f t="shared" si="930"/>
        <v>0.40038926734324926</v>
      </c>
      <c r="AF136" s="4">
        <f t="shared" si="931"/>
        <v>0.19045516023075235</v>
      </c>
      <c r="AG136" s="4">
        <f t="shared" si="932"/>
        <v>0.18835990390914994</v>
      </c>
      <c r="AH136" s="4">
        <f t="shared" si="933"/>
        <v>0.31105867210125682</v>
      </c>
      <c r="AI136" s="4">
        <f t="shared" si="934"/>
        <v>0.28359395706334628</v>
      </c>
      <c r="AJ136" s="4">
        <f t="shared" si="935"/>
        <v>0.42123875396536598</v>
      </c>
      <c r="AK136" s="4">
        <f t="shared" si="936"/>
        <v>0.37305752804363307</v>
      </c>
      <c r="AL136" s="4">
        <f t="shared" si="937"/>
        <v>0.12910085054677994</v>
      </c>
      <c r="AM136" s="4">
        <f t="shared" si="938"/>
        <v>0.47941767068273067</v>
      </c>
      <c r="AN136" s="4">
        <f t="shared" si="939"/>
        <v>0.3665907064301987</v>
      </c>
      <c r="AO136" s="4">
        <f t="shared" si="940"/>
        <v>0.31435728670366847</v>
      </c>
      <c r="AP136" s="4">
        <f t="shared" si="941"/>
        <v>0.49677340801168829</v>
      </c>
      <c r="AQ136" s="4">
        <f t="shared" si="942"/>
        <v>0.22323595069397212</v>
      </c>
      <c r="AR136" s="4">
        <f t="shared" si="943"/>
        <v>0.15718327569946514</v>
      </c>
      <c r="AS136" s="4">
        <f t="shared" si="944"/>
        <v>-1.4392976227601073E-2</v>
      </c>
      <c r="AT136" s="4">
        <f t="shared" si="945"/>
        <v>5.9533731812443438E-2</v>
      </c>
      <c r="AU136" s="4">
        <f t="shared" si="946"/>
        <v>-2.3707356392698906E-3</v>
      </c>
      <c r="AV136" s="4">
        <f t="shared" si="947"/>
        <v>7.0734697727072825E-3</v>
      </c>
      <c r="AW136" s="4">
        <f t="shared" si="948"/>
        <v>6.5732328567740292E-2</v>
      </c>
      <c r="AX136" s="4">
        <f t="shared" si="949"/>
        <v>-0.30817360446384634</v>
      </c>
      <c r="AY136" s="4">
        <f t="shared" si="950"/>
        <v>-0.33562560142699432</v>
      </c>
      <c r="AZ136" s="4">
        <f t="shared" si="951"/>
        <v>-0.24580477428503938</v>
      </c>
      <c r="BA136" s="4">
        <f t="shared" si="952"/>
        <v>-0.13364517206815818</v>
      </c>
      <c r="BB136" s="4">
        <f t="shared" si="953"/>
        <v>5.8129677622495317E-2</v>
      </c>
      <c r="BC136" s="4">
        <f t="shared" si="954"/>
        <v>0.12235109871286508</v>
      </c>
      <c r="BD136" s="4">
        <f t="shared" si="955"/>
        <v>8.8486874446956257E-2</v>
      </c>
      <c r="BE136" s="4">
        <f t="shared" si="956"/>
        <v>0.14295220959751576</v>
      </c>
      <c r="BF136" s="4">
        <f t="shared" si="957"/>
        <v>0.29189135704744579</v>
      </c>
      <c r="BG136" s="4">
        <f t="shared" si="958"/>
        <v>0.25787255145053456</v>
      </c>
      <c r="BH136" s="4">
        <f t="shared" si="959"/>
        <v>0.34095716881113003</v>
      </c>
      <c r="BI136" s="4">
        <f t="shared" si="960"/>
        <v>0.21915079068609111</v>
      </c>
      <c r="BJ136" s="4">
        <f t="shared" si="961"/>
        <v>0.16398737794121257</v>
      </c>
      <c r="BK136" s="4">
        <f t="shared" si="962"/>
        <v>0.21609001266734443</v>
      </c>
      <c r="BL136" s="4">
        <f t="shared" si="963"/>
        <v>0.24482528377476082</v>
      </c>
      <c r="BM136" s="4">
        <f t="shared" si="964"/>
        <v>0.31815715483648116</v>
      </c>
      <c r="BN136" s="4">
        <f t="shared" si="965"/>
        <v>0.30372801646009778</v>
      </c>
      <c r="BO136" s="4">
        <f t="shared" si="966"/>
        <v>0.33398342272062448</v>
      </c>
      <c r="BP136" s="4">
        <f t="shared" si="967"/>
        <v>0.24647802237633765</v>
      </c>
      <c r="BQ136" s="4">
        <f t="shared" si="968"/>
        <v>0.30495857846080082</v>
      </c>
      <c r="BR136" s="4">
        <f t="shared" si="969"/>
        <v>0.31107522796352699</v>
      </c>
      <c r="BS136" s="4">
        <f t="shared" si="970"/>
        <v>0.33226505796964995</v>
      </c>
      <c r="BT136" s="4">
        <f t="shared" si="971"/>
        <v>0.34618263473053829</v>
      </c>
      <c r="BU136" s="4">
        <f t="shared" si="972"/>
        <v>0.31841952353282871</v>
      </c>
      <c r="BV136" s="4">
        <f t="shared" si="973"/>
        <v>0.29118136439268005</v>
      </c>
      <c r="BW136" s="4">
        <f t="shared" si="974"/>
        <v>0.26748971193415566</v>
      </c>
      <c r="BX136" s="4">
        <f t="shared" si="975"/>
        <v>0.17930502281032232</v>
      </c>
      <c r="BY136" s="4">
        <f t="shared" si="976"/>
        <v>0.11049474586208352</v>
      </c>
      <c r="BZ136" s="4">
        <f t="shared" si="977"/>
        <v>-9.1897343942620446E-2</v>
      </c>
      <c r="CA136" s="4">
        <f t="shared" si="978"/>
        <v>-0.34967371210939979</v>
      </c>
      <c r="CB136" s="4">
        <f t="shared" si="979"/>
        <v>-0.48127269891490737</v>
      </c>
      <c r="CC136" s="4">
        <f t="shared" si="980"/>
        <v>-0.49368439779398765</v>
      </c>
      <c r="CD136" s="4">
        <f t="shared" si="981"/>
        <v>-0.40540846601589958</v>
      </c>
      <c r="CE136" s="4">
        <f t="shared" si="982"/>
        <v>-0.2323922597271123</v>
      </c>
      <c r="CF136" s="4">
        <f t="shared" si="983"/>
        <v>-9.4088866934835397E-3</v>
      </c>
      <c r="CG136" s="4">
        <f t="shared" si="984"/>
        <v>3.3310333341264473E-2</v>
      </c>
      <c r="CH136" s="4">
        <f t="shared" si="985"/>
        <v>0.17970528333533051</v>
      </c>
      <c r="CI136" s="4">
        <f t="shared" si="986"/>
        <v>0.20645780818629192</v>
      </c>
      <c r="CJ136" s="4">
        <f t="shared" si="987"/>
        <v>0.23658740590273614</v>
      </c>
      <c r="CK136" s="4">
        <f t="shared" si="988"/>
        <v>0.21948135601307528</v>
      </c>
      <c r="CL136" s="4">
        <f t="shared" si="989"/>
        <v>0.21582392562375402</v>
      </c>
      <c r="CM136" s="4">
        <f t="shared" si="990"/>
        <v>0.29320659241919111</v>
      </c>
      <c r="CN136" s="4">
        <f t="shared" si="991"/>
        <v>0.29591357444809613</v>
      </c>
      <c r="CO136" s="4">
        <f t="shared" si="992"/>
        <v>0.31309142736979623</v>
      </c>
      <c r="CP136" s="4">
        <f t="shared" si="993"/>
        <v>0.38337321963800336</v>
      </c>
      <c r="CQ136" s="4">
        <f t="shared" si="994"/>
        <v>0.3764608065037639</v>
      </c>
      <c r="CR136" s="4">
        <f t="shared" si="995"/>
        <v>0.39592630735782292</v>
      </c>
      <c r="CS136" s="4">
        <f t="shared" si="996"/>
        <v>0.45562238017131623</v>
      </c>
      <c r="CT136" s="4">
        <f t="shared" si="997"/>
        <v>0.38155874650049654</v>
      </c>
      <c r="CU136" s="4">
        <f t="shared" si="998"/>
        <v>0.40356934666606975</v>
      </c>
      <c r="CV136" s="4">
        <f t="shared" si="999"/>
        <v>0.31412912712204211</v>
      </c>
      <c r="CW136" s="4">
        <f t="shared" si="1000"/>
        <v>0.294371527854628</v>
      </c>
      <c r="CX136" s="4">
        <f t="shared" si="1001"/>
        <v>0.24807903402854062</v>
      </c>
      <c r="CY136" s="4">
        <f t="shared" si="1002"/>
        <v>0.2813276922405904</v>
      </c>
      <c r="CZ136" s="4">
        <f t="shared" si="1003"/>
        <v>0.36300402130203313</v>
      </c>
      <c r="DA136" s="4">
        <f t="shared" si="1004"/>
        <v>0.48354860200726579</v>
      </c>
      <c r="DB136" s="4">
        <f t="shared" si="1005"/>
        <v>0.50206165744439712</v>
      </c>
      <c r="DC136" s="4">
        <f t="shared" si="1006"/>
        <v>0.48553981850564026</v>
      </c>
      <c r="DD136" s="4">
        <f t="shared" si="1007"/>
        <v>0.45629455180099621</v>
      </c>
      <c r="DE136" s="4">
        <f t="shared" si="1008"/>
        <v>0.3726294314798983</v>
      </c>
      <c r="DF136" s="4">
        <f t="shared" si="1009"/>
        <v>0.36007698197545834</v>
      </c>
      <c r="DG136" s="4">
        <f t="shared" si="1010"/>
        <v>0.32827246614690192</v>
      </c>
      <c r="DH136" s="4">
        <f t="shared" si="1011"/>
        <v>0.39002986166128456</v>
      </c>
      <c r="DI136" s="4">
        <f t="shared" si="1012"/>
        <v>0.27642702931740742</v>
      </c>
      <c r="DJ136" s="4">
        <f t="shared" si="1013"/>
        <v>0.27132951462164662</v>
      </c>
      <c r="DK136" s="4">
        <f t="shared" si="1014"/>
        <v>0.32351472790813834</v>
      </c>
      <c r="DL136" s="4">
        <f t="shared" si="1015"/>
        <v>0.26728439059158743</v>
      </c>
      <c r="DM136" s="4">
        <f t="shared" si="1016"/>
        <v>0.25242067483089614</v>
      </c>
      <c r="DN136" s="4">
        <f t="shared" si="1017"/>
        <v>0.28095406499273173</v>
      </c>
      <c r="DO136" s="4">
        <f t="shared" si="1018"/>
        <v>0.14225305454332679</v>
      </c>
      <c r="DP136" s="4">
        <f t="shared" si="1019"/>
        <v>0.10669460125317654</v>
      </c>
      <c r="DQ136" s="4">
        <f t="shared" si="1020"/>
        <v>0.1640926640926644</v>
      </c>
      <c r="DR136" s="4">
        <f t="shared" si="1021"/>
        <v>0.1017430699531581</v>
      </c>
      <c r="DS136" s="49">
        <f t="shared" si="1022"/>
        <v>-2.6758921233203791E-2</v>
      </c>
      <c r="DT136" s="49">
        <f t="shared" si="1023"/>
        <v>-4.4069145911520531</v>
      </c>
      <c r="DU136" s="49">
        <f t="shared" si="1024"/>
        <v>-3.6331854747763335</v>
      </c>
      <c r="DV136" s="49">
        <f t="shared" si="1025"/>
        <v>-3.4935398578581203</v>
      </c>
      <c r="DW136" s="49">
        <f t="shared" si="1026"/>
        <v>-3.4495008039486974</v>
      </c>
      <c r="DX136" s="49">
        <f t="shared" si="1027"/>
        <v>1.7169823245623266</v>
      </c>
      <c r="DY136" s="49">
        <f t="shared" si="1028"/>
        <v>1.6589466810863753</v>
      </c>
      <c r="DZ136" s="49">
        <f t="shared" si="1029"/>
        <v>1.9336008755928487</v>
      </c>
      <c r="EA136" s="49">
        <f t="shared" si="1030"/>
        <v>2.2872901289642305</v>
      </c>
      <c r="EB136" s="49">
        <f t="shared" si="1031"/>
        <v>1.6026089914167398</v>
      </c>
      <c r="EC136" s="11">
        <f t="shared" si="1032"/>
        <v>0.94105995297805667</v>
      </c>
      <c r="ED136" s="11">
        <f t="shared" si="1033"/>
        <v>0.69782629660346807</v>
      </c>
      <c r="EE136" s="11">
        <f t="shared" si="1034"/>
        <v>0.58121158911325799</v>
      </c>
      <c r="EF136" s="11">
        <f t="shared" si="1035"/>
        <v>0.657558029816947</v>
      </c>
      <c r="EG136" s="11">
        <f t="shared" si="1036"/>
        <v>0.61641254298439518</v>
      </c>
      <c r="EH136" s="11">
        <f t="shared" si="1037"/>
        <v>0.44025042001317088</v>
      </c>
      <c r="EI136" s="11">
        <f t="shared" si="1038"/>
        <v>0.34678116839596473</v>
      </c>
      <c r="EJ136" s="11">
        <f t="shared" si="1039"/>
        <v>0.29181319193528021</v>
      </c>
      <c r="EK136" s="11">
        <f t="shared" si="1040"/>
        <v>0.22596821089687447</v>
      </c>
      <c r="EL136" s="11">
        <f t="shared" si="1041"/>
        <v>0.24666529368058474</v>
      </c>
      <c r="EM136" s="11">
        <f t="shared" si="1042"/>
        <v>0.21784064254744609</v>
      </c>
      <c r="EN136" s="11">
        <f t="shared" si="1043"/>
        <v>0.11920016147358214</v>
      </c>
      <c r="EO136" s="11">
        <f t="shared" si="1044"/>
        <v>3.5648854832697009E-2</v>
      </c>
      <c r="EP136" s="11">
        <f t="shared" si="1045"/>
        <v>3.5544000905835905E-2</v>
      </c>
      <c r="EQ136" s="11">
        <f t="shared" si="1046"/>
        <v>5.4618399743730804E-2</v>
      </c>
      <c r="ER136" s="11">
        <f t="shared" si="1047"/>
        <v>5.983938228033777E-2</v>
      </c>
      <c r="ES136" s="11">
        <f t="shared" si="1048"/>
        <v>8.965337246038875E-2</v>
      </c>
      <c r="ET136" s="11">
        <f t="shared" si="1049"/>
        <v>7.9907486451619242E-2</v>
      </c>
      <c r="EU136" s="11">
        <f t="shared" si="1050"/>
        <v>7.4881019124319714E-2</v>
      </c>
      <c r="EV136" s="11">
        <f t="shared" si="1051"/>
        <v>8.1498083842482943E-2</v>
      </c>
      <c r="EW136" s="11">
        <f t="shared" si="1052"/>
        <v>8.3307111685990365E-2</v>
      </c>
      <c r="EX136" s="11">
        <f t="shared" si="1053"/>
        <v>6.758269382939984E-2</v>
      </c>
      <c r="EY136" s="11">
        <f t="shared" si="1054"/>
        <v>4.2806713030831646E-2</v>
      </c>
      <c r="EZ136" s="11">
        <f t="shared" si="1055"/>
        <v>2.2064026644958813E-2</v>
      </c>
      <c r="FA136" s="11">
        <f t="shared" si="1056"/>
        <v>3.0468321953196747E-3</v>
      </c>
      <c r="FB136" s="11">
        <f t="shared" si="1057"/>
        <v>4.3417421756089033E-3</v>
      </c>
      <c r="FC136" s="11">
        <f t="shared" si="1058"/>
        <v>1.5717446840840373E-2</v>
      </c>
      <c r="FD136" s="11">
        <f t="shared" si="1059"/>
        <v>1.9089160797766392E-2</v>
      </c>
      <c r="FE136" s="11">
        <f t="shared" si="1060"/>
        <v>1.7079065967303339E-2</v>
      </c>
      <c r="FF136" s="11">
        <f t="shared" si="1061"/>
        <v>1.8637541871769425E-2</v>
      </c>
    </row>
    <row r="137" spans="2:162" x14ac:dyDescent="0.25">
      <c r="B137" t="str">
        <f t="shared" ref="B137:B139" si="1062">B105</f>
        <v xml:space="preserve">   Government</v>
      </c>
      <c r="C137" s="4"/>
      <c r="D137" s="4"/>
      <c r="E137" s="4"/>
      <c r="F137" s="4"/>
      <c r="G137" s="4">
        <f t="shared" si="906"/>
        <v>0.40050973966866599</v>
      </c>
      <c r="H137" s="4">
        <f t="shared" si="907"/>
        <v>0.59269510800890424</v>
      </c>
      <c r="I137" s="4">
        <f t="shared" si="908"/>
        <v>0.46822343503026947</v>
      </c>
      <c r="J137" s="4">
        <f t="shared" si="909"/>
        <v>0.54549814170962618</v>
      </c>
      <c r="K137" s="4">
        <f t="shared" si="910"/>
        <v>0.71505828626367041</v>
      </c>
      <c r="L137" s="4">
        <f t="shared" si="911"/>
        <v>0.48533509092543387</v>
      </c>
      <c r="M137" s="4">
        <f t="shared" si="912"/>
        <v>0.3013845786583903</v>
      </c>
      <c r="N137" s="4">
        <f t="shared" si="913"/>
        <v>0.55437989925784537</v>
      </c>
      <c r="O137" s="4">
        <f t="shared" si="914"/>
        <v>0.26307233011143594</v>
      </c>
      <c r="P137" s="4">
        <f t="shared" si="915"/>
        <v>0.26274613999350271</v>
      </c>
      <c r="Q137" s="4">
        <f t="shared" si="916"/>
        <v>0.37294657392334074</v>
      </c>
      <c r="R137" s="4">
        <f t="shared" si="917"/>
        <v>0.2151805453205603</v>
      </c>
      <c r="S137" s="4">
        <f t="shared" si="918"/>
        <v>0.27049276725861748</v>
      </c>
      <c r="T137" s="4">
        <f t="shared" si="919"/>
        <v>0.27258338706840957</v>
      </c>
      <c r="U137" s="4">
        <f t="shared" si="920"/>
        <v>8.3909609096959215E-2</v>
      </c>
      <c r="V137" s="4">
        <f t="shared" si="921"/>
        <v>0.30469940232040138</v>
      </c>
      <c r="W137" s="4">
        <f t="shared" si="922"/>
        <v>0.37298210851448033</v>
      </c>
      <c r="X137" s="4">
        <f t="shared" si="923"/>
        <v>0.30472763154076105</v>
      </c>
      <c r="Y137" s="4">
        <f t="shared" si="924"/>
        <v>0.32700544044449475</v>
      </c>
      <c r="Z137" s="4">
        <f t="shared" si="925"/>
        <v>0.16318350987690006</v>
      </c>
      <c r="AA137" s="4">
        <f t="shared" si="926"/>
        <v>0.28954240944703286</v>
      </c>
      <c r="AB137" s="4">
        <f t="shared" si="927"/>
        <v>0.21574973031283717</v>
      </c>
      <c r="AC137" s="4">
        <f t="shared" si="928"/>
        <v>0.27209341874043463</v>
      </c>
      <c r="AD137" s="4">
        <f t="shared" si="929"/>
        <v>0.1766784452296824</v>
      </c>
      <c r="AE137" s="4">
        <f t="shared" si="930"/>
        <v>-5.5609620464338733E-3</v>
      </c>
      <c r="AF137" s="4">
        <f t="shared" si="931"/>
        <v>0.31742526705125862</v>
      </c>
      <c r="AG137" s="4">
        <f t="shared" si="932"/>
        <v>0.35215112469971327</v>
      </c>
      <c r="AH137" s="4">
        <f t="shared" si="933"/>
        <v>0.34055561514533955</v>
      </c>
      <c r="AI137" s="4">
        <f t="shared" si="934"/>
        <v>0.45587065995229459</v>
      </c>
      <c r="AJ137" s="4">
        <f t="shared" si="935"/>
        <v>0.28082583597690969</v>
      </c>
      <c r="AK137" s="4">
        <f t="shared" si="936"/>
        <v>0.35504785427601065</v>
      </c>
      <c r="AL137" s="4">
        <f t="shared" si="937"/>
        <v>0.38477116241393089</v>
      </c>
      <c r="AM137" s="4">
        <f t="shared" si="938"/>
        <v>0.30622489959839266</v>
      </c>
      <c r="AN137" s="4">
        <f t="shared" si="939"/>
        <v>0.30218963638165036</v>
      </c>
      <c r="AO137" s="4">
        <f t="shared" si="940"/>
        <v>0.35119603123925608</v>
      </c>
      <c r="AP137" s="4">
        <f t="shared" si="941"/>
        <v>0.28247899671252841</v>
      </c>
      <c r="AQ137" s="4">
        <f t="shared" si="942"/>
        <v>0.32029505969135114</v>
      </c>
      <c r="AR137" s="4">
        <f t="shared" si="943"/>
        <v>0.3337121853311712</v>
      </c>
      <c r="AS137" s="4">
        <f t="shared" si="944"/>
        <v>0.13433444479093989</v>
      </c>
      <c r="AT137" s="4">
        <f t="shared" si="945"/>
        <v>0.1262115114423826</v>
      </c>
      <c r="AU137" s="4">
        <f t="shared" si="946"/>
        <v>0.32953225385837082</v>
      </c>
      <c r="AV137" s="4">
        <f t="shared" si="947"/>
        <v>0.32302178628690187</v>
      </c>
      <c r="AW137" s="4">
        <f t="shared" si="948"/>
        <v>0.46716904946357629</v>
      </c>
      <c r="AX137" s="4">
        <f t="shared" si="949"/>
        <v>0.57899283262904999</v>
      </c>
      <c r="AY137" s="4">
        <f t="shared" si="950"/>
        <v>0.35909592320510786</v>
      </c>
      <c r="AZ137" s="4">
        <f t="shared" si="951"/>
        <v>0.30016544552115176</v>
      </c>
      <c r="BA137" s="4">
        <f t="shared" si="952"/>
        <v>0.25297121855758925</v>
      </c>
      <c r="BB137" s="4">
        <f t="shared" si="953"/>
        <v>0.21556422118342178</v>
      </c>
      <c r="BC137" s="4">
        <f t="shared" si="954"/>
        <v>0.20554984583761388</v>
      </c>
      <c r="BD137" s="4">
        <f t="shared" si="955"/>
        <v>0.23350702979058416</v>
      </c>
      <c r="BE137" s="4">
        <f t="shared" si="956"/>
        <v>0.11337589037044242</v>
      </c>
      <c r="BF137" s="4">
        <f t="shared" si="957"/>
        <v>8.1630633750557374E-2</v>
      </c>
      <c r="BG137" s="4">
        <f t="shared" si="958"/>
        <v>-1.2397718819736949E-2</v>
      </c>
      <c r="BH137" s="4">
        <f t="shared" si="959"/>
        <v>-6.968467683731297E-2</v>
      </c>
      <c r="BI137" s="4">
        <f t="shared" si="960"/>
        <v>6.4749097248165188E-2</v>
      </c>
      <c r="BJ137" s="4">
        <f t="shared" si="961"/>
        <v>1.9877257932268286E-2</v>
      </c>
      <c r="BK137" s="4">
        <f t="shared" si="962"/>
        <v>-1.2418966245249267E-2</v>
      </c>
      <c r="BL137" s="4">
        <f t="shared" si="963"/>
        <v>-1.9783861315130557E-2</v>
      </c>
      <c r="BM137" s="4">
        <f t="shared" si="964"/>
        <v>-2.219701080254443E-2</v>
      </c>
      <c r="BN137" s="4">
        <f t="shared" si="965"/>
        <v>-1.7145936413069579E-2</v>
      </c>
      <c r="BO137" s="4">
        <f t="shared" si="966"/>
        <v>9.7513408093613474E-2</v>
      </c>
      <c r="BP137" s="4">
        <f t="shared" si="967"/>
        <v>5.3161926394896926E-2</v>
      </c>
      <c r="BQ137" s="4">
        <f t="shared" si="968"/>
        <v>2.4012486492974831E-2</v>
      </c>
      <c r="BR137" s="4">
        <f t="shared" si="969"/>
        <v>4.0368541033435588E-2</v>
      </c>
      <c r="BS137" s="4">
        <f t="shared" si="970"/>
        <v>1.8851918182671634E-2</v>
      </c>
      <c r="BT137" s="4">
        <f t="shared" si="971"/>
        <v>7.9528443113771163E-2</v>
      </c>
      <c r="BU137" s="4">
        <f t="shared" si="972"/>
        <v>0.1812899477048234</v>
      </c>
      <c r="BV137" s="4">
        <f t="shared" si="973"/>
        <v>0.17794416712885958</v>
      </c>
      <c r="BW137" s="4">
        <f t="shared" si="974"/>
        <v>0.23548239597622611</v>
      </c>
      <c r="BX137" s="4">
        <f t="shared" si="975"/>
        <v>0.20881091263987242</v>
      </c>
      <c r="BY137" s="4">
        <f t="shared" si="976"/>
        <v>0.36530915978893397</v>
      </c>
      <c r="BZ137" s="4">
        <f t="shared" si="977"/>
        <v>0.37207217303597456</v>
      </c>
      <c r="CA137" s="4">
        <f t="shared" si="978"/>
        <v>0.24276709948996586</v>
      </c>
      <c r="CB137" s="4">
        <f t="shared" si="979"/>
        <v>0.30970789420913097</v>
      </c>
      <c r="CC137" s="4">
        <f t="shared" si="980"/>
        <v>-1.3342821562001124E-2</v>
      </c>
      <c r="CD137" s="4">
        <f t="shared" si="981"/>
        <v>-9.2858922383528289E-2</v>
      </c>
      <c r="CE137" s="4">
        <f t="shared" si="982"/>
        <v>-7.5930144267274388E-2</v>
      </c>
      <c r="CF137" s="4">
        <f t="shared" si="983"/>
        <v>7.0566650201115452E-2</v>
      </c>
      <c r="CG137" s="4">
        <f t="shared" si="984"/>
        <v>0</v>
      </c>
      <c r="CH137" s="4">
        <f t="shared" si="985"/>
        <v>-0.10542709955672648</v>
      </c>
      <c r="CI137" s="4">
        <f t="shared" si="986"/>
        <v>-0.13443764253991228</v>
      </c>
      <c r="CJ137" s="4">
        <f t="shared" si="987"/>
        <v>-0.39192257139443248</v>
      </c>
      <c r="CK137" s="4">
        <f t="shared" si="988"/>
        <v>-0.35546437006465204</v>
      </c>
      <c r="CL137" s="4">
        <f t="shared" si="989"/>
        <v>-0.15415994687411269</v>
      </c>
      <c r="CM137" s="4">
        <f t="shared" si="990"/>
        <v>-4.4926816580358762E-2</v>
      </c>
      <c r="CN137" s="4">
        <f t="shared" si="991"/>
        <v>-2.3485204321276678E-2</v>
      </c>
      <c r="CO137" s="4">
        <f t="shared" si="992"/>
        <v>9.8133133951728416E-2</v>
      </c>
      <c r="CP137" s="4">
        <f t="shared" si="993"/>
        <v>0.11385022886219434</v>
      </c>
      <c r="CQ137" s="4">
        <f t="shared" si="994"/>
        <v>0.12009792600120546</v>
      </c>
      <c r="CR137" s="4">
        <f t="shared" si="995"/>
        <v>0.1327382995766096</v>
      </c>
      <c r="CS137" s="4">
        <f t="shared" si="996"/>
        <v>0.14579916165482301</v>
      </c>
      <c r="CT137" s="4">
        <f t="shared" si="997"/>
        <v>0.17836178090851662</v>
      </c>
      <c r="CU137" s="4">
        <f t="shared" si="998"/>
        <v>0.17488005022196218</v>
      </c>
      <c r="CV137" s="4">
        <f t="shared" si="999"/>
        <v>0.18045715813393695</v>
      </c>
      <c r="CW137" s="4">
        <f t="shared" si="1000"/>
        <v>0.2346118943803796</v>
      </c>
      <c r="CX137" s="4">
        <f t="shared" si="1001"/>
        <v>0.19099890230516031</v>
      </c>
      <c r="CY137" s="4">
        <f t="shared" si="1002"/>
        <v>0.2551576743577415</v>
      </c>
      <c r="CZ137" s="4">
        <f t="shared" si="1003"/>
        <v>0.34126725355939574</v>
      </c>
      <c r="DA137" s="4">
        <f t="shared" si="1004"/>
        <v>0.38468977670800036</v>
      </c>
      <c r="DB137" s="4">
        <f t="shared" si="1005"/>
        <v>0.35892067425812252</v>
      </c>
      <c r="DC137" s="4">
        <f t="shared" si="1006"/>
        <v>0.29895683148163915</v>
      </c>
      <c r="DD137" s="4">
        <f t="shared" si="1007"/>
        <v>0.32382193998780434</v>
      </c>
      <c r="DE137" s="4">
        <f t="shared" si="1008"/>
        <v>0.28103337011054019</v>
      </c>
      <c r="DF137" s="4">
        <f t="shared" si="1009"/>
        <v>0.32903586283964104</v>
      </c>
      <c r="DG137" s="4">
        <f t="shared" si="1010"/>
        <v>0.30365203118588657</v>
      </c>
      <c r="DH137" s="4">
        <f t="shared" si="1011"/>
        <v>0.24173725800881565</v>
      </c>
      <c r="DI137" s="4">
        <f t="shared" si="1012"/>
        <v>0.19168297653396563</v>
      </c>
      <c r="DJ137" s="4">
        <f t="shared" si="1013"/>
        <v>0.10451210933574681</v>
      </c>
      <c r="DK137" s="4">
        <f t="shared" si="1014"/>
        <v>-5.9910134797816752E-3</v>
      </c>
      <c r="DL137" s="4">
        <f t="shared" si="1015"/>
        <v>-0.1346321374831686</v>
      </c>
      <c r="DM137" s="4">
        <f t="shared" si="1016"/>
        <v>-0.22284012699914996</v>
      </c>
      <c r="DN137" s="4">
        <f t="shared" si="1017"/>
        <v>-0.28488349247514566</v>
      </c>
      <c r="DO137" s="4">
        <f t="shared" si="1018"/>
        <v>-0.35076095640820781</v>
      </c>
      <c r="DP137" s="4">
        <f t="shared" si="1019"/>
        <v>-0.22308871171119005</v>
      </c>
      <c r="DQ137" s="4">
        <f t="shared" si="1020"/>
        <v>1.7374517374516691E-2</v>
      </c>
      <c r="DR137" s="4">
        <f t="shared" si="1021"/>
        <v>-3.263456960762022E-2</v>
      </c>
      <c r="DS137" s="49">
        <f t="shared" si="1022"/>
        <v>0.3000821881152147</v>
      </c>
      <c r="DT137" s="49">
        <f t="shared" si="1023"/>
        <v>-0.54778422229804091</v>
      </c>
      <c r="DU137" s="49">
        <f t="shared" si="1024"/>
        <v>-0.40034583865874651</v>
      </c>
      <c r="DV137" s="49">
        <f t="shared" si="1025"/>
        <v>-0.77634219063513743</v>
      </c>
      <c r="DW137" s="49">
        <f t="shared" si="1026"/>
        <v>-0.91238828852410059</v>
      </c>
      <c r="DX137" s="49">
        <f t="shared" si="1027"/>
        <v>2.3173994564648359E-2</v>
      </c>
      <c r="DY137" s="49">
        <f t="shared" si="1028"/>
        <v>7.5499418450423308E-2</v>
      </c>
      <c r="DZ137" s="49">
        <f t="shared" si="1029"/>
        <v>0.31010580080262967</v>
      </c>
      <c r="EA137" s="49">
        <f t="shared" si="1030"/>
        <v>-3.2443831616513742E-2</v>
      </c>
      <c r="EB137" s="49">
        <f t="shared" si="1031"/>
        <v>-0.132050179068048</v>
      </c>
      <c r="EC137" s="11">
        <f t="shared" si="1032"/>
        <v>-0.12485893416927819</v>
      </c>
      <c r="ED137" s="11">
        <f t="shared" si="1033"/>
        <v>0.16307404478561782</v>
      </c>
      <c r="EE137" s="11">
        <f t="shared" si="1034"/>
        <v>0.43506126655724059</v>
      </c>
      <c r="EF137" s="11">
        <f t="shared" si="1035"/>
        <v>0.35849782977920619</v>
      </c>
      <c r="EG137" s="11">
        <f t="shared" si="1036"/>
        <v>0.17107774906102988</v>
      </c>
      <c r="EH137" s="11">
        <f t="shared" si="1037"/>
        <v>0.1862548816467843</v>
      </c>
      <c r="EI137" s="11">
        <f t="shared" si="1038"/>
        <v>0.2243462639083163</v>
      </c>
      <c r="EJ137" s="11">
        <f t="shared" si="1039"/>
        <v>0.24028272123116021</v>
      </c>
      <c r="EK137" s="11">
        <f t="shared" si="1040"/>
        <v>0.23573363146343865</v>
      </c>
      <c r="EL137" s="11">
        <f t="shared" si="1041"/>
        <v>0.2493335138696248</v>
      </c>
      <c r="EM137" s="11">
        <f t="shared" si="1042"/>
        <v>0.28926007534295234</v>
      </c>
      <c r="EN137" s="11">
        <f t="shared" si="1043"/>
        <v>0.33794357042584056</v>
      </c>
      <c r="EO137" s="11">
        <f t="shared" si="1044"/>
        <v>0.37991799973948359</v>
      </c>
      <c r="EP137" s="11">
        <f t="shared" si="1045"/>
        <v>0.37389867409273453</v>
      </c>
      <c r="EQ137" s="11">
        <f t="shared" si="1046"/>
        <v>0.33866633446637184</v>
      </c>
      <c r="ER137" s="11">
        <f t="shared" si="1047"/>
        <v>0.32384868166619923</v>
      </c>
      <c r="ES137" s="11">
        <f t="shared" si="1048"/>
        <v>0.32179480009343198</v>
      </c>
      <c r="ET137" s="11">
        <f t="shared" si="1049"/>
        <v>0.30777664742028543</v>
      </c>
      <c r="EU137" s="11">
        <f t="shared" si="1050"/>
        <v>0.281977484134528</v>
      </c>
      <c r="EV137" s="11">
        <f t="shared" si="1051"/>
        <v>0.24562219666505872</v>
      </c>
      <c r="EW137" s="11">
        <f t="shared" si="1052"/>
        <v>0.22213800323451041</v>
      </c>
      <c r="EX137" s="11">
        <f t="shared" si="1053"/>
        <v>0.20349609138116279</v>
      </c>
      <c r="EY137" s="11">
        <f t="shared" si="1054"/>
        <v>0.1978757635107676</v>
      </c>
      <c r="EZ137" s="11">
        <f t="shared" si="1055"/>
        <v>0.19900719860816127</v>
      </c>
      <c r="FA137" s="11">
        <f t="shared" si="1056"/>
        <v>0.2011174190840842</v>
      </c>
      <c r="FB137" s="11">
        <f t="shared" si="1057"/>
        <v>0.20044464516702162</v>
      </c>
      <c r="FC137" s="11">
        <f t="shared" si="1058"/>
        <v>0.19876054292989392</v>
      </c>
      <c r="FD137" s="11">
        <f t="shared" si="1059"/>
        <v>0.19239643156867389</v>
      </c>
      <c r="FE137" s="11">
        <f t="shared" si="1060"/>
        <v>0.18899052297765351</v>
      </c>
      <c r="FF137" s="11">
        <f t="shared" si="1061"/>
        <v>0.18095710334874626</v>
      </c>
    </row>
    <row r="138" spans="2:162" x14ac:dyDescent="0.25">
      <c r="B138" t="str">
        <f t="shared" si="1062"/>
        <v xml:space="preserve">      State and local</v>
      </c>
      <c r="C138" s="4"/>
      <c r="D138" s="4"/>
      <c r="E138" s="4"/>
      <c r="F138" s="4"/>
      <c r="G138" s="4">
        <f t="shared" si="906"/>
        <v>0.45512470416894141</v>
      </c>
      <c r="H138" s="4">
        <f t="shared" si="907"/>
        <v>0.6859618508935551</v>
      </c>
      <c r="I138" s="4">
        <f t="shared" si="908"/>
        <v>0.46822343503027164</v>
      </c>
      <c r="J138" s="4">
        <f t="shared" si="909"/>
        <v>0.5065339887303667</v>
      </c>
      <c r="K138" s="4">
        <f t="shared" si="910"/>
        <v>0.66999158754957377</v>
      </c>
      <c r="L138" s="4">
        <f t="shared" si="911"/>
        <v>0.44938434344947359</v>
      </c>
      <c r="M138" s="4">
        <f t="shared" si="912"/>
        <v>0.29541656719981108</v>
      </c>
      <c r="N138" s="4">
        <f t="shared" si="913"/>
        <v>0.52457452833000284</v>
      </c>
      <c r="O138" s="4">
        <f t="shared" si="914"/>
        <v>0.21282255919127543</v>
      </c>
      <c r="P138" s="4">
        <f t="shared" si="915"/>
        <v>0.21551087887107834</v>
      </c>
      <c r="Q138" s="4">
        <f t="shared" si="916"/>
        <v>0.31078881160278243</v>
      </c>
      <c r="R138" s="4">
        <f t="shared" si="917"/>
        <v>0.17686072218128146</v>
      </c>
      <c r="S138" s="4">
        <f t="shared" si="918"/>
        <v>0.26167235093496433</v>
      </c>
      <c r="T138" s="4">
        <f t="shared" si="919"/>
        <v>0.26379037458232835</v>
      </c>
      <c r="U138" s="4">
        <f t="shared" si="920"/>
        <v>0.10416365267208502</v>
      </c>
      <c r="V138" s="4">
        <f t="shared" si="921"/>
        <v>0.31934841204734382</v>
      </c>
      <c r="W138" s="4">
        <f t="shared" si="922"/>
        <v>0.40794918118771273</v>
      </c>
      <c r="X138" s="4">
        <f t="shared" si="923"/>
        <v>0.34245581449342705</v>
      </c>
      <c r="Y138" s="4">
        <f t="shared" si="924"/>
        <v>0.364625535362887</v>
      </c>
      <c r="Z138" s="4">
        <f t="shared" si="925"/>
        <v>0.19753793300887659</v>
      </c>
      <c r="AA138" s="4">
        <f t="shared" si="926"/>
        <v>0.30657431588509426</v>
      </c>
      <c r="AB138" s="4">
        <f t="shared" si="927"/>
        <v>0.24413785272242053</v>
      </c>
      <c r="AC138" s="4">
        <f t="shared" si="928"/>
        <v>0.31177370897341461</v>
      </c>
      <c r="AD138" s="4">
        <f t="shared" si="929"/>
        <v>0.19377635928416775</v>
      </c>
      <c r="AE138" s="4">
        <f t="shared" si="930"/>
        <v>5.5609620464330736E-3</v>
      </c>
      <c r="AF138" s="4">
        <f t="shared" si="931"/>
        <v>0.31190482762427985</v>
      </c>
      <c r="AG138" s="4">
        <f t="shared" si="932"/>
        <v>0.30574361214238804</v>
      </c>
      <c r="AH138" s="4">
        <f t="shared" si="933"/>
        <v>0.32446637348492902</v>
      </c>
      <c r="AI138" s="4">
        <f t="shared" si="934"/>
        <v>0.40021203286509438</v>
      </c>
      <c r="AJ138" s="4">
        <f t="shared" si="935"/>
        <v>0.23402152998075751</v>
      </c>
      <c r="AK138" s="4">
        <f t="shared" si="936"/>
        <v>0.30616445404960424</v>
      </c>
      <c r="AL138" s="4">
        <f t="shared" si="937"/>
        <v>0.29617253948967109</v>
      </c>
      <c r="AM138" s="4">
        <f t="shared" si="938"/>
        <v>0.22339357429718976</v>
      </c>
      <c r="AN138" s="4">
        <f t="shared" si="939"/>
        <v>0.25017338749628337</v>
      </c>
      <c r="AO138" s="4">
        <f t="shared" si="940"/>
        <v>0.32909278451790347</v>
      </c>
      <c r="AP138" s="4">
        <f t="shared" si="941"/>
        <v>0.2654328503591884</v>
      </c>
      <c r="AQ138" s="4">
        <f t="shared" si="942"/>
        <v>0.33485392604095782</v>
      </c>
      <c r="AR138" s="4">
        <f t="shared" si="943"/>
        <v>0.14751045873334342</v>
      </c>
      <c r="AS138" s="4">
        <f t="shared" si="944"/>
        <v>7.6762539880537051E-2</v>
      </c>
      <c r="AT138" s="4">
        <f t="shared" si="945"/>
        <v>0.12621151144238243</v>
      </c>
      <c r="AU138" s="4">
        <f t="shared" si="946"/>
        <v>0.29634195490860843</v>
      </c>
      <c r="AV138" s="4">
        <f t="shared" si="947"/>
        <v>0.464491181741018</v>
      </c>
      <c r="AW138" s="4">
        <f t="shared" si="948"/>
        <v>0.46482146630044363</v>
      </c>
      <c r="AX138" s="4">
        <f t="shared" si="949"/>
        <v>0.53229986225573944</v>
      </c>
      <c r="AY138" s="4">
        <f t="shared" si="950"/>
        <v>0.35205482667167265</v>
      </c>
      <c r="AZ138" s="4">
        <f t="shared" si="951"/>
        <v>0.2836208934058122</v>
      </c>
      <c r="BA138" s="4">
        <f t="shared" si="952"/>
        <v>0.24103861390864376</v>
      </c>
      <c r="BB138" s="4">
        <f t="shared" si="953"/>
        <v>0.13321384455155266</v>
      </c>
      <c r="BC138" s="4">
        <f t="shared" si="954"/>
        <v>0.1101159888415791</v>
      </c>
      <c r="BD138" s="4">
        <f t="shared" si="955"/>
        <v>0.14747812407826308</v>
      </c>
      <c r="BE138" s="4">
        <f t="shared" si="956"/>
        <v>4.9293865378453733E-2</v>
      </c>
      <c r="BF138" s="4">
        <f t="shared" si="957"/>
        <v>9.3998911591551229E-2</v>
      </c>
      <c r="BG138" s="4">
        <f t="shared" si="958"/>
        <v>1.7356806347633973E-2</v>
      </c>
      <c r="BH138" s="4">
        <f t="shared" si="959"/>
        <v>-5.2263507627985324E-2</v>
      </c>
      <c r="BI138" s="4">
        <f t="shared" si="960"/>
        <v>7.2220146930644061E-2</v>
      </c>
      <c r="BJ138" s="4">
        <f t="shared" si="961"/>
        <v>2.7331229656869412E-2</v>
      </c>
      <c r="BK138" s="4">
        <f t="shared" si="962"/>
        <v>1.4902759494299173E-2</v>
      </c>
      <c r="BL138" s="4">
        <f t="shared" si="963"/>
        <v>1.7310878650741674E-2</v>
      </c>
      <c r="BM138" s="4">
        <f t="shared" si="964"/>
        <v>0</v>
      </c>
      <c r="BN138" s="4">
        <f t="shared" si="965"/>
        <v>4.1640131288884226E-2</v>
      </c>
      <c r="BO138" s="4">
        <f t="shared" si="966"/>
        <v>0.13651877133105875</v>
      </c>
      <c r="BP138" s="4">
        <f t="shared" si="967"/>
        <v>9.1825145591184335E-2</v>
      </c>
      <c r="BQ138" s="4">
        <f t="shared" si="968"/>
        <v>7.2037459478927993E-2</v>
      </c>
      <c r="BR138" s="4">
        <f t="shared" si="969"/>
        <v>5.2241641337384452E-2</v>
      </c>
      <c r="BS138" s="4">
        <f t="shared" si="970"/>
        <v>2.5921387501177326E-2</v>
      </c>
      <c r="BT138" s="4">
        <f t="shared" si="971"/>
        <v>8.1867514970058439E-2</v>
      </c>
      <c r="BU138" s="4">
        <f t="shared" si="972"/>
        <v>0.18128994770482446</v>
      </c>
      <c r="BV138" s="4">
        <f t="shared" si="973"/>
        <v>0.17794416712885819</v>
      </c>
      <c r="BW138" s="4">
        <f t="shared" si="974"/>
        <v>0.22405121170553297</v>
      </c>
      <c r="BX138" s="4">
        <f t="shared" si="975"/>
        <v>0.19519280964161684</v>
      </c>
      <c r="BY138" s="4">
        <f t="shared" si="976"/>
        <v>0.3472692012808366</v>
      </c>
      <c r="BZ138" s="4">
        <f t="shared" si="977"/>
        <v>0.34741678807576176</v>
      </c>
      <c r="CA138" s="4">
        <f t="shared" si="978"/>
        <v>0.22272210962382202</v>
      </c>
      <c r="CB138" s="4">
        <f t="shared" si="979"/>
        <v>0.23840823511062686</v>
      </c>
      <c r="CC138" s="4">
        <f t="shared" si="980"/>
        <v>-4.8923679060666359E-2</v>
      </c>
      <c r="CD138" s="4">
        <f t="shared" si="981"/>
        <v>-9.9653477679883418E-2</v>
      </c>
      <c r="CE138" s="4">
        <f t="shared" si="982"/>
        <v>-3.9115528864958657E-2</v>
      </c>
      <c r="CF138" s="4">
        <f t="shared" si="983"/>
        <v>-2.5874438407074221E-2</v>
      </c>
      <c r="CG138" s="4">
        <f t="shared" si="984"/>
        <v>2.3793095243762157E-2</v>
      </c>
      <c r="CH138" s="4">
        <f t="shared" si="985"/>
        <v>-6.4693902000719325E-2</v>
      </c>
      <c r="CI138" s="4">
        <f t="shared" si="986"/>
        <v>-0.13683831472812424</v>
      </c>
      <c r="CJ138" s="4">
        <f t="shared" si="987"/>
        <v>-0.1983510574740118</v>
      </c>
      <c r="CK138" s="4">
        <f t="shared" si="988"/>
        <v>-0.30059403106138521</v>
      </c>
      <c r="CL138" s="4">
        <f t="shared" si="989"/>
        <v>-0.12332795749928911</v>
      </c>
      <c r="CM138" s="4">
        <f t="shared" si="990"/>
        <v>-9.4582771748127573E-3</v>
      </c>
      <c r="CN138" s="4">
        <f t="shared" si="991"/>
        <v>1.4091122592766929E-2</v>
      </c>
      <c r="CO138" s="4">
        <f t="shared" si="992"/>
        <v>0.12149816584499694</v>
      </c>
      <c r="CP138" s="4">
        <f t="shared" si="993"/>
        <v>0.13243802132948934</v>
      </c>
      <c r="CQ138" s="4">
        <f t="shared" si="994"/>
        <v>0.14319368100143248</v>
      </c>
      <c r="CR138" s="4">
        <f t="shared" si="995"/>
        <v>0.16706717015676939</v>
      </c>
      <c r="CS138" s="4">
        <f t="shared" si="996"/>
        <v>0.1890832877710959</v>
      </c>
      <c r="CT138" s="4">
        <f t="shared" si="997"/>
        <v>0.22351666215117932</v>
      </c>
      <c r="CU138" s="4">
        <f t="shared" si="998"/>
        <v>0.20851082911080215</v>
      </c>
      <c r="CV138" s="4">
        <f t="shared" si="999"/>
        <v>0.2005079534821517</v>
      </c>
      <c r="CW138" s="4">
        <f t="shared" si="1000"/>
        <v>0.25674509196343559</v>
      </c>
      <c r="CX138" s="4">
        <f t="shared" si="1001"/>
        <v>0.21514818880351369</v>
      </c>
      <c r="CY138" s="4">
        <f t="shared" si="1002"/>
        <v>0.27914685741701628</v>
      </c>
      <c r="CZ138" s="4">
        <f t="shared" si="1003"/>
        <v>0.35648299097924147</v>
      </c>
      <c r="DA138" s="4">
        <f t="shared" si="1004"/>
        <v>0.38468977670800153</v>
      </c>
      <c r="DB138" s="4">
        <f t="shared" si="1005"/>
        <v>0.34823851133377232</v>
      </c>
      <c r="DC138" s="4">
        <f t="shared" si="1006"/>
        <v>0.2904757866169122</v>
      </c>
      <c r="DD138" s="4">
        <f t="shared" si="1007"/>
        <v>0.31751372037765363</v>
      </c>
      <c r="DE138" s="4">
        <f t="shared" si="1008"/>
        <v>0.2747881841080827</v>
      </c>
      <c r="DF138" s="4">
        <f t="shared" si="1009"/>
        <v>0.31661941518531478</v>
      </c>
      <c r="DG138" s="4">
        <f t="shared" si="1010"/>
        <v>0.28723840787854243</v>
      </c>
      <c r="DH138" s="4">
        <f t="shared" si="1011"/>
        <v>0.23564304142035863</v>
      </c>
      <c r="DI138" s="4">
        <f t="shared" si="1012"/>
        <v>0.19168297653396663</v>
      </c>
      <c r="DJ138" s="4">
        <f t="shared" si="1013"/>
        <v>0.1165711988744863</v>
      </c>
      <c r="DK138" s="4">
        <f t="shared" si="1014"/>
        <v>2.5961058412379525E-2</v>
      </c>
      <c r="DL138" s="4">
        <f t="shared" si="1015"/>
        <v>-0.10493387186188013</v>
      </c>
      <c r="DM138" s="4">
        <f t="shared" si="1016"/>
        <v>-0.19325957916740383</v>
      </c>
      <c r="DN138" s="4">
        <f t="shared" si="1017"/>
        <v>-0.25148335887461054</v>
      </c>
      <c r="DO138" s="4">
        <f t="shared" si="1018"/>
        <v>-0.321530876707524</v>
      </c>
      <c r="DP138" s="4">
        <f t="shared" si="1019"/>
        <v>-0.19399018409668722</v>
      </c>
      <c r="DQ138" s="4">
        <f t="shared" si="1020"/>
        <v>3.2818532818531969E-2</v>
      </c>
      <c r="DR138" s="4">
        <f t="shared" si="1021"/>
        <v>-1.7277125086387648E-2</v>
      </c>
      <c r="DS138" s="49">
        <f t="shared" si="1022"/>
        <v>0.29625948508190014</v>
      </c>
      <c r="DT138" s="49">
        <f t="shared" si="1023"/>
        <v>-0.56484324652185625</v>
      </c>
      <c r="DU138" s="49">
        <f t="shared" si="1024"/>
        <v>-0.49056461920156313</v>
      </c>
      <c r="DV138" s="49">
        <f t="shared" si="1025"/>
        <v>-0.81572186697170312</v>
      </c>
      <c r="DW138" s="49">
        <f t="shared" si="1026"/>
        <v>-0.92547582544965001</v>
      </c>
      <c r="DX138" s="49">
        <f t="shared" si="1027"/>
        <v>1.896054100743931E-2</v>
      </c>
      <c r="DY138" s="49">
        <f t="shared" si="1028"/>
        <v>0.17140408513069258</v>
      </c>
      <c r="DZ138" s="49">
        <f t="shared" si="1029"/>
        <v>0.35064250678990255</v>
      </c>
      <c r="EA138" s="49">
        <f t="shared" si="1030"/>
        <v>-2.0277394760324021E-3</v>
      </c>
      <c r="EB138" s="49">
        <f t="shared" si="1031"/>
        <v>-7.8029651267484415E-2</v>
      </c>
      <c r="EC138" s="11">
        <f t="shared" si="1032"/>
        <v>-7.8883228840123096E-2</v>
      </c>
      <c r="ED138" s="11">
        <f t="shared" si="1033"/>
        <v>0.20093737342565549</v>
      </c>
      <c r="EE138" s="11">
        <f t="shared" si="1034"/>
        <v>0.46302630072145584</v>
      </c>
      <c r="EF138" s="11">
        <f t="shared" si="1035"/>
        <v>0.36162106057747079</v>
      </c>
      <c r="EG138" s="11">
        <f t="shared" si="1036"/>
        <v>0.17142391336512519</v>
      </c>
      <c r="EH138" s="11">
        <f t="shared" si="1037"/>
        <v>0.18629929810885604</v>
      </c>
      <c r="EI138" s="11">
        <f t="shared" si="1038"/>
        <v>0.22435182584464869</v>
      </c>
      <c r="EJ138" s="11">
        <f t="shared" si="1039"/>
        <v>0.2402771054431587</v>
      </c>
      <c r="EK138" s="11">
        <f t="shared" si="1040"/>
        <v>0.23573928929690502</v>
      </c>
      <c r="EL138" s="11">
        <f t="shared" si="1041"/>
        <v>0.24933351386962482</v>
      </c>
      <c r="EM138" s="11">
        <f t="shared" si="1042"/>
        <v>0.28925438908238155</v>
      </c>
      <c r="EN138" s="11">
        <f t="shared" si="1043"/>
        <v>0.33794357042584122</v>
      </c>
      <c r="EO138" s="11">
        <f t="shared" si="1044"/>
        <v>0.37991799973948537</v>
      </c>
      <c r="EP138" s="11">
        <f t="shared" si="1045"/>
        <v>0.37389867409273636</v>
      </c>
      <c r="EQ138" s="11">
        <f t="shared" si="1046"/>
        <v>0.33867189585520691</v>
      </c>
      <c r="ER138" s="11">
        <f t="shared" si="1047"/>
        <v>0.32385420649145025</v>
      </c>
      <c r="ES138" s="11">
        <f t="shared" si="1048"/>
        <v>0.3217948000934302</v>
      </c>
      <c r="ET138" s="11">
        <f t="shared" si="1049"/>
        <v>0.30777664742028377</v>
      </c>
      <c r="EU138" s="11">
        <f t="shared" si="1050"/>
        <v>0.28197748413452628</v>
      </c>
      <c r="EV138" s="11">
        <f t="shared" si="1051"/>
        <v>0.24561679979837295</v>
      </c>
      <c r="EW138" s="11">
        <f t="shared" si="1052"/>
        <v>0.22213800323451038</v>
      </c>
      <c r="EX138" s="11">
        <f t="shared" si="1053"/>
        <v>0.20349609138116354</v>
      </c>
      <c r="EY138" s="11">
        <f t="shared" si="1054"/>
        <v>0.19787043266232154</v>
      </c>
      <c r="EZ138" s="11">
        <f t="shared" si="1055"/>
        <v>0.19901251908721743</v>
      </c>
      <c r="FA138" s="11">
        <f t="shared" si="1056"/>
        <v>0.20111741908408506</v>
      </c>
      <c r="FB138" s="11">
        <f t="shared" si="1057"/>
        <v>0.20044464516702332</v>
      </c>
      <c r="FC138" s="11">
        <f t="shared" si="1058"/>
        <v>0.19876581901140947</v>
      </c>
      <c r="FD138" s="11">
        <f t="shared" si="1059"/>
        <v>0.19239643156867198</v>
      </c>
      <c r="FE138" s="11">
        <f t="shared" si="1060"/>
        <v>0.18899052297765689</v>
      </c>
      <c r="FF138" s="11">
        <f t="shared" si="1061"/>
        <v>0.18095710334874907</v>
      </c>
    </row>
    <row r="139" spans="2:162" x14ac:dyDescent="0.25">
      <c r="B139" t="str">
        <f t="shared" si="1062"/>
        <v xml:space="preserve">      Federal</v>
      </c>
      <c r="C139" s="4"/>
      <c r="D139" s="4"/>
      <c r="E139" s="4"/>
      <c r="F139" s="4"/>
      <c r="G139" s="4">
        <f t="shared" si="906"/>
        <v>-5.4614964500272908E-2</v>
      </c>
      <c r="H139" s="4">
        <f t="shared" si="907"/>
        <v>-9.3266742884650325E-2</v>
      </c>
      <c r="I139" s="4">
        <f t="shared" si="908"/>
        <v>0</v>
      </c>
      <c r="J139" s="4">
        <f t="shared" si="909"/>
        <v>3.8964152979258836E-2</v>
      </c>
      <c r="K139" s="4">
        <f t="shared" si="910"/>
        <v>4.5066698714096784E-2</v>
      </c>
      <c r="L139" s="4">
        <f t="shared" si="911"/>
        <v>3.5950747475958021E-2</v>
      </c>
      <c r="M139" s="4">
        <f t="shared" si="912"/>
        <v>5.968011458582119E-3</v>
      </c>
      <c r="N139" s="4">
        <f t="shared" si="913"/>
        <v>2.9805370927841419E-2</v>
      </c>
      <c r="O139" s="4">
        <f t="shared" si="914"/>
        <v>5.0249770920162071E-2</v>
      </c>
      <c r="P139" s="4">
        <f t="shared" si="915"/>
        <v>4.7235261122427624E-2</v>
      </c>
      <c r="Q139" s="4">
        <f t="shared" si="916"/>
        <v>6.2157762320556545E-2</v>
      </c>
      <c r="R139" s="4">
        <f t="shared" si="917"/>
        <v>3.8319823139277918E-2</v>
      </c>
      <c r="S139" s="4">
        <f t="shared" si="918"/>
        <v>8.8204163236503801E-3</v>
      </c>
      <c r="T139" s="4">
        <f t="shared" si="919"/>
        <v>8.7930124860780678E-3</v>
      </c>
      <c r="U139" s="4">
        <f t="shared" si="920"/>
        <v>-2.0254043575127761E-2</v>
      </c>
      <c r="V139" s="4">
        <f t="shared" si="921"/>
        <v>-1.4649009726942283E-2</v>
      </c>
      <c r="W139" s="4">
        <f t="shared" si="922"/>
        <v>-3.4967072673232201E-2</v>
      </c>
      <c r="X139" s="4">
        <f t="shared" si="923"/>
        <v>-3.7728182952665348E-2</v>
      </c>
      <c r="Y139" s="4">
        <f t="shared" si="924"/>
        <v>-3.7620094918393347E-2</v>
      </c>
      <c r="Z139" s="4">
        <f t="shared" si="925"/>
        <v>-3.4354423131978409E-2</v>
      </c>
      <c r="AA139" s="4">
        <f t="shared" si="926"/>
        <v>-1.7031906438060899E-2</v>
      </c>
      <c r="AB139" s="4">
        <f t="shared" si="927"/>
        <v>-2.838812240958399E-2</v>
      </c>
      <c r="AC139" s="4">
        <f t="shared" si="928"/>
        <v>-3.9680290232980232E-2</v>
      </c>
      <c r="AD139" s="4">
        <f t="shared" si="929"/>
        <v>-1.7097914054485644E-2</v>
      </c>
      <c r="AE139" s="4">
        <f t="shared" si="930"/>
        <v>-1.1121924092868002E-2</v>
      </c>
      <c r="AF139" s="4">
        <f t="shared" si="931"/>
        <v>5.5204394269784121E-3</v>
      </c>
      <c r="AG139" s="4">
        <f t="shared" si="932"/>
        <v>4.6407512557327002E-2</v>
      </c>
      <c r="AH139" s="4">
        <f t="shared" si="933"/>
        <v>1.608924166040978E-2</v>
      </c>
      <c r="AI139" s="4">
        <f t="shared" si="934"/>
        <v>5.5658627087198584E-2</v>
      </c>
      <c r="AJ139" s="4">
        <f t="shared" si="935"/>
        <v>4.6804305996151631E-2</v>
      </c>
      <c r="AK139" s="4">
        <f t="shared" si="936"/>
        <v>4.8883400226407601E-2</v>
      </c>
      <c r="AL139" s="4">
        <f t="shared" si="937"/>
        <v>8.8598622924261072E-2</v>
      </c>
      <c r="AM139" s="4">
        <f t="shared" si="938"/>
        <v>8.2831325301204697E-2</v>
      </c>
      <c r="AN139" s="4">
        <f t="shared" si="939"/>
        <v>5.20162488853659E-2</v>
      </c>
      <c r="AO139" s="4">
        <f t="shared" si="940"/>
        <v>2.2103246721351576E-2</v>
      </c>
      <c r="AP139" s="4">
        <f t="shared" si="941"/>
        <v>1.7046146353342107E-2</v>
      </c>
      <c r="AQ139" s="4">
        <f t="shared" si="942"/>
        <v>-1.4558866349606859E-2</v>
      </c>
      <c r="AR139" s="4">
        <f t="shared" si="943"/>
        <v>0.18620172659782883</v>
      </c>
      <c r="AS139" s="4">
        <f t="shared" si="944"/>
        <v>5.7571904910403933E-2</v>
      </c>
      <c r="AT139" s="4">
        <f t="shared" si="945"/>
        <v>0</v>
      </c>
      <c r="AU139" s="4">
        <f t="shared" si="946"/>
        <v>3.3190298949764205E-2</v>
      </c>
      <c r="AV139" s="4">
        <f t="shared" si="947"/>
        <v>-0.14146939545411669</v>
      </c>
      <c r="AW139" s="4">
        <f t="shared" si="948"/>
        <v>2.3475831631335499E-3</v>
      </c>
      <c r="AX139" s="4">
        <f t="shared" si="949"/>
        <v>4.6692970373310008E-2</v>
      </c>
      <c r="AY139" s="4">
        <f t="shared" si="950"/>
        <v>7.0410965334334642E-3</v>
      </c>
      <c r="AZ139" s="4">
        <f t="shared" si="951"/>
        <v>1.6544552115338992E-2</v>
      </c>
      <c r="BA139" s="4">
        <f t="shared" si="952"/>
        <v>1.1932604648942757E-2</v>
      </c>
      <c r="BB139" s="4">
        <f t="shared" si="953"/>
        <v>8.2350376631869629E-2</v>
      </c>
      <c r="BC139" s="4">
        <f t="shared" si="954"/>
        <v>9.5433856996035765E-2</v>
      </c>
      <c r="BD139" s="4">
        <f t="shared" si="955"/>
        <v>8.6028905712319886E-2</v>
      </c>
      <c r="BE139" s="4">
        <f t="shared" si="956"/>
        <v>6.4082024991989769E-2</v>
      </c>
      <c r="BF139" s="4">
        <f t="shared" si="957"/>
        <v>-1.236827784099357E-2</v>
      </c>
      <c r="BG139" s="4">
        <f t="shared" si="958"/>
        <v>-2.9754525167368772E-2</v>
      </c>
      <c r="BH139" s="4">
        <f t="shared" si="959"/>
        <v>-1.7421169209328072E-2</v>
      </c>
      <c r="BI139" s="4">
        <f t="shared" si="960"/>
        <v>-7.4710496824802559E-3</v>
      </c>
      <c r="BJ139" s="4">
        <f t="shared" si="961"/>
        <v>-7.4539717246007902E-3</v>
      </c>
      <c r="BK139" s="4">
        <f t="shared" si="962"/>
        <v>-2.7321725739549572E-2</v>
      </c>
      <c r="BL139" s="4">
        <f t="shared" si="963"/>
        <v>-3.7094739965872786E-2</v>
      </c>
      <c r="BM139" s="4">
        <f t="shared" si="964"/>
        <v>-2.219701080254528E-2</v>
      </c>
      <c r="BN139" s="4">
        <f t="shared" si="965"/>
        <v>-5.878606770195479E-2</v>
      </c>
      <c r="BO139" s="4">
        <f t="shared" si="966"/>
        <v>-3.9005363237445301E-2</v>
      </c>
      <c r="BP139" s="4">
        <f t="shared" si="967"/>
        <v>-3.8663219196288137E-2</v>
      </c>
      <c r="BQ139" s="4">
        <f t="shared" si="968"/>
        <v>-4.8024972985952749E-2</v>
      </c>
      <c r="BR139" s="4">
        <f t="shared" si="969"/>
        <v>-1.1873100303951115E-2</v>
      </c>
      <c r="BS139" s="4">
        <f t="shared" si="970"/>
        <v>-7.0694693185029247E-3</v>
      </c>
      <c r="BT139" s="4">
        <f t="shared" si="971"/>
        <v>-2.3390718562876062E-3</v>
      </c>
      <c r="BU139" s="4">
        <f t="shared" si="972"/>
        <v>0</v>
      </c>
      <c r="BV139" s="4">
        <f t="shared" si="973"/>
        <v>0</v>
      </c>
      <c r="BW139" s="4">
        <f t="shared" si="974"/>
        <v>1.1431184270690429E-2</v>
      </c>
      <c r="BX139" s="4">
        <f t="shared" si="975"/>
        <v>1.3618102998252319E-2</v>
      </c>
      <c r="BY139" s="4">
        <f t="shared" si="976"/>
        <v>1.8039958508095404E-2</v>
      </c>
      <c r="BZ139" s="4">
        <f t="shared" si="977"/>
        <v>2.4655384960215191E-2</v>
      </c>
      <c r="CA139" s="4">
        <f t="shared" si="978"/>
        <v>2.0044989866144003E-2</v>
      </c>
      <c r="CB139" s="4">
        <f t="shared" si="979"/>
        <v>7.1299659098505053E-2</v>
      </c>
      <c r="CC139" s="4">
        <f t="shared" si="980"/>
        <v>3.5580857498666164E-2</v>
      </c>
      <c r="CD139" s="4">
        <f t="shared" si="981"/>
        <v>6.7945552963558286E-3</v>
      </c>
      <c r="CE139" s="4">
        <f t="shared" si="982"/>
        <v>-3.6814615402314628E-2</v>
      </c>
      <c r="CF139" s="4">
        <f t="shared" si="983"/>
        <v>9.6441088608190451E-2</v>
      </c>
      <c r="CG139" s="4">
        <f t="shared" si="984"/>
        <v>-2.3793095243760519E-2</v>
      </c>
      <c r="CH139" s="4">
        <f t="shared" si="985"/>
        <v>-4.0733197556008072E-2</v>
      </c>
      <c r="CI139" s="4">
        <f t="shared" si="986"/>
        <v>2.4006721882124421E-3</v>
      </c>
      <c r="CJ139" s="4">
        <f t="shared" si="987"/>
        <v>-0.1935715139204208</v>
      </c>
      <c r="CK139" s="4">
        <f t="shared" si="988"/>
        <v>-5.4870339003268563E-2</v>
      </c>
      <c r="CL139" s="4">
        <f t="shared" si="989"/>
        <v>-3.0831989374822073E-2</v>
      </c>
      <c r="CM139" s="4">
        <f t="shared" si="990"/>
        <v>-3.5468539405547221E-2</v>
      </c>
      <c r="CN139" s="4">
        <f t="shared" si="991"/>
        <v>-3.7576326914043973E-2</v>
      </c>
      <c r="CO139" s="4">
        <f t="shared" si="992"/>
        <v>-2.3365031893268454E-2</v>
      </c>
      <c r="CP139" s="4">
        <f t="shared" si="993"/>
        <v>-1.8587792467296721E-2</v>
      </c>
      <c r="CQ139" s="4">
        <f t="shared" si="994"/>
        <v>-2.3095755000230828E-2</v>
      </c>
      <c r="CR139" s="4">
        <f t="shared" si="995"/>
        <v>-3.4328870580157739E-2</v>
      </c>
      <c r="CS139" s="4">
        <f t="shared" si="996"/>
        <v>-4.3284126116274815E-2</v>
      </c>
      <c r="CT139" s="4">
        <f t="shared" si="997"/>
        <v>-4.5154881242662592E-2</v>
      </c>
      <c r="CU139" s="4">
        <f t="shared" si="998"/>
        <v>-3.3630778888838996E-2</v>
      </c>
      <c r="CV139" s="4">
        <f t="shared" si="999"/>
        <v>-2.0050795348215501E-2</v>
      </c>
      <c r="CW139" s="4">
        <f t="shared" si="1000"/>
        <v>-2.2133197583054726E-2</v>
      </c>
      <c r="CX139" s="4">
        <f t="shared" si="1001"/>
        <v>-2.4149286498353528E-2</v>
      </c>
      <c r="CY139" s="4">
        <f t="shared" si="1002"/>
        <v>-2.3989183059274891E-2</v>
      </c>
      <c r="CZ139" s="4">
        <f t="shared" si="1003"/>
        <v>-1.5215737419845663E-2</v>
      </c>
      <c r="DA139" s="4">
        <f t="shared" si="1004"/>
        <v>0</v>
      </c>
      <c r="DB139" s="4">
        <f t="shared" si="1005"/>
        <v>1.0682162924348688E-2</v>
      </c>
      <c r="DC139" s="4">
        <f t="shared" si="1006"/>
        <v>8.4810448647269499E-3</v>
      </c>
      <c r="DD139" s="4">
        <f t="shared" si="1007"/>
        <v>6.3082196101521453E-3</v>
      </c>
      <c r="DE139" s="4">
        <f t="shared" si="1008"/>
        <v>6.2451860024561965E-3</v>
      </c>
      <c r="DF139" s="4">
        <f t="shared" si="1009"/>
        <v>1.2416447654326142E-2</v>
      </c>
      <c r="DG139" s="4">
        <f t="shared" si="1010"/>
        <v>1.6413623307345256E-2</v>
      </c>
      <c r="DH139" s="4">
        <f t="shared" si="1011"/>
        <v>6.0942165884575331E-3</v>
      </c>
      <c r="DI139" s="4">
        <f t="shared" si="1012"/>
        <v>0</v>
      </c>
      <c r="DJ139" s="4">
        <f t="shared" si="1013"/>
        <v>-1.2059089538739994E-2</v>
      </c>
      <c r="DK139" s="4">
        <f t="shared" si="1014"/>
        <v>-3.1952071892161642E-2</v>
      </c>
      <c r="DL139" s="4">
        <f t="shared" si="1015"/>
        <v>-2.9698265621287707E-2</v>
      </c>
      <c r="DM139" s="4">
        <f t="shared" si="1016"/>
        <v>-2.9580547831745782E-2</v>
      </c>
      <c r="DN139" s="4">
        <f t="shared" si="1017"/>
        <v>-3.340013360053419E-2</v>
      </c>
      <c r="DO139" s="4">
        <f t="shared" si="1018"/>
        <v>-2.9230079700683951E-2</v>
      </c>
      <c r="DP139" s="4">
        <f t="shared" si="1019"/>
        <v>-2.9098527614502715E-2</v>
      </c>
      <c r="DQ139" s="4">
        <f t="shared" si="1020"/>
        <v>-1.5444015444015389E-2</v>
      </c>
      <c r="DR139" s="4">
        <f t="shared" si="1021"/>
        <v>-1.5357444521231669E-2</v>
      </c>
      <c r="DS139" s="49">
        <f t="shared" si="1022"/>
        <v>3.8227030333149122E-3</v>
      </c>
      <c r="DT139" s="49">
        <f t="shared" si="1023"/>
        <v>1.7059024223814327E-2</v>
      </c>
      <c r="DU139" s="49">
        <f t="shared" si="1024"/>
        <v>9.0218780542816471E-2</v>
      </c>
      <c r="DV139" s="49">
        <f t="shared" si="1025"/>
        <v>3.9379676336565098E-2</v>
      </c>
      <c r="DW139" s="49">
        <f t="shared" si="1026"/>
        <v>1.3087536925550586E-2</v>
      </c>
      <c r="DX139" s="49">
        <f t="shared" si="1027"/>
        <v>4.213453557208053E-3</v>
      </c>
      <c r="DY139" s="49">
        <f t="shared" si="1028"/>
        <v>-9.5904666680270395E-2</v>
      </c>
      <c r="DZ139" s="49">
        <f t="shared" si="1029"/>
        <v>-4.0536705987271708E-2</v>
      </c>
      <c r="EA139" s="49">
        <f t="shared" si="1030"/>
        <v>-3.0416092140481781E-2</v>
      </c>
      <c r="EB139" s="49">
        <f t="shared" si="1031"/>
        <v>-5.4020527800563919E-2</v>
      </c>
      <c r="EC139" s="11">
        <f t="shared" si="1032"/>
        <v>-4.597570532915355E-2</v>
      </c>
      <c r="ED139" s="11">
        <f t="shared" si="1033"/>
        <v>-3.7867379019036654E-2</v>
      </c>
      <c r="EE139" s="11">
        <f t="shared" si="1034"/>
        <v>-2.7965034164217334E-2</v>
      </c>
      <c r="EF139" s="11">
        <f t="shared" si="1035"/>
        <v>-3.1220985091528005E-3</v>
      </c>
      <c r="EG139" s="11">
        <f t="shared" si="1036"/>
        <v>-3.5063094027715176E-4</v>
      </c>
      <c r="EH139" s="11">
        <f t="shared" si="1037"/>
        <v>-3.9974815866029779E-5</v>
      </c>
      <c r="EI139" s="11">
        <f t="shared" si="1038"/>
        <v>-5.0057426992763405E-6</v>
      </c>
      <c r="EJ139" s="11">
        <f t="shared" si="1039"/>
        <v>-5.6157880012983376E-7</v>
      </c>
      <c r="EK139" s="11">
        <f t="shared" si="1040"/>
        <v>-5.6578334679995432E-7</v>
      </c>
      <c r="EL139" s="11">
        <f t="shared" si="1041"/>
        <v>0</v>
      </c>
      <c r="EM139" s="11">
        <f t="shared" si="1042"/>
        <v>0</v>
      </c>
      <c r="EN139" s="11">
        <f t="shared" si="1043"/>
        <v>0</v>
      </c>
      <c r="EO139" s="11">
        <f t="shared" si="1044"/>
        <v>0</v>
      </c>
      <c r="EP139" s="11">
        <f t="shared" si="1045"/>
        <v>0</v>
      </c>
      <c r="EQ139" s="11">
        <f t="shared" si="1046"/>
        <v>0</v>
      </c>
      <c r="ER139" s="11">
        <f t="shared" si="1047"/>
        <v>0</v>
      </c>
      <c r="ES139" s="11">
        <f t="shared" si="1048"/>
        <v>0</v>
      </c>
      <c r="ET139" s="11">
        <f t="shared" si="1049"/>
        <v>0</v>
      </c>
      <c r="EU139" s="11">
        <f t="shared" si="1050"/>
        <v>0</v>
      </c>
      <c r="EV139" s="11">
        <f t="shared" si="1051"/>
        <v>0</v>
      </c>
      <c r="EW139" s="11">
        <f t="shared" si="1052"/>
        <v>0</v>
      </c>
      <c r="EX139" s="11">
        <f t="shared" si="1053"/>
        <v>0</v>
      </c>
      <c r="EY139" s="11">
        <f t="shared" si="1054"/>
        <v>0</v>
      </c>
      <c r="EZ139" s="11">
        <f t="shared" si="1055"/>
        <v>0</v>
      </c>
      <c r="FA139" s="11">
        <f t="shared" si="1056"/>
        <v>0</v>
      </c>
      <c r="FB139" s="11">
        <f t="shared" si="1057"/>
        <v>0</v>
      </c>
      <c r="FC139" s="11">
        <f t="shared" si="1058"/>
        <v>0</v>
      </c>
      <c r="FD139" s="11">
        <f t="shared" si="1059"/>
        <v>0</v>
      </c>
      <c r="FE139" s="11">
        <f t="shared" si="1060"/>
        <v>0</v>
      </c>
      <c r="FF139" s="11">
        <f t="shared" si="1061"/>
        <v>0</v>
      </c>
    </row>
    <row r="140" spans="2:162" x14ac:dyDescent="0.25">
      <c r="DS140" s="46"/>
      <c r="DT140" s="46"/>
      <c r="DU140" s="46"/>
      <c r="DV140" s="46"/>
      <c r="EA140" s="46"/>
      <c r="EB140" s="46"/>
    </row>
    <row r="141" spans="2:162" x14ac:dyDescent="0.25">
      <c r="DS141" s="46"/>
      <c r="DT141" s="46"/>
      <c r="DU141" s="46"/>
      <c r="DV141" s="46"/>
      <c r="EA141" s="46"/>
      <c r="EB141" s="46"/>
    </row>
    <row r="142" spans="2:162" x14ac:dyDescent="0.25">
      <c r="EA142" s="46"/>
      <c r="EB142" s="46"/>
    </row>
    <row r="143" spans="2:162" x14ac:dyDescent="0.25">
      <c r="EB143" s="46"/>
    </row>
    <row r="144" spans="2:162" x14ac:dyDescent="0.25">
      <c r="EB144" s="46"/>
    </row>
  </sheetData>
  <hyperlinks>
    <hyperlink ref="B38" r:id="rId1" xr:uid="{C68A05F5-23B9-4559-8474-6F345AA178BE}"/>
  </hyperlinks>
  <pageMargins left="0.8" right="0.45" top="0.85" bottom="0.75" header="0.3" footer="0.3"/>
  <pageSetup scale="69" fitToWidth="0"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34351-3ACF-4629-98E9-119F69A5A242}">
  <sheetPr>
    <tabColor rgb="FFFD6467"/>
  </sheetPr>
  <dimension ref="A1:AQ92"/>
  <sheetViews>
    <sheetView zoomScale="85" zoomScaleNormal="85" workbookViewId="0">
      <pane xSplit="2" ySplit="4" topLeftCell="T5" activePane="bottomRight" state="frozen"/>
      <selection activeCell="FG45" sqref="FG45"/>
      <selection pane="topRight" activeCell="FG45" sqref="FG45"/>
      <selection pane="bottomLeft" activeCell="FG45" sqref="FG45"/>
      <selection pane="bottomRight" activeCell="AH3" sqref="AH3"/>
    </sheetView>
  </sheetViews>
  <sheetFormatPr defaultRowHeight="13.2" x14ac:dyDescent="0.25"/>
  <cols>
    <col min="1" max="1" width="9.109375" hidden="1" customWidth="1"/>
    <col min="2" max="2" width="64.88671875" bestFit="1" customWidth="1"/>
  </cols>
  <sheetData>
    <row r="1" spans="1:43" ht="13.8" x14ac:dyDescent="0.25">
      <c r="B1" s="29" t="str">
        <f>Info!B3</f>
        <v xml:space="preserve"> Seattle MD (King &amp; Snohomish Counties) Economic Forecast</v>
      </c>
      <c r="AG1" s="18"/>
      <c r="AH1" s="18"/>
      <c r="AI1" s="18"/>
      <c r="AJ1" s="18"/>
      <c r="AK1" s="18"/>
      <c r="AL1" s="18"/>
      <c r="AM1" s="18"/>
      <c r="AN1" s="18"/>
      <c r="AO1" s="18"/>
      <c r="AP1" s="18"/>
    </row>
    <row r="2" spans="1:43" x14ac:dyDescent="0.25">
      <c r="B2" t="str">
        <f>Info!B4</f>
        <v xml:space="preserve"> City of Seattle Office of Economic and Revenue Forecasts</v>
      </c>
      <c r="AG2" s="18"/>
      <c r="AH2" s="18"/>
      <c r="AI2" s="18"/>
      <c r="AJ2" s="18"/>
      <c r="AK2" s="18"/>
      <c r="AL2" s="18"/>
    </row>
    <row r="3" spans="1:43" x14ac:dyDescent="0.25">
      <c r="B3" s="1"/>
      <c r="C3" t="s">
        <v>227</v>
      </c>
      <c r="AH3" t="s">
        <v>226</v>
      </c>
    </row>
    <row r="4" spans="1:43" x14ac:dyDescent="0.25">
      <c r="B4" s="2"/>
      <c r="C4" s="1">
        <v>1990</v>
      </c>
      <c r="D4" s="1">
        <v>1991</v>
      </c>
      <c r="E4" s="1">
        <v>1992</v>
      </c>
      <c r="F4" s="1">
        <v>1993</v>
      </c>
      <c r="G4" s="1">
        <v>1994</v>
      </c>
      <c r="H4" s="1">
        <v>1995</v>
      </c>
      <c r="I4" s="1">
        <v>1996</v>
      </c>
      <c r="J4" s="1">
        <v>1997</v>
      </c>
      <c r="K4" s="1">
        <v>1998</v>
      </c>
      <c r="L4" s="1">
        <v>1999</v>
      </c>
      <c r="M4" s="1">
        <v>2000</v>
      </c>
      <c r="N4" s="1">
        <v>2001</v>
      </c>
      <c r="O4" s="1">
        <v>2002</v>
      </c>
      <c r="P4" s="1">
        <v>2003</v>
      </c>
      <c r="Q4" s="1">
        <v>2004</v>
      </c>
      <c r="R4" s="1">
        <v>2005</v>
      </c>
      <c r="S4" s="1">
        <v>2006</v>
      </c>
      <c r="T4" s="1">
        <v>2007</v>
      </c>
      <c r="U4" s="1">
        <v>2008</v>
      </c>
      <c r="V4" s="1">
        <v>2009</v>
      </c>
      <c r="W4" s="1">
        <v>2010</v>
      </c>
      <c r="X4" s="1">
        <v>2011</v>
      </c>
      <c r="Y4" s="1">
        <v>2012</v>
      </c>
      <c r="Z4" s="1">
        <v>2013</v>
      </c>
      <c r="AA4" s="1">
        <v>2014</v>
      </c>
      <c r="AB4" s="1">
        <v>2015</v>
      </c>
      <c r="AC4" s="1">
        <v>2016</v>
      </c>
      <c r="AD4" s="1">
        <v>2017</v>
      </c>
      <c r="AE4" s="1">
        <v>2018</v>
      </c>
      <c r="AF4" s="1">
        <v>2019</v>
      </c>
      <c r="AG4" s="1">
        <v>2020</v>
      </c>
      <c r="AH4" s="1">
        <v>2021</v>
      </c>
      <c r="AI4" s="1">
        <v>2022</v>
      </c>
      <c r="AJ4" s="1">
        <v>2023</v>
      </c>
      <c r="AK4" s="1">
        <v>2024</v>
      </c>
      <c r="AL4" s="1">
        <v>2025</v>
      </c>
      <c r="AM4" s="1">
        <v>2026</v>
      </c>
      <c r="AN4" s="1">
        <v>2027</v>
      </c>
      <c r="AO4" s="1">
        <v>2028</v>
      </c>
      <c r="AP4" s="1">
        <v>2029</v>
      </c>
    </row>
    <row r="5" spans="1:43" x14ac:dyDescent="0.25">
      <c r="A5" t="str">
        <f>'Baseline QTR'!A5</f>
        <v>KS_UR</v>
      </c>
      <c r="B5" t="str">
        <f>'Baseline QTR'!B5</f>
        <v>Unemployment rate (%)</v>
      </c>
      <c r="C5" s="3">
        <f ca="1">AVERAGE(OFFSET('Baseline QTR'!$C5,0,4*(COLUMNS('Baseline QTR'!$C5:C5)-1),1,4))</f>
        <v>3.7601115314165492</v>
      </c>
      <c r="D5" s="3">
        <f ca="1">AVERAGE(OFFSET('Baseline QTR'!$C5,0,4*(COLUMNS('Baseline QTR'!$C5:D5)-1),1,4))</f>
        <v>4.4364962406703086</v>
      </c>
      <c r="E5" s="3">
        <f ca="1">AVERAGE(OFFSET('Baseline QTR'!$C5,0,4*(COLUMNS('Baseline QTR'!$C5:E5)-1),1,4))</f>
        <v>5.4342288787263779</v>
      </c>
      <c r="F5" s="3">
        <f ca="1">AVERAGE(OFFSET('Baseline QTR'!$C5,0,4*(COLUMNS('Baseline QTR'!$C5:F5)-1),1,4))</f>
        <v>5.6132094992338022</v>
      </c>
      <c r="G5" s="3">
        <f ca="1">AVERAGE(OFFSET('Baseline QTR'!$C5,0,4*(COLUMNS('Baseline QTR'!$C5:G5)-1),1,4))</f>
        <v>4.6138100578015733</v>
      </c>
      <c r="H5" s="3">
        <f ca="1">AVERAGE(OFFSET('Baseline QTR'!$C5,0,4*(COLUMNS('Baseline QTR'!$C5:H5)-1),1,4))</f>
        <v>4.6208858470011691</v>
      </c>
      <c r="I5" s="3">
        <f ca="1">AVERAGE(OFFSET('Baseline QTR'!$C5,0,4*(COLUMNS('Baseline QTR'!$C5:I5)-1),1,4))</f>
        <v>4.3101022552449733</v>
      </c>
      <c r="J5" s="3">
        <f ca="1">AVERAGE(OFFSET('Baseline QTR'!$C5,0,4*(COLUMNS('Baseline QTR'!$C5:J5)-1),1,4))</f>
        <v>3.7993946555736349</v>
      </c>
      <c r="K5" s="3">
        <f ca="1">AVERAGE(OFFSET('Baseline QTR'!$C5,0,4*(COLUMNS('Baseline QTR'!$C5:K5)-1),1,4))</f>
        <v>3.5000942810020956</v>
      </c>
      <c r="L5" s="3">
        <f ca="1">AVERAGE(OFFSET('Baseline QTR'!$C5,0,4*(COLUMNS('Baseline QTR'!$C5:L5)-1),1,4))</f>
        <v>3.4889105281212238</v>
      </c>
      <c r="M5" s="3">
        <f ca="1">AVERAGE(OFFSET('Baseline QTR'!$C5,0,4*(COLUMNS('Baseline QTR'!$C5:M5)-1),1,4))</f>
        <v>3.9466575048289765</v>
      </c>
      <c r="N5" s="3">
        <f ca="1">AVERAGE(OFFSET('Baseline QTR'!$C5,0,4*(COLUMNS('Baseline QTR'!$C5:N5)-1),1,4))</f>
        <v>4.6163916338993998</v>
      </c>
      <c r="O5" s="3">
        <f ca="1">AVERAGE(OFFSET('Baseline QTR'!$C5,0,4*(COLUMNS('Baseline QTR'!$C5:O5)-1),1,4))</f>
        <v>5.9348564974642821</v>
      </c>
      <c r="P5" s="3">
        <f ca="1">AVERAGE(OFFSET('Baseline QTR'!$C5,0,4*(COLUMNS('Baseline QTR'!$C5:P5)-1),1,4))</f>
        <v>6.0056789430201878</v>
      </c>
      <c r="Q5" s="3">
        <f ca="1">AVERAGE(OFFSET('Baseline QTR'!$C5,0,4*(COLUMNS('Baseline QTR'!$C5:Q5)-1),1,4))</f>
        <v>5.0624650563720888</v>
      </c>
      <c r="R5" s="3">
        <f ca="1">AVERAGE(OFFSET('Baseline QTR'!$C5,0,4*(COLUMNS('Baseline QTR'!$C5:R5)-1),1,4))</f>
        <v>4.4376212657272101</v>
      </c>
      <c r="S5" s="3">
        <f ca="1">AVERAGE(OFFSET('Baseline QTR'!$C5,0,4*(COLUMNS('Baseline QTR'!$C5:S5)-1),1,4))</f>
        <v>3.768257498986527</v>
      </c>
      <c r="T5" s="3">
        <f ca="1">AVERAGE(OFFSET('Baseline QTR'!$C5,0,4*(COLUMNS('Baseline QTR'!$C5:T5)-1),1,4))</f>
        <v>3.2005300778758179</v>
      </c>
      <c r="U5" s="3">
        <f ca="1">AVERAGE(OFFSET('Baseline QTR'!$C5,0,4*(COLUMNS('Baseline QTR'!$C5:U5)-1),1,4))</f>
        <v>3.9556408475224671</v>
      </c>
      <c r="V5" s="3">
        <f ca="1">AVERAGE(OFFSET('Baseline QTR'!$C5,0,4*(COLUMNS('Baseline QTR'!$C5:V5)-1),1,4))</f>
        <v>7.35038228046737</v>
      </c>
      <c r="W5" s="3">
        <f ca="1">AVERAGE(OFFSET('Baseline QTR'!$C5,0,4*(COLUMNS('Baseline QTR'!$C5:W5)-1),1,4))</f>
        <v>8.7829170521556659</v>
      </c>
      <c r="X5" s="3">
        <f ca="1">AVERAGE(OFFSET('Baseline QTR'!$C5,0,4*(COLUMNS('Baseline QTR'!$C5:X5)-1),1,4))</f>
        <v>7.9268568344452701</v>
      </c>
      <c r="Y5" s="3">
        <f ca="1">AVERAGE(OFFSET('Baseline QTR'!$C5,0,4*(COLUMNS('Baseline QTR'!$C5:Y5)-1),1,4))</f>
        <v>6.552785200845161</v>
      </c>
      <c r="Z5" s="3">
        <f ca="1">AVERAGE(OFFSET('Baseline QTR'!$C5,0,4*(COLUMNS('Baseline QTR'!$C5:Z5)-1),1,4))</f>
        <v>4.578382609929557</v>
      </c>
      <c r="AA5" s="3">
        <f ca="1">AVERAGE(OFFSET('Baseline QTR'!$C5,0,4*(COLUMNS('Baseline QTR'!$C5:AA5)-1),1,4))</f>
        <v>4.633903607198337</v>
      </c>
      <c r="AB5" s="3">
        <f ca="1">AVERAGE(OFFSET('Baseline QTR'!$C5,0,4*(COLUMNS('Baseline QTR'!$C5:AB5)-1),1,4))</f>
        <v>4.218028278025816</v>
      </c>
      <c r="AC5" s="3">
        <f ca="1">AVERAGE(OFFSET('Baseline QTR'!$C5,0,4*(COLUMNS('Baseline QTR'!$C5:AC5)-1),1,4))</f>
        <v>3.9168075247051739</v>
      </c>
      <c r="AD5" s="3">
        <f ca="1">AVERAGE(OFFSET('Baseline QTR'!$C5,0,4*(COLUMNS('Baseline QTR'!$C5:AD5)-1),1,4))</f>
        <v>3.6605883063037012</v>
      </c>
      <c r="AE5" s="3">
        <f ca="1">AVERAGE(OFFSET('Baseline QTR'!$C5,0,4*(COLUMNS('Baseline QTR'!$C5:AE5)-1),1,4))</f>
        <v>3.4058531808638439</v>
      </c>
      <c r="AF5" s="3">
        <f ca="1">AVERAGE(OFFSET('Baseline QTR'!$C5,0,4*(COLUMNS('Baseline QTR'!$C5:AF5)-1),1,4))</f>
        <v>2.7971293844540059</v>
      </c>
      <c r="AG5" s="44">
        <f ca="1">AVERAGE(OFFSET('Baseline QTR'!$C5,0,4*(COLUMNS('Baseline QTR'!$C5:AG5)-1),1,4))</f>
        <v>8.1142287784640938</v>
      </c>
      <c r="AH5" s="44">
        <f ca="1">AVERAGE(OFFSET('Baseline QTR'!$C5,0,4*(COLUMNS('Baseline QTR'!$C5:AH5)-1),1,4))</f>
        <v>4.4858949528059053</v>
      </c>
      <c r="AI5" s="8">
        <f ca="1">AVERAGE(OFFSET('Baseline QTR'!$C5,0,4*(COLUMNS('Baseline QTR'!$C5:AI5)-1),1,4))</f>
        <v>2.7527037707009185</v>
      </c>
      <c r="AJ5" s="8">
        <f ca="1">AVERAGE(OFFSET('Baseline QTR'!$C5,0,4*(COLUMNS('Baseline QTR'!$C5:AJ5)-1),1,4))</f>
        <v>3.6019060000000001</v>
      </c>
      <c r="AK5" s="8">
        <f ca="1">AVERAGE(OFFSET('Baseline QTR'!$C5,0,4*(COLUMNS('Baseline QTR'!$C5:AK5)-1),1,4))</f>
        <v>4.1916349999999998</v>
      </c>
      <c r="AL5" s="8">
        <f ca="1">AVERAGE(OFFSET('Baseline QTR'!$C5,0,4*(COLUMNS('Baseline QTR'!$C5:AL5)-1),1,4))</f>
        <v>3.6554140000000004</v>
      </c>
      <c r="AM5" s="8">
        <f ca="1">AVERAGE(OFFSET('Baseline QTR'!$C5,0,4*(COLUMNS('Baseline QTR'!$C5:AM5)-1),1,4))</f>
        <v>3.2979624999999997</v>
      </c>
      <c r="AN5" s="8">
        <f ca="1">AVERAGE(OFFSET('Baseline QTR'!$C5,0,4*(COLUMNS('Baseline QTR'!$C5:AN5)-1),1,4))</f>
        <v>3.2001937499999999</v>
      </c>
      <c r="AO5" s="8">
        <f ca="1">AVERAGE(OFFSET('Baseline QTR'!$C5,0,4*(COLUMNS('Baseline QTR'!$C5:AO5)-1),1,4))</f>
        <v>3.1171279999999997</v>
      </c>
      <c r="AP5" s="8">
        <f ca="1">AVERAGE(OFFSET('Baseline QTR'!$C5,0,4*(COLUMNS('Baseline QTR'!$C5:AP5)-1),1,4))</f>
        <v>3.0264572500000004</v>
      </c>
      <c r="AQ5" s="18"/>
    </row>
    <row r="6" spans="1:43" x14ac:dyDescent="0.25">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44"/>
      <c r="AH6" s="44"/>
      <c r="AI6" s="8"/>
      <c r="AJ6" s="8"/>
      <c r="AK6" s="8"/>
      <c r="AL6" s="8"/>
      <c r="AM6" s="8"/>
      <c r="AN6" s="8"/>
      <c r="AO6" s="8"/>
      <c r="AP6" s="8"/>
      <c r="AQ6" s="18"/>
    </row>
    <row r="7" spans="1:43" x14ac:dyDescent="0.25">
      <c r="A7" t="str">
        <f>'Baseline QTR'!A7</f>
        <v>KS_N</v>
      </c>
      <c r="B7" t="str">
        <f>'Baseline QTR'!B7</f>
        <v>Employment (thous.)</v>
      </c>
      <c r="C7" s="63">
        <f ca="1">AVERAGE(OFFSET('Baseline QTR'!$C7,0,4*(COLUMNS('Baseline QTR'!$C7:C7)-1),1,4))</f>
        <v>1109.0916666666667</v>
      </c>
      <c r="D7" s="63">
        <f ca="1">AVERAGE(OFFSET('Baseline QTR'!$C7,0,4*(COLUMNS('Baseline QTR'!$C7:D7)-1),1,4))</f>
        <v>1114.3833333333334</v>
      </c>
      <c r="E7" s="63">
        <f ca="1">AVERAGE(OFFSET('Baseline QTR'!$C7,0,4*(COLUMNS('Baseline QTR'!$C7:E7)-1),1,4))</f>
        <v>1128.4499999999998</v>
      </c>
      <c r="F7" s="63">
        <f ca="1">AVERAGE(OFFSET('Baseline QTR'!$C7,0,4*(COLUMNS('Baseline QTR'!$C7:F7)-1),1,4))</f>
        <v>1140.1916666666666</v>
      </c>
      <c r="G7" s="63">
        <f ca="1">AVERAGE(OFFSET('Baseline QTR'!$C7,0,4*(COLUMNS('Baseline QTR'!$C7:G7)-1),1,4))</f>
        <v>1152.1750000000002</v>
      </c>
      <c r="H7" s="63">
        <f ca="1">AVERAGE(OFFSET('Baseline QTR'!$C7,0,4*(COLUMNS('Baseline QTR'!$C7:H7)-1),1,4))</f>
        <v>1173.5666666666666</v>
      </c>
      <c r="I7" s="63">
        <f ca="1">AVERAGE(OFFSET('Baseline QTR'!$C7,0,4*(COLUMNS('Baseline QTR'!$C7:I7)-1),1,4))</f>
        <v>1217.6500000000001</v>
      </c>
      <c r="J7" s="63">
        <f ca="1">AVERAGE(OFFSET('Baseline QTR'!$C7,0,4*(COLUMNS('Baseline QTR'!$C7:J7)-1),1,4))</f>
        <v>1288</v>
      </c>
      <c r="K7" s="63">
        <f ca="1">AVERAGE(OFFSET('Baseline QTR'!$C7,0,4*(COLUMNS('Baseline QTR'!$C7:K7)-1),1,4))</f>
        <v>1349.9583333333335</v>
      </c>
      <c r="L7" s="63">
        <f ca="1">AVERAGE(OFFSET('Baseline QTR'!$C7,0,4*(COLUMNS('Baseline QTR'!$C7:L7)-1),1,4))</f>
        <v>1385.375</v>
      </c>
      <c r="M7" s="63">
        <f ca="1">AVERAGE(OFFSET('Baseline QTR'!$C7,0,4*(COLUMNS('Baseline QTR'!$C7:M7)-1),1,4))</f>
        <v>1416.8583333333331</v>
      </c>
      <c r="N7" s="63">
        <f ca="1">AVERAGE(OFFSET('Baseline QTR'!$C7,0,4*(COLUMNS('Baseline QTR'!$C7:N7)-1),1,4))</f>
        <v>1400.8833333333334</v>
      </c>
      <c r="O7" s="63">
        <f ca="1">AVERAGE(OFFSET('Baseline QTR'!$C7,0,4*(COLUMNS('Baseline QTR'!$C7:O7)-1),1,4))</f>
        <v>1354.5749999999998</v>
      </c>
      <c r="P7" s="63">
        <f ca="1">AVERAGE(OFFSET('Baseline QTR'!$C7,0,4*(COLUMNS('Baseline QTR'!$C7:P7)-1),1,4))</f>
        <v>1340.9416666666666</v>
      </c>
      <c r="Q7" s="63">
        <f ca="1">AVERAGE(OFFSET('Baseline QTR'!$C7,0,4*(COLUMNS('Baseline QTR'!$C7:Q7)-1),1,4))</f>
        <v>1350.5833333333335</v>
      </c>
      <c r="R7" s="63">
        <f ca="1">AVERAGE(OFFSET('Baseline QTR'!$C7,0,4*(COLUMNS('Baseline QTR'!$C7:R7)-1),1,4))</f>
        <v>1384.6666666666665</v>
      </c>
      <c r="S7" s="63">
        <f ca="1">AVERAGE(OFFSET('Baseline QTR'!$C7,0,4*(COLUMNS('Baseline QTR'!$C7:S7)-1),1,4))</f>
        <v>1429.041666666667</v>
      </c>
      <c r="T7" s="63">
        <f ca="1">AVERAGE(OFFSET('Baseline QTR'!$C7,0,4*(COLUMNS('Baseline QTR'!$C7:T7)-1),1,4))</f>
        <v>1473</v>
      </c>
      <c r="U7" s="63">
        <f ca="1">AVERAGE(OFFSET('Baseline QTR'!$C7,0,4*(COLUMNS('Baseline QTR'!$C7:U7)-1),1,4))</f>
        <v>1490.8416666666667</v>
      </c>
      <c r="V7" s="63">
        <f ca="1">AVERAGE(OFFSET('Baseline QTR'!$C7,0,4*(COLUMNS('Baseline QTR'!$C7:V7)-1),1,4))</f>
        <v>1414.4833333333333</v>
      </c>
      <c r="W7" s="63">
        <f ca="1">AVERAGE(OFFSET('Baseline QTR'!$C7,0,4*(COLUMNS('Baseline QTR'!$C7:W7)-1),1,4))</f>
        <v>1396.5083333333332</v>
      </c>
      <c r="X7" s="63">
        <f ca="1">AVERAGE(OFFSET('Baseline QTR'!$C7,0,4*(COLUMNS('Baseline QTR'!$C7:X7)-1),1,4))</f>
        <v>1422.5749999999998</v>
      </c>
      <c r="Y7" s="63">
        <f ca="1">AVERAGE(OFFSET('Baseline QTR'!$C7,0,4*(COLUMNS('Baseline QTR'!$C7:Y7)-1),1,4))</f>
        <v>1459.8416666666667</v>
      </c>
      <c r="Z7" s="63">
        <f ca="1">AVERAGE(OFFSET('Baseline QTR'!$C7,0,4*(COLUMNS('Baseline QTR'!$C7:Z7)-1),1,4))</f>
        <v>1501.825</v>
      </c>
      <c r="AA7" s="63">
        <f ca="1">AVERAGE(OFFSET('Baseline QTR'!$C7,0,4*(COLUMNS('Baseline QTR'!$C7:AA7)-1),1,4))</f>
        <v>1543.3083333333334</v>
      </c>
      <c r="AB7" s="63">
        <f ca="1">AVERAGE(OFFSET('Baseline QTR'!$C7,0,4*(COLUMNS('Baseline QTR'!$C7:AB7)-1),1,4))</f>
        <v>1592.3416666666667</v>
      </c>
      <c r="AC7" s="63">
        <f ca="1">AVERAGE(OFFSET('Baseline QTR'!$C7,0,4*(COLUMNS('Baseline QTR'!$C7:AC7)-1),1,4))</f>
        <v>1644.0250000000001</v>
      </c>
      <c r="AD7" s="63">
        <f ca="1">AVERAGE(OFFSET('Baseline QTR'!$C7,0,4*(COLUMNS('Baseline QTR'!$C7:AD7)-1),1,4))</f>
        <v>1684.9166666666665</v>
      </c>
      <c r="AE7" s="63">
        <f ca="1">AVERAGE(OFFSET('Baseline QTR'!$C7,0,4*(COLUMNS('Baseline QTR'!$C7:AE7)-1),1,4))</f>
        <v>1722.9833333333333</v>
      </c>
      <c r="AF7" s="63">
        <f ca="1">AVERAGE(OFFSET('Baseline QTR'!$C7,0,4*(COLUMNS('Baseline QTR'!$C7:AF7)-1),1,4))</f>
        <v>1763.3999999999999</v>
      </c>
      <c r="AG7" s="64">
        <f ca="1">AVERAGE(OFFSET('Baseline QTR'!$C7,0,4*(COLUMNS('Baseline QTR'!$C7:AG7)-1),1,4))</f>
        <v>1660.8166666666666</v>
      </c>
      <c r="AH7" s="64">
        <f ca="1">AVERAGE(OFFSET('Baseline QTR'!$C7,0,4*(COLUMNS('Baseline QTR'!$C7:AH7)-1),1,4))</f>
        <v>1684.8666666666668</v>
      </c>
      <c r="AI7" s="65">
        <f ca="1">AVERAGE(OFFSET('Baseline QTR'!$C7,0,4*(COLUMNS('Baseline QTR'!$C7:AI7)-1),1,4))</f>
        <v>1774.59925</v>
      </c>
      <c r="AJ7" s="65">
        <f ca="1">AVERAGE(OFFSET('Baseline QTR'!$C7,0,4*(COLUMNS('Baseline QTR'!$C7:AJ7)-1),1,4))</f>
        <v>1768.7022499999998</v>
      </c>
      <c r="AK7" s="65">
        <f ca="1">AVERAGE(OFFSET('Baseline QTR'!$C7,0,4*(COLUMNS('Baseline QTR'!$C7:AK7)-1),1,4))</f>
        <v>1763.9450000000002</v>
      </c>
      <c r="AL7" s="65">
        <f ca="1">AVERAGE(OFFSET('Baseline QTR'!$C7,0,4*(COLUMNS('Baseline QTR'!$C7:AL7)-1),1,4))</f>
        <v>1810.0577499999999</v>
      </c>
      <c r="AM7" s="65">
        <f ca="1">AVERAGE(OFFSET('Baseline QTR'!$C7,0,4*(COLUMNS('Baseline QTR'!$C7:AM7)-1),1,4))</f>
        <v>1848.0922499999999</v>
      </c>
      <c r="AN7" s="65">
        <f ca="1">AVERAGE(OFFSET('Baseline QTR'!$C7,0,4*(COLUMNS('Baseline QTR'!$C7:AN7)-1),1,4))</f>
        <v>1871.8132499999999</v>
      </c>
      <c r="AO7" s="65">
        <f ca="1">AVERAGE(OFFSET('Baseline QTR'!$C7,0,4*(COLUMNS('Baseline QTR'!$C7:AO7)-1),1,4))</f>
        <v>1891.586</v>
      </c>
      <c r="AP7" s="65">
        <f ca="1">AVERAGE(OFFSET('Baseline QTR'!$C7,0,4*(COLUMNS('Baseline QTR'!$C7:AP7)-1),1,4))</f>
        <v>1911.83025</v>
      </c>
      <c r="AQ7" s="18"/>
    </row>
    <row r="8" spans="1:43" x14ac:dyDescent="0.25">
      <c r="A8" t="str">
        <f>'Baseline QTR'!A8</f>
        <v>KS_NGDS</v>
      </c>
      <c r="B8" t="str">
        <f>'Baseline QTR'!B8</f>
        <v xml:space="preserve"> Goods producing</v>
      </c>
      <c r="C8" s="63">
        <f ca="1">AVERAGE(OFFSET('Baseline QTR'!$C8,0,4*(COLUMNS('Baseline QTR'!$C8:C8)-1),1,4))</f>
        <v>277.10833333333335</v>
      </c>
      <c r="D8" s="63">
        <f ca="1">AVERAGE(OFFSET('Baseline QTR'!$C8,0,4*(COLUMNS('Baseline QTR'!$C8:D8)-1),1,4))</f>
        <v>270.63333333333333</v>
      </c>
      <c r="E8" s="63">
        <f ca="1">AVERAGE(OFFSET('Baseline QTR'!$C8,0,4*(COLUMNS('Baseline QTR'!$C8:E8)-1),1,4))</f>
        <v>268.10833333333335</v>
      </c>
      <c r="F8" s="63">
        <f ca="1">AVERAGE(OFFSET('Baseline QTR'!$C8,0,4*(COLUMNS('Baseline QTR'!$C8:F8)-1),1,4))</f>
        <v>254.80833333333334</v>
      </c>
      <c r="G8" s="63">
        <f ca="1">AVERAGE(OFFSET('Baseline QTR'!$C8,0,4*(COLUMNS('Baseline QTR'!$C8:G8)-1),1,4))</f>
        <v>243.74166666666667</v>
      </c>
      <c r="H8" s="63">
        <f ca="1">AVERAGE(OFFSET('Baseline QTR'!$C8,0,4*(COLUMNS('Baseline QTR'!$C8:H8)-1),1,4))</f>
        <v>238.14999999999998</v>
      </c>
      <c r="I8" s="63">
        <f ca="1">AVERAGE(OFFSET('Baseline QTR'!$C8,0,4*(COLUMNS('Baseline QTR'!$C8:I8)-1),1,4))</f>
        <v>248.68333333333334</v>
      </c>
      <c r="J8" s="63">
        <f ca="1">AVERAGE(OFFSET('Baseline QTR'!$C8,0,4*(COLUMNS('Baseline QTR'!$C8:J8)-1),1,4))</f>
        <v>277.25</v>
      </c>
      <c r="K8" s="63">
        <f ca="1">AVERAGE(OFFSET('Baseline QTR'!$C8,0,4*(COLUMNS('Baseline QTR'!$C8:K8)-1),1,4))</f>
        <v>293.14999999999998</v>
      </c>
      <c r="L8" s="63">
        <f ca="1">AVERAGE(OFFSET('Baseline QTR'!$C8,0,4*(COLUMNS('Baseline QTR'!$C8:L8)-1),1,4))</f>
        <v>284.50833333333333</v>
      </c>
      <c r="M8" s="63">
        <f ca="1">AVERAGE(OFFSET('Baseline QTR'!$C8,0,4*(COLUMNS('Baseline QTR'!$C8:M8)-1),1,4))</f>
        <v>275.6583333333333</v>
      </c>
      <c r="N8" s="63">
        <f ca="1">AVERAGE(OFFSET('Baseline QTR'!$C8,0,4*(COLUMNS('Baseline QTR'!$C8:N8)-1),1,4))</f>
        <v>266.45833333333337</v>
      </c>
      <c r="O8" s="63">
        <f ca="1">AVERAGE(OFFSET('Baseline QTR'!$C8,0,4*(COLUMNS('Baseline QTR'!$C8:O8)-1),1,4))</f>
        <v>241.16666666666666</v>
      </c>
      <c r="P8" s="63">
        <f ca="1">AVERAGE(OFFSET('Baseline QTR'!$C8,0,4*(COLUMNS('Baseline QTR'!$C8:P8)-1),1,4))</f>
        <v>224.52499999999998</v>
      </c>
      <c r="Q8" s="63">
        <f ca="1">AVERAGE(OFFSET('Baseline QTR'!$C8,0,4*(COLUMNS('Baseline QTR'!$C8:Q8)-1),1,4))</f>
        <v>223.3</v>
      </c>
      <c r="R8" s="63">
        <f ca="1">AVERAGE(OFFSET('Baseline QTR'!$C8,0,4*(COLUMNS('Baseline QTR'!$C8:R8)-1),1,4))</f>
        <v>235.13333333333333</v>
      </c>
      <c r="S8" s="63">
        <f ca="1">AVERAGE(OFFSET('Baseline QTR'!$C8,0,4*(COLUMNS('Baseline QTR'!$C8:S8)-1),1,4))</f>
        <v>252.7583333333333</v>
      </c>
      <c r="T8" s="63">
        <f ca="1">AVERAGE(OFFSET('Baseline QTR'!$C8,0,4*(COLUMNS('Baseline QTR'!$C8:T8)-1),1,4))</f>
        <v>267.22500000000002</v>
      </c>
      <c r="U8" s="63">
        <f ca="1">AVERAGE(OFFSET('Baseline QTR'!$C8,0,4*(COLUMNS('Baseline QTR'!$C8:U8)-1),1,4))</f>
        <v>264.64166666666671</v>
      </c>
      <c r="V8" s="63">
        <f ca="1">AVERAGE(OFFSET('Baseline QTR'!$C8,0,4*(COLUMNS('Baseline QTR'!$C8:V8)-1),1,4))</f>
        <v>231.26666666666665</v>
      </c>
      <c r="W8" s="63">
        <f ca="1">AVERAGE(OFFSET('Baseline QTR'!$C8,0,4*(COLUMNS('Baseline QTR'!$C8:W8)-1),1,4))</f>
        <v>216.81666666666666</v>
      </c>
      <c r="X8" s="63">
        <f ca="1">AVERAGE(OFFSET('Baseline QTR'!$C8,0,4*(COLUMNS('Baseline QTR'!$C8:X8)-1),1,4))</f>
        <v>222.25833333333335</v>
      </c>
      <c r="Y8" s="63">
        <f ca="1">AVERAGE(OFFSET('Baseline QTR'!$C8,0,4*(COLUMNS('Baseline QTR'!$C8:Y8)-1),1,4))</f>
        <v>233.79166666666669</v>
      </c>
      <c r="Z8" s="63">
        <f ca="1">AVERAGE(OFFSET('Baseline QTR'!$C8,0,4*(COLUMNS('Baseline QTR'!$C8:Z8)-1),1,4))</f>
        <v>243.0333333333333</v>
      </c>
      <c r="AA8" s="63">
        <f ca="1">AVERAGE(OFFSET('Baseline QTR'!$C8,0,4*(COLUMNS('Baseline QTR'!$C8:AA8)-1),1,4))</f>
        <v>248.85000000000002</v>
      </c>
      <c r="AB8" s="63">
        <f ca="1">AVERAGE(OFFSET('Baseline QTR'!$C8,0,4*(COLUMNS('Baseline QTR'!$C8:AB8)-1),1,4))</f>
        <v>258.02500000000003</v>
      </c>
      <c r="AC8" s="63">
        <f ca="1">AVERAGE(OFFSET('Baseline QTR'!$C8,0,4*(COLUMNS('Baseline QTR'!$C8:AC8)-1),1,4))</f>
        <v>261.76666666666665</v>
      </c>
      <c r="AD8" s="63">
        <f ca="1">AVERAGE(OFFSET('Baseline QTR'!$C8,0,4*(COLUMNS('Baseline QTR'!$C8:AD8)-1),1,4))</f>
        <v>259.17499999999995</v>
      </c>
      <c r="AE8" s="63">
        <f ca="1">AVERAGE(OFFSET('Baseline QTR'!$C8,0,4*(COLUMNS('Baseline QTR'!$C8:AE8)-1),1,4))</f>
        <v>264.29166666666663</v>
      </c>
      <c r="AF8" s="63">
        <f ca="1">AVERAGE(OFFSET('Baseline QTR'!$C8,0,4*(COLUMNS('Baseline QTR'!$C8:AF8)-1),1,4))</f>
        <v>270.99166666666667</v>
      </c>
      <c r="AG8" s="64">
        <f ca="1">AVERAGE(OFFSET('Baseline QTR'!$C8,0,4*(COLUMNS('Baseline QTR'!$C8:AG8)-1),1,4))</f>
        <v>252.65833333333333</v>
      </c>
      <c r="AH8" s="64">
        <f ca="1">AVERAGE(OFFSET('Baseline QTR'!$C8,0,4*(COLUMNS('Baseline QTR'!$C8:AH8)-1),1,4))</f>
        <v>243.45000000000002</v>
      </c>
      <c r="AI8" s="65">
        <f ca="1">AVERAGE(OFFSET('Baseline QTR'!$C8,0,4*(COLUMNS('Baseline QTR'!$C8:AI8)-1),1,4))</f>
        <v>254.62422500000002</v>
      </c>
      <c r="AJ8" s="65">
        <f ca="1">AVERAGE(OFFSET('Baseline QTR'!$C8,0,4*(COLUMNS('Baseline QTR'!$C8:AJ8)-1),1,4))</f>
        <v>254.91810000000001</v>
      </c>
      <c r="AK8" s="65">
        <f ca="1">AVERAGE(OFFSET('Baseline QTR'!$C8,0,4*(COLUMNS('Baseline QTR'!$C8:AK8)-1),1,4))</f>
        <v>251.74922500000002</v>
      </c>
      <c r="AL8" s="65">
        <f ca="1">AVERAGE(OFFSET('Baseline QTR'!$C8,0,4*(COLUMNS('Baseline QTR'!$C8:AL8)-1),1,4))</f>
        <v>255.893125</v>
      </c>
      <c r="AM8" s="65">
        <f ca="1">AVERAGE(OFFSET('Baseline QTR'!$C8,0,4*(COLUMNS('Baseline QTR'!$C8:AM8)-1),1,4))</f>
        <v>259.88285000000002</v>
      </c>
      <c r="AN8" s="65">
        <f ca="1">AVERAGE(OFFSET('Baseline QTR'!$C8,0,4*(COLUMNS('Baseline QTR'!$C8:AN8)-1),1,4))</f>
        <v>262.05220000000003</v>
      </c>
      <c r="AO8" s="65">
        <f ca="1">AVERAGE(OFFSET('Baseline QTR'!$C8,0,4*(COLUMNS('Baseline QTR'!$C8:AO8)-1),1,4))</f>
        <v>263.93719999999996</v>
      </c>
      <c r="AP8" s="65">
        <f ca="1">AVERAGE(OFFSET('Baseline QTR'!$C8,0,4*(COLUMNS('Baseline QTR'!$C8:AP8)-1),1,4))</f>
        <v>266.30540000000002</v>
      </c>
      <c r="AQ8" s="18"/>
    </row>
    <row r="9" spans="1:43" x14ac:dyDescent="0.25">
      <c r="A9" t="str">
        <f>'Baseline QTR'!A9</f>
        <v>KS_NNAT</v>
      </c>
      <c r="B9" t="str">
        <f>'Baseline QTR'!B9</f>
        <v xml:space="preserve">   Natural resources</v>
      </c>
      <c r="C9" s="63">
        <f ca="1">AVERAGE(OFFSET('Baseline QTR'!$C9,0,4*(COLUMNS('Baseline QTR'!$C9:C9)-1),1,4))</f>
        <v>1.9833333333333334</v>
      </c>
      <c r="D9" s="63">
        <f ca="1">AVERAGE(OFFSET('Baseline QTR'!$C9,0,4*(COLUMNS('Baseline QTR'!$C9:D9)-1),1,4))</f>
        <v>1.825</v>
      </c>
      <c r="E9" s="63">
        <f ca="1">AVERAGE(OFFSET('Baseline QTR'!$C9,0,4*(COLUMNS('Baseline QTR'!$C9:E9)-1),1,4))</f>
        <v>1.5833333333333335</v>
      </c>
      <c r="F9" s="63">
        <f ca="1">AVERAGE(OFFSET('Baseline QTR'!$C9,0,4*(COLUMNS('Baseline QTR'!$C9:F9)-1),1,4))</f>
        <v>1.6166666666666667</v>
      </c>
      <c r="G9" s="63">
        <f ca="1">AVERAGE(OFFSET('Baseline QTR'!$C9,0,4*(COLUMNS('Baseline QTR'!$C9:G9)-1),1,4))</f>
        <v>1.5750000000000002</v>
      </c>
      <c r="H9" s="63">
        <f ca="1">AVERAGE(OFFSET('Baseline QTR'!$C9,0,4*(COLUMNS('Baseline QTR'!$C9:H9)-1),1,4))</f>
        <v>1.6083333333333334</v>
      </c>
      <c r="I9" s="63">
        <f ca="1">AVERAGE(OFFSET('Baseline QTR'!$C9,0,4*(COLUMNS('Baseline QTR'!$C9:I9)-1),1,4))</f>
        <v>1.6333333333333335</v>
      </c>
      <c r="J9" s="63">
        <f ca="1">AVERAGE(OFFSET('Baseline QTR'!$C9,0,4*(COLUMNS('Baseline QTR'!$C9:J9)-1),1,4))</f>
        <v>1.8583333333333334</v>
      </c>
      <c r="K9" s="63">
        <f ca="1">AVERAGE(OFFSET('Baseline QTR'!$C9,0,4*(COLUMNS('Baseline QTR'!$C9:K9)-1),1,4))</f>
        <v>1.9166666666666667</v>
      </c>
      <c r="L9" s="63">
        <f ca="1">AVERAGE(OFFSET('Baseline QTR'!$C9,0,4*(COLUMNS('Baseline QTR'!$C9:L9)-1),1,4))</f>
        <v>2.1083333333333334</v>
      </c>
      <c r="M9" s="63">
        <f ca="1">AVERAGE(OFFSET('Baseline QTR'!$C9,0,4*(COLUMNS('Baseline QTR'!$C9:M9)-1),1,4))</f>
        <v>2.1166666666666667</v>
      </c>
      <c r="N9" s="63">
        <f ca="1">AVERAGE(OFFSET('Baseline QTR'!$C9,0,4*(COLUMNS('Baseline QTR'!$C9:N9)-1),1,4))</f>
        <v>1.9666666666666666</v>
      </c>
      <c r="O9" s="63">
        <f ca="1">AVERAGE(OFFSET('Baseline QTR'!$C9,0,4*(COLUMNS('Baseline QTR'!$C9:O9)-1),1,4))</f>
        <v>1.6083333333333334</v>
      </c>
      <c r="P9" s="63">
        <f ca="1">AVERAGE(OFFSET('Baseline QTR'!$C9,0,4*(COLUMNS('Baseline QTR'!$C9:P9)-1),1,4))</f>
        <v>1.3499999999999999</v>
      </c>
      <c r="Q9" s="63">
        <f ca="1">AVERAGE(OFFSET('Baseline QTR'!$C9,0,4*(COLUMNS('Baseline QTR'!$C9:Q9)-1),1,4))</f>
        <v>1.2250000000000001</v>
      </c>
      <c r="R9" s="63">
        <f ca="1">AVERAGE(OFFSET('Baseline QTR'!$C9,0,4*(COLUMNS('Baseline QTR'!$C9:R9)-1),1,4))</f>
        <v>1.1083333333333334</v>
      </c>
      <c r="S9" s="63">
        <f ca="1">AVERAGE(OFFSET('Baseline QTR'!$C9,0,4*(COLUMNS('Baseline QTR'!$C9:S9)-1),1,4))</f>
        <v>1.1000000000000001</v>
      </c>
      <c r="T9" s="63">
        <f ca="1">AVERAGE(OFFSET('Baseline QTR'!$C9,0,4*(COLUMNS('Baseline QTR'!$C9:T9)-1),1,4))</f>
        <v>1.1000000000000001</v>
      </c>
      <c r="U9" s="63">
        <f ca="1">AVERAGE(OFFSET('Baseline QTR'!$C9,0,4*(COLUMNS('Baseline QTR'!$C9:U9)-1),1,4))</f>
        <v>0.98333333333333328</v>
      </c>
      <c r="V9" s="63">
        <f ca="1">AVERAGE(OFFSET('Baseline QTR'!$C9,0,4*(COLUMNS('Baseline QTR'!$C9:V9)-1),1,4))</f>
        <v>0.8</v>
      </c>
      <c r="W9" s="63">
        <f ca="1">AVERAGE(OFFSET('Baseline QTR'!$C9,0,4*(COLUMNS('Baseline QTR'!$C9:W9)-1),1,4))</f>
        <v>0.77500000000000013</v>
      </c>
      <c r="X9" s="63">
        <f ca="1">AVERAGE(OFFSET('Baseline QTR'!$C9,0,4*(COLUMNS('Baseline QTR'!$C9:X9)-1),1,4))</f>
        <v>0.71666666666666656</v>
      </c>
      <c r="Y9" s="63">
        <f ca="1">AVERAGE(OFFSET('Baseline QTR'!$C9,0,4*(COLUMNS('Baseline QTR'!$C9:Y9)-1),1,4))</f>
        <v>0.70833333333333326</v>
      </c>
      <c r="Z9" s="63">
        <f ca="1">AVERAGE(OFFSET('Baseline QTR'!$C9,0,4*(COLUMNS('Baseline QTR'!$C9:Z9)-1),1,4))</f>
        <v>0.7416666666666667</v>
      </c>
      <c r="AA9" s="63">
        <f ca="1">AVERAGE(OFFSET('Baseline QTR'!$C9,0,4*(COLUMNS('Baseline QTR'!$C9:AA9)-1),1,4))</f>
        <v>0.71666666666666656</v>
      </c>
      <c r="AB9" s="63">
        <f ca="1">AVERAGE(OFFSET('Baseline QTR'!$C9,0,4*(COLUMNS('Baseline QTR'!$C9:AB9)-1),1,4))</f>
        <v>0.79166666666666674</v>
      </c>
      <c r="AC9" s="63">
        <f ca="1">AVERAGE(OFFSET('Baseline QTR'!$C9,0,4*(COLUMNS('Baseline QTR'!$C9:AC9)-1),1,4))</f>
        <v>0.78333333333333321</v>
      </c>
      <c r="AD9" s="63">
        <f ca="1">AVERAGE(OFFSET('Baseline QTR'!$C9,0,4*(COLUMNS('Baseline QTR'!$C9:AD9)-1),1,4))</f>
        <v>0.8</v>
      </c>
      <c r="AE9" s="63">
        <f ca="1">AVERAGE(OFFSET('Baseline QTR'!$C9,0,4*(COLUMNS('Baseline QTR'!$C9:AE9)-1),1,4))</f>
        <v>0.8</v>
      </c>
      <c r="AF9" s="63">
        <f ca="1">AVERAGE(OFFSET('Baseline QTR'!$C9,0,4*(COLUMNS('Baseline QTR'!$C9:AF9)-1),1,4))</f>
        <v>0.8</v>
      </c>
      <c r="AG9" s="64">
        <f ca="1">AVERAGE(OFFSET('Baseline QTR'!$C9,0,4*(COLUMNS('Baseline QTR'!$C9:AG9)-1),1,4))</f>
        <v>0.75</v>
      </c>
      <c r="AH9" s="64">
        <f ca="1">AVERAGE(OFFSET('Baseline QTR'!$C9,0,4*(COLUMNS('Baseline QTR'!$C9:AH9)-1),1,4))</f>
        <v>0.71666666666666656</v>
      </c>
      <c r="AI9" s="65">
        <f ca="1">AVERAGE(OFFSET('Baseline QTR'!$C9,0,4*(COLUMNS('Baseline QTR'!$C9:AI9)-1),1,4))</f>
        <v>0.71189952499999998</v>
      </c>
      <c r="AJ9" s="65">
        <f ca="1">AVERAGE(OFFSET('Baseline QTR'!$C9,0,4*(COLUMNS('Baseline QTR'!$C9:AJ9)-1),1,4))</f>
        <v>0.744095175</v>
      </c>
      <c r="AK9" s="65">
        <f ca="1">AVERAGE(OFFSET('Baseline QTR'!$C9,0,4*(COLUMNS('Baseline QTR'!$C9:AK9)-1),1,4))</f>
        <v>0.75165624999999991</v>
      </c>
      <c r="AL9" s="65">
        <f ca="1">AVERAGE(OFFSET('Baseline QTR'!$C9,0,4*(COLUMNS('Baseline QTR'!$C9:AL9)-1),1,4))</f>
        <v>0.75308660000000005</v>
      </c>
      <c r="AM9" s="65">
        <f ca="1">AVERAGE(OFFSET('Baseline QTR'!$C9,0,4*(COLUMNS('Baseline QTR'!$C9:AM9)-1),1,4))</f>
        <v>0.75335557499999994</v>
      </c>
      <c r="AN9" s="65">
        <f ca="1">AVERAGE(OFFSET('Baseline QTR'!$C9,0,4*(COLUMNS('Baseline QTR'!$C9:AN9)-1),1,4))</f>
        <v>0.75340609999999997</v>
      </c>
      <c r="AO9" s="65">
        <f ca="1">AVERAGE(OFFSET('Baseline QTR'!$C9,0,4*(COLUMNS('Baseline QTR'!$C9:AO9)-1),1,4))</f>
        <v>0.753415575</v>
      </c>
      <c r="AP9" s="65">
        <f ca="1">AVERAGE(OFFSET('Baseline QTR'!$C9,0,4*(COLUMNS('Baseline QTR'!$C9:AP9)-1),1,4))</f>
        <v>0.75341737499999994</v>
      </c>
      <c r="AQ9" s="18"/>
    </row>
    <row r="10" spans="1:43" x14ac:dyDescent="0.25">
      <c r="A10" t="str">
        <f>'Baseline QTR'!A10</f>
        <v>KS_NCON</v>
      </c>
      <c r="B10" t="str">
        <f>'Baseline QTR'!B10</f>
        <v xml:space="preserve">   Construction</v>
      </c>
      <c r="C10" s="63">
        <f ca="1">AVERAGE(OFFSET('Baseline QTR'!$C10,0,4*(COLUMNS('Baseline QTR'!$C10:C10)-1),1,4))</f>
        <v>62.408333333333331</v>
      </c>
      <c r="D10" s="63">
        <f ca="1">AVERAGE(OFFSET('Baseline QTR'!$C10,0,4*(COLUMNS('Baseline QTR'!$C10:D10)-1),1,4))</f>
        <v>60.13333333333334</v>
      </c>
      <c r="E10" s="63">
        <f ca="1">AVERAGE(OFFSET('Baseline QTR'!$C10,0,4*(COLUMNS('Baseline QTR'!$C10:E10)-1),1,4))</f>
        <v>61.841666666666669</v>
      </c>
      <c r="F10" s="63">
        <f ca="1">AVERAGE(OFFSET('Baseline QTR'!$C10,0,4*(COLUMNS('Baseline QTR'!$C10:F10)-1),1,4))</f>
        <v>58.683333333333323</v>
      </c>
      <c r="G10" s="63">
        <f ca="1">AVERAGE(OFFSET('Baseline QTR'!$C10,0,4*(COLUMNS('Baseline QTR'!$C10:G10)-1),1,4))</f>
        <v>57.900000000000006</v>
      </c>
      <c r="H10" s="63">
        <f ca="1">AVERAGE(OFFSET('Baseline QTR'!$C10,0,4*(COLUMNS('Baseline QTR'!$C10:H10)-1),1,4))</f>
        <v>58.324999999999996</v>
      </c>
      <c r="I10" s="63">
        <f ca="1">AVERAGE(OFFSET('Baseline QTR'!$C10,0,4*(COLUMNS('Baseline QTR'!$C10:I10)-1),1,4))</f>
        <v>60.449999999999996</v>
      </c>
      <c r="J10" s="63">
        <f ca="1">AVERAGE(OFFSET('Baseline QTR'!$C10,0,4*(COLUMNS('Baseline QTR'!$C10:J10)-1),1,4))</f>
        <v>66.441666666666663</v>
      </c>
      <c r="K10" s="63">
        <f ca="1">AVERAGE(OFFSET('Baseline QTR'!$C10,0,4*(COLUMNS('Baseline QTR'!$C10:K10)-1),1,4))</f>
        <v>71.791666666666657</v>
      </c>
      <c r="L10" s="63">
        <f ca="1">AVERAGE(OFFSET('Baseline QTR'!$C10,0,4*(COLUMNS('Baseline QTR'!$C10:L10)-1),1,4))</f>
        <v>77.958333333333329</v>
      </c>
      <c r="M10" s="63">
        <f ca="1">AVERAGE(OFFSET('Baseline QTR'!$C10,0,4*(COLUMNS('Baseline QTR'!$C10:M10)-1),1,4))</f>
        <v>83.258333333333326</v>
      </c>
      <c r="N10" s="63">
        <f ca="1">AVERAGE(OFFSET('Baseline QTR'!$C10,0,4*(COLUMNS('Baseline QTR'!$C10:N10)-1),1,4))</f>
        <v>81.23333333333332</v>
      </c>
      <c r="O10" s="63">
        <f ca="1">AVERAGE(OFFSET('Baseline QTR'!$C10,0,4*(COLUMNS('Baseline QTR'!$C10:O10)-1),1,4))</f>
        <v>75.825000000000003</v>
      </c>
      <c r="P10" s="63">
        <f ca="1">AVERAGE(OFFSET('Baseline QTR'!$C10,0,4*(COLUMNS('Baseline QTR'!$C10:P10)-1),1,4))</f>
        <v>74.291666666666657</v>
      </c>
      <c r="Q10" s="63">
        <f ca="1">AVERAGE(OFFSET('Baseline QTR'!$C10,0,4*(COLUMNS('Baseline QTR'!$C10:Q10)-1),1,4))</f>
        <v>76.674999999999997</v>
      </c>
      <c r="R10" s="63">
        <f ca="1">AVERAGE(OFFSET('Baseline QTR'!$C10,0,4*(COLUMNS('Baseline QTR'!$C10:R10)-1),1,4))</f>
        <v>82.508333333333326</v>
      </c>
      <c r="S10" s="63">
        <f ca="1">AVERAGE(OFFSET('Baseline QTR'!$C10,0,4*(COLUMNS('Baseline QTR'!$C10:S10)-1),1,4))</f>
        <v>90.949999999999989</v>
      </c>
      <c r="T10" s="63">
        <f ca="1">AVERAGE(OFFSET('Baseline QTR'!$C10,0,4*(COLUMNS('Baseline QTR'!$C10:T10)-1),1,4))</f>
        <v>99.166666666666686</v>
      </c>
      <c r="U10" s="63">
        <f ca="1">AVERAGE(OFFSET('Baseline QTR'!$C10,0,4*(COLUMNS('Baseline QTR'!$C10:U10)-1),1,4))</f>
        <v>96.191666666666677</v>
      </c>
      <c r="V10" s="63">
        <f ca="1">AVERAGE(OFFSET('Baseline QTR'!$C10,0,4*(COLUMNS('Baseline QTR'!$C10:V10)-1),1,4))</f>
        <v>74.766666666666666</v>
      </c>
      <c r="W10" s="63">
        <f ca="1">AVERAGE(OFFSET('Baseline QTR'!$C10,0,4*(COLUMNS('Baseline QTR'!$C10:W10)-1),1,4))</f>
        <v>65.333333333333343</v>
      </c>
      <c r="X10" s="63">
        <f ca="1">AVERAGE(OFFSET('Baseline QTR'!$C10,0,4*(COLUMNS('Baseline QTR'!$C10:X10)-1),1,4))</f>
        <v>63.075000000000003</v>
      </c>
      <c r="Y10" s="63">
        <f ca="1">AVERAGE(OFFSET('Baseline QTR'!$C10,0,4*(COLUMNS('Baseline QTR'!$C10:Y10)-1),1,4))</f>
        <v>65.833333333333329</v>
      </c>
      <c r="Z10" s="63">
        <f ca="1">AVERAGE(OFFSET('Baseline QTR'!$C10,0,4*(COLUMNS('Baseline QTR'!$C10:Z10)-1),1,4))</f>
        <v>71.800000000000011</v>
      </c>
      <c r="AA10" s="63">
        <f ca="1">AVERAGE(OFFSET('Baseline QTR'!$C10,0,4*(COLUMNS('Baseline QTR'!$C10:AA10)-1),1,4))</f>
        <v>77.974999999999994</v>
      </c>
      <c r="AB10" s="63">
        <f ca="1">AVERAGE(OFFSET('Baseline QTR'!$C10,0,4*(COLUMNS('Baseline QTR'!$C10:AB10)-1),1,4))</f>
        <v>86.174999999999997</v>
      </c>
      <c r="AC10" s="63">
        <f ca="1">AVERAGE(OFFSET('Baseline QTR'!$C10,0,4*(COLUMNS('Baseline QTR'!$C10:AC10)-1),1,4))</f>
        <v>92.433333333333337</v>
      </c>
      <c r="AD10" s="63">
        <f ca="1">AVERAGE(OFFSET('Baseline QTR'!$C10,0,4*(COLUMNS('Baseline QTR'!$C10:AD10)-1),1,4))</f>
        <v>96.8</v>
      </c>
      <c r="AE10" s="63">
        <f ca="1">AVERAGE(OFFSET('Baseline QTR'!$C10,0,4*(COLUMNS('Baseline QTR'!$C10:AE10)-1),1,4))</f>
        <v>102.03333333333333</v>
      </c>
      <c r="AF10" s="63">
        <f ca="1">AVERAGE(OFFSET('Baseline QTR'!$C10,0,4*(COLUMNS('Baseline QTR'!$C10:AF10)-1),1,4))</f>
        <v>103.60833333333332</v>
      </c>
      <c r="AG10" s="64">
        <f ca="1">AVERAGE(OFFSET('Baseline QTR'!$C10,0,4*(COLUMNS('Baseline QTR'!$C10:AG10)-1),1,4))</f>
        <v>99.816666666666677</v>
      </c>
      <c r="AH10" s="64">
        <f ca="1">AVERAGE(OFFSET('Baseline QTR'!$C10,0,4*(COLUMNS('Baseline QTR'!$C10:AH10)-1),1,4))</f>
        <v>103.85</v>
      </c>
      <c r="AI10" s="65">
        <f ca="1">AVERAGE(OFFSET('Baseline QTR'!$C10,0,4*(COLUMNS('Baseline QTR'!$C10:AI10)-1),1,4))</f>
        <v>108.89186666666666</v>
      </c>
      <c r="AJ10" s="65">
        <f ca="1">AVERAGE(OFFSET('Baseline QTR'!$C10,0,4*(COLUMNS('Baseline QTR'!$C10:AJ10)-1),1,4))</f>
        <v>107.29972500000001</v>
      </c>
      <c r="AK10" s="65">
        <f ca="1">AVERAGE(OFFSET('Baseline QTR'!$C10,0,4*(COLUMNS('Baseline QTR'!$C10:AK10)-1),1,4))</f>
        <v>105.34345</v>
      </c>
      <c r="AL10" s="65">
        <f ca="1">AVERAGE(OFFSET('Baseline QTR'!$C10,0,4*(COLUMNS('Baseline QTR'!$C10:AL10)-1),1,4))</f>
        <v>109.18275</v>
      </c>
      <c r="AM10" s="65">
        <f ca="1">AVERAGE(OFFSET('Baseline QTR'!$C10,0,4*(COLUMNS('Baseline QTR'!$C10:AM10)-1),1,4))</f>
        <v>112.43277499999999</v>
      </c>
      <c r="AN10" s="65">
        <f ca="1">AVERAGE(OFFSET('Baseline QTR'!$C10,0,4*(COLUMNS('Baseline QTR'!$C10:AN10)-1),1,4))</f>
        <v>114.07397499999999</v>
      </c>
      <c r="AO10" s="65">
        <f ca="1">AVERAGE(OFFSET('Baseline QTR'!$C10,0,4*(COLUMNS('Baseline QTR'!$C10:AO10)-1),1,4))</f>
        <v>115.7077</v>
      </c>
      <c r="AP10" s="65">
        <f ca="1">AVERAGE(OFFSET('Baseline QTR'!$C10,0,4*(COLUMNS('Baseline QTR'!$C10:AP10)-1),1,4))</f>
        <v>117.947025</v>
      </c>
      <c r="AQ10" s="18"/>
    </row>
    <row r="11" spans="1:43" x14ac:dyDescent="0.25">
      <c r="A11" t="str">
        <f>'Baseline QTR'!A11</f>
        <v>KS_NMFG</v>
      </c>
      <c r="B11" t="str">
        <f>'Baseline QTR'!B11</f>
        <v xml:space="preserve">   Manufacturing</v>
      </c>
      <c r="C11" s="63">
        <f ca="1">AVERAGE(OFFSET('Baseline QTR'!$C11,0,4*(COLUMNS('Baseline QTR'!$C11:C11)-1),1,4))</f>
        <v>212.71666666666667</v>
      </c>
      <c r="D11" s="63">
        <f ca="1">AVERAGE(OFFSET('Baseline QTR'!$C11,0,4*(COLUMNS('Baseline QTR'!$C11:D11)-1),1,4))</f>
        <v>208.67500000000001</v>
      </c>
      <c r="E11" s="63">
        <f ca="1">AVERAGE(OFFSET('Baseline QTR'!$C11,0,4*(COLUMNS('Baseline QTR'!$C11:E11)-1),1,4))</f>
        <v>204.68333333333334</v>
      </c>
      <c r="F11" s="63">
        <f ca="1">AVERAGE(OFFSET('Baseline QTR'!$C11,0,4*(COLUMNS('Baseline QTR'!$C11:F11)-1),1,4))</f>
        <v>194.50833333333335</v>
      </c>
      <c r="G11" s="63">
        <f ca="1">AVERAGE(OFFSET('Baseline QTR'!$C11,0,4*(COLUMNS('Baseline QTR'!$C11:G11)-1),1,4))</f>
        <v>184.26666666666665</v>
      </c>
      <c r="H11" s="63">
        <f ca="1">AVERAGE(OFFSET('Baseline QTR'!$C11,0,4*(COLUMNS('Baseline QTR'!$C11:H11)-1),1,4))</f>
        <v>178.21666666666664</v>
      </c>
      <c r="I11" s="63">
        <f ca="1">AVERAGE(OFFSET('Baseline QTR'!$C11,0,4*(COLUMNS('Baseline QTR'!$C11:I11)-1),1,4))</f>
        <v>186.6</v>
      </c>
      <c r="J11" s="63">
        <f ca="1">AVERAGE(OFFSET('Baseline QTR'!$C11,0,4*(COLUMNS('Baseline QTR'!$C11:J11)-1),1,4))</f>
        <v>208.95</v>
      </c>
      <c r="K11" s="63">
        <f ca="1">AVERAGE(OFFSET('Baseline QTR'!$C11,0,4*(COLUMNS('Baseline QTR'!$C11:K11)-1),1,4))</f>
        <v>219.44166666666666</v>
      </c>
      <c r="L11" s="63">
        <f ca="1">AVERAGE(OFFSET('Baseline QTR'!$C11,0,4*(COLUMNS('Baseline QTR'!$C11:L11)-1),1,4))</f>
        <v>204.44166666666666</v>
      </c>
      <c r="M11" s="63">
        <f ca="1">AVERAGE(OFFSET('Baseline QTR'!$C11,0,4*(COLUMNS('Baseline QTR'!$C11:M11)-1),1,4))</f>
        <v>190.28333333333333</v>
      </c>
      <c r="N11" s="63">
        <f ca="1">AVERAGE(OFFSET('Baseline QTR'!$C11,0,4*(COLUMNS('Baseline QTR'!$C11:N11)-1),1,4))</f>
        <v>183.25833333333333</v>
      </c>
      <c r="O11" s="63">
        <f ca="1">AVERAGE(OFFSET('Baseline QTR'!$C11,0,4*(COLUMNS('Baseline QTR'!$C11:O11)-1),1,4))</f>
        <v>163.73333333333332</v>
      </c>
      <c r="P11" s="63">
        <f ca="1">AVERAGE(OFFSET('Baseline QTR'!$C11,0,4*(COLUMNS('Baseline QTR'!$C11:P11)-1),1,4))</f>
        <v>148.88333333333333</v>
      </c>
      <c r="Q11" s="63">
        <f ca="1">AVERAGE(OFFSET('Baseline QTR'!$C11,0,4*(COLUMNS('Baseline QTR'!$C11:Q11)-1),1,4))</f>
        <v>145.39999999999998</v>
      </c>
      <c r="R11" s="63">
        <f ca="1">AVERAGE(OFFSET('Baseline QTR'!$C11,0,4*(COLUMNS('Baseline QTR'!$C11:R11)-1),1,4))</f>
        <v>151.51666666666665</v>
      </c>
      <c r="S11" s="63">
        <f ca="1">AVERAGE(OFFSET('Baseline QTR'!$C11,0,4*(COLUMNS('Baseline QTR'!$C11:S11)-1),1,4))</f>
        <v>160.70833333333331</v>
      </c>
      <c r="T11" s="63">
        <f ca="1">AVERAGE(OFFSET('Baseline QTR'!$C11,0,4*(COLUMNS('Baseline QTR'!$C11:T11)-1),1,4))</f>
        <v>166.95833333333331</v>
      </c>
      <c r="U11" s="63">
        <f ca="1">AVERAGE(OFFSET('Baseline QTR'!$C11,0,4*(COLUMNS('Baseline QTR'!$C11:U11)-1),1,4))</f>
        <v>167.46666666666667</v>
      </c>
      <c r="V11" s="63">
        <f ca="1">AVERAGE(OFFSET('Baseline QTR'!$C11,0,4*(COLUMNS('Baseline QTR'!$C11:V11)-1),1,4))</f>
        <v>155.70000000000002</v>
      </c>
      <c r="W11" s="63">
        <f ca="1">AVERAGE(OFFSET('Baseline QTR'!$C11,0,4*(COLUMNS('Baseline QTR'!$C11:W11)-1),1,4))</f>
        <v>150.70833333333331</v>
      </c>
      <c r="X11" s="63">
        <f ca="1">AVERAGE(OFFSET('Baseline QTR'!$C11,0,4*(COLUMNS('Baseline QTR'!$C11:X11)-1),1,4))</f>
        <v>158.46666666666667</v>
      </c>
      <c r="Y11" s="63">
        <f ca="1">AVERAGE(OFFSET('Baseline QTR'!$C11,0,4*(COLUMNS('Baseline QTR'!$C11:Y11)-1),1,4))</f>
        <v>167.25</v>
      </c>
      <c r="Z11" s="63">
        <f ca="1">AVERAGE(OFFSET('Baseline QTR'!$C11,0,4*(COLUMNS('Baseline QTR'!$C11:Z11)-1),1,4))</f>
        <v>170.49166666666667</v>
      </c>
      <c r="AA11" s="63">
        <f ca="1">AVERAGE(OFFSET('Baseline QTR'!$C11,0,4*(COLUMNS('Baseline QTR'!$C11:AA11)-1),1,4))</f>
        <v>170.15833333333333</v>
      </c>
      <c r="AB11" s="63">
        <f ca="1">AVERAGE(OFFSET('Baseline QTR'!$C11,0,4*(COLUMNS('Baseline QTR'!$C11:AB11)-1),1,4))</f>
        <v>171.05833333333334</v>
      </c>
      <c r="AC11" s="63">
        <f ca="1">AVERAGE(OFFSET('Baseline QTR'!$C11,0,4*(COLUMNS('Baseline QTR'!$C11:AC11)-1),1,4))</f>
        <v>168.54999999999998</v>
      </c>
      <c r="AD11" s="63">
        <f ca="1">AVERAGE(OFFSET('Baseline QTR'!$C11,0,4*(COLUMNS('Baseline QTR'!$C11:AD11)-1),1,4))</f>
        <v>161.57500000000002</v>
      </c>
      <c r="AE11" s="63">
        <f ca="1">AVERAGE(OFFSET('Baseline QTR'!$C11,0,4*(COLUMNS('Baseline QTR'!$C11:AE11)-1),1,4))</f>
        <v>161.45833333333331</v>
      </c>
      <c r="AF11" s="63">
        <f ca="1">AVERAGE(OFFSET('Baseline QTR'!$C11,0,4*(COLUMNS('Baseline QTR'!$C11:AF11)-1),1,4))</f>
        <v>166.58333333333331</v>
      </c>
      <c r="AG11" s="64">
        <f ca="1">AVERAGE(OFFSET('Baseline QTR'!$C11,0,4*(COLUMNS('Baseline QTR'!$C11:AG11)-1),1,4))</f>
        <v>152.09166666666667</v>
      </c>
      <c r="AH11" s="64">
        <f ca="1">AVERAGE(OFFSET('Baseline QTR'!$C11,0,4*(COLUMNS('Baseline QTR'!$C11:AH11)-1),1,4))</f>
        <v>138.88333333333333</v>
      </c>
      <c r="AI11" s="65">
        <f ca="1">AVERAGE(OFFSET('Baseline QTR'!$C11,0,4*(COLUMNS('Baseline QTR'!$C11:AI11)-1),1,4))</f>
        <v>145.02045833333335</v>
      </c>
      <c r="AJ11" s="65">
        <f ca="1">AVERAGE(OFFSET('Baseline QTR'!$C11,0,4*(COLUMNS('Baseline QTR'!$C11:AJ11)-1),1,4))</f>
        <v>146.87424999999999</v>
      </c>
      <c r="AK11" s="65">
        <f ca="1">AVERAGE(OFFSET('Baseline QTR'!$C11,0,4*(COLUMNS('Baseline QTR'!$C11:AK11)-1),1,4))</f>
        <v>145.65412499999999</v>
      </c>
      <c r="AL11" s="65">
        <f ca="1">AVERAGE(OFFSET('Baseline QTR'!$C11,0,4*(COLUMNS('Baseline QTR'!$C11:AL11)-1),1,4))</f>
        <v>145.9573</v>
      </c>
      <c r="AM11" s="65">
        <f ca="1">AVERAGE(OFFSET('Baseline QTR'!$C11,0,4*(COLUMNS('Baseline QTR'!$C11:AM11)-1),1,4))</f>
        <v>146.69675000000001</v>
      </c>
      <c r="AN11" s="65">
        <f ca="1">AVERAGE(OFFSET('Baseline QTR'!$C11,0,4*(COLUMNS('Baseline QTR'!$C11:AN11)-1),1,4))</f>
        <v>147.22477499999999</v>
      </c>
      <c r="AO11" s="65">
        <f ca="1">AVERAGE(OFFSET('Baseline QTR'!$C11,0,4*(COLUMNS('Baseline QTR'!$C11:AO11)-1),1,4))</f>
        <v>147.4761</v>
      </c>
      <c r="AP11" s="65">
        <f ca="1">AVERAGE(OFFSET('Baseline QTR'!$C11,0,4*(COLUMNS('Baseline QTR'!$C11:AP11)-1),1,4))</f>
        <v>147.604975</v>
      </c>
      <c r="AQ11" s="18"/>
    </row>
    <row r="12" spans="1:43" x14ac:dyDescent="0.25">
      <c r="A12" t="str">
        <f>'Baseline QTR'!A12</f>
        <v>KS_NAER</v>
      </c>
      <c r="B12" t="str">
        <f>'Baseline QTR'!B12</f>
        <v xml:space="preserve">      Aerospace</v>
      </c>
      <c r="C12" s="63">
        <f ca="1">AVERAGE(OFFSET('Baseline QTR'!$C12,0,4*(COLUMNS('Baseline QTR'!$C12:C12)-1),1,4))</f>
        <v>112.33333333333331</v>
      </c>
      <c r="D12" s="63">
        <f ca="1">AVERAGE(OFFSET('Baseline QTR'!$C12,0,4*(COLUMNS('Baseline QTR'!$C12:D12)-1),1,4))</f>
        <v>112.7</v>
      </c>
      <c r="E12" s="63">
        <f ca="1">AVERAGE(OFFSET('Baseline QTR'!$C12,0,4*(COLUMNS('Baseline QTR'!$C12:E12)-1),1,4))</f>
        <v>109.30833333333332</v>
      </c>
      <c r="F12" s="63">
        <f ca="1">AVERAGE(OFFSET('Baseline QTR'!$C12,0,4*(COLUMNS('Baseline QTR'!$C12:F12)-1),1,4))</f>
        <v>99.816666666666663</v>
      </c>
      <c r="G12" s="63">
        <f ca="1">AVERAGE(OFFSET('Baseline QTR'!$C12,0,4*(COLUMNS('Baseline QTR'!$C12:G12)-1),1,4))</f>
        <v>89.083333333333329</v>
      </c>
      <c r="H12" s="63">
        <f ca="1">AVERAGE(OFFSET('Baseline QTR'!$C12,0,4*(COLUMNS('Baseline QTR'!$C12:H12)-1),1,4))</f>
        <v>78.691666666666663</v>
      </c>
      <c r="I12" s="63">
        <f ca="1">AVERAGE(OFFSET('Baseline QTR'!$C12,0,4*(COLUMNS('Baseline QTR'!$C12:I12)-1),1,4))</f>
        <v>83.516666666666666</v>
      </c>
      <c r="J12" s="63">
        <f ca="1">AVERAGE(OFFSET('Baseline QTR'!$C12,0,4*(COLUMNS('Baseline QTR'!$C12:J12)-1),1,4))</f>
        <v>101.425</v>
      </c>
      <c r="K12" s="63">
        <f ca="1">AVERAGE(OFFSET('Baseline QTR'!$C12,0,4*(COLUMNS('Baseline QTR'!$C12:K12)-1),1,4))</f>
        <v>107.80000000000001</v>
      </c>
      <c r="L12" s="63">
        <f ca="1">AVERAGE(OFFSET('Baseline QTR'!$C12,0,4*(COLUMNS('Baseline QTR'!$C12:L12)-1),1,4))</f>
        <v>94.5</v>
      </c>
      <c r="M12" s="63">
        <f ca="1">AVERAGE(OFFSET('Baseline QTR'!$C12,0,4*(COLUMNS('Baseline QTR'!$C12:M12)-1),1,4))</f>
        <v>82.491666666666674</v>
      </c>
      <c r="N12" s="63">
        <f ca="1">AVERAGE(OFFSET('Baseline QTR'!$C12,0,4*(COLUMNS('Baseline QTR'!$C12:N12)-1),1,4))</f>
        <v>83.50833333333334</v>
      </c>
      <c r="O12" s="63">
        <f ca="1">AVERAGE(OFFSET('Baseline QTR'!$C12,0,4*(COLUMNS('Baseline QTR'!$C12:O12)-1),1,4))</f>
        <v>72.625</v>
      </c>
      <c r="P12" s="63">
        <f ca="1">AVERAGE(OFFSET('Baseline QTR'!$C12,0,4*(COLUMNS('Baseline QTR'!$C12:P12)-1),1,4))</f>
        <v>62.558333333333337</v>
      </c>
      <c r="Q12" s="63">
        <f ca="1">AVERAGE(OFFSET('Baseline QTR'!$C12,0,4*(COLUMNS('Baseline QTR'!$C12:Q12)-1),1,4))</f>
        <v>58.825000000000003</v>
      </c>
      <c r="R12" s="63">
        <f ca="1">AVERAGE(OFFSET('Baseline QTR'!$C12,0,4*(COLUMNS('Baseline QTR'!$C12:R12)-1),1,4))</f>
        <v>62.533333333333331</v>
      </c>
      <c r="S12" s="63">
        <f ca="1">AVERAGE(OFFSET('Baseline QTR'!$C12,0,4*(COLUMNS('Baseline QTR'!$C12:S12)-1),1,4))</f>
        <v>69.766666666666666</v>
      </c>
      <c r="T12" s="63">
        <f ca="1">AVERAGE(OFFSET('Baseline QTR'!$C12,0,4*(COLUMNS('Baseline QTR'!$C12:T12)-1),1,4))</f>
        <v>75.900000000000006</v>
      </c>
      <c r="U12" s="63">
        <f ca="1">AVERAGE(OFFSET('Baseline QTR'!$C12,0,4*(COLUMNS('Baseline QTR'!$C12:U12)-1),1,4))</f>
        <v>78.583333333333343</v>
      </c>
      <c r="V12" s="63">
        <f ca="1">AVERAGE(OFFSET('Baseline QTR'!$C12,0,4*(COLUMNS('Baseline QTR'!$C12:V12)-1),1,4))</f>
        <v>78.825000000000003</v>
      </c>
      <c r="W12" s="63">
        <f ca="1">AVERAGE(OFFSET('Baseline QTR'!$C12,0,4*(COLUMNS('Baseline QTR'!$C12:W12)-1),1,4))</f>
        <v>76.75</v>
      </c>
      <c r="X12" s="63">
        <f ca="1">AVERAGE(OFFSET('Baseline QTR'!$C12,0,4*(COLUMNS('Baseline QTR'!$C12:X12)-1),1,4))</f>
        <v>82.083333333333343</v>
      </c>
      <c r="Y12" s="63">
        <f ca="1">AVERAGE(OFFSET('Baseline QTR'!$C12,0,4*(COLUMNS('Baseline QTR'!$C12:Y12)-1),1,4))</f>
        <v>89.158333333333331</v>
      </c>
      <c r="Z12" s="63">
        <f ca="1">AVERAGE(OFFSET('Baseline QTR'!$C12,0,4*(COLUMNS('Baseline QTR'!$C12:Z12)-1),1,4))</f>
        <v>90.850000000000009</v>
      </c>
      <c r="AA12" s="63">
        <f ca="1">AVERAGE(OFFSET('Baseline QTR'!$C12,0,4*(COLUMNS('Baseline QTR'!$C12:AA12)-1),1,4))</f>
        <v>88.808333333333337</v>
      </c>
      <c r="AB12" s="63">
        <f ca="1">AVERAGE(OFFSET('Baseline QTR'!$C12,0,4*(COLUMNS('Baseline QTR'!$C12:AB12)-1),1,4))</f>
        <v>88.15</v>
      </c>
      <c r="AC12" s="63">
        <f ca="1">AVERAGE(OFFSET('Baseline QTR'!$C12,0,4*(COLUMNS('Baseline QTR'!$C12:AC12)-1),1,4))</f>
        <v>84.949999999999989</v>
      </c>
      <c r="AD12" s="63">
        <f ca="1">AVERAGE(OFFSET('Baseline QTR'!$C12,0,4*(COLUMNS('Baseline QTR'!$C12:AD12)-1),1,4))</f>
        <v>78.183333333333337</v>
      </c>
      <c r="AE12" s="63">
        <f ca="1">AVERAGE(OFFSET('Baseline QTR'!$C12,0,4*(COLUMNS('Baseline QTR'!$C12:AE12)-1),1,4))</f>
        <v>77.75</v>
      </c>
      <c r="AF12" s="63">
        <f ca="1">AVERAGE(OFFSET('Baseline QTR'!$C12,0,4*(COLUMNS('Baseline QTR'!$C12:AF12)-1),1,4))</f>
        <v>81.941666666666663</v>
      </c>
      <c r="AG12" s="64">
        <f ca="1">AVERAGE(OFFSET('Baseline QTR'!$C12,0,4*(COLUMNS('Baseline QTR'!$C12:AG12)-1),1,4))</f>
        <v>74.283333333333331</v>
      </c>
      <c r="AH12" s="64">
        <f ca="1">AVERAGE(OFFSET('Baseline QTR'!$C12,0,4*(COLUMNS('Baseline QTR'!$C12:AH12)-1),1,4))</f>
        <v>62.875</v>
      </c>
      <c r="AI12" s="65">
        <f ca="1">AVERAGE(OFFSET('Baseline QTR'!$C12,0,4*(COLUMNS('Baseline QTR'!$C12:AI12)-1),1,4))</f>
        <v>65.280482500000005</v>
      </c>
      <c r="AJ12" s="65">
        <f ca="1">AVERAGE(OFFSET('Baseline QTR'!$C12,0,4*(COLUMNS('Baseline QTR'!$C12:AJ12)-1),1,4))</f>
        <v>68.386734999999987</v>
      </c>
      <c r="AK12" s="65">
        <f ca="1">AVERAGE(OFFSET('Baseline QTR'!$C12,0,4*(COLUMNS('Baseline QTR'!$C12:AK12)-1),1,4))</f>
        <v>70.334460000000007</v>
      </c>
      <c r="AL12" s="65">
        <f ca="1">AVERAGE(OFFSET('Baseline QTR'!$C12,0,4*(COLUMNS('Baseline QTR'!$C12:AL12)-1),1,4))</f>
        <v>71.561682500000003</v>
      </c>
      <c r="AM12" s="65">
        <f ca="1">AVERAGE(OFFSET('Baseline QTR'!$C12,0,4*(COLUMNS('Baseline QTR'!$C12:AM12)-1),1,4))</f>
        <v>72.618884999999992</v>
      </c>
      <c r="AN12" s="65">
        <f ca="1">AVERAGE(OFFSET('Baseline QTR'!$C12,0,4*(COLUMNS('Baseline QTR'!$C12:AN12)-1),1,4))</f>
        <v>73.602587499999998</v>
      </c>
      <c r="AO12" s="65">
        <f ca="1">AVERAGE(OFFSET('Baseline QTR'!$C12,0,4*(COLUMNS('Baseline QTR'!$C12:AO12)-1),1,4))</f>
        <v>74.404692499999996</v>
      </c>
      <c r="AP12" s="65">
        <f ca="1">AVERAGE(OFFSET('Baseline QTR'!$C12,0,4*(COLUMNS('Baseline QTR'!$C12:AP12)-1),1,4))</f>
        <v>75.028559999999999</v>
      </c>
      <c r="AQ12" s="18"/>
    </row>
    <row r="13" spans="1:43" x14ac:dyDescent="0.25">
      <c r="A13" t="str">
        <f>'Baseline QTR'!A13</f>
        <v>KS_NSRV</v>
      </c>
      <c r="B13" t="str">
        <f>'Baseline QTR'!B13</f>
        <v xml:space="preserve"> Services providing</v>
      </c>
      <c r="C13" s="63">
        <f ca="1">AVERAGE(OFFSET('Baseline QTR'!$C13,0,4*(COLUMNS('Baseline QTR'!$C13:C13)-1),1,4))</f>
        <v>831.98333333333335</v>
      </c>
      <c r="D13" s="63">
        <f ca="1">AVERAGE(OFFSET('Baseline QTR'!$C13,0,4*(COLUMNS('Baseline QTR'!$C13:D13)-1),1,4))</f>
        <v>843.75</v>
      </c>
      <c r="E13" s="63">
        <f ca="1">AVERAGE(OFFSET('Baseline QTR'!$C13,0,4*(COLUMNS('Baseline QTR'!$C13:E13)-1),1,4))</f>
        <v>860.3416666666667</v>
      </c>
      <c r="F13" s="63">
        <f ca="1">AVERAGE(OFFSET('Baseline QTR'!$C13,0,4*(COLUMNS('Baseline QTR'!$C13:F13)-1),1,4))</f>
        <v>885.38333333333333</v>
      </c>
      <c r="G13" s="63">
        <f ca="1">AVERAGE(OFFSET('Baseline QTR'!$C13,0,4*(COLUMNS('Baseline QTR'!$C13:G13)-1),1,4))</f>
        <v>908.43333333333339</v>
      </c>
      <c r="H13" s="63">
        <f ca="1">AVERAGE(OFFSET('Baseline QTR'!$C13,0,4*(COLUMNS('Baseline QTR'!$C13:H13)-1),1,4))</f>
        <v>935.41666666666674</v>
      </c>
      <c r="I13" s="63">
        <f ca="1">AVERAGE(OFFSET('Baseline QTR'!$C13,0,4*(COLUMNS('Baseline QTR'!$C13:I13)-1),1,4))</f>
        <v>968.9666666666667</v>
      </c>
      <c r="J13" s="63">
        <f ca="1">AVERAGE(OFFSET('Baseline QTR'!$C13,0,4*(COLUMNS('Baseline QTR'!$C13:J13)-1),1,4))</f>
        <v>1010.75</v>
      </c>
      <c r="K13" s="63">
        <f ca="1">AVERAGE(OFFSET('Baseline QTR'!$C13,0,4*(COLUMNS('Baseline QTR'!$C13:K13)-1),1,4))</f>
        <v>1056.8083333333334</v>
      </c>
      <c r="L13" s="63">
        <f ca="1">AVERAGE(OFFSET('Baseline QTR'!$C13,0,4*(COLUMNS('Baseline QTR'!$C13:L13)-1),1,4))</f>
        <v>1100.8666666666666</v>
      </c>
      <c r="M13" s="63">
        <f ca="1">AVERAGE(OFFSET('Baseline QTR'!$C13,0,4*(COLUMNS('Baseline QTR'!$C13:M13)-1),1,4))</f>
        <v>1141.2</v>
      </c>
      <c r="N13" s="63">
        <f ca="1">AVERAGE(OFFSET('Baseline QTR'!$C13,0,4*(COLUMNS('Baseline QTR'!$C13:N13)-1),1,4))</f>
        <v>1134.4250000000002</v>
      </c>
      <c r="O13" s="63">
        <f ca="1">AVERAGE(OFFSET('Baseline QTR'!$C13,0,4*(COLUMNS('Baseline QTR'!$C13:O13)-1),1,4))</f>
        <v>1113.4083333333333</v>
      </c>
      <c r="P13" s="63">
        <f ca="1">AVERAGE(OFFSET('Baseline QTR'!$C13,0,4*(COLUMNS('Baseline QTR'!$C13:P13)-1),1,4))</f>
        <v>1116.4166666666665</v>
      </c>
      <c r="Q13" s="63">
        <f ca="1">AVERAGE(OFFSET('Baseline QTR'!$C13,0,4*(COLUMNS('Baseline QTR'!$C13:Q13)-1),1,4))</f>
        <v>1127.2833333333333</v>
      </c>
      <c r="R13" s="63">
        <f ca="1">AVERAGE(OFFSET('Baseline QTR'!$C13,0,4*(COLUMNS('Baseline QTR'!$C13:R13)-1),1,4))</f>
        <v>1149.5333333333333</v>
      </c>
      <c r="S13" s="63">
        <f ca="1">AVERAGE(OFFSET('Baseline QTR'!$C13,0,4*(COLUMNS('Baseline QTR'!$C13:S13)-1),1,4))</f>
        <v>1176.2833333333333</v>
      </c>
      <c r="T13" s="63">
        <f ca="1">AVERAGE(OFFSET('Baseline QTR'!$C13,0,4*(COLUMNS('Baseline QTR'!$C13:T13)-1),1,4))</f>
        <v>1205.7750000000001</v>
      </c>
      <c r="U13" s="63">
        <f ca="1">AVERAGE(OFFSET('Baseline QTR'!$C13,0,4*(COLUMNS('Baseline QTR'!$C13:U13)-1),1,4))</f>
        <v>1226.2</v>
      </c>
      <c r="V13" s="63">
        <f ca="1">AVERAGE(OFFSET('Baseline QTR'!$C13,0,4*(COLUMNS('Baseline QTR'!$C13:V13)-1),1,4))</f>
        <v>1183.2166666666667</v>
      </c>
      <c r="W13" s="63">
        <f ca="1">AVERAGE(OFFSET('Baseline QTR'!$C13,0,4*(COLUMNS('Baseline QTR'!$C13:W13)-1),1,4))</f>
        <v>1179.6916666666666</v>
      </c>
      <c r="X13" s="63">
        <f ca="1">AVERAGE(OFFSET('Baseline QTR'!$C13,0,4*(COLUMNS('Baseline QTR'!$C13:X13)-1),1,4))</f>
        <v>1200.3166666666666</v>
      </c>
      <c r="Y13" s="63">
        <f ca="1">AVERAGE(OFFSET('Baseline QTR'!$C13,0,4*(COLUMNS('Baseline QTR'!$C13:Y13)-1),1,4))</f>
        <v>1226.05</v>
      </c>
      <c r="Z13" s="63">
        <f ca="1">AVERAGE(OFFSET('Baseline QTR'!$C13,0,4*(COLUMNS('Baseline QTR'!$C13:Z13)-1),1,4))</f>
        <v>1258.7916666666667</v>
      </c>
      <c r="AA13" s="63">
        <f ca="1">AVERAGE(OFFSET('Baseline QTR'!$C13,0,4*(COLUMNS('Baseline QTR'!$C13:AA13)-1),1,4))</f>
        <v>1294.4583333333335</v>
      </c>
      <c r="AB13" s="63">
        <f ca="1">AVERAGE(OFFSET('Baseline QTR'!$C13,0,4*(COLUMNS('Baseline QTR'!$C13:AB13)-1),1,4))</f>
        <v>1334.3166666666666</v>
      </c>
      <c r="AC13" s="63">
        <f ca="1">AVERAGE(OFFSET('Baseline QTR'!$C13,0,4*(COLUMNS('Baseline QTR'!$C13:AC13)-1),1,4))</f>
        <v>1382.2583333333332</v>
      </c>
      <c r="AD13" s="63">
        <f ca="1">AVERAGE(OFFSET('Baseline QTR'!$C13,0,4*(COLUMNS('Baseline QTR'!$C13:AD13)-1),1,4))</f>
        <v>1425.7416666666666</v>
      </c>
      <c r="AE13" s="63">
        <f ca="1">AVERAGE(OFFSET('Baseline QTR'!$C13,0,4*(COLUMNS('Baseline QTR'!$C13:AE13)-1),1,4))</f>
        <v>1458.6916666666666</v>
      </c>
      <c r="AF13" s="63">
        <f ca="1">AVERAGE(OFFSET('Baseline QTR'!$C13,0,4*(COLUMNS('Baseline QTR'!$C13:AF13)-1),1,4))</f>
        <v>1492.4083333333333</v>
      </c>
      <c r="AG13" s="64">
        <f ca="1">AVERAGE(OFFSET('Baseline QTR'!$C13,0,4*(COLUMNS('Baseline QTR'!$C13:AG13)-1),1,4))</f>
        <v>1408.1583333333333</v>
      </c>
      <c r="AH13" s="64">
        <f ca="1">AVERAGE(OFFSET('Baseline QTR'!$C13,0,4*(COLUMNS('Baseline QTR'!$C13:AH13)-1),1,4))</f>
        <v>1441.416666666667</v>
      </c>
      <c r="AI13" s="65">
        <f ca="1">AVERAGE(OFFSET('Baseline QTR'!$C13,0,4*(COLUMNS('Baseline QTR'!$C13:AI13)-1),1,4))</f>
        <v>1519.9747500000001</v>
      </c>
      <c r="AJ13" s="65">
        <f ca="1">AVERAGE(OFFSET('Baseline QTR'!$C13,0,4*(COLUMNS('Baseline QTR'!$C13:AJ13)-1),1,4))</f>
        <v>1513.7845</v>
      </c>
      <c r="AK13" s="65">
        <f ca="1">AVERAGE(OFFSET('Baseline QTR'!$C13,0,4*(COLUMNS('Baseline QTR'!$C13:AK13)-1),1,4))</f>
        <v>1512.1960000000001</v>
      </c>
      <c r="AL13" s="65">
        <f ca="1">AVERAGE(OFFSET('Baseline QTR'!$C13,0,4*(COLUMNS('Baseline QTR'!$C13:AL13)-1),1,4))</f>
        <v>1554.1647499999999</v>
      </c>
      <c r="AM13" s="65">
        <f ca="1">AVERAGE(OFFSET('Baseline QTR'!$C13,0,4*(COLUMNS('Baseline QTR'!$C13:AM13)-1),1,4))</f>
        <v>1588.2094999999999</v>
      </c>
      <c r="AN13" s="65">
        <f ca="1">AVERAGE(OFFSET('Baseline QTR'!$C13,0,4*(COLUMNS('Baseline QTR'!$C13:AN13)-1),1,4))</f>
        <v>1609.7607499999999</v>
      </c>
      <c r="AO13" s="65">
        <f ca="1">AVERAGE(OFFSET('Baseline QTR'!$C13,0,4*(COLUMNS('Baseline QTR'!$C13:AO13)-1),1,4))</f>
        <v>1627.6485</v>
      </c>
      <c r="AP13" s="65">
        <f ca="1">AVERAGE(OFFSET('Baseline QTR'!$C13,0,4*(COLUMNS('Baseline QTR'!$C13:AP13)-1),1,4))</f>
        <v>1645.52475</v>
      </c>
      <c r="AQ13" s="18"/>
    </row>
    <row r="14" spans="1:43" x14ac:dyDescent="0.25">
      <c r="A14" t="str">
        <f>'Baseline QTR'!A14</f>
        <v>KS_NTRD</v>
      </c>
      <c r="B14" t="str">
        <f>'Baseline QTR'!B14</f>
        <v xml:space="preserve">   Wholesale and retail trade</v>
      </c>
      <c r="C14" s="63">
        <f ca="1">AVERAGE(OFFSET('Baseline QTR'!$C14,0,4*(COLUMNS('Baseline QTR'!$C14:C14)-1),1,4))</f>
        <v>177.43333333333334</v>
      </c>
      <c r="D14" s="63">
        <f ca="1">AVERAGE(OFFSET('Baseline QTR'!$C14,0,4*(COLUMNS('Baseline QTR'!$C14:D14)-1),1,4))</f>
        <v>175.21666666666667</v>
      </c>
      <c r="E14" s="63">
        <f ca="1">AVERAGE(OFFSET('Baseline QTR'!$C14,0,4*(COLUMNS('Baseline QTR'!$C14:E14)-1),1,4))</f>
        <v>175.92500000000001</v>
      </c>
      <c r="F14" s="63">
        <f ca="1">AVERAGE(OFFSET('Baseline QTR'!$C14,0,4*(COLUMNS('Baseline QTR'!$C14:F14)-1),1,4))</f>
        <v>177.85</v>
      </c>
      <c r="G14" s="63">
        <f ca="1">AVERAGE(OFFSET('Baseline QTR'!$C14,0,4*(COLUMNS('Baseline QTR'!$C14:G14)-1),1,4))</f>
        <v>179.80833333333334</v>
      </c>
      <c r="H14" s="63">
        <f ca="1">AVERAGE(OFFSET('Baseline QTR'!$C14,0,4*(COLUMNS('Baseline QTR'!$C14:H14)-1),1,4))</f>
        <v>184.89999999999998</v>
      </c>
      <c r="I14" s="63">
        <f ca="1">AVERAGE(OFFSET('Baseline QTR'!$C14,0,4*(COLUMNS('Baseline QTR'!$C14:I14)-1),1,4))</f>
        <v>192.29166666666669</v>
      </c>
      <c r="J14" s="63">
        <f ca="1">AVERAGE(OFFSET('Baseline QTR'!$C14,0,4*(COLUMNS('Baseline QTR'!$C14:J14)-1),1,4))</f>
        <v>198.75833333333335</v>
      </c>
      <c r="K14" s="63">
        <f ca="1">AVERAGE(OFFSET('Baseline QTR'!$C14,0,4*(COLUMNS('Baseline QTR'!$C14:K14)-1),1,4))</f>
        <v>206.48333333333335</v>
      </c>
      <c r="L14" s="63">
        <f ca="1">AVERAGE(OFFSET('Baseline QTR'!$C14,0,4*(COLUMNS('Baseline QTR'!$C14:L14)-1),1,4))</f>
        <v>214.98333333333332</v>
      </c>
      <c r="M14" s="63">
        <f ca="1">AVERAGE(OFFSET('Baseline QTR'!$C14,0,4*(COLUMNS('Baseline QTR'!$C14:M14)-1),1,4))</f>
        <v>221.27499999999998</v>
      </c>
      <c r="N14" s="63">
        <f ca="1">AVERAGE(OFFSET('Baseline QTR'!$C14,0,4*(COLUMNS('Baseline QTR'!$C14:N14)-1),1,4))</f>
        <v>217.72500000000002</v>
      </c>
      <c r="O14" s="63">
        <f ca="1">AVERAGE(OFFSET('Baseline QTR'!$C14,0,4*(COLUMNS('Baseline QTR'!$C14:O14)-1),1,4))</f>
        <v>209.55833333333334</v>
      </c>
      <c r="P14" s="63">
        <f ca="1">AVERAGE(OFFSET('Baseline QTR'!$C14,0,4*(COLUMNS('Baseline QTR'!$C14:P14)-1),1,4))</f>
        <v>207.11666666666667</v>
      </c>
      <c r="Q14" s="63">
        <f ca="1">AVERAGE(OFFSET('Baseline QTR'!$C14,0,4*(COLUMNS('Baseline QTR'!$C14:Q14)-1),1,4))</f>
        <v>207.65</v>
      </c>
      <c r="R14" s="63">
        <f ca="1">AVERAGE(OFFSET('Baseline QTR'!$C14,0,4*(COLUMNS('Baseline QTR'!$C14:R14)-1),1,4))</f>
        <v>210.96666666666667</v>
      </c>
      <c r="S14" s="63">
        <f ca="1">AVERAGE(OFFSET('Baseline QTR'!$C14,0,4*(COLUMNS('Baseline QTR'!$C14:S14)-1),1,4))</f>
        <v>213.65833333333336</v>
      </c>
      <c r="T14" s="63">
        <f ca="1">AVERAGE(OFFSET('Baseline QTR'!$C14,0,4*(COLUMNS('Baseline QTR'!$C14:T14)-1),1,4))</f>
        <v>217.48333333333335</v>
      </c>
      <c r="U14" s="63">
        <f ca="1">AVERAGE(OFFSET('Baseline QTR'!$C14,0,4*(COLUMNS('Baseline QTR'!$C14:U14)-1),1,4))</f>
        <v>218.82500000000005</v>
      </c>
      <c r="V14" s="63">
        <f ca="1">AVERAGE(OFFSET('Baseline QTR'!$C14,0,4*(COLUMNS('Baseline QTR'!$C14:V14)-1),1,4))</f>
        <v>204.35833333333335</v>
      </c>
      <c r="W14" s="63">
        <f ca="1">AVERAGE(OFFSET('Baseline QTR'!$C14,0,4*(COLUMNS('Baseline QTR'!$C14:W14)-1),1,4))</f>
        <v>202.43333333333337</v>
      </c>
      <c r="X14" s="63">
        <f ca="1">AVERAGE(OFFSET('Baseline QTR'!$C14,0,4*(COLUMNS('Baseline QTR'!$C14:X14)-1),1,4))</f>
        <v>206.51666666666665</v>
      </c>
      <c r="Y14" s="63">
        <f ca="1">AVERAGE(OFFSET('Baseline QTR'!$C14,0,4*(COLUMNS('Baseline QTR'!$C14:Y14)-1),1,4))</f>
        <v>212.65833333333333</v>
      </c>
      <c r="Z14" s="63">
        <f ca="1">AVERAGE(OFFSET('Baseline QTR'!$C14,0,4*(COLUMNS('Baseline QTR'!$C14:Z14)-1),1,4))</f>
        <v>221.76666666666665</v>
      </c>
      <c r="AA14" s="63">
        <f ca="1">AVERAGE(OFFSET('Baseline QTR'!$C14,0,4*(COLUMNS('Baseline QTR'!$C14:AA14)-1),1,4))</f>
        <v>230.4666666666667</v>
      </c>
      <c r="AB14" s="63">
        <f ca="1">AVERAGE(OFFSET('Baseline QTR'!$C14,0,4*(COLUMNS('Baseline QTR'!$C14:AB14)-1),1,4))</f>
        <v>238.75</v>
      </c>
      <c r="AC14" s="63">
        <f ca="1">AVERAGE(OFFSET('Baseline QTR'!$C14,0,4*(COLUMNS('Baseline QTR'!$C14:AC14)-1),1,4))</f>
        <v>246.5</v>
      </c>
      <c r="AD14" s="63">
        <f ca="1">AVERAGE(OFFSET('Baseline QTR'!$C14,0,4*(COLUMNS('Baseline QTR'!$C14:AD14)-1),1,4))</f>
        <v>259.31666666666666</v>
      </c>
      <c r="AE14" s="63">
        <f ca="1">AVERAGE(OFFSET('Baseline QTR'!$C14,0,4*(COLUMNS('Baseline QTR'!$C14:AE14)-1),1,4))</f>
        <v>264.31666666666666</v>
      </c>
      <c r="AF14" s="63">
        <f ca="1">AVERAGE(OFFSET('Baseline QTR'!$C14,0,4*(COLUMNS('Baseline QTR'!$C14:AF14)-1),1,4))</f>
        <v>270.08333333333331</v>
      </c>
      <c r="AG14" s="64">
        <f ca="1">AVERAGE(OFFSET('Baseline QTR'!$C14,0,4*(COLUMNS('Baseline QTR'!$C14:AG14)-1),1,4))</f>
        <v>267.82500000000005</v>
      </c>
      <c r="AH14" s="64">
        <f ca="1">AVERAGE(OFFSET('Baseline QTR'!$C14,0,4*(COLUMNS('Baseline QTR'!$C14:AH14)-1),1,4))</f>
        <v>275.04166666666669</v>
      </c>
      <c r="AI14" s="65">
        <f ca="1">AVERAGE(OFFSET('Baseline QTR'!$C14,0,4*(COLUMNS('Baseline QTR'!$C14:AI14)-1),1,4))</f>
        <v>282.55153333333334</v>
      </c>
      <c r="AJ14" s="65">
        <f ca="1">AVERAGE(OFFSET('Baseline QTR'!$C14,0,4*(COLUMNS('Baseline QTR'!$C14:AJ14)-1),1,4))</f>
        <v>278.001375</v>
      </c>
      <c r="AK14" s="65">
        <f ca="1">AVERAGE(OFFSET('Baseline QTR'!$C14,0,4*(COLUMNS('Baseline QTR'!$C14:AK14)-1),1,4))</f>
        <v>274.67787499999997</v>
      </c>
      <c r="AL14" s="65">
        <f ca="1">AVERAGE(OFFSET('Baseline QTR'!$C14,0,4*(COLUMNS('Baseline QTR'!$C14:AL14)-1),1,4))</f>
        <v>281.16030000000001</v>
      </c>
      <c r="AM14" s="65">
        <f ca="1">AVERAGE(OFFSET('Baseline QTR'!$C14,0,4*(COLUMNS('Baseline QTR'!$C14:AM14)-1),1,4))</f>
        <v>289.94047499999999</v>
      </c>
      <c r="AN14" s="65">
        <f ca="1">AVERAGE(OFFSET('Baseline QTR'!$C14,0,4*(COLUMNS('Baseline QTR'!$C14:AN14)-1),1,4))</f>
        <v>296.44029999999998</v>
      </c>
      <c r="AO14" s="65">
        <f ca="1">AVERAGE(OFFSET('Baseline QTR'!$C14,0,4*(COLUMNS('Baseline QTR'!$C14:AO14)-1),1,4))</f>
        <v>299.23389999999995</v>
      </c>
      <c r="AP14" s="65">
        <f ca="1">AVERAGE(OFFSET('Baseline QTR'!$C14,0,4*(COLUMNS('Baseline QTR'!$C14:AP14)-1),1,4))</f>
        <v>300.31385</v>
      </c>
      <c r="AQ14" s="18"/>
    </row>
    <row r="15" spans="1:43" x14ac:dyDescent="0.25">
      <c r="A15" t="str">
        <f>'Baseline QTR'!A15</f>
        <v>KS_NTWU</v>
      </c>
      <c r="B15" t="str">
        <f>'Baseline QTR'!B15</f>
        <v xml:space="preserve">   Transportation and public utilities</v>
      </c>
      <c r="C15" s="63">
        <f ca="1">AVERAGE(OFFSET('Baseline QTR'!$C15,0,4*(COLUMNS('Baseline QTR'!$C15:C15)-1),1,4))</f>
        <v>51.258333333333333</v>
      </c>
      <c r="D15" s="63">
        <f ca="1">AVERAGE(OFFSET('Baseline QTR'!$C15,0,4*(COLUMNS('Baseline QTR'!$C15:D15)-1),1,4))</f>
        <v>52.383333333333333</v>
      </c>
      <c r="E15" s="63">
        <f ca="1">AVERAGE(OFFSET('Baseline QTR'!$C15,0,4*(COLUMNS('Baseline QTR'!$C15:E15)-1),1,4))</f>
        <v>50.975000000000001</v>
      </c>
      <c r="F15" s="63">
        <f ca="1">AVERAGE(OFFSET('Baseline QTR'!$C15,0,4*(COLUMNS('Baseline QTR'!$C15:F15)-1),1,4))</f>
        <v>49.85</v>
      </c>
      <c r="G15" s="63">
        <f ca="1">AVERAGE(OFFSET('Baseline QTR'!$C15,0,4*(COLUMNS('Baseline QTR'!$C15:G15)-1),1,4))</f>
        <v>50.358333333333334</v>
      </c>
      <c r="H15" s="63">
        <f ca="1">AVERAGE(OFFSET('Baseline QTR'!$C15,0,4*(COLUMNS('Baseline QTR'!$C15:H15)-1),1,4))</f>
        <v>50.666666666666664</v>
      </c>
      <c r="I15" s="63">
        <f ca="1">AVERAGE(OFFSET('Baseline QTR'!$C15,0,4*(COLUMNS('Baseline QTR'!$C15:I15)-1),1,4))</f>
        <v>52.49166666666666</v>
      </c>
      <c r="J15" s="63">
        <f ca="1">AVERAGE(OFFSET('Baseline QTR'!$C15,0,4*(COLUMNS('Baseline QTR'!$C15:J15)-1),1,4))</f>
        <v>53.766666666666666</v>
      </c>
      <c r="K15" s="63">
        <f ca="1">AVERAGE(OFFSET('Baseline QTR'!$C15,0,4*(COLUMNS('Baseline QTR'!$C15:K15)-1),1,4))</f>
        <v>56.691666666666663</v>
      </c>
      <c r="L15" s="63">
        <f ca="1">AVERAGE(OFFSET('Baseline QTR'!$C15,0,4*(COLUMNS('Baseline QTR'!$C15:L15)-1),1,4))</f>
        <v>57.274999999999999</v>
      </c>
      <c r="M15" s="63">
        <f ca="1">AVERAGE(OFFSET('Baseline QTR'!$C15,0,4*(COLUMNS('Baseline QTR'!$C15:M15)-1),1,4))</f>
        <v>56.583333333333329</v>
      </c>
      <c r="N15" s="63">
        <f ca="1">AVERAGE(OFFSET('Baseline QTR'!$C15,0,4*(COLUMNS('Baseline QTR'!$C15:N15)-1),1,4))</f>
        <v>54.766666666666666</v>
      </c>
      <c r="O15" s="63">
        <f ca="1">AVERAGE(OFFSET('Baseline QTR'!$C15,0,4*(COLUMNS('Baseline QTR'!$C15:O15)-1),1,4))</f>
        <v>51.466666666666661</v>
      </c>
      <c r="P15" s="63">
        <f ca="1">AVERAGE(OFFSET('Baseline QTR'!$C15,0,4*(COLUMNS('Baseline QTR'!$C15:P15)-1),1,4))</f>
        <v>50.366666666666674</v>
      </c>
      <c r="Q15" s="63">
        <f ca="1">AVERAGE(OFFSET('Baseline QTR'!$C15,0,4*(COLUMNS('Baseline QTR'!$C15:Q15)-1),1,4))</f>
        <v>50.391666666666666</v>
      </c>
      <c r="R15" s="63">
        <f ca="1">AVERAGE(OFFSET('Baseline QTR'!$C15,0,4*(COLUMNS('Baseline QTR'!$C15:R15)-1),1,4))</f>
        <v>49.833333333333329</v>
      </c>
      <c r="S15" s="63">
        <f ca="1">AVERAGE(OFFSET('Baseline QTR'!$C15,0,4*(COLUMNS('Baseline QTR'!$C15:S15)-1),1,4))</f>
        <v>50.275000000000006</v>
      </c>
      <c r="T15" s="63">
        <f ca="1">AVERAGE(OFFSET('Baseline QTR'!$C15,0,4*(COLUMNS('Baseline QTR'!$C15:T15)-1),1,4))</f>
        <v>51.375</v>
      </c>
      <c r="U15" s="63">
        <f ca="1">AVERAGE(OFFSET('Baseline QTR'!$C15,0,4*(COLUMNS('Baseline QTR'!$C15:U15)-1),1,4))</f>
        <v>50.841666666666669</v>
      </c>
      <c r="V15" s="63">
        <f ca="1">AVERAGE(OFFSET('Baseline QTR'!$C15,0,4*(COLUMNS('Baseline QTR'!$C15:V15)-1),1,4))</f>
        <v>47.283333333333331</v>
      </c>
      <c r="W15" s="63">
        <f ca="1">AVERAGE(OFFSET('Baseline QTR'!$C15,0,4*(COLUMNS('Baseline QTR'!$C15:W15)-1),1,4))</f>
        <v>45.841666666666669</v>
      </c>
      <c r="X15" s="63">
        <f ca="1">AVERAGE(OFFSET('Baseline QTR'!$C15,0,4*(COLUMNS('Baseline QTR'!$C15:X15)-1),1,4))</f>
        <v>46.94166666666667</v>
      </c>
      <c r="Y15" s="63">
        <f ca="1">AVERAGE(OFFSET('Baseline QTR'!$C15,0,4*(COLUMNS('Baseline QTR'!$C15:Y15)-1),1,4))</f>
        <v>47.316666666666663</v>
      </c>
      <c r="Z15" s="63">
        <f ca="1">AVERAGE(OFFSET('Baseline QTR'!$C15,0,4*(COLUMNS('Baseline QTR'!$C15:Z15)-1),1,4))</f>
        <v>47.774999999999999</v>
      </c>
      <c r="AA15" s="63">
        <f ca="1">AVERAGE(OFFSET('Baseline QTR'!$C15,0,4*(COLUMNS('Baseline QTR'!$C15:AA15)-1),1,4))</f>
        <v>50.725000000000001</v>
      </c>
      <c r="AB15" s="63">
        <f ca="1">AVERAGE(OFFSET('Baseline QTR'!$C15,0,4*(COLUMNS('Baseline QTR'!$C15:AB15)-1),1,4))</f>
        <v>53.125</v>
      </c>
      <c r="AC15" s="63">
        <f ca="1">AVERAGE(OFFSET('Baseline QTR'!$C15,0,4*(COLUMNS('Baseline QTR'!$C15:AC15)-1),1,4))</f>
        <v>55.358333333333334</v>
      </c>
      <c r="AD15" s="63">
        <f ca="1">AVERAGE(OFFSET('Baseline QTR'!$C15,0,4*(COLUMNS('Baseline QTR'!$C15:AD15)-1),1,4))</f>
        <v>57.233333333333334</v>
      </c>
      <c r="AE15" s="63">
        <f ca="1">AVERAGE(OFFSET('Baseline QTR'!$C15,0,4*(COLUMNS('Baseline QTR'!$C15:AE15)-1),1,4))</f>
        <v>58.699999999999996</v>
      </c>
      <c r="AF15" s="63">
        <f ca="1">AVERAGE(OFFSET('Baseline QTR'!$C15,0,4*(COLUMNS('Baseline QTR'!$C15:AF15)-1),1,4))</f>
        <v>59.816666666666663</v>
      </c>
      <c r="AG15" s="64">
        <f ca="1">AVERAGE(OFFSET('Baseline QTR'!$C15,0,4*(COLUMNS('Baseline QTR'!$C15:AG15)-1),1,4))</f>
        <v>55.75</v>
      </c>
      <c r="AH15" s="64">
        <f ca="1">AVERAGE(OFFSET('Baseline QTR'!$C15,0,4*(COLUMNS('Baseline QTR'!$C15:AH15)-1),1,4))</f>
        <v>56.841666666666669</v>
      </c>
      <c r="AI15" s="65">
        <f ca="1">AVERAGE(OFFSET('Baseline QTR'!$C15,0,4*(COLUMNS('Baseline QTR'!$C15:AI15)-1),1,4))</f>
        <v>59.930185000000002</v>
      </c>
      <c r="AJ15" s="65">
        <f ca="1">AVERAGE(OFFSET('Baseline QTR'!$C15,0,4*(COLUMNS('Baseline QTR'!$C15:AJ15)-1),1,4))</f>
        <v>58.277635000000004</v>
      </c>
      <c r="AK15" s="65">
        <f ca="1">AVERAGE(OFFSET('Baseline QTR'!$C15,0,4*(COLUMNS('Baseline QTR'!$C15:AK15)-1),1,4))</f>
        <v>57.748629999999999</v>
      </c>
      <c r="AL15" s="65">
        <f ca="1">AVERAGE(OFFSET('Baseline QTR'!$C15,0,4*(COLUMNS('Baseline QTR'!$C15:AL15)-1),1,4))</f>
        <v>57.941632499999997</v>
      </c>
      <c r="AM15" s="65">
        <f ca="1">AVERAGE(OFFSET('Baseline QTR'!$C15,0,4*(COLUMNS('Baseline QTR'!$C15:AM15)-1),1,4))</f>
        <v>58.337372500000001</v>
      </c>
      <c r="AN15" s="65">
        <f ca="1">AVERAGE(OFFSET('Baseline QTR'!$C15,0,4*(COLUMNS('Baseline QTR'!$C15:AN15)-1),1,4))</f>
        <v>58.325627500000003</v>
      </c>
      <c r="AO15" s="65">
        <f ca="1">AVERAGE(OFFSET('Baseline QTR'!$C15,0,4*(COLUMNS('Baseline QTR'!$C15:AO15)-1),1,4))</f>
        <v>58.103037499999999</v>
      </c>
      <c r="AP15" s="65">
        <f ca="1">AVERAGE(OFFSET('Baseline QTR'!$C15,0,4*(COLUMNS('Baseline QTR'!$C15:AP15)-1),1,4))</f>
        <v>57.958969999999994</v>
      </c>
      <c r="AQ15" s="18"/>
    </row>
    <row r="16" spans="1:43" x14ac:dyDescent="0.25">
      <c r="A16" t="str">
        <f>'Baseline QTR'!A16</f>
        <v>KS_NINF</v>
      </c>
      <c r="B16" t="str">
        <f>'Baseline QTR'!B16</f>
        <v xml:space="preserve">   Information</v>
      </c>
      <c r="C16" s="63">
        <f ca="1">AVERAGE(OFFSET('Baseline QTR'!$C16,0,4*(COLUMNS('Baseline QTR'!$C16:C16)-1),1,4))</f>
        <v>31.733333333333334</v>
      </c>
      <c r="D16" s="63">
        <f ca="1">AVERAGE(OFFSET('Baseline QTR'!$C16,0,4*(COLUMNS('Baseline QTR'!$C16:D16)-1),1,4))</f>
        <v>33.191666666666663</v>
      </c>
      <c r="E16" s="63">
        <f ca="1">AVERAGE(OFFSET('Baseline QTR'!$C16,0,4*(COLUMNS('Baseline QTR'!$C16:E16)-1),1,4))</f>
        <v>35.241666666666667</v>
      </c>
      <c r="F16" s="63">
        <f ca="1">AVERAGE(OFFSET('Baseline QTR'!$C16,0,4*(COLUMNS('Baseline QTR'!$C16:F16)-1),1,4))</f>
        <v>38.008333333333333</v>
      </c>
      <c r="G16" s="63">
        <f ca="1">AVERAGE(OFFSET('Baseline QTR'!$C16,0,4*(COLUMNS('Baseline QTR'!$C16:G16)-1),1,4))</f>
        <v>40.516666666666666</v>
      </c>
      <c r="H16" s="63">
        <f ca="1">AVERAGE(OFFSET('Baseline QTR'!$C16,0,4*(COLUMNS('Baseline QTR'!$C16:H16)-1),1,4))</f>
        <v>45.9</v>
      </c>
      <c r="I16" s="63">
        <f ca="1">AVERAGE(OFFSET('Baseline QTR'!$C16,0,4*(COLUMNS('Baseline QTR'!$C16:I16)-1),1,4))</f>
        <v>50</v>
      </c>
      <c r="J16" s="63">
        <f ca="1">AVERAGE(OFFSET('Baseline QTR'!$C16,0,4*(COLUMNS('Baseline QTR'!$C16:J16)-1),1,4))</f>
        <v>53.641666666666666</v>
      </c>
      <c r="K16" s="63">
        <f ca="1">AVERAGE(OFFSET('Baseline QTR'!$C16,0,4*(COLUMNS('Baseline QTR'!$C16:K16)-1),1,4))</f>
        <v>57.283333333333339</v>
      </c>
      <c r="L16" s="63">
        <f ca="1">AVERAGE(OFFSET('Baseline QTR'!$C16,0,4*(COLUMNS('Baseline QTR'!$C16:L16)-1),1,4))</f>
        <v>64.408333333333331</v>
      </c>
      <c r="M16" s="63">
        <f ca="1">AVERAGE(OFFSET('Baseline QTR'!$C16,0,4*(COLUMNS('Baseline QTR'!$C16:M16)-1),1,4))</f>
        <v>75.674999999999997</v>
      </c>
      <c r="N16" s="63">
        <f ca="1">AVERAGE(OFFSET('Baseline QTR'!$C16,0,4*(COLUMNS('Baseline QTR'!$C16:N16)-1),1,4))</f>
        <v>76.908333333333331</v>
      </c>
      <c r="O16" s="63">
        <f ca="1">AVERAGE(OFFSET('Baseline QTR'!$C16,0,4*(COLUMNS('Baseline QTR'!$C16:O16)-1),1,4))</f>
        <v>72.974999999999994</v>
      </c>
      <c r="P16" s="63">
        <f ca="1">AVERAGE(OFFSET('Baseline QTR'!$C16,0,4*(COLUMNS('Baseline QTR'!$C16:P16)-1),1,4))</f>
        <v>71.699999999999989</v>
      </c>
      <c r="Q16" s="63">
        <f ca="1">AVERAGE(OFFSET('Baseline QTR'!$C16,0,4*(COLUMNS('Baseline QTR'!$C16:Q16)-1),1,4))</f>
        <v>72.708333333333343</v>
      </c>
      <c r="R16" s="63">
        <f ca="1">AVERAGE(OFFSET('Baseline QTR'!$C16,0,4*(COLUMNS('Baseline QTR'!$C16:R16)-1),1,4))</f>
        <v>74.25</v>
      </c>
      <c r="S16" s="63">
        <f ca="1">AVERAGE(OFFSET('Baseline QTR'!$C16,0,4*(COLUMNS('Baseline QTR'!$C16:S16)-1),1,4))</f>
        <v>77.775000000000006</v>
      </c>
      <c r="T16" s="63">
        <f ca="1">AVERAGE(OFFSET('Baseline QTR'!$C16,0,4*(COLUMNS('Baseline QTR'!$C16:T16)-1),1,4))</f>
        <v>81.61666666666666</v>
      </c>
      <c r="U16" s="63">
        <f ca="1">AVERAGE(OFFSET('Baseline QTR'!$C16,0,4*(COLUMNS('Baseline QTR'!$C16:U16)-1),1,4))</f>
        <v>85.35833333333332</v>
      </c>
      <c r="V16" s="63">
        <f ca="1">AVERAGE(OFFSET('Baseline QTR'!$C16,0,4*(COLUMNS('Baseline QTR'!$C16:V16)-1),1,4))</f>
        <v>85.166666666666671</v>
      </c>
      <c r="W16" s="63">
        <f ca="1">AVERAGE(OFFSET('Baseline QTR'!$C16,0,4*(COLUMNS('Baseline QTR'!$C16:W16)-1),1,4))</f>
        <v>84.75833333333334</v>
      </c>
      <c r="X16" s="63">
        <f ca="1">AVERAGE(OFFSET('Baseline QTR'!$C16,0,4*(COLUMNS('Baseline QTR'!$C16:X16)-1),1,4))</f>
        <v>85.916666666666671</v>
      </c>
      <c r="Y16" s="63">
        <f ca="1">AVERAGE(OFFSET('Baseline QTR'!$C16,0,4*(COLUMNS('Baseline QTR'!$C16:Y16)-1),1,4))</f>
        <v>86.833333333333329</v>
      </c>
      <c r="Z16" s="63">
        <f ca="1">AVERAGE(OFFSET('Baseline QTR'!$C16,0,4*(COLUMNS('Baseline QTR'!$C16:Z16)-1),1,4))</f>
        <v>88.158333333333331</v>
      </c>
      <c r="AA16" s="63">
        <f ca="1">AVERAGE(OFFSET('Baseline QTR'!$C16,0,4*(COLUMNS('Baseline QTR'!$C16:AA16)-1),1,4))</f>
        <v>91.616666666666674</v>
      </c>
      <c r="AB16" s="63">
        <f ca="1">AVERAGE(OFFSET('Baseline QTR'!$C16,0,4*(COLUMNS('Baseline QTR'!$C16:AB16)-1),1,4))</f>
        <v>94.65</v>
      </c>
      <c r="AC16" s="63">
        <f ca="1">AVERAGE(OFFSET('Baseline QTR'!$C16,0,4*(COLUMNS('Baseline QTR'!$C16:AC16)-1),1,4))</f>
        <v>102.175</v>
      </c>
      <c r="AD16" s="63">
        <f ca="1">AVERAGE(OFFSET('Baseline QTR'!$C16,0,4*(COLUMNS('Baseline QTR'!$C16:AD16)-1),1,4))</f>
        <v>108.59166666666668</v>
      </c>
      <c r="AE16" s="63">
        <f ca="1">AVERAGE(OFFSET('Baseline QTR'!$C16,0,4*(COLUMNS('Baseline QTR'!$C16:AE16)-1),1,4))</f>
        <v>116.26666666666668</v>
      </c>
      <c r="AF16" s="63">
        <f ca="1">AVERAGE(OFFSET('Baseline QTR'!$C16,0,4*(COLUMNS('Baseline QTR'!$C16:AF16)-1),1,4))</f>
        <v>126.19166666666666</v>
      </c>
      <c r="AG16" s="64">
        <f ca="1">AVERAGE(OFFSET('Baseline QTR'!$C16,0,4*(COLUMNS('Baseline QTR'!$C16:AG16)-1),1,4))</f>
        <v>131.65</v>
      </c>
      <c r="AH16" s="64">
        <f ca="1">AVERAGE(OFFSET('Baseline QTR'!$C16,0,4*(COLUMNS('Baseline QTR'!$C16:AH16)-1),1,4))</f>
        <v>137.45833333333334</v>
      </c>
      <c r="AI16" s="65">
        <f ca="1">AVERAGE(OFFSET('Baseline QTR'!$C16,0,4*(COLUMNS('Baseline QTR'!$C16:AI16)-1),1,4))</f>
        <v>147.14780833333333</v>
      </c>
      <c r="AJ16" s="65">
        <f ca="1">AVERAGE(OFFSET('Baseline QTR'!$C16,0,4*(COLUMNS('Baseline QTR'!$C16:AJ16)-1),1,4))</f>
        <v>146.87735000000001</v>
      </c>
      <c r="AK16" s="65">
        <f ca="1">AVERAGE(OFFSET('Baseline QTR'!$C16,0,4*(COLUMNS('Baseline QTR'!$C16:AK16)-1),1,4))</f>
        <v>149.29454999999999</v>
      </c>
      <c r="AL16" s="65">
        <f ca="1">AVERAGE(OFFSET('Baseline QTR'!$C16,0,4*(COLUMNS('Baseline QTR'!$C16:AL16)-1),1,4))</f>
        <v>156.20882499999999</v>
      </c>
      <c r="AM16" s="65">
        <f ca="1">AVERAGE(OFFSET('Baseline QTR'!$C16,0,4*(COLUMNS('Baseline QTR'!$C16:AM16)-1),1,4))</f>
        <v>158.218875</v>
      </c>
      <c r="AN16" s="65">
        <f ca="1">AVERAGE(OFFSET('Baseline QTR'!$C16,0,4*(COLUMNS('Baseline QTR'!$C16:AN16)-1),1,4))</f>
        <v>159.07135</v>
      </c>
      <c r="AO16" s="65">
        <f ca="1">AVERAGE(OFFSET('Baseline QTR'!$C16,0,4*(COLUMNS('Baseline QTR'!$C16:AO16)-1),1,4))</f>
        <v>160.62455</v>
      </c>
      <c r="AP16" s="65">
        <f ca="1">AVERAGE(OFFSET('Baseline QTR'!$C16,0,4*(COLUMNS('Baseline QTR'!$C16:AP16)-1),1,4))</f>
        <v>163.3571</v>
      </c>
      <c r="AQ16" s="18"/>
    </row>
    <row r="17" spans="1:43" x14ac:dyDescent="0.25">
      <c r="A17" t="str">
        <f>'Baseline QTR'!A17</f>
        <v>KS_NFIN</v>
      </c>
      <c r="B17" t="str">
        <f>'Baseline QTR'!B17</f>
        <v xml:space="preserve">   Financial activities</v>
      </c>
      <c r="C17" s="63">
        <f ca="1">AVERAGE(OFFSET('Baseline QTR'!$C17,0,4*(COLUMNS('Baseline QTR'!$C17:C17)-1),1,4))</f>
        <v>70.775000000000006</v>
      </c>
      <c r="D17" s="63">
        <f ca="1">AVERAGE(OFFSET('Baseline QTR'!$C17,0,4*(COLUMNS('Baseline QTR'!$C17:D17)-1),1,4))</f>
        <v>70.775000000000006</v>
      </c>
      <c r="E17" s="63">
        <f ca="1">AVERAGE(OFFSET('Baseline QTR'!$C17,0,4*(COLUMNS('Baseline QTR'!$C17:E17)-1),1,4))</f>
        <v>72.125</v>
      </c>
      <c r="F17" s="63">
        <f ca="1">AVERAGE(OFFSET('Baseline QTR'!$C17,0,4*(COLUMNS('Baseline QTR'!$C17:F17)-1),1,4))</f>
        <v>74.783333333333331</v>
      </c>
      <c r="G17" s="63">
        <f ca="1">AVERAGE(OFFSET('Baseline QTR'!$C17,0,4*(COLUMNS('Baseline QTR'!$C17:G17)-1),1,4))</f>
        <v>75.866666666666674</v>
      </c>
      <c r="H17" s="63">
        <f ca="1">AVERAGE(OFFSET('Baseline QTR'!$C17,0,4*(COLUMNS('Baseline QTR'!$C17:H17)-1),1,4))</f>
        <v>73.891666666666666</v>
      </c>
      <c r="I17" s="63">
        <f ca="1">AVERAGE(OFFSET('Baseline QTR'!$C17,0,4*(COLUMNS('Baseline QTR'!$C17:I17)-1),1,4))</f>
        <v>75.933333333333337</v>
      </c>
      <c r="J17" s="63">
        <f ca="1">AVERAGE(OFFSET('Baseline QTR'!$C17,0,4*(COLUMNS('Baseline QTR'!$C17:J17)-1),1,4))</f>
        <v>78.074999999999989</v>
      </c>
      <c r="K17" s="63">
        <f ca="1">AVERAGE(OFFSET('Baseline QTR'!$C17,0,4*(COLUMNS('Baseline QTR'!$C17:K17)-1),1,4))</f>
        <v>83.733333333333334</v>
      </c>
      <c r="L17" s="63">
        <f ca="1">AVERAGE(OFFSET('Baseline QTR'!$C17,0,4*(COLUMNS('Baseline QTR'!$C17:L17)-1),1,4))</f>
        <v>88.524999999999991</v>
      </c>
      <c r="M17" s="63">
        <f ca="1">AVERAGE(OFFSET('Baseline QTR'!$C17,0,4*(COLUMNS('Baseline QTR'!$C17:M17)-1),1,4))</f>
        <v>88.566666666666663</v>
      </c>
      <c r="N17" s="63">
        <f ca="1">AVERAGE(OFFSET('Baseline QTR'!$C17,0,4*(COLUMNS('Baseline QTR'!$C17:N17)-1),1,4))</f>
        <v>90.6</v>
      </c>
      <c r="O17" s="63">
        <f ca="1">AVERAGE(OFFSET('Baseline QTR'!$C17,0,4*(COLUMNS('Baseline QTR'!$C17:O17)-1),1,4))</f>
        <v>90.016666666666666</v>
      </c>
      <c r="P17" s="63">
        <f ca="1">AVERAGE(OFFSET('Baseline QTR'!$C17,0,4*(COLUMNS('Baseline QTR'!$C17:P17)-1),1,4))</f>
        <v>92.558333333333323</v>
      </c>
      <c r="Q17" s="63">
        <f ca="1">AVERAGE(OFFSET('Baseline QTR'!$C17,0,4*(COLUMNS('Baseline QTR'!$C17:Q17)-1),1,4))</f>
        <v>91.791666666666657</v>
      </c>
      <c r="R17" s="63">
        <f ca="1">AVERAGE(OFFSET('Baseline QTR'!$C17,0,4*(COLUMNS('Baseline QTR'!$C17:R17)-1),1,4))</f>
        <v>92.433333333333337</v>
      </c>
      <c r="S17" s="63">
        <f ca="1">AVERAGE(OFFSET('Baseline QTR'!$C17,0,4*(COLUMNS('Baseline QTR'!$C17:S17)-1),1,4))</f>
        <v>93.916666666666671</v>
      </c>
      <c r="T17" s="63">
        <f ca="1">AVERAGE(OFFSET('Baseline QTR'!$C17,0,4*(COLUMNS('Baseline QTR'!$C17:T17)-1),1,4))</f>
        <v>93.433333333333337</v>
      </c>
      <c r="U17" s="63">
        <f ca="1">AVERAGE(OFFSET('Baseline QTR'!$C17,0,4*(COLUMNS('Baseline QTR'!$C17:U17)-1),1,4))</f>
        <v>91.60833333333332</v>
      </c>
      <c r="V17" s="63">
        <f ca="1">AVERAGE(OFFSET('Baseline QTR'!$C17,0,4*(COLUMNS('Baseline QTR'!$C17:V17)-1),1,4))</f>
        <v>84.258333333333326</v>
      </c>
      <c r="W17" s="63">
        <f ca="1">AVERAGE(OFFSET('Baseline QTR'!$C17,0,4*(COLUMNS('Baseline QTR'!$C17:W17)-1),1,4))</f>
        <v>80.083333333333343</v>
      </c>
      <c r="X17" s="63">
        <f ca="1">AVERAGE(OFFSET('Baseline QTR'!$C17,0,4*(COLUMNS('Baseline QTR'!$C17:X17)-1),1,4))</f>
        <v>78.516666666666666</v>
      </c>
      <c r="Y17" s="63">
        <f ca="1">AVERAGE(OFFSET('Baseline QTR'!$C17,0,4*(COLUMNS('Baseline QTR'!$C17:Y17)-1),1,4))</f>
        <v>77.833333333333343</v>
      </c>
      <c r="Z17" s="63">
        <f ca="1">AVERAGE(OFFSET('Baseline QTR'!$C17,0,4*(COLUMNS('Baseline QTR'!$C17:Z17)-1),1,4))</f>
        <v>80.25833333333334</v>
      </c>
      <c r="AA17" s="63">
        <f ca="1">AVERAGE(OFFSET('Baseline QTR'!$C17,0,4*(COLUMNS('Baseline QTR'!$C17:AA17)-1),1,4))</f>
        <v>80.991666666666674</v>
      </c>
      <c r="AB17" s="63">
        <f ca="1">AVERAGE(OFFSET('Baseline QTR'!$C17,0,4*(COLUMNS('Baseline QTR'!$C17:AB17)-1),1,4))</f>
        <v>82.05</v>
      </c>
      <c r="AC17" s="63">
        <f ca="1">AVERAGE(OFFSET('Baseline QTR'!$C17,0,4*(COLUMNS('Baseline QTR'!$C17:AC17)-1),1,4))</f>
        <v>83.25</v>
      </c>
      <c r="AD17" s="63">
        <f ca="1">AVERAGE(OFFSET('Baseline QTR'!$C17,0,4*(COLUMNS('Baseline QTR'!$C17:AD17)-1),1,4))</f>
        <v>84.283333333333331</v>
      </c>
      <c r="AE17" s="63">
        <f ca="1">AVERAGE(OFFSET('Baseline QTR'!$C17,0,4*(COLUMNS('Baseline QTR'!$C17:AE17)-1),1,4))</f>
        <v>86.658333333333331</v>
      </c>
      <c r="AF17" s="63">
        <f ca="1">AVERAGE(OFFSET('Baseline QTR'!$C17,0,4*(COLUMNS('Baseline QTR'!$C17:AF17)-1),1,4))</f>
        <v>88.366666666666674</v>
      </c>
      <c r="AG17" s="64">
        <f ca="1">AVERAGE(OFFSET('Baseline QTR'!$C17,0,4*(COLUMNS('Baseline QTR'!$C17:AG17)-1),1,4))</f>
        <v>86.091666666666669</v>
      </c>
      <c r="AH17" s="64">
        <f ca="1">AVERAGE(OFFSET('Baseline QTR'!$C17,0,4*(COLUMNS('Baseline QTR'!$C17:AH17)-1),1,4))</f>
        <v>86.883333333333326</v>
      </c>
      <c r="AI17" s="65">
        <f ca="1">AVERAGE(OFFSET('Baseline QTR'!$C17,0,4*(COLUMNS('Baseline QTR'!$C17:AI17)-1),1,4))</f>
        <v>90.807340000000011</v>
      </c>
      <c r="AJ17" s="65">
        <f ca="1">AVERAGE(OFFSET('Baseline QTR'!$C17,0,4*(COLUMNS('Baseline QTR'!$C17:AJ17)-1),1,4))</f>
        <v>87.904702499999999</v>
      </c>
      <c r="AK17" s="65">
        <f ca="1">AVERAGE(OFFSET('Baseline QTR'!$C17,0,4*(COLUMNS('Baseline QTR'!$C17:AK17)-1),1,4))</f>
        <v>89.688005000000004</v>
      </c>
      <c r="AL17" s="65">
        <f ca="1">AVERAGE(OFFSET('Baseline QTR'!$C17,0,4*(COLUMNS('Baseline QTR'!$C17:AL17)-1),1,4))</f>
        <v>91.602695000000011</v>
      </c>
      <c r="AM17" s="65">
        <f ca="1">AVERAGE(OFFSET('Baseline QTR'!$C17,0,4*(COLUMNS('Baseline QTR'!$C17:AM17)-1),1,4))</f>
        <v>92.020137500000004</v>
      </c>
      <c r="AN17" s="65">
        <f ca="1">AVERAGE(OFFSET('Baseline QTR'!$C17,0,4*(COLUMNS('Baseline QTR'!$C17:AN17)-1),1,4))</f>
        <v>91.594657500000011</v>
      </c>
      <c r="AO17" s="65">
        <f ca="1">AVERAGE(OFFSET('Baseline QTR'!$C17,0,4*(COLUMNS('Baseline QTR'!$C17:AO17)-1),1,4))</f>
        <v>91.028009999999995</v>
      </c>
      <c r="AP17" s="65">
        <f ca="1">AVERAGE(OFFSET('Baseline QTR'!$C17,0,4*(COLUMNS('Baseline QTR'!$C17:AP17)-1),1,4))</f>
        <v>90.286069999999995</v>
      </c>
      <c r="AQ17" s="18"/>
    </row>
    <row r="18" spans="1:43" x14ac:dyDescent="0.25">
      <c r="A18" t="str">
        <f>'Baseline QTR'!A18</f>
        <v>KS_NPBS</v>
      </c>
      <c r="B18" t="str">
        <f>'Baseline QTR'!B18</f>
        <v xml:space="preserve">   Professional and business services</v>
      </c>
      <c r="C18" s="63">
        <f ca="1">AVERAGE(OFFSET('Baseline QTR'!$C18,0,4*(COLUMNS('Baseline QTR'!$C18:C18)-1),1,4))</f>
        <v>124.48333333333333</v>
      </c>
      <c r="D18" s="63">
        <f ca="1">AVERAGE(OFFSET('Baseline QTR'!$C18,0,4*(COLUMNS('Baseline QTR'!$C18:D18)-1),1,4))</f>
        <v>124.31666666666666</v>
      </c>
      <c r="E18" s="63">
        <f ca="1">AVERAGE(OFFSET('Baseline QTR'!$C18,0,4*(COLUMNS('Baseline QTR'!$C18:E18)-1),1,4))</f>
        <v>125.875</v>
      </c>
      <c r="F18" s="63">
        <f ca="1">AVERAGE(OFFSET('Baseline QTR'!$C18,0,4*(COLUMNS('Baseline QTR'!$C18:F18)-1),1,4))</f>
        <v>131.97499999999999</v>
      </c>
      <c r="G18" s="63">
        <f ca="1">AVERAGE(OFFSET('Baseline QTR'!$C18,0,4*(COLUMNS('Baseline QTR'!$C18:G18)-1),1,4))</f>
        <v>140.53333333333333</v>
      </c>
      <c r="H18" s="63">
        <f ca="1">AVERAGE(OFFSET('Baseline QTR'!$C18,0,4*(COLUMNS('Baseline QTR'!$C18:H18)-1),1,4))</f>
        <v>145.99166666666665</v>
      </c>
      <c r="I18" s="63">
        <f ca="1">AVERAGE(OFFSET('Baseline QTR'!$C18,0,4*(COLUMNS('Baseline QTR'!$C18:I18)-1),1,4))</f>
        <v>155.81666666666666</v>
      </c>
      <c r="J18" s="63">
        <f ca="1">AVERAGE(OFFSET('Baseline QTR'!$C18,0,4*(COLUMNS('Baseline QTR'!$C18:J18)-1),1,4))</f>
        <v>169.42500000000001</v>
      </c>
      <c r="K18" s="63">
        <f ca="1">AVERAGE(OFFSET('Baseline QTR'!$C18,0,4*(COLUMNS('Baseline QTR'!$C18:K18)-1),1,4))</f>
        <v>179.11666666666665</v>
      </c>
      <c r="L18" s="63">
        <f ca="1">AVERAGE(OFFSET('Baseline QTR'!$C18,0,4*(COLUMNS('Baseline QTR'!$C18:L18)-1),1,4))</f>
        <v>189.72500000000002</v>
      </c>
      <c r="M18" s="63">
        <f ca="1">AVERAGE(OFFSET('Baseline QTR'!$C18,0,4*(COLUMNS('Baseline QTR'!$C18:M18)-1),1,4))</f>
        <v>202.31666666666666</v>
      </c>
      <c r="N18" s="63">
        <f ca="1">AVERAGE(OFFSET('Baseline QTR'!$C18,0,4*(COLUMNS('Baseline QTR'!$C18:N18)-1),1,4))</f>
        <v>189.95</v>
      </c>
      <c r="O18" s="63">
        <f ca="1">AVERAGE(OFFSET('Baseline QTR'!$C18,0,4*(COLUMNS('Baseline QTR'!$C18:O18)-1),1,4))</f>
        <v>178.64166666666665</v>
      </c>
      <c r="P18" s="63">
        <f ca="1">AVERAGE(OFFSET('Baseline QTR'!$C18,0,4*(COLUMNS('Baseline QTR'!$C18:P18)-1),1,4))</f>
        <v>176.19166666666666</v>
      </c>
      <c r="Q18" s="63">
        <f ca="1">AVERAGE(OFFSET('Baseline QTR'!$C18,0,4*(COLUMNS('Baseline QTR'!$C18:Q18)-1),1,4))</f>
        <v>181.82499999999999</v>
      </c>
      <c r="R18" s="63">
        <f ca="1">AVERAGE(OFFSET('Baseline QTR'!$C18,0,4*(COLUMNS('Baseline QTR'!$C18:R18)-1),1,4))</f>
        <v>191.68333333333334</v>
      </c>
      <c r="S18" s="63">
        <f ca="1">AVERAGE(OFFSET('Baseline QTR'!$C18,0,4*(COLUMNS('Baseline QTR'!$C18:S18)-1),1,4))</f>
        <v>203.05</v>
      </c>
      <c r="T18" s="63">
        <f ca="1">AVERAGE(OFFSET('Baseline QTR'!$C18,0,4*(COLUMNS('Baseline QTR'!$C18:T18)-1),1,4))</f>
        <v>213.13333333333335</v>
      </c>
      <c r="U18" s="63">
        <f ca="1">AVERAGE(OFFSET('Baseline QTR'!$C18,0,4*(COLUMNS('Baseline QTR'!$C18:U18)-1),1,4))</f>
        <v>216.98333333333332</v>
      </c>
      <c r="V18" s="63">
        <f ca="1">AVERAGE(OFFSET('Baseline QTR'!$C18,0,4*(COLUMNS('Baseline QTR'!$C18:V18)-1),1,4))</f>
        <v>197.60000000000002</v>
      </c>
      <c r="W18" s="63">
        <f ca="1">AVERAGE(OFFSET('Baseline QTR'!$C18,0,4*(COLUMNS('Baseline QTR'!$C18:W18)-1),1,4))</f>
        <v>197.19166666666663</v>
      </c>
      <c r="X18" s="63">
        <f ca="1">AVERAGE(OFFSET('Baseline QTR'!$C18,0,4*(COLUMNS('Baseline QTR'!$C18:X18)-1),1,4))</f>
        <v>206.02499999999998</v>
      </c>
      <c r="Y18" s="63">
        <f ca="1">AVERAGE(OFFSET('Baseline QTR'!$C18,0,4*(COLUMNS('Baseline QTR'!$C18:Y18)-1),1,4))</f>
        <v>215.77500000000001</v>
      </c>
      <c r="Z18" s="63">
        <f ca="1">AVERAGE(OFFSET('Baseline QTR'!$C18,0,4*(COLUMNS('Baseline QTR'!$C18:Z18)-1),1,4))</f>
        <v>224.41666666666669</v>
      </c>
      <c r="AA18" s="63">
        <f ca="1">AVERAGE(OFFSET('Baseline QTR'!$C18,0,4*(COLUMNS('Baseline QTR'!$C18:AA18)-1),1,4))</f>
        <v>231.39166666666665</v>
      </c>
      <c r="AB18" s="63">
        <f ca="1">AVERAGE(OFFSET('Baseline QTR'!$C18,0,4*(COLUMNS('Baseline QTR'!$C18:AB18)-1),1,4))</f>
        <v>240.95</v>
      </c>
      <c r="AC18" s="63">
        <f ca="1">AVERAGE(OFFSET('Baseline QTR'!$C18,0,4*(COLUMNS('Baseline QTR'!$C18:AC18)-1),1,4))</f>
        <v>249.49166666666665</v>
      </c>
      <c r="AD18" s="63">
        <f ca="1">AVERAGE(OFFSET('Baseline QTR'!$C18,0,4*(COLUMNS('Baseline QTR'!$C18:AD18)-1),1,4))</f>
        <v>255.64999999999998</v>
      </c>
      <c r="AE18" s="63">
        <f ca="1">AVERAGE(OFFSET('Baseline QTR'!$C18,0,4*(COLUMNS('Baseline QTR'!$C18:AE18)-1),1,4))</f>
        <v>261.60833333333335</v>
      </c>
      <c r="AF18" s="63">
        <f ca="1">AVERAGE(OFFSET('Baseline QTR'!$C18,0,4*(COLUMNS('Baseline QTR'!$C18:AF18)-1),1,4))</f>
        <v>268.14999999999998</v>
      </c>
      <c r="AG18" s="64">
        <f ca="1">AVERAGE(OFFSET('Baseline QTR'!$C18,0,4*(COLUMNS('Baseline QTR'!$C18:AG18)-1),1,4))</f>
        <v>262.7833333333333</v>
      </c>
      <c r="AH18" s="64">
        <f ca="1">AVERAGE(OFFSET('Baseline QTR'!$C18,0,4*(COLUMNS('Baseline QTR'!$C18:AH18)-1),1,4))</f>
        <v>274.15000000000003</v>
      </c>
      <c r="AI18" s="65">
        <f ca="1">AVERAGE(OFFSET('Baseline QTR'!$C18,0,4*(COLUMNS('Baseline QTR'!$C18:AI18)-1),1,4))</f>
        <v>294.69829166666671</v>
      </c>
      <c r="AJ18" s="65">
        <f ca="1">AVERAGE(OFFSET('Baseline QTR'!$C18,0,4*(COLUMNS('Baseline QTR'!$C18:AJ18)-1),1,4))</f>
        <v>278.15732500000001</v>
      </c>
      <c r="AK18" s="65">
        <f ca="1">AVERAGE(OFFSET('Baseline QTR'!$C18,0,4*(COLUMNS('Baseline QTR'!$C18:AK18)-1),1,4))</f>
        <v>262.34210000000002</v>
      </c>
      <c r="AL18" s="65">
        <f ca="1">AVERAGE(OFFSET('Baseline QTR'!$C18,0,4*(COLUMNS('Baseline QTR'!$C18:AL18)-1),1,4))</f>
        <v>276.96607499999999</v>
      </c>
      <c r="AM18" s="65">
        <f ca="1">AVERAGE(OFFSET('Baseline QTR'!$C18,0,4*(COLUMNS('Baseline QTR'!$C18:AM18)-1),1,4))</f>
        <v>289.56945000000002</v>
      </c>
      <c r="AN18" s="65">
        <f ca="1">AVERAGE(OFFSET('Baseline QTR'!$C18,0,4*(COLUMNS('Baseline QTR'!$C18:AN18)-1),1,4))</f>
        <v>296.32672500000001</v>
      </c>
      <c r="AO18" s="65">
        <f ca="1">AVERAGE(OFFSET('Baseline QTR'!$C18,0,4*(COLUMNS('Baseline QTR'!$C18:AO18)-1),1,4))</f>
        <v>304.78705000000002</v>
      </c>
      <c r="AP18" s="65">
        <f ca="1">AVERAGE(OFFSET('Baseline QTR'!$C18,0,4*(COLUMNS('Baseline QTR'!$C18:AP18)-1),1,4))</f>
        <v>314.59195</v>
      </c>
      <c r="AQ18" s="18"/>
    </row>
    <row r="19" spans="1:43" x14ac:dyDescent="0.25">
      <c r="A19" t="str">
        <f>'Baseline QTR'!A19</f>
        <v>KS_NOSRV</v>
      </c>
      <c r="B19" t="str">
        <f>'Baseline QTR'!B19</f>
        <v xml:space="preserve">   Other services</v>
      </c>
      <c r="C19" s="63">
        <f ca="1">AVERAGE(OFFSET('Baseline QTR'!$C19,0,4*(COLUMNS('Baseline QTR'!$C19:C19)-1),1,4))</f>
        <v>228.85000000000002</v>
      </c>
      <c r="D19" s="63">
        <f ca="1">AVERAGE(OFFSET('Baseline QTR'!$C19,0,4*(COLUMNS('Baseline QTR'!$C19:D19)-1),1,4))</f>
        <v>234.85</v>
      </c>
      <c r="E19" s="63">
        <f ca="1">AVERAGE(OFFSET('Baseline QTR'!$C19,0,4*(COLUMNS('Baseline QTR'!$C19:E19)-1),1,4))</f>
        <v>241.45833333333331</v>
      </c>
      <c r="F19" s="63">
        <f ca="1">AVERAGE(OFFSET('Baseline QTR'!$C19,0,4*(COLUMNS('Baseline QTR'!$C19:F19)-1),1,4))</f>
        <v>251.0333333333333</v>
      </c>
      <c r="G19" s="63">
        <f ca="1">AVERAGE(OFFSET('Baseline QTR'!$C19,0,4*(COLUMNS('Baseline QTR'!$C19:G19)-1),1,4))</f>
        <v>256.81666666666666</v>
      </c>
      <c r="H19" s="63">
        <f ca="1">AVERAGE(OFFSET('Baseline QTR'!$C19,0,4*(COLUMNS('Baseline QTR'!$C19:H19)-1),1,4))</f>
        <v>266.17500000000001</v>
      </c>
      <c r="I19" s="63">
        <f ca="1">AVERAGE(OFFSET('Baseline QTR'!$C19,0,4*(COLUMNS('Baseline QTR'!$C19:I19)-1),1,4))</f>
        <v>271.74166666666667</v>
      </c>
      <c r="J19" s="63">
        <f ca="1">AVERAGE(OFFSET('Baseline QTR'!$C19,0,4*(COLUMNS('Baseline QTR'!$C19:J19)-1),1,4))</f>
        <v>283.31666666666666</v>
      </c>
      <c r="K19" s="63">
        <f ca="1">AVERAGE(OFFSET('Baseline QTR'!$C19,0,4*(COLUMNS('Baseline QTR'!$C19:K19)-1),1,4))</f>
        <v>294.98333333333335</v>
      </c>
      <c r="L19" s="63">
        <f ca="1">AVERAGE(OFFSET('Baseline QTR'!$C19,0,4*(COLUMNS('Baseline QTR'!$C19:L19)-1),1,4))</f>
        <v>303.24166666666667</v>
      </c>
      <c r="M19" s="63">
        <f ca="1">AVERAGE(OFFSET('Baseline QTR'!$C19,0,4*(COLUMNS('Baseline QTR'!$C19:M19)-1),1,4))</f>
        <v>310.91666666666669</v>
      </c>
      <c r="N19" s="63">
        <f ca="1">AVERAGE(OFFSET('Baseline QTR'!$C19,0,4*(COLUMNS('Baseline QTR'!$C19:N19)-1),1,4))</f>
        <v>312.58333333333337</v>
      </c>
      <c r="O19" s="63">
        <f ca="1">AVERAGE(OFFSET('Baseline QTR'!$C19,0,4*(COLUMNS('Baseline QTR'!$C19:O19)-1),1,4))</f>
        <v>314.89999999999998</v>
      </c>
      <c r="P19" s="63">
        <f ca="1">AVERAGE(OFFSET('Baseline QTR'!$C19,0,4*(COLUMNS('Baseline QTR'!$C19:P19)-1),1,4))</f>
        <v>320.48333333333329</v>
      </c>
      <c r="Q19" s="63">
        <f ca="1">AVERAGE(OFFSET('Baseline QTR'!$C19,0,4*(COLUMNS('Baseline QTR'!$C19:Q19)-1),1,4))</f>
        <v>324.90833333333336</v>
      </c>
      <c r="R19" s="63">
        <f ca="1">AVERAGE(OFFSET('Baseline QTR'!$C19,0,4*(COLUMNS('Baseline QTR'!$C19:R19)-1),1,4))</f>
        <v>332.59999999999997</v>
      </c>
      <c r="S19" s="63">
        <f ca="1">AVERAGE(OFFSET('Baseline QTR'!$C19,0,4*(COLUMNS('Baseline QTR'!$C19:S19)-1),1,4))</f>
        <v>339.1</v>
      </c>
      <c r="T19" s="63">
        <f ca="1">AVERAGE(OFFSET('Baseline QTR'!$C19,0,4*(COLUMNS('Baseline QTR'!$C19:T19)-1),1,4))</f>
        <v>348.58333333333331</v>
      </c>
      <c r="U19" s="63">
        <f ca="1">AVERAGE(OFFSET('Baseline QTR'!$C19,0,4*(COLUMNS('Baseline QTR'!$C19:U19)-1),1,4))</f>
        <v>358.07499999999999</v>
      </c>
      <c r="V19" s="63">
        <f ca="1">AVERAGE(OFFSET('Baseline QTR'!$C19,0,4*(COLUMNS('Baseline QTR'!$C19:V19)-1),1,4))</f>
        <v>358.36666666666667</v>
      </c>
      <c r="W19" s="63">
        <f ca="1">AVERAGE(OFFSET('Baseline QTR'!$C19,0,4*(COLUMNS('Baseline QTR'!$C19:W19)-1),1,4))</f>
        <v>363.5916666666667</v>
      </c>
      <c r="X19" s="63">
        <f ca="1">AVERAGE(OFFSET('Baseline QTR'!$C19,0,4*(COLUMNS('Baseline QTR'!$C19:X19)-1),1,4))</f>
        <v>374.22500000000002</v>
      </c>
      <c r="Y19" s="63">
        <f ca="1">AVERAGE(OFFSET('Baseline QTR'!$C19,0,4*(COLUMNS('Baseline QTR'!$C19:Y19)-1),1,4))</f>
        <v>382.94166666666661</v>
      </c>
      <c r="Z19" s="63">
        <f ca="1">AVERAGE(OFFSET('Baseline QTR'!$C19,0,4*(COLUMNS('Baseline QTR'!$C19:Z19)-1),1,4))</f>
        <v>391.61666666666667</v>
      </c>
      <c r="AA19" s="63">
        <f ca="1">AVERAGE(OFFSET('Baseline QTR'!$C19,0,4*(COLUMNS('Baseline QTR'!$C19:AA19)-1),1,4))</f>
        <v>401.5333333333333</v>
      </c>
      <c r="AB19" s="63">
        <f ca="1">AVERAGE(OFFSET('Baseline QTR'!$C19,0,4*(COLUMNS('Baseline QTR'!$C19:AB19)-1),1,4))</f>
        <v>411.88333333333333</v>
      </c>
      <c r="AC19" s="63">
        <f ca="1">AVERAGE(OFFSET('Baseline QTR'!$C19,0,4*(COLUMNS('Baseline QTR'!$C19:AC19)-1),1,4))</f>
        <v>427.66666666666669</v>
      </c>
      <c r="AD19" s="63">
        <f ca="1">AVERAGE(OFFSET('Baseline QTR'!$C19,0,4*(COLUMNS('Baseline QTR'!$C19:AD19)-1),1,4))</f>
        <v>439.4</v>
      </c>
      <c r="AE19" s="63">
        <f ca="1">AVERAGE(OFFSET('Baseline QTR'!$C19,0,4*(COLUMNS('Baseline QTR'!$C19:AE19)-1),1,4))</f>
        <v>452.61666666666662</v>
      </c>
      <c r="AF19" s="63">
        <f ca="1">AVERAGE(OFFSET('Baseline QTR'!$C19,0,4*(COLUMNS('Baseline QTR'!$C19:AF19)-1),1,4))</f>
        <v>463.79999999999995</v>
      </c>
      <c r="AG19" s="64">
        <f ca="1">AVERAGE(OFFSET('Baseline QTR'!$C19,0,4*(COLUMNS('Baseline QTR'!$C19:AG19)-1),1,4))</f>
        <v>394.38333333333333</v>
      </c>
      <c r="AH19" s="64">
        <f ca="1">AVERAGE(OFFSET('Baseline QTR'!$C19,0,4*(COLUMNS('Baseline QTR'!$C19:AH19)-1),1,4))</f>
        <v>403.75833333333333</v>
      </c>
      <c r="AI19" s="65">
        <f ca="1">AVERAGE(OFFSET('Baseline QTR'!$C19,0,4*(COLUMNS('Baseline QTR'!$C19:AI19)-1),1,4))</f>
        <v>438.13445833333338</v>
      </c>
      <c r="AJ19" s="65">
        <f ca="1">AVERAGE(OFFSET('Baseline QTR'!$C19,0,4*(COLUMNS('Baseline QTR'!$C19:AJ19)-1),1,4))</f>
        <v>452.63642499999997</v>
      </c>
      <c r="AK19" s="65">
        <f ca="1">AVERAGE(OFFSET('Baseline QTR'!$C19,0,4*(COLUMNS('Baseline QTR'!$C19:AK19)-1),1,4))</f>
        <v>461.98725000000002</v>
      </c>
      <c r="AL19" s="65">
        <f ca="1">AVERAGE(OFFSET('Baseline QTR'!$C19,0,4*(COLUMNS('Baseline QTR'!$C19:AL19)-1),1,4))</f>
        <v>467.57839999999999</v>
      </c>
      <c r="AM19" s="65">
        <f ca="1">AVERAGE(OFFSET('Baseline QTR'!$C19,0,4*(COLUMNS('Baseline QTR'!$C19:AM19)-1),1,4))</f>
        <v>472.05854999999997</v>
      </c>
      <c r="AN19" s="65">
        <f ca="1">AVERAGE(OFFSET('Baseline QTR'!$C19,0,4*(COLUMNS('Baseline QTR'!$C19:AN19)-1),1,4))</f>
        <v>475.95392499999997</v>
      </c>
      <c r="AO19" s="65">
        <f ca="1">AVERAGE(OFFSET('Baseline QTR'!$C19,0,4*(COLUMNS('Baseline QTR'!$C19:AO19)-1),1,4))</f>
        <v>478.39484999999996</v>
      </c>
      <c r="AP19" s="65">
        <f ca="1">AVERAGE(OFFSET('Baseline QTR'!$C19,0,4*(COLUMNS('Baseline QTR'!$C19:AP19)-1),1,4))</f>
        <v>480.15532499999995</v>
      </c>
      <c r="AQ19" s="18"/>
    </row>
    <row r="20" spans="1:43" x14ac:dyDescent="0.25">
      <c r="A20" t="str">
        <f>'Baseline QTR'!A20</f>
        <v>KS_NLHS</v>
      </c>
      <c r="B20" t="str">
        <f>'Baseline QTR'!B20</f>
        <v xml:space="preserve">      Leisure and Hospitality</v>
      </c>
      <c r="C20" s="63">
        <f ca="1">AVERAGE(OFFSET('Baseline QTR'!$C20,0,4*(COLUMNS('Baseline QTR'!$C20:C20)-1),1,4))</f>
        <v>90.841666666666669</v>
      </c>
      <c r="D20" s="63">
        <f ca="1">AVERAGE(OFFSET('Baseline QTR'!$C20,0,4*(COLUMNS('Baseline QTR'!$C20:D20)-1),1,4))</f>
        <v>91.833333333333329</v>
      </c>
      <c r="E20" s="63">
        <f ca="1">AVERAGE(OFFSET('Baseline QTR'!$C20,0,4*(COLUMNS('Baseline QTR'!$C20:E20)-1),1,4))</f>
        <v>93.474999999999994</v>
      </c>
      <c r="F20" s="63">
        <f ca="1">AVERAGE(OFFSET('Baseline QTR'!$C20,0,4*(COLUMNS('Baseline QTR'!$C20:F20)-1),1,4))</f>
        <v>96.558333333333323</v>
      </c>
      <c r="G20" s="63">
        <f ca="1">AVERAGE(OFFSET('Baseline QTR'!$C20,0,4*(COLUMNS('Baseline QTR'!$C20:G20)-1),1,4))</f>
        <v>98.966666666666669</v>
      </c>
      <c r="H20" s="63">
        <f ca="1">AVERAGE(OFFSET('Baseline QTR'!$C20,0,4*(COLUMNS('Baseline QTR'!$C20:H20)-1),1,4))</f>
        <v>103.00833333333335</v>
      </c>
      <c r="I20" s="63">
        <f ca="1">AVERAGE(OFFSET('Baseline QTR'!$C20,0,4*(COLUMNS('Baseline QTR'!$C20:I20)-1),1,4))</f>
        <v>106.375</v>
      </c>
      <c r="J20" s="63">
        <f ca="1">AVERAGE(OFFSET('Baseline QTR'!$C20,0,4*(COLUMNS('Baseline QTR'!$C20:J20)-1),1,4))</f>
        <v>109.69166666666666</v>
      </c>
      <c r="K20" s="63">
        <f ca="1">AVERAGE(OFFSET('Baseline QTR'!$C20,0,4*(COLUMNS('Baseline QTR'!$C20:K20)-1),1,4))</f>
        <v>113.56666666666666</v>
      </c>
      <c r="L20" s="63">
        <f ca="1">AVERAGE(OFFSET('Baseline QTR'!$C20,0,4*(COLUMNS('Baseline QTR'!$C20:L20)-1),1,4))</f>
        <v>119.15833333333333</v>
      </c>
      <c r="M20" s="63">
        <f ca="1">AVERAGE(OFFSET('Baseline QTR'!$C20,0,4*(COLUMNS('Baseline QTR'!$C20:M20)-1),1,4))</f>
        <v>120.62499999999999</v>
      </c>
      <c r="N20" s="63">
        <f ca="1">AVERAGE(OFFSET('Baseline QTR'!$C20,0,4*(COLUMNS('Baseline QTR'!$C20:N20)-1),1,4))</f>
        <v>119.77499999999999</v>
      </c>
      <c r="O20" s="63">
        <f ca="1">AVERAGE(OFFSET('Baseline QTR'!$C20,0,4*(COLUMNS('Baseline QTR'!$C20:O20)-1),1,4))</f>
        <v>117.45</v>
      </c>
      <c r="P20" s="63">
        <f ca="1">AVERAGE(OFFSET('Baseline QTR'!$C20,0,4*(COLUMNS('Baseline QTR'!$C20:P20)-1),1,4))</f>
        <v>119.63333333333333</v>
      </c>
      <c r="Q20" s="63">
        <f ca="1">AVERAGE(OFFSET('Baseline QTR'!$C20,0,4*(COLUMNS('Baseline QTR'!$C20:Q20)-1),1,4))</f>
        <v>122.925</v>
      </c>
      <c r="R20" s="63">
        <f ca="1">AVERAGE(OFFSET('Baseline QTR'!$C20,0,4*(COLUMNS('Baseline QTR'!$C20:R20)-1),1,4))</f>
        <v>126.58333333333333</v>
      </c>
      <c r="S20" s="63">
        <f ca="1">AVERAGE(OFFSET('Baseline QTR'!$C20,0,4*(COLUMNS('Baseline QTR'!$C20:S20)-1),1,4))</f>
        <v>130.72500000000002</v>
      </c>
      <c r="T20" s="63">
        <f ca="1">AVERAGE(OFFSET('Baseline QTR'!$C20,0,4*(COLUMNS('Baseline QTR'!$C20:T20)-1),1,4))</f>
        <v>135.32499999999999</v>
      </c>
      <c r="U20" s="63">
        <f ca="1">AVERAGE(OFFSET('Baseline QTR'!$C20,0,4*(COLUMNS('Baseline QTR'!$C20:U20)-1),1,4))</f>
        <v>137.02499999999998</v>
      </c>
      <c r="V20" s="63">
        <f ca="1">AVERAGE(OFFSET('Baseline QTR'!$C20,0,4*(COLUMNS('Baseline QTR'!$C20:V20)-1),1,4))</f>
        <v>130.57499999999999</v>
      </c>
      <c r="W20" s="63">
        <f ca="1">AVERAGE(OFFSET('Baseline QTR'!$C20,0,4*(COLUMNS('Baseline QTR'!$C20:W20)-1),1,4))</f>
        <v>130.44166666666666</v>
      </c>
      <c r="X20" s="63">
        <f ca="1">AVERAGE(OFFSET('Baseline QTR'!$C20,0,4*(COLUMNS('Baseline QTR'!$C20:X20)-1),1,4))</f>
        <v>133.50833333333333</v>
      </c>
      <c r="Y20" s="63">
        <f ca="1">AVERAGE(OFFSET('Baseline QTR'!$C20,0,4*(COLUMNS('Baseline QTR'!$C20:Y20)-1),1,4))</f>
        <v>138.08333333333334</v>
      </c>
      <c r="Z20" s="63">
        <f ca="1">AVERAGE(OFFSET('Baseline QTR'!$C20,0,4*(COLUMNS('Baseline QTR'!$C20:Z20)-1),1,4))</f>
        <v>143.95833333333334</v>
      </c>
      <c r="AA20" s="63">
        <f ca="1">AVERAGE(OFFSET('Baseline QTR'!$C20,0,4*(COLUMNS('Baseline QTR'!$C20:AA20)-1),1,4))</f>
        <v>148.68333333333334</v>
      </c>
      <c r="AB20" s="63">
        <f ca="1">AVERAGE(OFFSET('Baseline QTR'!$C20,0,4*(COLUMNS('Baseline QTR'!$C20:AB20)-1),1,4))</f>
        <v>154.98333333333335</v>
      </c>
      <c r="AC20" s="63">
        <f ca="1">AVERAGE(OFFSET('Baseline QTR'!$C20,0,4*(COLUMNS('Baseline QTR'!$C20:AC20)-1),1,4))</f>
        <v>161.64166666666665</v>
      </c>
      <c r="AD20" s="63">
        <f ca="1">AVERAGE(OFFSET('Baseline QTR'!$C20,0,4*(COLUMNS('Baseline QTR'!$C20:AD20)-1),1,4))</f>
        <v>166.84166666666667</v>
      </c>
      <c r="AE20" s="63">
        <f ca="1">AVERAGE(OFFSET('Baseline QTR'!$C20,0,4*(COLUMNS('Baseline QTR'!$C20:AE20)-1),1,4))</f>
        <v>171.57499999999999</v>
      </c>
      <c r="AF20" s="63">
        <f ca="1">AVERAGE(OFFSET('Baseline QTR'!$C20,0,4*(COLUMNS('Baseline QTR'!$C20:AF20)-1),1,4))</f>
        <v>173.79166666666666</v>
      </c>
      <c r="AG20" s="64">
        <f ca="1">AVERAGE(OFFSET('Baseline QTR'!$C20,0,4*(COLUMNS('Baseline QTR'!$C20:AG20)-1),1,4))</f>
        <v>122.66666666666666</v>
      </c>
      <c r="AH20" s="64">
        <f ca="1">AVERAGE(OFFSET('Baseline QTR'!$C20,0,4*(COLUMNS('Baseline QTR'!$C20:AH20)-1),1,4))</f>
        <v>128.80833333333334</v>
      </c>
      <c r="AI20" s="65">
        <f ca="1">AVERAGE(OFFSET('Baseline QTR'!$C20,0,4*(COLUMNS('Baseline QTR'!$C20:AI20)-1),1,4))</f>
        <v>151.94194166666665</v>
      </c>
      <c r="AJ20" s="65">
        <f ca="1">AVERAGE(OFFSET('Baseline QTR'!$C20,0,4*(COLUMNS('Baseline QTR'!$C20:AJ20)-1),1,4))</f>
        <v>162.160325</v>
      </c>
      <c r="AK20" s="65">
        <f ca="1">AVERAGE(OFFSET('Baseline QTR'!$C20,0,4*(COLUMNS('Baseline QTR'!$C20:AK20)-1),1,4))</f>
        <v>166.96324999999999</v>
      </c>
      <c r="AL20" s="65">
        <f ca="1">AVERAGE(OFFSET('Baseline QTR'!$C20,0,4*(COLUMNS('Baseline QTR'!$C20:AL20)-1),1,4))</f>
        <v>168.63942499999999</v>
      </c>
      <c r="AM20" s="65">
        <f ca="1">AVERAGE(OFFSET('Baseline QTR'!$C20,0,4*(COLUMNS('Baseline QTR'!$C20:AM20)-1),1,4))</f>
        <v>170.35697500000001</v>
      </c>
      <c r="AN20" s="65">
        <f ca="1">AVERAGE(OFFSET('Baseline QTR'!$C20,0,4*(COLUMNS('Baseline QTR'!$C20:AN20)-1),1,4))</f>
        <v>171.75482500000001</v>
      </c>
      <c r="AO20" s="65">
        <f ca="1">AVERAGE(OFFSET('Baseline QTR'!$C20,0,4*(COLUMNS('Baseline QTR'!$C20:AO20)-1),1,4))</f>
        <v>172.15375</v>
      </c>
      <c r="AP20" s="65">
        <f ca="1">AVERAGE(OFFSET('Baseline QTR'!$C20,0,4*(COLUMNS('Baseline QTR'!$C20:AP20)-1),1,4))</f>
        <v>172.6148</v>
      </c>
      <c r="AQ20" s="18"/>
    </row>
    <row r="21" spans="1:43" x14ac:dyDescent="0.25">
      <c r="A21" t="str">
        <f>'Baseline QTR'!A21</f>
        <v>KS_NGOV</v>
      </c>
      <c r="B21" t="str">
        <f>'Baseline QTR'!B21</f>
        <v xml:space="preserve">   Government</v>
      </c>
      <c r="C21" s="63">
        <f ca="1">AVERAGE(OFFSET('Baseline QTR'!$C21,0,4*(COLUMNS('Baseline QTR'!$C21:C21)-1),1,4))</f>
        <v>147.44999999999999</v>
      </c>
      <c r="D21" s="63">
        <f ca="1">AVERAGE(OFFSET('Baseline QTR'!$C21,0,4*(COLUMNS('Baseline QTR'!$C21:D21)-1),1,4))</f>
        <v>153.01666666666665</v>
      </c>
      <c r="E21" s="63">
        <f ca="1">AVERAGE(OFFSET('Baseline QTR'!$C21,0,4*(COLUMNS('Baseline QTR'!$C21:E21)-1),1,4))</f>
        <v>158.74166666666667</v>
      </c>
      <c r="F21" s="63">
        <f ca="1">AVERAGE(OFFSET('Baseline QTR'!$C21,0,4*(COLUMNS('Baseline QTR'!$C21:F21)-1),1,4))</f>
        <v>161.88333333333333</v>
      </c>
      <c r="G21" s="63">
        <f ca="1">AVERAGE(OFFSET('Baseline QTR'!$C21,0,4*(COLUMNS('Baseline QTR'!$C21:G21)-1),1,4))</f>
        <v>164.53333333333333</v>
      </c>
      <c r="H21" s="63">
        <f ca="1">AVERAGE(OFFSET('Baseline QTR'!$C21,0,4*(COLUMNS('Baseline QTR'!$C21:H21)-1),1,4))</f>
        <v>167.89166666666665</v>
      </c>
      <c r="I21" s="63">
        <f ca="1">AVERAGE(OFFSET('Baseline QTR'!$C21,0,4*(COLUMNS('Baseline QTR'!$C21:I21)-1),1,4))</f>
        <v>170.69166666666666</v>
      </c>
      <c r="J21" s="63">
        <f ca="1">AVERAGE(OFFSET('Baseline QTR'!$C21,0,4*(COLUMNS('Baseline QTR'!$C21:J21)-1),1,4))</f>
        <v>173.76666666666671</v>
      </c>
      <c r="K21" s="63">
        <f ca="1">AVERAGE(OFFSET('Baseline QTR'!$C21,0,4*(COLUMNS('Baseline QTR'!$C21:K21)-1),1,4))</f>
        <v>178.51666666666668</v>
      </c>
      <c r="L21" s="63">
        <f ca="1">AVERAGE(OFFSET('Baseline QTR'!$C21,0,4*(COLUMNS('Baseline QTR'!$C21:L21)-1),1,4))</f>
        <v>182.70833333333334</v>
      </c>
      <c r="M21" s="63">
        <f ca="1">AVERAGE(OFFSET('Baseline QTR'!$C21,0,4*(COLUMNS('Baseline QTR'!$C21:M21)-1),1,4))</f>
        <v>185.86666666666665</v>
      </c>
      <c r="N21" s="63">
        <f ca="1">AVERAGE(OFFSET('Baseline QTR'!$C21,0,4*(COLUMNS('Baseline QTR'!$C21:N21)-1),1,4))</f>
        <v>191.89166666666665</v>
      </c>
      <c r="O21" s="63">
        <f ca="1">AVERAGE(OFFSET('Baseline QTR'!$C21,0,4*(COLUMNS('Baseline QTR'!$C21:O21)-1),1,4))</f>
        <v>195.85</v>
      </c>
      <c r="P21" s="63">
        <f ca="1">AVERAGE(OFFSET('Baseline QTR'!$C21,0,4*(COLUMNS('Baseline QTR'!$C21:P21)-1),1,4))</f>
        <v>198</v>
      </c>
      <c r="Q21" s="63">
        <f ca="1">AVERAGE(OFFSET('Baseline QTR'!$C21,0,4*(COLUMNS('Baseline QTR'!$C21:Q21)-1),1,4))</f>
        <v>198.00833333333333</v>
      </c>
      <c r="R21" s="63">
        <f ca="1">AVERAGE(OFFSET('Baseline QTR'!$C21,0,4*(COLUMNS('Baseline QTR'!$C21:R21)-1),1,4))</f>
        <v>197.76666666666665</v>
      </c>
      <c r="S21" s="63">
        <f ca="1">AVERAGE(OFFSET('Baseline QTR'!$C21,0,4*(COLUMNS('Baseline QTR'!$C21:S21)-1),1,4))</f>
        <v>198.50833333333333</v>
      </c>
      <c r="T21" s="63">
        <f ca="1">AVERAGE(OFFSET('Baseline QTR'!$C21,0,4*(COLUMNS('Baseline QTR'!$C21:T21)-1),1,4))</f>
        <v>200.15</v>
      </c>
      <c r="U21" s="63">
        <f ca="1">AVERAGE(OFFSET('Baseline QTR'!$C21,0,4*(COLUMNS('Baseline QTR'!$C21:U21)-1),1,4))</f>
        <v>204.50833333333333</v>
      </c>
      <c r="V21" s="63">
        <f ca="1">AVERAGE(OFFSET('Baseline QTR'!$C21,0,4*(COLUMNS('Baseline QTR'!$C21:V21)-1),1,4))</f>
        <v>206.18333333333334</v>
      </c>
      <c r="W21" s="63">
        <f ca="1">AVERAGE(OFFSET('Baseline QTR'!$C21,0,4*(COLUMNS('Baseline QTR'!$C21:W21)-1),1,4))</f>
        <v>205.79166666666666</v>
      </c>
      <c r="X21" s="63">
        <f ca="1">AVERAGE(OFFSET('Baseline QTR'!$C21,0,4*(COLUMNS('Baseline QTR'!$C21:X21)-1),1,4))</f>
        <v>202.17499999999998</v>
      </c>
      <c r="Y21" s="63">
        <f ca="1">AVERAGE(OFFSET('Baseline QTR'!$C21,0,4*(COLUMNS('Baseline QTR'!$C21:Y21)-1),1,4))</f>
        <v>202.69166666666666</v>
      </c>
      <c r="Z21" s="63">
        <f ca="1">AVERAGE(OFFSET('Baseline QTR'!$C21,0,4*(COLUMNS('Baseline QTR'!$C21:Z21)-1),1,4))</f>
        <v>204.8</v>
      </c>
      <c r="AA21" s="63">
        <f ca="1">AVERAGE(OFFSET('Baseline QTR'!$C21,0,4*(COLUMNS('Baseline QTR'!$C21:AA21)-1),1,4))</f>
        <v>207.73333333333335</v>
      </c>
      <c r="AB21" s="63">
        <f ca="1">AVERAGE(OFFSET('Baseline QTR'!$C21,0,4*(COLUMNS('Baseline QTR'!$C21:AB21)-1),1,4))</f>
        <v>212.90833333333333</v>
      </c>
      <c r="AC21" s="63">
        <f ca="1">AVERAGE(OFFSET('Baseline QTR'!$C21,0,4*(COLUMNS('Baseline QTR'!$C21:AC21)-1),1,4))</f>
        <v>217.81666666666666</v>
      </c>
      <c r="AD21" s="63">
        <f ca="1">AVERAGE(OFFSET('Baseline QTR'!$C21,0,4*(COLUMNS('Baseline QTR'!$C21:AD21)-1),1,4))</f>
        <v>221.26666666666665</v>
      </c>
      <c r="AE21" s="63">
        <f ca="1">AVERAGE(OFFSET('Baseline QTR'!$C21,0,4*(COLUMNS('Baseline QTR'!$C21:AE21)-1),1,4))</f>
        <v>218.52500000000001</v>
      </c>
      <c r="AF21" s="63">
        <f ca="1">AVERAGE(OFFSET('Baseline QTR'!$C21,0,4*(COLUMNS('Baseline QTR'!$C21:AF21)-1),1,4))</f>
        <v>216</v>
      </c>
      <c r="AG21" s="64">
        <f ca="1">AVERAGE(OFFSET('Baseline QTR'!$C21,0,4*(COLUMNS('Baseline QTR'!$C21:AG21)-1),1,4))</f>
        <v>209.67500000000001</v>
      </c>
      <c r="AH21" s="64">
        <f ca="1">AVERAGE(OFFSET('Baseline QTR'!$C21,0,4*(COLUMNS('Baseline QTR'!$C21:AH21)-1),1,4))</f>
        <v>207.28333333333333</v>
      </c>
      <c r="AI21" s="65">
        <f ca="1">AVERAGE(OFFSET('Baseline QTR'!$C21,0,4*(COLUMNS('Baseline QTR'!$C21:AI21)-1),1,4))</f>
        <v>206.70525833333332</v>
      </c>
      <c r="AJ21" s="65">
        <f ca="1">AVERAGE(OFFSET('Baseline QTR'!$C21,0,4*(COLUMNS('Baseline QTR'!$C21:AJ21)-1),1,4))</f>
        <v>211.92945</v>
      </c>
      <c r="AK21" s="65">
        <f ca="1">AVERAGE(OFFSET('Baseline QTR'!$C21,0,4*(COLUMNS('Baseline QTR'!$C21:AK21)-1),1,4))</f>
        <v>216.45769999999999</v>
      </c>
      <c r="AL21" s="65">
        <f ca="1">AVERAGE(OFFSET('Baseline QTR'!$C21,0,4*(COLUMNS('Baseline QTR'!$C21:AL21)-1),1,4))</f>
        <v>222.70677499999999</v>
      </c>
      <c r="AM21" s="65">
        <f ca="1">AVERAGE(OFFSET('Baseline QTR'!$C21,0,4*(COLUMNS('Baseline QTR'!$C21:AM21)-1),1,4))</f>
        <v>228.06470000000002</v>
      </c>
      <c r="AN21" s="65">
        <f ca="1">AVERAGE(OFFSET('Baseline QTR'!$C21,0,4*(COLUMNS('Baseline QTR'!$C21:AN21)-1),1,4))</f>
        <v>232.04832500000001</v>
      </c>
      <c r="AO21" s="65">
        <f ca="1">AVERAGE(OFFSET('Baseline QTR'!$C21,0,4*(COLUMNS('Baseline QTR'!$C21:AO21)-1),1,4))</f>
        <v>235.477225</v>
      </c>
      <c r="AP21" s="65">
        <f ca="1">AVERAGE(OFFSET('Baseline QTR'!$C21,0,4*(COLUMNS('Baseline QTR'!$C21:AP21)-1),1,4))</f>
        <v>238.86147500000001</v>
      </c>
      <c r="AQ21" s="18"/>
    </row>
    <row r="22" spans="1:43" x14ac:dyDescent="0.25">
      <c r="A22" t="str">
        <f>'Baseline QTR'!A22</f>
        <v>KS_NGOVSL</v>
      </c>
      <c r="B22" t="str">
        <f>'Baseline QTR'!B22</f>
        <v xml:space="preserve">      State and local</v>
      </c>
      <c r="C22" s="63">
        <f ca="1">AVERAGE(OFFSET('Baseline QTR'!$C22,0,4*(COLUMNS('Baseline QTR'!$C22:C22)-1),1,4))</f>
        <v>125.70833333333334</v>
      </c>
      <c r="D22" s="63">
        <f ca="1">AVERAGE(OFFSET('Baseline QTR'!$C22,0,4*(COLUMNS('Baseline QTR'!$C22:D22)-1),1,4))</f>
        <v>131.57499999999999</v>
      </c>
      <c r="E22" s="63">
        <f ca="1">AVERAGE(OFFSET('Baseline QTR'!$C22,0,4*(COLUMNS('Baseline QTR'!$C22:E22)-1),1,4))</f>
        <v>136.97499999999999</v>
      </c>
      <c r="F22" s="63">
        <f ca="1">AVERAGE(OFFSET('Baseline QTR'!$C22,0,4*(COLUMNS('Baseline QTR'!$C22:F22)-1),1,4))</f>
        <v>139.55833333333334</v>
      </c>
      <c r="G22" s="63">
        <f ca="1">AVERAGE(OFFSET('Baseline QTR'!$C22,0,4*(COLUMNS('Baseline QTR'!$C22:G22)-1),1,4))</f>
        <v>142.25833333333333</v>
      </c>
      <c r="H22" s="63">
        <f ca="1">AVERAGE(OFFSET('Baseline QTR'!$C22,0,4*(COLUMNS('Baseline QTR'!$C22:H22)-1),1,4))</f>
        <v>146.03333333333333</v>
      </c>
      <c r="I22" s="63">
        <f ca="1">AVERAGE(OFFSET('Baseline QTR'!$C22,0,4*(COLUMNS('Baseline QTR'!$C22:I22)-1),1,4))</f>
        <v>149.13333333333333</v>
      </c>
      <c r="J22" s="63">
        <f ca="1">AVERAGE(OFFSET('Baseline QTR'!$C22,0,4*(COLUMNS('Baseline QTR'!$C22:J22)-1),1,4))</f>
        <v>152.03333333333333</v>
      </c>
      <c r="K22" s="63">
        <f ca="1">AVERAGE(OFFSET('Baseline QTR'!$C22,0,4*(COLUMNS('Baseline QTR'!$C22:K22)-1),1,4))</f>
        <v>156.00833333333333</v>
      </c>
      <c r="L22" s="63">
        <f ca="1">AVERAGE(OFFSET('Baseline QTR'!$C22,0,4*(COLUMNS('Baseline QTR'!$C22:L22)-1),1,4))</f>
        <v>159.61666666666667</v>
      </c>
      <c r="M22" s="63">
        <f ca="1">AVERAGE(OFFSET('Baseline QTR'!$C22,0,4*(COLUMNS('Baseline QTR'!$C22:M22)-1),1,4))</f>
        <v>161.98333333333335</v>
      </c>
      <c r="N22" s="63">
        <f ca="1">AVERAGE(OFFSET('Baseline QTR'!$C22,0,4*(COLUMNS('Baseline QTR'!$C22:N22)-1),1,4))</f>
        <v>168.21666666666667</v>
      </c>
      <c r="O22" s="63">
        <f ca="1">AVERAGE(OFFSET('Baseline QTR'!$C22,0,4*(COLUMNS('Baseline QTR'!$C22:O22)-1),1,4))</f>
        <v>171.76666666666665</v>
      </c>
      <c r="P22" s="63">
        <f ca="1">AVERAGE(OFFSET('Baseline QTR'!$C22,0,4*(COLUMNS('Baseline QTR'!$C22:P22)-1),1,4))</f>
        <v>173.125</v>
      </c>
      <c r="Q22" s="63">
        <f ca="1">AVERAGE(OFFSET('Baseline QTR'!$C22,0,4*(COLUMNS('Baseline QTR'!$C22:Q22)-1),1,4))</f>
        <v>173.34166666666667</v>
      </c>
      <c r="R22" s="63">
        <f ca="1">AVERAGE(OFFSET('Baseline QTR'!$C22,0,4*(COLUMNS('Baseline QTR'!$C22:R22)-1),1,4))</f>
        <v>173.59166666666667</v>
      </c>
      <c r="S22" s="63">
        <f ca="1">AVERAGE(OFFSET('Baseline QTR'!$C22,0,4*(COLUMNS('Baseline QTR'!$C22:S22)-1),1,4))</f>
        <v>174.80833333333334</v>
      </c>
      <c r="T22" s="63">
        <f ca="1">AVERAGE(OFFSET('Baseline QTR'!$C22,0,4*(COLUMNS('Baseline QTR'!$C22:T22)-1),1,4))</f>
        <v>176.48333333333332</v>
      </c>
      <c r="U22" s="63">
        <f ca="1">AVERAGE(OFFSET('Baseline QTR'!$C22,0,4*(COLUMNS('Baseline QTR'!$C22:U22)-1),1,4))</f>
        <v>180.59166666666664</v>
      </c>
      <c r="V22" s="63">
        <f ca="1">AVERAGE(OFFSET('Baseline QTR'!$C22,0,4*(COLUMNS('Baseline QTR'!$C22:V22)-1),1,4))</f>
        <v>181.76666666666668</v>
      </c>
      <c r="W22" s="63">
        <f ca="1">AVERAGE(OFFSET('Baseline QTR'!$C22,0,4*(COLUMNS('Baseline QTR'!$C22:W22)-1),1,4))</f>
        <v>181.39166666666668</v>
      </c>
      <c r="X22" s="63">
        <f ca="1">AVERAGE(OFFSET('Baseline QTR'!$C22,0,4*(COLUMNS('Baseline QTR'!$C22:X22)-1),1,4))</f>
        <v>178.74166666666667</v>
      </c>
      <c r="Y22" s="63">
        <f ca="1">AVERAGE(OFFSET('Baseline QTR'!$C22,0,4*(COLUMNS('Baseline QTR'!$C22:Y22)-1),1,4))</f>
        <v>179.66666666666669</v>
      </c>
      <c r="Z22" s="63">
        <f ca="1">AVERAGE(OFFSET('Baseline QTR'!$C22,0,4*(COLUMNS('Baseline QTR'!$C22:Z22)-1),1,4))</f>
        <v>182.30833333333334</v>
      </c>
      <c r="AA22" s="63">
        <f ca="1">AVERAGE(OFFSET('Baseline QTR'!$C22,0,4*(COLUMNS('Baseline QTR'!$C22:AA22)-1),1,4))</f>
        <v>185.61666666666667</v>
      </c>
      <c r="AB22" s="63">
        <f ca="1">AVERAGE(OFFSET('Baseline QTR'!$C22,0,4*(COLUMNS('Baseline QTR'!$C22:AB22)-1),1,4))</f>
        <v>190.9</v>
      </c>
      <c r="AC22" s="63">
        <f ca="1">AVERAGE(OFFSET('Baseline QTR'!$C22,0,4*(COLUMNS('Baseline QTR'!$C22:AC22)-1),1,4))</f>
        <v>195.67500000000001</v>
      </c>
      <c r="AD22" s="63">
        <f ca="1">AVERAGE(OFFSET('Baseline QTR'!$C22,0,4*(COLUMNS('Baseline QTR'!$C22:AD22)-1),1,4))</f>
        <v>199.08333333333334</v>
      </c>
      <c r="AE22" s="63">
        <f ca="1">AVERAGE(OFFSET('Baseline QTR'!$C22,0,4*(COLUMNS('Baseline QTR'!$C22:AE22)-1),1,4))</f>
        <v>196.86666666666667</v>
      </c>
      <c r="AF22" s="63">
        <f ca="1">AVERAGE(OFFSET('Baseline QTR'!$C22,0,4*(COLUMNS('Baseline QTR'!$C22:AF22)-1),1,4))</f>
        <v>194.72499999999999</v>
      </c>
      <c r="AG22" s="64">
        <f ca="1">AVERAGE(OFFSET('Baseline QTR'!$C22,0,4*(COLUMNS('Baseline QTR'!$C22:AG22)-1),1,4))</f>
        <v>187.73333333333332</v>
      </c>
      <c r="AH22" s="64">
        <f ca="1">AVERAGE(OFFSET('Baseline QTR'!$C22,0,4*(COLUMNS('Baseline QTR'!$C22:AH22)-1),1,4))</f>
        <v>185.82499999999999</v>
      </c>
      <c r="AI22" s="65">
        <f ca="1">AVERAGE(OFFSET('Baseline QTR'!$C22,0,4*(COLUMNS('Baseline QTR'!$C22:AI22)-1),1,4))</f>
        <v>185.95609166666665</v>
      </c>
      <c r="AJ22" s="65">
        <f ca="1">AVERAGE(OFFSET('Baseline QTR'!$C22,0,4*(COLUMNS('Baseline QTR'!$C22:AJ22)-1),1,4))</f>
        <v>191.317925</v>
      </c>
      <c r="AK22" s="65">
        <f ca="1">AVERAGE(OFFSET('Baseline QTR'!$C22,0,4*(COLUMNS('Baseline QTR'!$C22:AK22)-1),1,4))</f>
        <v>195.84620000000001</v>
      </c>
      <c r="AL22" s="65">
        <f ca="1">AVERAGE(OFFSET('Baseline QTR'!$C22,0,4*(COLUMNS('Baseline QTR'!$C22:AL22)-1),1,4))</f>
        <v>202.09527500000002</v>
      </c>
      <c r="AM22" s="65">
        <f ca="1">AVERAGE(OFFSET('Baseline QTR'!$C22,0,4*(COLUMNS('Baseline QTR'!$C22:AM22)-1),1,4))</f>
        <v>207.45319999999998</v>
      </c>
      <c r="AN22" s="65">
        <f ca="1">AVERAGE(OFFSET('Baseline QTR'!$C22,0,4*(COLUMNS('Baseline QTR'!$C22:AN22)-1),1,4))</f>
        <v>211.436825</v>
      </c>
      <c r="AO22" s="65">
        <f ca="1">AVERAGE(OFFSET('Baseline QTR'!$C22,0,4*(COLUMNS('Baseline QTR'!$C22:AO22)-1),1,4))</f>
        <v>214.86570000000003</v>
      </c>
      <c r="AP22" s="65">
        <f ca="1">AVERAGE(OFFSET('Baseline QTR'!$C22,0,4*(COLUMNS('Baseline QTR'!$C22:AP22)-1),1,4))</f>
        <v>218.24995000000001</v>
      </c>
      <c r="AQ22" s="18"/>
    </row>
    <row r="23" spans="1:43" x14ac:dyDescent="0.25">
      <c r="A23" t="str">
        <f>'Baseline QTR'!A23</f>
        <v>KS_NGOVFED</v>
      </c>
      <c r="B23" t="str">
        <f>'Baseline QTR'!B23</f>
        <v xml:space="preserve">      Federal</v>
      </c>
      <c r="C23" s="63">
        <f ca="1">AVERAGE(OFFSET('Baseline QTR'!$C23,0,4*(COLUMNS('Baseline QTR'!$C23:C23)-1),1,4))</f>
        <v>21.741666666666667</v>
      </c>
      <c r="D23" s="63">
        <f ca="1">AVERAGE(OFFSET('Baseline QTR'!$C23,0,4*(COLUMNS('Baseline QTR'!$C23:D23)-1),1,4))</f>
        <v>21.441666666666666</v>
      </c>
      <c r="E23" s="63">
        <f ca="1">AVERAGE(OFFSET('Baseline QTR'!$C23,0,4*(COLUMNS('Baseline QTR'!$C23:E23)-1),1,4))</f>
        <v>21.766666666666666</v>
      </c>
      <c r="F23" s="63">
        <f ca="1">AVERAGE(OFFSET('Baseline QTR'!$C23,0,4*(COLUMNS('Baseline QTR'!$C23:F23)-1),1,4))</f>
        <v>22.324999999999999</v>
      </c>
      <c r="G23" s="63">
        <f ca="1">AVERAGE(OFFSET('Baseline QTR'!$C23,0,4*(COLUMNS('Baseline QTR'!$C23:G23)-1),1,4))</f>
        <v>22.275000000000002</v>
      </c>
      <c r="H23" s="63">
        <f ca="1">AVERAGE(OFFSET('Baseline QTR'!$C23,0,4*(COLUMNS('Baseline QTR'!$C23:H23)-1),1,4))</f>
        <v>21.858333333333334</v>
      </c>
      <c r="I23" s="63">
        <f ca="1">AVERAGE(OFFSET('Baseline QTR'!$C23,0,4*(COLUMNS('Baseline QTR'!$C23:I23)-1),1,4))</f>
        <v>21.558333333333334</v>
      </c>
      <c r="J23" s="63">
        <f ca="1">AVERAGE(OFFSET('Baseline QTR'!$C23,0,4*(COLUMNS('Baseline QTR'!$C23:J23)-1),1,4))</f>
        <v>21.733333333333331</v>
      </c>
      <c r="K23" s="63">
        <f ca="1">AVERAGE(OFFSET('Baseline QTR'!$C23,0,4*(COLUMNS('Baseline QTR'!$C23:K23)-1),1,4))</f>
        <v>22.508333333333333</v>
      </c>
      <c r="L23" s="63">
        <f ca="1">AVERAGE(OFFSET('Baseline QTR'!$C23,0,4*(COLUMNS('Baseline QTR'!$C23:L23)-1),1,4))</f>
        <v>23.091666666666665</v>
      </c>
      <c r="M23" s="63">
        <f ca="1">AVERAGE(OFFSET('Baseline QTR'!$C23,0,4*(COLUMNS('Baseline QTR'!$C23:M23)-1),1,4))</f>
        <v>23.883333333333336</v>
      </c>
      <c r="N23" s="63">
        <f ca="1">AVERAGE(OFFSET('Baseline QTR'!$C23,0,4*(COLUMNS('Baseline QTR'!$C23:N23)-1),1,4))</f>
        <v>23.675000000000001</v>
      </c>
      <c r="O23" s="63">
        <f ca="1">AVERAGE(OFFSET('Baseline QTR'!$C23,0,4*(COLUMNS('Baseline QTR'!$C23:O23)-1),1,4))</f>
        <v>24.083333333333332</v>
      </c>
      <c r="P23" s="63">
        <f ca="1">AVERAGE(OFFSET('Baseline QTR'!$C23,0,4*(COLUMNS('Baseline QTR'!$C23:P23)-1),1,4))</f>
        <v>24.875</v>
      </c>
      <c r="Q23" s="63">
        <f ca="1">AVERAGE(OFFSET('Baseline QTR'!$C23,0,4*(COLUMNS('Baseline QTR'!$C23:Q23)-1),1,4))</f>
        <v>24.666666666666668</v>
      </c>
      <c r="R23" s="63">
        <f ca="1">AVERAGE(OFFSET('Baseline QTR'!$C23,0,4*(COLUMNS('Baseline QTR'!$C23:R23)-1),1,4))</f>
        <v>24.174999999999997</v>
      </c>
      <c r="S23" s="63">
        <f ca="1">AVERAGE(OFFSET('Baseline QTR'!$C23,0,4*(COLUMNS('Baseline QTR'!$C23:S23)-1),1,4))</f>
        <v>23.7</v>
      </c>
      <c r="T23" s="63">
        <f ca="1">AVERAGE(OFFSET('Baseline QTR'!$C23,0,4*(COLUMNS('Baseline QTR'!$C23:T23)-1),1,4))</f>
        <v>23.666666666666668</v>
      </c>
      <c r="U23" s="63">
        <f ca="1">AVERAGE(OFFSET('Baseline QTR'!$C23,0,4*(COLUMNS('Baseline QTR'!$C23:U23)-1),1,4))</f>
        <v>23.916666666666664</v>
      </c>
      <c r="V23" s="63">
        <f ca="1">AVERAGE(OFFSET('Baseline QTR'!$C23,0,4*(COLUMNS('Baseline QTR'!$C23:V23)-1),1,4))</f>
        <v>24.416666666666668</v>
      </c>
      <c r="W23" s="63">
        <f ca="1">AVERAGE(OFFSET('Baseline QTR'!$C23,0,4*(COLUMNS('Baseline QTR'!$C23:W23)-1),1,4))</f>
        <v>24.4</v>
      </c>
      <c r="X23" s="63">
        <f ca="1">AVERAGE(OFFSET('Baseline QTR'!$C23,0,4*(COLUMNS('Baseline QTR'!$C23:X23)-1),1,4))</f>
        <v>23.433333333333334</v>
      </c>
      <c r="Y23" s="63">
        <f ca="1">AVERAGE(OFFSET('Baseline QTR'!$C23,0,4*(COLUMNS('Baseline QTR'!$C23:Y23)-1),1,4))</f>
        <v>23.024999999999999</v>
      </c>
      <c r="Z23" s="63">
        <f ca="1">AVERAGE(OFFSET('Baseline QTR'!$C23,0,4*(COLUMNS('Baseline QTR'!$C23:Z23)-1),1,4))</f>
        <v>22.491666666666667</v>
      </c>
      <c r="AA23" s="63">
        <f ca="1">AVERAGE(OFFSET('Baseline QTR'!$C23,0,4*(COLUMNS('Baseline QTR'!$C23:AA23)-1),1,4))</f>
        <v>22.116666666666667</v>
      </c>
      <c r="AB23" s="63">
        <f ca="1">AVERAGE(OFFSET('Baseline QTR'!$C23,0,4*(COLUMNS('Baseline QTR'!$C23:AB23)-1),1,4))</f>
        <v>22.008333333333333</v>
      </c>
      <c r="AC23" s="63">
        <f ca="1">AVERAGE(OFFSET('Baseline QTR'!$C23,0,4*(COLUMNS('Baseline QTR'!$C23:AC23)-1),1,4))</f>
        <v>22.141666666666666</v>
      </c>
      <c r="AD23" s="63">
        <f ca="1">AVERAGE(OFFSET('Baseline QTR'!$C23,0,4*(COLUMNS('Baseline QTR'!$C23:AD23)-1),1,4))</f>
        <v>22.18333333333333</v>
      </c>
      <c r="AE23" s="63">
        <f ca="1">AVERAGE(OFFSET('Baseline QTR'!$C23,0,4*(COLUMNS('Baseline QTR'!$C23:AE23)-1),1,4))</f>
        <v>21.658333333333331</v>
      </c>
      <c r="AF23" s="63">
        <f ca="1">AVERAGE(OFFSET('Baseline QTR'!$C23,0,4*(COLUMNS('Baseline QTR'!$C23:AF23)-1),1,4))</f>
        <v>21.274999999999999</v>
      </c>
      <c r="AG23" s="64">
        <f ca="1">AVERAGE(OFFSET('Baseline QTR'!$C23,0,4*(COLUMNS('Baseline QTR'!$C23:AG23)-1),1,4))</f>
        <v>21.94166666666667</v>
      </c>
      <c r="AH23" s="64">
        <f ca="1">AVERAGE(OFFSET('Baseline QTR'!$C23,0,4*(COLUMNS('Baseline QTR'!$C23:AH23)-1),1,4))</f>
        <v>21.458333333333332</v>
      </c>
      <c r="AI23" s="65">
        <f ca="1">AVERAGE(OFFSET('Baseline QTR'!$C23,0,4*(COLUMNS('Baseline QTR'!$C23:AI23)-1),1,4))</f>
        <v>20.749174166666666</v>
      </c>
      <c r="AJ23" s="65">
        <f ca="1">AVERAGE(OFFSET('Baseline QTR'!$C23,0,4*(COLUMNS('Baseline QTR'!$C23:AJ23)-1),1,4))</f>
        <v>20.611537499999997</v>
      </c>
      <c r="AK23" s="65">
        <f ca="1">AVERAGE(OFFSET('Baseline QTR'!$C23,0,4*(COLUMNS('Baseline QTR'!$C23:AK23)-1),1,4))</f>
        <v>20.611509999999999</v>
      </c>
      <c r="AL23" s="65">
        <f ca="1">AVERAGE(OFFSET('Baseline QTR'!$C23,0,4*(COLUMNS('Baseline QTR'!$C23:AL23)-1),1,4))</f>
        <v>20.611509999999999</v>
      </c>
      <c r="AM23" s="65">
        <f ca="1">AVERAGE(OFFSET('Baseline QTR'!$C23,0,4*(COLUMNS('Baseline QTR'!$C23:AM23)-1),1,4))</f>
        <v>20.611509999999999</v>
      </c>
      <c r="AN23" s="65">
        <f ca="1">AVERAGE(OFFSET('Baseline QTR'!$C23,0,4*(COLUMNS('Baseline QTR'!$C23:AN23)-1),1,4))</f>
        <v>20.611509999999999</v>
      </c>
      <c r="AO23" s="65">
        <f ca="1">AVERAGE(OFFSET('Baseline QTR'!$C23,0,4*(COLUMNS('Baseline QTR'!$C23:AO23)-1),1,4))</f>
        <v>20.611509999999999</v>
      </c>
      <c r="AP23" s="65">
        <f ca="1">AVERAGE(OFFSET('Baseline QTR'!$C23,0,4*(COLUMNS('Baseline QTR'!$C23:AP23)-1),1,4))</f>
        <v>20.611509999999999</v>
      </c>
      <c r="AQ23" s="18"/>
    </row>
    <row r="24" spans="1:43" x14ac:dyDescent="0.25">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44"/>
      <c r="AH24" s="44"/>
      <c r="AI24" s="8"/>
      <c r="AJ24" s="8"/>
      <c r="AK24" s="8"/>
      <c r="AL24" s="8"/>
      <c r="AM24" s="8"/>
      <c r="AN24" s="8"/>
      <c r="AO24" s="8"/>
      <c r="AP24" s="8"/>
      <c r="AQ24" s="18"/>
    </row>
    <row r="25" spans="1:43" x14ac:dyDescent="0.25">
      <c r="A25" t="str">
        <f>'Baseline QTR'!A25</f>
        <v>KS_PIR</v>
      </c>
      <c r="B25" t="str">
        <f>'Baseline QTR'!B25</f>
        <v>Personal income (mil. $2012)</v>
      </c>
      <c r="C25" s="5">
        <f ca="1">AVERAGE(OFFSET('Baseline QTR'!$C25,0,4*(COLUMNS('Baseline QTR'!$C25:C25)-1),1,4))</f>
        <v>76029.789523383835</v>
      </c>
      <c r="D25" s="5">
        <f ca="1">AVERAGE(OFFSET('Baseline QTR'!$C25,0,4*(COLUMNS('Baseline QTR'!$C25:D25)-1),1,4))</f>
        <v>78161.395894043715</v>
      </c>
      <c r="E25" s="5">
        <f ca="1">AVERAGE(OFFSET('Baseline QTR'!$C25,0,4*(COLUMNS('Baseline QTR'!$C25:E25)-1),1,4))</f>
        <v>81990.641035459761</v>
      </c>
      <c r="F25" s="5">
        <f ca="1">AVERAGE(OFFSET('Baseline QTR'!$C25,0,4*(COLUMNS('Baseline QTR'!$C25:F25)-1),1,4))</f>
        <v>82897.896638982231</v>
      </c>
      <c r="G25" s="5">
        <f ca="1">AVERAGE(OFFSET('Baseline QTR'!$C25,0,4*(COLUMNS('Baseline QTR'!$C25:G25)-1),1,4))</f>
        <v>85358.990852102259</v>
      </c>
      <c r="H25" s="5">
        <f ca="1">AVERAGE(OFFSET('Baseline QTR'!$C25,0,4*(COLUMNS('Baseline QTR'!$C25:H25)-1),1,4))</f>
        <v>88726.45353813206</v>
      </c>
      <c r="I25" s="5">
        <f ca="1">AVERAGE(OFFSET('Baseline QTR'!$C25,0,4*(COLUMNS('Baseline QTR'!$C25:I25)-1),1,4))</f>
        <v>94143.84990652866</v>
      </c>
      <c r="J25" s="5">
        <f ca="1">AVERAGE(OFFSET('Baseline QTR'!$C25,0,4*(COLUMNS('Baseline QTR'!$C25:J25)-1),1,4))</f>
        <v>101003.37686824068</v>
      </c>
      <c r="K25" s="5">
        <f ca="1">AVERAGE(OFFSET('Baseline QTR'!$C25,0,4*(COLUMNS('Baseline QTR'!$C25:K25)-1),1,4))</f>
        <v>113246.11575803545</v>
      </c>
      <c r="L25" s="5">
        <f ca="1">AVERAGE(OFFSET('Baseline QTR'!$C25,0,4*(COLUMNS('Baseline QTR'!$C25:L25)-1),1,4))</f>
        <v>121766.53991341402</v>
      </c>
      <c r="M25" s="5">
        <f ca="1">AVERAGE(OFFSET('Baseline QTR'!$C25,0,4*(COLUMNS('Baseline QTR'!$C25:M25)-1),1,4))</f>
        <v>126393.69475184818</v>
      </c>
      <c r="N25" s="5">
        <f ca="1">AVERAGE(OFFSET('Baseline QTR'!$C25,0,4*(COLUMNS('Baseline QTR'!$C25:N25)-1),1,4))</f>
        <v>125316.32892990689</v>
      </c>
      <c r="O25" s="5">
        <f ca="1">AVERAGE(OFFSET('Baseline QTR'!$C25,0,4*(COLUMNS('Baseline QTR'!$C25:O25)-1),1,4))</f>
        <v>124381.60943540129</v>
      </c>
      <c r="P25" s="5">
        <f ca="1">AVERAGE(OFFSET('Baseline QTR'!$C25,0,4*(COLUMNS('Baseline QTR'!$C25:P25)-1),1,4))</f>
        <v>125108.96198422665</v>
      </c>
      <c r="Q25" s="5">
        <f ca="1">AVERAGE(OFFSET('Baseline QTR'!$C25,0,4*(COLUMNS('Baseline QTR'!$C25:Q25)-1),1,4))</f>
        <v>133169.51663833595</v>
      </c>
      <c r="R25" s="5">
        <f ca="1">AVERAGE(OFFSET('Baseline QTR'!$C25,0,4*(COLUMNS('Baseline QTR'!$C25:R25)-1),1,4))</f>
        <v>133230.3946014964</v>
      </c>
      <c r="S25" s="5">
        <f ca="1">AVERAGE(OFFSET('Baseline QTR'!$C25,0,4*(COLUMNS('Baseline QTR'!$C25:S25)-1),1,4))</f>
        <v>143540.48446675911</v>
      </c>
      <c r="T25" s="5">
        <f ca="1">AVERAGE(OFFSET('Baseline QTR'!$C25,0,4*(COLUMNS('Baseline QTR'!$C25:T25)-1),1,4))</f>
        <v>152154.76576552374</v>
      </c>
      <c r="U25" s="5">
        <f ca="1">AVERAGE(OFFSET('Baseline QTR'!$C25,0,4*(COLUMNS('Baseline QTR'!$C25:U25)-1),1,4))</f>
        <v>152415.91313442402</v>
      </c>
      <c r="V25" s="5">
        <f ca="1">AVERAGE(OFFSET('Baseline QTR'!$C25,0,4*(COLUMNS('Baseline QTR'!$C25:V25)-1),1,4))</f>
        <v>141708.68021617923</v>
      </c>
      <c r="W25" s="5">
        <f ca="1">AVERAGE(OFFSET('Baseline QTR'!$C25,0,4*(COLUMNS('Baseline QTR'!$C25:W25)-1),1,4))</f>
        <v>142693.35983363396</v>
      </c>
      <c r="X25" s="5">
        <f ca="1">AVERAGE(OFFSET('Baseline QTR'!$C25,0,4*(COLUMNS('Baseline QTR'!$C25:X25)-1),1,4))</f>
        <v>149121.5160951952</v>
      </c>
      <c r="Y25" s="5">
        <f ca="1">AVERAGE(OFFSET('Baseline QTR'!$C25,0,4*(COLUMNS('Baseline QTR'!$C25:Y25)-1),1,4))</f>
        <v>163709.30564322753</v>
      </c>
      <c r="Z25" s="5">
        <f ca="1">AVERAGE(OFFSET('Baseline QTR'!$C25,0,4*(COLUMNS('Baseline QTR'!$C25:Z25)-1),1,4))</f>
        <v>166445.82843724499</v>
      </c>
      <c r="AA25" s="5">
        <f ca="1">AVERAGE(OFFSET('Baseline QTR'!$C25,0,4*(COLUMNS('Baseline QTR'!$C25:AA25)-1),1,4))</f>
        <v>180005.84669759529</v>
      </c>
      <c r="AB25" s="5">
        <f ca="1">AVERAGE(OFFSET('Baseline QTR'!$C25,0,4*(COLUMNS('Baseline QTR'!$C25:AB25)-1),1,4))</f>
        <v>191549.67422187619</v>
      </c>
      <c r="AC25" s="5">
        <f ca="1">AVERAGE(OFFSET('Baseline QTR'!$C25,0,4*(COLUMNS('Baseline QTR'!$C25:AC25)-1),1,4))</f>
        <v>201760.81384198868</v>
      </c>
      <c r="AD25" s="5">
        <f ca="1">AVERAGE(OFFSET('Baseline QTR'!$C25,0,4*(COLUMNS('Baseline QTR'!$C25:AD25)-1),1,4))</f>
        <v>212018.6472857552</v>
      </c>
      <c r="AE25" s="5">
        <f ca="1">AVERAGE(OFFSET('Baseline QTR'!$C25,0,4*(COLUMNS('Baseline QTR'!$C25:AE25)-1),1,4))</f>
        <v>222834.15264070482</v>
      </c>
      <c r="AF25" s="9">
        <f ca="1">AVERAGE(OFFSET('Baseline QTR'!$C25,0,4*(COLUMNS('Baseline QTR'!$C25:AF25)-1),1,4))</f>
        <v>236679.13280560676</v>
      </c>
      <c r="AG25" s="9">
        <f ca="1">AVERAGE(OFFSET('Baseline QTR'!$C25,0,4*(COLUMNS('Baseline QTR'!$C25:AG25)-1),1,4))</f>
        <v>250654.45729527535</v>
      </c>
      <c r="AH25" s="9">
        <f ca="1">AVERAGE(OFFSET('Baseline QTR'!$C25,0,4*(COLUMNS('Baseline QTR'!$C25:AH25)-1),1,4))</f>
        <v>258579.92763013855</v>
      </c>
      <c r="AI25" s="9">
        <f ca="1">AVERAGE(OFFSET('Baseline QTR'!$C25,0,4*(COLUMNS('Baseline QTR'!$C25:AI25)-1),1,4))</f>
        <v>248617.35062222177</v>
      </c>
      <c r="AJ25" s="9">
        <f ca="1">AVERAGE(OFFSET('Baseline QTR'!$C25,0,4*(COLUMNS('Baseline QTR'!$C25:AJ25)-1),1,4))</f>
        <v>251774.67499999999</v>
      </c>
      <c r="AK25" s="9">
        <f ca="1">AVERAGE(OFFSET('Baseline QTR'!$C25,0,4*(COLUMNS('Baseline QTR'!$C25:AK25)-1),1,4))</f>
        <v>260607.75</v>
      </c>
      <c r="AL25" s="9">
        <f ca="1">AVERAGE(OFFSET('Baseline QTR'!$C25,0,4*(COLUMNS('Baseline QTR'!$C25:AL25)-1),1,4))</f>
        <v>272519.59999999998</v>
      </c>
      <c r="AM25" s="9">
        <f ca="1">AVERAGE(OFFSET('Baseline QTR'!$C25,0,4*(COLUMNS('Baseline QTR'!$C25:AM25)-1),1,4))</f>
        <v>284914.77500000002</v>
      </c>
      <c r="AN25" s="9">
        <f ca="1">AVERAGE(OFFSET('Baseline QTR'!$C25,0,4*(COLUMNS('Baseline QTR'!$C25:AN25)-1),1,4))</f>
        <v>296691.375</v>
      </c>
      <c r="AO25" s="9">
        <f ca="1">AVERAGE(OFFSET('Baseline QTR'!$C25,0,4*(COLUMNS('Baseline QTR'!$C25:AO25)-1),1,4))</f>
        <v>307961.375</v>
      </c>
      <c r="AP25" s="9">
        <f ca="1">AVERAGE(OFFSET('Baseline QTR'!$C25,0,4*(COLUMNS('Baseline QTR'!$C25:AP25)-1),1,4))</f>
        <v>318946.72499999998</v>
      </c>
      <c r="AQ25" s="18"/>
    </row>
    <row r="26" spans="1:43" x14ac:dyDescent="0.25">
      <c r="A26" t="str">
        <f>'Baseline QTR'!A26</f>
        <v>KS_PI</v>
      </c>
      <c r="B26" t="str">
        <f>'Baseline QTR'!B26</f>
        <v>Personal income (mil. $)</v>
      </c>
      <c r="C26" s="5">
        <f ca="1">AVERAGE(OFFSET('Baseline QTR'!$C26,0,4*(COLUMNS('Baseline QTR'!$C26:C26)-1),1,4))</f>
        <v>48078.847999999984</v>
      </c>
      <c r="D26" s="5">
        <f ca="1">AVERAGE(OFFSET('Baseline QTR'!$C26,0,4*(COLUMNS('Baseline QTR'!$C26:D26)-1),1,4))</f>
        <v>51077.848999999987</v>
      </c>
      <c r="E26" s="5">
        <f ca="1">AVERAGE(OFFSET('Baseline QTR'!$C26,0,4*(COLUMNS('Baseline QTR'!$C26:E26)-1),1,4))</f>
        <v>55011.205999999984</v>
      </c>
      <c r="F26" s="5">
        <f ca="1">AVERAGE(OFFSET('Baseline QTR'!$C26,0,4*(COLUMNS('Baseline QTR'!$C26:F26)-1),1,4))</f>
        <v>56999.060000000012</v>
      </c>
      <c r="G26" s="5">
        <f ca="1">AVERAGE(OFFSET('Baseline QTR'!$C26,0,4*(COLUMNS('Baseline QTR'!$C26:G26)-1),1,4))</f>
        <v>59921.356</v>
      </c>
      <c r="H26" s="5">
        <f ca="1">AVERAGE(OFFSET('Baseline QTR'!$C26,0,4*(COLUMNS('Baseline QTR'!$C26:H26)-1),1,4))</f>
        <v>63594.197000000007</v>
      </c>
      <c r="I26" s="5">
        <f ca="1">AVERAGE(OFFSET('Baseline QTR'!$C26,0,4*(COLUMNS('Baseline QTR'!$C26:I26)-1),1,4))</f>
        <v>68923.74000000002</v>
      </c>
      <c r="J26" s="5">
        <f ca="1">AVERAGE(OFFSET('Baseline QTR'!$C26,0,4*(COLUMNS('Baseline QTR'!$C26:J26)-1),1,4))</f>
        <v>75229.398000000016</v>
      </c>
      <c r="K26" s="5">
        <f ca="1">AVERAGE(OFFSET('Baseline QTR'!$C26,0,4*(COLUMNS('Baseline QTR'!$C26:K26)-1),1,4))</f>
        <v>85020.397000000026</v>
      </c>
      <c r="L26" s="5">
        <f ca="1">AVERAGE(OFFSET('Baseline QTR'!$C26,0,4*(COLUMNS('Baseline QTR'!$C26:L26)-1),1,4))</f>
        <v>92754.750000000058</v>
      </c>
      <c r="M26" s="5">
        <f ca="1">AVERAGE(OFFSET('Baseline QTR'!$C26,0,4*(COLUMNS('Baseline QTR'!$C26:M26)-1),1,4))</f>
        <v>98697.013000000021</v>
      </c>
      <c r="N26" s="5">
        <f ca="1">AVERAGE(OFFSET('Baseline QTR'!$C26,0,4*(COLUMNS('Baseline QTR'!$C26:N26)-1),1,4))</f>
        <v>99821.201000000074</v>
      </c>
      <c r="O26" s="5">
        <f ca="1">AVERAGE(OFFSET('Baseline QTR'!$C26,0,4*(COLUMNS('Baseline QTR'!$C26:O26)-1),1,4))</f>
        <v>100376.5980000001</v>
      </c>
      <c r="P26" s="5">
        <f ca="1">AVERAGE(OFFSET('Baseline QTR'!$C26,0,4*(COLUMNS('Baseline QTR'!$C26:P26)-1),1,4))</f>
        <v>103089.01600000011</v>
      </c>
      <c r="Q26" s="5">
        <f ca="1">AVERAGE(OFFSET('Baseline QTR'!$C26,0,4*(COLUMNS('Baseline QTR'!$C26:Q26)-1),1,4))</f>
        <v>112496.2270000001</v>
      </c>
      <c r="R26" s="5">
        <f ca="1">AVERAGE(OFFSET('Baseline QTR'!$C26,0,4*(COLUMNS('Baseline QTR'!$C26:R26)-1),1,4))</f>
        <v>115744.46200000012</v>
      </c>
      <c r="S26" s="5">
        <f ca="1">AVERAGE(OFFSET('Baseline QTR'!$C26,0,4*(COLUMNS('Baseline QTR'!$C26:S26)-1),1,4))</f>
        <v>128228.90000000014</v>
      </c>
      <c r="T26" s="5">
        <f ca="1">AVERAGE(OFFSET('Baseline QTR'!$C26,0,4*(COLUMNS('Baseline QTR'!$C26:T26)-1),1,4))</f>
        <v>139403.50300000017</v>
      </c>
      <c r="U26" s="5">
        <f ca="1">AVERAGE(OFFSET('Baseline QTR'!$C26,0,4*(COLUMNS('Baseline QTR'!$C26:U26)-1),1,4))</f>
        <v>143766.42600000015</v>
      </c>
      <c r="V26" s="5">
        <f ca="1">AVERAGE(OFFSET('Baseline QTR'!$C26,0,4*(COLUMNS('Baseline QTR'!$C26:V26)-1),1,4))</f>
        <v>133277.09900000016</v>
      </c>
      <c r="W26" s="5">
        <f ca="1">AVERAGE(OFFSET('Baseline QTR'!$C26,0,4*(COLUMNS('Baseline QTR'!$C26:W26)-1),1,4))</f>
        <v>136630.83800000013</v>
      </c>
      <c r="X26" s="5">
        <f ca="1">AVERAGE(OFFSET('Baseline QTR'!$C26,0,4*(COLUMNS('Baseline QTR'!$C26:X26)-1),1,4))</f>
        <v>146398.67500000016</v>
      </c>
      <c r="Y26" s="5">
        <f ca="1">AVERAGE(OFFSET('Baseline QTR'!$C26,0,4*(COLUMNS('Baseline QTR'!$C26:Y26)-1),1,4))</f>
        <v>163728.02000000011</v>
      </c>
      <c r="Z26" s="5">
        <f ca="1">AVERAGE(OFFSET('Baseline QTR'!$C26,0,4*(COLUMNS('Baseline QTR'!$C26:Z26)-1),1,4))</f>
        <v>168702.25900000008</v>
      </c>
      <c r="AA26" s="5">
        <f ca="1">AVERAGE(OFFSET('Baseline QTR'!$C26,0,4*(COLUMNS('Baseline QTR'!$C26:AA26)-1),1,4))</f>
        <v>185215.64100000009</v>
      </c>
      <c r="AB26" s="5">
        <f ca="1">AVERAGE(OFFSET('Baseline QTR'!$C26,0,4*(COLUMNS('Baseline QTR'!$C26:AB26)-1),1,4))</f>
        <v>197519.73400000014</v>
      </c>
      <c r="AC26" s="5">
        <f ca="1">AVERAGE(OFFSET('Baseline QTR'!$C26,0,4*(COLUMNS('Baseline QTR'!$C26:AC26)-1),1,4))</f>
        <v>210147.03200000015</v>
      </c>
      <c r="AD26" s="5">
        <f ca="1">AVERAGE(OFFSET('Baseline QTR'!$C26,0,4*(COLUMNS('Baseline QTR'!$C26:AD26)-1),1,4))</f>
        <v>224865.9670000003</v>
      </c>
      <c r="AE26" s="5">
        <f ca="1">AVERAGE(OFFSET('Baseline QTR'!$C26,0,4*(COLUMNS('Baseline QTR'!$C26:AE26)-1),1,4))</f>
        <v>241383.11209737844</v>
      </c>
      <c r="AF26" s="9">
        <f ca="1">AVERAGE(OFFSET('Baseline QTR'!$C26,0,4*(COLUMNS('Baseline QTR'!$C26:AF26)-1),1,4))</f>
        <v>260197.50835940451</v>
      </c>
      <c r="AG26" s="9">
        <f ca="1">AVERAGE(OFFSET('Baseline QTR'!$C26,0,4*(COLUMNS('Baseline QTR'!$C26:AG26)-1),1,4))</f>
        <v>278573.65434001927</v>
      </c>
      <c r="AH26" s="9">
        <f ca="1">AVERAGE(OFFSET('Baseline QTR'!$C26,0,4*(COLUMNS('Baseline QTR'!$C26:AH26)-1),1,4))</f>
        <v>298834.76464446267</v>
      </c>
      <c r="AI26" s="9">
        <f ca="1">AVERAGE(OFFSET('Baseline QTR'!$C26,0,4*(COLUMNS('Baseline QTR'!$C26:AI26)-1),1,4))</f>
        <v>305523.10368100333</v>
      </c>
      <c r="AJ26" s="9">
        <f ca="1">AVERAGE(OFFSET('Baseline QTR'!$C26,0,4*(COLUMNS('Baseline QTR'!$C26:AJ26)-1),1,4))</f>
        <v>320293.625</v>
      </c>
      <c r="AK26" s="9">
        <f ca="1">AVERAGE(OFFSET('Baseline QTR'!$C26,0,4*(COLUMNS('Baseline QTR'!$C26:AK26)-1),1,4))</f>
        <v>338559.02500000002</v>
      </c>
      <c r="AL26" s="9">
        <f ca="1">AVERAGE(OFFSET('Baseline QTR'!$C26,0,4*(COLUMNS('Baseline QTR'!$C26:AL26)-1),1,4))</f>
        <v>361111.7</v>
      </c>
      <c r="AM26" s="9">
        <f ca="1">AVERAGE(OFFSET('Baseline QTR'!$C26,0,4*(COLUMNS('Baseline QTR'!$C26:AM26)-1),1,4))</f>
        <v>385086.77500000002</v>
      </c>
      <c r="AN26" s="9">
        <f ca="1">AVERAGE(OFFSET('Baseline QTR'!$C26,0,4*(COLUMNS('Baseline QTR'!$C26:AN26)-1),1,4))</f>
        <v>409142.97499999998</v>
      </c>
      <c r="AO26" s="9">
        <f ca="1">AVERAGE(OFFSET('Baseline QTR'!$C26,0,4*(COLUMNS('Baseline QTR'!$C26:AO26)-1),1,4))</f>
        <v>433104.82499999995</v>
      </c>
      <c r="AP26" s="9">
        <f ca="1">AVERAGE(OFFSET('Baseline QTR'!$C26,0,4*(COLUMNS('Baseline QTR'!$C26:AP26)-1),1,4))</f>
        <v>457342.30000000005</v>
      </c>
      <c r="AQ26" s="18"/>
    </row>
    <row r="27" spans="1:43" x14ac:dyDescent="0.25">
      <c r="A27" t="str">
        <f>'Baseline QTR'!A27</f>
        <v>KS_PIWS</v>
      </c>
      <c r="B27" t="str">
        <f>'Baseline QTR'!B27</f>
        <v xml:space="preserve">  Wage and salary disbursements (mil. $)</v>
      </c>
      <c r="C27" s="5">
        <f ca="1">AVERAGE(OFFSET('Baseline QTR'!$C27,0,4*(COLUMNS('Baseline QTR'!$C27:C27)-1),1,4))</f>
        <v>30108.644</v>
      </c>
      <c r="D27" s="5">
        <f ca="1">AVERAGE(OFFSET('Baseline QTR'!$C27,0,4*(COLUMNS('Baseline QTR'!$C27:D27)-1),1,4))</f>
        <v>31973.365000000002</v>
      </c>
      <c r="E27" s="5">
        <f ca="1">AVERAGE(OFFSET('Baseline QTR'!$C27,0,4*(COLUMNS('Baseline QTR'!$C27:E27)-1),1,4))</f>
        <v>34891.163</v>
      </c>
      <c r="F27" s="5">
        <f ca="1">AVERAGE(OFFSET('Baseline QTR'!$C27,0,4*(COLUMNS('Baseline QTR'!$C27:F27)-1),1,4))</f>
        <v>35259.692999999992</v>
      </c>
      <c r="G27" s="5">
        <f ca="1">AVERAGE(OFFSET('Baseline QTR'!$C27,0,4*(COLUMNS('Baseline QTR'!$C27:G27)-1),1,4))</f>
        <v>36538.616999999984</v>
      </c>
      <c r="H27" s="5">
        <f ca="1">AVERAGE(OFFSET('Baseline QTR'!$C27,0,4*(COLUMNS('Baseline QTR'!$C27:H27)-1),1,4))</f>
        <v>38810.773000000001</v>
      </c>
      <c r="I27" s="5">
        <f ca="1">AVERAGE(OFFSET('Baseline QTR'!$C27,0,4*(COLUMNS('Baseline QTR'!$C27:I27)-1),1,4))</f>
        <v>42815.45</v>
      </c>
      <c r="J27" s="5">
        <f ca="1">AVERAGE(OFFSET('Baseline QTR'!$C27,0,4*(COLUMNS('Baseline QTR'!$C27:J27)-1),1,4))</f>
        <v>48886.185000000012</v>
      </c>
      <c r="K27" s="5">
        <f ca="1">AVERAGE(OFFSET('Baseline QTR'!$C27,0,4*(COLUMNS('Baseline QTR'!$C27:K27)-1),1,4))</f>
        <v>56051.767000000022</v>
      </c>
      <c r="L27" s="5">
        <f ca="1">AVERAGE(OFFSET('Baseline QTR'!$C27,0,4*(COLUMNS('Baseline QTR'!$C27:L27)-1),1,4))</f>
        <v>63308.569000000018</v>
      </c>
      <c r="M27" s="5">
        <f ca="1">AVERAGE(OFFSET('Baseline QTR'!$C27,0,4*(COLUMNS('Baseline QTR'!$C27:M27)-1),1,4))</f>
        <v>66699.558000000005</v>
      </c>
      <c r="N27" s="5">
        <f ca="1">AVERAGE(OFFSET('Baseline QTR'!$C27,0,4*(COLUMNS('Baseline QTR'!$C27:N27)-1),1,4))</f>
        <v>65736.616999999984</v>
      </c>
      <c r="O27" s="5">
        <f ca="1">AVERAGE(OFFSET('Baseline QTR'!$C27,0,4*(COLUMNS('Baseline QTR'!$C27:O27)-1),1,4))</f>
        <v>64624.567999999985</v>
      </c>
      <c r="P27" s="5">
        <f ca="1">AVERAGE(OFFSET('Baseline QTR'!$C27,0,4*(COLUMNS('Baseline QTR'!$C27:P27)-1),1,4))</f>
        <v>65158.547999999966</v>
      </c>
      <c r="Q27" s="5">
        <f ca="1">AVERAGE(OFFSET('Baseline QTR'!$C27,0,4*(COLUMNS('Baseline QTR'!$C27:Q27)-1),1,4))</f>
        <v>67071.448999999964</v>
      </c>
      <c r="R27" s="5">
        <f ca="1">AVERAGE(OFFSET('Baseline QTR'!$C27,0,4*(COLUMNS('Baseline QTR'!$C27:R27)-1),1,4))</f>
        <v>70550.11599999998</v>
      </c>
      <c r="S27" s="5">
        <f ca="1">AVERAGE(OFFSET('Baseline QTR'!$C27,0,4*(COLUMNS('Baseline QTR'!$C27:S27)-1),1,4))</f>
        <v>77362.752999999982</v>
      </c>
      <c r="T27" s="5">
        <f ca="1">AVERAGE(OFFSET('Baseline QTR'!$C27,0,4*(COLUMNS('Baseline QTR'!$C27:T27)-1),1,4))</f>
        <v>84049.660999999935</v>
      </c>
      <c r="U27" s="5">
        <f ca="1">AVERAGE(OFFSET('Baseline QTR'!$C27,0,4*(COLUMNS('Baseline QTR'!$C27:U27)-1),1,4))</f>
        <v>86351.539999999935</v>
      </c>
      <c r="V27" s="5">
        <f ca="1">AVERAGE(OFFSET('Baseline QTR'!$C27,0,4*(COLUMNS('Baseline QTR'!$C27:V27)-1),1,4))</f>
        <v>83144.210999999923</v>
      </c>
      <c r="W27" s="5">
        <f ca="1">AVERAGE(OFFSET('Baseline QTR'!$C27,0,4*(COLUMNS('Baseline QTR'!$C27:W27)-1),1,4))</f>
        <v>84242.017999999924</v>
      </c>
      <c r="X27" s="5">
        <f ca="1">AVERAGE(OFFSET('Baseline QTR'!$C27,0,4*(COLUMNS('Baseline QTR'!$C27:X27)-1),1,4))</f>
        <v>89713.546999999962</v>
      </c>
      <c r="Y27" s="5">
        <f ca="1">AVERAGE(OFFSET('Baseline QTR'!$C27,0,4*(COLUMNS('Baseline QTR'!$C27:Y27)-1),1,4))</f>
        <v>96515.24599999997</v>
      </c>
      <c r="Z27" s="5">
        <f ca="1">AVERAGE(OFFSET('Baseline QTR'!$C27,0,4*(COLUMNS('Baseline QTR'!$C27:Z27)-1),1,4))</f>
        <v>101059.56700000001</v>
      </c>
      <c r="AA27" s="5">
        <f ca="1">AVERAGE(OFFSET('Baseline QTR'!$C27,0,4*(COLUMNS('Baseline QTR'!$C27:AA27)-1),1,4))</f>
        <v>109139.641</v>
      </c>
      <c r="AB27" s="5">
        <f ca="1">AVERAGE(OFFSET('Baseline QTR'!$C27,0,4*(COLUMNS('Baseline QTR'!$C27:AB27)-1),1,4))</f>
        <v>115530.94299999997</v>
      </c>
      <c r="AC27" s="5">
        <f ca="1">AVERAGE(OFFSET('Baseline QTR'!$C27,0,4*(COLUMNS('Baseline QTR'!$C27:AC27)-1),1,4))</f>
        <v>123818.21699999999</v>
      </c>
      <c r="AD27" s="5">
        <f ca="1">AVERAGE(OFFSET('Baseline QTR'!$C27,0,4*(COLUMNS('Baseline QTR'!$C27:AD27)-1),1,4))</f>
        <v>134020.31799999997</v>
      </c>
      <c r="AE27" s="5">
        <f ca="1">AVERAGE(OFFSET('Baseline QTR'!$C27,0,4*(COLUMNS('Baseline QTR'!$C27:AE27)-1),1,4))</f>
        <v>147662.30203362522</v>
      </c>
      <c r="AF27" s="9">
        <f ca="1">AVERAGE(OFFSET('Baseline QTR'!$C27,0,4*(COLUMNS('Baseline QTR'!$C27:AF27)-1),1,4))</f>
        <v>159940.46362490073</v>
      </c>
      <c r="AG27" s="9">
        <f ca="1">AVERAGE(OFFSET('Baseline QTR'!$C27,0,4*(COLUMNS('Baseline QTR'!$C27:AG27)-1),1,4))</f>
        <v>166128.63875043925</v>
      </c>
      <c r="AH27" s="9">
        <f ca="1">AVERAGE(OFFSET('Baseline QTR'!$C27,0,4*(COLUMNS('Baseline QTR'!$C27:AH27)-1),1,4))</f>
        <v>183944.03616935521</v>
      </c>
      <c r="AI27" s="9">
        <f ca="1">AVERAGE(OFFSET('Baseline QTR'!$C27,0,4*(COLUMNS('Baseline QTR'!$C27:AI27)-1),1,4))</f>
        <v>198592.67901639765</v>
      </c>
      <c r="AJ27" s="9">
        <f ca="1">AVERAGE(OFFSET('Baseline QTR'!$C27,0,4*(COLUMNS('Baseline QTR'!$C27:AJ27)-1),1,4))</f>
        <v>208548.375</v>
      </c>
      <c r="AK27" s="9">
        <f ca="1">AVERAGE(OFFSET('Baseline QTR'!$C27,0,4*(COLUMNS('Baseline QTR'!$C27:AK27)-1),1,4))</f>
        <v>220017.57500000001</v>
      </c>
      <c r="AL27" s="9">
        <f ca="1">AVERAGE(OFFSET('Baseline QTR'!$C27,0,4*(COLUMNS('Baseline QTR'!$C27:AL27)-1),1,4))</f>
        <v>236120.52500000002</v>
      </c>
      <c r="AM27" s="9">
        <f ca="1">AVERAGE(OFFSET('Baseline QTR'!$C27,0,4*(COLUMNS('Baseline QTR'!$C27:AM27)-1),1,4))</f>
        <v>253437.875</v>
      </c>
      <c r="AN27" s="9">
        <f ca="1">AVERAGE(OFFSET('Baseline QTR'!$C27,0,4*(COLUMNS('Baseline QTR'!$C27:AN27)-1),1,4))</f>
        <v>270152.5</v>
      </c>
      <c r="AO27" s="9">
        <f ca="1">AVERAGE(OFFSET('Baseline QTR'!$C27,0,4*(COLUMNS('Baseline QTR'!$C27:AO27)-1),1,4))</f>
        <v>286039.84999999998</v>
      </c>
      <c r="AP27" s="9">
        <f ca="1">AVERAGE(OFFSET('Baseline QTR'!$C27,0,4*(COLUMNS('Baseline QTR'!$C27:AP27)-1),1,4))</f>
        <v>301666.25</v>
      </c>
      <c r="AQ27" s="18"/>
    </row>
    <row r="28" spans="1:43" x14ac:dyDescent="0.25">
      <c r="A28" t="str">
        <f>'Baseline QTR'!A28</f>
        <v>KS_PIPC</v>
      </c>
      <c r="B28" t="str">
        <f>'Baseline QTR'!B28</f>
        <v>Per capita personal income ($)</v>
      </c>
      <c r="C28" s="5">
        <f ca="1">AVERAGE(OFFSET('Baseline QTR'!$C28,0,4*(COLUMNS('Baseline QTR'!$C28:C28)-1),1,4))</f>
        <v>24046.549299834092</v>
      </c>
      <c r="D28" s="5">
        <f ca="1">AVERAGE(OFFSET('Baseline QTR'!$C28,0,4*(COLUMNS('Baseline QTR'!$C28:D28)-1),1,4))</f>
        <v>24905.051055656881</v>
      </c>
      <c r="E28" s="5">
        <f ca="1">AVERAGE(OFFSET('Baseline QTR'!$C28,0,4*(COLUMNS('Baseline QTR'!$C28:E28)-1),1,4))</f>
        <v>26467.868459697333</v>
      </c>
      <c r="F28" s="5">
        <f ca="1">AVERAGE(OFFSET('Baseline QTR'!$C28,0,4*(COLUMNS('Baseline QTR'!$C28:F28)-1),1,4))</f>
        <v>27013.207863837037</v>
      </c>
      <c r="G28" s="5">
        <f ca="1">AVERAGE(OFFSET('Baseline QTR'!$C28,0,4*(COLUMNS('Baseline QTR'!$C28:G28)-1),1,4))</f>
        <v>27998.269393511335</v>
      </c>
      <c r="H28" s="5">
        <f ca="1">AVERAGE(OFFSET('Baseline QTR'!$C28,0,4*(COLUMNS('Baseline QTR'!$C28:H28)-1),1,4))</f>
        <v>29350.10860797108</v>
      </c>
      <c r="I28" s="5">
        <f ca="1">AVERAGE(OFFSET('Baseline QTR'!$C28,0,4*(COLUMNS('Baseline QTR'!$C28:I28)-1),1,4))</f>
        <v>31417.693406071066</v>
      </c>
      <c r="J28" s="5">
        <f ca="1">AVERAGE(OFFSET('Baseline QTR'!$C28,0,4*(COLUMNS('Baseline QTR'!$C28:J28)-1),1,4))</f>
        <v>33741.453616369763</v>
      </c>
      <c r="K28" s="5">
        <f ca="1">AVERAGE(OFFSET('Baseline QTR'!$C28,0,4*(COLUMNS('Baseline QTR'!$C28:K28)-1),1,4))</f>
        <v>37386.627739279807</v>
      </c>
      <c r="L28" s="5">
        <f ca="1">AVERAGE(OFFSET('Baseline QTR'!$C28,0,4*(COLUMNS('Baseline QTR'!$C28:L28)-1),1,4))</f>
        <v>40014.577760151333</v>
      </c>
      <c r="M28" s="5">
        <f ca="1">AVERAGE(OFFSET('Baseline QTR'!$C28,0,4*(COLUMNS('Baseline QTR'!$C28:M28)-1),1,4))</f>
        <v>41916.575204511792</v>
      </c>
      <c r="N28" s="5">
        <f ca="1">AVERAGE(OFFSET('Baseline QTR'!$C28,0,4*(COLUMNS('Baseline QTR'!$C28:N28)-1),1,4))</f>
        <v>41834.41694746865</v>
      </c>
      <c r="O28" s="5">
        <f ca="1">AVERAGE(OFFSET('Baseline QTR'!$C28,0,4*(COLUMNS('Baseline QTR'!$C28:O28)-1),1,4))</f>
        <v>41556.216296545652</v>
      </c>
      <c r="P28" s="5">
        <f ca="1">AVERAGE(OFFSET('Baseline QTR'!$C28,0,4*(COLUMNS('Baseline QTR'!$C28:P28)-1),1,4))</f>
        <v>42319.943398496907</v>
      </c>
      <c r="Q28" s="5">
        <f ca="1">AVERAGE(OFFSET('Baseline QTR'!$C28,0,4*(COLUMNS('Baseline QTR'!$C28:Q28)-1),1,4))</f>
        <v>45751.904411661359</v>
      </c>
      <c r="R28" s="5">
        <f ca="1">AVERAGE(OFFSET('Baseline QTR'!$C28,0,4*(COLUMNS('Baseline QTR'!$C28:R28)-1),1,4))</f>
        <v>46434.79305433057</v>
      </c>
      <c r="S28" s="5">
        <f ca="1">AVERAGE(OFFSET('Baseline QTR'!$C28,0,4*(COLUMNS('Baseline QTR'!$C28:S28)-1),1,4))</f>
        <v>50540.691482431881</v>
      </c>
      <c r="T28" s="5">
        <f ca="1">AVERAGE(OFFSET('Baseline QTR'!$C28,0,4*(COLUMNS('Baseline QTR'!$C28:T28)-1),1,4))</f>
        <v>54190.917683120373</v>
      </c>
      <c r="U28" s="5">
        <f ca="1">AVERAGE(OFFSET('Baseline QTR'!$C28,0,4*(COLUMNS('Baseline QTR'!$C28:U28)-1),1,4))</f>
        <v>55305.544956399979</v>
      </c>
      <c r="V28" s="5">
        <f ca="1">AVERAGE(OFFSET('Baseline QTR'!$C28,0,4*(COLUMNS('Baseline QTR'!$C28:V28)-1),1,4))</f>
        <v>50750.541858315577</v>
      </c>
      <c r="W28" s="5">
        <f ca="1">AVERAGE(OFFSET('Baseline QTR'!$C28,0,4*(COLUMNS('Baseline QTR'!$C28:W28)-1),1,4))</f>
        <v>51499.976745496439</v>
      </c>
      <c r="X28" s="5">
        <f ca="1">AVERAGE(OFFSET('Baseline QTR'!$C28,0,4*(COLUMNS('Baseline QTR'!$C28:X28)-1),1,4))</f>
        <v>54821.529911219914</v>
      </c>
      <c r="Y28" s="5">
        <f ca="1">AVERAGE(OFFSET('Baseline QTR'!$C28,0,4*(COLUMNS('Baseline QTR'!$C28:Y28)-1),1,4))</f>
        <v>60757.597710814596</v>
      </c>
      <c r="Z28" s="5">
        <f ca="1">AVERAGE(OFFSET('Baseline QTR'!$C28,0,4*(COLUMNS('Baseline QTR'!$C28:Z28)-1),1,4))</f>
        <v>61645.744940642362</v>
      </c>
      <c r="AA28" s="5">
        <f ca="1">AVERAGE(OFFSET('Baseline QTR'!$C28,0,4*(COLUMNS('Baseline QTR'!$C28:AA28)-1),1,4))</f>
        <v>66458.68339523935</v>
      </c>
      <c r="AB28" s="5">
        <f ca="1">AVERAGE(OFFSET('Baseline QTR'!$C28,0,4*(COLUMNS('Baseline QTR'!$C28:AB28)-1),1,4))</f>
        <v>69316.080507362203</v>
      </c>
      <c r="AC28" s="5">
        <f ca="1">AVERAGE(OFFSET('Baseline QTR'!$C28,0,4*(COLUMNS('Baseline QTR'!$C28:AC28)-1),1,4))</f>
        <v>72197.771967594919</v>
      </c>
      <c r="AD28" s="5">
        <f ca="1">AVERAGE(OFFSET('Baseline QTR'!$C28,0,4*(COLUMNS('Baseline QTR'!$C28:AD28)-1),1,4))</f>
        <v>76075.46204614389</v>
      </c>
      <c r="AE28" s="5">
        <f ca="1">AVERAGE(OFFSET('Baseline QTR'!$C28,0,4*(COLUMNS('Baseline QTR'!$C28:AE28)-1),1,4))</f>
        <v>80232.089269868186</v>
      </c>
      <c r="AF28" s="9">
        <f ca="1">AVERAGE(OFFSET('Baseline QTR'!$C28,0,4*(COLUMNS('Baseline QTR'!$C28:AF28)-1),1,4))</f>
        <v>84906.764459767859</v>
      </c>
      <c r="AG28" s="9">
        <f ca="1">AVERAGE(OFFSET('Baseline QTR'!$C28,0,4*(COLUMNS('Baseline QTR'!$C28:AG28)-1),1,4))</f>
        <v>89609.030275531346</v>
      </c>
      <c r="AH28" s="9">
        <f ca="1">AVERAGE(OFFSET('Baseline QTR'!$C28,0,4*(COLUMNS('Baseline QTR'!$C28:AH28)-1),1,4))</f>
        <v>95217.166232784701</v>
      </c>
      <c r="AI28" s="9">
        <f ca="1">AVERAGE(OFFSET('Baseline QTR'!$C28,0,4*(COLUMNS('Baseline QTR'!$C28:AI28)-1),1,4))</f>
        <v>96009.862469316984</v>
      </c>
      <c r="AJ28" s="9">
        <f ca="1">AVERAGE(OFFSET('Baseline QTR'!$C28,0,4*(COLUMNS('Baseline QTR'!$C28:AJ28)-1),1,4))</f>
        <v>99875.107499999998</v>
      </c>
      <c r="AK28" s="9">
        <f ca="1">AVERAGE(OFFSET('Baseline QTR'!$C28,0,4*(COLUMNS('Baseline QTR'!$C28:AK28)-1),1,4))</f>
        <v>104729.7</v>
      </c>
      <c r="AL28" s="9">
        <f ca="1">AVERAGE(OFFSET('Baseline QTR'!$C28,0,4*(COLUMNS('Baseline QTR'!$C28:AL28)-1),1,4))</f>
        <v>110867.72500000001</v>
      </c>
      <c r="AM28" s="9">
        <f ca="1">AVERAGE(OFFSET('Baseline QTR'!$C28,0,4*(COLUMNS('Baseline QTR'!$C28:AM28)-1),1,4))</f>
        <v>117288.25</v>
      </c>
      <c r="AN28" s="9">
        <f ca="1">AVERAGE(OFFSET('Baseline QTR'!$C28,0,4*(COLUMNS('Baseline QTR'!$C28:AN28)-1),1,4))</f>
        <v>123706.75</v>
      </c>
      <c r="AO28" s="9">
        <f ca="1">AVERAGE(OFFSET('Baseline QTR'!$C28,0,4*(COLUMNS('Baseline QTR'!$C28:AO28)-1),1,4))</f>
        <v>129993.52500000001</v>
      </c>
      <c r="AP28" s="9">
        <f ca="1">AVERAGE(OFFSET('Baseline QTR'!$C28,0,4*(COLUMNS('Baseline QTR'!$C28:AP28)-1),1,4))</f>
        <v>136256.375</v>
      </c>
      <c r="AQ28" s="18"/>
    </row>
    <row r="29" spans="1:43" x14ac:dyDescent="0.25">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44"/>
      <c r="AH29" s="44"/>
      <c r="AI29" s="8"/>
      <c r="AJ29" s="8"/>
      <c r="AK29" s="8"/>
      <c r="AL29" s="8"/>
      <c r="AM29" s="8"/>
      <c r="AN29" s="8"/>
      <c r="AO29" s="8"/>
      <c r="AP29" s="8"/>
      <c r="AQ29" s="18"/>
    </row>
    <row r="30" spans="1:43" x14ac:dyDescent="0.25">
      <c r="A30" t="str">
        <f>'Baseline QTR'!A30</f>
        <v>KSP_CPIU</v>
      </c>
      <c r="B30" t="str">
        <f>'Baseline QTR'!B30</f>
        <v>Seattle MSA CPI-U (1982-1984=100)</v>
      </c>
      <c r="C30" s="3">
        <f>('Baseline QTR'!C30+2*'Baseline QTR'!D30+'Baseline QTR'!E30+2*'Baseline QTR'!F30)/6</f>
        <v>127.18333005</v>
      </c>
      <c r="D30" s="3">
        <f>('Baseline QTR'!G30+2*'Baseline QTR'!H30+'Baseline QTR'!I30+2*'Baseline QTR'!J30)/6</f>
        <v>134.28333599999999</v>
      </c>
      <c r="E30" s="3">
        <f>('Baseline QTR'!K30+2*'Baseline QTR'!L30+'Baseline QTR'!M30+2*'Baseline QTR'!N30)/6</f>
        <v>139.21666738333332</v>
      </c>
      <c r="F30" s="3">
        <f>('Baseline QTR'!O30+2*'Baseline QTR'!P30+'Baseline QTR'!Q30+2*'Baseline QTR'!R30)/6</f>
        <v>143.08333198333332</v>
      </c>
      <c r="G30" s="3">
        <f>('Baseline QTR'!S30+2*'Baseline QTR'!T30+'Baseline QTR'!U30+2*'Baseline QTR'!V30)/6</f>
        <v>148.01666538333333</v>
      </c>
      <c r="H30" s="4">
        <f>('Baseline QTR'!W30+2*'Baseline QTR'!X30+'Baseline QTR'!Y30+2*'Baseline QTR'!Z30)/6</f>
        <v>152.41666436666665</v>
      </c>
      <c r="I30" s="3">
        <f>('Baseline QTR'!AA30+2*'Baseline QTR'!AB30+'Baseline QTR'!AC30+2*'Baseline QTR'!AD30)/6</f>
        <v>157.79999893333334</v>
      </c>
      <c r="J30" s="3">
        <f>('Baseline QTR'!AE30+2*'Baseline QTR'!AF30+'Baseline QTR'!AG30+2*'Baseline QTR'!AH30)/6</f>
        <v>163.14999856666665</v>
      </c>
      <c r="K30" s="3">
        <f>('Baseline QTR'!AI30+2*'Baseline QTR'!AJ30+'Baseline QTR'!AK30+2*'Baseline QTR'!AL30)/6</f>
        <v>167.93333333333331</v>
      </c>
      <c r="L30" s="4">
        <f>('Baseline QTR'!AM30+2*'Baseline QTR'!AN30+'Baseline QTR'!AO30+2*'Baseline QTR'!AP30)/6</f>
        <v>173</v>
      </c>
      <c r="M30" s="4">
        <f>('Baseline QTR'!AQ30+2*'Baseline QTR'!AR30+'Baseline QTR'!AS30+2*'Baseline QTR'!AT30)/6</f>
        <v>179.5</v>
      </c>
      <c r="N30" s="4">
        <f>('Baseline QTR'!AU30+2*'Baseline QTR'!AV30+'Baseline QTR'!AW30+2*'Baseline QTR'!AX30)/6</f>
        <v>185.88333333333333</v>
      </c>
      <c r="O30" s="4">
        <f>('Baseline QTR'!AY30+2*'Baseline QTR'!AZ30+'Baseline QTR'!BA30+2*'Baseline QTR'!BB30)/6</f>
        <v>189.5</v>
      </c>
      <c r="P30" s="4">
        <f>('Baseline QTR'!BC30+2*'Baseline QTR'!BD30+'Baseline QTR'!BE30+2*'Baseline QTR'!BF30)/6</f>
        <v>192.39999999999998</v>
      </c>
      <c r="Q30" s="4">
        <f>('Baseline QTR'!BG30+2*'Baseline QTR'!BH30+'Baseline QTR'!BI30+2*'Baseline QTR'!BJ30)/6</f>
        <v>194.88333333333335</v>
      </c>
      <c r="R30" s="4">
        <f>('Baseline QTR'!BK30+2*'Baseline QTR'!BL30+'Baseline QTR'!BM30+2*'Baseline QTR'!BN30)/6</f>
        <v>200.46666666666667</v>
      </c>
      <c r="S30" s="4">
        <f>('Baseline QTR'!BO30+2*'Baseline QTR'!BP30+'Baseline QTR'!BQ30+2*'Baseline QTR'!BR30)/6</f>
        <v>207.98333333333335</v>
      </c>
      <c r="T30" s="4">
        <f>('Baseline QTR'!BS30+2*'Baseline QTR'!BT30+'Baseline QTR'!BU30+2*'Baseline QTR'!BV30)/6</f>
        <v>216.05866666666668</v>
      </c>
      <c r="U30" s="4">
        <f>('Baseline QTR'!BW30+2*'Baseline QTR'!BX30+'Baseline QTR'!BY30+2*'Baseline QTR'!BZ30)/6</f>
        <v>224.87199999999999</v>
      </c>
      <c r="V30" s="4">
        <f>('Baseline QTR'!CA30+2*'Baseline QTR'!CB30+'Baseline QTR'!CC30+2*'Baseline QTR'!CD30)/6</f>
        <v>226.15383333333332</v>
      </c>
      <c r="W30" s="4">
        <f>('Baseline QTR'!CE30+2*'Baseline QTR'!CF30+'Baseline QTR'!CG30+2*'Baseline QTR'!CH30)/6</f>
        <v>226.74566666666666</v>
      </c>
      <c r="X30" s="4">
        <f>('Baseline QTR'!CI30+2*'Baseline QTR'!CJ30+'Baseline QTR'!CK30+2*'Baseline QTR'!CL30)/6</f>
        <v>233.09733333333335</v>
      </c>
      <c r="Y30" s="4">
        <f>('Baseline QTR'!CM30+2*'Baseline QTR'!CN30+'Baseline QTR'!CO30+2*'Baseline QTR'!CP30)/6</f>
        <v>238.79600000000002</v>
      </c>
      <c r="Z30" s="4">
        <f>('Baseline QTR'!CQ30+2*'Baseline QTR'!CR30+'Baseline QTR'!CS30+2*'Baseline QTR'!CT30)/6</f>
        <v>241.69166666666669</v>
      </c>
      <c r="AA30" s="4">
        <f>('Baseline QTR'!CU30+2*'Baseline QTR'!CV30+'Baseline QTR'!CW30+2*'Baseline QTR'!CX30)/6</f>
        <v>246.18616666666665</v>
      </c>
      <c r="AB30" s="4">
        <f>('Baseline QTR'!CY30+2*'Baseline QTR'!CZ30+'Baseline QTR'!DA30+2*'Baseline QTR'!DB30)/6</f>
        <v>249.59366666666665</v>
      </c>
      <c r="AC30" s="4">
        <f>('Baseline QTR'!DC30+2*'Baseline QTR'!DD30+'Baseline QTR'!DE30+2*'Baseline QTR'!DF30)/6</f>
        <v>255.25399999999999</v>
      </c>
      <c r="AD30" s="4">
        <f>('Baseline QTR'!DG30+2*'Baseline QTR'!DH30+'Baseline QTR'!DI30+2*'Baseline QTR'!DJ30)/6</f>
        <v>263.10916666666668</v>
      </c>
      <c r="AE30" s="4">
        <f>('Baseline QTR'!DK30+2*'Baseline QTR'!DL30+'Baseline QTR'!DM30+2*'Baseline QTR'!DN30)/6</f>
        <v>271.40966666666662</v>
      </c>
      <c r="AF30" s="4">
        <f>('Baseline QTR'!DO30+2*'Baseline QTR'!DP30+'Baseline QTR'!DQ30+2*'Baseline QTR'!DR30)/6</f>
        <v>278.18149999999997</v>
      </c>
      <c r="AG30" s="4">
        <f>('Baseline QTR'!DS30+2*'Baseline QTR'!DT30+'Baseline QTR'!DU30+2*'Baseline QTR'!DV30)/6</f>
        <v>282.74549999999999</v>
      </c>
      <c r="AH30" s="44">
        <f>('Baseline QTR'!DW30+2*'Baseline QTR'!DX30+'Baseline QTR'!DY30+2*'Baseline QTR'!DZ30)/6</f>
        <v>296.875</v>
      </c>
      <c r="AI30" s="8">
        <f>('Baseline QTR'!EA30+2*'Baseline QTR'!EB30+'Baseline QTR'!EC30+2*'Baseline QTR'!ED30)/6</f>
        <v>323.93004999999999</v>
      </c>
      <c r="AJ30" s="8">
        <f>('Baseline QTR'!EE30+2*'Baseline QTR'!EF30+'Baseline QTR'!EG30+2*'Baseline QTR'!EH30)/6</f>
        <v>344.17810000000003</v>
      </c>
      <c r="AK30" s="8">
        <f>('Baseline QTR'!EI30+2*'Baseline QTR'!EJ30+'Baseline QTR'!EK30+2*'Baseline QTR'!EL30)/6</f>
        <v>355.99639999999999</v>
      </c>
      <c r="AL30" s="8">
        <f>('Baseline QTR'!EM30+2*'Baseline QTR'!EN30+'Baseline QTR'!EO30+2*'Baseline QTR'!EP30)/6</f>
        <v>365.26293333333325</v>
      </c>
      <c r="AM30" s="8">
        <f>('Baseline QTR'!EQ30+2*'Baseline QTR'!ER30+'Baseline QTR'!ES30+2*'Baseline QTR'!ET30)/6</f>
        <v>374.48734999999994</v>
      </c>
      <c r="AN30" s="8">
        <f>('Baseline QTR'!EU30+2*'Baseline QTR'!EV30+'Baseline QTR'!EW30+2*'Baseline QTR'!EX30)/6</f>
        <v>384.27823333333339</v>
      </c>
      <c r="AO30" s="8">
        <f>('Baseline QTR'!EY30+2*'Baseline QTR'!EZ30+'Baseline QTR'!FA30+2*'Baseline QTR'!FB30)/6</f>
        <v>394.03725000000003</v>
      </c>
      <c r="AP30" s="8">
        <f>('Baseline QTR'!FC30+2*'Baseline QTR'!FD30+'Baseline QTR'!FE30+2*'Baseline QTR'!FF30)/6</f>
        <v>403.67766666666665</v>
      </c>
      <c r="AQ30" s="18"/>
    </row>
    <row r="31" spans="1:43" x14ac:dyDescent="0.25">
      <c r="A31" t="str">
        <f>'Baseline QTR'!A31</f>
        <v>KSP_CPIW</v>
      </c>
      <c r="B31" t="str">
        <f>'Baseline QTR'!B31</f>
        <v>Seattle MSA CPI-W (1982-1984=100)</v>
      </c>
      <c r="C31" s="3"/>
      <c r="D31" s="3"/>
      <c r="E31" s="3"/>
      <c r="F31" s="3"/>
      <c r="G31" s="3"/>
      <c r="H31" s="4"/>
      <c r="I31" s="3"/>
      <c r="J31" s="3"/>
      <c r="K31" s="3">
        <f>('Baseline QTR'!AI31+2*'Baseline QTR'!AJ31+'Baseline QTR'!AK31+2*'Baseline QTR'!AL31)/6</f>
        <v>163.41666666666666</v>
      </c>
      <c r="L31" s="4">
        <f>('Baseline QTR'!AM31+2*'Baseline QTR'!AN31+'Baseline QTR'!AO31+2*'Baseline QTR'!AP31)/6</f>
        <v>168.48333333333335</v>
      </c>
      <c r="M31" s="4">
        <f>('Baseline QTR'!AQ31+2*'Baseline QTR'!AR31+'Baseline QTR'!AS31+2*'Baseline QTR'!AT31)/6</f>
        <v>174.88333333333333</v>
      </c>
      <c r="N31" s="4">
        <f>('Baseline QTR'!AU31+2*'Baseline QTR'!AV31+'Baseline QTR'!AW31+2*'Baseline QTR'!AX31)/6</f>
        <v>180.93333333333331</v>
      </c>
      <c r="O31" s="4">
        <f>('Baseline QTR'!AY31+2*'Baseline QTR'!AZ31+'Baseline QTR'!BA31+2*'Baseline QTR'!BB31)/6</f>
        <v>184.18333333333331</v>
      </c>
      <c r="P31" s="4">
        <f>('Baseline QTR'!BC31+2*'Baseline QTR'!BD31+'Baseline QTR'!BE31+2*'Baseline QTR'!BF31)/6</f>
        <v>186.69999999999996</v>
      </c>
      <c r="Q31" s="4">
        <f>('Baseline QTR'!BG31+2*'Baseline QTR'!BH31+'Baseline QTR'!BI31+2*'Baseline QTR'!BJ31)/6</f>
        <v>189.79999999999998</v>
      </c>
      <c r="R31" s="4">
        <f>('Baseline QTR'!BK31+2*'Baseline QTR'!BL31+'Baseline QTR'!BM31+2*'Baseline QTR'!BN31)/6</f>
        <v>195.56666666666669</v>
      </c>
      <c r="S31" s="4">
        <f>('Baseline QTR'!BO31+2*'Baseline QTR'!BP31+'Baseline QTR'!BQ31+2*'Baseline QTR'!BR31)/6</f>
        <v>202.93333333333331</v>
      </c>
      <c r="T31" s="4">
        <f>('Baseline QTR'!BS31+2*'Baseline QTR'!BT31+'Baseline QTR'!BU31+2*'Baseline QTR'!BV31)/6</f>
        <v>210.67249999999999</v>
      </c>
      <c r="U31" s="4">
        <f>('Baseline QTR'!BW31+2*'Baseline QTR'!BX31+'Baseline QTR'!BY31+2*'Baseline QTR'!BZ31)/6</f>
        <v>219.79533333333333</v>
      </c>
      <c r="V31" s="4">
        <f>('Baseline QTR'!CA31+2*'Baseline QTR'!CB31+'Baseline QTR'!CC31+2*'Baseline QTR'!CD31)/6</f>
        <v>220.84500000000003</v>
      </c>
      <c r="W31" s="4">
        <f>('Baseline QTR'!CE31+2*'Baseline QTR'!CF31+'Baseline QTR'!CG31+2*'Baseline QTR'!CH31)/6</f>
        <v>222.465</v>
      </c>
      <c r="X31" s="4">
        <f>('Baseline QTR'!CI31+2*'Baseline QTR'!CJ31+'Baseline QTR'!CK31+2*'Baseline QTR'!CL31)/6</f>
        <v>229.78783333333331</v>
      </c>
      <c r="Y31" s="4">
        <f>('Baseline QTR'!CM31+2*'Baseline QTR'!CN31+'Baseline QTR'!CO31+2*'Baseline QTR'!CP31)/6</f>
        <v>235.39933333333332</v>
      </c>
      <c r="Z31" s="4">
        <f>('Baseline QTR'!CQ31+2*'Baseline QTR'!CR31+'Baseline QTR'!CS31+2*'Baseline QTR'!CT31)/6</f>
        <v>238.27283333333332</v>
      </c>
      <c r="AA31" s="4">
        <f>('Baseline QTR'!CU31+2*'Baseline QTR'!CV31+'Baseline QTR'!CW31+2*'Baseline QTR'!CX31)/6</f>
        <v>242.846</v>
      </c>
      <c r="AB31" s="4">
        <f>('Baseline QTR'!CY31+2*'Baseline QTR'!CZ31+'Baseline QTR'!DA31+2*'Baseline QTR'!DB31)/6</f>
        <v>245.12966666666668</v>
      </c>
      <c r="AC31" s="4">
        <f>('Baseline QTR'!DC31+2*'Baseline QTR'!DD31+'Baseline QTR'!DE31+2*'Baseline QTR'!DF31)/6</f>
        <v>250.83766666666668</v>
      </c>
      <c r="AD31" s="4">
        <f>('Baseline QTR'!DG31+2*'Baseline QTR'!DH31+'Baseline QTR'!DI31+2*'Baseline QTR'!DJ31)/6</f>
        <v>259.30616666666668</v>
      </c>
      <c r="AE31" s="4">
        <f>('Baseline QTR'!DK31+2*'Baseline QTR'!DL31+'Baseline QTR'!DM31+2*'Baseline QTR'!DN31)/6</f>
        <v>267.84999999999997</v>
      </c>
      <c r="AF31" s="4">
        <f>('Baseline QTR'!DO31+2*'Baseline QTR'!DP31+'Baseline QTR'!DQ31+2*'Baseline QTR'!DR31)/6</f>
        <v>273.45866666666666</v>
      </c>
      <c r="AG31" s="4">
        <f>('Baseline QTR'!DS31+2*'Baseline QTR'!DT31+'Baseline QTR'!DU31+2*'Baseline QTR'!DV31)/6</f>
        <v>278.55716666666666</v>
      </c>
      <c r="AH31" s="44">
        <f>('Baseline QTR'!DW31+2*'Baseline QTR'!DX31+'Baseline QTR'!DY31+2*'Baseline QTR'!DZ31)/6</f>
        <v>292.9206666666667</v>
      </c>
      <c r="AI31" s="8">
        <f>('Baseline QTR'!EA31+2*'Baseline QTR'!EB31+'Baseline QTR'!EC31+2*'Baseline QTR'!ED31)/6</f>
        <v>318.59188333333333</v>
      </c>
      <c r="AJ31" s="8">
        <f>('Baseline QTR'!EE31+2*'Baseline QTR'!EF31+'Baseline QTR'!EG31+2*'Baseline QTR'!EH31)/6</f>
        <v>337.16964999999999</v>
      </c>
      <c r="AK31" s="8">
        <f>('Baseline QTR'!EI31+2*'Baseline QTR'!EJ31+'Baseline QTR'!EK31+2*'Baseline QTR'!EL31)/6</f>
        <v>348.96496666666667</v>
      </c>
      <c r="AL31" s="8">
        <f>('Baseline QTR'!EM31+2*'Baseline QTR'!EN31+'Baseline QTR'!EO31+2*'Baseline QTR'!EP31)/6</f>
        <v>358.49504999999999</v>
      </c>
      <c r="AM31" s="8">
        <f>('Baseline QTR'!EQ31+2*'Baseline QTR'!ER31+'Baseline QTR'!ES31+2*'Baseline QTR'!ET31)/6</f>
        <v>367.63079999999997</v>
      </c>
      <c r="AN31" s="8">
        <f>('Baseline QTR'!EU31+2*'Baseline QTR'!EV31+'Baseline QTR'!EW31+2*'Baseline QTR'!EX31)/6</f>
        <v>377.0224</v>
      </c>
      <c r="AO31" s="8">
        <f>('Baseline QTR'!EY31+2*'Baseline QTR'!EZ31+'Baseline QTR'!FA31+2*'Baseline QTR'!FB31)/6</f>
        <v>386.24865</v>
      </c>
      <c r="AP31" s="8">
        <f>('Baseline QTR'!FC31+2*'Baseline QTR'!FD31+'Baseline QTR'!FE31+2*'Baseline QTR'!FF31)/6</f>
        <v>395.32985000000002</v>
      </c>
      <c r="AQ31" s="18"/>
    </row>
    <row r="32" spans="1:43" x14ac:dyDescent="0.25">
      <c r="A32" t="str">
        <f>'Baseline QTR'!A32</f>
        <v>KSP_PHCL</v>
      </c>
      <c r="B32" t="str">
        <f>'Baseline QTR'!B32</f>
        <v>Seattle MSA S&amp;P CoreLogic Case-Shilller Home Price Index</v>
      </c>
      <c r="C32" s="3">
        <f ca="1">AVERAGE(OFFSET('Baseline QTR'!$C32,0,4*(COLUMNS('Baseline QTR'!$C32:C32)-1),1,4))</f>
        <v>65.511397543997418</v>
      </c>
      <c r="D32" s="3">
        <f ca="1">AVERAGE(OFFSET('Baseline QTR'!$C32,0,4*(COLUMNS('Baseline QTR'!$C32:D32)-1),1,4))</f>
        <v>65.974564618195586</v>
      </c>
      <c r="E32" s="3">
        <f ca="1">AVERAGE(OFFSET('Baseline QTR'!$C32,0,4*(COLUMNS('Baseline QTR'!$C32:E32)-1),1,4))</f>
        <v>67.139369051636834</v>
      </c>
      <c r="F32" s="3">
        <f ca="1">AVERAGE(OFFSET('Baseline QTR'!$C32,0,4*(COLUMNS('Baseline QTR'!$C32:F32)-1),1,4))</f>
        <v>68.530382777060083</v>
      </c>
      <c r="G32" s="3">
        <f ca="1">AVERAGE(OFFSET('Baseline QTR'!$C32,0,4*(COLUMNS('Baseline QTR'!$C32:G32)-1),1,4))</f>
        <v>71.23220021669124</v>
      </c>
      <c r="H32" s="3">
        <f ca="1">AVERAGE(OFFSET('Baseline QTR'!$C32,0,4*(COLUMNS('Baseline QTR'!$C32:H32)-1),1,4))</f>
        <v>72.245546334674913</v>
      </c>
      <c r="I32" s="3">
        <f ca="1">AVERAGE(OFFSET('Baseline QTR'!$C32,0,4*(COLUMNS('Baseline QTR'!$C32:I32)-1),1,4))</f>
        <v>74.108392708211412</v>
      </c>
      <c r="J32" s="3">
        <f ca="1">AVERAGE(OFFSET('Baseline QTR'!$C32,0,4*(COLUMNS('Baseline QTR'!$C32:J32)-1),1,4))</f>
        <v>79.765094374752422</v>
      </c>
      <c r="K32" s="3">
        <f ca="1">AVERAGE(OFFSET('Baseline QTR'!$C32,0,4*(COLUMNS('Baseline QTR'!$C32:K32)-1),1,4))</f>
        <v>88.65822414560067</v>
      </c>
      <c r="L32" s="3">
        <f ca="1">AVERAGE(OFFSET('Baseline QTR'!$C32,0,4*(COLUMNS('Baseline QTR'!$C32:L32)-1),1,4))</f>
        <v>96.529889583640895</v>
      </c>
      <c r="M32" s="3">
        <f ca="1">AVERAGE(OFFSET('Baseline QTR'!$C32,0,4*(COLUMNS('Baseline QTR'!$C32:M32)-1),1,4))</f>
        <v>104.42489303575216</v>
      </c>
      <c r="N32" s="3">
        <f ca="1">AVERAGE(OFFSET('Baseline QTR'!$C32,0,4*(COLUMNS('Baseline QTR'!$C32:N32)-1),1,4))</f>
        <v>109.94090565858217</v>
      </c>
      <c r="O32" s="3">
        <f ca="1">AVERAGE(OFFSET('Baseline QTR'!$C32,0,4*(COLUMNS('Baseline QTR'!$C32:O32)-1),1,4))</f>
        <v>114.434091279996</v>
      </c>
      <c r="P32" s="3">
        <f ca="1">AVERAGE(OFFSET('Baseline QTR'!$C32,0,4*(COLUMNS('Baseline QTR'!$C32:P32)-1),1,4))</f>
        <v>120.24233331070965</v>
      </c>
      <c r="Q32" s="3">
        <f ca="1">AVERAGE(OFFSET('Baseline QTR'!$C32,0,4*(COLUMNS('Baseline QTR'!$C32:Q32)-1),1,4))</f>
        <v>131.70929789269513</v>
      </c>
      <c r="R32" s="3">
        <f ca="1">AVERAGE(OFFSET('Baseline QTR'!$C32,0,4*(COLUMNS('Baseline QTR'!$C32:R32)-1),1,4))</f>
        <v>152.41068918522993</v>
      </c>
      <c r="S32" s="3">
        <f ca="1">AVERAGE(OFFSET('Baseline QTR'!$C32,0,4*(COLUMNS('Baseline QTR'!$C32:S32)-1),1,4))</f>
        <v>176.86062440116615</v>
      </c>
      <c r="T32" s="3">
        <f ca="1">AVERAGE(OFFSET('Baseline QTR'!$C32,0,4*(COLUMNS('Baseline QTR'!$C32:T32)-1),1,4))</f>
        <v>188.65029902524142</v>
      </c>
      <c r="U32" s="3">
        <f ca="1">AVERAGE(OFFSET('Baseline QTR'!$C32,0,4*(COLUMNS('Baseline QTR'!$C32:U32)-1),1,4))</f>
        <v>174.81058949643892</v>
      </c>
      <c r="V32" s="3">
        <f ca="1">AVERAGE(OFFSET('Baseline QTR'!$C32,0,4*(COLUMNS('Baseline QTR'!$C32:V32)-1),1,4))</f>
        <v>149.74466765560967</v>
      </c>
      <c r="W32" s="3">
        <f ca="1">AVERAGE(OFFSET('Baseline QTR'!$C32,0,4*(COLUMNS('Baseline QTR'!$C32:W32)-1),1,4))</f>
        <v>144.40623329376416</v>
      </c>
      <c r="X32" s="3">
        <f ca="1">AVERAGE(OFFSET('Baseline QTR'!$C32,0,4*(COLUMNS('Baseline QTR'!$C32:X32)-1),1,4))</f>
        <v>134.912543626923</v>
      </c>
      <c r="Y32" s="3">
        <f ca="1">AVERAGE(OFFSET('Baseline QTR'!$C32,0,4*(COLUMNS('Baseline QTR'!$C32:Y32)-1),1,4))</f>
        <v>137.76966266429616</v>
      </c>
      <c r="Z32" s="3">
        <f ca="1">AVERAGE(OFFSET('Baseline QTR'!$C32,0,4*(COLUMNS('Baseline QTR'!$C32:Z32)-1),1,4))</f>
        <v>153.96190756743277</v>
      </c>
      <c r="AA32" s="3">
        <f ca="1">AVERAGE(OFFSET('Baseline QTR'!$C32,0,4*(COLUMNS('Baseline QTR'!$C32:AA32)-1),1,4))</f>
        <v>167.12405178481433</v>
      </c>
      <c r="AB32" s="3">
        <f ca="1">AVERAGE(OFFSET('Baseline QTR'!$C32,0,4*(COLUMNS('Baseline QTR'!$C32:AB32)-1),1,4))</f>
        <v>180.33573335446002</v>
      </c>
      <c r="AC32" s="3">
        <f ca="1">AVERAGE(OFFSET('Baseline QTR'!$C32,0,4*(COLUMNS('Baseline QTR'!$C32:AC32)-1),1,4))</f>
        <v>199.80450983226143</v>
      </c>
      <c r="AD32" s="3">
        <f ca="1">AVERAGE(OFFSET('Baseline QTR'!$C32,0,4*(COLUMNS('Baseline QTR'!$C32:AD32)-1),1,4))</f>
        <v>225.28419786324207</v>
      </c>
      <c r="AE32" s="3">
        <f ca="1">AVERAGE(OFFSET('Baseline QTR'!$C32,0,4*(COLUMNS('Baseline QTR'!$C32:AE32)-1),1,4))</f>
        <v>248.71937975225762</v>
      </c>
      <c r="AF32" s="3">
        <f ca="1">AVERAGE(OFFSET('Baseline QTR'!$C32,0,4*(COLUMNS('Baseline QTR'!$C32:AF32)-1),1,4))</f>
        <v>252.32766830232453</v>
      </c>
      <c r="AG32" s="44">
        <f ca="1">AVERAGE(OFFSET('Baseline QTR'!$C32,0,4*(COLUMNS('Baseline QTR'!$C32:AG32)-1),1,4))</f>
        <v>274.08059502926028</v>
      </c>
      <c r="AH32" s="44">
        <f ca="1">AVERAGE(OFFSET('Baseline QTR'!$C32,0,4*(COLUMNS('Baseline QTR'!$C32:AH32)-1),1,4))</f>
        <v>333.84626595886652</v>
      </c>
      <c r="AI32" s="8">
        <f ca="1">AVERAGE(OFFSET('Baseline QTR'!$C32,0,4*(COLUMNS('Baseline QTR'!$C32:AI32)-1),1,4))</f>
        <v>402.29840176367429</v>
      </c>
      <c r="AJ32" s="8">
        <f ca="1">AVERAGE(OFFSET('Baseline QTR'!$C32,0,4*(COLUMNS('Baseline QTR'!$C32:AJ32)-1),1,4))</f>
        <v>415.56579999999997</v>
      </c>
      <c r="AK32" s="8">
        <f ca="1">AVERAGE(OFFSET('Baseline QTR'!$C32,0,4*(COLUMNS('Baseline QTR'!$C32:AK32)-1),1,4))</f>
        <v>422.04804999999999</v>
      </c>
      <c r="AL32" s="8">
        <f ca="1">AVERAGE(OFFSET('Baseline QTR'!$C32,0,4*(COLUMNS('Baseline QTR'!$C32:AL32)-1),1,4))</f>
        <v>433.21224999999993</v>
      </c>
      <c r="AM32" s="8">
        <f ca="1">AVERAGE(OFFSET('Baseline QTR'!$C32,0,4*(COLUMNS('Baseline QTR'!$C32:AM32)-1),1,4))</f>
        <v>450.86667499999999</v>
      </c>
      <c r="AN32" s="8">
        <f ca="1">AVERAGE(OFFSET('Baseline QTR'!$C32,0,4*(COLUMNS('Baseline QTR'!$C32:AN32)-1),1,4))</f>
        <v>471.91897499999999</v>
      </c>
      <c r="AO32" s="8">
        <f ca="1">AVERAGE(OFFSET('Baseline QTR'!$C32,0,4*(COLUMNS('Baseline QTR'!$C32:AO32)-1),1,4))</f>
        <v>495.39425</v>
      </c>
      <c r="AP32" s="8">
        <f ca="1">AVERAGE(OFFSET('Baseline QTR'!$C32,0,4*(COLUMNS('Baseline QTR'!$C32:AP32)-1),1,4))</f>
        <v>521.39802499999996</v>
      </c>
      <c r="AQ32" s="18"/>
    </row>
    <row r="33" spans="1:43" x14ac:dyDescent="0.25">
      <c r="A33" t="str">
        <f>'Baseline QTR'!A33</f>
        <v>KS_BP</v>
      </c>
      <c r="B33" t="str">
        <f>'Baseline QTR'!B33</f>
        <v>Housing permits (thous.)</v>
      </c>
      <c r="C33" s="3">
        <f ca="1">AVERAGE(OFFSET('Baseline QTR'!$C33,0,4*(COLUMNS('Baseline QTR'!$C33:C33)-1),1,4))</f>
        <v>23675.358484614364</v>
      </c>
      <c r="D33" s="3">
        <f ca="1">AVERAGE(OFFSET('Baseline QTR'!$C33,0,4*(COLUMNS('Baseline QTR'!$C33:D33)-1),1,4))</f>
        <v>10398.062372886285</v>
      </c>
      <c r="E33" s="3">
        <f ca="1">AVERAGE(OFFSET('Baseline QTR'!$C33,0,4*(COLUMNS('Baseline QTR'!$C33:E33)-1),1,4))</f>
        <v>13453.949850605808</v>
      </c>
      <c r="F33" s="3">
        <f ca="1">AVERAGE(OFFSET('Baseline QTR'!$C33,0,4*(COLUMNS('Baseline QTR'!$C33:F33)-1),1,4))</f>
        <v>13046.251354016033</v>
      </c>
      <c r="G33" s="3">
        <f ca="1">AVERAGE(OFFSET('Baseline QTR'!$C33,0,4*(COLUMNS('Baseline QTR'!$C33:G33)-1),1,4))</f>
        <v>14851.264062377222</v>
      </c>
      <c r="H33" s="3">
        <f ca="1">AVERAGE(OFFSET('Baseline QTR'!$C33,0,4*(COLUMNS('Baseline QTR'!$C33:H33)-1),1,4))</f>
        <v>14026.274899438487</v>
      </c>
      <c r="I33" s="3">
        <f ca="1">AVERAGE(OFFSET('Baseline QTR'!$C33,0,4*(COLUMNS('Baseline QTR'!$C33:I33)-1),1,4))</f>
        <v>16027.874101833577</v>
      </c>
      <c r="J33" s="3">
        <f ca="1">AVERAGE(OFFSET('Baseline QTR'!$C33,0,4*(COLUMNS('Baseline QTR'!$C33:J33)-1),1,4))</f>
        <v>17792.755699490717</v>
      </c>
      <c r="K33" s="3">
        <f ca="1">AVERAGE(OFFSET('Baseline QTR'!$C33,0,4*(COLUMNS('Baseline QTR'!$C33:K33)-1),1,4))</f>
        <v>21026.326911153556</v>
      </c>
      <c r="L33" s="3">
        <f ca="1">AVERAGE(OFFSET('Baseline QTR'!$C33,0,4*(COLUMNS('Baseline QTR'!$C33:L33)-1),1,4))</f>
        <v>19575.96636299821</v>
      </c>
      <c r="M33" s="3">
        <f ca="1">AVERAGE(OFFSET('Baseline QTR'!$C33,0,4*(COLUMNS('Baseline QTR'!$C33:M33)-1),1,4))</f>
        <v>18859.392561990906</v>
      </c>
      <c r="N33" s="3">
        <f ca="1">AVERAGE(OFFSET('Baseline QTR'!$C33,0,4*(COLUMNS('Baseline QTR'!$C33:N33)-1),1,4))</f>
        <v>15591.039188529609</v>
      </c>
      <c r="O33" s="3">
        <f ca="1">AVERAGE(OFFSET('Baseline QTR'!$C33,0,4*(COLUMNS('Baseline QTR'!$C33:O33)-1),1,4))</f>
        <v>14796.56293046358</v>
      </c>
      <c r="P33" s="3">
        <f ca="1">AVERAGE(OFFSET('Baseline QTR'!$C33,0,4*(COLUMNS('Baseline QTR'!$C33:P33)-1),1,4))</f>
        <v>15487.573169677882</v>
      </c>
      <c r="Q33" s="3">
        <f ca="1">AVERAGE(OFFSET('Baseline QTR'!$C33,0,4*(COLUMNS('Baseline QTR'!$C33:Q33)-1),1,4))</f>
        <v>17443.41196325819</v>
      </c>
      <c r="R33" s="3">
        <f ca="1">AVERAGE(OFFSET('Baseline QTR'!$C33,0,4*(COLUMNS('Baseline QTR'!$C33:R33)-1),1,4))</f>
        <v>18981.24382068104</v>
      </c>
      <c r="S33" s="3">
        <f ca="1">AVERAGE(OFFSET('Baseline QTR'!$C33,0,4*(COLUMNS('Baseline QTR'!$C33:S33)-1),1,4))</f>
        <v>19356.804048832579</v>
      </c>
      <c r="T33" s="3">
        <f ca="1">AVERAGE(OFFSET('Baseline QTR'!$C33,0,4*(COLUMNS('Baseline QTR'!$C33:T33)-1),1,4))</f>
        <v>21351.567582320749</v>
      </c>
      <c r="U33" s="3">
        <f ca="1">AVERAGE(OFFSET('Baseline QTR'!$C33,0,4*(COLUMNS('Baseline QTR'!$C33:U33)-1),1,4))</f>
        <v>12764.418762906924</v>
      </c>
      <c r="V33" s="3">
        <f ca="1">AVERAGE(OFFSET('Baseline QTR'!$C33,0,4*(COLUMNS('Baseline QTR'!$C33:V33)-1),1,4))</f>
        <v>5487.7377160875567</v>
      </c>
      <c r="W33" s="3">
        <f ca="1">AVERAGE(OFFSET('Baseline QTR'!$C33,0,4*(COLUMNS('Baseline QTR'!$C33:W33)-1),1,4))</f>
        <v>8016.4717021298184</v>
      </c>
      <c r="X33" s="3">
        <f ca="1">AVERAGE(OFFSET('Baseline QTR'!$C33,0,4*(COLUMNS('Baseline QTR'!$C33:X33)-1),1,4))</f>
        <v>8565.2432832803897</v>
      </c>
      <c r="Y33" s="3">
        <f ca="1">AVERAGE(OFFSET('Baseline QTR'!$C33,0,4*(COLUMNS('Baseline QTR'!$C33:Y33)-1),1,4))</f>
        <v>14325.377511550989</v>
      </c>
      <c r="Z33" s="3">
        <f ca="1">AVERAGE(OFFSET('Baseline QTR'!$C33,0,4*(COLUMNS('Baseline QTR'!$C33:Z33)-1),1,4))</f>
        <v>15385.184871077843</v>
      </c>
      <c r="AA33" s="3">
        <f ca="1">AVERAGE(OFFSET('Baseline QTR'!$C33,0,4*(COLUMNS('Baseline QTR'!$C33:AA33)-1),1,4))</f>
        <v>17517.842366770608</v>
      </c>
      <c r="AB33" s="3">
        <f ca="1">AVERAGE(OFFSET('Baseline QTR'!$C33,0,4*(COLUMNS('Baseline QTR'!$C33:AB33)-1),1,4))</f>
        <v>22899.637204136623</v>
      </c>
      <c r="AC33" s="3">
        <f ca="1">AVERAGE(OFFSET('Baseline QTR'!$C33,0,4*(COLUMNS('Baseline QTR'!$C33:AC33)-1),1,4))</f>
        <v>20881.128069424311</v>
      </c>
      <c r="AD33" s="3">
        <f ca="1">AVERAGE(OFFSET('Baseline QTR'!$C33,0,4*(COLUMNS('Baseline QTR'!$C33:AD33)-1),1,4))</f>
        <v>21589.309344480542</v>
      </c>
      <c r="AE33" s="3">
        <f ca="1">AVERAGE(OFFSET('Baseline QTR'!$C33,0,4*(COLUMNS('Baseline QTR'!$C33:AE33)-1),1,4))</f>
        <v>19436.12310235624</v>
      </c>
      <c r="AF33" s="3">
        <f ca="1">AVERAGE(OFFSET('Baseline QTR'!$C33,0,4*(COLUMNS('Baseline QTR'!$C33:AF33)-1),1,4))</f>
        <v>22386.319945764248</v>
      </c>
      <c r="AG33" s="44">
        <f ca="1">AVERAGE(OFFSET('Baseline QTR'!$C33,0,4*(COLUMNS('Baseline QTR'!$C33:AG33)-1),1,4))</f>
        <v>19151.548882493269</v>
      </c>
      <c r="AH33" s="44">
        <f ca="1">AVERAGE(OFFSET('Baseline QTR'!$C33,0,4*(COLUMNS('Baseline QTR'!$C33:AH33)-1),1,4))</f>
        <v>24215.38806465589</v>
      </c>
      <c r="AI33" s="8">
        <f ca="1">AVERAGE(OFFSET('Baseline QTR'!$C33,0,4*(COLUMNS('Baseline QTR'!$C33:AI33)-1),1,4))</f>
        <v>23367.714954688094</v>
      </c>
      <c r="AJ33" s="8">
        <f ca="1">AVERAGE(OFFSET('Baseline QTR'!$C33,0,4*(COLUMNS('Baseline QTR'!$C33:AJ33)-1),1,4))</f>
        <v>18681.8</v>
      </c>
      <c r="AK33" s="8">
        <f ca="1">AVERAGE(OFFSET('Baseline QTR'!$C33,0,4*(COLUMNS('Baseline QTR'!$C33:AK33)-1),1,4))</f>
        <v>22288.202499999999</v>
      </c>
      <c r="AL33" s="8">
        <f ca="1">AVERAGE(OFFSET('Baseline QTR'!$C33,0,4*(COLUMNS('Baseline QTR'!$C33:AL33)-1),1,4))</f>
        <v>25370.197500000002</v>
      </c>
      <c r="AM33" s="8">
        <f ca="1">AVERAGE(OFFSET('Baseline QTR'!$C33,0,4*(COLUMNS('Baseline QTR'!$C33:AM33)-1),1,4))</f>
        <v>25253.712500000001</v>
      </c>
      <c r="AN33" s="8">
        <f ca="1">AVERAGE(OFFSET('Baseline QTR'!$C33,0,4*(COLUMNS('Baseline QTR'!$C33:AN33)-1),1,4))</f>
        <v>25049.07</v>
      </c>
      <c r="AO33" s="8">
        <f ca="1">AVERAGE(OFFSET('Baseline QTR'!$C33,0,4*(COLUMNS('Baseline QTR'!$C33:AO33)-1),1,4))</f>
        <v>25938.065000000002</v>
      </c>
      <c r="AP33" s="8">
        <f ca="1">AVERAGE(OFFSET('Baseline QTR'!$C33,0,4*(COLUMNS('Baseline QTR'!$C33:AP33)-1),1,4))</f>
        <v>26866.034999999996</v>
      </c>
      <c r="AQ33" s="18"/>
    </row>
    <row r="34" spans="1:43" x14ac:dyDescent="0.25">
      <c r="A34" t="str">
        <f>'Baseline QTR'!A34</f>
        <v>KS_POP</v>
      </c>
      <c r="B34" t="str">
        <f>'Baseline QTR'!B34</f>
        <v>Population (thous.)</v>
      </c>
      <c r="C34" s="63">
        <f ca="1">AVERAGE(OFFSET('Baseline QTR'!$C34,0,4*(COLUMNS('Baseline QTR'!$C34:C34)-1),1,4))</f>
        <v>1999.2114712037874</v>
      </c>
      <c r="D34" s="63">
        <f ca="1">AVERAGE(OFFSET('Baseline QTR'!$C34,0,4*(COLUMNS('Baseline QTR'!$C34:D34)-1),1,4))</f>
        <v>2050.810950062104</v>
      </c>
      <c r="E34" s="63">
        <f ca="1">AVERAGE(OFFSET('Baseline QTR'!$C34,0,4*(COLUMNS('Baseline QTR'!$C34:E34)-1),1,4))</f>
        <v>2078.2645410477953</v>
      </c>
      <c r="F34" s="63">
        <f ca="1">AVERAGE(OFFSET('Baseline QTR'!$C34,0,4*(COLUMNS('Baseline QTR'!$C34:F34)-1),1,4))</f>
        <v>2110.0368544967146</v>
      </c>
      <c r="G34" s="63">
        <f ca="1">AVERAGE(OFFSET('Baseline QTR'!$C34,0,4*(COLUMNS('Baseline QTR'!$C34:G34)-1),1,4))</f>
        <v>2140.0514003403464</v>
      </c>
      <c r="H34" s="63">
        <f ca="1">AVERAGE(OFFSET('Baseline QTR'!$C34,0,4*(COLUMNS('Baseline QTR'!$C34:H34)-1),1,4))</f>
        <v>2166.6694816418994</v>
      </c>
      <c r="I34" s="63">
        <f ca="1">AVERAGE(OFFSET('Baseline QTR'!$C34,0,4*(COLUMNS('Baseline QTR'!$C34:I34)-1),1,4))</f>
        <v>2193.6384230920557</v>
      </c>
      <c r="J34" s="63">
        <f ca="1">AVERAGE(OFFSET('Baseline QTR'!$C34,0,4*(COLUMNS('Baseline QTR'!$C34:J34)-1),1,4))</f>
        <v>2229.3992791148762</v>
      </c>
      <c r="K34" s="63">
        <f ca="1">AVERAGE(OFFSET('Baseline QTR'!$C34,0,4*(COLUMNS('Baseline QTR'!$C34:K34)-1),1,4))</f>
        <v>2273.8134916984372</v>
      </c>
      <c r="L34" s="63">
        <f ca="1">AVERAGE(OFFSET('Baseline QTR'!$C34,0,4*(COLUMNS('Baseline QTR'!$C34:L34)-1),1,4))</f>
        <v>2317.7644259663739</v>
      </c>
      <c r="M34" s="63">
        <f ca="1">AVERAGE(OFFSET('Baseline QTR'!$C34,0,4*(COLUMNS('Baseline QTR'!$C34:M34)-1),1,4))</f>
        <v>2354.6442888110678</v>
      </c>
      <c r="N34" s="63">
        <f ca="1">AVERAGE(OFFSET('Baseline QTR'!$C34,0,4*(COLUMNS('Baseline QTR'!$C34:N34)-1),1,4))</f>
        <v>2386.2027937893554</v>
      </c>
      <c r="O34" s="63">
        <f ca="1">AVERAGE(OFFSET('Baseline QTR'!$C34,0,4*(COLUMNS('Baseline QTR'!$C34:O34)-1),1,4))</f>
        <v>2415.4315047815116</v>
      </c>
      <c r="P34" s="63">
        <f ca="1">AVERAGE(OFFSET('Baseline QTR'!$C34,0,4*(COLUMNS('Baseline QTR'!$C34:P34)-1),1,4))</f>
        <v>2435.8969214595986</v>
      </c>
      <c r="Q34" s="63">
        <f ca="1">AVERAGE(OFFSET('Baseline QTR'!$C34,0,4*(COLUMNS('Baseline QTR'!$C34:Q34)-1),1,4))</f>
        <v>2458.443575005093</v>
      </c>
      <c r="R34" s="63">
        <f ca="1">AVERAGE(OFFSET('Baseline QTR'!$C34,0,4*(COLUMNS('Baseline QTR'!$C34:R34)-1),1,4))</f>
        <v>2492.5686066450289</v>
      </c>
      <c r="S34" s="63">
        <f ca="1">AVERAGE(OFFSET('Baseline QTR'!$C34,0,4*(COLUMNS('Baseline QTR'!$C34:S34)-1),1,4))</f>
        <v>2536.8597015397913</v>
      </c>
      <c r="T34" s="63">
        <f ca="1">AVERAGE(OFFSET('Baseline QTR'!$C34,0,4*(COLUMNS('Baseline QTR'!$C34:T34)-1),1,4))</f>
        <v>2572.3456653208059</v>
      </c>
      <c r="U34" s="63">
        <f ca="1">AVERAGE(OFFSET('Baseline QTR'!$C34,0,4*(COLUMNS('Baseline QTR'!$C34:U34)-1),1,4))</f>
        <v>2599.5382465519856</v>
      </c>
      <c r="V34" s="63">
        <f ca="1">AVERAGE(OFFSET('Baseline QTR'!$C34,0,4*(COLUMNS('Baseline QTR'!$C34:V34)-1),1,4))</f>
        <v>2626.2521297212515</v>
      </c>
      <c r="W34" s="63">
        <f ca="1">AVERAGE(OFFSET('Baseline QTR'!$C34,0,4*(COLUMNS('Baseline QTR'!$C34:W34)-1),1,4))</f>
        <v>2652.9422970630085</v>
      </c>
      <c r="X34" s="63">
        <f ca="1">AVERAGE(OFFSET('Baseline QTR'!$C34,0,4*(COLUMNS('Baseline QTR'!$C34:X34)-1),1,4))</f>
        <v>2670.3997914017136</v>
      </c>
      <c r="Y34" s="63">
        <f ca="1">AVERAGE(OFFSET('Baseline QTR'!$C34,0,4*(COLUMNS('Baseline QTR'!$C34:Y34)-1),1,4))</f>
        <v>2694.5035685801377</v>
      </c>
      <c r="Z34" s="63">
        <f ca="1">AVERAGE(OFFSET('Baseline QTR'!$C34,0,4*(COLUMNS('Baseline QTR'!$C34:Z34)-1),1,4))</f>
        <v>2736.6036999027365</v>
      </c>
      <c r="AA34" s="63">
        <f ca="1">AVERAGE(OFFSET('Baseline QTR'!$C34,0,4*(COLUMNS('Baseline QTR'!$C34:AA34)-1),1,4))</f>
        <v>2786.5319755589153</v>
      </c>
      <c r="AB34" s="63">
        <f ca="1">AVERAGE(OFFSET('Baseline QTR'!$C34,0,4*(COLUMNS('Baseline QTR'!$C34:AB34)-1),1,4))</f>
        <v>2849.5451634866031</v>
      </c>
      <c r="AC34" s="63">
        <f ca="1">AVERAGE(OFFSET('Baseline QTR'!$C34,0,4*(COLUMNS('Baseline QTR'!$C34:AC34)-1),1,4))</f>
        <v>2910.5143236196741</v>
      </c>
      <c r="AD34" s="63">
        <f ca="1">AVERAGE(OFFSET('Baseline QTR'!$C34,0,4*(COLUMNS('Baseline QTR'!$C34:AD34)-1),1,4))</f>
        <v>2955.6611514097021</v>
      </c>
      <c r="AE34" s="63">
        <f ca="1">AVERAGE(OFFSET('Baseline QTR'!$C34,0,4*(COLUMNS('Baseline QTR'!$C34:AE34)-1),1,4))</f>
        <v>3008.3460394915178</v>
      </c>
      <c r="AF34" s="63">
        <f ca="1">AVERAGE(OFFSET('Baseline QTR'!$C34,0,4*(COLUMNS('Baseline QTR'!$C34:AF34)-1),1,4))</f>
        <v>3064.3926437492269</v>
      </c>
      <c r="AG34" s="64">
        <f ca="1">AVERAGE(OFFSET('Baseline QTR'!$C34,0,4*(COLUMNS('Baseline QTR'!$C34:AG34)-1),1,4))</f>
        <v>3108.7049948865742</v>
      </c>
      <c r="AH34" s="64">
        <f ca="1">AVERAGE(OFFSET('Baseline QTR'!$C34,0,4*(COLUMNS('Baseline QTR'!$C34:AH34)-1),1,4))</f>
        <v>3138.6071892044756</v>
      </c>
      <c r="AI34" s="65">
        <f ca="1">AVERAGE(OFFSET('Baseline QTR'!$C34,0,4*(COLUMNS('Baseline QTR'!$C34:AI34)-1),1,4))</f>
        <v>3182.0365275389913</v>
      </c>
      <c r="AJ34" s="65">
        <f ca="1">AVERAGE(OFFSET('Baseline QTR'!$C34,0,4*(COLUMNS('Baseline QTR'!$C34:AJ34)-1),1,4))</f>
        <v>3206.8636997206977</v>
      </c>
      <c r="AK34" s="65">
        <f ca="1">AVERAGE(OFFSET('Baseline QTR'!$C34,0,4*(COLUMNS('Baseline QTR'!$C34:AK34)-1),1,4))</f>
        <v>3232.5932410075275</v>
      </c>
      <c r="AL34" s="65">
        <f ca="1">AVERAGE(OFFSET('Baseline QTR'!$C34,0,4*(COLUMNS('Baseline QTR'!$C34:AL34)-1),1,4))</f>
        <v>3257.0233146366527</v>
      </c>
      <c r="AM34" s="65">
        <f ca="1">AVERAGE(OFFSET('Baseline QTR'!$C34,0,4*(COLUMNS('Baseline QTR'!$C34:AM34)-1),1,4))</f>
        <v>3283.1467954760956</v>
      </c>
      <c r="AN34" s="65">
        <f ca="1">AVERAGE(OFFSET('Baseline QTR'!$C34,0,4*(COLUMNS('Baseline QTR'!$C34:AN34)-1),1,4))</f>
        <v>3307.267091248003</v>
      </c>
      <c r="AO34" s="65">
        <f ca="1">AVERAGE(OFFSET('Baseline QTR'!$C34,0,4*(COLUMNS('Baseline QTR'!$C34:AO34)-1),1,4))</f>
        <v>3331.6502413219787</v>
      </c>
      <c r="AP34" s="65">
        <f ca="1">AVERAGE(OFFSET('Baseline QTR'!$C34,0,4*(COLUMNS('Baseline QTR'!$C34:AP34)-1),1,4))</f>
        <v>3356.3952728459935</v>
      </c>
      <c r="AQ34" s="18"/>
    </row>
    <row r="35" spans="1:43" s="24" customFormat="1" x14ac:dyDescent="0.25">
      <c r="A35"/>
      <c r="AH35" s="52"/>
    </row>
    <row r="36" spans="1:43" x14ac:dyDescent="0.25">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row>
    <row r="37" spans="1:43" x14ac:dyDescent="0.25">
      <c r="B37" s="23" t="s">
        <v>224</v>
      </c>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row>
    <row r="38" spans="1:43" x14ac:dyDescent="0.25">
      <c r="C38" s="21">
        <f t="shared" ref="C38:X38" si="0">C4</f>
        <v>1990</v>
      </c>
      <c r="D38" s="21">
        <f t="shared" si="0"/>
        <v>1991</v>
      </c>
      <c r="E38" s="21">
        <f t="shared" si="0"/>
        <v>1992</v>
      </c>
      <c r="F38" s="21">
        <f t="shared" si="0"/>
        <v>1993</v>
      </c>
      <c r="G38" s="21">
        <f t="shared" si="0"/>
        <v>1994</v>
      </c>
      <c r="H38" s="21">
        <f t="shared" si="0"/>
        <v>1995</v>
      </c>
      <c r="I38" s="21">
        <f t="shared" si="0"/>
        <v>1996</v>
      </c>
      <c r="J38" s="21">
        <f t="shared" si="0"/>
        <v>1997</v>
      </c>
      <c r="K38" s="21">
        <f t="shared" si="0"/>
        <v>1998</v>
      </c>
      <c r="L38" s="21">
        <f t="shared" si="0"/>
        <v>1999</v>
      </c>
      <c r="M38" s="21">
        <f t="shared" si="0"/>
        <v>2000</v>
      </c>
      <c r="N38" s="21">
        <f t="shared" si="0"/>
        <v>2001</v>
      </c>
      <c r="O38" s="21">
        <f t="shared" si="0"/>
        <v>2002</v>
      </c>
      <c r="P38" s="21">
        <f t="shared" si="0"/>
        <v>2003</v>
      </c>
      <c r="Q38" s="21">
        <f t="shared" si="0"/>
        <v>2004</v>
      </c>
      <c r="R38" s="21">
        <f t="shared" si="0"/>
        <v>2005</v>
      </c>
      <c r="S38" s="21">
        <f t="shared" si="0"/>
        <v>2006</v>
      </c>
      <c r="T38" s="21">
        <f t="shared" si="0"/>
        <v>2007</v>
      </c>
      <c r="U38" s="21">
        <f t="shared" si="0"/>
        <v>2008</v>
      </c>
      <c r="V38" s="21">
        <f t="shared" si="0"/>
        <v>2009</v>
      </c>
      <c r="W38" s="21">
        <f t="shared" si="0"/>
        <v>2010</v>
      </c>
      <c r="X38" s="21">
        <f t="shared" si="0"/>
        <v>2011</v>
      </c>
      <c r="Y38" s="21">
        <f t="shared" ref="Y38:AP38" si="1">Y4</f>
        <v>2012</v>
      </c>
      <c r="Z38" s="21">
        <f t="shared" si="1"/>
        <v>2013</v>
      </c>
      <c r="AA38" s="21">
        <f t="shared" si="1"/>
        <v>2014</v>
      </c>
      <c r="AB38" s="21">
        <f t="shared" si="1"/>
        <v>2015</v>
      </c>
      <c r="AC38" s="21">
        <f t="shared" si="1"/>
        <v>2016</v>
      </c>
      <c r="AD38" s="21">
        <f t="shared" si="1"/>
        <v>2017</v>
      </c>
      <c r="AE38" s="21">
        <f t="shared" si="1"/>
        <v>2018</v>
      </c>
      <c r="AF38" s="21">
        <f t="shared" si="1"/>
        <v>2019</v>
      </c>
      <c r="AG38" s="22">
        <f t="shared" si="1"/>
        <v>2020</v>
      </c>
      <c r="AH38" s="21">
        <f t="shared" si="1"/>
        <v>2021</v>
      </c>
      <c r="AI38" s="21">
        <f t="shared" si="1"/>
        <v>2022</v>
      </c>
      <c r="AJ38" s="21">
        <f t="shared" si="1"/>
        <v>2023</v>
      </c>
      <c r="AK38" s="21">
        <f t="shared" si="1"/>
        <v>2024</v>
      </c>
      <c r="AL38" s="21">
        <f t="shared" si="1"/>
        <v>2025</v>
      </c>
      <c r="AM38" s="21">
        <f t="shared" si="1"/>
        <v>2026</v>
      </c>
      <c r="AN38" s="21">
        <f t="shared" si="1"/>
        <v>2027</v>
      </c>
      <c r="AO38" s="21">
        <f t="shared" si="1"/>
        <v>2028</v>
      </c>
      <c r="AP38" s="21">
        <f t="shared" si="1"/>
        <v>2029</v>
      </c>
    </row>
    <row r="39" spans="1:43" x14ac:dyDescent="0.25">
      <c r="B39" t="str">
        <f t="shared" ref="B39:B52" si="2">B7</f>
        <v>Employment (thous.)</v>
      </c>
      <c r="C39" s="20"/>
      <c r="D39" s="20">
        <f t="shared" ref="D39:Y39" ca="1" si="3">100*(D7/C7-1)</f>
        <v>0.47711716043910002</v>
      </c>
      <c r="E39" s="20">
        <f t="shared" ca="1" si="3"/>
        <v>1.262282577808338</v>
      </c>
      <c r="F39" s="20">
        <f t="shared" ca="1" si="3"/>
        <v>1.0405127977904938</v>
      </c>
      <c r="G39" s="20">
        <f t="shared" ca="1" si="3"/>
        <v>1.0509928886225373</v>
      </c>
      <c r="H39" s="20">
        <f t="shared" ca="1" si="3"/>
        <v>1.8566334685847563</v>
      </c>
      <c r="I39" s="20">
        <f t="shared" ca="1" si="3"/>
        <v>3.756355270258771</v>
      </c>
      <c r="J39" s="20">
        <f t="shared" ca="1" si="3"/>
        <v>5.7775222765162226</v>
      </c>
      <c r="K39" s="20">
        <f t="shared" ca="1" si="3"/>
        <v>4.8104296066252772</v>
      </c>
      <c r="L39" s="20">
        <f t="shared" ca="1" si="3"/>
        <v>2.6235377635112078</v>
      </c>
      <c r="M39" s="20">
        <f t="shared" ca="1" si="3"/>
        <v>2.2725495503624016</v>
      </c>
      <c r="N39" s="20">
        <f t="shared" ca="1" si="3"/>
        <v>-1.127494515447891</v>
      </c>
      <c r="O39" s="20">
        <f t="shared" ca="1" si="3"/>
        <v>-3.305652385994573</v>
      </c>
      <c r="P39" s="20">
        <f t="shared" ca="1" si="3"/>
        <v>-1.0064657426375967</v>
      </c>
      <c r="Q39" s="20">
        <f t="shared" ca="1" si="3"/>
        <v>0.71902208025456105</v>
      </c>
      <c r="R39" s="20">
        <f t="shared" ca="1" si="3"/>
        <v>2.5236009131856418</v>
      </c>
      <c r="S39" s="20">
        <f t="shared" ca="1" si="3"/>
        <v>3.204742416947548</v>
      </c>
      <c r="T39" s="20">
        <f t="shared" ca="1" si="3"/>
        <v>3.0760707933638276</v>
      </c>
      <c r="U39" s="20">
        <f t="shared" ca="1" si="3"/>
        <v>1.2112468884363015</v>
      </c>
      <c r="V39" s="20">
        <f t="shared" ca="1" si="3"/>
        <v>-5.1218271558012507</v>
      </c>
      <c r="W39" s="20">
        <f t="shared" ca="1" si="3"/>
        <v>-1.2707820287737648</v>
      </c>
      <c r="X39" s="20">
        <f t="shared" ca="1" si="3"/>
        <v>1.8665600515571423</v>
      </c>
      <c r="Y39" s="20">
        <f t="shared" ca="1" si="3"/>
        <v>2.61966270085352</v>
      </c>
      <c r="Z39" s="20">
        <f t="shared" ref="Z39:AP39" ca="1" si="4">100*(Z7/Y7-1)</f>
        <v>2.8758826585074893</v>
      </c>
      <c r="AA39" s="20">
        <f t="shared" ca="1" si="4"/>
        <v>2.7621948851120015</v>
      </c>
      <c r="AB39" s="20">
        <f t="shared" ca="1" si="4"/>
        <v>3.1771572973644302</v>
      </c>
      <c r="AC39" s="20">
        <f t="shared" ca="1" si="4"/>
        <v>3.2457439515179543</v>
      </c>
      <c r="AD39" s="20">
        <f t="shared" ca="1" si="4"/>
        <v>2.4872898323727632</v>
      </c>
      <c r="AE39" s="20">
        <f t="shared" ca="1" si="4"/>
        <v>2.2592610910529887</v>
      </c>
      <c r="AF39" s="20">
        <f t="shared" ca="1" si="4"/>
        <v>2.3457375288985061</v>
      </c>
      <c r="AG39" s="45">
        <f t="shared" ca="1" si="4"/>
        <v>-5.8173604022532244</v>
      </c>
      <c r="AH39" s="45">
        <f t="shared" ca="1" si="4"/>
        <v>1.4480827705245503</v>
      </c>
      <c r="AI39" s="19">
        <f t="shared" ca="1" si="4"/>
        <v>5.3257972935543796</v>
      </c>
      <c r="AJ39" s="19">
        <f t="shared" ca="1" si="4"/>
        <v>-0.33230037711332594</v>
      </c>
      <c r="AK39" s="19">
        <f t="shared" ca="1" si="4"/>
        <v>-0.26896839193819577</v>
      </c>
      <c r="AL39" s="19">
        <f t="shared" ca="1" si="4"/>
        <v>2.6141829818956852</v>
      </c>
      <c r="AM39" s="19">
        <f t="shared" ca="1" si="4"/>
        <v>2.1012865473491127</v>
      </c>
      <c r="AN39" s="19">
        <f t="shared" ca="1" si="4"/>
        <v>1.2835398232961648</v>
      </c>
      <c r="AO39" s="19">
        <f t="shared" ca="1" si="4"/>
        <v>1.0563420255733424</v>
      </c>
      <c r="AP39" s="19">
        <f t="shared" ca="1" si="4"/>
        <v>1.0702262545821295</v>
      </c>
    </row>
    <row r="40" spans="1:43" x14ac:dyDescent="0.25">
      <c r="B40" t="str">
        <f t="shared" si="2"/>
        <v xml:space="preserve"> Goods producing</v>
      </c>
      <c r="C40" s="20"/>
      <c r="D40" s="20">
        <f t="shared" ref="D40:Y40" ca="1" si="5">100*(D8/C8-1)</f>
        <v>-2.3366312813881573</v>
      </c>
      <c r="E40" s="20">
        <f t="shared" ca="1" si="5"/>
        <v>-0.93299667446729018</v>
      </c>
      <c r="F40" s="20">
        <f t="shared" ca="1" si="5"/>
        <v>-4.9606813166319652</v>
      </c>
      <c r="G40" s="20">
        <f t="shared" ca="1" si="5"/>
        <v>-4.3431337279654647</v>
      </c>
      <c r="H40" s="20">
        <f t="shared" ca="1" si="5"/>
        <v>-2.2940955246333328</v>
      </c>
      <c r="I40" s="20">
        <f t="shared" ca="1" si="5"/>
        <v>4.4229827139757871</v>
      </c>
      <c r="J40" s="20">
        <f t="shared" ca="1" si="5"/>
        <v>11.4871657395617</v>
      </c>
      <c r="K40" s="20">
        <f t="shared" ca="1" si="5"/>
        <v>5.7348963029756561</v>
      </c>
      <c r="L40" s="20">
        <f t="shared" ca="1" si="5"/>
        <v>-2.9478651429870939</v>
      </c>
      <c r="M40" s="20">
        <f t="shared" ca="1" si="5"/>
        <v>-3.1106294484637309</v>
      </c>
      <c r="N40" s="20">
        <f t="shared" ca="1" si="5"/>
        <v>-3.3374648568577969</v>
      </c>
      <c r="O40" s="20">
        <f t="shared" ca="1" si="5"/>
        <v>-9.49179046129791</v>
      </c>
      <c r="P40" s="20">
        <f t="shared" ca="1" si="5"/>
        <v>-6.9004837595024293</v>
      </c>
      <c r="Q40" s="20">
        <f t="shared" ca="1" si="5"/>
        <v>-0.54559625876849926</v>
      </c>
      <c r="R40" s="20">
        <f t="shared" ca="1" si="5"/>
        <v>5.2992984027466772</v>
      </c>
      <c r="S40" s="20">
        <f t="shared" ca="1" si="5"/>
        <v>7.4957470938474602</v>
      </c>
      <c r="T40" s="20">
        <f t="shared" ca="1" si="5"/>
        <v>5.723517193630312</v>
      </c>
      <c r="U40" s="20">
        <f t="shared" ca="1" si="5"/>
        <v>-0.96672591761000071</v>
      </c>
      <c r="V40" s="20">
        <f t="shared" ca="1" si="5"/>
        <v>-12.611392763800122</v>
      </c>
      <c r="W40" s="20">
        <f t="shared" ca="1" si="5"/>
        <v>-6.2481983280484261</v>
      </c>
      <c r="X40" s="20">
        <f t="shared" ca="1" si="5"/>
        <v>2.5098009070643412</v>
      </c>
      <c r="Y40" s="20">
        <f t="shared" ca="1" si="5"/>
        <v>5.1891567620261592</v>
      </c>
      <c r="Z40" s="20">
        <f t="shared" ref="Z40:AP40" ca="1" si="6">100*(Z8/Y8-1)</f>
        <v>3.9529495633576772</v>
      </c>
      <c r="AA40" s="20">
        <f t="shared" ca="1" si="6"/>
        <v>2.3933616787820799</v>
      </c>
      <c r="AB40" s="20">
        <f t="shared" ca="1" si="6"/>
        <v>3.6869600160739369</v>
      </c>
      <c r="AC40" s="20">
        <f t="shared" ca="1" si="6"/>
        <v>1.4501178826340944</v>
      </c>
      <c r="AD40" s="20">
        <f t="shared" ca="1" si="6"/>
        <v>-0.99006749013117457</v>
      </c>
      <c r="AE40" s="20">
        <f t="shared" ca="1" si="6"/>
        <v>1.974213047811979</v>
      </c>
      <c r="AF40" s="20">
        <f t="shared" ca="1" si="6"/>
        <v>2.535078038782923</v>
      </c>
      <c r="AG40" s="45">
        <f t="shared" ca="1" si="6"/>
        <v>-6.7652756849841627</v>
      </c>
      <c r="AH40" s="45">
        <f t="shared" ca="1" si="6"/>
        <v>-3.6445793067053533</v>
      </c>
      <c r="AI40" s="19">
        <f t="shared" ca="1" si="6"/>
        <v>4.5899466009447609</v>
      </c>
      <c r="AJ40" s="19">
        <f t="shared" ca="1" si="6"/>
        <v>0.11541517701232351</v>
      </c>
      <c r="AK40" s="19">
        <f t="shared" ca="1" si="6"/>
        <v>-1.2430953314025106</v>
      </c>
      <c r="AL40" s="19">
        <f t="shared" ca="1" si="6"/>
        <v>1.646042803110892</v>
      </c>
      <c r="AM40" s="19">
        <f t="shared" ca="1" si="6"/>
        <v>1.5591372374697432</v>
      </c>
      <c r="AN40" s="19">
        <f t="shared" ca="1" si="6"/>
        <v>0.83474149987197155</v>
      </c>
      <c r="AO40" s="19">
        <f t="shared" ca="1" si="6"/>
        <v>0.71932233348925845</v>
      </c>
      <c r="AP40" s="19">
        <f t="shared" ca="1" si="6"/>
        <v>0.8972588934034631</v>
      </c>
    </row>
    <row r="41" spans="1:43" x14ac:dyDescent="0.25">
      <c r="B41" t="str">
        <f t="shared" si="2"/>
        <v xml:space="preserve">   Natural resources</v>
      </c>
      <c r="C41" s="20"/>
      <c r="D41" s="20">
        <f t="shared" ref="D41:Y41" ca="1" si="7">100*(D9/C9-1)</f>
        <v>-7.9831932773109298</v>
      </c>
      <c r="E41" s="20">
        <f t="shared" ca="1" si="7"/>
        <v>-13.242009132420085</v>
      </c>
      <c r="F41" s="20">
        <f t="shared" ca="1" si="7"/>
        <v>2.1052631578947212</v>
      </c>
      <c r="G41" s="20">
        <f t="shared" ca="1" si="7"/>
        <v>-2.5773195876288568</v>
      </c>
      <c r="H41" s="20">
        <f t="shared" ca="1" si="7"/>
        <v>2.1164021164021163</v>
      </c>
      <c r="I41" s="20">
        <f t="shared" ca="1" si="7"/>
        <v>1.5544041450777257</v>
      </c>
      <c r="J41" s="20">
        <f t="shared" ca="1" si="7"/>
        <v>13.77551020408163</v>
      </c>
      <c r="K41" s="20">
        <f t="shared" ca="1" si="7"/>
        <v>3.1390134529148073</v>
      </c>
      <c r="L41" s="20">
        <f t="shared" ca="1" si="7"/>
        <v>10.000000000000009</v>
      </c>
      <c r="M41" s="20">
        <f t="shared" ca="1" si="7"/>
        <v>0.39525691699604515</v>
      </c>
      <c r="N41" s="20">
        <f t="shared" ca="1" si="7"/>
        <v>-7.0866141732283561</v>
      </c>
      <c r="O41" s="20">
        <f t="shared" ca="1" si="7"/>
        <v>-18.220338983050844</v>
      </c>
      <c r="P41" s="20">
        <f t="shared" ca="1" si="7"/>
        <v>-16.062176165803123</v>
      </c>
      <c r="Q41" s="20">
        <f t="shared" ca="1" si="7"/>
        <v>-9.2592592592592453</v>
      </c>
      <c r="R41" s="20">
        <f t="shared" ca="1" si="7"/>
        <v>-9.5238095238095237</v>
      </c>
      <c r="S41" s="20">
        <f t="shared" ca="1" si="7"/>
        <v>-0.75187969924811471</v>
      </c>
      <c r="T41" s="20">
        <f t="shared" ca="1" si="7"/>
        <v>0</v>
      </c>
      <c r="U41" s="20">
        <f t="shared" ca="1" si="7"/>
        <v>-10.60606060606062</v>
      </c>
      <c r="V41" s="20">
        <f t="shared" ca="1" si="7"/>
        <v>-18.644067796610166</v>
      </c>
      <c r="W41" s="20">
        <f t="shared" ca="1" si="7"/>
        <v>-3.1249999999999889</v>
      </c>
      <c r="X41" s="20">
        <f t="shared" ca="1" si="7"/>
        <v>-7.5268817204301346</v>
      </c>
      <c r="Y41" s="20">
        <f t="shared" ca="1" si="7"/>
        <v>-1.1627906976744096</v>
      </c>
      <c r="Z41" s="20">
        <f t="shared" ref="Z41:AP41" ca="1" si="8">100*(Z9/Y9-1)</f>
        <v>4.705882352941182</v>
      </c>
      <c r="AA41" s="20">
        <f t="shared" ca="1" si="8"/>
        <v>-3.3707865168539519</v>
      </c>
      <c r="AB41" s="20">
        <f t="shared" ca="1" si="8"/>
        <v>10.465116279069786</v>
      </c>
      <c r="AC41" s="20">
        <f t="shared" ca="1" si="8"/>
        <v>-1.0526315789473939</v>
      </c>
      <c r="AD41" s="20">
        <f t="shared" ca="1" si="8"/>
        <v>2.1276595744680993</v>
      </c>
      <c r="AE41" s="20">
        <f t="shared" ca="1" si="8"/>
        <v>0</v>
      </c>
      <c r="AF41" s="20">
        <f t="shared" ca="1" si="8"/>
        <v>0</v>
      </c>
      <c r="AG41" s="45">
        <f t="shared" ca="1" si="8"/>
        <v>-6.25</v>
      </c>
      <c r="AH41" s="45">
        <f t="shared" ca="1" si="8"/>
        <v>-4.4444444444444624</v>
      </c>
      <c r="AI41" s="19">
        <f t="shared" ca="1" si="8"/>
        <v>-0.66518255813952099</v>
      </c>
      <c r="AJ41" s="19">
        <f t="shared" ca="1" si="8"/>
        <v>4.5224991546384263</v>
      </c>
      <c r="AK41" s="19">
        <f t="shared" ca="1" si="8"/>
        <v>1.0161435329828494</v>
      </c>
      <c r="AL41" s="19">
        <f t="shared" ca="1" si="8"/>
        <v>0.19029310273148692</v>
      </c>
      <c r="AM41" s="19">
        <f t="shared" ca="1" si="8"/>
        <v>3.5716343910507931E-2</v>
      </c>
      <c r="AN41" s="19">
        <f t="shared" ca="1" si="8"/>
        <v>6.7066603973930938E-3</v>
      </c>
      <c r="AO41" s="19">
        <f t="shared" ca="1" si="8"/>
        <v>1.2576218854754018E-3</v>
      </c>
      <c r="AP41" s="19">
        <f t="shared" ca="1" si="8"/>
        <v>2.3891197098446781E-4</v>
      </c>
    </row>
    <row r="42" spans="1:43" x14ac:dyDescent="0.25">
      <c r="B42" t="str">
        <f t="shared" si="2"/>
        <v xml:space="preserve">   Construction</v>
      </c>
      <c r="C42" s="20"/>
      <c r="D42" s="20">
        <f t="shared" ref="D42:Y42" ca="1" si="9">100*(D10/C10-1)</f>
        <v>-3.6453465082120329</v>
      </c>
      <c r="E42" s="20">
        <f t="shared" ca="1" si="9"/>
        <v>2.8409090909090828</v>
      </c>
      <c r="F42" s="20">
        <f t="shared" ca="1" si="9"/>
        <v>-5.1071284193505146</v>
      </c>
      <c r="G42" s="20">
        <f t="shared" ca="1" si="9"/>
        <v>-1.3348480545299357</v>
      </c>
      <c r="H42" s="20">
        <f t="shared" ca="1" si="9"/>
        <v>0.73402417962000754</v>
      </c>
      <c r="I42" s="20">
        <f t="shared" ca="1" si="9"/>
        <v>3.6433776253750549</v>
      </c>
      <c r="J42" s="20">
        <f t="shared" ca="1" si="9"/>
        <v>9.9117728149986206</v>
      </c>
      <c r="K42" s="20">
        <f t="shared" ca="1" si="9"/>
        <v>8.0521760943183196</v>
      </c>
      <c r="L42" s="20">
        <f t="shared" ca="1" si="9"/>
        <v>8.5896691816599091</v>
      </c>
      <c r="M42" s="20">
        <f t="shared" ca="1" si="9"/>
        <v>6.7985034740780215</v>
      </c>
      <c r="N42" s="20">
        <f t="shared" ca="1" si="9"/>
        <v>-2.4321889700730681</v>
      </c>
      <c r="O42" s="20">
        <f t="shared" ca="1" si="9"/>
        <v>-6.6577759540418331</v>
      </c>
      <c r="P42" s="20">
        <f t="shared" ca="1" si="9"/>
        <v>-2.0222002417848328</v>
      </c>
      <c r="Q42" s="20">
        <f t="shared" ca="1" si="9"/>
        <v>3.2080762759394421</v>
      </c>
      <c r="R42" s="20">
        <f t="shared" ca="1" si="9"/>
        <v>7.607868709922827</v>
      </c>
      <c r="S42" s="20">
        <f t="shared" ca="1" si="9"/>
        <v>10.231289768710216</v>
      </c>
      <c r="T42" s="20">
        <f t="shared" ca="1" si="9"/>
        <v>9.03426791277262</v>
      </c>
      <c r="U42" s="20">
        <f t="shared" ca="1" si="9"/>
        <v>-3.0000000000000027</v>
      </c>
      <c r="V42" s="20">
        <f t="shared" ca="1" si="9"/>
        <v>-22.27323919258426</v>
      </c>
      <c r="W42" s="20">
        <f t="shared" ca="1" si="9"/>
        <v>-12.617030762371806</v>
      </c>
      <c r="X42" s="20">
        <f t="shared" ca="1" si="9"/>
        <v>-3.4566326530612312</v>
      </c>
      <c r="Y42" s="20">
        <f t="shared" ca="1" si="9"/>
        <v>4.3731008059188614</v>
      </c>
      <c r="Z42" s="20">
        <f t="shared" ref="Z42:AP42" ca="1" si="10">100*(Z10/Y10-1)</f>
        <v>9.0632911392405369</v>
      </c>
      <c r="AA42" s="20">
        <f t="shared" ca="1" si="10"/>
        <v>8.6002785515320035</v>
      </c>
      <c r="AB42" s="20">
        <f t="shared" ca="1" si="10"/>
        <v>10.516191086886817</v>
      </c>
      <c r="AC42" s="20">
        <f t="shared" ca="1" si="10"/>
        <v>7.2623537375495761</v>
      </c>
      <c r="AD42" s="20">
        <f t="shared" ca="1" si="10"/>
        <v>4.72412549585286</v>
      </c>
      <c r="AE42" s="20">
        <f t="shared" ca="1" si="10"/>
        <v>5.4063360881542621</v>
      </c>
      <c r="AF42" s="20">
        <f t="shared" ca="1" si="10"/>
        <v>1.543613198301208</v>
      </c>
      <c r="AG42" s="45">
        <f t="shared" ca="1" si="10"/>
        <v>-3.6596155392905727</v>
      </c>
      <c r="AH42" s="45">
        <f t="shared" ca="1" si="10"/>
        <v>4.0407413591584396</v>
      </c>
      <c r="AI42" s="19">
        <f t="shared" ca="1" si="10"/>
        <v>4.8549510511956218</v>
      </c>
      <c r="AJ42" s="19">
        <f t="shared" ca="1" si="10"/>
        <v>-1.4621309335622112</v>
      </c>
      <c r="AK42" s="19">
        <f t="shared" ca="1" si="10"/>
        <v>-1.8231873380849861</v>
      </c>
      <c r="AL42" s="19">
        <f t="shared" ca="1" si="10"/>
        <v>3.6445550245411518</v>
      </c>
      <c r="AM42" s="19">
        <f t="shared" ca="1" si="10"/>
        <v>2.9766835878378251</v>
      </c>
      <c r="AN42" s="19">
        <f t="shared" ca="1" si="10"/>
        <v>1.4597167062718075</v>
      </c>
      <c r="AO42" s="19">
        <f t="shared" ca="1" si="10"/>
        <v>1.4321627698167028</v>
      </c>
      <c r="AP42" s="19">
        <f t="shared" ca="1" si="10"/>
        <v>1.9353292823208745</v>
      </c>
    </row>
    <row r="43" spans="1:43" x14ac:dyDescent="0.25">
      <c r="B43" t="str">
        <f t="shared" si="2"/>
        <v xml:space="preserve">   Manufacturing</v>
      </c>
      <c r="C43" s="20"/>
      <c r="D43" s="20">
        <f t="shared" ref="D43:Y43" ca="1" si="11">100*(D11/C11-1)</f>
        <v>-1.9000235054454251</v>
      </c>
      <c r="E43" s="20">
        <f t="shared" ca="1" si="11"/>
        <v>-1.9128629048360768</v>
      </c>
      <c r="F43" s="20">
        <f t="shared" ca="1" si="11"/>
        <v>-4.9710935591564143</v>
      </c>
      <c r="G43" s="20">
        <f t="shared" ca="1" si="11"/>
        <v>-5.2654127929394834</v>
      </c>
      <c r="H43" s="20">
        <f t="shared" ca="1" si="11"/>
        <v>-3.2832850940665792</v>
      </c>
      <c r="I43" s="20">
        <f t="shared" ca="1" si="11"/>
        <v>4.7040119704479633</v>
      </c>
      <c r="J43" s="20">
        <f t="shared" ca="1" si="11"/>
        <v>11.977491961414799</v>
      </c>
      <c r="K43" s="20">
        <f t="shared" ca="1" si="11"/>
        <v>5.0211374331977421</v>
      </c>
      <c r="L43" s="20">
        <f t="shared" ca="1" si="11"/>
        <v>-6.8355295636653661</v>
      </c>
      <c r="M43" s="20">
        <f t="shared" ca="1" si="11"/>
        <v>-6.9253658337749098</v>
      </c>
      <c r="N43" s="20">
        <f t="shared" ca="1" si="11"/>
        <v>-3.6918630112989459</v>
      </c>
      <c r="O43" s="20">
        <f t="shared" ca="1" si="11"/>
        <v>-10.654358601245972</v>
      </c>
      <c r="P43" s="20">
        <f t="shared" ca="1" si="11"/>
        <v>-9.0696254071661269</v>
      </c>
      <c r="Q43" s="20">
        <f t="shared" ca="1" si="11"/>
        <v>-2.3396395387887736</v>
      </c>
      <c r="R43" s="20">
        <f t="shared" ca="1" si="11"/>
        <v>4.2067858780376</v>
      </c>
      <c r="S43" s="20">
        <f t="shared" ca="1" si="11"/>
        <v>6.0664393356066437</v>
      </c>
      <c r="T43" s="20">
        <f t="shared" ca="1" si="11"/>
        <v>3.8890329271454416</v>
      </c>
      <c r="U43" s="20">
        <f t="shared" ca="1" si="11"/>
        <v>0.30446718243075654</v>
      </c>
      <c r="V43" s="20">
        <f t="shared" ca="1" si="11"/>
        <v>-7.0262738853503093</v>
      </c>
      <c r="W43" s="20">
        <f t="shared" ca="1" si="11"/>
        <v>-3.2059516163562618</v>
      </c>
      <c r="X43" s="20">
        <f t="shared" ca="1" si="11"/>
        <v>5.1479126347802273</v>
      </c>
      <c r="Y43" s="20">
        <f t="shared" ca="1" si="11"/>
        <v>5.5427008834665559</v>
      </c>
      <c r="Z43" s="20">
        <f t="shared" ref="Z43:AP43" ca="1" si="12">100*(Z11/Y11-1)</f>
        <v>1.9382162431489824</v>
      </c>
      <c r="AA43" s="20">
        <f t="shared" ca="1" si="12"/>
        <v>-0.19551297717386174</v>
      </c>
      <c r="AB43" s="20">
        <f t="shared" ca="1" si="12"/>
        <v>0.52891914393458084</v>
      </c>
      <c r="AC43" s="20">
        <f t="shared" ca="1" si="12"/>
        <v>-1.466361377697678</v>
      </c>
      <c r="AD43" s="20">
        <f t="shared" ca="1" si="12"/>
        <v>-4.1382379115989076</v>
      </c>
      <c r="AE43" s="20">
        <f t="shared" ca="1" si="12"/>
        <v>-7.2205889937615453E-2</v>
      </c>
      <c r="AF43" s="20">
        <f t="shared" ca="1" si="12"/>
        <v>3.1741935483871053</v>
      </c>
      <c r="AG43" s="45">
        <f t="shared" ca="1" si="12"/>
        <v>-8.6993496748374088</v>
      </c>
      <c r="AH43" s="45">
        <f t="shared" ca="1" si="12"/>
        <v>-8.684455646265965</v>
      </c>
      <c r="AI43" s="19">
        <f t="shared" ca="1" si="12"/>
        <v>4.41890675627028</v>
      </c>
      <c r="AJ43" s="19">
        <f t="shared" ca="1" si="12"/>
        <v>1.2782966541214913</v>
      </c>
      <c r="AK43" s="19">
        <f t="shared" ca="1" si="12"/>
        <v>-0.83072764626882512</v>
      </c>
      <c r="AL43" s="19">
        <f t="shared" ca="1" si="12"/>
        <v>0.20814721175936857</v>
      </c>
      <c r="AM43" s="19">
        <f t="shared" ca="1" si="12"/>
        <v>0.5066207719655047</v>
      </c>
      <c r="AN43" s="19">
        <f t="shared" ca="1" si="12"/>
        <v>0.35994321619257086</v>
      </c>
      <c r="AO43" s="19">
        <f t="shared" ca="1" si="12"/>
        <v>0.17070836073616036</v>
      </c>
      <c r="AP43" s="19">
        <f t="shared" ca="1" si="12"/>
        <v>8.738704101884931E-2</v>
      </c>
    </row>
    <row r="44" spans="1:43" x14ac:dyDescent="0.25">
      <c r="B44" t="str">
        <f t="shared" si="2"/>
        <v xml:space="preserve">      Aerospace</v>
      </c>
      <c r="C44" s="20"/>
      <c r="D44" s="20">
        <f t="shared" ref="D44:Y44" ca="1" si="13">100*(D12/C12-1)</f>
        <v>0.32640949554898491</v>
      </c>
      <c r="E44" s="20">
        <f t="shared" ca="1" si="13"/>
        <v>-3.0094646554273963</v>
      </c>
      <c r="F44" s="20">
        <f t="shared" ca="1" si="13"/>
        <v>-8.6833879698101626</v>
      </c>
      <c r="G44" s="20">
        <f t="shared" ca="1" si="13"/>
        <v>-10.753047253297709</v>
      </c>
      <c r="H44" s="20">
        <f t="shared" ca="1" si="13"/>
        <v>-11.665107577174927</v>
      </c>
      <c r="I44" s="20">
        <f t="shared" ca="1" si="13"/>
        <v>6.1315259980938341</v>
      </c>
      <c r="J44" s="20">
        <f t="shared" ca="1" si="13"/>
        <v>21.442825783276788</v>
      </c>
      <c r="K44" s="20">
        <f t="shared" ca="1" si="13"/>
        <v>6.285432585654438</v>
      </c>
      <c r="L44" s="20">
        <f t="shared" ca="1" si="13"/>
        <v>-12.337662337662348</v>
      </c>
      <c r="M44" s="20">
        <f t="shared" ca="1" si="13"/>
        <v>-12.70723104056437</v>
      </c>
      <c r="N44" s="20">
        <f t="shared" ca="1" si="13"/>
        <v>1.2324477219921137</v>
      </c>
      <c r="O44" s="20">
        <f t="shared" ca="1" si="13"/>
        <v>-13.032631473904811</v>
      </c>
      <c r="P44" s="20">
        <f t="shared" ca="1" si="13"/>
        <v>-13.861158921399886</v>
      </c>
      <c r="Q44" s="20">
        <f t="shared" ca="1" si="13"/>
        <v>-5.9677634208072483</v>
      </c>
      <c r="R44" s="20">
        <f t="shared" ca="1" si="13"/>
        <v>6.3040090664399973</v>
      </c>
      <c r="S44" s="20">
        <f t="shared" ca="1" si="13"/>
        <v>11.567164179104484</v>
      </c>
      <c r="T44" s="20">
        <f t="shared" ca="1" si="13"/>
        <v>8.7912087912088044</v>
      </c>
      <c r="U44" s="20">
        <f t="shared" ca="1" si="13"/>
        <v>3.535353535353547</v>
      </c>
      <c r="V44" s="20">
        <f t="shared" ca="1" si="13"/>
        <v>0.30752916224814353</v>
      </c>
      <c r="W44" s="20">
        <f t="shared" ca="1" si="13"/>
        <v>-2.6324135743736155</v>
      </c>
      <c r="X44" s="20">
        <f t="shared" ca="1" si="13"/>
        <v>6.9489685124864309</v>
      </c>
      <c r="Y44" s="20">
        <f t="shared" ca="1" si="13"/>
        <v>8.6192893401014992</v>
      </c>
      <c r="Z44" s="20">
        <f t="shared" ref="Z44:AP44" ca="1" si="14">100*(Z12/Y12-1)</f>
        <v>1.8973735863164976</v>
      </c>
      <c r="AA44" s="20">
        <f t="shared" ca="1" si="14"/>
        <v>-2.2472940744817538</v>
      </c>
      <c r="AB44" s="20">
        <f t="shared" ca="1" si="14"/>
        <v>-0.74129680022519961</v>
      </c>
      <c r="AC44" s="20">
        <f t="shared" ca="1" si="14"/>
        <v>-3.6301758366421022</v>
      </c>
      <c r="AD44" s="20">
        <f t="shared" ca="1" si="14"/>
        <v>-7.9654698842456124</v>
      </c>
      <c r="AE44" s="20">
        <f t="shared" ca="1" si="14"/>
        <v>-0.55425282455766611</v>
      </c>
      <c r="AF44" s="20">
        <f t="shared" ca="1" si="14"/>
        <v>5.3912111468381596</v>
      </c>
      <c r="AG44" s="45">
        <f t="shared" ca="1" si="14"/>
        <v>-9.3460795281195992</v>
      </c>
      <c r="AH44" s="45">
        <f t="shared" ca="1" si="14"/>
        <v>-15.357864034103653</v>
      </c>
      <c r="AI44" s="19">
        <f t="shared" ca="1" si="14"/>
        <v>3.8258170974155181</v>
      </c>
      <c r="AJ44" s="19">
        <f t="shared" ca="1" si="14"/>
        <v>4.758317311763105</v>
      </c>
      <c r="AK44" s="19">
        <f t="shared" ca="1" si="14"/>
        <v>2.8481035101325158</v>
      </c>
      <c r="AL44" s="19">
        <f t="shared" ca="1" si="14"/>
        <v>1.7448381632559684</v>
      </c>
      <c r="AM44" s="19">
        <f t="shared" ca="1" si="14"/>
        <v>1.4773304135212051</v>
      </c>
      <c r="AN44" s="19">
        <f t="shared" ca="1" si="14"/>
        <v>1.3546097547490588</v>
      </c>
      <c r="AO44" s="19">
        <f t="shared" ca="1" si="14"/>
        <v>1.0897782635698849</v>
      </c>
      <c r="AP44" s="19">
        <f t="shared" ca="1" si="14"/>
        <v>0.83847870213293874</v>
      </c>
    </row>
    <row r="45" spans="1:43" x14ac:dyDescent="0.25">
      <c r="B45" t="str">
        <f t="shared" si="2"/>
        <v xml:space="preserve"> Services providing</v>
      </c>
      <c r="C45" s="20"/>
      <c r="D45" s="20">
        <f t="shared" ref="D45:Y45" ca="1" si="15">100*(D13/C13-1)</f>
        <v>1.414291151665692</v>
      </c>
      <c r="E45" s="20">
        <f t="shared" ca="1" si="15"/>
        <v>1.9664197530864236</v>
      </c>
      <c r="F45" s="20">
        <f t="shared" ca="1" si="15"/>
        <v>2.9106653364457946</v>
      </c>
      <c r="G45" s="20">
        <f t="shared" ca="1" si="15"/>
        <v>2.6033921277036409</v>
      </c>
      <c r="H45" s="20">
        <f t="shared" ca="1" si="15"/>
        <v>2.9703151946574691</v>
      </c>
      <c r="I45" s="20">
        <f t="shared" ca="1" si="15"/>
        <v>3.5866369710467749</v>
      </c>
      <c r="J45" s="20">
        <f t="shared" ca="1" si="15"/>
        <v>4.312153840861388</v>
      </c>
      <c r="K45" s="20">
        <f t="shared" ca="1" si="15"/>
        <v>4.5568472256575232</v>
      </c>
      <c r="L45" s="20">
        <f t="shared" ca="1" si="15"/>
        <v>4.16899942436737</v>
      </c>
      <c r="M45" s="20">
        <f t="shared" ca="1" si="15"/>
        <v>3.66378005208019</v>
      </c>
      <c r="N45" s="20">
        <f t="shared" ca="1" si="15"/>
        <v>-0.59367332632315195</v>
      </c>
      <c r="O45" s="20">
        <f t="shared" ca="1" si="15"/>
        <v>-1.8526272487530582</v>
      </c>
      <c r="P45" s="20">
        <f t="shared" ca="1" si="15"/>
        <v>0.27019137932324799</v>
      </c>
      <c r="Q45" s="20">
        <f t="shared" ca="1" si="15"/>
        <v>0.97335224303949364</v>
      </c>
      <c r="R45" s="20">
        <f t="shared" ca="1" si="15"/>
        <v>1.9737717521475018</v>
      </c>
      <c r="S45" s="20">
        <f t="shared" ca="1" si="15"/>
        <v>2.3270312590616404</v>
      </c>
      <c r="T45" s="20">
        <f t="shared" ca="1" si="15"/>
        <v>2.5071907278575223</v>
      </c>
      <c r="U45" s="20">
        <f t="shared" ca="1" si="15"/>
        <v>1.6939312890049907</v>
      </c>
      <c r="V45" s="20">
        <f t="shared" ca="1" si="15"/>
        <v>-3.5054096667210377</v>
      </c>
      <c r="W45" s="20">
        <f t="shared" ca="1" si="15"/>
        <v>-0.29791669601229032</v>
      </c>
      <c r="X45" s="20">
        <f t="shared" ca="1" si="15"/>
        <v>1.7483381957149824</v>
      </c>
      <c r="Y45" s="20">
        <f t="shared" ca="1" si="15"/>
        <v>2.1438786986767377</v>
      </c>
      <c r="Z45" s="20">
        <f t="shared" ref="Z45:AP45" ca="1" si="16">100*(Z13/Y13-1)</f>
        <v>2.6705001155472363</v>
      </c>
      <c r="AA45" s="20">
        <f t="shared" ca="1" si="16"/>
        <v>2.8334050511403142</v>
      </c>
      <c r="AB45" s="20">
        <f t="shared" ca="1" si="16"/>
        <v>3.0791515112498669</v>
      </c>
      <c r="AC45" s="20">
        <f t="shared" ca="1" si="16"/>
        <v>3.5929751808041477</v>
      </c>
      <c r="AD45" s="20">
        <f t="shared" ca="1" si="16"/>
        <v>3.1458181357802095</v>
      </c>
      <c r="AE45" s="20">
        <f t="shared" ca="1" si="16"/>
        <v>2.3110778600611503</v>
      </c>
      <c r="AF45" s="20">
        <f t="shared" ca="1" si="16"/>
        <v>2.311432048125317</v>
      </c>
      <c r="AG45" s="45">
        <f t="shared" ca="1" si="16"/>
        <v>-5.645237842636897</v>
      </c>
      <c r="AH45" s="45">
        <f t="shared" ca="1" si="16"/>
        <v>2.3618319436143231</v>
      </c>
      <c r="AI45" s="19">
        <f t="shared" ca="1" si="16"/>
        <v>5.4500607041683358</v>
      </c>
      <c r="AJ45" s="19">
        <f t="shared" ca="1" si="16"/>
        <v>-0.40726005481341865</v>
      </c>
      <c r="AK45" s="19">
        <f t="shared" ca="1" si="16"/>
        <v>-0.10493567611504773</v>
      </c>
      <c r="AL45" s="19">
        <f t="shared" ca="1" si="16"/>
        <v>2.7753512110863854</v>
      </c>
      <c r="AM45" s="19">
        <f t="shared" ca="1" si="16"/>
        <v>2.1905496183721951</v>
      </c>
      <c r="AN45" s="19">
        <f t="shared" ca="1" si="16"/>
        <v>1.3569525934708171</v>
      </c>
      <c r="AO45" s="19">
        <f t="shared" ca="1" si="16"/>
        <v>1.1112055005689569</v>
      </c>
      <c r="AP45" s="19">
        <f t="shared" ca="1" si="16"/>
        <v>1.098286884422528</v>
      </c>
    </row>
    <row r="46" spans="1:43" x14ac:dyDescent="0.25">
      <c r="B46" t="str">
        <f t="shared" si="2"/>
        <v xml:space="preserve">   Wholesale and retail trade</v>
      </c>
      <c r="C46" s="20"/>
      <c r="D46" s="20">
        <f t="shared" ref="D46:Y46" ca="1" si="17">100*(D14/C14-1)</f>
        <v>-1.2492955100507297</v>
      </c>
      <c r="E46" s="20">
        <f t="shared" ca="1" si="17"/>
        <v>0.40426139065918854</v>
      </c>
      <c r="F46" s="20">
        <f t="shared" ca="1" si="17"/>
        <v>1.0942162853488702</v>
      </c>
      <c r="G46" s="20">
        <f t="shared" ca="1" si="17"/>
        <v>1.1011151719613865</v>
      </c>
      <c r="H46" s="20">
        <f t="shared" ca="1" si="17"/>
        <v>2.8317189600036929</v>
      </c>
      <c r="I46" s="20">
        <f t="shared" ca="1" si="17"/>
        <v>3.9976563908419305</v>
      </c>
      <c r="J46" s="20">
        <f t="shared" ca="1" si="17"/>
        <v>3.3629469122426814</v>
      </c>
      <c r="K46" s="20">
        <f t="shared" ca="1" si="17"/>
        <v>3.8866294914259303</v>
      </c>
      <c r="L46" s="20">
        <f t="shared" ca="1" si="17"/>
        <v>4.1165550084752534</v>
      </c>
      <c r="M46" s="20">
        <f t="shared" ca="1" si="17"/>
        <v>2.9265834560818549</v>
      </c>
      <c r="N46" s="20">
        <f t="shared" ca="1" si="17"/>
        <v>-1.6043384928256521</v>
      </c>
      <c r="O46" s="20">
        <f t="shared" ca="1" si="17"/>
        <v>-3.7509090213189489</v>
      </c>
      <c r="P46" s="20">
        <f t="shared" ca="1" si="17"/>
        <v>-1.1651489243249658</v>
      </c>
      <c r="Q46" s="20">
        <f t="shared" ca="1" si="17"/>
        <v>0.25750382232236912</v>
      </c>
      <c r="R46" s="20">
        <f t="shared" ca="1" si="17"/>
        <v>1.5972389437354462</v>
      </c>
      <c r="S46" s="20">
        <f t="shared" ca="1" si="17"/>
        <v>1.2758729657133872</v>
      </c>
      <c r="T46" s="20">
        <f t="shared" ca="1" si="17"/>
        <v>1.7902414290728919</v>
      </c>
      <c r="U46" s="20">
        <f t="shared" ca="1" si="17"/>
        <v>0.61690551000077587</v>
      </c>
      <c r="V46" s="20">
        <f t="shared" ca="1" si="17"/>
        <v>-6.6110666818995467</v>
      </c>
      <c r="W46" s="20">
        <f t="shared" ca="1" si="17"/>
        <v>-0.94197284182195862</v>
      </c>
      <c r="X46" s="20">
        <f t="shared" ca="1" si="17"/>
        <v>2.017124979417062</v>
      </c>
      <c r="Y46" s="20">
        <f t="shared" ca="1" si="17"/>
        <v>2.9739326930837029</v>
      </c>
      <c r="Z46" s="20">
        <f t="shared" ref="Z46:AP46" ca="1" si="18">100*(Z14/Y14-1)</f>
        <v>4.2830831929150825</v>
      </c>
      <c r="AA46" s="20">
        <f t="shared" ca="1" si="18"/>
        <v>3.9230422365850171</v>
      </c>
      <c r="AB46" s="20">
        <f t="shared" ca="1" si="18"/>
        <v>3.5941567833381427</v>
      </c>
      <c r="AC46" s="20">
        <f t="shared" ca="1" si="18"/>
        <v>3.2460732984293195</v>
      </c>
      <c r="AD46" s="20">
        <f t="shared" ca="1" si="18"/>
        <v>5.1994590939824281</v>
      </c>
      <c r="AE46" s="20">
        <f t="shared" ca="1" si="18"/>
        <v>1.9281444822932148</v>
      </c>
      <c r="AF46" s="20">
        <f t="shared" ca="1" si="18"/>
        <v>2.1817264644681256</v>
      </c>
      <c r="AG46" s="45">
        <f t="shared" ca="1" si="18"/>
        <v>-0.83616167849426271</v>
      </c>
      <c r="AH46" s="45">
        <f t="shared" ca="1" si="18"/>
        <v>2.6945455676903318</v>
      </c>
      <c r="AI46" s="19">
        <f t="shared" ca="1" si="18"/>
        <v>2.7304469019845401</v>
      </c>
      <c r="AJ46" s="19">
        <f t="shared" ca="1" si="18"/>
        <v>-1.6103817521901043</v>
      </c>
      <c r="AK46" s="19">
        <f t="shared" ca="1" si="18"/>
        <v>-1.1954976841391574</v>
      </c>
      <c r="AL46" s="19">
        <f t="shared" ca="1" si="18"/>
        <v>2.3600098843054029</v>
      </c>
      <c r="AM46" s="19">
        <f t="shared" ca="1" si="18"/>
        <v>3.1228359764874369</v>
      </c>
      <c r="AN46" s="19">
        <f t="shared" ca="1" si="18"/>
        <v>2.2417791100052487</v>
      </c>
      <c r="AO46" s="19">
        <f t="shared" ca="1" si="18"/>
        <v>0.9423819905727937</v>
      </c>
      <c r="AP46" s="19">
        <f t="shared" ca="1" si="18"/>
        <v>0.36090496431053776</v>
      </c>
    </row>
    <row r="47" spans="1:43" x14ac:dyDescent="0.25">
      <c r="B47" t="str">
        <f t="shared" si="2"/>
        <v xml:space="preserve">   Transportation and public utilities</v>
      </c>
      <c r="C47" s="20"/>
      <c r="D47" s="20">
        <f t="shared" ref="D47:Y47" ca="1" si="19">100*(D15/C15-1)</f>
        <v>2.1947650788489703</v>
      </c>
      <c r="E47" s="20">
        <f t="shared" ca="1" si="19"/>
        <v>-2.6885141584473415</v>
      </c>
      <c r="F47" s="20">
        <f t="shared" ca="1" si="19"/>
        <v>-2.2069641981363408</v>
      </c>
      <c r="G47" s="20">
        <f t="shared" ca="1" si="19"/>
        <v>1.0197258441992707</v>
      </c>
      <c r="H47" s="20">
        <f t="shared" ca="1" si="19"/>
        <v>0.61227866953499355</v>
      </c>
      <c r="I47" s="20">
        <f t="shared" ca="1" si="19"/>
        <v>3.6019736842105132</v>
      </c>
      <c r="J47" s="20">
        <f t="shared" ca="1" si="19"/>
        <v>2.4289569772979913</v>
      </c>
      <c r="K47" s="20">
        <f t="shared" ca="1" si="19"/>
        <v>5.4401735895846182</v>
      </c>
      <c r="L47" s="20">
        <f t="shared" ca="1" si="19"/>
        <v>1.0289578127296917</v>
      </c>
      <c r="M47" s="20">
        <f t="shared" ca="1" si="19"/>
        <v>-1.2076240360832324</v>
      </c>
      <c r="N47" s="20">
        <f t="shared" ca="1" si="19"/>
        <v>-3.2106038291605188</v>
      </c>
      <c r="O47" s="20">
        <f t="shared" ca="1" si="19"/>
        <v>-6.0255629945222271</v>
      </c>
      <c r="P47" s="20">
        <f t="shared" ca="1" si="19"/>
        <v>-2.1373056994818396</v>
      </c>
      <c r="Q47" s="20">
        <f t="shared" ca="1" si="19"/>
        <v>4.9636002647246436E-2</v>
      </c>
      <c r="R47" s="20">
        <f t="shared" ca="1" si="19"/>
        <v>-1.107987431784363</v>
      </c>
      <c r="S47" s="20">
        <f t="shared" ca="1" si="19"/>
        <v>0.88628762541809181</v>
      </c>
      <c r="T47" s="20">
        <f t="shared" ca="1" si="19"/>
        <v>2.1879661859771193</v>
      </c>
      <c r="U47" s="20">
        <f t="shared" ca="1" si="19"/>
        <v>-1.0381184103811836</v>
      </c>
      <c r="V47" s="20">
        <f t="shared" ca="1" si="19"/>
        <v>-6.998852647107034</v>
      </c>
      <c r="W47" s="20">
        <f t="shared" ca="1" si="19"/>
        <v>-3.0489954176947442</v>
      </c>
      <c r="X47" s="20">
        <f t="shared" ca="1" si="19"/>
        <v>2.3995637156880578</v>
      </c>
      <c r="Y47" s="20">
        <f t="shared" ca="1" si="19"/>
        <v>0.7988638380969082</v>
      </c>
      <c r="Z47" s="20">
        <f t="shared" ref="Z47:AP47" ca="1" si="20">100*(Z15/Y15-1)</f>
        <v>0.96865093342726194</v>
      </c>
      <c r="AA47" s="20">
        <f t="shared" ca="1" si="20"/>
        <v>6.1747776033490354</v>
      </c>
      <c r="AB47" s="20">
        <f t="shared" ca="1" si="20"/>
        <v>4.7313947757515962</v>
      </c>
      <c r="AC47" s="20">
        <f t="shared" ca="1" si="20"/>
        <v>4.2039215686274556</v>
      </c>
      <c r="AD47" s="20">
        <f t="shared" ca="1" si="20"/>
        <v>3.3870239349691467</v>
      </c>
      <c r="AE47" s="20">
        <f t="shared" ca="1" si="20"/>
        <v>2.5626092020966773</v>
      </c>
      <c r="AF47" s="20">
        <f t="shared" ca="1" si="20"/>
        <v>1.9023282226007909</v>
      </c>
      <c r="AG47" s="45">
        <f t="shared" ca="1" si="20"/>
        <v>-6.7985511284480271</v>
      </c>
      <c r="AH47" s="45">
        <f t="shared" ca="1" si="20"/>
        <v>1.9581464872944654</v>
      </c>
      <c r="AI47" s="19">
        <f t="shared" ca="1" si="20"/>
        <v>5.4335464008209877</v>
      </c>
      <c r="AJ47" s="19">
        <f t="shared" ca="1" si="20"/>
        <v>-2.7574585327911127</v>
      </c>
      <c r="AK47" s="19">
        <f t="shared" ca="1" si="20"/>
        <v>-0.90773244315766055</v>
      </c>
      <c r="AL47" s="19">
        <f t="shared" ca="1" si="20"/>
        <v>0.33421139168150482</v>
      </c>
      <c r="AM47" s="19">
        <f t="shared" ca="1" si="20"/>
        <v>0.68299767011226198</v>
      </c>
      <c r="AN47" s="19">
        <f t="shared" ca="1" si="20"/>
        <v>-2.0132891655344487E-2</v>
      </c>
      <c r="AO47" s="19">
        <f t="shared" ca="1" si="20"/>
        <v>-0.38163327089795196</v>
      </c>
      <c r="AP47" s="19">
        <f t="shared" ca="1" si="20"/>
        <v>-0.24795175295267979</v>
      </c>
    </row>
    <row r="48" spans="1:43" x14ac:dyDescent="0.25">
      <c r="B48" t="str">
        <f t="shared" si="2"/>
        <v xml:space="preserve">   Information</v>
      </c>
      <c r="C48" s="20"/>
      <c r="D48" s="20">
        <f t="shared" ref="D48:Y48" ca="1" si="21">100*(D16/C16-1)</f>
        <v>4.5955882352941124</v>
      </c>
      <c r="E48" s="20">
        <f t="shared" ca="1" si="21"/>
        <v>6.1762490584986285</v>
      </c>
      <c r="F48" s="20">
        <f t="shared" ca="1" si="21"/>
        <v>7.8505556869236104</v>
      </c>
      <c r="G48" s="20">
        <f t="shared" ca="1" si="21"/>
        <v>6.5994299495724551</v>
      </c>
      <c r="H48" s="20">
        <f t="shared" ca="1" si="21"/>
        <v>13.286713286713292</v>
      </c>
      <c r="I48" s="20">
        <f t="shared" ca="1" si="21"/>
        <v>8.9324618736383421</v>
      </c>
      <c r="J48" s="20">
        <f t="shared" ca="1" si="21"/>
        <v>7.2833333333333306</v>
      </c>
      <c r="K48" s="20">
        <f t="shared" ca="1" si="21"/>
        <v>6.7888768059655158</v>
      </c>
      <c r="L48" s="20">
        <f t="shared" ca="1" si="21"/>
        <v>12.438172825138194</v>
      </c>
      <c r="M48" s="20">
        <f t="shared" ca="1" si="21"/>
        <v>17.492560486479491</v>
      </c>
      <c r="N48" s="20">
        <f t="shared" ca="1" si="21"/>
        <v>1.6297764563374173</v>
      </c>
      <c r="O48" s="20">
        <f t="shared" ca="1" si="21"/>
        <v>-5.1143135767688808</v>
      </c>
      <c r="P48" s="20">
        <f t="shared" ca="1" si="21"/>
        <v>-1.747173689619741</v>
      </c>
      <c r="Q48" s="20">
        <f t="shared" ca="1" si="21"/>
        <v>1.406322640632296</v>
      </c>
      <c r="R48" s="20">
        <f t="shared" ca="1" si="21"/>
        <v>2.1203438395415386</v>
      </c>
      <c r="S48" s="20">
        <f t="shared" ca="1" si="21"/>
        <v>4.7474747474747447</v>
      </c>
      <c r="T48" s="20">
        <f t="shared" ca="1" si="21"/>
        <v>4.9394621236472647</v>
      </c>
      <c r="U48" s="20">
        <f t="shared" ca="1" si="21"/>
        <v>4.5844394527261523</v>
      </c>
      <c r="V48" s="20">
        <f t="shared" ca="1" si="21"/>
        <v>-0.22454359074487451</v>
      </c>
      <c r="W48" s="20">
        <f t="shared" ca="1" si="21"/>
        <v>-0.4794520547945158</v>
      </c>
      <c r="X48" s="20">
        <f t="shared" ca="1" si="21"/>
        <v>1.366630616458564</v>
      </c>
      <c r="Y48" s="20">
        <f t="shared" ca="1" si="21"/>
        <v>1.0669253152279179</v>
      </c>
      <c r="Z48" s="20">
        <f t="shared" ref="Z48:AP48" ca="1" si="22">100*(Z16/Y16-1)</f>
        <v>1.525911708253358</v>
      </c>
      <c r="AA48" s="20">
        <f t="shared" ca="1" si="22"/>
        <v>3.9228660553927597</v>
      </c>
      <c r="AB48" s="20">
        <f t="shared" ca="1" si="22"/>
        <v>3.3108968528288152</v>
      </c>
      <c r="AC48" s="20">
        <f t="shared" ca="1" si="22"/>
        <v>7.9503433703116633</v>
      </c>
      <c r="AD48" s="20">
        <f t="shared" ca="1" si="22"/>
        <v>6.2800750346627687</v>
      </c>
      <c r="AE48" s="20">
        <f t="shared" ca="1" si="22"/>
        <v>7.0677614918271736</v>
      </c>
      <c r="AF48" s="20">
        <f t="shared" ca="1" si="22"/>
        <v>8.5364105504587062</v>
      </c>
      <c r="AG48" s="45">
        <f t="shared" ca="1" si="22"/>
        <v>4.3254308921613971</v>
      </c>
      <c r="AH48" s="45">
        <f t="shared" ca="1" si="22"/>
        <v>4.4119508798582174</v>
      </c>
      <c r="AI48" s="19">
        <f t="shared" ca="1" si="22"/>
        <v>7.0490269778720638</v>
      </c>
      <c r="AJ48" s="19">
        <f t="shared" ca="1" si="22"/>
        <v>-0.18380044962725828</v>
      </c>
      <c r="AK48" s="19">
        <f t="shared" ca="1" si="22"/>
        <v>1.6457268598595975</v>
      </c>
      <c r="AL48" s="19">
        <f t="shared" ca="1" si="22"/>
        <v>4.6312976595595856</v>
      </c>
      <c r="AM48" s="19">
        <f t="shared" ca="1" si="22"/>
        <v>1.2867710899176155</v>
      </c>
      <c r="AN48" s="19">
        <f t="shared" ca="1" si="22"/>
        <v>0.53879475505056451</v>
      </c>
      <c r="AO48" s="19">
        <f t="shared" ca="1" si="22"/>
        <v>0.97641718637579977</v>
      </c>
      <c r="AP48" s="19">
        <f t="shared" ca="1" si="22"/>
        <v>1.7012032095965468</v>
      </c>
    </row>
    <row r="49" spans="2:42" x14ac:dyDescent="0.25">
      <c r="B49" t="str">
        <f t="shared" si="2"/>
        <v xml:space="preserve">   Financial activities</v>
      </c>
      <c r="C49" s="20"/>
      <c r="D49" s="20">
        <f t="shared" ref="D49:Y49" ca="1" si="23">100*(D17/C17-1)</f>
        <v>0</v>
      </c>
      <c r="E49" s="20">
        <f t="shared" ca="1" si="23"/>
        <v>1.9074531967502528</v>
      </c>
      <c r="F49" s="20">
        <f t="shared" ca="1" si="23"/>
        <v>3.6857307914500259</v>
      </c>
      <c r="G49" s="20">
        <f t="shared" ca="1" si="23"/>
        <v>1.4486293737463907</v>
      </c>
      <c r="H49" s="20">
        <f t="shared" ca="1" si="23"/>
        <v>-2.6032513181019401</v>
      </c>
      <c r="I49" s="20">
        <f t="shared" ca="1" si="23"/>
        <v>2.7630540205255461</v>
      </c>
      <c r="J49" s="20">
        <f t="shared" ca="1" si="23"/>
        <v>2.8204565408252558</v>
      </c>
      <c r="K49" s="20">
        <f t="shared" ca="1" si="23"/>
        <v>7.2473049418294577</v>
      </c>
      <c r="L49" s="20">
        <f t="shared" ca="1" si="23"/>
        <v>5.7225318471337383</v>
      </c>
      <c r="M49" s="20">
        <f t="shared" ca="1" si="23"/>
        <v>4.7067683328627652E-2</v>
      </c>
      <c r="N49" s="20">
        <f t="shared" ca="1" si="23"/>
        <v>2.2958223560406443</v>
      </c>
      <c r="O49" s="20">
        <f t="shared" ca="1" si="23"/>
        <v>-0.64385577630610147</v>
      </c>
      <c r="P49" s="20">
        <f t="shared" ca="1" si="23"/>
        <v>2.8235511942232838</v>
      </c>
      <c r="Q49" s="20">
        <f t="shared" ca="1" si="23"/>
        <v>-0.82830647339515728</v>
      </c>
      <c r="R49" s="20">
        <f t="shared" ca="1" si="23"/>
        <v>0.69904675442580277</v>
      </c>
      <c r="S49" s="20">
        <f t="shared" ca="1" si="23"/>
        <v>1.6047601875225359</v>
      </c>
      <c r="T49" s="20">
        <f t="shared" ca="1" si="23"/>
        <v>-0.51464063886423883</v>
      </c>
      <c r="U49" s="20">
        <f t="shared" ca="1" si="23"/>
        <v>-1.9532643596147148</v>
      </c>
      <c r="V49" s="20">
        <f t="shared" ca="1" si="23"/>
        <v>-8.0232875466205726</v>
      </c>
      <c r="W49" s="20">
        <f t="shared" ca="1" si="23"/>
        <v>-4.954999505489055</v>
      </c>
      <c r="X49" s="20">
        <f t="shared" ca="1" si="23"/>
        <v>-1.9562955254942893</v>
      </c>
      <c r="Y49" s="20">
        <f t="shared" ca="1" si="23"/>
        <v>-0.87030354489491257</v>
      </c>
      <c r="Z49" s="20">
        <f t="shared" ref="Z49:AP49" ca="1" si="24">100*(Z17/Y17-1)</f>
        <v>3.1156316916488125</v>
      </c>
      <c r="AA49" s="20">
        <f t="shared" ca="1" si="24"/>
        <v>0.9137161250129866</v>
      </c>
      <c r="AB49" s="20">
        <f t="shared" ca="1" si="24"/>
        <v>1.3067187982302553</v>
      </c>
      <c r="AC49" s="20">
        <f t="shared" ca="1" si="24"/>
        <v>1.4625228519195677</v>
      </c>
      <c r="AD49" s="20">
        <f t="shared" ca="1" si="24"/>
        <v>1.241241241241231</v>
      </c>
      <c r="AE49" s="20">
        <f t="shared" ca="1" si="24"/>
        <v>2.8178762111924049</v>
      </c>
      <c r="AF49" s="20">
        <f t="shared" ca="1" si="24"/>
        <v>1.9713433984037021</v>
      </c>
      <c r="AG49" s="45">
        <f t="shared" ca="1" si="24"/>
        <v>-2.5745001886080754</v>
      </c>
      <c r="AH49" s="45">
        <f t="shared" ca="1" si="24"/>
        <v>0.91956248185072198</v>
      </c>
      <c r="AI49" s="19">
        <f t="shared" ca="1" si="24"/>
        <v>4.5164089775561411</v>
      </c>
      <c r="AJ49" s="19">
        <f t="shared" ca="1" si="24"/>
        <v>-3.1964789410195427</v>
      </c>
      <c r="AK49" s="19">
        <f t="shared" ca="1" si="24"/>
        <v>2.0286770210046656</v>
      </c>
      <c r="AL49" s="19">
        <f t="shared" ca="1" si="24"/>
        <v>2.1348339725028032</v>
      </c>
      <c r="AM49" s="19">
        <f t="shared" ca="1" si="24"/>
        <v>0.45570984565463935</v>
      </c>
      <c r="AN49" s="19">
        <f t="shared" ca="1" si="24"/>
        <v>-0.46237705306623189</v>
      </c>
      <c r="AO49" s="19">
        <f t="shared" ca="1" si="24"/>
        <v>-0.61864688996736694</v>
      </c>
      <c r="AP49" s="19">
        <f t="shared" ca="1" si="24"/>
        <v>-0.81506780165797599</v>
      </c>
    </row>
    <row r="50" spans="2:42" x14ac:dyDescent="0.25">
      <c r="B50" t="str">
        <f t="shared" si="2"/>
        <v xml:space="preserve">   Professional and business services</v>
      </c>
      <c r="C50" s="20"/>
      <c r="D50" s="20">
        <f t="shared" ref="D50:Y50" ca="1" si="25">100*(D18/C18-1)</f>
        <v>-0.13388673182488375</v>
      </c>
      <c r="E50" s="20">
        <f t="shared" ca="1" si="25"/>
        <v>1.2535192385038307</v>
      </c>
      <c r="F50" s="20">
        <f t="shared" ca="1" si="25"/>
        <v>4.8460774577954169</v>
      </c>
      <c r="G50" s="20">
        <f t="shared" ca="1" si="25"/>
        <v>6.4848140430637136</v>
      </c>
      <c r="H50" s="20">
        <f t="shared" ca="1" si="25"/>
        <v>3.8840132827324236</v>
      </c>
      <c r="I50" s="20">
        <f t="shared" ca="1" si="25"/>
        <v>6.7298361778640459</v>
      </c>
      <c r="J50" s="20">
        <f t="shared" ca="1" si="25"/>
        <v>8.7335543908439561</v>
      </c>
      <c r="K50" s="20">
        <f t="shared" ca="1" si="25"/>
        <v>5.7203285622940081</v>
      </c>
      <c r="L50" s="20">
        <f t="shared" ca="1" si="25"/>
        <v>5.9225830464315843</v>
      </c>
      <c r="M50" s="20">
        <f t="shared" ca="1" si="25"/>
        <v>6.6367988755654972</v>
      </c>
      <c r="N50" s="20">
        <f t="shared" ca="1" si="25"/>
        <v>-6.1125298624268964</v>
      </c>
      <c r="O50" s="20">
        <f t="shared" ca="1" si="25"/>
        <v>-5.953321049398963</v>
      </c>
      <c r="P50" s="20">
        <f t="shared" ca="1" si="25"/>
        <v>-1.3714605588468487</v>
      </c>
      <c r="Q50" s="20">
        <f t="shared" ca="1" si="25"/>
        <v>3.1972756940831459</v>
      </c>
      <c r="R50" s="20">
        <f t="shared" ca="1" si="25"/>
        <v>5.4218800128328581</v>
      </c>
      <c r="S50" s="20">
        <f t="shared" ca="1" si="25"/>
        <v>5.9299191374663218</v>
      </c>
      <c r="T50" s="20">
        <f t="shared" ca="1" si="25"/>
        <v>4.9659361405236746</v>
      </c>
      <c r="U50" s="20">
        <f t="shared" ca="1" si="25"/>
        <v>1.8063809821707633</v>
      </c>
      <c r="V50" s="20">
        <f t="shared" ca="1" si="25"/>
        <v>-8.9330977801674312</v>
      </c>
      <c r="W50" s="20">
        <f t="shared" ca="1" si="25"/>
        <v>-0.20664642375171072</v>
      </c>
      <c r="X50" s="20">
        <f t="shared" ca="1" si="25"/>
        <v>4.4795672568989531</v>
      </c>
      <c r="Y50" s="20">
        <f t="shared" ca="1" si="25"/>
        <v>4.7324353840553446</v>
      </c>
      <c r="Z50" s="20">
        <f t="shared" ref="Z50:AP50" ca="1" si="26">100*(Z18/Y18-1)</f>
        <v>4.0049434210018164</v>
      </c>
      <c r="AA50" s="20">
        <f t="shared" ca="1" si="26"/>
        <v>3.1080579279613607</v>
      </c>
      <c r="AB50" s="20">
        <f t="shared" ca="1" si="26"/>
        <v>4.1308027514675771</v>
      </c>
      <c r="AC50" s="20">
        <f t="shared" ca="1" si="26"/>
        <v>3.5449955039081438</v>
      </c>
      <c r="AD50" s="20">
        <f t="shared" ca="1" si="26"/>
        <v>2.4683523163766319</v>
      </c>
      <c r="AE50" s="20">
        <f t="shared" ca="1" si="26"/>
        <v>2.3306604081100524</v>
      </c>
      <c r="AF50" s="20">
        <f t="shared" ca="1" si="26"/>
        <v>2.5005574491128391</v>
      </c>
      <c r="AG50" s="45">
        <f t="shared" ca="1" si="26"/>
        <v>-2.0013673938715892</v>
      </c>
      <c r="AH50" s="45">
        <f t="shared" ca="1" si="26"/>
        <v>4.3254899473584407</v>
      </c>
      <c r="AI50" s="19">
        <f t="shared" ca="1" si="26"/>
        <v>7.4952732688917223</v>
      </c>
      <c r="AJ50" s="19">
        <f t="shared" ca="1" si="26"/>
        <v>-5.6128478292558848</v>
      </c>
      <c r="AK50" s="19">
        <f t="shared" ca="1" si="26"/>
        <v>-5.6857122134029714</v>
      </c>
      <c r="AL50" s="19">
        <f t="shared" ca="1" si="26"/>
        <v>5.5743912242830929</v>
      </c>
      <c r="AM50" s="19">
        <f t="shared" ca="1" si="26"/>
        <v>4.5505121881804556</v>
      </c>
      <c r="AN50" s="19">
        <f t="shared" ca="1" si="26"/>
        <v>2.3335593585580128</v>
      </c>
      <c r="AO50" s="19">
        <f t="shared" ca="1" si="26"/>
        <v>2.8550664810944815</v>
      </c>
      <c r="AP50" s="19">
        <f t="shared" ca="1" si="26"/>
        <v>3.2169673875579674</v>
      </c>
    </row>
    <row r="51" spans="2:42" x14ac:dyDescent="0.25">
      <c r="B51" t="str">
        <f t="shared" si="2"/>
        <v xml:space="preserve">   Other services</v>
      </c>
      <c r="C51" s="20"/>
      <c r="D51" s="20">
        <f t="shared" ref="D51:Y51" ca="1" si="27">100*(D19/C19-1)</f>
        <v>2.6218046755516644</v>
      </c>
      <c r="E51" s="20">
        <f t="shared" ca="1" si="27"/>
        <v>2.8138528138528018</v>
      </c>
      <c r="F51" s="20">
        <f t="shared" ca="1" si="27"/>
        <v>3.9654874892148362</v>
      </c>
      <c r="G51" s="20">
        <f t="shared" ca="1" si="27"/>
        <v>2.3038109148851627</v>
      </c>
      <c r="H51" s="20">
        <f t="shared" ca="1" si="27"/>
        <v>3.6439743007333547</v>
      </c>
      <c r="I51" s="20">
        <f t="shared" ca="1" si="27"/>
        <v>2.0913559375097757</v>
      </c>
      <c r="J51" s="20">
        <f t="shared" ca="1" si="27"/>
        <v>4.2595602441043878</v>
      </c>
      <c r="K51" s="20">
        <f t="shared" ca="1" si="27"/>
        <v>4.1178892876051698</v>
      </c>
      <c r="L51" s="20">
        <f t="shared" ca="1" si="27"/>
        <v>2.7995931973557875</v>
      </c>
      <c r="M51" s="20">
        <f t="shared" ca="1" si="27"/>
        <v>2.5309846382148393</v>
      </c>
      <c r="N51" s="20">
        <f t="shared" ca="1" si="27"/>
        <v>0.53604931653712384</v>
      </c>
      <c r="O51" s="20">
        <f t="shared" ca="1" si="27"/>
        <v>0.74113569714739924</v>
      </c>
      <c r="P51" s="20">
        <f t="shared" ca="1" si="27"/>
        <v>1.7730496453900679</v>
      </c>
      <c r="Q51" s="20">
        <f t="shared" ca="1" si="27"/>
        <v>1.3807270268864968</v>
      </c>
      <c r="R51" s="20">
        <f t="shared" ca="1" si="27"/>
        <v>2.3673343763625398</v>
      </c>
      <c r="S51" s="20">
        <f t="shared" ca="1" si="27"/>
        <v>1.9542994588094054</v>
      </c>
      <c r="T51" s="20">
        <f t="shared" ca="1" si="27"/>
        <v>2.7966184999508314</v>
      </c>
      <c r="U51" s="20">
        <f t="shared" ca="1" si="27"/>
        <v>2.7229261295720786</v>
      </c>
      <c r="V51" s="20">
        <f t="shared" ca="1" si="27"/>
        <v>8.1454071539943662E-2</v>
      </c>
      <c r="W51" s="20">
        <f t="shared" ca="1" si="27"/>
        <v>1.4580039066133477</v>
      </c>
      <c r="X51" s="20">
        <f t="shared" ca="1" si="27"/>
        <v>2.9245261396713351</v>
      </c>
      <c r="Y51" s="20">
        <f t="shared" ca="1" si="27"/>
        <v>2.3292582448170451</v>
      </c>
      <c r="Z51" s="20">
        <f t="shared" ref="Z51:AP51" ca="1" si="28">100*(Z19/Y19-1)</f>
        <v>2.2653580832590059</v>
      </c>
      <c r="AA51" s="20">
        <f t="shared" ca="1" si="28"/>
        <v>2.5322381580627162</v>
      </c>
      <c r="AB51" s="20">
        <f t="shared" ca="1" si="28"/>
        <v>2.5776191266810633</v>
      </c>
      <c r="AC51" s="20">
        <f t="shared" ca="1" si="28"/>
        <v>3.8319912596609162</v>
      </c>
      <c r="AD51" s="20">
        <f t="shared" ca="1" si="28"/>
        <v>2.7435697583787944</v>
      </c>
      <c r="AE51" s="20">
        <f t="shared" ca="1" si="28"/>
        <v>3.0078895463510724</v>
      </c>
      <c r="AF51" s="20">
        <f t="shared" ca="1" si="28"/>
        <v>2.4708178370217659</v>
      </c>
      <c r="AG51" s="45">
        <f t="shared" ca="1" si="28"/>
        <v>-14.966939772890608</v>
      </c>
      <c r="AH51" s="45">
        <f t="shared" ca="1" si="28"/>
        <v>2.3771288509487398</v>
      </c>
      <c r="AI51" s="19">
        <f t="shared" ca="1" si="28"/>
        <v>8.5140347980434008</v>
      </c>
      <c r="AJ51" s="19">
        <f t="shared" ca="1" si="28"/>
        <v>3.3099352015890648</v>
      </c>
      <c r="AK51" s="19">
        <f t="shared" ca="1" si="28"/>
        <v>2.0658578239698855</v>
      </c>
      <c r="AL51" s="19">
        <f t="shared" ca="1" si="28"/>
        <v>1.2102390271592878</v>
      </c>
      <c r="AM51" s="19">
        <f t="shared" ca="1" si="28"/>
        <v>0.95816017164180867</v>
      </c>
      <c r="AN51" s="19">
        <f t="shared" ca="1" si="28"/>
        <v>0.82518895166712181</v>
      </c>
      <c r="AO51" s="19">
        <f t="shared" ca="1" si="28"/>
        <v>0.51284901159287521</v>
      </c>
      <c r="AP51" s="19">
        <f t="shared" ca="1" si="28"/>
        <v>0.36799622738412641</v>
      </c>
    </row>
    <row r="52" spans="2:42" x14ac:dyDescent="0.25">
      <c r="B52" t="str">
        <f t="shared" si="2"/>
        <v xml:space="preserve">      Leisure and Hospitality</v>
      </c>
      <c r="C52" s="20"/>
      <c r="D52" s="20">
        <f t="shared" ref="D52" ca="1" si="29">100*(D20/C20-1)</f>
        <v>1.0916429685349893</v>
      </c>
      <c r="E52" s="20">
        <f t="shared" ref="E52" ca="1" si="30">100*(E20/D20-1)</f>
        <v>1.7876588021778606</v>
      </c>
      <c r="F52" s="20">
        <f t="shared" ref="F52" ca="1" si="31">100*(F20/E20-1)</f>
        <v>3.2985646786128253</v>
      </c>
      <c r="G52" s="20">
        <f t="shared" ref="G52" ca="1" si="32">100*(G20/F20-1)</f>
        <v>2.4941745059118059</v>
      </c>
      <c r="H52" s="20">
        <f t="shared" ref="H52" ca="1" si="33">100*(H20/G20-1)</f>
        <v>4.083866621758192</v>
      </c>
      <c r="I52" s="20">
        <f t="shared" ref="I52" ca="1" si="34">100*(I20/H20-1)</f>
        <v>3.2683439851144414</v>
      </c>
      <c r="J52" s="20">
        <f t="shared" ref="J52" ca="1" si="35">100*(J20/I20-1)</f>
        <v>3.1179005092048628</v>
      </c>
      <c r="K52" s="20">
        <f t="shared" ref="K52" ca="1" si="36">100*(K20/J20-1)</f>
        <v>3.5326293398161512</v>
      </c>
      <c r="L52" s="20">
        <f t="shared" ref="L52" ca="1" si="37">100*(L20/K20-1)</f>
        <v>4.9236865277370034</v>
      </c>
      <c r="M52" s="20">
        <f t="shared" ref="M52" ca="1" si="38">100*(M20/L20-1)</f>
        <v>1.230855304566747</v>
      </c>
      <c r="N52" s="20">
        <f t="shared" ref="N52" ca="1" si="39">100*(N20/M20-1)</f>
        <v>-0.70466321243523034</v>
      </c>
      <c r="O52" s="20">
        <f t="shared" ref="O52" ca="1" si="40">100*(O20/N20-1)</f>
        <v>-1.9411396368190226</v>
      </c>
      <c r="P52" s="20">
        <f t="shared" ref="P52" ca="1" si="41">100*(P20/O20-1)</f>
        <v>1.858947069675021</v>
      </c>
      <c r="Q52" s="20">
        <f t="shared" ref="Q52" ca="1" si="42">100*(Q20/P20-1)</f>
        <v>2.751462803009197</v>
      </c>
      <c r="R52" s="20">
        <f t="shared" ref="R52" ca="1" si="43">100*(R20/Q20-1)</f>
        <v>2.9760694190224424</v>
      </c>
      <c r="S52" s="20">
        <f t="shared" ref="S52" ca="1" si="44">100*(S20/R20-1)</f>
        <v>3.2718894009216903</v>
      </c>
      <c r="T52" s="20">
        <f t="shared" ref="T52" ca="1" si="45">100*(T20/S20-1)</f>
        <v>3.5188372537769963</v>
      </c>
      <c r="U52" s="20">
        <f t="shared" ref="U52" ca="1" si="46">100*(U20/T20-1)</f>
        <v>1.2562349898392666</v>
      </c>
      <c r="V52" s="20">
        <f t="shared" ref="V52" ca="1" si="47">100*(V20/U20-1)</f>
        <v>-4.7071702244115947</v>
      </c>
      <c r="W52" s="20">
        <f t="shared" ref="W52" ca="1" si="48">100*(W20/V20-1)</f>
        <v>-0.10211245133703306</v>
      </c>
      <c r="X52" s="20">
        <f t="shared" ref="X52" ca="1" si="49">100*(X20/W20-1)</f>
        <v>2.350987031240015</v>
      </c>
      <c r="Y52" s="20">
        <f t="shared" ref="Y52" ca="1" si="50">100*(Y20/X20-1)</f>
        <v>3.4267523874914385</v>
      </c>
      <c r="Z52" s="20">
        <f t="shared" ref="Z52" ca="1" si="51">100*(Z20/Y20-1)</f>
        <v>4.2546771273385575</v>
      </c>
      <c r="AA52" s="20">
        <f t="shared" ref="AA52" ca="1" si="52">100*(AA20/Z20-1)</f>
        <v>3.2821997105644041</v>
      </c>
      <c r="AB52" s="20">
        <f t="shared" ref="AB52" ca="1" si="53">100*(AB20/AA20-1)</f>
        <v>4.2371931397825469</v>
      </c>
      <c r="AC52" s="20">
        <f t="shared" ref="AC52" ca="1" si="54">100*(AC20/AB20-1)</f>
        <v>4.2961608775136995</v>
      </c>
      <c r="AD52" s="20">
        <f t="shared" ref="AD52" ca="1" si="55">100*(AD20/AC20-1)</f>
        <v>3.2169923183997584</v>
      </c>
      <c r="AE52" s="20">
        <f t="shared" ref="AE52" ca="1" si="56">100*(AE20/AD20-1)</f>
        <v>2.8370211278157864</v>
      </c>
      <c r="AF52" s="20">
        <f t="shared" ref="AF52" ca="1" si="57">100*(AF20/AE20-1)</f>
        <v>1.2919520132109286</v>
      </c>
      <c r="AG52" s="45">
        <f t="shared" ref="AG52" ca="1" si="58">100*(AG20/AF20-1)</f>
        <v>-29.417405897866221</v>
      </c>
      <c r="AH52" s="45">
        <f t="shared" ref="AH52" ca="1" si="59">100*(AH20/AG20-1)</f>
        <v>5.0067934782608736</v>
      </c>
      <c r="AI52" s="19">
        <f t="shared" ref="AI52" ca="1" si="60">100*(AI20/AH20-1)</f>
        <v>17.959714045416298</v>
      </c>
      <c r="AJ52" s="19">
        <f t="shared" ref="AJ52" ca="1" si="61">100*(AJ20/AI20-1)</f>
        <v>6.7251893856606459</v>
      </c>
      <c r="AK52" s="19">
        <f t="shared" ref="AK52" ca="1" si="62">100*(AK20/AJ20-1)</f>
        <v>2.9618373051484514</v>
      </c>
      <c r="AL52" s="19">
        <f t="shared" ref="AL52" ca="1" si="63">100*(AL20/AK20-1)</f>
        <v>1.003918526981229</v>
      </c>
      <c r="AM52" s="19">
        <f t="shared" ref="AM52" ca="1" si="64">100*(AM20/AL20-1)</f>
        <v>1.0184747724323762</v>
      </c>
      <c r="AN52" s="19">
        <f t="shared" ref="AN52" ca="1" si="65">100*(AN20/AM20-1)</f>
        <v>0.82054168900334012</v>
      </c>
      <c r="AO52" s="19">
        <f t="shared" ref="AO52" ca="1" si="66">100*(AO20/AN20-1)</f>
        <v>0.23226421732256419</v>
      </c>
      <c r="AP52" s="19">
        <f t="shared" ref="AP52" ca="1" si="67">100*(AP20/AO20-1)</f>
        <v>0.26781292884994201</v>
      </c>
    </row>
    <row r="53" spans="2:42" x14ac:dyDescent="0.25">
      <c r="B53" t="str">
        <f t="shared" ref="B53:B55" si="68">B21</f>
        <v xml:space="preserve">   Government</v>
      </c>
      <c r="C53" s="20"/>
      <c r="D53" s="20">
        <f t="shared" ref="D53:Y53" ca="1" si="69">100*(D21/C21-1)</f>
        <v>3.7752910591160926</v>
      </c>
      <c r="E53" s="20">
        <f t="shared" ca="1" si="69"/>
        <v>3.7414225029953396</v>
      </c>
      <c r="F53" s="20">
        <f t="shared" ca="1" si="69"/>
        <v>1.9791065147776621</v>
      </c>
      <c r="G53" s="20">
        <f t="shared" ca="1" si="69"/>
        <v>1.6369813651806897</v>
      </c>
      <c r="H53" s="20">
        <f t="shared" ca="1" si="69"/>
        <v>2.0411264181523503</v>
      </c>
      <c r="I53" s="20">
        <f t="shared" ca="1" si="69"/>
        <v>1.6677420955973687</v>
      </c>
      <c r="J53" s="20">
        <f t="shared" ca="1" si="69"/>
        <v>1.8014939217888326</v>
      </c>
      <c r="K53" s="20">
        <f t="shared" ca="1" si="69"/>
        <v>2.7335507385382485</v>
      </c>
      <c r="L53" s="20">
        <f t="shared" ca="1" si="69"/>
        <v>2.348053403043604</v>
      </c>
      <c r="M53" s="20">
        <f t="shared" ca="1" si="69"/>
        <v>1.7286202964652109</v>
      </c>
      <c r="N53" s="20">
        <f t="shared" ca="1" si="69"/>
        <v>3.241571018651368</v>
      </c>
      <c r="O53" s="20">
        <f t="shared" ca="1" si="69"/>
        <v>2.0627958483519393</v>
      </c>
      <c r="P53" s="20">
        <f t="shared" ca="1" si="69"/>
        <v>1.0977789124329895</v>
      </c>
      <c r="Q53" s="20">
        <f t="shared" ca="1" si="69"/>
        <v>4.2087542087454466E-3</v>
      </c>
      <c r="R53" s="20">
        <f t="shared" ca="1" si="69"/>
        <v>-0.12204873532258853</v>
      </c>
      <c r="S53" s="20">
        <f t="shared" ca="1" si="69"/>
        <v>0.37502106859936823</v>
      </c>
      <c r="T53" s="20">
        <f t="shared" ca="1" si="69"/>
        <v>0.82700138533227108</v>
      </c>
      <c r="U53" s="20">
        <f t="shared" ca="1" si="69"/>
        <v>2.1775335165292731</v>
      </c>
      <c r="V53" s="20">
        <f t="shared" ca="1" si="69"/>
        <v>0.81903752903305094</v>
      </c>
      <c r="W53" s="20">
        <f t="shared" ca="1" si="69"/>
        <v>-0.1899603912375758</v>
      </c>
      <c r="X53" s="20">
        <f t="shared" ca="1" si="69"/>
        <v>-1.7574407774853196</v>
      </c>
      <c r="Y53" s="20">
        <f t="shared" ca="1" si="69"/>
        <v>0.25555418160834176</v>
      </c>
      <c r="Z53" s="20">
        <f t="shared" ref="Z53:AP53" ca="1" si="70">100*(Z21/Y21-1)</f>
        <v>1.0401677424659805</v>
      </c>
      <c r="AA53" s="20">
        <f t="shared" ca="1" si="70"/>
        <v>1.4322916666666741</v>
      </c>
      <c r="AB53" s="20">
        <f t="shared" ca="1" si="70"/>
        <v>2.491174582798461</v>
      </c>
      <c r="AC53" s="20">
        <f t="shared" ca="1" si="70"/>
        <v>2.3053739872402002</v>
      </c>
      <c r="AD53" s="20">
        <f t="shared" ca="1" si="70"/>
        <v>1.5839008340347238</v>
      </c>
      <c r="AE53" s="20">
        <f t="shared" ca="1" si="70"/>
        <v>-1.2390780355528652</v>
      </c>
      <c r="AF53" s="20">
        <f t="shared" ca="1" si="70"/>
        <v>-1.1554742020363884</v>
      </c>
      <c r="AG53" s="45">
        <f t="shared" ca="1" si="70"/>
        <v>-2.9282407407407396</v>
      </c>
      <c r="AH53" s="45">
        <f t="shared" ca="1" si="70"/>
        <v>-1.1406541870354947</v>
      </c>
      <c r="AI53" s="19">
        <f t="shared" ca="1" si="70"/>
        <v>-0.27888156307791512</v>
      </c>
      <c r="AJ53" s="19">
        <f t="shared" ca="1" si="70"/>
        <v>2.5273627331928505</v>
      </c>
      <c r="AK53" s="19">
        <f t="shared" ca="1" si="70"/>
        <v>2.1366780312976674</v>
      </c>
      <c r="AL53" s="19">
        <f t="shared" ca="1" si="70"/>
        <v>2.8869728358011715</v>
      </c>
      <c r="AM53" s="19">
        <f t="shared" ca="1" si="70"/>
        <v>2.4058203887151741</v>
      </c>
      <c r="AN53" s="19">
        <f t="shared" ca="1" si="70"/>
        <v>1.7467082805887824</v>
      </c>
      <c r="AO53" s="19">
        <f t="shared" ca="1" si="70"/>
        <v>1.4776663438531568</v>
      </c>
      <c r="AP53" s="19">
        <f t="shared" ca="1" si="70"/>
        <v>1.4371878214549216</v>
      </c>
    </row>
    <row r="54" spans="2:42" x14ac:dyDescent="0.25">
      <c r="B54" t="str">
        <f t="shared" si="68"/>
        <v xml:space="preserve">      State and local</v>
      </c>
      <c r="C54" s="20"/>
      <c r="D54" s="20">
        <f t="shared" ref="D54:Y54" ca="1" si="71">100*(D22/C22-1)</f>
        <v>4.6668876367252032</v>
      </c>
      <c r="E54" s="20">
        <f t="shared" ca="1" si="71"/>
        <v>4.1041231236937259</v>
      </c>
      <c r="F54" s="20">
        <f t="shared" ca="1" si="71"/>
        <v>1.885988927419846</v>
      </c>
      <c r="G54" s="20">
        <f t="shared" ca="1" si="71"/>
        <v>1.9346748671403846</v>
      </c>
      <c r="H54" s="20">
        <f t="shared" ca="1" si="71"/>
        <v>2.6536231035088731</v>
      </c>
      <c r="I54" s="20">
        <f t="shared" ca="1" si="71"/>
        <v>2.1228030130107323</v>
      </c>
      <c r="J54" s="20">
        <f t="shared" ca="1" si="71"/>
        <v>1.9445686186857492</v>
      </c>
      <c r="K54" s="20">
        <f t="shared" ca="1" si="71"/>
        <v>2.6145582109186494</v>
      </c>
      <c r="L54" s="20">
        <f t="shared" ca="1" si="71"/>
        <v>2.3129106351156503</v>
      </c>
      <c r="M54" s="20">
        <f t="shared" ca="1" si="71"/>
        <v>1.4827190143051006</v>
      </c>
      <c r="N54" s="20">
        <f t="shared" ca="1" si="71"/>
        <v>3.8481325239221986</v>
      </c>
      <c r="O54" s="20">
        <f t="shared" ca="1" si="71"/>
        <v>2.1103735262062662</v>
      </c>
      <c r="P54" s="20">
        <f t="shared" ca="1" si="71"/>
        <v>0.79080147486900731</v>
      </c>
      <c r="Q54" s="20">
        <f t="shared" ca="1" si="71"/>
        <v>0.12515042117930975</v>
      </c>
      <c r="R54" s="20">
        <f t="shared" ca="1" si="71"/>
        <v>0.14422383539252071</v>
      </c>
      <c r="S54" s="20">
        <f t="shared" ca="1" si="71"/>
        <v>0.70087849839182148</v>
      </c>
      <c r="T54" s="20">
        <f t="shared" ca="1" si="71"/>
        <v>0.9581923058587849</v>
      </c>
      <c r="U54" s="20">
        <f t="shared" ca="1" si="71"/>
        <v>2.3278874303522379</v>
      </c>
      <c r="V54" s="20">
        <f t="shared" ca="1" si="71"/>
        <v>0.65063910294866911</v>
      </c>
      <c r="W54" s="20">
        <f t="shared" ca="1" si="71"/>
        <v>-0.2063084540619875</v>
      </c>
      <c r="X54" s="20">
        <f t="shared" ca="1" si="71"/>
        <v>-1.4609270914687444</v>
      </c>
      <c r="Y54" s="20">
        <f t="shared" ca="1" si="71"/>
        <v>0.51750664366638777</v>
      </c>
      <c r="Z54" s="20">
        <f t="shared" ref="Z54:AP54" ca="1" si="72">100*(Z22/Y22-1)</f>
        <v>1.4703153988868234</v>
      </c>
      <c r="AA54" s="20">
        <f t="shared" ca="1" si="72"/>
        <v>1.8146912282305694</v>
      </c>
      <c r="AB54" s="20">
        <f t="shared" ca="1" si="72"/>
        <v>2.846367962647034</v>
      </c>
      <c r="AC54" s="20">
        <f t="shared" ca="1" si="72"/>
        <v>2.5013095861707635</v>
      </c>
      <c r="AD54" s="20">
        <f t="shared" ca="1" si="72"/>
        <v>1.7418338230910102</v>
      </c>
      <c r="AE54" s="20">
        <f t="shared" ca="1" si="72"/>
        <v>-1.1134365843449179</v>
      </c>
      <c r="AF54" s="20">
        <f t="shared" ca="1" si="72"/>
        <v>-1.0878767355232077</v>
      </c>
      <c r="AG54" s="45">
        <f t="shared" ca="1" si="72"/>
        <v>-3.5905336585783432</v>
      </c>
      <c r="AH54" s="45">
        <f t="shared" ca="1" si="72"/>
        <v>-1.0165127840909061</v>
      </c>
      <c r="AI54" s="19">
        <f t="shared" ca="1" si="72"/>
        <v>7.0545764384055687E-2</v>
      </c>
      <c r="AJ54" s="19">
        <f t="shared" ca="1" si="72"/>
        <v>2.8833867636585131</v>
      </c>
      <c r="AK54" s="19">
        <f t="shared" ca="1" si="72"/>
        <v>2.3668848593251246</v>
      </c>
      <c r="AL54" s="19">
        <f t="shared" ca="1" si="72"/>
        <v>3.1908073784428836</v>
      </c>
      <c r="AM54" s="19">
        <f t="shared" ca="1" si="72"/>
        <v>2.6511876638382503</v>
      </c>
      <c r="AN54" s="19">
        <f t="shared" ca="1" si="72"/>
        <v>1.9202523749934919</v>
      </c>
      <c r="AO54" s="19">
        <f t="shared" ca="1" si="72"/>
        <v>1.6217018960628327</v>
      </c>
      <c r="AP54" s="19">
        <f t="shared" ca="1" si="72"/>
        <v>1.5750536265211057</v>
      </c>
    </row>
    <row r="55" spans="2:42" x14ac:dyDescent="0.25">
      <c r="B55" t="str">
        <f t="shared" si="68"/>
        <v xml:space="preserve">      Federal</v>
      </c>
      <c r="C55" s="20"/>
      <c r="D55" s="20">
        <f t="shared" ref="D55:Y55" ca="1" si="73">100*(D23/C23-1)</f>
        <v>-1.3798390187811482</v>
      </c>
      <c r="E55" s="20">
        <f t="shared" ca="1" si="73"/>
        <v>1.5157403808783387</v>
      </c>
      <c r="F55" s="20">
        <f t="shared" ca="1" si="73"/>
        <v>2.5650842266462526</v>
      </c>
      <c r="G55" s="20">
        <f t="shared" ca="1" si="73"/>
        <v>-0.22396416573347011</v>
      </c>
      <c r="H55" s="20">
        <f t="shared" ca="1" si="73"/>
        <v>-1.8705574261129843</v>
      </c>
      <c r="I55" s="20">
        <f t="shared" ca="1" si="73"/>
        <v>-1.3724742661075151</v>
      </c>
      <c r="J55" s="20">
        <f t="shared" ca="1" si="73"/>
        <v>0.81175106300732658</v>
      </c>
      <c r="K55" s="20">
        <f t="shared" ca="1" si="73"/>
        <v>3.5659509202454087</v>
      </c>
      <c r="L55" s="20">
        <f t="shared" ca="1" si="73"/>
        <v>2.5916327286190199</v>
      </c>
      <c r="M55" s="20">
        <f t="shared" ca="1" si="73"/>
        <v>3.4283652111151364</v>
      </c>
      <c r="N55" s="20">
        <f t="shared" ca="1" si="73"/>
        <v>-0.87229588276344083</v>
      </c>
      <c r="O55" s="20">
        <f t="shared" ca="1" si="73"/>
        <v>1.7247448081661343</v>
      </c>
      <c r="P55" s="20">
        <f t="shared" ca="1" si="73"/>
        <v>3.2871972318339049</v>
      </c>
      <c r="Q55" s="20">
        <f t="shared" ca="1" si="73"/>
        <v>-0.83752093802345051</v>
      </c>
      <c r="R55" s="20">
        <f t="shared" ca="1" si="73"/>
        <v>-1.993243243243259</v>
      </c>
      <c r="S55" s="20">
        <f t="shared" ca="1" si="73"/>
        <v>-1.9648397104446658</v>
      </c>
      <c r="T55" s="20">
        <f t="shared" ca="1" si="73"/>
        <v>-0.14064697609000865</v>
      </c>
      <c r="U55" s="20">
        <f t="shared" ca="1" si="73"/>
        <v>1.0563380281690016</v>
      </c>
      <c r="V55" s="20">
        <f t="shared" ca="1" si="73"/>
        <v>2.0905923344947785</v>
      </c>
      <c r="W55" s="20">
        <f t="shared" ca="1" si="73"/>
        <v>-6.8259385665536687E-2</v>
      </c>
      <c r="X55" s="20">
        <f t="shared" ca="1" si="73"/>
        <v>-3.9617486338797803</v>
      </c>
      <c r="Y55" s="20">
        <f t="shared" ca="1" si="73"/>
        <v>-1.7425320056899118</v>
      </c>
      <c r="Z55" s="20">
        <f t="shared" ref="Z55:AP55" ca="1" si="74">100*(Z23/Y23-1)</f>
        <v>-2.3163228374954659</v>
      </c>
      <c r="AA55" s="20">
        <f t="shared" ca="1" si="74"/>
        <v>-1.6672841793256787</v>
      </c>
      <c r="AB55" s="20">
        <f t="shared" ca="1" si="74"/>
        <v>-0.48982667671439994</v>
      </c>
      <c r="AC55" s="20">
        <f t="shared" ca="1" si="74"/>
        <v>0.60583112457401889</v>
      </c>
      <c r="AD55" s="20">
        <f t="shared" ca="1" si="74"/>
        <v>0.18818216033118507</v>
      </c>
      <c r="AE55" s="20">
        <f t="shared" ca="1" si="74"/>
        <v>-2.36664162283996</v>
      </c>
      <c r="AF55" s="20">
        <f t="shared" ca="1" si="74"/>
        <v>-1.7699115044247815</v>
      </c>
      <c r="AG55" s="45">
        <f t="shared" ca="1" si="74"/>
        <v>3.1335683509596812</v>
      </c>
      <c r="AH55" s="45">
        <f t="shared" ca="1" si="74"/>
        <v>-2.2028104823395567</v>
      </c>
      <c r="AI55" s="19">
        <f t="shared" ca="1" si="74"/>
        <v>-3.3048194174757239</v>
      </c>
      <c r="AJ55" s="19">
        <f t="shared" ca="1" si="74"/>
        <v>-0.66333563717336785</v>
      </c>
      <c r="AK55" s="19">
        <f t="shared" ca="1" si="74"/>
        <v>-1.3342042046726732E-4</v>
      </c>
      <c r="AL55" s="19">
        <f t="shared" ca="1" si="74"/>
        <v>0</v>
      </c>
      <c r="AM55" s="19">
        <f t="shared" ca="1" si="74"/>
        <v>0</v>
      </c>
      <c r="AN55" s="19">
        <f t="shared" ca="1" si="74"/>
        <v>0</v>
      </c>
      <c r="AO55" s="19">
        <f t="shared" ca="1" si="74"/>
        <v>0</v>
      </c>
      <c r="AP55" s="19">
        <f t="shared" ca="1" si="74"/>
        <v>0</v>
      </c>
    </row>
    <row r="56" spans="2:42" x14ac:dyDescent="0.25">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45"/>
      <c r="AH56" s="45"/>
      <c r="AI56" s="19"/>
      <c r="AJ56" s="19"/>
      <c r="AK56" s="19"/>
      <c r="AL56" s="19"/>
      <c r="AM56" s="19"/>
      <c r="AN56" s="19"/>
      <c r="AO56" s="19"/>
      <c r="AP56" s="19"/>
    </row>
    <row r="57" spans="2:42" x14ac:dyDescent="0.25">
      <c r="B57" t="str">
        <f>B25</f>
        <v>Personal income (mil. $2012)</v>
      </c>
      <c r="C57" s="20"/>
      <c r="D57" s="20">
        <f t="shared" ref="D57:Y57" ca="1" si="75">100*(D25/C25-1)</f>
        <v>2.8036462865707046</v>
      </c>
      <c r="E57" s="20">
        <f t="shared" ca="1" si="75"/>
        <v>4.8991514258611923</v>
      </c>
      <c r="F57" s="20">
        <f t="shared" ca="1" si="75"/>
        <v>1.1065355656020515</v>
      </c>
      <c r="G57" s="20">
        <f t="shared" ca="1" si="75"/>
        <v>2.9688258844950077</v>
      </c>
      <c r="H57" s="20">
        <f t="shared" ca="1" si="75"/>
        <v>3.9450591582841588</v>
      </c>
      <c r="I57" s="20">
        <f t="shared" ca="1" si="75"/>
        <v>6.1057285086553836</v>
      </c>
      <c r="J57" s="20">
        <f t="shared" ca="1" si="75"/>
        <v>7.2862188751814827</v>
      </c>
      <c r="K57" s="20">
        <f t="shared" ca="1" si="75"/>
        <v>12.121118391680575</v>
      </c>
      <c r="L57" s="20">
        <f t="shared" ca="1" si="75"/>
        <v>7.5238113893314695</v>
      </c>
      <c r="M57" s="20">
        <f t="shared" ca="1" si="75"/>
        <v>3.8000216165495315</v>
      </c>
      <c r="N57" s="20">
        <f t="shared" ca="1" si="75"/>
        <v>-0.85238889808270102</v>
      </c>
      <c r="O57" s="20">
        <f t="shared" ca="1" si="75"/>
        <v>-0.74588802791087927</v>
      </c>
      <c r="P57" s="20">
        <f t="shared" ca="1" si="75"/>
        <v>0.58477499376876629</v>
      </c>
      <c r="Q57" s="20">
        <f t="shared" ca="1" si="75"/>
        <v>6.4428275371076538</v>
      </c>
      <c r="R57" s="20">
        <f t="shared" ca="1" si="75"/>
        <v>4.5714638527827312E-2</v>
      </c>
      <c r="S57" s="20">
        <f t="shared" ca="1" si="75"/>
        <v>7.7385418665921302</v>
      </c>
      <c r="T57" s="20">
        <f t="shared" ca="1" si="75"/>
        <v>6.0012903890954261</v>
      </c>
      <c r="U57" s="20">
        <f t="shared" ca="1" si="75"/>
        <v>0.17163272381668371</v>
      </c>
      <c r="V57" s="20">
        <f t="shared" ca="1" si="75"/>
        <v>-7.0250098549758944</v>
      </c>
      <c r="W57" s="20">
        <f t="shared" ca="1" si="75"/>
        <v>0.69486189268899157</v>
      </c>
      <c r="X57" s="20">
        <f t="shared" ca="1" si="75"/>
        <v>4.5048741364390077</v>
      </c>
      <c r="Y57" s="20">
        <f t="shared" ca="1" si="75"/>
        <v>9.7824847346105859</v>
      </c>
      <c r="Z57" s="20">
        <f t="shared" ref="Z57:AP57" ca="1" si="76">100*(Z25/Y25-1)</f>
        <v>1.6715743697436336</v>
      </c>
      <c r="AA57" s="20">
        <f t="shared" ca="1" si="76"/>
        <v>8.1468057131049321</v>
      </c>
      <c r="AB57" s="20">
        <f t="shared" ca="1" si="76"/>
        <v>6.4130292076980178</v>
      </c>
      <c r="AC57" s="20">
        <f t="shared" ca="1" si="76"/>
        <v>5.3308050048076261</v>
      </c>
      <c r="AD57" s="20">
        <f t="shared" ca="1" si="76"/>
        <v>5.0841554652927057</v>
      </c>
      <c r="AE57" s="20">
        <f t="shared" ca="1" si="76"/>
        <v>5.1012047729804832</v>
      </c>
      <c r="AF57" s="19">
        <f t="shared" ca="1" si="76"/>
        <v>6.2131320539654533</v>
      </c>
      <c r="AG57" s="19">
        <f t="shared" ca="1" si="76"/>
        <v>5.9047556597002782</v>
      </c>
      <c r="AH57" s="19">
        <f t="shared" ca="1" si="76"/>
        <v>3.16191079160697</v>
      </c>
      <c r="AI57" s="19">
        <f t="shared" ca="1" si="76"/>
        <v>-3.8528036956398282</v>
      </c>
      <c r="AJ57" s="19">
        <f t="shared" ca="1" si="76"/>
        <v>1.2699533519588524</v>
      </c>
      <c r="AK57" s="19">
        <f t="shared" ca="1" si="76"/>
        <v>3.508325450127181</v>
      </c>
      <c r="AL57" s="19">
        <f t="shared" ca="1" si="76"/>
        <v>4.5707965323364297</v>
      </c>
      <c r="AM57" s="19">
        <f t="shared" ca="1" si="76"/>
        <v>4.5483609252325419</v>
      </c>
      <c r="AN57" s="19">
        <f t="shared" ca="1" si="76"/>
        <v>4.1333763754441977</v>
      </c>
      <c r="AO57" s="19">
        <f t="shared" ca="1" si="76"/>
        <v>3.798560035659948</v>
      </c>
      <c r="AP57" s="19">
        <f t="shared" ca="1" si="76"/>
        <v>3.5671194155435737</v>
      </c>
    </row>
    <row r="58" spans="2:42" x14ac:dyDescent="0.25">
      <c r="B58" t="str">
        <f>B26</f>
        <v>Personal income (mil. $)</v>
      </c>
      <c r="C58" s="20"/>
      <c r="D58" s="20">
        <f t="shared" ref="D58:Y58" ca="1" si="77">100*(D26/C26-1)</f>
        <v>6.2376723335800577</v>
      </c>
      <c r="E58" s="20">
        <f t="shared" ca="1" si="77"/>
        <v>7.7007099496300135</v>
      </c>
      <c r="F58" s="20">
        <f t="shared" ca="1" si="77"/>
        <v>3.613543756884785</v>
      </c>
      <c r="G58" s="20">
        <f t="shared" ca="1" si="77"/>
        <v>5.1269196369203129</v>
      </c>
      <c r="H58" s="20">
        <f t="shared" ca="1" si="77"/>
        <v>6.1294357223825369</v>
      </c>
      <c r="I58" s="20">
        <f t="shared" ca="1" si="77"/>
        <v>8.380549250429258</v>
      </c>
      <c r="J58" s="20">
        <f t="shared" ca="1" si="77"/>
        <v>9.1487461359467623</v>
      </c>
      <c r="K58" s="20">
        <f t="shared" ca="1" si="77"/>
        <v>13.014857569377348</v>
      </c>
      <c r="L58" s="20">
        <f t="shared" ca="1" si="77"/>
        <v>9.0970558511977107</v>
      </c>
      <c r="M58" s="20">
        <f t="shared" ca="1" si="77"/>
        <v>6.4064244688276872</v>
      </c>
      <c r="N58" s="20">
        <f t="shared" ca="1" si="77"/>
        <v>1.1390294050743544</v>
      </c>
      <c r="O58" s="20">
        <f t="shared" ca="1" si="77"/>
        <v>0.55639182301565615</v>
      </c>
      <c r="P58" s="20">
        <f t="shared" ca="1" si="77"/>
        <v>2.7022414128839101</v>
      </c>
      <c r="Q58" s="20">
        <f t="shared" ca="1" si="77"/>
        <v>9.1253281532922781</v>
      </c>
      <c r="R58" s="20">
        <f t="shared" ca="1" si="77"/>
        <v>2.8874168375442544</v>
      </c>
      <c r="S58" s="20">
        <f t="shared" ca="1" si="77"/>
        <v>10.786207637303647</v>
      </c>
      <c r="T58" s="20">
        <f t="shared" ca="1" si="77"/>
        <v>8.714574483599268</v>
      </c>
      <c r="U58" s="20">
        <f t="shared" ca="1" si="77"/>
        <v>3.1297082972154389</v>
      </c>
      <c r="V58" s="20">
        <f t="shared" ca="1" si="77"/>
        <v>-7.296089422157559</v>
      </c>
      <c r="W58" s="20">
        <f t="shared" ca="1" si="77"/>
        <v>2.5163655460417544</v>
      </c>
      <c r="X58" s="20">
        <f t="shared" ca="1" si="77"/>
        <v>7.1490720125715779</v>
      </c>
      <c r="Y58" s="20">
        <f t="shared" ca="1" si="77"/>
        <v>11.837091421763146</v>
      </c>
      <c r="Z58" s="20">
        <f t="shared" ref="Z58:AP58" ca="1" si="78">100*(Z26/Y26-1)</f>
        <v>3.0381110087326357</v>
      </c>
      <c r="AA58" s="20">
        <f t="shared" ca="1" si="78"/>
        <v>9.7884771062846312</v>
      </c>
      <c r="AB58" s="20">
        <f t="shared" ca="1" si="78"/>
        <v>6.6431176835654249</v>
      </c>
      <c r="AC58" s="20">
        <f t="shared" ca="1" si="78"/>
        <v>6.3929298325199335</v>
      </c>
      <c r="AD58" s="20">
        <f t="shared" ca="1" si="78"/>
        <v>7.0041127204690357</v>
      </c>
      <c r="AE58" s="20">
        <f t="shared" ca="1" si="78"/>
        <v>7.345329005423995</v>
      </c>
      <c r="AF58" s="19">
        <f t="shared" ca="1" si="78"/>
        <v>7.7944128313483629</v>
      </c>
      <c r="AG58" s="19">
        <f t="shared" ca="1" si="78"/>
        <v>7.0623835318331496</v>
      </c>
      <c r="AH58" s="19">
        <f t="shared" ca="1" si="78"/>
        <v>7.2731609715372514</v>
      </c>
      <c r="AI58" s="19">
        <f t="shared" ca="1" si="78"/>
        <v>2.2381395432683693</v>
      </c>
      <c r="AJ58" s="19">
        <f t="shared" ca="1" si="78"/>
        <v>4.834502249106043</v>
      </c>
      <c r="AK58" s="19">
        <f t="shared" ca="1" si="78"/>
        <v>5.7027048228012633</v>
      </c>
      <c r="AL58" s="19">
        <f t="shared" ca="1" si="78"/>
        <v>6.6613716766227071</v>
      </c>
      <c r="AM58" s="19">
        <f t="shared" ca="1" si="78"/>
        <v>6.6392407113920804</v>
      </c>
      <c r="AN58" s="19">
        <f t="shared" ca="1" si="78"/>
        <v>6.2469556374663782</v>
      </c>
      <c r="AO58" s="19">
        <f t="shared" ca="1" si="78"/>
        <v>5.8565957291579984</v>
      </c>
      <c r="AP58" s="19">
        <f t="shared" ca="1" si="78"/>
        <v>5.5962144961095861</v>
      </c>
    </row>
    <row r="59" spans="2:42" x14ac:dyDescent="0.25">
      <c r="B59" t="str">
        <f>B27</f>
        <v xml:space="preserve">  Wage and salary disbursements (mil. $)</v>
      </c>
      <c r="C59" s="20"/>
      <c r="D59" s="20">
        <f t="shared" ref="D59:Y59" ca="1" si="79">100*(D27/C27-1)</f>
        <v>6.1933078088804105</v>
      </c>
      <c r="E59" s="20">
        <f t="shared" ca="1" si="79"/>
        <v>9.1257144814128832</v>
      </c>
      <c r="F59" s="20">
        <f t="shared" ca="1" si="79"/>
        <v>1.0562273318318161</v>
      </c>
      <c r="G59" s="20">
        <f t="shared" ca="1" si="79"/>
        <v>3.6271558008176497</v>
      </c>
      <c r="H59" s="20">
        <f t="shared" ca="1" si="79"/>
        <v>6.2185057524208442</v>
      </c>
      <c r="I59" s="20">
        <f t="shared" ca="1" si="79"/>
        <v>10.318467503855167</v>
      </c>
      <c r="J59" s="20">
        <f t="shared" ca="1" si="79"/>
        <v>14.178841983442926</v>
      </c>
      <c r="K59" s="20">
        <f t="shared" ca="1" si="79"/>
        <v>14.657682942532757</v>
      </c>
      <c r="L59" s="20">
        <f t="shared" ca="1" si="79"/>
        <v>12.946607017759115</v>
      </c>
      <c r="M59" s="20">
        <f t="shared" ca="1" si="79"/>
        <v>5.356287550900074</v>
      </c>
      <c r="N59" s="20">
        <f t="shared" ca="1" si="79"/>
        <v>-1.4436992221148137</v>
      </c>
      <c r="O59" s="20">
        <f t="shared" ca="1" si="79"/>
        <v>-1.6916736071161065</v>
      </c>
      <c r="P59" s="20">
        <f t="shared" ca="1" si="79"/>
        <v>0.82628018495995992</v>
      </c>
      <c r="Q59" s="20">
        <f t="shared" ca="1" si="79"/>
        <v>2.9357637005661852</v>
      </c>
      <c r="R59" s="20">
        <f t="shared" ca="1" si="79"/>
        <v>5.186509389412497</v>
      </c>
      <c r="S59" s="20">
        <f t="shared" ca="1" si="79"/>
        <v>9.6564504585648017</v>
      </c>
      <c r="T59" s="20">
        <f t="shared" ca="1" si="79"/>
        <v>8.6435755459735919</v>
      </c>
      <c r="U59" s="20">
        <f t="shared" ca="1" si="79"/>
        <v>2.7387130092053624</v>
      </c>
      <c r="V59" s="20">
        <f t="shared" ca="1" si="79"/>
        <v>-3.7142696007506193</v>
      </c>
      <c r="W59" s="20">
        <f t="shared" ca="1" si="79"/>
        <v>1.320364925947759</v>
      </c>
      <c r="X59" s="20">
        <f t="shared" ca="1" si="79"/>
        <v>6.4950117885353098</v>
      </c>
      <c r="Y59" s="20">
        <f t="shared" ca="1" si="79"/>
        <v>7.5815740514640462</v>
      </c>
      <c r="Z59" s="20">
        <f t="shared" ref="Z59:AP59" ca="1" si="80">100*(Z27/Y27-1)</f>
        <v>4.7083970546995646</v>
      </c>
      <c r="AA59" s="20">
        <f t="shared" ca="1" si="80"/>
        <v>7.9953578269338799</v>
      </c>
      <c r="AB59" s="20">
        <f t="shared" ca="1" si="80"/>
        <v>5.856077536483717</v>
      </c>
      <c r="AC59" s="20">
        <f t="shared" ca="1" si="80"/>
        <v>7.1732072679438152</v>
      </c>
      <c r="AD59" s="20">
        <f t="shared" ca="1" si="80"/>
        <v>8.2395799642309253</v>
      </c>
      <c r="AE59" s="20">
        <f t="shared" ca="1" si="80"/>
        <v>10.179041683534319</v>
      </c>
      <c r="AF59" s="19">
        <f t="shared" ca="1" si="80"/>
        <v>8.3150278860474316</v>
      </c>
      <c r="AG59" s="19">
        <f t="shared" ca="1" si="80"/>
        <v>3.8690491357154633</v>
      </c>
      <c r="AH59" s="19">
        <f t="shared" ca="1" si="80"/>
        <v>10.723856857503367</v>
      </c>
      <c r="AI59" s="19">
        <f t="shared" ca="1" si="80"/>
        <v>7.9636410900300048</v>
      </c>
      <c r="AJ59" s="19">
        <f t="shared" ca="1" si="80"/>
        <v>5.0131233602928038</v>
      </c>
      <c r="AK59" s="19">
        <f t="shared" ca="1" si="80"/>
        <v>5.4995393754566635</v>
      </c>
      <c r="AL59" s="19">
        <f t="shared" ca="1" si="80"/>
        <v>7.3189380439267149</v>
      </c>
      <c r="AM59" s="19">
        <f t="shared" ca="1" si="80"/>
        <v>7.3341146433585136</v>
      </c>
      <c r="AN59" s="19">
        <f t="shared" ca="1" si="80"/>
        <v>6.5951567026041324</v>
      </c>
      <c r="AO59" s="19">
        <f t="shared" ca="1" si="80"/>
        <v>5.8808820943726081</v>
      </c>
      <c r="AP59" s="19">
        <f t="shared" ca="1" si="80"/>
        <v>5.4630150309476155</v>
      </c>
    </row>
    <row r="60" spans="2:42" x14ac:dyDescent="0.25">
      <c r="B60" t="str">
        <f>B28</f>
        <v>Per capita personal income ($)</v>
      </c>
      <c r="C60" s="20"/>
      <c r="D60" s="20">
        <f t="shared" ref="D60:Y60" ca="1" si="81">100*(D28/C28-1)</f>
        <v>3.5701661187150568</v>
      </c>
      <c r="E60" s="20">
        <f t="shared" ca="1" si="81"/>
        <v>6.2751021893025838</v>
      </c>
      <c r="F60" s="20">
        <f t="shared" ca="1" si="81"/>
        <v>2.0603827806160213</v>
      </c>
      <c r="G60" s="20">
        <f t="shared" ca="1" si="81"/>
        <v>3.6465921953423797</v>
      </c>
      <c r="H60" s="20">
        <f t="shared" ca="1" si="81"/>
        <v>4.828295618775047</v>
      </c>
      <c r="I60" s="20">
        <f t="shared" ca="1" si="81"/>
        <v>7.0445558676347053</v>
      </c>
      <c r="J60" s="20">
        <f t="shared" ca="1" si="81"/>
        <v>7.3963425012278483</v>
      </c>
      <c r="K60" s="20">
        <f t="shared" ca="1" si="81"/>
        <v>10.803251585881824</v>
      </c>
      <c r="L60" s="20">
        <f t="shared" ca="1" si="81"/>
        <v>7.0291175743312673</v>
      </c>
      <c r="M60" s="20">
        <f t="shared" ca="1" si="81"/>
        <v>4.7532613133171031</v>
      </c>
      <c r="N60" s="20">
        <f t="shared" ca="1" si="81"/>
        <v>-0.19600422181986765</v>
      </c>
      <c r="O60" s="20">
        <f t="shared" ca="1" si="81"/>
        <v>-0.66500425062057111</v>
      </c>
      <c r="P60" s="20">
        <f t="shared" ca="1" si="81"/>
        <v>1.8378167456374994</v>
      </c>
      <c r="Q60" s="20">
        <f t="shared" ca="1" si="81"/>
        <v>8.1095595541045729</v>
      </c>
      <c r="R60" s="20">
        <f t="shared" ca="1" si="81"/>
        <v>1.4925906395606869</v>
      </c>
      <c r="S60" s="20">
        <f t="shared" ca="1" si="81"/>
        <v>8.8422886332178763</v>
      </c>
      <c r="T60" s="20">
        <f t="shared" ca="1" si="81"/>
        <v>7.2223511266309437</v>
      </c>
      <c r="U60" s="20">
        <f t="shared" ca="1" si="81"/>
        <v>2.0568525519301106</v>
      </c>
      <c r="V60" s="20">
        <f t="shared" ca="1" si="81"/>
        <v>-8.2360694604407758</v>
      </c>
      <c r="W60" s="20">
        <f t="shared" ca="1" si="81"/>
        <v>1.4767032227421817</v>
      </c>
      <c r="X60" s="20">
        <f t="shared" ca="1" si="81"/>
        <v>6.44962070980728</v>
      </c>
      <c r="Y60" s="20">
        <f t="shared" ca="1" si="81"/>
        <v>10.827986393681055</v>
      </c>
      <c r="Z60" s="20">
        <f t="shared" ref="Z60:AP60" ca="1" si="82">100*(Z28/Y28-1)</f>
        <v>1.461787929889935</v>
      </c>
      <c r="AA60" s="20">
        <f t="shared" ca="1" si="82"/>
        <v>7.8074138924451031</v>
      </c>
      <c r="AB60" s="20">
        <f t="shared" ca="1" si="82"/>
        <v>4.299509057574169</v>
      </c>
      <c r="AC60" s="20">
        <f t="shared" ca="1" si="82"/>
        <v>4.1573202626865813</v>
      </c>
      <c r="AD60" s="20">
        <f t="shared" ca="1" si="82"/>
        <v>5.3709276240400117</v>
      </c>
      <c r="AE60" s="20">
        <f t="shared" ca="1" si="82"/>
        <v>5.4638212005903686</v>
      </c>
      <c r="AF60" s="19">
        <f t="shared" ca="1" si="82"/>
        <v>5.826440807462907</v>
      </c>
      <c r="AG60" s="19">
        <f t="shared" ca="1" si="82"/>
        <v>5.5381521668884215</v>
      </c>
      <c r="AH60" s="19">
        <f t="shared" ca="1" si="82"/>
        <v>6.2584495558197339</v>
      </c>
      <c r="AI60" s="19">
        <f t="shared" ca="1" si="82"/>
        <v>0.83251399710249085</v>
      </c>
      <c r="AJ60" s="19">
        <f t="shared" ca="1" si="82"/>
        <v>4.0258833116423531</v>
      </c>
      <c r="AK60" s="19">
        <f t="shared" ca="1" si="82"/>
        <v>4.8606631036667514</v>
      </c>
      <c r="AL60" s="19">
        <f t="shared" ca="1" si="82"/>
        <v>5.860825534685965</v>
      </c>
      <c r="AM60" s="19">
        <f t="shared" ca="1" si="82"/>
        <v>5.7911578865715851</v>
      </c>
      <c r="AN60" s="19">
        <f t="shared" ca="1" si="82"/>
        <v>5.4724151822539868</v>
      </c>
      <c r="AO60" s="19">
        <f t="shared" ca="1" si="82"/>
        <v>5.0819983549806436</v>
      </c>
      <c r="AP60" s="19">
        <f t="shared" ca="1" si="82"/>
        <v>4.8178168874180471</v>
      </c>
    </row>
    <row r="61" spans="2:42" x14ac:dyDescent="0.25">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45"/>
      <c r="AH61" s="45"/>
      <c r="AI61" s="19"/>
      <c r="AJ61" s="19"/>
      <c r="AK61" s="19"/>
      <c r="AL61" s="19"/>
      <c r="AM61" s="19"/>
      <c r="AN61" s="19"/>
      <c r="AO61" s="19"/>
      <c r="AP61" s="19"/>
    </row>
    <row r="62" spans="2:42" x14ac:dyDescent="0.25">
      <c r="B62" t="str">
        <f>B30</f>
        <v>Seattle MSA CPI-U (1982-1984=100)</v>
      </c>
      <c r="C62" s="20"/>
      <c r="D62" s="20">
        <f t="shared" ref="D62:K62" si="83">100*(D30/C30-1)</f>
        <v>5.5824972873479206</v>
      </c>
      <c r="E62" s="20">
        <f t="shared" si="83"/>
        <v>3.6738224788616547</v>
      </c>
      <c r="F62" s="20">
        <f t="shared" si="83"/>
        <v>2.7774437304644906</v>
      </c>
      <c r="G62" s="20">
        <f t="shared" si="83"/>
        <v>3.4478742783084382</v>
      </c>
      <c r="H62" s="20">
        <f t="shared" si="83"/>
        <v>2.9726375553308149</v>
      </c>
      <c r="I62" s="20">
        <f t="shared" si="83"/>
        <v>3.5319855535718148</v>
      </c>
      <c r="J62" s="20">
        <f t="shared" si="83"/>
        <v>3.3903673444215743</v>
      </c>
      <c r="K62" s="20">
        <f t="shared" si="83"/>
        <v>2.9318631987067301</v>
      </c>
      <c r="L62" s="20">
        <f t="shared" ref="L62:AP62" si="84">100*(L30/K30-1)</f>
        <v>3.017070265978572</v>
      </c>
      <c r="M62" s="20">
        <f t="shared" si="84"/>
        <v>3.7572254335260125</v>
      </c>
      <c r="N62" s="20">
        <f t="shared" si="84"/>
        <v>3.556174558960068</v>
      </c>
      <c r="O62" s="20">
        <f t="shared" si="84"/>
        <v>1.9456648435398627</v>
      </c>
      <c r="P62" s="20">
        <f t="shared" si="84"/>
        <v>1.5303430079155467</v>
      </c>
      <c r="Q62" s="20">
        <f t="shared" si="84"/>
        <v>1.2907137907138155</v>
      </c>
      <c r="R62" s="20">
        <f t="shared" si="84"/>
        <v>2.864961943042843</v>
      </c>
      <c r="S62" s="20">
        <f t="shared" si="84"/>
        <v>3.7495843032923304</v>
      </c>
      <c r="T62" s="20">
        <f t="shared" si="84"/>
        <v>3.8826829072842406</v>
      </c>
      <c r="U62" s="20">
        <f t="shared" si="84"/>
        <v>4.0791389992841376</v>
      </c>
      <c r="V62" s="20">
        <f t="shared" si="84"/>
        <v>0.57002798629146589</v>
      </c>
      <c r="W62" s="20">
        <f t="shared" si="84"/>
        <v>0.26169502617319207</v>
      </c>
      <c r="X62" s="20">
        <f t="shared" si="84"/>
        <v>2.8012295714581859</v>
      </c>
      <c r="Y62" s="20">
        <f t="shared" si="84"/>
        <v>2.4447584127946564</v>
      </c>
      <c r="Z62" s="20">
        <f t="shared" si="84"/>
        <v>1.2126110431777137</v>
      </c>
      <c r="AA62" s="20">
        <f t="shared" si="84"/>
        <v>1.8596007309588547</v>
      </c>
      <c r="AB62" s="20">
        <f t="shared" si="84"/>
        <v>1.3841151377988359</v>
      </c>
      <c r="AC62" s="20">
        <f t="shared" si="84"/>
        <v>2.2678192956284926</v>
      </c>
      <c r="AD62" s="20">
        <f t="shared" si="84"/>
        <v>3.077392192352213</v>
      </c>
      <c r="AE62" s="20">
        <f t="shared" si="84"/>
        <v>3.1547741590150835</v>
      </c>
      <c r="AF62" s="20">
        <f t="shared" si="84"/>
        <v>2.4950597436347755</v>
      </c>
      <c r="AG62" s="45">
        <f t="shared" si="84"/>
        <v>1.6406554713379595</v>
      </c>
      <c r="AH62" s="45">
        <f t="shared" si="84"/>
        <v>4.9972501772795663</v>
      </c>
      <c r="AI62" s="19">
        <f t="shared" si="84"/>
        <v>9.1132800000000014</v>
      </c>
      <c r="AJ62" s="19">
        <f t="shared" si="84"/>
        <v>6.2507476536987072</v>
      </c>
      <c r="AK62" s="19">
        <f t="shared" si="84"/>
        <v>3.4337745487002191</v>
      </c>
      <c r="AL62" s="19">
        <f t="shared" si="84"/>
        <v>2.6029851238195789</v>
      </c>
      <c r="AM62" s="19">
        <f t="shared" si="84"/>
        <v>2.5254182192772978</v>
      </c>
      <c r="AN62" s="19">
        <f t="shared" si="84"/>
        <v>2.6144763857399944</v>
      </c>
      <c r="AO62" s="19">
        <f t="shared" si="84"/>
        <v>2.5395705039065852</v>
      </c>
      <c r="AP62" s="19">
        <f t="shared" si="84"/>
        <v>2.4465749536792814</v>
      </c>
    </row>
    <row r="63" spans="2:42" x14ac:dyDescent="0.25">
      <c r="B63" t="str">
        <f>B31</f>
        <v>Seattle MSA CPI-W (1982-1984=100)</v>
      </c>
      <c r="C63" s="20"/>
      <c r="D63" s="20"/>
      <c r="E63" s="20"/>
      <c r="F63" s="20"/>
      <c r="G63" s="20"/>
      <c r="H63" s="20"/>
      <c r="I63" s="20"/>
      <c r="J63" s="20"/>
      <c r="K63" s="20"/>
      <c r="L63" s="20">
        <f t="shared" ref="L63:AP63" si="85">100*(L31/K31-1)</f>
        <v>3.100458949515561</v>
      </c>
      <c r="M63" s="20">
        <f t="shared" si="85"/>
        <v>3.7985953111089099</v>
      </c>
      <c r="N63" s="20">
        <f t="shared" si="85"/>
        <v>3.459449156580563</v>
      </c>
      <c r="O63" s="20">
        <f t="shared" si="85"/>
        <v>1.7962417096536454</v>
      </c>
      <c r="P63" s="20">
        <f t="shared" si="85"/>
        <v>1.3663921817030023</v>
      </c>
      <c r="Q63" s="20">
        <f t="shared" si="85"/>
        <v>1.6604177825388478</v>
      </c>
      <c r="R63" s="20">
        <f t="shared" si="85"/>
        <v>3.0382859149982622</v>
      </c>
      <c r="S63" s="20">
        <f t="shared" si="85"/>
        <v>3.766831430032358</v>
      </c>
      <c r="T63" s="20">
        <f t="shared" si="85"/>
        <v>3.8136498028909394</v>
      </c>
      <c r="U63" s="20">
        <f t="shared" si="85"/>
        <v>4.3303389542220128</v>
      </c>
      <c r="V63" s="20">
        <f t="shared" si="85"/>
        <v>0.47756549274629023</v>
      </c>
      <c r="W63" s="20">
        <f t="shared" si="85"/>
        <v>0.7335461522787412</v>
      </c>
      <c r="X63" s="20">
        <f t="shared" si="85"/>
        <v>3.2916788408663411</v>
      </c>
      <c r="Y63" s="20">
        <f t="shared" si="85"/>
        <v>2.4420352977783111</v>
      </c>
      <c r="Z63" s="20">
        <f t="shared" si="85"/>
        <v>1.2206916473850082</v>
      </c>
      <c r="AA63" s="20">
        <f t="shared" si="85"/>
        <v>1.9192983953269405</v>
      </c>
      <c r="AB63" s="20">
        <f t="shared" si="85"/>
        <v>0.94037648001890073</v>
      </c>
      <c r="AC63" s="20">
        <f t="shared" si="85"/>
        <v>2.3285635221631074</v>
      </c>
      <c r="AD63" s="20">
        <f t="shared" si="85"/>
        <v>3.376087854960641</v>
      </c>
      <c r="AE63" s="20">
        <f t="shared" si="85"/>
        <v>3.2948824330569115</v>
      </c>
      <c r="AF63" s="20">
        <f t="shared" si="85"/>
        <v>2.0939580611038622</v>
      </c>
      <c r="AG63" s="45">
        <f t="shared" si="85"/>
        <v>1.8644499595307451</v>
      </c>
      <c r="AH63" s="45">
        <f t="shared" si="85"/>
        <v>5.1563921947799018</v>
      </c>
      <c r="AI63" s="19">
        <f t="shared" si="85"/>
        <v>8.7638803225446473</v>
      </c>
      <c r="AJ63" s="19">
        <f t="shared" si="85"/>
        <v>5.8312115400722009</v>
      </c>
      <c r="AK63" s="19">
        <f t="shared" si="85"/>
        <v>3.4983328620078025</v>
      </c>
      <c r="AL63" s="19">
        <f t="shared" si="85"/>
        <v>2.730957042583726</v>
      </c>
      <c r="AM63" s="19">
        <f t="shared" si="85"/>
        <v>2.5483615464146459</v>
      </c>
      <c r="AN63" s="19">
        <f t="shared" si="85"/>
        <v>2.5546281758764611</v>
      </c>
      <c r="AO63" s="19">
        <f t="shared" si="85"/>
        <v>2.4471357669995086</v>
      </c>
      <c r="AP63" s="19">
        <f t="shared" si="85"/>
        <v>2.3511279586349465</v>
      </c>
    </row>
    <row r="64" spans="2:42" x14ac:dyDescent="0.25">
      <c r="B64" t="str">
        <f>B32</f>
        <v>Seattle MSA S&amp;P CoreLogic Case-Shilller Home Price Index</v>
      </c>
      <c r="C64" s="20"/>
      <c r="D64" s="20">
        <f t="shared" ref="D64:K64" ca="1" si="86">100*(D32/C32-1)</f>
        <v>0.70700227985078801</v>
      </c>
      <c r="E64" s="20">
        <f t="shared" ca="1" si="86"/>
        <v>1.7655356123714272</v>
      </c>
      <c r="F64" s="20">
        <f t="shared" ca="1" si="86"/>
        <v>2.071830201969016</v>
      </c>
      <c r="G64" s="20">
        <f t="shared" ca="1" si="86"/>
        <v>3.9425103583918153</v>
      </c>
      <c r="H64" s="20">
        <f t="shared" ca="1" si="86"/>
        <v>1.4225955605765783</v>
      </c>
      <c r="I64" s="20">
        <f t="shared" ca="1" si="86"/>
        <v>2.5784930255865701</v>
      </c>
      <c r="J64" s="20">
        <f t="shared" ca="1" si="86"/>
        <v>7.6330108639830696</v>
      </c>
      <c r="K64" s="20">
        <f t="shared" ca="1" si="86"/>
        <v>11.149149688291637</v>
      </c>
      <c r="L64" s="20">
        <f t="shared" ref="L64" ca="1" si="87">100*(L32/K32-1)</f>
        <v>8.8786635576106665</v>
      </c>
      <c r="M64" s="20">
        <f t="shared" ref="M64" ca="1" si="88">100*(M32/L32-1)</f>
        <v>8.1788174483204301</v>
      </c>
      <c r="N64" s="20">
        <f t="shared" ref="N64" ca="1" si="89">100*(N32/M32-1)</f>
        <v>5.2822774938744432</v>
      </c>
      <c r="O64" s="20">
        <f t="shared" ref="O64" ca="1" si="90">100*(O32/N32-1)</f>
        <v>4.0869097762094686</v>
      </c>
      <c r="P64" s="20">
        <f t="shared" ref="P64" ca="1" si="91">100*(P32/O32-1)</f>
        <v>5.0756221032962179</v>
      </c>
      <c r="Q64" s="20">
        <f t="shared" ref="Q64" ca="1" si="92">100*(Q32/P32-1)</f>
        <v>9.5365452967005382</v>
      </c>
      <c r="R64" s="20">
        <f t="shared" ref="R64" ca="1" si="93">100*(R32/Q32-1)</f>
        <v>15.717486634391165</v>
      </c>
      <c r="S64" s="20">
        <f t="shared" ref="S64" ca="1" si="94">100*(S32/R32-1)</f>
        <v>16.042139397599197</v>
      </c>
      <c r="T64" s="20">
        <f t="shared" ref="T64" ca="1" si="95">100*(T32/S32-1)</f>
        <v>6.6660822124732677</v>
      </c>
      <c r="U64" s="20">
        <f t="shared" ref="U64" ca="1" si="96">100*(U32/T32-1)</f>
        <v>-7.3361715302400548</v>
      </c>
      <c r="V64" s="20">
        <f t="shared" ref="V64" ca="1" si="97">100*(V32/U32-1)</f>
        <v>-14.33890356015295</v>
      </c>
      <c r="W64" s="20">
        <f t="shared" ref="W64" ca="1" si="98">100*(W32/V32-1)</f>
        <v>-3.565024681962714</v>
      </c>
      <c r="X64" s="20">
        <f t="shared" ref="X64" ca="1" si="99">100*(X32/W32-1)</f>
        <v>-6.5742935400359359</v>
      </c>
      <c r="Y64" s="20">
        <f t="shared" ref="Y64" ca="1" si="100">100*(Y32/X32-1)</f>
        <v>2.1177564076428901</v>
      </c>
      <c r="Z64" s="20">
        <f t="shared" ref="Z64" ca="1" si="101">100*(Z32/Y32-1)</f>
        <v>11.753128076238607</v>
      </c>
      <c r="AA64" s="20">
        <f t="shared" ref="AA64" ca="1" si="102">100*(AA32/Z32-1)</f>
        <v>8.5489615095972749</v>
      </c>
      <c r="AB64" s="20">
        <f t="shared" ref="AB64" ca="1" si="103">100*(AB32/AA32-1)</f>
        <v>7.9053143030883399</v>
      </c>
      <c r="AC64" s="20">
        <f t="shared" ref="AC64" ca="1" si="104">100*(AC32/AB32-1)</f>
        <v>10.795850670113417</v>
      </c>
      <c r="AD64" s="20">
        <f t="shared" ref="AD64" ca="1" si="105">100*(AD32/AC32-1)</f>
        <v>12.752308770393217</v>
      </c>
      <c r="AE64" s="20">
        <f t="shared" ref="AE64" ca="1" si="106">100*(AE32/AD32-1)</f>
        <v>10.402496984383159</v>
      </c>
      <c r="AF64" s="20">
        <f t="shared" ref="AF64" ca="1" si="107">100*(AF32/AE32-1)</f>
        <v>1.4507468431535164</v>
      </c>
      <c r="AG64" s="45">
        <f t="shared" ref="AG64" ca="1" si="108">100*(AG32/AF32-1)</f>
        <v>8.6209042683629278</v>
      </c>
      <c r="AH64" s="45">
        <f t="shared" ref="AH64" ca="1" si="109">100*(AH32/AG32-1)</f>
        <v>21.805874627215328</v>
      </c>
      <c r="AI64" s="19">
        <f t="shared" ref="AI64" ca="1" si="110">100*(AI32/AH32-1)</f>
        <v>20.504089092684907</v>
      </c>
      <c r="AJ64" s="19">
        <f t="shared" ref="AJ64" ca="1" si="111">100*(AJ32/AI32-1)</f>
        <v>3.2978998122193515</v>
      </c>
      <c r="AK64" s="19">
        <f t="shared" ref="AK64" ca="1" si="112">100*(AK32/AJ32-1)</f>
        <v>1.5598612782861343</v>
      </c>
      <c r="AL64" s="19">
        <f t="shared" ref="AL64" ca="1" si="113">100*(AL32/AK32-1)</f>
        <v>2.6452438294644276</v>
      </c>
      <c r="AM64" s="19">
        <f t="shared" ref="AM64" ca="1" si="114">100*(AM32/AL32-1)</f>
        <v>4.0752367921267352</v>
      </c>
      <c r="AN64" s="19">
        <f t="shared" ref="AN64" ca="1" si="115">100*(AN32/AM32-1)</f>
        <v>4.6692960840363673</v>
      </c>
      <c r="AO64" s="19">
        <f t="shared" ref="AO64" ca="1" si="116">100*(AO32/AN32-1)</f>
        <v>4.9744291379680172</v>
      </c>
      <c r="AP64" s="19">
        <f t="shared" ref="AP64" ca="1" si="117">100*(AP32/AO32-1)</f>
        <v>5.2491071505169851</v>
      </c>
    </row>
    <row r="65" spans="2:42" x14ac:dyDescent="0.25">
      <c r="B65" t="str">
        <f>B33</f>
        <v>Housing permits (thous.)</v>
      </c>
      <c r="C65" s="20"/>
      <c r="D65" s="20">
        <f t="shared" ref="D65:K65" ca="1" si="118">100*(D33/C33-1)</f>
        <v>-56.080654999823729</v>
      </c>
      <c r="E65" s="20">
        <f t="shared" ca="1" si="118"/>
        <v>29.389008914660629</v>
      </c>
      <c r="F65" s="20">
        <f t="shared" ca="1" si="118"/>
        <v>-3.0303256747416629</v>
      </c>
      <c r="G65" s="20">
        <f t="shared" ca="1" si="118"/>
        <v>13.835489286396063</v>
      </c>
      <c r="H65" s="20">
        <f t="shared" ca="1" si="118"/>
        <v>-5.555009724920879</v>
      </c>
      <c r="I65" s="20">
        <f t="shared" ca="1" si="118"/>
        <v>14.270354864321245</v>
      </c>
      <c r="J65" s="20">
        <f t="shared" ca="1" si="118"/>
        <v>11.011326807559829</v>
      </c>
      <c r="K65" s="20">
        <f t="shared" ca="1" si="118"/>
        <v>18.173526722200716</v>
      </c>
      <c r="L65" s="20">
        <f t="shared" ref="L65:AP65" ca="1" si="119">100*(L33/K33-1)</f>
        <v>-6.8978312488140343</v>
      </c>
      <c r="M65" s="20">
        <f t="shared" ca="1" si="119"/>
        <v>-3.6604772797410701</v>
      </c>
      <c r="N65" s="20">
        <f t="shared" ca="1" si="119"/>
        <v>-17.330109454576579</v>
      </c>
      <c r="O65" s="20">
        <f t="shared" ca="1" si="119"/>
        <v>-5.0957235656910349</v>
      </c>
      <c r="P65" s="20">
        <f t="shared" ca="1" si="119"/>
        <v>4.6700726544516069</v>
      </c>
      <c r="Q65" s="20">
        <f t="shared" ca="1" si="119"/>
        <v>12.6284394085028</v>
      </c>
      <c r="R65" s="20">
        <f t="shared" ca="1" si="119"/>
        <v>8.8161184329192732</v>
      </c>
      <c r="S65" s="20">
        <f t="shared" ca="1" si="119"/>
        <v>1.9785859751843438</v>
      </c>
      <c r="T65" s="20">
        <f t="shared" ca="1" si="119"/>
        <v>10.305231837114537</v>
      </c>
      <c r="U65" s="20">
        <f t="shared" ca="1" si="119"/>
        <v>-40.217884641519461</v>
      </c>
      <c r="V65" s="20">
        <f t="shared" ca="1" si="119"/>
        <v>-57.007539332423171</v>
      </c>
      <c r="W65" s="20">
        <f t="shared" ca="1" si="119"/>
        <v>46.079716576635235</v>
      </c>
      <c r="X65" s="20">
        <f t="shared" ca="1" si="119"/>
        <v>6.8455500317524232</v>
      </c>
      <c r="Y65" s="20">
        <f t="shared" ca="1" si="119"/>
        <v>67.250094804832372</v>
      </c>
      <c r="Z65" s="20">
        <f t="shared" ca="1" si="119"/>
        <v>7.3981112097904589</v>
      </c>
      <c r="AA65" s="20">
        <f t="shared" ca="1" si="119"/>
        <v>13.861760606477237</v>
      </c>
      <c r="AB65" s="20">
        <f t="shared" ca="1" si="119"/>
        <v>30.721790530406178</v>
      </c>
      <c r="AC65" s="20">
        <f t="shared" ca="1" si="119"/>
        <v>-8.8145900160710227</v>
      </c>
      <c r="AD65" s="20">
        <f t="shared" ca="1" si="119"/>
        <v>3.3914895435807502</v>
      </c>
      <c r="AE65" s="20">
        <f t="shared" ca="1" si="119"/>
        <v>-9.973391032422164</v>
      </c>
      <c r="AF65" s="20">
        <f t="shared" ca="1" si="119"/>
        <v>15.178936806848874</v>
      </c>
      <c r="AG65" s="45">
        <f t="shared" ca="1" si="119"/>
        <v>-14.449766960840005</v>
      </c>
      <c r="AH65" s="45">
        <f t="shared" ca="1" si="119"/>
        <v>26.440885868983454</v>
      </c>
      <c r="AI65" s="19">
        <f t="shared" ca="1" si="119"/>
        <v>-3.5005555463512694</v>
      </c>
      <c r="AJ65" s="19">
        <f t="shared" ca="1" si="119"/>
        <v>-20.05294468789296</v>
      </c>
      <c r="AK65" s="19">
        <f t="shared" ca="1" si="119"/>
        <v>19.304363069939722</v>
      </c>
      <c r="AL65" s="19">
        <f t="shared" ca="1" si="119"/>
        <v>13.827920847363107</v>
      </c>
      <c r="AM65" s="19">
        <f t="shared" ca="1" si="119"/>
        <v>-0.45914108473140702</v>
      </c>
      <c r="AN65" s="19">
        <f t="shared" ca="1" si="119"/>
        <v>-0.81034620157334203</v>
      </c>
      <c r="AO65" s="19">
        <f t="shared" ca="1" si="119"/>
        <v>3.549013995329986</v>
      </c>
      <c r="AP65" s="19">
        <f t="shared" ca="1" si="119"/>
        <v>3.5776377304937546</v>
      </c>
    </row>
    <row r="66" spans="2:42" x14ac:dyDescent="0.25">
      <c r="B66" t="str">
        <f>B34</f>
        <v>Population (thous.)</v>
      </c>
      <c r="C66" s="20"/>
      <c r="D66" s="20">
        <f t="shared" ref="D66:K66" ca="1" si="120">100*(D34/C34-1)</f>
        <v>2.5809915359902957</v>
      </c>
      <c r="E66" s="20">
        <f t="shared" ca="1" si="120"/>
        <v>1.3386700019745845</v>
      </c>
      <c r="F66" s="20">
        <f t="shared" ca="1" si="120"/>
        <v>1.5287906241666649</v>
      </c>
      <c r="G66" s="20">
        <f t="shared" ca="1" si="120"/>
        <v>1.4224654787269531</v>
      </c>
      <c r="H66" s="20">
        <f t="shared" ca="1" si="120"/>
        <v>1.2438057000556002</v>
      </c>
      <c r="I66" s="20">
        <f t="shared" ca="1" si="120"/>
        <v>1.2447187574599283</v>
      </c>
      <c r="J66" s="20">
        <f t="shared" ca="1" si="120"/>
        <v>1.6302074054854288</v>
      </c>
      <c r="K66" s="20">
        <f t="shared" ca="1" si="120"/>
        <v>1.9922053891214375</v>
      </c>
      <c r="L66" s="20">
        <f t="shared" ref="L66:AP66" ca="1" si="121">100*(L34/K34-1)</f>
        <v>1.9329172963569397</v>
      </c>
      <c r="M66" s="20">
        <f t="shared" ca="1" si="121"/>
        <v>1.5911825391537349</v>
      </c>
      <c r="N66" s="20">
        <f t="shared" ca="1" si="121"/>
        <v>1.3402663463117914</v>
      </c>
      <c r="O66" s="20">
        <f t="shared" ca="1" si="121"/>
        <v>1.224904734343224</v>
      </c>
      <c r="P66" s="20">
        <f t="shared" ca="1" si="121"/>
        <v>0.84727787302494306</v>
      </c>
      <c r="Q66" s="20">
        <f t="shared" ca="1" si="121"/>
        <v>0.92559965681899836</v>
      </c>
      <c r="R66" s="20">
        <f t="shared" ca="1" si="121"/>
        <v>1.3880746333527316</v>
      </c>
      <c r="S66" s="20">
        <f t="shared" ca="1" si="121"/>
        <v>1.7769258096521412</v>
      </c>
      <c r="T66" s="20">
        <f t="shared" ca="1" si="121"/>
        <v>1.3988145958357734</v>
      </c>
      <c r="U66" s="20">
        <f t="shared" ca="1" si="121"/>
        <v>1.0571122535271149</v>
      </c>
      <c r="V66" s="20">
        <f t="shared" ca="1" si="121"/>
        <v>1.0276395511664038</v>
      </c>
      <c r="W66" s="20">
        <f t="shared" ca="1" si="121"/>
        <v>1.0162835106235502</v>
      </c>
      <c r="X66" s="20">
        <f t="shared" ca="1" si="121"/>
        <v>0.65804274589884582</v>
      </c>
      <c r="Y66" s="20">
        <f t="shared" ca="1" si="121"/>
        <v>0.90262803554863602</v>
      </c>
      <c r="Z66" s="20">
        <f t="shared" ca="1" si="121"/>
        <v>1.5624448159400117</v>
      </c>
      <c r="AA66" s="20">
        <f t="shared" ca="1" si="121"/>
        <v>1.8244613079326566</v>
      </c>
      <c r="AB66" s="20">
        <f t="shared" ca="1" si="121"/>
        <v>2.2613481015249626</v>
      </c>
      <c r="AC66" s="20">
        <f t="shared" ca="1" si="121"/>
        <v>2.1396102407610584</v>
      </c>
      <c r="AD66" s="20">
        <f t="shared" ca="1" si="121"/>
        <v>1.5511632230650108</v>
      </c>
      <c r="AE66" s="20">
        <f t="shared" ca="1" si="121"/>
        <v>1.7825077159703273</v>
      </c>
      <c r="AF66" s="20">
        <f t="shared" ca="1" si="121"/>
        <v>1.8630371480530261</v>
      </c>
      <c r="AG66" s="45">
        <f t="shared" ca="1" si="121"/>
        <v>1.4460402529596239</v>
      </c>
      <c r="AH66" s="45">
        <f t="shared" ca="1" si="121"/>
        <v>0.96188587746623977</v>
      </c>
      <c r="AI66" s="19">
        <f t="shared" ca="1" si="121"/>
        <v>1.3837137212931561</v>
      </c>
      <c r="AJ66" s="19">
        <f t="shared" ca="1" si="121"/>
        <v>0.7802290126728284</v>
      </c>
      <c r="AK66" s="19">
        <f t="shared" ca="1" si="121"/>
        <v>0.80232724855349158</v>
      </c>
      <c r="AL66" s="19">
        <f t="shared" ca="1" si="121"/>
        <v>0.75574227277388495</v>
      </c>
      <c r="AM66" s="19">
        <f t="shared" ca="1" si="121"/>
        <v>0.80206612958670931</v>
      </c>
      <c r="AN66" s="19">
        <f t="shared" ca="1" si="121"/>
        <v>0.73467003684219989</v>
      </c>
      <c r="AO66" s="19">
        <f t="shared" ca="1" si="121"/>
        <v>0.7372597797892011</v>
      </c>
      <c r="AP66" s="19">
        <f t="shared" ca="1" si="121"/>
        <v>0.74272596856375106</v>
      </c>
    </row>
    <row r="67" spans="2:42" x14ac:dyDescent="0.25">
      <c r="AH67" s="46"/>
    </row>
    <row r="68" spans="2:42" x14ac:dyDescent="0.25">
      <c r="B68" s="1" t="s">
        <v>221</v>
      </c>
      <c r="AH68" s="46"/>
    </row>
    <row r="69" spans="2:42" x14ac:dyDescent="0.25">
      <c r="B69" s="1"/>
      <c r="C69" s="1">
        <f t="shared" ref="C69:X69" si="122">C4</f>
        <v>1990</v>
      </c>
      <c r="D69" s="1">
        <f t="shared" si="122"/>
        <v>1991</v>
      </c>
      <c r="E69" s="1">
        <f t="shared" si="122"/>
        <v>1992</v>
      </c>
      <c r="F69" s="1">
        <f t="shared" si="122"/>
        <v>1993</v>
      </c>
      <c r="G69" s="1">
        <f t="shared" si="122"/>
        <v>1994</v>
      </c>
      <c r="H69" s="1">
        <f t="shared" si="122"/>
        <v>1995</v>
      </c>
      <c r="I69" s="1">
        <f t="shared" si="122"/>
        <v>1996</v>
      </c>
      <c r="J69" s="1">
        <f t="shared" si="122"/>
        <v>1997</v>
      </c>
      <c r="K69" s="1">
        <f t="shared" si="122"/>
        <v>1998</v>
      </c>
      <c r="L69" s="1">
        <f t="shared" si="122"/>
        <v>1999</v>
      </c>
      <c r="M69" s="1">
        <f t="shared" si="122"/>
        <v>2000</v>
      </c>
      <c r="N69" s="1">
        <f t="shared" si="122"/>
        <v>2001</v>
      </c>
      <c r="O69" s="1">
        <f t="shared" si="122"/>
        <v>2002</v>
      </c>
      <c r="P69" s="1">
        <f t="shared" si="122"/>
        <v>2003</v>
      </c>
      <c r="Q69" s="1">
        <f t="shared" si="122"/>
        <v>2004</v>
      </c>
      <c r="R69" s="1">
        <f t="shared" si="122"/>
        <v>2005</v>
      </c>
      <c r="S69" s="1">
        <f t="shared" si="122"/>
        <v>2006</v>
      </c>
      <c r="T69" s="1">
        <f t="shared" si="122"/>
        <v>2007</v>
      </c>
      <c r="U69" s="1">
        <f t="shared" si="122"/>
        <v>2008</v>
      </c>
      <c r="V69" s="1">
        <f t="shared" si="122"/>
        <v>2009</v>
      </c>
      <c r="W69" s="1">
        <f t="shared" si="122"/>
        <v>2010</v>
      </c>
      <c r="X69" s="1">
        <f t="shared" si="122"/>
        <v>2011</v>
      </c>
      <c r="Y69" s="1">
        <f t="shared" ref="Y69:AP69" si="123">Y4</f>
        <v>2012</v>
      </c>
      <c r="Z69" s="1">
        <f t="shared" si="123"/>
        <v>2013</v>
      </c>
      <c r="AA69" s="1">
        <f t="shared" si="123"/>
        <v>2014</v>
      </c>
      <c r="AB69" s="1">
        <f t="shared" si="123"/>
        <v>2015</v>
      </c>
      <c r="AC69" s="1">
        <f t="shared" si="123"/>
        <v>2016</v>
      </c>
      <c r="AD69" s="1">
        <f t="shared" si="123"/>
        <v>2017</v>
      </c>
      <c r="AE69" s="1">
        <f t="shared" si="123"/>
        <v>2018</v>
      </c>
      <c r="AF69" s="1">
        <f t="shared" si="123"/>
        <v>2019</v>
      </c>
      <c r="AG69" s="47">
        <f t="shared" si="123"/>
        <v>2020</v>
      </c>
      <c r="AH69" s="47">
        <f t="shared" si="123"/>
        <v>2021</v>
      </c>
      <c r="AI69" s="1">
        <f t="shared" si="123"/>
        <v>2022</v>
      </c>
      <c r="AJ69" s="1">
        <f t="shared" si="123"/>
        <v>2023</v>
      </c>
      <c r="AK69" s="1">
        <f t="shared" si="123"/>
        <v>2024</v>
      </c>
      <c r="AL69" s="1">
        <f t="shared" si="123"/>
        <v>2025</v>
      </c>
      <c r="AM69" s="1">
        <f t="shared" si="123"/>
        <v>2026</v>
      </c>
      <c r="AN69" s="1">
        <f t="shared" si="123"/>
        <v>2027</v>
      </c>
      <c r="AO69" s="1">
        <f t="shared" si="123"/>
        <v>2028</v>
      </c>
      <c r="AP69" s="1">
        <f t="shared" si="123"/>
        <v>2029</v>
      </c>
    </row>
    <row r="70" spans="2:42" x14ac:dyDescent="0.25">
      <c r="B70" t="str">
        <f t="shared" ref="B70:B83" si="124">B39</f>
        <v>Employment (thous.)</v>
      </c>
      <c r="C70" s="12"/>
      <c r="D70" s="12">
        <f t="shared" ref="D70:Y70" ca="1" si="125">C7/C$7*D39</f>
        <v>0.47711716043910002</v>
      </c>
      <c r="E70" s="12">
        <f t="shared" ca="1" si="125"/>
        <v>1.262282577808338</v>
      </c>
      <c r="F70" s="12">
        <f t="shared" ca="1" si="125"/>
        <v>1.0405127977904938</v>
      </c>
      <c r="G70" s="12">
        <f t="shared" ca="1" si="125"/>
        <v>1.0509928886225373</v>
      </c>
      <c r="H70" s="12">
        <f t="shared" ca="1" si="125"/>
        <v>1.8566334685847563</v>
      </c>
      <c r="I70" s="12">
        <f t="shared" ca="1" si="125"/>
        <v>3.756355270258771</v>
      </c>
      <c r="J70" s="12">
        <f t="shared" ca="1" si="125"/>
        <v>5.7775222765162226</v>
      </c>
      <c r="K70" s="12">
        <f t="shared" ca="1" si="125"/>
        <v>4.8104296066252772</v>
      </c>
      <c r="L70" s="12">
        <f t="shared" ca="1" si="125"/>
        <v>2.6235377635112078</v>
      </c>
      <c r="M70" s="12">
        <f t="shared" ca="1" si="125"/>
        <v>2.2725495503624016</v>
      </c>
      <c r="N70" s="12">
        <f t="shared" ca="1" si="125"/>
        <v>-1.127494515447891</v>
      </c>
      <c r="O70" s="12">
        <f t="shared" ca="1" si="125"/>
        <v>-3.305652385994573</v>
      </c>
      <c r="P70" s="12">
        <f t="shared" ca="1" si="125"/>
        <v>-1.0064657426375967</v>
      </c>
      <c r="Q70" s="12">
        <f t="shared" ca="1" si="125"/>
        <v>0.71902208025456105</v>
      </c>
      <c r="R70" s="12">
        <f t="shared" ca="1" si="125"/>
        <v>2.5236009131856418</v>
      </c>
      <c r="S70" s="12">
        <f t="shared" ca="1" si="125"/>
        <v>3.204742416947548</v>
      </c>
      <c r="T70" s="12">
        <f t="shared" ca="1" si="125"/>
        <v>3.0760707933638276</v>
      </c>
      <c r="U70" s="12">
        <f t="shared" ca="1" si="125"/>
        <v>1.2112468884363015</v>
      </c>
      <c r="V70" s="12">
        <f t="shared" ca="1" si="125"/>
        <v>-5.1218271558012507</v>
      </c>
      <c r="W70" s="12">
        <f t="shared" ca="1" si="125"/>
        <v>-1.2707820287737648</v>
      </c>
      <c r="X70" s="12">
        <f t="shared" ca="1" si="125"/>
        <v>1.8665600515571423</v>
      </c>
      <c r="Y70" s="12">
        <f t="shared" ca="1" si="125"/>
        <v>2.61966270085352</v>
      </c>
      <c r="Z70" s="12">
        <f t="shared" ref="Z70:AP70" ca="1" si="126">Y7/Y$7*Z39</f>
        <v>2.8758826585074893</v>
      </c>
      <c r="AA70" s="12">
        <f t="shared" ca="1" si="126"/>
        <v>2.7621948851120015</v>
      </c>
      <c r="AB70" s="12">
        <f t="shared" ca="1" si="126"/>
        <v>3.1771572973644302</v>
      </c>
      <c r="AC70" s="12">
        <f t="shared" ca="1" si="126"/>
        <v>3.2457439515179543</v>
      </c>
      <c r="AD70" s="12">
        <f t="shared" ca="1" si="126"/>
        <v>2.4872898323727632</v>
      </c>
      <c r="AE70" s="12">
        <f t="shared" ca="1" si="126"/>
        <v>2.2592610910529887</v>
      </c>
      <c r="AF70" s="12">
        <f t="shared" ca="1" si="126"/>
        <v>2.3457375288985061</v>
      </c>
      <c r="AG70" s="12">
        <f t="shared" ca="1" si="126"/>
        <v>-5.8173604022532244</v>
      </c>
      <c r="AH70" s="12">
        <f t="shared" ca="1" si="126"/>
        <v>1.4480827705245503</v>
      </c>
      <c r="AI70" s="13">
        <f t="shared" ca="1" si="126"/>
        <v>5.3257972935543796</v>
      </c>
      <c r="AJ70" s="13">
        <f t="shared" ca="1" si="126"/>
        <v>-0.33230037711332594</v>
      </c>
      <c r="AK70" s="13">
        <f t="shared" ca="1" si="126"/>
        <v>-0.26896839193819577</v>
      </c>
      <c r="AL70" s="13">
        <f t="shared" ca="1" si="126"/>
        <v>2.6141829818956852</v>
      </c>
      <c r="AM70" s="13">
        <f t="shared" ca="1" si="126"/>
        <v>2.1012865473491127</v>
      </c>
      <c r="AN70" s="13">
        <f t="shared" ca="1" si="126"/>
        <v>1.2835398232961648</v>
      </c>
      <c r="AO70" s="13">
        <f t="shared" ca="1" si="126"/>
        <v>1.0563420255733424</v>
      </c>
      <c r="AP70" s="13">
        <f t="shared" ca="1" si="126"/>
        <v>1.0702262545821295</v>
      </c>
    </row>
    <row r="71" spans="2:42" x14ac:dyDescent="0.25">
      <c r="B71" t="str">
        <f t="shared" si="124"/>
        <v xml:space="preserve"> Goods producing</v>
      </c>
      <c r="C71" s="12"/>
      <c r="D71" s="12">
        <f t="shared" ref="D71:Y71" ca="1" si="127">C8/C$7*D40</f>
        <v>-0.58381107663178122</v>
      </c>
      <c r="E71" s="12">
        <f t="shared" ca="1" si="127"/>
        <v>-0.22658271390754015</v>
      </c>
      <c r="F71" s="12">
        <f t="shared" ca="1" si="127"/>
        <v>-1.1786078248925536</v>
      </c>
      <c r="G71" s="12">
        <f t="shared" ca="1" si="127"/>
        <v>-0.97059704874180519</v>
      </c>
      <c r="H71" s="12">
        <f t="shared" ca="1" si="127"/>
        <v>-0.4853140075654041</v>
      </c>
      <c r="I71" s="12">
        <f t="shared" ca="1" si="127"/>
        <v>0.8975487829124893</v>
      </c>
      <c r="J71" s="12">
        <f t="shared" ca="1" si="127"/>
        <v>2.346049083617352</v>
      </c>
      <c r="K71" s="12">
        <f t="shared" ca="1" si="127"/>
        <v>1.2344720496894415</v>
      </c>
      <c r="L71" s="12">
        <f t="shared" ca="1" si="127"/>
        <v>-0.64014321429673737</v>
      </c>
      <c r="M71" s="12">
        <f t="shared" ca="1" si="127"/>
        <v>-0.638816204998648</v>
      </c>
      <c r="N71" s="12">
        <f t="shared" ca="1" si="127"/>
        <v>-0.64932391499972986</v>
      </c>
      <c r="O71" s="12">
        <f t="shared" ca="1" si="127"/>
        <v>-1.8054084922608393</v>
      </c>
      <c r="P71" s="12">
        <f t="shared" ca="1" si="127"/>
        <v>-1.2285526210558066</v>
      </c>
      <c r="Q71" s="12">
        <f t="shared" ca="1" si="127"/>
        <v>-9.1353712875899856E-2</v>
      </c>
      <c r="R71" s="12">
        <f t="shared" ca="1" si="127"/>
        <v>0.87616462022582808</v>
      </c>
      <c r="S71" s="12">
        <f t="shared" ca="1" si="127"/>
        <v>1.2728695233509866</v>
      </c>
      <c r="T71" s="12">
        <f t="shared" ca="1" si="127"/>
        <v>1.0123334402425923</v>
      </c>
      <c r="U71" s="12">
        <f t="shared" ca="1" si="127"/>
        <v>-0.17537904503281226</v>
      </c>
      <c r="V71" s="12">
        <f t="shared" ca="1" si="127"/>
        <v>-2.2386683137601273</v>
      </c>
      <c r="W71" s="12">
        <f t="shared" ca="1" si="127"/>
        <v>-1.0215744264690281</v>
      </c>
      <c r="X71" s="12">
        <f t="shared" ca="1" si="127"/>
        <v>0.38966231255333261</v>
      </c>
      <c r="Y71" s="12">
        <f t="shared" ca="1" si="127"/>
        <v>0.81073639936968589</v>
      </c>
      <c r="Z71" s="12">
        <f t="shared" ref="Z71:AP71" ca="1" si="128">Y8/Y$7*Z40</f>
        <v>0.63305952129511556</v>
      </c>
      <c r="AA71" s="12">
        <f t="shared" ca="1" si="128"/>
        <v>0.38730655480277093</v>
      </c>
      <c r="AB71" s="12">
        <f t="shared" ca="1" si="128"/>
        <v>0.59450207076788453</v>
      </c>
      <c r="AC71" s="12">
        <f t="shared" ca="1" si="128"/>
        <v>0.23497888330079633</v>
      </c>
      <c r="AD71" s="12">
        <f t="shared" ca="1" si="128"/>
        <v>-0.15764156060076365</v>
      </c>
      <c r="AE71" s="12">
        <f t="shared" ca="1" si="128"/>
        <v>0.30367476136307608</v>
      </c>
      <c r="AF71" s="12">
        <f t="shared" ca="1" si="128"/>
        <v>0.38886040685245743</v>
      </c>
      <c r="AG71" s="12">
        <f t="shared" ca="1" si="128"/>
        <v>-1.0396582359835169</v>
      </c>
      <c r="AH71" s="12">
        <f t="shared" ca="1" si="128"/>
        <v>-0.55444610583146647</v>
      </c>
      <c r="AI71" s="13">
        <f t="shared" ca="1" si="128"/>
        <v>0.66321123333201559</v>
      </c>
      <c r="AJ71" s="13">
        <f t="shared" ca="1" si="128"/>
        <v>1.6560076873694551E-2</v>
      </c>
      <c r="AK71" s="13">
        <f t="shared" ca="1" si="128"/>
        <v>-0.17916384739149757</v>
      </c>
      <c r="AL71" s="13">
        <f t="shared" ca="1" si="128"/>
        <v>0.23492229066098697</v>
      </c>
      <c r="AM71" s="13">
        <f t="shared" ca="1" si="128"/>
        <v>0.22041976285010778</v>
      </c>
      <c r="AN71" s="13">
        <f t="shared" ca="1" si="128"/>
        <v>0.11738320963144704</v>
      </c>
      <c r="AO71" s="13">
        <f t="shared" ca="1" si="128"/>
        <v>0.10070449068569949</v>
      </c>
      <c r="AP71" s="13">
        <f t="shared" ca="1" si="128"/>
        <v>0.12519652820437902</v>
      </c>
    </row>
    <row r="72" spans="2:42" x14ac:dyDescent="0.25">
      <c r="B72" t="str">
        <f t="shared" si="124"/>
        <v xml:space="preserve">   Natural resources</v>
      </c>
      <c r="C72" s="12"/>
      <c r="D72" s="12">
        <f t="shared" ref="D72:Y72" ca="1" si="129">C9/C$7*D41</f>
        <v>-1.4275946532823415E-2</v>
      </c>
      <c r="E72" s="12">
        <f t="shared" ca="1" si="129"/>
        <v>-2.1686134334385224E-2</v>
      </c>
      <c r="F72" s="12">
        <f t="shared" ca="1" si="129"/>
        <v>2.9539043230389556E-3</v>
      </c>
      <c r="G72" s="12">
        <f t="shared" ca="1" si="129"/>
        <v>-3.6543563582146148E-3</v>
      </c>
      <c r="H72" s="12">
        <f t="shared" ca="1" si="129"/>
        <v>2.8930790316864475E-3</v>
      </c>
      <c r="I72" s="12">
        <f t="shared" ca="1" si="129"/>
        <v>2.1302581872923074E-3</v>
      </c>
      <c r="J72" s="12">
        <f t="shared" ca="1" si="129"/>
        <v>1.8478216236192661E-2</v>
      </c>
      <c r="K72" s="12">
        <f t="shared" ca="1" si="129"/>
        <v>4.52898550724639E-3</v>
      </c>
      <c r="L72" s="12">
        <f t="shared" ca="1" si="129"/>
        <v>1.4197969073119552E-2</v>
      </c>
      <c r="M72" s="12">
        <f t="shared" ca="1" si="129"/>
        <v>6.0152185028120801E-4</v>
      </c>
      <c r="N72" s="12">
        <f t="shared" ca="1" si="129"/>
        <v>-1.0586802961952222E-2</v>
      </c>
      <c r="O72" s="12">
        <f t="shared" ca="1" si="129"/>
        <v>-2.5579098901883326E-2</v>
      </c>
      <c r="P72" s="12">
        <f t="shared" ca="1" si="129"/>
        <v>-1.9071172384942405E-2</v>
      </c>
      <c r="Q72" s="12">
        <f t="shared" ca="1" si="129"/>
        <v>-9.3218074363165052E-3</v>
      </c>
      <c r="R72" s="12">
        <f t="shared" ca="1" si="129"/>
        <v>-8.6382427346208424E-3</v>
      </c>
      <c r="S72" s="12">
        <f t="shared" ca="1" si="129"/>
        <v>-6.0182956186807454E-4</v>
      </c>
      <c r="T72" s="12">
        <f t="shared" ca="1" si="129"/>
        <v>0</v>
      </c>
      <c r="U72" s="12">
        <f t="shared" ca="1" si="129"/>
        <v>-7.9203439692238174E-3</v>
      </c>
      <c r="V72" s="12">
        <f t="shared" ca="1" si="129"/>
        <v>-1.2297304095561228E-2</v>
      </c>
      <c r="W72" s="12">
        <f t="shared" ca="1" si="129"/>
        <v>-1.7674298035796285E-3</v>
      </c>
      <c r="X72" s="12">
        <f t="shared" ca="1" si="129"/>
        <v>-4.1770845143542686E-3</v>
      </c>
      <c r="Y72" s="12">
        <f t="shared" ca="1" si="129"/>
        <v>-5.8579219607635938E-4</v>
      </c>
      <c r="Z72" s="12">
        <f t="shared" ref="Z72:AP72" ca="1" si="130">Y9/Y$7*Z41</f>
        <v>2.2833526466911388E-3</v>
      </c>
      <c r="AA72" s="12">
        <f t="shared" ca="1" si="130"/>
        <v>-1.6646413530205012E-3</v>
      </c>
      <c r="AB72" s="12">
        <f t="shared" ca="1" si="130"/>
        <v>4.859689951781084E-3</v>
      </c>
      <c r="AC72" s="12">
        <f t="shared" ca="1" si="130"/>
        <v>-5.2333827015769443E-4</v>
      </c>
      <c r="AD72" s="12">
        <f t="shared" ca="1" si="130"/>
        <v>1.0137720938955778E-3</v>
      </c>
      <c r="AE72" s="12">
        <f t="shared" ca="1" si="130"/>
        <v>0</v>
      </c>
      <c r="AF72" s="12">
        <f t="shared" ca="1" si="130"/>
        <v>0</v>
      </c>
      <c r="AG72" s="12">
        <f t="shared" ca="1" si="130"/>
        <v>-2.8354315526823185E-3</v>
      </c>
      <c r="AH72" s="12">
        <f t="shared" ca="1" si="130"/>
        <v>-2.0070447269917493E-3</v>
      </c>
      <c r="AI72" s="13">
        <f t="shared" ca="1" si="130"/>
        <v>-2.8293880821429388E-4</v>
      </c>
      <c r="AJ72" s="13">
        <f t="shared" ca="1" si="130"/>
        <v>1.8142490480597224E-3</v>
      </c>
      <c r="AK72" s="13">
        <f t="shared" ca="1" si="130"/>
        <v>4.274928128801734E-4</v>
      </c>
      <c r="AL72" s="13">
        <f t="shared" ca="1" si="130"/>
        <v>8.1088129165033033E-5</v>
      </c>
      <c r="AM72" s="13">
        <f t="shared" ca="1" si="130"/>
        <v>1.4860023112519545E-5</v>
      </c>
      <c r="AN72" s="13">
        <f t="shared" ca="1" si="130"/>
        <v>2.7339003234323411E-6</v>
      </c>
      <c r="AO72" s="13">
        <f t="shared" ca="1" si="130"/>
        <v>5.0619366008370178E-7</v>
      </c>
      <c r="AP72" s="13">
        <f t="shared" ca="1" si="130"/>
        <v>9.5158242867966945E-8</v>
      </c>
    </row>
    <row r="73" spans="2:42" x14ac:dyDescent="0.25">
      <c r="B73" t="str">
        <f t="shared" si="124"/>
        <v xml:space="preserve">   Construction</v>
      </c>
      <c r="C73" s="12"/>
      <c r="D73" s="12">
        <f t="shared" ref="D73:Y73" ca="1" si="131">C10/C$7*D42</f>
        <v>-0.20512281070846197</v>
      </c>
      <c r="E73" s="12">
        <f t="shared" ca="1" si="131"/>
        <v>0.15329853581203312</v>
      </c>
      <c r="F73" s="12">
        <f t="shared" ca="1" si="131"/>
        <v>-0.27988243460794432</v>
      </c>
      <c r="G73" s="12">
        <f t="shared" ca="1" si="131"/>
        <v>-6.8701899534433591E-2</v>
      </c>
      <c r="H73" s="12">
        <f t="shared" ca="1" si="131"/>
        <v>3.6886757654000853E-2</v>
      </c>
      <c r="I73" s="12">
        <f t="shared" ca="1" si="131"/>
        <v>0.18107194591984554</v>
      </c>
      <c r="J73" s="12">
        <f t="shared" ca="1" si="131"/>
        <v>0.49206805458601943</v>
      </c>
      <c r="K73" s="12">
        <f t="shared" ca="1" si="131"/>
        <v>0.41537267080745316</v>
      </c>
      <c r="L73" s="12">
        <f t="shared" ca="1" si="131"/>
        <v>0.45680422235254237</v>
      </c>
      <c r="M73" s="12">
        <f t="shared" ca="1" si="131"/>
        <v>0.38256789677884984</v>
      </c>
      <c r="N73" s="12">
        <f t="shared" ca="1" si="131"/>
        <v>-0.14292183998635494</v>
      </c>
      <c r="O73" s="12">
        <f t="shared" ca="1" si="131"/>
        <v>-0.38606593458888899</v>
      </c>
      <c r="P73" s="12">
        <f t="shared" ca="1" si="131"/>
        <v>-0.11319663609127216</v>
      </c>
      <c r="Q73" s="12">
        <f t="shared" ca="1" si="131"/>
        <v>0.1777357951191024</v>
      </c>
      <c r="R73" s="12">
        <f t="shared" ca="1" si="131"/>
        <v>0.43191213673104167</v>
      </c>
      <c r="S73" s="12">
        <f t="shared" ca="1" si="131"/>
        <v>0.60965334617236311</v>
      </c>
      <c r="T73" s="12">
        <f t="shared" ca="1" si="131"/>
        <v>0.5749774032714251</v>
      </c>
      <c r="U73" s="12">
        <f t="shared" ca="1" si="131"/>
        <v>-0.20196877121520726</v>
      </c>
      <c r="V73" s="12">
        <f t="shared" ca="1" si="131"/>
        <v>-1.4371076740767248</v>
      </c>
      <c r="W73" s="12">
        <f t="shared" ca="1" si="131"/>
        <v>-0.66691017921738116</v>
      </c>
      <c r="X73" s="12">
        <f t="shared" ca="1" si="131"/>
        <v>-0.16171284334142927</v>
      </c>
      <c r="Y73" s="12">
        <f t="shared" ca="1" si="131"/>
        <v>0.19389721690127568</v>
      </c>
      <c r="Z73" s="12">
        <f t="shared" ref="Z73:AP73" ca="1" si="132">Y10/Y$7*Z42</f>
        <v>0.40872012375771477</v>
      </c>
      <c r="AA73" s="12">
        <f t="shared" ca="1" si="132"/>
        <v>0.41116641419606004</v>
      </c>
      <c r="AB73" s="12">
        <f t="shared" ca="1" si="132"/>
        <v>0.53132610139473069</v>
      </c>
      <c r="AC73" s="12">
        <f t="shared" ca="1" si="132"/>
        <v>0.39302704088841989</v>
      </c>
      <c r="AD73" s="12">
        <f t="shared" ca="1" si="132"/>
        <v>0.26560828860063929</v>
      </c>
      <c r="AE73" s="12">
        <f t="shared" ca="1" si="132"/>
        <v>0.31059894158959356</v>
      </c>
      <c r="AF73" s="12">
        <f t="shared" ca="1" si="132"/>
        <v>9.1411215043674207E-2</v>
      </c>
      <c r="AG73" s="12">
        <f t="shared" ca="1" si="132"/>
        <v>-0.21502022607840765</v>
      </c>
      <c r="AH73" s="12">
        <f t="shared" ca="1" si="132"/>
        <v>0.24285241196599963</v>
      </c>
      <c r="AI73" s="13">
        <f t="shared" ca="1" si="132"/>
        <v>0.29924425275986144</v>
      </c>
      <c r="AJ73" s="13">
        <f t="shared" ca="1" si="132"/>
        <v>-8.9718378200974197E-2</v>
      </c>
      <c r="AK73" s="13">
        <f t="shared" ca="1" si="132"/>
        <v>-0.11060510608837698</v>
      </c>
      <c r="AL73" s="13">
        <f t="shared" ca="1" si="132"/>
        <v>0.21765417855998886</v>
      </c>
      <c r="AM73" s="13">
        <f t="shared" ca="1" si="132"/>
        <v>0.17955366341212056</v>
      </c>
      <c r="AN73" s="13">
        <f t="shared" ca="1" si="132"/>
        <v>8.8805090763190639E-2</v>
      </c>
      <c r="AO73" s="13">
        <f t="shared" ca="1" si="132"/>
        <v>8.7280341668700814E-2</v>
      </c>
      <c r="AP73" s="13">
        <f t="shared" ca="1" si="132"/>
        <v>0.11838346234323952</v>
      </c>
    </row>
    <row r="74" spans="2:42" x14ac:dyDescent="0.25">
      <c r="B74" t="str">
        <f t="shared" si="124"/>
        <v xml:space="preserve">   Manufacturing</v>
      </c>
      <c r="C74" s="12"/>
      <c r="D74" s="12">
        <f t="shared" ref="D74:Y74" ca="1" si="133">C11/C$7*D43</f>
        <v>-0.36441231939049162</v>
      </c>
      <c r="E74" s="12">
        <f t="shared" ca="1" si="133"/>
        <v>-0.35819511538519211</v>
      </c>
      <c r="F74" s="12">
        <f t="shared" ca="1" si="133"/>
        <v>-0.90167929460764662</v>
      </c>
      <c r="G74" s="12">
        <f t="shared" ca="1" si="133"/>
        <v>-0.89824079284915903</v>
      </c>
      <c r="H74" s="12">
        <f t="shared" ca="1" si="133"/>
        <v>-0.52509384425109162</v>
      </c>
      <c r="I74" s="12">
        <f t="shared" ca="1" si="133"/>
        <v>0.71434657880535213</v>
      </c>
      <c r="J74" s="12">
        <f t="shared" ca="1" si="133"/>
        <v>1.8355028127951392</v>
      </c>
      <c r="K74" s="12">
        <f t="shared" ca="1" si="133"/>
        <v>0.81457039337474235</v>
      </c>
      <c r="L74" s="12">
        <f t="shared" ca="1" si="133"/>
        <v>-1.1111454057223993</v>
      </c>
      <c r="M74" s="12">
        <f t="shared" ca="1" si="133"/>
        <v>-1.0219856236277773</v>
      </c>
      <c r="N74" s="12">
        <f t="shared" ca="1" si="133"/>
        <v>-0.49581527205142911</v>
      </c>
      <c r="O74" s="12">
        <f t="shared" ca="1" si="133"/>
        <v>-1.3937634587700627</v>
      </c>
      <c r="P74" s="12">
        <f t="shared" ca="1" si="133"/>
        <v>-1.0962848125795919</v>
      </c>
      <c r="Q74" s="12">
        <f t="shared" ca="1" si="133"/>
        <v>-0.25976770055868842</v>
      </c>
      <c r="R74" s="12">
        <f t="shared" ca="1" si="133"/>
        <v>0.45289072622940718</v>
      </c>
      <c r="S74" s="12">
        <f t="shared" ca="1" si="133"/>
        <v>0.66381800674049107</v>
      </c>
      <c r="T74" s="12">
        <f t="shared" ca="1" si="133"/>
        <v>0.4373560369711626</v>
      </c>
      <c r="U74" s="12">
        <f t="shared" ca="1" si="133"/>
        <v>3.4510070151619179E-2</v>
      </c>
      <c r="V74" s="12">
        <f t="shared" ca="1" si="133"/>
        <v>-0.78926333558783801</v>
      </c>
      <c r="W74" s="12">
        <f t="shared" ca="1" si="133"/>
        <v>-0.35289681744806939</v>
      </c>
      <c r="X74" s="12">
        <f t="shared" ca="1" si="133"/>
        <v>0.55555224040911799</v>
      </c>
      <c r="Y74" s="12">
        <f t="shared" ca="1" si="133"/>
        <v>0.61742497466448776</v>
      </c>
      <c r="Z74" s="12">
        <f t="shared" ref="Z74:AP74" ca="1" si="134">Y11/Y$7*Z43</f>
        <v>0.22205604489071348</v>
      </c>
      <c r="AA74" s="12">
        <f t="shared" ca="1" si="134"/>
        <v>-2.219521804027343E-2</v>
      </c>
      <c r="AB74" s="12">
        <f t="shared" ca="1" si="134"/>
        <v>5.8316279421374025E-2</v>
      </c>
      <c r="AC74" s="12">
        <f t="shared" ca="1" si="134"/>
        <v>-0.15752481931746345</v>
      </c>
      <c r="AD74" s="12">
        <f t="shared" ca="1" si="134"/>
        <v>-0.42426362129529405</v>
      </c>
      <c r="AE74" s="12">
        <f t="shared" ca="1" si="134"/>
        <v>-6.9241802265217183E-3</v>
      </c>
      <c r="AF74" s="12">
        <f t="shared" ca="1" si="134"/>
        <v>0.29744919180878204</v>
      </c>
      <c r="AG74" s="12">
        <f t="shared" ca="1" si="134"/>
        <v>-0.82180257835242432</v>
      </c>
      <c r="AH74" s="12">
        <f t="shared" ca="1" si="134"/>
        <v>-0.79529147307047798</v>
      </c>
      <c r="AI74" s="13">
        <f t="shared" ca="1" si="134"/>
        <v>0.36424989118822693</v>
      </c>
      <c r="AJ74" s="13">
        <f t="shared" ca="1" si="134"/>
        <v>0.10446255213207441</v>
      </c>
      <c r="AK74" s="13">
        <f t="shared" ca="1" si="134"/>
        <v>-6.8984194484967148E-2</v>
      </c>
      <c r="AL74" s="13">
        <f t="shared" ca="1" si="134"/>
        <v>1.718732726927457E-2</v>
      </c>
      <c r="AM74" s="13">
        <f t="shared" ca="1" si="134"/>
        <v>4.0852287723969448E-2</v>
      </c>
      <c r="AN74" s="13">
        <f t="shared" ca="1" si="134"/>
        <v>2.8571355136626717E-2</v>
      </c>
      <c r="AO74" s="13">
        <f t="shared" ca="1" si="134"/>
        <v>1.3426820223652143E-2</v>
      </c>
      <c r="AP74" s="13">
        <f t="shared" ca="1" si="134"/>
        <v>6.8130658611344781E-3</v>
      </c>
    </row>
    <row r="75" spans="2:42" x14ac:dyDescent="0.25">
      <c r="B75" t="str">
        <f t="shared" si="124"/>
        <v xml:space="preserve">      Aerospace</v>
      </c>
      <c r="C75" s="12"/>
      <c r="D75" s="12">
        <f t="shared" ref="D75:Y75" ca="1" si="135">C12/C$7*D44</f>
        <v>3.3060086707593417E-2</v>
      </c>
      <c r="E75" s="12">
        <f t="shared" ca="1" si="135"/>
        <v>-0.30435367841706251</v>
      </c>
      <c r="F75" s="12">
        <f t="shared" ca="1" si="135"/>
        <v>-0.8411242559853479</v>
      </c>
      <c r="G75" s="12">
        <f t="shared" ca="1" si="135"/>
        <v>-0.94136219787608777</v>
      </c>
      <c r="H75" s="12">
        <f t="shared" ca="1" si="135"/>
        <v>-0.90191738812824984</v>
      </c>
      <c r="I75" s="12">
        <f t="shared" ca="1" si="135"/>
        <v>0.4111398301474144</v>
      </c>
      <c r="J75" s="12">
        <f t="shared" ca="1" si="135"/>
        <v>1.4707291367251123</v>
      </c>
      <c r="K75" s="12">
        <f t="shared" ca="1" si="135"/>
        <v>0.4949534161490694</v>
      </c>
      <c r="L75" s="12">
        <f t="shared" ca="1" si="135"/>
        <v>-0.98521559307386108</v>
      </c>
      <c r="M75" s="12">
        <f t="shared" ca="1" si="135"/>
        <v>-0.86679298625522549</v>
      </c>
      <c r="N75" s="12">
        <f t="shared" ca="1" si="135"/>
        <v>7.175499785323125E-2</v>
      </c>
      <c r="O75" s="12">
        <f t="shared" ca="1" si="135"/>
        <v>-0.77689077129906203</v>
      </c>
      <c r="P75" s="12">
        <f t="shared" ca="1" si="135"/>
        <v>-0.74316052390356147</v>
      </c>
      <c r="Q75" s="12">
        <f t="shared" ca="1" si="135"/>
        <v>-0.27841131543132014</v>
      </c>
      <c r="R75" s="12">
        <f t="shared" ca="1" si="135"/>
        <v>0.27457271549330498</v>
      </c>
      <c r="S75" s="12">
        <f t="shared" ca="1" si="135"/>
        <v>0.52238805970149294</v>
      </c>
      <c r="T75" s="12">
        <f t="shared" ca="1" si="135"/>
        <v>0.42919205761436913</v>
      </c>
      <c r="U75" s="12">
        <f t="shared" ca="1" si="135"/>
        <v>0.18216791129214815</v>
      </c>
      <c r="V75" s="12">
        <f t="shared" ca="1" si="135"/>
        <v>1.6210082671421589E-2</v>
      </c>
      <c r="W75" s="12">
        <f t="shared" ca="1" si="135"/>
        <v>-0.14669667369710984</v>
      </c>
      <c r="X75" s="12">
        <f t="shared" ca="1" si="135"/>
        <v>0.38190486988381761</v>
      </c>
      <c r="Y75" s="12">
        <f t="shared" ca="1" si="135"/>
        <v>0.49733757446883164</v>
      </c>
      <c r="Z75" s="12">
        <f t="shared" ref="Z75:AP75" ca="1" si="136">Y12/Y$7*Z44</f>
        <v>0.11588014681957637</v>
      </c>
      <c r="AA75" s="12">
        <f t="shared" ca="1" si="136"/>
        <v>-0.13594571049667395</v>
      </c>
      <c r="AB75" s="12">
        <f t="shared" ca="1" si="136"/>
        <v>-4.2657278465633636E-2</v>
      </c>
      <c r="AC75" s="12">
        <f t="shared" ca="1" si="136"/>
        <v>-0.20096189574055065</v>
      </c>
      <c r="AD75" s="12">
        <f t="shared" ca="1" si="136"/>
        <v>-0.41159147012160074</v>
      </c>
      <c r="AE75" s="12">
        <f t="shared" ca="1" si="136"/>
        <v>-2.5718383698501528E-2</v>
      </c>
      <c r="AF75" s="12">
        <f t="shared" ca="1" si="136"/>
        <v>0.2432795828940115</v>
      </c>
      <c r="AG75" s="12">
        <f t="shared" ca="1" si="136"/>
        <v>-0.43429359948584184</v>
      </c>
      <c r="AH75" s="12">
        <f t="shared" ca="1" si="136"/>
        <v>-0.68691105781292316</v>
      </c>
      <c r="AI75" s="13">
        <f t="shared" ca="1" si="136"/>
        <v>0.14276990266292133</v>
      </c>
      <c r="AJ75" s="13">
        <f t="shared" ca="1" si="136"/>
        <v>0.17503966036275426</v>
      </c>
      <c r="AK75" s="13">
        <f t="shared" ca="1" si="136"/>
        <v>0.11012170081199488</v>
      </c>
      <c r="AL75" s="13">
        <f t="shared" ca="1" si="136"/>
        <v>6.9572605721833949E-2</v>
      </c>
      <c r="AM75" s="13">
        <f t="shared" ca="1" si="136"/>
        <v>5.8407114358643084E-2</v>
      </c>
      <c r="AN75" s="13">
        <f t="shared" ca="1" si="136"/>
        <v>5.3227997682475048E-2</v>
      </c>
      <c r="AO75" s="13">
        <f t="shared" ca="1" si="136"/>
        <v>4.2851764191753912E-2</v>
      </c>
      <c r="AP75" s="13">
        <f t="shared" ca="1" si="136"/>
        <v>3.298118615807074E-2</v>
      </c>
    </row>
    <row r="76" spans="2:42" x14ac:dyDescent="0.25">
      <c r="B76" t="str">
        <f t="shared" si="124"/>
        <v xml:space="preserve"> Services providing</v>
      </c>
      <c r="C76" s="12"/>
      <c r="D76" s="12">
        <f t="shared" ref="D76:Y76" ca="1" si="137">C13/C$7*D45</f>
        <v>1.0609282370708715</v>
      </c>
      <c r="E76" s="12">
        <f t="shared" ca="1" si="137"/>
        <v>1.4888652917158993</v>
      </c>
      <c r="F76" s="12">
        <f t="shared" ca="1" si="137"/>
        <v>2.2191206226830338</v>
      </c>
      <c r="G76" s="12">
        <f t="shared" ca="1" si="137"/>
        <v>2.0215899373643396</v>
      </c>
      <c r="H76" s="12">
        <f t="shared" ca="1" si="137"/>
        <v>2.3419474761501795</v>
      </c>
      <c r="I76" s="12">
        <f t="shared" ca="1" si="137"/>
        <v>2.85880648734627</v>
      </c>
      <c r="J76" s="12">
        <f t="shared" ca="1" si="137"/>
        <v>3.4314731928988813</v>
      </c>
      <c r="K76" s="12">
        <f t="shared" ca="1" si="137"/>
        <v>3.5759575569358244</v>
      </c>
      <c r="L76" s="12">
        <f t="shared" ca="1" si="137"/>
        <v>3.2636809778079372</v>
      </c>
      <c r="M76" s="12">
        <f t="shared" ca="1" si="137"/>
        <v>2.9113657553610719</v>
      </c>
      <c r="N76" s="12">
        <f t="shared" ca="1" si="137"/>
        <v>-0.47817060044816134</v>
      </c>
      <c r="O76" s="12">
        <f t="shared" ca="1" si="137"/>
        <v>-1.500243893733731</v>
      </c>
      <c r="P76" s="12">
        <f t="shared" ca="1" si="137"/>
        <v>0.2220868784181991</v>
      </c>
      <c r="Q76" s="12">
        <f t="shared" ca="1" si="137"/>
        <v>0.81037579313045527</v>
      </c>
      <c r="R76" s="12">
        <f t="shared" ca="1" si="137"/>
        <v>1.6474362929598392</v>
      </c>
      <c r="S76" s="12">
        <f t="shared" ca="1" si="137"/>
        <v>1.931872893596527</v>
      </c>
      <c r="T76" s="12">
        <f t="shared" ca="1" si="137"/>
        <v>2.0637373531212679</v>
      </c>
      <c r="U76" s="12">
        <f t="shared" ca="1" si="137"/>
        <v>1.3866259334691058</v>
      </c>
      <c r="V76" s="12">
        <f t="shared" ca="1" si="137"/>
        <v>-2.8831588420411309</v>
      </c>
      <c r="W76" s="12">
        <f t="shared" ca="1" si="137"/>
        <v>-0.24920760230473465</v>
      </c>
      <c r="X76" s="12">
        <f t="shared" ca="1" si="137"/>
        <v>1.4768977390038254</v>
      </c>
      <c r="Y76" s="12">
        <f t="shared" ca="1" si="137"/>
        <v>1.8089263014838115</v>
      </c>
      <c r="Z76" s="12">
        <f t="shared" ref="Z76:AP76" ca="1" si="138">Y13/Y$7*Z45</f>
        <v>2.2428231372123841</v>
      </c>
      <c r="AA76" s="12">
        <f t="shared" ca="1" si="138"/>
        <v>2.3748883303092359</v>
      </c>
      <c r="AB76" s="12">
        <f t="shared" ca="1" si="138"/>
        <v>2.5826552265965326</v>
      </c>
      <c r="AC76" s="12">
        <f t="shared" ca="1" si="138"/>
        <v>3.0107650682171356</v>
      </c>
      <c r="AD76" s="12">
        <f t="shared" ca="1" si="138"/>
        <v>2.644931392973541</v>
      </c>
      <c r="AE76" s="12">
        <f t="shared" ca="1" si="138"/>
        <v>1.9555863296899063</v>
      </c>
      <c r="AF76" s="12">
        <f t="shared" ca="1" si="138"/>
        <v>1.9568771220460628</v>
      </c>
      <c r="AG76" s="12">
        <f t="shared" ca="1" si="138"/>
        <v>-4.7777021662697026</v>
      </c>
      <c r="AH76" s="12">
        <f t="shared" ca="1" si="138"/>
        <v>2.0025288763560334</v>
      </c>
      <c r="AI76" s="13">
        <f t="shared" ca="1" si="138"/>
        <v>4.6625697384560461</v>
      </c>
      <c r="AJ76" s="13">
        <f t="shared" ca="1" si="138"/>
        <v>-0.34882523476780031</v>
      </c>
      <c r="AK76" s="13">
        <f t="shared" ca="1" si="138"/>
        <v>-8.9811611875305453E-2</v>
      </c>
      <c r="AL76" s="13">
        <f t="shared" ca="1" si="138"/>
        <v>2.3792550221236985</v>
      </c>
      <c r="AM76" s="13">
        <f t="shared" ca="1" si="138"/>
        <v>1.8808654033276109</v>
      </c>
      <c r="AN76" s="13">
        <f t="shared" ca="1" si="138"/>
        <v>1.1661349697235024</v>
      </c>
      <c r="AO76" s="13">
        <f t="shared" ca="1" si="138"/>
        <v>0.95563753488763348</v>
      </c>
      <c r="AP76" s="13">
        <f t="shared" ca="1" si="138"/>
        <v>0.94504029951585655</v>
      </c>
    </row>
    <row r="77" spans="2:42" x14ac:dyDescent="0.25">
      <c r="B77" t="str">
        <f t="shared" si="124"/>
        <v xml:space="preserve">   Wholesale and retail trade</v>
      </c>
      <c r="C77" s="12"/>
      <c r="D77" s="12">
        <f t="shared" ref="D77:Y77" ca="1" si="139">C14/C$7*D46</f>
        <v>-0.19986325145952874</v>
      </c>
      <c r="E77" s="12">
        <f t="shared" ca="1" si="139"/>
        <v>6.3562807531819518E-2</v>
      </c>
      <c r="F77" s="12">
        <f t="shared" ca="1" si="139"/>
        <v>0.17058797465550093</v>
      </c>
      <c r="G77" s="12">
        <f t="shared" ca="1" si="139"/>
        <v>0.17175474883608685</v>
      </c>
      <c r="H77" s="12">
        <f t="shared" ca="1" si="139"/>
        <v>0.44191782209010261</v>
      </c>
      <c r="I77" s="12">
        <f t="shared" ca="1" si="139"/>
        <v>0.62984633737609519</v>
      </c>
      <c r="J77" s="12">
        <f t="shared" ca="1" si="139"/>
        <v>0.53107762219575871</v>
      </c>
      <c r="K77" s="12">
        <f t="shared" ca="1" si="139"/>
        <v>0.5997670807453408</v>
      </c>
      <c r="L77" s="12">
        <f t="shared" ca="1" si="139"/>
        <v>0.62964906324269165</v>
      </c>
      <c r="M77" s="12">
        <f t="shared" ca="1" si="139"/>
        <v>0.45414899696231276</v>
      </c>
      <c r="N77" s="12">
        <f t="shared" ca="1" si="139"/>
        <v>-0.25055433676619954</v>
      </c>
      <c r="O77" s="12">
        <f t="shared" ca="1" si="139"/>
        <v>-0.58296550985687712</v>
      </c>
      <c r="P77" s="12">
        <f t="shared" ca="1" si="139"/>
        <v>-0.18025333899316465</v>
      </c>
      <c r="Q77" s="12">
        <f t="shared" ca="1" si="139"/>
        <v>3.9773045061618155E-2</v>
      </c>
      <c r="R77" s="12">
        <f t="shared" ca="1" si="139"/>
        <v>0.24557290059850584</v>
      </c>
      <c r="S77" s="12">
        <f t="shared" ca="1" si="139"/>
        <v>0.19439094848339017</v>
      </c>
      <c r="T77" s="12">
        <f t="shared" ca="1" si="139"/>
        <v>0.26766189462635143</v>
      </c>
      <c r="U77" s="12">
        <f t="shared" ca="1" si="139"/>
        <v>9.1083955646075188E-2</v>
      </c>
      <c r="V77" s="12">
        <f t="shared" ca="1" si="139"/>
        <v>-0.97036908681337852</v>
      </c>
      <c r="W77" s="12">
        <f t="shared" ca="1" si="139"/>
        <v>-0.13609209487563123</v>
      </c>
      <c r="X77" s="12">
        <f t="shared" ca="1" si="139"/>
        <v>0.29239591600479342</v>
      </c>
      <c r="Y77" s="12">
        <f t="shared" ca="1" si="139"/>
        <v>0.43172884850828208</v>
      </c>
      <c r="Z77" s="12">
        <f t="shared" ref="Z77:AP77" ca="1" si="140">Y14/Y$7*Z46</f>
        <v>0.62392611070835302</v>
      </c>
      <c r="AA77" s="12">
        <f t="shared" ca="1" si="140"/>
        <v>0.57929519085113368</v>
      </c>
      <c r="AB77" s="12">
        <f t="shared" ca="1" si="140"/>
        <v>0.53672575689670832</v>
      </c>
      <c r="AC77" s="12">
        <f t="shared" ca="1" si="140"/>
        <v>0.48670459124664406</v>
      </c>
      <c r="AD77" s="12">
        <f t="shared" ca="1" si="140"/>
        <v>0.77959074020569541</v>
      </c>
      <c r="AE77" s="12">
        <f t="shared" ca="1" si="140"/>
        <v>0.296750581136556</v>
      </c>
      <c r="AF77" s="12">
        <f t="shared" ca="1" si="140"/>
        <v>0.33469079793768558</v>
      </c>
      <c r="AG77" s="12">
        <f t="shared" ca="1" si="140"/>
        <v>-0.12806699179614692</v>
      </c>
      <c r="AH77" s="12">
        <f t="shared" ca="1" si="140"/>
        <v>0.43452518339370988</v>
      </c>
      <c r="AI77" s="13">
        <f t="shared" ca="1" si="140"/>
        <v>0.44572468642424601</v>
      </c>
      <c r="AJ77" s="13">
        <f t="shared" ca="1" si="140"/>
        <v>-0.25640483806883946</v>
      </c>
      <c r="AK77" s="13">
        <f t="shared" ca="1" si="140"/>
        <v>-0.18790613287228047</v>
      </c>
      <c r="AL77" s="13">
        <f t="shared" ca="1" si="140"/>
        <v>0.3674958686353621</v>
      </c>
      <c r="AM77" s="13">
        <f t="shared" ca="1" si="140"/>
        <v>0.48507706453012389</v>
      </c>
      <c r="AN77" s="13">
        <f t="shared" ca="1" si="140"/>
        <v>0.35170457535331312</v>
      </c>
      <c r="AO77" s="13">
        <f t="shared" ca="1" si="140"/>
        <v>0.14924565792019912</v>
      </c>
      <c r="AP77" s="13">
        <f t="shared" ca="1" si="140"/>
        <v>5.7092302438272964E-2</v>
      </c>
    </row>
    <row r="78" spans="2:42" x14ac:dyDescent="0.25">
      <c r="B78" t="str">
        <f t="shared" si="124"/>
        <v xml:space="preserve">   Transportation and public utilities</v>
      </c>
      <c r="C78" s="12"/>
      <c r="D78" s="12">
        <f t="shared" ref="D78:Y78" ca="1" si="141">C15/C$7*D47</f>
        <v>0.10143435694374538</v>
      </c>
      <c r="E78" s="12">
        <f t="shared" ca="1" si="141"/>
        <v>-0.12637781732796904</v>
      </c>
      <c r="F78" s="12">
        <f t="shared" ca="1" si="141"/>
        <v>-9.9694270902565454E-2</v>
      </c>
      <c r="G78" s="12">
        <f t="shared" ca="1" si="141"/>
        <v>4.458314757021873E-2</v>
      </c>
      <c r="H78" s="12">
        <f t="shared" ca="1" si="141"/>
        <v>2.6760981043099395E-2</v>
      </c>
      <c r="I78" s="12">
        <f t="shared" ca="1" si="141"/>
        <v>0.15550884767233733</v>
      </c>
      <c r="J78" s="12">
        <f t="shared" ca="1" si="141"/>
        <v>0.10470989200509208</v>
      </c>
      <c r="K78" s="12">
        <f t="shared" ca="1" si="141"/>
        <v>0.22709627329192517</v>
      </c>
      <c r="L78" s="12">
        <f t="shared" ca="1" si="141"/>
        <v>4.3211210222538293E-2</v>
      </c>
      <c r="M78" s="12">
        <f t="shared" ca="1" si="141"/>
        <v>-4.9926313573340889E-2</v>
      </c>
      <c r="N78" s="12">
        <f t="shared" ca="1" si="141"/>
        <v>-0.12821794698364294</v>
      </c>
      <c r="O78" s="12">
        <f t="shared" ca="1" si="141"/>
        <v>-0.23556565500339116</v>
      </c>
      <c r="P78" s="12">
        <f t="shared" ca="1" si="141"/>
        <v>-8.1206282413302092E-2</v>
      </c>
      <c r="Q78" s="12">
        <f t="shared" ca="1" si="141"/>
        <v>1.86436148726304E-3</v>
      </c>
      <c r="R78" s="12">
        <f t="shared" ca="1" si="141"/>
        <v>-4.1340161658542859E-2</v>
      </c>
      <c r="S78" s="12">
        <f t="shared" ca="1" si="141"/>
        <v>3.1896966779009328E-2</v>
      </c>
      <c r="T78" s="12">
        <f t="shared" ca="1" si="141"/>
        <v>7.6974662506924571E-2</v>
      </c>
      <c r="U78" s="12">
        <f t="shared" ca="1" si="141"/>
        <v>-3.6207286716451667E-2</v>
      </c>
      <c r="V78" s="12">
        <f t="shared" ca="1" si="141"/>
        <v>-0.23867949312748399</v>
      </c>
      <c r="W78" s="12">
        <f t="shared" ca="1" si="141"/>
        <v>-0.10192178533975879</v>
      </c>
      <c r="X78" s="12">
        <f t="shared" ca="1" si="141"/>
        <v>7.8767879413537384E-2</v>
      </c>
      <c r="Y78" s="12">
        <f t="shared" ca="1" si="141"/>
        <v>2.6360648823435699E-2</v>
      </c>
      <c r="Z78" s="12">
        <f t="shared" ref="Z78:AP78" ca="1" si="142">Y15/Y$7*Z47</f>
        <v>3.1396098892003087E-2</v>
      </c>
      <c r="AA78" s="12">
        <f t="shared" ca="1" si="142"/>
        <v>0.19642767965641814</v>
      </c>
      <c r="AB78" s="12">
        <f t="shared" ca="1" si="142"/>
        <v>0.15551007845699427</v>
      </c>
      <c r="AC78" s="12">
        <f t="shared" ca="1" si="142"/>
        <v>0.1402546564022589</v>
      </c>
      <c r="AD78" s="12">
        <f t="shared" ca="1" si="142"/>
        <v>0.11404936056325199</v>
      </c>
      <c r="AE78" s="12">
        <f t="shared" ca="1" si="142"/>
        <v>8.7046837133389288E-2</v>
      </c>
      <c r="AF78" s="12">
        <f t="shared" ca="1" si="142"/>
        <v>6.4810067808742447E-2</v>
      </c>
      <c r="AG78" s="12">
        <f t="shared" ca="1" si="142"/>
        <v>-0.23061509961816157</v>
      </c>
      <c r="AH78" s="12">
        <f t="shared" ca="1" si="142"/>
        <v>6.5730714808979393E-2</v>
      </c>
      <c r="AI78" s="13">
        <f t="shared" ca="1" si="142"/>
        <v>0.18330936176947707</v>
      </c>
      <c r="AJ78" s="13">
        <f t="shared" ca="1" si="142"/>
        <v>-9.3122433135255728E-2</v>
      </c>
      <c r="AK78" s="13">
        <f t="shared" ca="1" si="142"/>
        <v>-2.9909217337174981E-2</v>
      </c>
      <c r="AL78" s="13">
        <f t="shared" ca="1" si="142"/>
        <v>1.0941525954607597E-2</v>
      </c>
      <c r="AM78" s="13">
        <f t="shared" ca="1" si="142"/>
        <v>2.186339082275188E-2</v>
      </c>
      <c r="AN78" s="13">
        <f t="shared" ca="1" si="142"/>
        <v>-6.3552022362518596E-4</v>
      </c>
      <c r="AO78" s="13">
        <f t="shared" ca="1" si="142"/>
        <v>-1.1891677762191575E-2</v>
      </c>
      <c r="AP78" s="13">
        <f t="shared" ca="1" si="142"/>
        <v>-7.6162278638139055E-3</v>
      </c>
    </row>
    <row r="79" spans="2:42" x14ac:dyDescent="0.25">
      <c r="B79" t="str">
        <f t="shared" si="124"/>
        <v xml:space="preserve">   Information</v>
      </c>
      <c r="C79" s="12"/>
      <c r="D79" s="12">
        <f t="shared" ref="D79:Y79" ca="1" si="143">C16/C$7*D48</f>
        <v>0.13148898122337332</v>
      </c>
      <c r="E79" s="12">
        <f t="shared" ca="1" si="143"/>
        <v>0.18395824297444052</v>
      </c>
      <c r="F79" s="12">
        <f t="shared" ca="1" si="143"/>
        <v>0.24517405881223472</v>
      </c>
      <c r="G79" s="12">
        <f t="shared" ca="1" si="143"/>
        <v>0.21999225276452036</v>
      </c>
      <c r="H79" s="12">
        <f t="shared" ca="1" si="143"/>
        <v>0.46723226361736148</v>
      </c>
      <c r="I79" s="12">
        <f t="shared" ca="1" si="143"/>
        <v>0.34936234271593708</v>
      </c>
      <c r="J79" s="12">
        <f t="shared" ca="1" si="143"/>
        <v>0.29907335167467375</v>
      </c>
      <c r="K79" s="12">
        <f t="shared" ca="1" si="143"/>
        <v>0.2827380952380954</v>
      </c>
      <c r="L79" s="12">
        <f t="shared" ca="1" si="143"/>
        <v>0.52779406771813908</v>
      </c>
      <c r="M79" s="12">
        <f t="shared" ca="1" si="143"/>
        <v>0.81325754158019781</v>
      </c>
      <c r="N79" s="12">
        <f t="shared" ca="1" si="143"/>
        <v>8.7047046576052001E-2</v>
      </c>
      <c r="O79" s="12">
        <f t="shared" ca="1" si="143"/>
        <v>-0.28077522515555658</v>
      </c>
      <c r="P79" s="12">
        <f t="shared" ca="1" si="143"/>
        <v>-9.4125463706328988E-2</v>
      </c>
      <c r="Q79" s="12">
        <f t="shared" ca="1" si="143"/>
        <v>7.519591331962161E-2</v>
      </c>
      <c r="R79" s="12">
        <f t="shared" ca="1" si="143"/>
        <v>0.11414820756463209</v>
      </c>
      <c r="S79" s="12">
        <f t="shared" ca="1" si="143"/>
        <v>0.2545739046701973</v>
      </c>
      <c r="T79" s="12">
        <f t="shared" ca="1" si="143"/>
        <v>0.26882817739160808</v>
      </c>
      <c r="U79" s="12">
        <f t="shared" ca="1" si="143"/>
        <v>0.25401674587010598</v>
      </c>
      <c r="V79" s="12">
        <f t="shared" ca="1" si="143"/>
        <v>-1.2856272463539885E-2</v>
      </c>
      <c r="W79" s="12">
        <f t="shared" ca="1" si="143"/>
        <v>-2.8868020125133745E-2</v>
      </c>
      <c r="X79" s="12">
        <f t="shared" ca="1" si="143"/>
        <v>8.2944963927891927E-2</v>
      </c>
      <c r="Y79" s="12">
        <f t="shared" ca="1" si="143"/>
        <v>6.4437141568399053E-2</v>
      </c>
      <c r="Z79" s="12">
        <f t="shared" ref="Z79:AP79" ca="1" si="144">Y16/Y$7*Z48</f>
        <v>9.0763267705972608E-2</v>
      </c>
      <c r="AA79" s="12">
        <f t="shared" ca="1" si="144"/>
        <v>0.23027538716783469</v>
      </c>
      <c r="AB79" s="12">
        <f t="shared" ca="1" si="144"/>
        <v>0.19654746027203462</v>
      </c>
      <c r="AC79" s="12">
        <f t="shared" ca="1" si="144"/>
        <v>0.47257445795238601</v>
      </c>
      <c r="AD79" s="12">
        <f t="shared" ca="1" si="144"/>
        <v>0.39030225614979597</v>
      </c>
      <c r="AE79" s="12">
        <f t="shared" ca="1" si="144"/>
        <v>0.4555121420446111</v>
      </c>
      <c r="AF79" s="12">
        <f t="shared" ca="1" si="144"/>
        <v>0.57603575194188317</v>
      </c>
      <c r="AG79" s="12">
        <f t="shared" ca="1" si="144"/>
        <v>0.30953461116781994</v>
      </c>
      <c r="AH79" s="12">
        <f t="shared" ca="1" si="144"/>
        <v>0.34972754367831155</v>
      </c>
      <c r="AI79" s="13">
        <f t="shared" ca="1" si="144"/>
        <v>0.57508853321726594</v>
      </c>
      <c r="AJ79" s="13">
        <f t="shared" ca="1" si="144"/>
        <v>-1.5240530127200431E-2</v>
      </c>
      <c r="AK79" s="13">
        <f t="shared" ca="1" si="144"/>
        <v>0.13666517357571015</v>
      </c>
      <c r="AL79" s="13">
        <f t="shared" ca="1" si="144"/>
        <v>0.39197792448177315</v>
      </c>
      <c r="AM79" s="13">
        <f t="shared" ca="1" si="144"/>
        <v>0.11104894305167891</v>
      </c>
      <c r="AN79" s="13">
        <f t="shared" ca="1" si="144"/>
        <v>4.6127296946351502E-2</v>
      </c>
      <c r="AO79" s="13">
        <f t="shared" ca="1" si="144"/>
        <v>8.297836335969952E-2</v>
      </c>
      <c r="AP79" s="13">
        <f t="shared" ca="1" si="144"/>
        <v>0.14445814253224595</v>
      </c>
    </row>
    <row r="80" spans="2:42" x14ac:dyDescent="0.25">
      <c r="B80" t="str">
        <f t="shared" si="124"/>
        <v xml:space="preserve">   Financial activities</v>
      </c>
      <c r="C80" s="12"/>
      <c r="D80" s="12">
        <f t="shared" ref="D80:Y80" ca="1" si="145">C17/C$7*D49</f>
        <v>0</v>
      </c>
      <c r="E80" s="12">
        <f t="shared" ca="1" si="145"/>
        <v>0.12114323317828916</v>
      </c>
      <c r="F80" s="12">
        <f t="shared" ca="1" si="145"/>
        <v>0.23557386976235825</v>
      </c>
      <c r="G80" s="12">
        <f t="shared" ca="1" si="145"/>
        <v>9.5013265313581119E-2</v>
      </c>
      <c r="H80" s="12">
        <f t="shared" ca="1" si="145"/>
        <v>-0.17141493262742249</v>
      </c>
      <c r="I80" s="12">
        <f t="shared" ca="1" si="145"/>
        <v>0.17397108529553792</v>
      </c>
      <c r="J80" s="12">
        <f t="shared" ca="1" si="145"/>
        <v>0.1758852434333876</v>
      </c>
      <c r="K80" s="12">
        <f t="shared" ca="1" si="145"/>
        <v>0.43931159420289972</v>
      </c>
      <c r="L80" s="12">
        <f t="shared" ca="1" si="145"/>
        <v>0.35494922682798724</v>
      </c>
      <c r="M80" s="12">
        <f t="shared" ca="1" si="145"/>
        <v>3.0076092514061264E-3</v>
      </c>
      <c r="N80" s="12">
        <f t="shared" ca="1" si="145"/>
        <v>0.14350999570646308</v>
      </c>
      <c r="O80" s="12">
        <f t="shared" ca="1" si="145"/>
        <v>-4.1640393561205039E-2</v>
      </c>
      <c r="P80" s="12">
        <f t="shared" ca="1" si="145"/>
        <v>0.18763572830346489</v>
      </c>
      <c r="Q80" s="12">
        <f t="shared" ca="1" si="145"/>
        <v>-5.717375227607472E-2</v>
      </c>
      <c r="R80" s="12">
        <f t="shared" ca="1" si="145"/>
        <v>4.751033504041597E-2</v>
      </c>
      <c r="S80" s="12">
        <f t="shared" ca="1" si="145"/>
        <v>0.10712566201251787</v>
      </c>
      <c r="T80" s="12">
        <f t="shared" ca="1" si="145"/>
        <v>-3.3822200192436487E-2</v>
      </c>
      <c r="U80" s="12">
        <f t="shared" ca="1" si="145"/>
        <v>-0.12389680923285915</v>
      </c>
      <c r="V80" s="12">
        <f t="shared" ca="1" si="145"/>
        <v>-0.49301010055840905</v>
      </c>
      <c r="W80" s="12">
        <f t="shared" ca="1" si="145"/>
        <v>-0.29516077719779799</v>
      </c>
      <c r="X80" s="12">
        <f t="shared" ca="1" si="145"/>
        <v>-0.11218455552837209</v>
      </c>
      <c r="Y80" s="12">
        <f t="shared" ca="1" si="145"/>
        <v>-4.8034960078261059E-2</v>
      </c>
      <c r="Z80" s="12">
        <f t="shared" ref="Z80:AP80" ca="1" si="146">Y17/Y$7*Z49</f>
        <v>0.1661139050467797</v>
      </c>
      <c r="AA80" s="12">
        <f t="shared" ca="1" si="146"/>
        <v>4.8829479688601504E-2</v>
      </c>
      <c r="AB80" s="12">
        <f t="shared" ca="1" si="146"/>
        <v>6.8575624875132163E-2</v>
      </c>
      <c r="AC80" s="12">
        <f t="shared" ca="1" si="146"/>
        <v>7.5360710902706504E-2</v>
      </c>
      <c r="AD80" s="12">
        <f t="shared" ca="1" si="146"/>
        <v>6.2853869821524896E-2</v>
      </c>
      <c r="AE80" s="12">
        <f t="shared" ca="1" si="146"/>
        <v>0.14095652603986342</v>
      </c>
      <c r="AF80" s="12">
        <f t="shared" ca="1" si="146"/>
        <v>9.9149730602927574E-2</v>
      </c>
      <c r="AG80" s="12">
        <f t="shared" ca="1" si="146"/>
        <v>-0.12901213564704564</v>
      </c>
      <c r="AH80" s="12">
        <f t="shared" ca="1" si="146"/>
        <v>4.7667312266052891E-2</v>
      </c>
      <c r="AI80" s="13">
        <f t="shared" ca="1" si="146"/>
        <v>0.23289716298025717</v>
      </c>
      <c r="AJ80" s="13">
        <f t="shared" ca="1" si="146"/>
        <v>-0.1635658022508471</v>
      </c>
      <c r="AK80" s="13">
        <f t="shared" ca="1" si="146"/>
        <v>0.10082547811538173</v>
      </c>
      <c r="AL80" s="13">
        <f t="shared" ca="1" si="146"/>
        <v>0.10854590137447667</v>
      </c>
      <c r="AM80" s="13">
        <f t="shared" ca="1" si="146"/>
        <v>2.3062385716698271E-2</v>
      </c>
      <c r="AN80" s="13">
        <f t="shared" ca="1" si="146"/>
        <v>-2.3022660259518678E-2</v>
      </c>
      <c r="AO80" s="13">
        <f t="shared" ca="1" si="146"/>
        <v>-3.0272651398317207E-2</v>
      </c>
      <c r="AP80" s="13">
        <f t="shared" ca="1" si="146"/>
        <v>-3.9223170397751014E-2</v>
      </c>
    </row>
    <row r="81" spans="2:42" x14ac:dyDescent="0.25">
      <c r="B81" t="str">
        <f t="shared" si="124"/>
        <v xml:space="preserve">   Professional and business services</v>
      </c>
      <c r="C81" s="12"/>
      <c r="D81" s="12">
        <f t="shared" ref="D81:Y81" ca="1" si="147">C18/C$7*D50</f>
        <v>-1.5027312139814964E-2</v>
      </c>
      <c r="E81" s="12">
        <f t="shared" ca="1" si="147"/>
        <v>0.13983817657000241</v>
      </c>
      <c r="F81" s="12">
        <f t="shared" ca="1" si="147"/>
        <v>0.54056449111613114</v>
      </c>
      <c r="G81" s="12">
        <f t="shared" ca="1" si="147"/>
        <v>0.7506047959772848</v>
      </c>
      <c r="H81" s="12">
        <f t="shared" ca="1" si="147"/>
        <v>0.47374169143865286</v>
      </c>
      <c r="I81" s="12">
        <f t="shared" ca="1" si="147"/>
        <v>0.83719146760587526</v>
      </c>
      <c r="J81" s="12">
        <f t="shared" ca="1" si="147"/>
        <v>1.1175898931000992</v>
      </c>
      <c r="K81" s="12">
        <f t="shared" ca="1" si="147"/>
        <v>0.75245859213250177</v>
      </c>
      <c r="L81" s="12">
        <f t="shared" ca="1" si="147"/>
        <v>0.78582672304701029</v>
      </c>
      <c r="M81" s="12">
        <f t="shared" ca="1" si="147"/>
        <v>0.90889951577490879</v>
      </c>
      <c r="N81" s="12">
        <f t="shared" ca="1" si="147"/>
        <v>-0.87282308864094993</v>
      </c>
      <c r="O81" s="12">
        <f t="shared" ca="1" si="147"/>
        <v>-0.80722877232222501</v>
      </c>
      <c r="P81" s="12">
        <f t="shared" ca="1" si="147"/>
        <v>-0.1808685381023562</v>
      </c>
      <c r="Q81" s="12">
        <f t="shared" ca="1" si="147"/>
        <v>0.42010278846333088</v>
      </c>
      <c r="R81" s="12">
        <f t="shared" ca="1" si="147"/>
        <v>0.72993151107546195</v>
      </c>
      <c r="S81" s="12">
        <f t="shared" ca="1" si="147"/>
        <v>0.82089552238806185</v>
      </c>
      <c r="T81" s="12">
        <f t="shared" ca="1" si="147"/>
        <v>0.70560107298014318</v>
      </c>
      <c r="U81" s="12">
        <f t="shared" ca="1" si="147"/>
        <v>0.26137135098438247</v>
      </c>
      <c r="V81" s="12">
        <f t="shared" ca="1" si="147"/>
        <v>-1.3001604239216078</v>
      </c>
      <c r="W81" s="12">
        <f t="shared" ca="1" si="147"/>
        <v>-2.886802012513736E-2</v>
      </c>
      <c r="X81" s="12">
        <f t="shared" ca="1" si="147"/>
        <v>0.63252994074507196</v>
      </c>
      <c r="Y81" s="12">
        <f t="shared" ca="1" si="147"/>
        <v>0.68537686940934739</v>
      </c>
      <c r="Z81" s="12">
        <f t="shared" ref="Z81:AP81" ca="1" si="148">Y18/Y$7*Z50</f>
        <v>0.59195917365467743</v>
      </c>
      <c r="AA81" s="12">
        <f t="shared" ca="1" si="148"/>
        <v>0.46443493749271408</v>
      </c>
      <c r="AB81" s="12">
        <f t="shared" ca="1" si="148"/>
        <v>0.61934048607698944</v>
      </c>
      <c r="AC81" s="12">
        <f t="shared" ca="1" si="148"/>
        <v>0.53642172691162426</v>
      </c>
      <c r="AD81" s="12">
        <f t="shared" ca="1" si="148"/>
        <v>0.37458878869441348</v>
      </c>
      <c r="AE81" s="12">
        <f t="shared" ca="1" si="148"/>
        <v>0.35362777585439525</v>
      </c>
      <c r="AF81" s="12">
        <f t="shared" ca="1" si="148"/>
        <v>0.37967091962583965</v>
      </c>
      <c r="AG81" s="12">
        <f t="shared" ca="1" si="148"/>
        <v>-0.30433631998790212</v>
      </c>
      <c r="AH81" s="12">
        <f t="shared" ca="1" si="148"/>
        <v>0.68440225190418902</v>
      </c>
      <c r="AI81" s="13">
        <f t="shared" ca="1" si="148"/>
        <v>1.2195796897875197</v>
      </c>
      <c r="AJ81" s="13">
        <f t="shared" ca="1" si="148"/>
        <v>-0.93209588963066892</v>
      </c>
      <c r="AK81" s="13">
        <f t="shared" ca="1" si="148"/>
        <v>-0.89417113592748576</v>
      </c>
      <c r="AL81" s="13">
        <f t="shared" ca="1" si="148"/>
        <v>0.82904937512223875</v>
      </c>
      <c r="AM81" s="13">
        <f t="shared" ca="1" si="148"/>
        <v>0.69629684467249853</v>
      </c>
      <c r="AN81" s="13">
        <f t="shared" ca="1" si="148"/>
        <v>0.365635157011235</v>
      </c>
      <c r="AO81" s="13">
        <f t="shared" ca="1" si="148"/>
        <v>0.45198552793661556</v>
      </c>
      <c r="AP81" s="13">
        <f t="shared" ca="1" si="148"/>
        <v>0.51834280862725757</v>
      </c>
    </row>
    <row r="82" spans="2:42" x14ac:dyDescent="0.25">
      <c r="B82" t="str">
        <f t="shared" si="124"/>
        <v xml:space="preserve">   Other services</v>
      </c>
      <c r="C82" s="12"/>
      <c r="D82" s="12">
        <f t="shared" ref="D82:Y82" ca="1" si="149">C19/C$7*D51</f>
        <v>0.54098323703330664</v>
      </c>
      <c r="E82" s="12">
        <f t="shared" ca="1" si="149"/>
        <v>0.59300360438508337</v>
      </c>
      <c r="F82" s="12">
        <f t="shared" ca="1" si="149"/>
        <v>0.84850901679294533</v>
      </c>
      <c r="G82" s="12">
        <f t="shared" ca="1" si="149"/>
        <v>0.50722466252019494</v>
      </c>
      <c r="H82" s="12">
        <f t="shared" ca="1" si="149"/>
        <v>0.81223193814597394</v>
      </c>
      <c r="I82" s="12">
        <f t="shared" ca="1" si="149"/>
        <v>0.47433748970375034</v>
      </c>
      <c r="J82" s="12">
        <f t="shared" ca="1" si="149"/>
        <v>0.95060156859524481</v>
      </c>
      <c r="K82" s="12">
        <f t="shared" ca="1" si="149"/>
        <v>0.90579710144927905</v>
      </c>
      <c r="L82" s="12">
        <f t="shared" ca="1" si="149"/>
        <v>0.61174727615049951</v>
      </c>
      <c r="M82" s="12">
        <f t="shared" ca="1" si="149"/>
        <v>0.55400162410899456</v>
      </c>
      <c r="N82" s="12">
        <f t="shared" ca="1" si="149"/>
        <v>0.11763114402169174</v>
      </c>
      <c r="O82" s="12">
        <f t="shared" ca="1" si="149"/>
        <v>0.16537184871449528</v>
      </c>
      <c r="P82" s="12">
        <f t="shared" ca="1" si="149"/>
        <v>0.41218340315843155</v>
      </c>
      <c r="Q82" s="12">
        <f t="shared" ca="1" si="149"/>
        <v>0.3299919832456103</v>
      </c>
      <c r="R82" s="12">
        <f t="shared" ca="1" si="149"/>
        <v>0.5695070031467826</v>
      </c>
      <c r="S82" s="12">
        <f t="shared" ca="1" si="149"/>
        <v>0.46942705825710757</v>
      </c>
      <c r="T82" s="12">
        <f t="shared" ca="1" si="149"/>
        <v>0.66361489343090774</v>
      </c>
      <c r="U82" s="12">
        <f t="shared" ca="1" si="149"/>
        <v>0.64437655578185127</v>
      </c>
      <c r="V82" s="12">
        <f t="shared" ca="1" si="149"/>
        <v>1.9563892879301062E-2</v>
      </c>
      <c r="W82" s="12">
        <f t="shared" ca="1" si="149"/>
        <v>0.36939282894814596</v>
      </c>
      <c r="X82" s="12">
        <f t="shared" ca="1" si="149"/>
        <v>0.76142283433086111</v>
      </c>
      <c r="Y82" s="12">
        <f t="shared" ca="1" si="149"/>
        <v>0.61273863709587117</v>
      </c>
      <c r="Z82" s="12">
        <f t="shared" ref="Z82:AP82" ca="1" si="150">Y19/Y$7*Z51</f>
        <v>0.59424252630137442</v>
      </c>
      <c r="AA82" s="12">
        <f t="shared" ca="1" si="150"/>
        <v>0.66030773669812437</v>
      </c>
      <c r="AB82" s="12">
        <f t="shared" ca="1" si="150"/>
        <v>0.67063721334579041</v>
      </c>
      <c r="AC82" s="12">
        <f t="shared" ca="1" si="150"/>
        <v>0.99120268367865172</v>
      </c>
      <c r="AD82" s="12">
        <f t="shared" ca="1" si="150"/>
        <v>0.71369555410248076</v>
      </c>
      <c r="AE82" s="12">
        <f t="shared" ca="1" si="150"/>
        <v>0.78441070280428971</v>
      </c>
      <c r="AF82" s="12">
        <f t="shared" ca="1" si="150"/>
        <v>0.64906799253233327</v>
      </c>
      <c r="AG82" s="12">
        <f t="shared" ca="1" si="150"/>
        <v>-3.93652413897395</v>
      </c>
      <c r="AH82" s="12">
        <f t="shared" ca="1" si="150"/>
        <v>0.56448132946642748</v>
      </c>
      <c r="AI82" s="13">
        <f t="shared" ca="1" si="150"/>
        <v>2.0402875598464805</v>
      </c>
      <c r="AJ82" s="13">
        <f t="shared" ca="1" si="150"/>
        <v>0.81719670887196505</v>
      </c>
      <c r="AK82" s="13">
        <f t="shared" ca="1" si="150"/>
        <v>0.52868282380485943</v>
      </c>
      <c r="AL82" s="13">
        <f t="shared" ca="1" si="150"/>
        <v>0.31696849958473455</v>
      </c>
      <c r="AM82" s="13">
        <f t="shared" ca="1" si="150"/>
        <v>0.24751420224023366</v>
      </c>
      <c r="AN82" s="13">
        <f t="shared" ca="1" si="150"/>
        <v>0.21077816867637508</v>
      </c>
      <c r="AO82" s="13">
        <f t="shared" ca="1" si="150"/>
        <v>0.13040430181803631</v>
      </c>
      <c r="AP82" s="13">
        <f t="shared" ca="1" si="150"/>
        <v>9.3068726454940465E-2</v>
      </c>
    </row>
    <row r="83" spans="2:42" x14ac:dyDescent="0.25">
      <c r="B83" t="str">
        <f t="shared" si="124"/>
        <v xml:space="preserve">      Leisure and Hospitality</v>
      </c>
      <c r="C83" s="12"/>
      <c r="D83" s="12">
        <f t="shared" ref="D83" ca="1" si="151">C20/C$7*D52</f>
        <v>8.9412507231893354E-2</v>
      </c>
      <c r="E83" s="12">
        <f t="shared" ref="E83" ca="1" si="152">D20/D$7*E52</f>
        <v>0.14731615392668607</v>
      </c>
      <c r="F83" s="12">
        <f t="shared" ref="F83" ca="1" si="153">E20/E$7*F52</f>
        <v>0.27323614988110584</v>
      </c>
      <c r="G83" s="12">
        <f t="shared" ref="G83" ca="1" si="154">F20/F$7*G52</f>
        <v>0.21122179750480616</v>
      </c>
      <c r="H83" s="12">
        <f t="shared" ref="H83" ca="1" si="155">G20/G$7*H52</f>
        <v>0.35078583259198387</v>
      </c>
      <c r="I83" s="12">
        <f t="shared" ref="I83" ca="1" si="156">H20/H$7*I52</f>
        <v>0.28687476922202704</v>
      </c>
      <c r="J83" s="12">
        <f t="shared" ref="J83" ca="1" si="157">I20/I$7*J52</f>
        <v>0.27238259488906275</v>
      </c>
      <c r="K83" s="12">
        <f t="shared" ref="K83" ca="1" si="158">J20/J$7*K52</f>
        <v>0.30085403726708076</v>
      </c>
      <c r="L83" s="12">
        <f t="shared" ref="L83" ca="1" si="159">K20/K$7*L52</f>
        <v>0.41421031513318235</v>
      </c>
      <c r="M83" s="12">
        <f t="shared" ref="M83" ca="1" si="160">L20/L$7*M52</f>
        <v>0.10586784564949271</v>
      </c>
      <c r="N83" s="12">
        <f t="shared" ref="N83" ca="1" si="161">M20/M$7*N52</f>
        <v>-5.999188345106226E-2</v>
      </c>
      <c r="O83" s="12">
        <f t="shared" ref="O83" ca="1" si="162">N20/N$7*O52</f>
        <v>-0.16596671147966049</v>
      </c>
      <c r="P83" s="12">
        <f t="shared" ref="P83" ca="1" si="163">O20/O$7*P52</f>
        <v>0.16118216660822121</v>
      </c>
      <c r="Q83" s="12">
        <f t="shared" ref="Q83" ca="1" si="164">P20/P$7*Q52</f>
        <v>0.24547426248966853</v>
      </c>
      <c r="R83" s="12">
        <f t="shared" ref="R83" ca="1" si="165">Q20/Q$7*R52</f>
        <v>0.2708706114641824</v>
      </c>
      <c r="S83" s="12">
        <f t="shared" ref="S83" ca="1" si="166">R20/R$7*S52</f>
        <v>0.29910929224843813</v>
      </c>
      <c r="T83" s="12">
        <f t="shared" ref="T83" ca="1" si="167">S20/S$7*T52</f>
        <v>0.32189404321077492</v>
      </c>
      <c r="U83" s="12">
        <f t="shared" ref="U83" ca="1" si="168">T20/T$7*U52</f>
        <v>0.11541072640868889</v>
      </c>
      <c r="V83" s="12">
        <f t="shared" ref="V83" ca="1" si="169">U20/U$7*V52</f>
        <v>-0.43264151681656243</v>
      </c>
      <c r="W83" s="12">
        <f t="shared" ref="W83" ca="1" si="170">V20/V$7*W52</f>
        <v>-9.4262922857578802E-3</v>
      </c>
      <c r="X83" s="12">
        <f t="shared" ref="X83" ca="1" si="171">W20/W$7*X52</f>
        <v>0.21959530018319473</v>
      </c>
      <c r="Y83" s="12">
        <f t="shared" ref="Y83" ca="1" si="172">X20/X$7*Y52</f>
        <v>0.32159991564592577</v>
      </c>
      <c r="Z83" s="12">
        <f t="shared" ref="Z83" ca="1" si="173">Y20/Y$7*Z52</f>
        <v>0.40244090397931226</v>
      </c>
      <c r="AA83" s="12">
        <f t="shared" ref="AA83" ca="1" si="174">Z20/Z$7*AA52</f>
        <v>0.31461721572087342</v>
      </c>
      <c r="AB83" s="12">
        <f t="shared" ref="AB83" ca="1" si="175">AA20/AA$7*AB52</f>
        <v>0.40821395594961152</v>
      </c>
      <c r="AC83" s="12">
        <f t="shared" ref="AC83" ca="1" si="176">AB20/AB$7*AC52</f>
        <v>0.41814727785598671</v>
      </c>
      <c r="AD83" s="12">
        <f t="shared" ref="AD83" ca="1" si="177">AC20/AC$7*AD52</f>
        <v>0.31629689329541882</v>
      </c>
      <c r="AE83" s="12">
        <f t="shared" ref="AE83" ca="1" si="178">AD20/AD$7*AE52</f>
        <v>0.28092388347593783</v>
      </c>
      <c r="AF83" s="12">
        <f t="shared" ref="AF83" ca="1" si="179">AE20/AE$7*AF52</f>
        <v>0.12865282117257762</v>
      </c>
      <c r="AG83" s="12">
        <f t="shared" ref="AG83" ca="1" si="180">AF20/AF$7*AG52</f>
        <v>-2.8992287626176707</v>
      </c>
      <c r="AH83" s="12">
        <f t="shared" ref="AH83" ca="1" si="181">AG20/AG$7*AH52</f>
        <v>0.36979799094822857</v>
      </c>
      <c r="AI83" s="13">
        <f t="shared" ref="AI83" ca="1" si="182">AH20/AH$7*AI52</f>
        <v>1.3730230878803451</v>
      </c>
      <c r="AJ83" s="13">
        <f t="shared" ref="AJ83" ca="1" si="183">AI20/AI$7*AJ52</f>
        <v>0.57581357218162676</v>
      </c>
      <c r="AK83" s="13">
        <f t="shared" ref="AK83" ca="1" si="184">AJ20/AJ$7*AK52</f>
        <v>0.27155079380941427</v>
      </c>
      <c r="AL83" s="13">
        <f t="shared" ref="AL83" ca="1" si="185">AK20/AK$7*AL52</f>
        <v>9.502422127673972E-2</v>
      </c>
      <c r="AM83" s="13">
        <f t="shared" ref="AM83" ca="1" si="186">AL20/AL$7*AM52</f>
        <v>9.4889237650015168E-2</v>
      </c>
      <c r="AN83" s="13">
        <f t="shared" ref="AN83" ca="1" si="187">AM20/AM$7*AN52</f>
        <v>7.5637458032736082E-2</v>
      </c>
      <c r="AO83" s="13">
        <f t="shared" ref="AO83" ca="1" si="188">AN20/AN$7*AO52</f>
        <v>2.1312222252940556E-2</v>
      </c>
      <c r="AP83" s="13">
        <f t="shared" ref="AP83" ca="1" si="189">AO20/AO$7*AP52</f>
        <v>2.4373726597680837E-2</v>
      </c>
    </row>
    <row r="84" spans="2:42" x14ac:dyDescent="0.25">
      <c r="B84" t="str">
        <f t="shared" ref="B84:B86" si="190">B53</f>
        <v xml:space="preserve">   Government</v>
      </c>
      <c r="C84" s="12"/>
      <c r="D84" s="12">
        <f t="shared" ref="D84:Y84" ca="1" si="191">C21/C$7*D53</f>
        <v>0.50191222546979242</v>
      </c>
      <c r="E84" s="12">
        <f t="shared" ca="1" si="191"/>
        <v>0.51373704440423262</v>
      </c>
      <c r="F84" s="12">
        <f t="shared" ca="1" si="191"/>
        <v>0.27840548244642133</v>
      </c>
      <c r="G84" s="12">
        <f t="shared" ca="1" si="191"/>
        <v>0.23241706438245091</v>
      </c>
      <c r="H84" s="12">
        <f t="shared" ca="1" si="191"/>
        <v>0.29147771244240961</v>
      </c>
      <c r="I84" s="12">
        <f t="shared" ca="1" si="191"/>
        <v>0.23858891697673892</v>
      </c>
      <c r="J84" s="12">
        <f t="shared" ca="1" si="191"/>
        <v>0.25253562189463757</v>
      </c>
      <c r="K84" s="12">
        <f t="shared" ca="1" si="191"/>
        <v>0.36878881987577367</v>
      </c>
      <c r="L84" s="12">
        <f t="shared" ca="1" si="191"/>
        <v>0.31050341059909309</v>
      </c>
      <c r="M84" s="12">
        <f t="shared" ca="1" si="191"/>
        <v>0.22797678125657767</v>
      </c>
      <c r="N84" s="12">
        <f t="shared" ca="1" si="191"/>
        <v>0.42523658563841427</v>
      </c>
      <c r="O84" s="12">
        <f t="shared" ca="1" si="191"/>
        <v>0.28255981345103742</v>
      </c>
      <c r="P84" s="12">
        <f t="shared" ca="1" si="191"/>
        <v>0.15872137017145677</v>
      </c>
      <c r="Q84" s="12">
        <f t="shared" ca="1" si="191"/>
        <v>6.2145382908647406E-4</v>
      </c>
      <c r="R84" s="12">
        <f t="shared" ca="1" si="191"/>
        <v>-1.7893502807429046E-2</v>
      </c>
      <c r="S84" s="12">
        <f t="shared" ca="1" si="191"/>
        <v>5.3562831006260282E-2</v>
      </c>
      <c r="T84" s="12">
        <f t="shared" ca="1" si="191"/>
        <v>0.11487885237775912</v>
      </c>
      <c r="U84" s="12">
        <f t="shared" ca="1" si="191"/>
        <v>0.29588142113600407</v>
      </c>
      <c r="V84" s="12">
        <f t="shared" ca="1" si="191"/>
        <v>0.11235264196399183</v>
      </c>
      <c r="W84" s="12">
        <f t="shared" ca="1" si="191"/>
        <v>-2.7689733589414869E-2</v>
      </c>
      <c r="X84" s="12">
        <f t="shared" ca="1" si="191"/>
        <v>-0.25897923988996346</v>
      </c>
      <c r="Y84" s="12">
        <f t="shared" ca="1" si="191"/>
        <v>3.6319116156734443E-2</v>
      </c>
      <c r="Z84" s="12">
        <f t="shared" ref="Z84:AP84" ca="1" si="192">Y21/Y$7*Z53</f>
        <v>0.14442205490321464</v>
      </c>
      <c r="AA84" s="12">
        <f t="shared" ca="1" si="192"/>
        <v>0.19531791875440538</v>
      </c>
      <c r="AB84" s="12">
        <f t="shared" ca="1" si="192"/>
        <v>0.33531860667289454</v>
      </c>
      <c r="AC84" s="12">
        <f t="shared" ca="1" si="192"/>
        <v>0.30824624112287391</v>
      </c>
      <c r="AD84" s="12">
        <f t="shared" ca="1" si="192"/>
        <v>0.20985082343638126</v>
      </c>
      <c r="AE84" s="12">
        <f t="shared" ca="1" si="192"/>
        <v>-0.16271823532320925</v>
      </c>
      <c r="AF84" s="12">
        <f t="shared" ca="1" si="192"/>
        <v>-0.14654813840335179</v>
      </c>
      <c r="AG84" s="12">
        <f t="shared" ca="1" si="192"/>
        <v>-0.35868209141431318</v>
      </c>
      <c r="AH84" s="12">
        <f t="shared" ca="1" si="192"/>
        <v>-0.14400545916165783</v>
      </c>
      <c r="AI84" s="13">
        <f t="shared" ca="1" si="192"/>
        <v>-3.4309836584497586E-2</v>
      </c>
      <c r="AJ84" s="13">
        <f t="shared" ca="1" si="192"/>
        <v>0.29438712242590409</v>
      </c>
      <c r="AK84" s="13">
        <f t="shared" ca="1" si="192"/>
        <v>0.25602104593918928</v>
      </c>
      <c r="AL84" s="13">
        <f t="shared" ca="1" si="192"/>
        <v>0.35426699812068918</v>
      </c>
      <c r="AM84" s="13">
        <f t="shared" ca="1" si="192"/>
        <v>0.29600851133064832</v>
      </c>
      <c r="AN84" s="13">
        <f t="shared" ca="1" si="192"/>
        <v>0.2155533632046758</v>
      </c>
      <c r="AO84" s="13">
        <f t="shared" ca="1" si="192"/>
        <v>0.18318600960859693</v>
      </c>
      <c r="AP84" s="13">
        <f t="shared" ca="1" si="192"/>
        <v>0.17891071302071404</v>
      </c>
    </row>
    <row r="85" spans="2:42" x14ac:dyDescent="0.25">
      <c r="B85" t="str">
        <f t="shared" si="190"/>
        <v xml:space="preserve">      State and local</v>
      </c>
      <c r="C85" s="12"/>
      <c r="D85" s="12">
        <f t="shared" ref="D85:Y85" ca="1" si="193">C22/C$7*D54</f>
        <v>0.52896138732145448</v>
      </c>
      <c r="E85" s="12">
        <f t="shared" ca="1" si="193"/>
        <v>0.48457293271316143</v>
      </c>
      <c r="F85" s="12">
        <f t="shared" ca="1" si="193"/>
        <v>0.2289275850355208</v>
      </c>
      <c r="G85" s="12">
        <f t="shared" ca="1" si="193"/>
        <v>0.23680229201230804</v>
      </c>
      <c r="H85" s="12">
        <f t="shared" ca="1" si="193"/>
        <v>0.32764120033848998</v>
      </c>
      <c r="I85" s="12">
        <f t="shared" ca="1" si="193"/>
        <v>0.2641520152242457</v>
      </c>
      <c r="J85" s="12">
        <f t="shared" ca="1" si="193"/>
        <v>0.23816367593315105</v>
      </c>
      <c r="K85" s="12">
        <f t="shared" ca="1" si="193"/>
        <v>0.3086180124223592</v>
      </c>
      <c r="L85" s="12">
        <f t="shared" ca="1" si="193"/>
        <v>0.26729220037655532</v>
      </c>
      <c r="M85" s="12">
        <f t="shared" ca="1" si="193"/>
        <v>0.17083220547986344</v>
      </c>
      <c r="N85" s="12">
        <f t="shared" ca="1" si="193"/>
        <v>0.43994047864112334</v>
      </c>
      <c r="O85" s="12">
        <f t="shared" ca="1" si="193"/>
        <v>0.25341153795819116</v>
      </c>
      <c r="P85" s="12">
        <f t="shared" ca="1" si="193"/>
        <v>0.10027745479824532</v>
      </c>
      <c r="Q85" s="12">
        <f t="shared" ca="1" si="193"/>
        <v>1.6157799556282961E-2</v>
      </c>
      <c r="R85" s="12">
        <f t="shared" ca="1" si="193"/>
        <v>1.8510520145614998E-2</v>
      </c>
      <c r="S85" s="12">
        <f t="shared" ca="1" si="193"/>
        <v>8.7867116032739737E-2</v>
      </c>
      <c r="T85" s="12">
        <f t="shared" ca="1" si="193"/>
        <v>0.11721141790827028</v>
      </c>
      <c r="U85" s="12">
        <f t="shared" ca="1" si="193"/>
        <v>0.27890925548766515</v>
      </c>
      <c r="V85" s="12">
        <f t="shared" ca="1" si="193"/>
        <v>7.8814539885191284E-2</v>
      </c>
      <c r="W85" s="12">
        <f t="shared" ca="1" si="193"/>
        <v>-2.6511447053694941E-2</v>
      </c>
      <c r="X85" s="12">
        <f t="shared" ca="1" si="193"/>
        <v>-0.18975898222352278</v>
      </c>
      <c r="Y85" s="12">
        <f t="shared" ca="1" si="193"/>
        <v>6.5022933764478458E-2</v>
      </c>
      <c r="Z85" s="12">
        <f t="shared" ref="Z85:AP85" ca="1" si="194">Y22/Y$7*Z54</f>
        <v>0.18095569725027211</v>
      </c>
      <c r="AA85" s="12">
        <f t="shared" ca="1" si="194"/>
        <v>0.22028753904971266</v>
      </c>
      <c r="AB85" s="12">
        <f t="shared" ca="1" si="194"/>
        <v>0.34233815882546714</v>
      </c>
      <c r="AC85" s="12">
        <f t="shared" ca="1" si="194"/>
        <v>0.29987282880035088</v>
      </c>
      <c r="AD85" s="12">
        <f t="shared" ca="1" si="194"/>
        <v>0.20731639320164441</v>
      </c>
      <c r="AE85" s="12">
        <f t="shared" ca="1" si="194"/>
        <v>-0.13155942430387305</v>
      </c>
      <c r="AF85" s="12">
        <f t="shared" ca="1" si="194"/>
        <v>-0.1242999061705001</v>
      </c>
      <c r="AG85" s="12">
        <f t="shared" ca="1" si="194"/>
        <v>-0.3964878454500782</v>
      </c>
      <c r="AH85" s="12">
        <f t="shared" ca="1" si="194"/>
        <v>-0.11490331062027682</v>
      </c>
      <c r="AI85" s="13">
        <f t="shared" ca="1" si="194"/>
        <v>7.780536540972864E-3</v>
      </c>
      <c r="AJ85" s="13">
        <f t="shared" ca="1" si="194"/>
        <v>0.30214333367566548</v>
      </c>
      <c r="AK85" s="13">
        <f t="shared" ca="1" si="194"/>
        <v>0.25602245940491103</v>
      </c>
      <c r="AL85" s="13">
        <f t="shared" ca="1" si="194"/>
        <v>0.35426699812069007</v>
      </c>
      <c r="AM85" s="13">
        <f t="shared" ca="1" si="194"/>
        <v>0.2960085113306461</v>
      </c>
      <c r="AN85" s="13">
        <f t="shared" ca="1" si="194"/>
        <v>0.21555336320467761</v>
      </c>
      <c r="AO85" s="13">
        <f t="shared" ca="1" si="194"/>
        <v>0.18318467400527555</v>
      </c>
      <c r="AP85" s="13">
        <f t="shared" ca="1" si="194"/>
        <v>0.17891071302071171</v>
      </c>
    </row>
    <row r="86" spans="2:42" x14ac:dyDescent="0.25">
      <c r="B86" t="str">
        <f t="shared" si="190"/>
        <v xml:space="preserve">      Federal</v>
      </c>
      <c r="C86" s="12"/>
      <c r="D86" s="12">
        <f t="shared" ref="D86:Y86" ca="1" si="195">C23/C$7*D55</f>
        <v>-2.7049161851665521E-2</v>
      </c>
      <c r="E86" s="12">
        <f t="shared" ca="1" si="195"/>
        <v>2.9164111691069541E-2</v>
      </c>
      <c r="F86" s="12">
        <f t="shared" ca="1" si="195"/>
        <v>4.9477897410902957E-2</v>
      </c>
      <c r="G86" s="12">
        <f t="shared" ca="1" si="195"/>
        <v>-4.3852276298573072E-3</v>
      </c>
      <c r="H86" s="12">
        <f t="shared" ca="1" si="195"/>
        <v>-3.6163487896080648E-2</v>
      </c>
      <c r="I86" s="12">
        <f t="shared" ca="1" si="195"/>
        <v>-2.5563098247507684E-2</v>
      </c>
      <c r="J86" s="12">
        <f t="shared" ca="1" si="195"/>
        <v>1.4371945961482868E-2</v>
      </c>
      <c r="K86" s="12">
        <f t="shared" ca="1" si="195"/>
        <v>6.0170807453416304E-2</v>
      </c>
      <c r="L86" s="12">
        <f t="shared" ca="1" si="195"/>
        <v>4.3211210222537558E-2</v>
      </c>
      <c r="M86" s="12">
        <f t="shared" ca="1" si="195"/>
        <v>5.7144575776715348E-2</v>
      </c>
      <c r="N86" s="12">
        <f t="shared" ca="1" si="195"/>
        <v>-1.4703893002711526E-2</v>
      </c>
      <c r="O86" s="12">
        <f t="shared" ca="1" si="195"/>
        <v>2.9148275492843722E-2</v>
      </c>
      <c r="P86" s="12">
        <f t="shared" ca="1" si="195"/>
        <v>5.8443915373210455E-2</v>
      </c>
      <c r="Q86" s="12">
        <f t="shared" ca="1" si="195"/>
        <v>-1.5536345727194197E-2</v>
      </c>
      <c r="R86" s="12">
        <f t="shared" ca="1" si="195"/>
        <v>-3.6404022953045269E-2</v>
      </c>
      <c r="S86" s="12">
        <f t="shared" ca="1" si="195"/>
        <v>-3.4304285026480349E-2</v>
      </c>
      <c r="T86" s="12">
        <f t="shared" ca="1" si="195"/>
        <v>-2.3325655305127821E-3</v>
      </c>
      <c r="U86" s="12">
        <f t="shared" ca="1" si="195"/>
        <v>1.6972165648336528E-2</v>
      </c>
      <c r="V86" s="12">
        <f t="shared" ca="1" si="195"/>
        <v>3.3538102078803443E-2</v>
      </c>
      <c r="W86" s="12">
        <f t="shared" ca="1" si="195"/>
        <v>-1.178286535719889E-3</v>
      </c>
      <c r="X86" s="12">
        <f t="shared" ca="1" si="195"/>
        <v>-6.9220257666441881E-2</v>
      </c>
      <c r="Y86" s="12">
        <f t="shared" ca="1" si="195"/>
        <v>-2.8703817607742023E-2</v>
      </c>
      <c r="Z86" s="12">
        <f t="shared" ref="Z86:AP86" ca="1" si="196">Y23/Y$7*Z55</f>
        <v>-3.6533642347058019E-2</v>
      </c>
      <c r="AA86" s="12">
        <f t="shared" ca="1" si="196"/>
        <v>-2.4969620295307415E-2</v>
      </c>
      <c r="AB86" s="12">
        <f t="shared" ca="1" si="196"/>
        <v>-7.0195521525727601E-3</v>
      </c>
      <c r="AC86" s="12">
        <f t="shared" ca="1" si="196"/>
        <v>8.3734123225228246E-3</v>
      </c>
      <c r="AD86" s="12">
        <f t="shared" ca="1" si="196"/>
        <v>2.5344302347387188E-3</v>
      </c>
      <c r="AE86" s="12">
        <f t="shared" ca="1" si="196"/>
        <v>-3.1158811019338113E-2</v>
      </c>
      <c r="AF86" s="12">
        <f t="shared" ca="1" si="196"/>
        <v>-2.2248232232851967E-2</v>
      </c>
      <c r="AG86" s="12">
        <f t="shared" ca="1" si="196"/>
        <v>3.7805754035764555E-2</v>
      </c>
      <c r="AH86" s="12">
        <f t="shared" ca="1" si="196"/>
        <v>-2.9102148541380515E-2</v>
      </c>
      <c r="AI86" s="13">
        <f t="shared" ca="1" si="196"/>
        <v>-4.2089927986388574E-2</v>
      </c>
      <c r="AJ86" s="13">
        <f t="shared" ca="1" si="196"/>
        <v>-7.7559294960070661E-3</v>
      </c>
      <c r="AK86" s="13">
        <f t="shared" ca="1" si="196"/>
        <v>-1.5548122923046251E-6</v>
      </c>
      <c r="AL86" s="13">
        <f t="shared" ca="1" si="196"/>
        <v>0</v>
      </c>
      <c r="AM86" s="13">
        <f t="shared" ca="1" si="196"/>
        <v>0</v>
      </c>
      <c r="AN86" s="13">
        <f t="shared" ca="1" si="196"/>
        <v>0</v>
      </c>
      <c r="AO86" s="13">
        <f t="shared" ca="1" si="196"/>
        <v>0</v>
      </c>
      <c r="AP86" s="13">
        <f t="shared" ca="1" si="196"/>
        <v>0</v>
      </c>
    </row>
    <row r="87" spans="2:42" x14ac:dyDescent="0.25">
      <c r="AG87" s="46"/>
      <c r="AH87" s="46"/>
    </row>
    <row r="88" spans="2:42" x14ac:dyDescent="0.25">
      <c r="AG88" s="46"/>
      <c r="AH88" s="46"/>
    </row>
    <row r="89" spans="2:42" x14ac:dyDescent="0.25">
      <c r="AG89" s="46"/>
      <c r="AH89" s="46"/>
    </row>
    <row r="90" spans="2:42" x14ac:dyDescent="0.25">
      <c r="AG90" s="46"/>
    </row>
    <row r="91" spans="2:42" x14ac:dyDescent="0.25">
      <c r="AG91" s="46"/>
    </row>
    <row r="92" spans="2:42" x14ac:dyDescent="0.25">
      <c r="AG92" s="46"/>
    </row>
  </sheetData>
  <pageMargins left="0.85" right="0.5" top="0.9" bottom="0.4" header="0.5" footer="0.5"/>
  <pageSetup scale="84" fitToWidth="5"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12911-9E69-41B0-BAB4-48A50D4745C3}">
  <sheetPr>
    <tabColor rgb="FFFD6467"/>
    <pageSetUpPr fitToPage="1"/>
  </sheetPr>
  <dimension ref="A1:FH142"/>
  <sheetViews>
    <sheetView zoomScale="85" zoomScaleNormal="85" workbookViewId="0">
      <pane xSplit="2" ySplit="4" topLeftCell="DO5" activePane="bottomRight" state="frozen"/>
      <selection activeCell="FG45" sqref="FG45"/>
      <selection pane="topRight" activeCell="FG45" sqref="FG45"/>
      <selection pane="bottomLeft" activeCell="FG45" sqref="FG45"/>
      <selection pane="bottomRight" activeCell="DW3" sqref="DW3"/>
    </sheetView>
  </sheetViews>
  <sheetFormatPr defaultRowHeight="13.2" x14ac:dyDescent="0.25"/>
  <cols>
    <col min="1" max="1" width="13.88671875" hidden="1" customWidth="1"/>
    <col min="2" max="2" width="64.88671875" bestFit="1" customWidth="1"/>
    <col min="3" max="3" width="13.33203125" bestFit="1" customWidth="1"/>
    <col min="4" max="9" width="7.6640625" bestFit="1" customWidth="1"/>
    <col min="10" max="10" width="7.5546875" bestFit="1" customWidth="1"/>
    <col min="11" max="126" width="7.6640625" bestFit="1" customWidth="1"/>
    <col min="127" max="127" width="8.44140625" bestFit="1" customWidth="1"/>
    <col min="128" max="162" width="7.6640625" bestFit="1" customWidth="1"/>
  </cols>
  <sheetData>
    <row r="1" spans="1:164" ht="13.8" x14ac:dyDescent="0.25">
      <c r="B1" s="29" t="str">
        <f>Info!B3</f>
        <v xml:space="preserve"> Seattle MD (King &amp; Snohomish Counties) Economic Forecast</v>
      </c>
      <c r="DU1" s="7"/>
      <c r="DY1" s="7"/>
      <c r="EC1" s="7"/>
      <c r="EG1" s="7"/>
      <c r="EK1" s="7"/>
    </row>
    <row r="2" spans="1:164" x14ac:dyDescent="0.25">
      <c r="B2" t="str">
        <f>Info!B4</f>
        <v xml:space="preserve"> City of Seattle Office of Economic and Revenue Forecasts</v>
      </c>
      <c r="DU2" s="7"/>
      <c r="DY2" s="7"/>
      <c r="EC2" s="7"/>
      <c r="EG2" s="7"/>
      <c r="EK2" s="7"/>
    </row>
    <row r="3" spans="1:164" x14ac:dyDescent="0.25">
      <c r="C3" t="s">
        <v>227</v>
      </c>
      <c r="DW3" t="s">
        <v>226</v>
      </c>
    </row>
    <row r="4" spans="1:164" x14ac:dyDescent="0.25">
      <c r="B4" s="2"/>
      <c r="C4" s="15" t="s">
        <v>58</v>
      </c>
      <c r="D4" s="15" t="s">
        <v>59</v>
      </c>
      <c r="E4" s="15" t="s">
        <v>60</v>
      </c>
      <c r="F4" s="15" t="s">
        <v>61</v>
      </c>
      <c r="G4" s="15" t="s">
        <v>62</v>
      </c>
      <c r="H4" s="15" t="s">
        <v>63</v>
      </c>
      <c r="I4" s="15" t="s">
        <v>64</v>
      </c>
      <c r="J4" s="15" t="s">
        <v>65</v>
      </c>
      <c r="K4" s="15" t="s">
        <v>66</v>
      </c>
      <c r="L4" s="15" t="s">
        <v>67</v>
      </c>
      <c r="M4" s="15" t="s">
        <v>68</v>
      </c>
      <c r="N4" s="15" t="s">
        <v>69</v>
      </c>
      <c r="O4" s="15" t="s">
        <v>70</v>
      </c>
      <c r="P4" s="15" t="s">
        <v>71</v>
      </c>
      <c r="Q4" s="15" t="s">
        <v>72</v>
      </c>
      <c r="R4" s="15" t="s">
        <v>73</v>
      </c>
      <c r="S4" s="15" t="s">
        <v>74</v>
      </c>
      <c r="T4" s="15" t="s">
        <v>75</v>
      </c>
      <c r="U4" s="15" t="s">
        <v>76</v>
      </c>
      <c r="V4" s="15" t="s">
        <v>77</v>
      </c>
      <c r="W4" s="15" t="s">
        <v>78</v>
      </c>
      <c r="X4" s="15" t="s">
        <v>79</v>
      </c>
      <c r="Y4" s="15" t="s">
        <v>80</v>
      </c>
      <c r="Z4" s="15" t="s">
        <v>81</v>
      </c>
      <c r="AA4" s="15" t="s">
        <v>82</v>
      </c>
      <c r="AB4" s="15" t="s">
        <v>83</v>
      </c>
      <c r="AC4" s="15" t="s">
        <v>84</v>
      </c>
      <c r="AD4" s="15" t="s">
        <v>85</v>
      </c>
      <c r="AE4" s="15" t="s">
        <v>86</v>
      </c>
      <c r="AF4" s="15" t="s">
        <v>87</v>
      </c>
      <c r="AG4" s="15" t="s">
        <v>88</v>
      </c>
      <c r="AH4" s="15" t="s">
        <v>89</v>
      </c>
      <c r="AI4" s="15" t="s">
        <v>90</v>
      </c>
      <c r="AJ4" s="15" t="s">
        <v>91</v>
      </c>
      <c r="AK4" s="15" t="s">
        <v>92</v>
      </c>
      <c r="AL4" s="15" t="s">
        <v>93</v>
      </c>
      <c r="AM4" s="15" t="s">
        <v>94</v>
      </c>
      <c r="AN4" s="15" t="s">
        <v>95</v>
      </c>
      <c r="AO4" s="15" t="s">
        <v>96</v>
      </c>
      <c r="AP4" s="15" t="s">
        <v>97</v>
      </c>
      <c r="AQ4" s="15" t="s">
        <v>98</v>
      </c>
      <c r="AR4" s="15" t="s">
        <v>99</v>
      </c>
      <c r="AS4" s="15" t="s">
        <v>100</v>
      </c>
      <c r="AT4" s="15" t="s">
        <v>101</v>
      </c>
      <c r="AU4" s="15" t="s">
        <v>102</v>
      </c>
      <c r="AV4" s="15" t="s">
        <v>103</v>
      </c>
      <c r="AW4" s="15" t="s">
        <v>104</v>
      </c>
      <c r="AX4" s="15" t="s">
        <v>105</v>
      </c>
      <c r="AY4" s="15" t="s">
        <v>106</v>
      </c>
      <c r="AZ4" s="15" t="s">
        <v>107</v>
      </c>
      <c r="BA4" s="15" t="s">
        <v>108</v>
      </c>
      <c r="BB4" s="15" t="s">
        <v>109</v>
      </c>
      <c r="BC4" s="15" t="s">
        <v>110</v>
      </c>
      <c r="BD4" s="15" t="s">
        <v>111</v>
      </c>
      <c r="BE4" s="15" t="s">
        <v>112</v>
      </c>
      <c r="BF4" s="15" t="s">
        <v>113</v>
      </c>
      <c r="BG4" s="15" t="s">
        <v>114</v>
      </c>
      <c r="BH4" s="15" t="s">
        <v>115</v>
      </c>
      <c r="BI4" s="15" t="s">
        <v>116</v>
      </c>
      <c r="BJ4" s="15" t="s">
        <v>117</v>
      </c>
      <c r="BK4" s="15" t="s">
        <v>118</v>
      </c>
      <c r="BL4" s="15" t="s">
        <v>119</v>
      </c>
      <c r="BM4" s="15" t="s">
        <v>120</v>
      </c>
      <c r="BN4" s="15" t="s">
        <v>121</v>
      </c>
      <c r="BO4" s="15" t="s">
        <v>122</v>
      </c>
      <c r="BP4" s="15" t="s">
        <v>123</v>
      </c>
      <c r="BQ4" s="15" t="s">
        <v>124</v>
      </c>
      <c r="BR4" s="15" t="s">
        <v>125</v>
      </c>
      <c r="BS4" s="15" t="s">
        <v>126</v>
      </c>
      <c r="BT4" s="15" t="s">
        <v>127</v>
      </c>
      <c r="BU4" s="15" t="s">
        <v>128</v>
      </c>
      <c r="BV4" s="15" t="s">
        <v>129</v>
      </c>
      <c r="BW4" s="15" t="s">
        <v>130</v>
      </c>
      <c r="BX4" s="15" t="s">
        <v>131</v>
      </c>
      <c r="BY4" s="15" t="s">
        <v>132</v>
      </c>
      <c r="BZ4" s="15" t="s">
        <v>133</v>
      </c>
      <c r="CA4" s="15" t="s">
        <v>134</v>
      </c>
      <c r="CB4" s="15" t="s">
        <v>135</v>
      </c>
      <c r="CC4" s="15" t="s">
        <v>136</v>
      </c>
      <c r="CD4" s="15" t="s">
        <v>137</v>
      </c>
      <c r="CE4" s="15" t="s">
        <v>138</v>
      </c>
      <c r="CF4" s="15" t="s">
        <v>139</v>
      </c>
      <c r="CG4" s="15" t="s">
        <v>140</v>
      </c>
      <c r="CH4" s="15" t="s">
        <v>141</v>
      </c>
      <c r="CI4" s="15" t="s">
        <v>142</v>
      </c>
      <c r="CJ4" s="15" t="s">
        <v>143</v>
      </c>
      <c r="CK4" s="15" t="s">
        <v>144</v>
      </c>
      <c r="CL4" s="15" t="s">
        <v>145</v>
      </c>
      <c r="CM4" s="15" t="s">
        <v>146</v>
      </c>
      <c r="CN4" s="15" t="s">
        <v>147</v>
      </c>
      <c r="CO4" s="15" t="s">
        <v>148</v>
      </c>
      <c r="CP4" s="15" t="s">
        <v>149</v>
      </c>
      <c r="CQ4" s="15" t="s">
        <v>150</v>
      </c>
      <c r="CR4" s="15" t="s">
        <v>151</v>
      </c>
      <c r="CS4" s="15" t="s">
        <v>152</v>
      </c>
      <c r="CT4" s="15" t="s">
        <v>153</v>
      </c>
      <c r="CU4" s="15" t="s">
        <v>154</v>
      </c>
      <c r="CV4" s="15" t="s">
        <v>155</v>
      </c>
      <c r="CW4" s="15" t="s">
        <v>156</v>
      </c>
      <c r="CX4" s="15" t="s">
        <v>157</v>
      </c>
      <c r="CY4" s="15" t="s">
        <v>158</v>
      </c>
      <c r="CZ4" s="15" t="s">
        <v>159</v>
      </c>
      <c r="DA4" s="15" t="s">
        <v>160</v>
      </c>
      <c r="DB4" s="15" t="s">
        <v>161</v>
      </c>
      <c r="DC4" s="15" t="s">
        <v>162</v>
      </c>
      <c r="DD4" s="15" t="s">
        <v>163</v>
      </c>
      <c r="DE4" s="15" t="s">
        <v>164</v>
      </c>
      <c r="DF4" s="15" t="s">
        <v>165</v>
      </c>
      <c r="DG4" s="15" t="s">
        <v>166</v>
      </c>
      <c r="DH4" s="15" t="s">
        <v>167</v>
      </c>
      <c r="DI4" s="15" t="s">
        <v>168</v>
      </c>
      <c r="DJ4" s="15" t="s">
        <v>169</v>
      </c>
      <c r="DK4" s="15" t="s">
        <v>170</v>
      </c>
      <c r="DL4" s="15" t="s">
        <v>171</v>
      </c>
      <c r="DM4" s="15" t="s">
        <v>172</v>
      </c>
      <c r="DN4" s="15" t="s">
        <v>173</v>
      </c>
      <c r="DO4" s="15" t="s">
        <v>174</v>
      </c>
      <c r="DP4" s="15" t="s">
        <v>175</v>
      </c>
      <c r="DQ4" s="15" t="s">
        <v>176</v>
      </c>
      <c r="DR4" s="15" t="s">
        <v>177</v>
      </c>
      <c r="DS4" s="15" t="s">
        <v>178</v>
      </c>
      <c r="DT4" s="15" t="s">
        <v>179</v>
      </c>
      <c r="DU4" s="15" t="s">
        <v>180</v>
      </c>
      <c r="DV4" s="15" t="s">
        <v>181</v>
      </c>
      <c r="DW4" s="15" t="s">
        <v>182</v>
      </c>
      <c r="DX4" s="48" t="s">
        <v>183</v>
      </c>
      <c r="DY4" s="48" t="s">
        <v>184</v>
      </c>
      <c r="DZ4" s="48" t="s">
        <v>185</v>
      </c>
      <c r="EA4" s="15" t="s">
        <v>186</v>
      </c>
      <c r="EB4" s="15" t="s">
        <v>187</v>
      </c>
      <c r="EC4" s="15" t="s">
        <v>188</v>
      </c>
      <c r="ED4" s="15" t="s">
        <v>189</v>
      </c>
      <c r="EE4" s="15" t="s">
        <v>190</v>
      </c>
      <c r="EF4" s="15" t="s">
        <v>191</v>
      </c>
      <c r="EG4" s="15" t="s">
        <v>192</v>
      </c>
      <c r="EH4" s="15" t="s">
        <v>193</v>
      </c>
      <c r="EI4" s="15" t="s">
        <v>194</v>
      </c>
      <c r="EJ4" s="15" t="s">
        <v>195</v>
      </c>
      <c r="EK4" s="15" t="s">
        <v>196</v>
      </c>
      <c r="EL4" s="15" t="s">
        <v>197</v>
      </c>
      <c r="EM4" s="15" t="s">
        <v>198</v>
      </c>
      <c r="EN4" s="15" t="s">
        <v>199</v>
      </c>
      <c r="EO4" s="15" t="s">
        <v>200</v>
      </c>
      <c r="EP4" s="15" t="s">
        <v>201</v>
      </c>
      <c r="EQ4" s="15" t="s">
        <v>202</v>
      </c>
      <c r="ER4" s="15" t="s">
        <v>203</v>
      </c>
      <c r="ES4" s="15" t="s">
        <v>204</v>
      </c>
      <c r="ET4" s="15" t="s">
        <v>205</v>
      </c>
      <c r="EU4" s="15" t="s">
        <v>206</v>
      </c>
      <c r="EV4" s="15" t="s">
        <v>207</v>
      </c>
      <c r="EW4" s="15" t="s">
        <v>208</v>
      </c>
      <c r="EX4" s="15" t="s">
        <v>209</v>
      </c>
      <c r="EY4" s="15" t="s">
        <v>210</v>
      </c>
      <c r="EZ4" s="15" t="s">
        <v>211</v>
      </c>
      <c r="FA4" s="15" t="s">
        <v>212</v>
      </c>
      <c r="FB4" s="15" t="s">
        <v>213</v>
      </c>
      <c r="FC4" s="15" t="s">
        <v>214</v>
      </c>
      <c r="FD4" s="15" t="s">
        <v>215</v>
      </c>
      <c r="FE4" s="15" t="s">
        <v>216</v>
      </c>
      <c r="FF4" s="15" t="s">
        <v>217</v>
      </c>
    </row>
    <row r="5" spans="1:164" x14ac:dyDescent="0.25">
      <c r="A5" t="s">
        <v>261</v>
      </c>
      <c r="B5" s="24" t="s">
        <v>14</v>
      </c>
      <c r="C5" s="63">
        <v>4.0096119196997337</v>
      </c>
      <c r="D5" s="63">
        <v>3.8314857323766578</v>
      </c>
      <c r="E5" s="63">
        <v>3.5777499587045973</v>
      </c>
      <c r="F5" s="63">
        <v>3.621598514885207</v>
      </c>
      <c r="G5" s="63">
        <v>3.925276161766877</v>
      </c>
      <c r="H5" s="63">
        <v>4.2808844152240093</v>
      </c>
      <c r="I5" s="63">
        <v>4.6232536002543352</v>
      </c>
      <c r="J5" s="63">
        <v>4.9165707854360141</v>
      </c>
      <c r="K5" s="63">
        <v>5.1263126729221327</v>
      </c>
      <c r="L5" s="63">
        <v>5.2643381977291099</v>
      </c>
      <c r="M5" s="63">
        <v>5.5087439893326717</v>
      </c>
      <c r="N5" s="63">
        <v>5.8375206549215992</v>
      </c>
      <c r="O5" s="63">
        <v>5.8881400740699412</v>
      </c>
      <c r="P5" s="63">
        <v>5.8031643677352251</v>
      </c>
      <c r="Q5" s="63">
        <v>5.5518256348473951</v>
      </c>
      <c r="R5" s="63">
        <v>5.2097079202826464</v>
      </c>
      <c r="S5" s="63">
        <v>4.9628548006614155</v>
      </c>
      <c r="T5" s="63">
        <v>4.6904620016164209</v>
      </c>
      <c r="U5" s="63">
        <v>4.4977329126497443</v>
      </c>
      <c r="V5" s="63">
        <v>4.3041905162787133</v>
      </c>
      <c r="W5" s="63">
        <v>4.3835481359655981</v>
      </c>
      <c r="X5" s="63">
        <v>4.6847208017571305</v>
      </c>
      <c r="Y5" s="63">
        <v>4.7160686508015797</v>
      </c>
      <c r="Z5" s="63">
        <v>4.6992057994803682</v>
      </c>
      <c r="AA5" s="63">
        <v>4.6137246371246805</v>
      </c>
      <c r="AB5" s="63">
        <v>4.3152714767697589</v>
      </c>
      <c r="AC5" s="63">
        <v>4.1120994223821574</v>
      </c>
      <c r="AD5" s="63">
        <v>4.1993134847032971</v>
      </c>
      <c r="AE5" s="63">
        <v>4.1721797850894315</v>
      </c>
      <c r="AF5" s="63">
        <v>3.9612879287264273</v>
      </c>
      <c r="AG5" s="63">
        <v>3.7148448696137359</v>
      </c>
      <c r="AH5" s="63">
        <v>3.3492660388649433</v>
      </c>
      <c r="AI5" s="63">
        <v>3.2900331955188729</v>
      </c>
      <c r="AJ5" s="63">
        <v>3.5535978895975604</v>
      </c>
      <c r="AK5" s="63">
        <v>3.6841513245509088</v>
      </c>
      <c r="AL5" s="63">
        <v>3.4725947143410405</v>
      </c>
      <c r="AM5" s="63">
        <v>3.2679292180028359</v>
      </c>
      <c r="AN5" s="63">
        <v>3.2932281151803453</v>
      </c>
      <c r="AO5" s="63">
        <v>3.5450851739833928</v>
      </c>
      <c r="AP5" s="63">
        <v>3.8493996053183226</v>
      </c>
      <c r="AQ5" s="63">
        <v>3.9292033108482265</v>
      </c>
      <c r="AR5" s="63">
        <v>3.9464506935070589</v>
      </c>
      <c r="AS5" s="63">
        <v>3.9435083782514462</v>
      </c>
      <c r="AT5" s="63">
        <v>3.9674676367091752</v>
      </c>
      <c r="AU5" s="63">
        <v>4.151835292364308</v>
      </c>
      <c r="AV5" s="63">
        <v>4.4001858886265026</v>
      </c>
      <c r="AW5" s="63">
        <v>4.7228631253835891</v>
      </c>
      <c r="AX5" s="63">
        <v>5.1906822292231984</v>
      </c>
      <c r="AY5" s="63">
        <v>5.5279539925516596</v>
      </c>
      <c r="AZ5" s="63">
        <v>5.7540267031403616</v>
      </c>
      <c r="BA5" s="63">
        <v>6.0907373092695494</v>
      </c>
      <c r="BB5" s="63">
        <v>6.3667079848955579</v>
      </c>
      <c r="BC5" s="63">
        <v>6.3942809190207646</v>
      </c>
      <c r="BD5" s="63">
        <v>6.2242354392947892</v>
      </c>
      <c r="BE5" s="63">
        <v>5.8982670577115632</v>
      </c>
      <c r="BF5" s="63">
        <v>5.5059323560536333</v>
      </c>
      <c r="BG5" s="63">
        <v>5.3363727968752412</v>
      </c>
      <c r="BH5" s="63">
        <v>5.1977697913591259</v>
      </c>
      <c r="BI5" s="63">
        <v>4.9339543872093028</v>
      </c>
      <c r="BJ5" s="63">
        <v>4.7817632500446869</v>
      </c>
      <c r="BK5" s="63">
        <v>4.7227689395711501</v>
      </c>
      <c r="BL5" s="63">
        <v>4.572672454181272</v>
      </c>
      <c r="BM5" s="63">
        <v>4.3612057213748523</v>
      </c>
      <c r="BN5" s="63">
        <v>4.0938379477815667</v>
      </c>
      <c r="BO5" s="63">
        <v>3.8477223633887361</v>
      </c>
      <c r="BP5" s="63">
        <v>3.7970247997727142</v>
      </c>
      <c r="BQ5" s="63">
        <v>3.7413237130783279</v>
      </c>
      <c r="BR5" s="63">
        <v>3.6869591197063301</v>
      </c>
      <c r="BS5" s="63">
        <v>3.4739763024156431</v>
      </c>
      <c r="BT5" s="63">
        <v>3.1955881462896887</v>
      </c>
      <c r="BU5" s="63">
        <v>3.1021559015805642</v>
      </c>
      <c r="BV5" s="63">
        <v>3.0303999612173755</v>
      </c>
      <c r="BW5" s="63">
        <v>3.0831595811164658</v>
      </c>
      <c r="BX5" s="63">
        <v>3.5803915682692762</v>
      </c>
      <c r="BY5" s="63">
        <v>4.2533938063932588</v>
      </c>
      <c r="BZ5" s="63">
        <v>4.9056184343108669</v>
      </c>
      <c r="CA5" s="63">
        <v>5.5100479264401123</v>
      </c>
      <c r="CB5" s="63">
        <v>6.812012486402196</v>
      </c>
      <c r="CC5" s="63">
        <v>8.3115792418488716</v>
      </c>
      <c r="CD5" s="63">
        <v>8.7678894671782999</v>
      </c>
      <c r="CE5" s="63">
        <v>8.8291246897478626</v>
      </c>
      <c r="CF5" s="63">
        <v>8.7856282009908799</v>
      </c>
      <c r="CG5" s="63">
        <v>8.776368857319488</v>
      </c>
      <c r="CH5" s="63">
        <v>8.7405464605644312</v>
      </c>
      <c r="CI5" s="63">
        <v>8.4494296338858828</v>
      </c>
      <c r="CJ5" s="63">
        <v>8.0885974458352266</v>
      </c>
      <c r="CK5" s="63">
        <v>7.7407432621267116</v>
      </c>
      <c r="CL5" s="63">
        <v>7.428656995933256</v>
      </c>
      <c r="CM5" s="63">
        <v>7.2380323177330013</v>
      </c>
      <c r="CN5" s="63">
        <v>7.2281685564852927</v>
      </c>
      <c r="CO5" s="63">
        <v>6.4366271898750309</v>
      </c>
      <c r="CP5" s="63">
        <v>5.3083127392873148</v>
      </c>
      <c r="CQ5" s="63">
        <v>4.420075908363021</v>
      </c>
      <c r="CR5" s="63">
        <v>4.4178107398014612</v>
      </c>
      <c r="CS5" s="63">
        <v>4.703414375714055</v>
      </c>
      <c r="CT5" s="63">
        <v>4.7722294158396945</v>
      </c>
      <c r="CU5" s="63">
        <v>4.7843585712738177</v>
      </c>
      <c r="CV5" s="63">
        <v>4.8165905653892898</v>
      </c>
      <c r="CW5" s="63">
        <v>4.6291899386122637</v>
      </c>
      <c r="CX5" s="63">
        <v>4.3054753535179771</v>
      </c>
      <c r="CY5" s="63">
        <v>4.1899031230418053</v>
      </c>
      <c r="CZ5" s="63">
        <v>4.1432850873775608</v>
      </c>
      <c r="DA5" s="63">
        <v>4.1949416435292086</v>
      </c>
      <c r="DB5" s="63">
        <v>4.3439832581546893</v>
      </c>
      <c r="DC5" s="63">
        <v>4.2645984062141835</v>
      </c>
      <c r="DD5" s="63">
        <v>4.0007453216008351</v>
      </c>
      <c r="DE5" s="63">
        <v>3.7659469742196543</v>
      </c>
      <c r="DF5" s="63">
        <v>3.6359393967860232</v>
      </c>
      <c r="DG5" s="63">
        <v>3.558102292604945</v>
      </c>
      <c r="DH5" s="63">
        <v>3.6213166252601057</v>
      </c>
      <c r="DI5" s="63">
        <v>3.7383681070647672</v>
      </c>
      <c r="DJ5" s="63">
        <v>3.7245662002849858</v>
      </c>
      <c r="DK5" s="63">
        <v>3.5738129393026048</v>
      </c>
      <c r="DL5" s="63">
        <v>3.3977816192603147</v>
      </c>
      <c r="DM5" s="63">
        <v>3.3187316600144094</v>
      </c>
      <c r="DN5" s="63">
        <v>3.3330865048780463</v>
      </c>
      <c r="DO5" s="63">
        <v>3.1797245448585918</v>
      </c>
      <c r="DP5" s="63">
        <v>2.8275741512805777</v>
      </c>
      <c r="DQ5" s="63">
        <v>2.6398896073080076</v>
      </c>
      <c r="DR5" s="63">
        <v>2.5413292343688467</v>
      </c>
      <c r="DS5" s="64">
        <v>3.5492716093827665</v>
      </c>
      <c r="DT5" s="64">
        <v>13.959977462193001</v>
      </c>
      <c r="DU5" s="64">
        <v>8.6558199441941603</v>
      </c>
      <c r="DV5" s="64">
        <v>6.2918460980864479</v>
      </c>
      <c r="DW5" s="64">
        <v>5.4161862522002178</v>
      </c>
      <c r="DX5" s="64">
        <v>4.7892240794051171</v>
      </c>
      <c r="DY5" s="64">
        <v>4.1075196257134463</v>
      </c>
      <c r="DZ5" s="64">
        <v>3.6306498539048371</v>
      </c>
      <c r="EA5" s="64">
        <v>3.3228568129924869</v>
      </c>
      <c r="EB5" s="64">
        <v>2.7478902698111884</v>
      </c>
      <c r="EC5" s="65">
        <v>2.4543409999999999</v>
      </c>
      <c r="ED5" s="65">
        <v>2.4857269999999998</v>
      </c>
      <c r="EE5" s="65">
        <v>2.7927979999999999</v>
      </c>
      <c r="EF5" s="65">
        <v>3.379121</v>
      </c>
      <c r="EG5" s="65">
        <v>3.9151210000000001</v>
      </c>
      <c r="EH5" s="65">
        <v>4.3205840000000002</v>
      </c>
      <c r="EI5" s="65">
        <v>4.3811340000000003</v>
      </c>
      <c r="EJ5" s="65">
        <v>4.2845190000000004</v>
      </c>
      <c r="EK5" s="65">
        <v>4.1181999999999999</v>
      </c>
      <c r="EL5" s="65">
        <v>3.9826869999999999</v>
      </c>
      <c r="EM5" s="65">
        <v>3.8566799999999999</v>
      </c>
      <c r="EN5" s="65">
        <v>3.7272270000000001</v>
      </c>
      <c r="EO5" s="65">
        <v>3.578665</v>
      </c>
      <c r="EP5" s="65">
        <v>3.4590839999999998</v>
      </c>
      <c r="EQ5" s="65">
        <v>3.3778239999999999</v>
      </c>
      <c r="ER5" s="65">
        <v>3.3206419999999999</v>
      </c>
      <c r="ES5" s="65">
        <v>3.2605580000000001</v>
      </c>
      <c r="ET5" s="65">
        <v>3.2328260000000002</v>
      </c>
      <c r="EU5" s="65">
        <v>3.2216779999999998</v>
      </c>
      <c r="EV5" s="65">
        <v>3.2148569999999999</v>
      </c>
      <c r="EW5" s="65">
        <v>3.190464</v>
      </c>
      <c r="EX5" s="65">
        <v>3.1737760000000002</v>
      </c>
      <c r="EY5" s="65">
        <v>3.159049</v>
      </c>
      <c r="EZ5" s="65">
        <v>3.1393789999999999</v>
      </c>
      <c r="FA5" s="65">
        <v>3.0992570000000002</v>
      </c>
      <c r="FB5" s="65">
        <v>3.070827</v>
      </c>
      <c r="FC5" s="65">
        <v>3.0533049999999999</v>
      </c>
      <c r="FD5" s="65">
        <v>3.039355</v>
      </c>
      <c r="FE5" s="65">
        <v>3.0113470000000002</v>
      </c>
      <c r="FF5" s="65">
        <v>3.0018220000000002</v>
      </c>
    </row>
    <row r="6" spans="1:164" x14ac:dyDescent="0.25">
      <c r="B6" s="24"/>
      <c r="C6" s="54"/>
      <c r="D6" s="54"/>
      <c r="E6" s="54"/>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4"/>
      <c r="DE6" s="54"/>
      <c r="DF6" s="54"/>
      <c r="DG6" s="54"/>
      <c r="DH6" s="54"/>
      <c r="DI6" s="54"/>
      <c r="DJ6" s="54"/>
      <c r="DK6" s="54"/>
      <c r="DL6" s="54"/>
      <c r="DM6" s="54"/>
      <c r="DN6" s="54"/>
      <c r="DO6" s="54"/>
      <c r="DP6" s="54"/>
      <c r="DQ6" s="54"/>
      <c r="DR6" s="54"/>
      <c r="DS6" s="54"/>
      <c r="DT6" s="61"/>
      <c r="DU6" s="61"/>
      <c r="DV6" s="61"/>
      <c r="DW6" s="61"/>
      <c r="DX6" s="61"/>
      <c r="DY6" s="61"/>
      <c r="DZ6" s="61"/>
      <c r="EA6" s="61"/>
      <c r="EB6" s="61"/>
      <c r="EC6" s="62"/>
      <c r="ED6" s="62"/>
      <c r="EE6" s="62"/>
      <c r="EF6" s="62"/>
      <c r="EG6" s="62"/>
      <c r="EH6" s="62"/>
      <c r="EI6" s="62"/>
      <c r="EJ6" s="62"/>
      <c r="EK6" s="62"/>
      <c r="EL6" s="62"/>
      <c r="EM6" s="62"/>
      <c r="EN6" s="62"/>
      <c r="EO6" s="62"/>
      <c r="EP6" s="62"/>
      <c r="EQ6" s="62"/>
      <c r="ER6" s="62"/>
      <c r="ES6" s="62"/>
      <c r="ET6" s="62"/>
      <c r="EU6" s="62"/>
      <c r="EV6" s="62"/>
      <c r="EW6" s="62"/>
      <c r="EX6" s="62"/>
      <c r="EY6" s="62"/>
      <c r="EZ6" s="62"/>
      <c r="FA6" s="62"/>
      <c r="FB6" s="62"/>
      <c r="FC6" s="62"/>
      <c r="FD6" s="62"/>
      <c r="FE6" s="62"/>
      <c r="FF6" s="62"/>
    </row>
    <row r="7" spans="1:164" x14ac:dyDescent="0.25">
      <c r="A7" t="s">
        <v>262</v>
      </c>
      <c r="B7" s="24" t="s">
        <v>0</v>
      </c>
      <c r="C7" s="63">
        <v>1098.5999999999999</v>
      </c>
      <c r="D7" s="63">
        <v>1107.9333333333334</v>
      </c>
      <c r="E7" s="63">
        <v>1117.6999999999998</v>
      </c>
      <c r="F7" s="63">
        <v>1112.1333333333334</v>
      </c>
      <c r="G7" s="63">
        <v>1109.4666666666667</v>
      </c>
      <c r="H7" s="63">
        <v>1112.6333333333334</v>
      </c>
      <c r="I7" s="63">
        <v>1117.0666666666666</v>
      </c>
      <c r="J7" s="63">
        <v>1118.3666666666666</v>
      </c>
      <c r="K7" s="63">
        <v>1127.6999999999998</v>
      </c>
      <c r="L7" s="63">
        <v>1129.0999999999999</v>
      </c>
      <c r="M7" s="63">
        <v>1126.1666666666667</v>
      </c>
      <c r="N7" s="63">
        <v>1130.8333333333333</v>
      </c>
      <c r="O7" s="63">
        <v>1133.7333333333333</v>
      </c>
      <c r="P7" s="63">
        <v>1137.2666666666669</v>
      </c>
      <c r="Q7" s="63">
        <v>1152.0333333333333</v>
      </c>
      <c r="R7" s="63">
        <v>1137.7333333333333</v>
      </c>
      <c r="S7" s="63">
        <v>1143.9333333333334</v>
      </c>
      <c r="T7" s="63">
        <v>1148.5666666666666</v>
      </c>
      <c r="U7" s="63">
        <v>1151.8666666666668</v>
      </c>
      <c r="V7" s="63">
        <v>1164.3333333333335</v>
      </c>
      <c r="W7" s="63">
        <v>1174.2666666666667</v>
      </c>
      <c r="X7" s="63">
        <v>1174.2</v>
      </c>
      <c r="Y7" s="63">
        <v>1176.0666666666666</v>
      </c>
      <c r="Z7" s="63">
        <v>1169.7333333333333</v>
      </c>
      <c r="AA7" s="63">
        <v>1198.8333333333335</v>
      </c>
      <c r="AB7" s="63">
        <v>1207.6333333333334</v>
      </c>
      <c r="AC7" s="63">
        <v>1221.0666666666666</v>
      </c>
      <c r="AD7" s="63">
        <v>1243.0666666666666</v>
      </c>
      <c r="AE7" s="63">
        <v>1257.6666666666665</v>
      </c>
      <c r="AF7" s="63">
        <v>1281.9333333333334</v>
      </c>
      <c r="AG7" s="63">
        <v>1295.5999999999999</v>
      </c>
      <c r="AH7" s="63">
        <v>1316.8000000000002</v>
      </c>
      <c r="AI7" s="63">
        <v>1328</v>
      </c>
      <c r="AJ7" s="63">
        <v>1345.7333333333333</v>
      </c>
      <c r="AK7" s="63">
        <v>1357.2666666666667</v>
      </c>
      <c r="AL7" s="63">
        <v>1368.8333333333335</v>
      </c>
      <c r="AM7" s="63">
        <v>1373.7333333333333</v>
      </c>
      <c r="AN7" s="63">
        <v>1378.4333333333334</v>
      </c>
      <c r="AO7" s="63">
        <v>1389.5666666666668</v>
      </c>
      <c r="AP7" s="63">
        <v>1399.7666666666664</v>
      </c>
      <c r="AQ7" s="63">
        <v>1406.0333333333333</v>
      </c>
      <c r="AR7" s="63">
        <v>1413.7333333333333</v>
      </c>
      <c r="AS7" s="63">
        <v>1419.9</v>
      </c>
      <c r="AT7" s="63">
        <v>1427.7666666666667</v>
      </c>
      <c r="AU7" s="63">
        <v>1420.2333333333333</v>
      </c>
      <c r="AV7" s="63">
        <v>1410.3333333333335</v>
      </c>
      <c r="AW7" s="63">
        <v>1396.7333333333333</v>
      </c>
      <c r="AX7" s="63">
        <v>1376.2333333333336</v>
      </c>
      <c r="AY7" s="63">
        <v>1362.2</v>
      </c>
      <c r="AZ7" s="63">
        <v>1356.1333333333332</v>
      </c>
      <c r="BA7" s="63">
        <v>1352.4333333333334</v>
      </c>
      <c r="BB7" s="63">
        <v>1347.5333333333333</v>
      </c>
      <c r="BC7" s="63">
        <v>1344.3333333333335</v>
      </c>
      <c r="BD7" s="63">
        <v>1339.3666666666666</v>
      </c>
      <c r="BE7" s="63">
        <v>1338.4999999999998</v>
      </c>
      <c r="BF7" s="63">
        <v>1341.5666666666666</v>
      </c>
      <c r="BG7" s="63">
        <v>1342.0333333333333</v>
      </c>
      <c r="BH7" s="63">
        <v>1347.8999999999999</v>
      </c>
      <c r="BI7" s="63">
        <v>1351.5333333333333</v>
      </c>
      <c r="BJ7" s="63">
        <v>1360.8666666666668</v>
      </c>
      <c r="BK7" s="63">
        <v>1367.3333333333333</v>
      </c>
      <c r="BL7" s="63">
        <v>1379.4333333333334</v>
      </c>
      <c r="BM7" s="63">
        <v>1388.1666666666665</v>
      </c>
      <c r="BN7" s="63">
        <v>1403.7333333333333</v>
      </c>
      <c r="BO7" s="63">
        <v>1414.5333333333333</v>
      </c>
      <c r="BP7" s="63">
        <v>1425.0666666666668</v>
      </c>
      <c r="BQ7" s="63">
        <v>1434.1666666666667</v>
      </c>
      <c r="BR7" s="63">
        <v>1442.4</v>
      </c>
      <c r="BS7" s="63">
        <v>1458</v>
      </c>
      <c r="BT7" s="63">
        <v>1468.6333333333334</v>
      </c>
      <c r="BU7" s="63">
        <v>1478.1999999999998</v>
      </c>
      <c r="BV7" s="63">
        <v>1487.1666666666667</v>
      </c>
      <c r="BW7" s="63">
        <v>1496.6333333333334</v>
      </c>
      <c r="BX7" s="63">
        <v>1496.0333333333335</v>
      </c>
      <c r="BY7" s="63">
        <v>1498.9333333333334</v>
      </c>
      <c r="BZ7" s="63">
        <v>1471.7666666666669</v>
      </c>
      <c r="CA7" s="63">
        <v>1448.7</v>
      </c>
      <c r="CB7" s="63">
        <v>1417.1000000000001</v>
      </c>
      <c r="CC7" s="63">
        <v>1400.9666666666665</v>
      </c>
      <c r="CD7" s="63">
        <v>1391.1666666666667</v>
      </c>
      <c r="CE7" s="63">
        <v>1388.5</v>
      </c>
      <c r="CF7" s="63">
        <v>1394.8333333333333</v>
      </c>
      <c r="CG7" s="63">
        <v>1397.2333333333331</v>
      </c>
      <c r="CH7" s="63">
        <v>1405.4666666666667</v>
      </c>
      <c r="CI7" s="63">
        <v>1409.7</v>
      </c>
      <c r="CJ7" s="63">
        <v>1419.3333333333333</v>
      </c>
      <c r="CK7" s="63">
        <v>1426.6333333333332</v>
      </c>
      <c r="CL7" s="63">
        <v>1434.6333333333334</v>
      </c>
      <c r="CM7" s="63">
        <v>1443.2666666666669</v>
      </c>
      <c r="CN7" s="63">
        <v>1456.4999999999998</v>
      </c>
      <c r="CO7" s="63">
        <v>1463.2</v>
      </c>
      <c r="CP7" s="63">
        <v>1476.4</v>
      </c>
      <c r="CQ7" s="63">
        <v>1486.7333333333336</v>
      </c>
      <c r="CR7" s="63">
        <v>1496.1999999999998</v>
      </c>
      <c r="CS7" s="63">
        <v>1506.0333333333335</v>
      </c>
      <c r="CT7" s="63">
        <v>1518.3333333333333</v>
      </c>
      <c r="CU7" s="63">
        <v>1528.4666666666667</v>
      </c>
      <c r="CV7" s="63">
        <v>1533.5</v>
      </c>
      <c r="CW7" s="63">
        <v>1551.0333333333333</v>
      </c>
      <c r="CX7" s="63">
        <v>1560.2333333333333</v>
      </c>
      <c r="CY7" s="63">
        <v>1572.1333333333334</v>
      </c>
      <c r="CZ7" s="63">
        <v>1585.2333333333333</v>
      </c>
      <c r="DA7" s="63">
        <v>1601.2333333333331</v>
      </c>
      <c r="DB7" s="63">
        <v>1610.7666666666669</v>
      </c>
      <c r="DC7" s="63">
        <v>1624.6666666666667</v>
      </c>
      <c r="DD7" s="63">
        <v>1640.8999999999999</v>
      </c>
      <c r="DE7" s="63">
        <v>1652.0333333333335</v>
      </c>
      <c r="DF7" s="63">
        <v>1658.5</v>
      </c>
      <c r="DG7" s="63">
        <v>1669.1666666666665</v>
      </c>
      <c r="DH7" s="63">
        <v>1683.6</v>
      </c>
      <c r="DI7" s="63">
        <v>1690.2999999999997</v>
      </c>
      <c r="DJ7" s="63">
        <v>1696.6</v>
      </c>
      <c r="DK7" s="63">
        <v>1710.5666666666668</v>
      </c>
      <c r="DL7" s="63">
        <v>1718.3000000000002</v>
      </c>
      <c r="DM7" s="63">
        <v>1726.6666666666667</v>
      </c>
      <c r="DN7" s="63">
        <v>1736.3999999999999</v>
      </c>
      <c r="DO7" s="63">
        <v>1743.9666666666667</v>
      </c>
      <c r="DP7" s="63">
        <v>1758.6</v>
      </c>
      <c r="DQ7" s="63">
        <v>1773.4666666666665</v>
      </c>
      <c r="DR7" s="63">
        <v>1777.5666666666666</v>
      </c>
      <c r="DS7" s="64">
        <v>1782.8666666666668</v>
      </c>
      <c r="DT7" s="64">
        <v>1582.2333333333331</v>
      </c>
      <c r="DU7" s="64">
        <v>1633.5666666666666</v>
      </c>
      <c r="DV7" s="64">
        <v>1644.6</v>
      </c>
      <c r="DW7" s="64">
        <v>1643.8666666666668</v>
      </c>
      <c r="DX7" s="64">
        <v>1666.0333333333335</v>
      </c>
      <c r="DY7" s="64">
        <v>1701.3333333333335</v>
      </c>
      <c r="DZ7" s="64">
        <v>1728.2333333333331</v>
      </c>
      <c r="EA7" s="64">
        <v>1746.4666666666667</v>
      </c>
      <c r="EB7" s="64">
        <v>1766.3333333333335</v>
      </c>
      <c r="EC7" s="65">
        <v>1790.847</v>
      </c>
      <c r="ED7" s="65">
        <v>1794.75</v>
      </c>
      <c r="EE7" s="65">
        <v>1788.175</v>
      </c>
      <c r="EF7" s="65">
        <v>1773.9469999999999</v>
      </c>
      <c r="EG7" s="65">
        <v>1761.9469999999999</v>
      </c>
      <c r="EH7" s="65">
        <v>1750.74</v>
      </c>
      <c r="EI7" s="65">
        <v>1750.086</v>
      </c>
      <c r="EJ7" s="65">
        <v>1756.3440000000001</v>
      </c>
      <c r="EK7" s="65">
        <v>1769.278</v>
      </c>
      <c r="EL7" s="65">
        <v>1780.0719999999999</v>
      </c>
      <c r="EM7" s="65">
        <v>1791.9949999999999</v>
      </c>
      <c r="EN7" s="65">
        <v>1803.319</v>
      </c>
      <c r="EO7" s="65">
        <v>1817.703</v>
      </c>
      <c r="EP7" s="65">
        <v>1827.2139999999999</v>
      </c>
      <c r="EQ7" s="65">
        <v>1835.5509999999999</v>
      </c>
      <c r="ER7" s="65">
        <v>1843.39</v>
      </c>
      <c r="ES7" s="65">
        <v>1854.0119999999999</v>
      </c>
      <c r="ET7" s="65">
        <v>1859.4159999999999</v>
      </c>
      <c r="EU7" s="65">
        <v>1863.883</v>
      </c>
      <c r="EV7" s="65">
        <v>1868.232</v>
      </c>
      <c r="EW7" s="65">
        <v>1875.9870000000001</v>
      </c>
      <c r="EX7" s="65">
        <v>1879.1510000000001</v>
      </c>
      <c r="EY7" s="65">
        <v>1882.893</v>
      </c>
      <c r="EZ7" s="65">
        <v>1887.5360000000001</v>
      </c>
      <c r="FA7" s="65">
        <v>1895.97</v>
      </c>
      <c r="FB7" s="65">
        <v>1899.9449999999999</v>
      </c>
      <c r="FC7" s="65">
        <v>1903.982</v>
      </c>
      <c r="FD7" s="65">
        <v>1908.059</v>
      </c>
      <c r="FE7" s="65">
        <v>1916.0139999999999</v>
      </c>
      <c r="FF7" s="65">
        <v>1919.2660000000001</v>
      </c>
      <c r="FH7" s="18"/>
    </row>
    <row r="8" spans="1:164" x14ac:dyDescent="0.25">
      <c r="A8" t="s">
        <v>263</v>
      </c>
      <c r="B8" s="24" t="s">
        <v>320</v>
      </c>
      <c r="C8" s="63">
        <v>277.46666666666664</v>
      </c>
      <c r="D8" s="63">
        <v>277.9666666666667</v>
      </c>
      <c r="E8" s="63">
        <v>279.26666666666665</v>
      </c>
      <c r="F8" s="63">
        <v>273.73333333333335</v>
      </c>
      <c r="G8" s="63">
        <v>271</v>
      </c>
      <c r="H8" s="63">
        <v>269.46666666666664</v>
      </c>
      <c r="I8" s="63">
        <v>271.63333333333333</v>
      </c>
      <c r="J8" s="63">
        <v>270.43333333333328</v>
      </c>
      <c r="K8" s="63">
        <v>270.10000000000002</v>
      </c>
      <c r="L8" s="63">
        <v>270.16666666666669</v>
      </c>
      <c r="M8" s="63">
        <v>267.83333333333337</v>
      </c>
      <c r="N8" s="63">
        <v>264.33333333333331</v>
      </c>
      <c r="O8" s="63">
        <v>258.96666666666664</v>
      </c>
      <c r="P8" s="63">
        <v>255.10000000000002</v>
      </c>
      <c r="Q8" s="63">
        <v>256.43333333333334</v>
      </c>
      <c r="R8" s="63">
        <v>248.73333333333335</v>
      </c>
      <c r="S8" s="63">
        <v>244.93333333333334</v>
      </c>
      <c r="T8" s="63">
        <v>243.50000000000003</v>
      </c>
      <c r="U8" s="63">
        <v>242.93333333333331</v>
      </c>
      <c r="V8" s="63">
        <v>243.60000000000002</v>
      </c>
      <c r="W8" s="63">
        <v>246.39999999999998</v>
      </c>
      <c r="X8" s="63">
        <v>243.86666666666665</v>
      </c>
      <c r="Y8" s="63">
        <v>239.39999999999998</v>
      </c>
      <c r="Z8" s="63">
        <v>222.93333333333334</v>
      </c>
      <c r="AA8" s="63">
        <v>240.7</v>
      </c>
      <c r="AB8" s="63">
        <v>245</v>
      </c>
      <c r="AC8" s="63">
        <v>250.3</v>
      </c>
      <c r="AD8" s="63">
        <v>258.73333333333335</v>
      </c>
      <c r="AE8" s="63">
        <v>266.8</v>
      </c>
      <c r="AF8" s="63">
        <v>273.13333333333333</v>
      </c>
      <c r="AG8" s="63">
        <v>279.93333333333328</v>
      </c>
      <c r="AH8" s="63">
        <v>289.13333333333333</v>
      </c>
      <c r="AI8" s="63">
        <v>289.33333333333337</v>
      </c>
      <c r="AJ8" s="63">
        <v>293.43333333333334</v>
      </c>
      <c r="AK8" s="63">
        <v>295</v>
      </c>
      <c r="AL8" s="63">
        <v>294.83333333333337</v>
      </c>
      <c r="AM8" s="63">
        <v>288.86666666666662</v>
      </c>
      <c r="AN8" s="63">
        <v>285.96666666666664</v>
      </c>
      <c r="AO8" s="63">
        <v>282.4666666666667</v>
      </c>
      <c r="AP8" s="63">
        <v>280.73333333333329</v>
      </c>
      <c r="AQ8" s="63">
        <v>274.69999999999993</v>
      </c>
      <c r="AR8" s="63">
        <v>276.9666666666667</v>
      </c>
      <c r="AS8" s="63">
        <v>275.4666666666667</v>
      </c>
      <c r="AT8" s="63">
        <v>275.5</v>
      </c>
      <c r="AU8" s="63">
        <v>272.83333333333331</v>
      </c>
      <c r="AV8" s="63">
        <v>269.16666666666663</v>
      </c>
      <c r="AW8" s="63">
        <v>266.43333333333334</v>
      </c>
      <c r="AX8" s="63">
        <v>257.39999999999998</v>
      </c>
      <c r="AY8" s="63">
        <v>248.53333333333333</v>
      </c>
      <c r="AZ8" s="63">
        <v>243</v>
      </c>
      <c r="BA8" s="63">
        <v>239.13333333333333</v>
      </c>
      <c r="BB8" s="63">
        <v>234</v>
      </c>
      <c r="BC8" s="63">
        <v>228.5</v>
      </c>
      <c r="BD8" s="63">
        <v>225.06666666666666</v>
      </c>
      <c r="BE8" s="63">
        <v>222.76666666666665</v>
      </c>
      <c r="BF8" s="63">
        <v>221.76666666666665</v>
      </c>
      <c r="BG8" s="63">
        <v>221.8</v>
      </c>
      <c r="BH8" s="63">
        <v>221.83333333333331</v>
      </c>
      <c r="BI8" s="63">
        <v>223.06666666666666</v>
      </c>
      <c r="BJ8" s="63">
        <v>226.5</v>
      </c>
      <c r="BK8" s="63">
        <v>229.2</v>
      </c>
      <c r="BL8" s="63">
        <v>233.89999999999998</v>
      </c>
      <c r="BM8" s="63">
        <v>234.23333333333332</v>
      </c>
      <c r="BN8" s="63">
        <v>243.2</v>
      </c>
      <c r="BO8" s="63">
        <v>248</v>
      </c>
      <c r="BP8" s="63">
        <v>251.93333333333331</v>
      </c>
      <c r="BQ8" s="63">
        <v>254.23333333333329</v>
      </c>
      <c r="BR8" s="63">
        <v>256.86666666666667</v>
      </c>
      <c r="BS8" s="63">
        <v>262.06666666666672</v>
      </c>
      <c r="BT8" s="63">
        <v>266.5333333333333</v>
      </c>
      <c r="BU8" s="63">
        <v>269.60000000000002</v>
      </c>
      <c r="BV8" s="63">
        <v>270.7</v>
      </c>
      <c r="BW8" s="63">
        <v>270.90000000000003</v>
      </c>
      <c r="BX8" s="63">
        <v>269.23333333333335</v>
      </c>
      <c r="BY8" s="63">
        <v>267.10000000000002</v>
      </c>
      <c r="BZ8" s="63">
        <v>251.33333333333337</v>
      </c>
      <c r="CA8" s="63">
        <v>245.26666666666665</v>
      </c>
      <c r="CB8" s="63">
        <v>233.73333333333335</v>
      </c>
      <c r="CC8" s="63">
        <v>225.86666666666665</v>
      </c>
      <c r="CD8" s="63">
        <v>220.2</v>
      </c>
      <c r="CE8" s="63">
        <v>217.59999999999997</v>
      </c>
      <c r="CF8" s="63">
        <v>216.23333333333335</v>
      </c>
      <c r="CG8" s="63">
        <v>216.39999999999998</v>
      </c>
      <c r="CH8" s="63">
        <v>217.03333333333336</v>
      </c>
      <c r="CI8" s="63">
        <v>217.46666666666667</v>
      </c>
      <c r="CJ8" s="63">
        <v>220.73333333333335</v>
      </c>
      <c r="CK8" s="63">
        <v>224.1</v>
      </c>
      <c r="CL8" s="63">
        <v>226.73333333333335</v>
      </c>
      <c r="CM8" s="63">
        <v>228.63333333333333</v>
      </c>
      <c r="CN8" s="63">
        <v>232.33333333333334</v>
      </c>
      <c r="CO8" s="63">
        <v>235.5</v>
      </c>
      <c r="CP8" s="63">
        <v>238.70000000000002</v>
      </c>
      <c r="CQ8" s="63">
        <v>241.13333333333333</v>
      </c>
      <c r="CR8" s="63">
        <v>242.36666666666667</v>
      </c>
      <c r="CS8" s="63">
        <v>244.06666666666666</v>
      </c>
      <c r="CT8" s="63">
        <v>244.56666666666666</v>
      </c>
      <c r="CU8" s="63">
        <v>245.40000000000003</v>
      </c>
      <c r="CV8" s="63">
        <v>246.53333333333336</v>
      </c>
      <c r="CW8" s="63">
        <v>250.13333333333333</v>
      </c>
      <c r="CX8" s="63">
        <v>253.33333333333331</v>
      </c>
      <c r="CY8" s="63">
        <v>256.2</v>
      </c>
      <c r="CZ8" s="63">
        <v>257.20000000000005</v>
      </c>
      <c r="DA8" s="63">
        <v>259.10000000000002</v>
      </c>
      <c r="DB8" s="63">
        <v>259.60000000000002</v>
      </c>
      <c r="DC8" s="63">
        <v>261.43333333333334</v>
      </c>
      <c r="DD8" s="63">
        <v>262.73333333333335</v>
      </c>
      <c r="DE8" s="63">
        <v>262.23333333333335</v>
      </c>
      <c r="DF8" s="63">
        <v>260.66666666666663</v>
      </c>
      <c r="DG8" s="63">
        <v>260.3</v>
      </c>
      <c r="DH8" s="63">
        <v>260.23333333333335</v>
      </c>
      <c r="DI8" s="63">
        <v>257.8</v>
      </c>
      <c r="DJ8" s="63">
        <v>258.36666666666667</v>
      </c>
      <c r="DK8" s="63">
        <v>260.73333333333335</v>
      </c>
      <c r="DL8" s="63">
        <v>262.89999999999998</v>
      </c>
      <c r="DM8" s="63">
        <v>264.73333333333335</v>
      </c>
      <c r="DN8" s="63">
        <v>268.79999999999995</v>
      </c>
      <c r="DO8" s="63">
        <v>268.76666666666665</v>
      </c>
      <c r="DP8" s="63">
        <v>271.5</v>
      </c>
      <c r="DQ8" s="63">
        <v>271.76666666666665</v>
      </c>
      <c r="DR8" s="63">
        <v>271.93333333333334</v>
      </c>
      <c r="DS8" s="64">
        <v>271.0333333333333</v>
      </c>
      <c r="DT8" s="64">
        <v>246</v>
      </c>
      <c r="DU8" s="64">
        <v>247.63333333333333</v>
      </c>
      <c r="DV8" s="64">
        <v>245.9666666666667</v>
      </c>
      <c r="DW8" s="64">
        <v>243</v>
      </c>
      <c r="DX8" s="64">
        <v>242.16666666666669</v>
      </c>
      <c r="DY8" s="64">
        <v>243</v>
      </c>
      <c r="DZ8" s="64">
        <v>245.63333333333333</v>
      </c>
      <c r="EA8" s="64">
        <v>249</v>
      </c>
      <c r="EB8" s="64">
        <v>253.2</v>
      </c>
      <c r="EC8" s="65">
        <v>257.65769999999998</v>
      </c>
      <c r="ED8" s="65">
        <v>258.63920000000002</v>
      </c>
      <c r="EE8" s="65">
        <v>257.99450000000002</v>
      </c>
      <c r="EF8" s="65">
        <v>255.96559999999999</v>
      </c>
      <c r="EG8" s="65">
        <v>253.93510000000001</v>
      </c>
      <c r="EH8" s="65">
        <v>251.77719999999999</v>
      </c>
      <c r="EI8" s="65">
        <v>251.0282</v>
      </c>
      <c r="EJ8" s="65">
        <v>251.0932</v>
      </c>
      <c r="EK8" s="65">
        <v>251.96449999999999</v>
      </c>
      <c r="EL8" s="65">
        <v>252.911</v>
      </c>
      <c r="EM8" s="65">
        <v>254.0565</v>
      </c>
      <c r="EN8" s="65">
        <v>255.24459999999999</v>
      </c>
      <c r="EO8" s="65">
        <v>256.64019999999999</v>
      </c>
      <c r="EP8" s="65">
        <v>257.63119999999998</v>
      </c>
      <c r="EQ8" s="65">
        <v>258.58769999999998</v>
      </c>
      <c r="ER8" s="65">
        <v>259.46460000000002</v>
      </c>
      <c r="ES8" s="65">
        <v>260.4588</v>
      </c>
      <c r="ET8" s="65">
        <v>261.02030000000002</v>
      </c>
      <c r="EU8" s="65">
        <v>261.39120000000003</v>
      </c>
      <c r="EV8" s="65">
        <v>261.81299999999999</v>
      </c>
      <c r="EW8" s="65">
        <v>262.37520000000001</v>
      </c>
      <c r="EX8" s="65">
        <v>262.62939999999998</v>
      </c>
      <c r="EY8" s="65">
        <v>263.00130000000001</v>
      </c>
      <c r="EZ8" s="65">
        <v>263.52969999999999</v>
      </c>
      <c r="FA8" s="65">
        <v>264.34629999999999</v>
      </c>
      <c r="FB8" s="65">
        <v>264.87150000000003</v>
      </c>
      <c r="FC8" s="65">
        <v>265.423</v>
      </c>
      <c r="FD8" s="65">
        <v>265.98320000000001</v>
      </c>
      <c r="FE8" s="65">
        <v>266.7022</v>
      </c>
      <c r="FF8" s="65">
        <v>267.11320000000001</v>
      </c>
      <c r="FH8" s="18"/>
    </row>
    <row r="9" spans="1:164" x14ac:dyDescent="0.25">
      <c r="A9" t="s">
        <v>264</v>
      </c>
      <c r="B9" s="24" t="s">
        <v>308</v>
      </c>
      <c r="C9" s="63">
        <v>1.9</v>
      </c>
      <c r="D9" s="63">
        <v>2</v>
      </c>
      <c r="E9" s="63">
        <v>2</v>
      </c>
      <c r="F9" s="63">
        <v>2.0333333333333332</v>
      </c>
      <c r="G9" s="63">
        <v>1.8666666666666667</v>
      </c>
      <c r="H9" s="63">
        <v>1.8333333333333333</v>
      </c>
      <c r="I9" s="63">
        <v>1.8</v>
      </c>
      <c r="J9" s="63">
        <v>1.8</v>
      </c>
      <c r="K9" s="63">
        <v>1.6666666666666667</v>
      </c>
      <c r="L9" s="63">
        <v>1.5333333333333334</v>
      </c>
      <c r="M9" s="63">
        <v>1.5333333333333334</v>
      </c>
      <c r="N9" s="63">
        <v>1.6</v>
      </c>
      <c r="O9" s="63">
        <v>1.6</v>
      </c>
      <c r="P9" s="63">
        <v>1.6333333333333333</v>
      </c>
      <c r="Q9" s="63">
        <v>1.6</v>
      </c>
      <c r="R9" s="63">
        <v>1.6333333333333333</v>
      </c>
      <c r="S9" s="63">
        <v>1.6</v>
      </c>
      <c r="T9" s="63">
        <v>1.5666666666666669</v>
      </c>
      <c r="U9" s="63">
        <v>1.5333333333333334</v>
      </c>
      <c r="V9" s="63">
        <v>1.6</v>
      </c>
      <c r="W9" s="63">
        <v>1.6333333333333333</v>
      </c>
      <c r="X9" s="63">
        <v>1.6</v>
      </c>
      <c r="Y9" s="63">
        <v>1.6</v>
      </c>
      <c r="Z9" s="63">
        <v>1.6</v>
      </c>
      <c r="AA9" s="63">
        <v>1.6333333333333333</v>
      </c>
      <c r="AB9" s="63">
        <v>1.6</v>
      </c>
      <c r="AC9" s="63">
        <v>1.6</v>
      </c>
      <c r="AD9" s="63">
        <v>1.7</v>
      </c>
      <c r="AE9" s="63">
        <v>1.8</v>
      </c>
      <c r="AF9" s="63">
        <v>1.8</v>
      </c>
      <c r="AG9" s="63">
        <v>1.8666666666666667</v>
      </c>
      <c r="AH9" s="63">
        <v>1.9666666666666663</v>
      </c>
      <c r="AI9" s="63">
        <v>1.7333333333333334</v>
      </c>
      <c r="AJ9" s="63">
        <v>1.7666666666666666</v>
      </c>
      <c r="AK9" s="63">
        <v>1.9</v>
      </c>
      <c r="AL9" s="63">
        <v>2.2666666666666666</v>
      </c>
      <c r="AM9" s="63">
        <v>2.1</v>
      </c>
      <c r="AN9" s="63">
        <v>2.1</v>
      </c>
      <c r="AO9" s="63">
        <v>2.1333333333333333</v>
      </c>
      <c r="AP9" s="63">
        <v>2.1</v>
      </c>
      <c r="AQ9" s="63">
        <v>2.1</v>
      </c>
      <c r="AR9" s="63">
        <v>2.1333333333333333</v>
      </c>
      <c r="AS9" s="63">
        <v>2.1333333333333333</v>
      </c>
      <c r="AT9" s="63">
        <v>2.1</v>
      </c>
      <c r="AU9" s="63">
        <v>2.2000000000000002</v>
      </c>
      <c r="AV9" s="63">
        <v>2.0333333333333332</v>
      </c>
      <c r="AW9" s="63">
        <v>1.9</v>
      </c>
      <c r="AX9" s="63">
        <v>1.7333333333333334</v>
      </c>
      <c r="AY9" s="63">
        <v>1.7</v>
      </c>
      <c r="AZ9" s="63">
        <v>1.6</v>
      </c>
      <c r="BA9" s="63">
        <v>1.6</v>
      </c>
      <c r="BB9" s="63">
        <v>1.5333333333333334</v>
      </c>
      <c r="BC9" s="63">
        <v>1.5333333333333334</v>
      </c>
      <c r="BD9" s="63">
        <v>1.3333333333333333</v>
      </c>
      <c r="BE9" s="63">
        <v>1.2333333333333334</v>
      </c>
      <c r="BF9" s="63">
        <v>1.3</v>
      </c>
      <c r="BG9" s="63">
        <v>1.2333333333333334</v>
      </c>
      <c r="BH9" s="63">
        <v>1.2666666666666666</v>
      </c>
      <c r="BI9" s="63">
        <v>1.2</v>
      </c>
      <c r="BJ9" s="63">
        <v>1.2</v>
      </c>
      <c r="BK9" s="63">
        <v>1.1333333333333333</v>
      </c>
      <c r="BL9" s="63">
        <v>1.1000000000000001</v>
      </c>
      <c r="BM9" s="63">
        <v>1.1000000000000001</v>
      </c>
      <c r="BN9" s="63">
        <v>1.1000000000000001</v>
      </c>
      <c r="BO9" s="63">
        <v>1.1000000000000001</v>
      </c>
      <c r="BP9" s="63">
        <v>1.1000000000000001</v>
      </c>
      <c r="BQ9" s="63">
        <v>1.1000000000000001</v>
      </c>
      <c r="BR9" s="63">
        <v>1.1000000000000001</v>
      </c>
      <c r="BS9" s="63">
        <v>1.0666666666666669</v>
      </c>
      <c r="BT9" s="63">
        <v>1.1000000000000001</v>
      </c>
      <c r="BU9" s="63">
        <v>1.1333333333333333</v>
      </c>
      <c r="BV9" s="63">
        <v>1.1000000000000001</v>
      </c>
      <c r="BW9" s="63">
        <v>1</v>
      </c>
      <c r="BX9" s="63">
        <v>1</v>
      </c>
      <c r="BY9" s="63">
        <v>1</v>
      </c>
      <c r="BZ9" s="63">
        <v>0.93333333333333324</v>
      </c>
      <c r="CA9" s="63">
        <v>0.8666666666666667</v>
      </c>
      <c r="CB9" s="63">
        <v>0.8</v>
      </c>
      <c r="CC9" s="63">
        <v>0.8</v>
      </c>
      <c r="CD9" s="63">
        <v>0.73333333333333328</v>
      </c>
      <c r="CE9" s="63">
        <v>0.8</v>
      </c>
      <c r="CF9" s="63">
        <v>0.76666666666666672</v>
      </c>
      <c r="CG9" s="63">
        <v>0.8</v>
      </c>
      <c r="CH9" s="63">
        <v>0.73333333333333328</v>
      </c>
      <c r="CI9" s="63">
        <v>0.7</v>
      </c>
      <c r="CJ9" s="63">
        <v>0.7</v>
      </c>
      <c r="CK9" s="63">
        <v>0.7</v>
      </c>
      <c r="CL9" s="63">
        <v>0.76666666666666672</v>
      </c>
      <c r="CM9" s="63">
        <v>0.73333333333333328</v>
      </c>
      <c r="CN9" s="63">
        <v>0.7</v>
      </c>
      <c r="CO9" s="63">
        <v>0.7</v>
      </c>
      <c r="CP9" s="63">
        <v>0.7</v>
      </c>
      <c r="CQ9" s="63">
        <v>0.73333333333333328</v>
      </c>
      <c r="CR9" s="63">
        <v>0.76666666666666672</v>
      </c>
      <c r="CS9" s="63">
        <v>0.76666666666666672</v>
      </c>
      <c r="CT9" s="63">
        <v>0.7</v>
      </c>
      <c r="CU9" s="63">
        <v>0.7</v>
      </c>
      <c r="CV9" s="63">
        <v>0.7</v>
      </c>
      <c r="CW9" s="63">
        <v>0.7</v>
      </c>
      <c r="CX9" s="63">
        <v>0.76666666666666672</v>
      </c>
      <c r="CY9" s="63">
        <v>0.8</v>
      </c>
      <c r="CZ9" s="63">
        <v>0.8</v>
      </c>
      <c r="DA9" s="63">
        <v>0.76666666666666672</v>
      </c>
      <c r="DB9" s="63">
        <v>0.8</v>
      </c>
      <c r="DC9" s="63">
        <v>0.73333333333333328</v>
      </c>
      <c r="DD9" s="63">
        <v>0.8</v>
      </c>
      <c r="DE9" s="63">
        <v>0.8</v>
      </c>
      <c r="DF9" s="63">
        <v>0.8</v>
      </c>
      <c r="DG9" s="63">
        <v>0.8</v>
      </c>
      <c r="DH9" s="63">
        <v>0.8</v>
      </c>
      <c r="DI9" s="63">
        <v>0.8</v>
      </c>
      <c r="DJ9" s="63">
        <v>0.8</v>
      </c>
      <c r="DK9" s="63">
        <v>0.8</v>
      </c>
      <c r="DL9" s="63">
        <v>0.8</v>
      </c>
      <c r="DM9" s="63">
        <v>0.8</v>
      </c>
      <c r="DN9" s="63">
        <v>0.8</v>
      </c>
      <c r="DO9" s="63">
        <v>0.8</v>
      </c>
      <c r="DP9" s="63">
        <v>0.8</v>
      </c>
      <c r="DQ9" s="63">
        <v>0.8</v>
      </c>
      <c r="DR9" s="63">
        <v>0.8</v>
      </c>
      <c r="DS9" s="64">
        <v>0.8</v>
      </c>
      <c r="DT9" s="64">
        <v>0.7</v>
      </c>
      <c r="DU9" s="64">
        <v>0.76666666666666672</v>
      </c>
      <c r="DV9" s="64">
        <v>0.73333333333333328</v>
      </c>
      <c r="DW9" s="64">
        <v>0.7</v>
      </c>
      <c r="DX9" s="64">
        <v>0.73333333333333328</v>
      </c>
      <c r="DY9" s="64">
        <v>0.7</v>
      </c>
      <c r="DZ9" s="64">
        <v>0.73333333333333328</v>
      </c>
      <c r="EA9" s="64">
        <v>0.7</v>
      </c>
      <c r="EB9" s="64">
        <v>0.7</v>
      </c>
      <c r="EC9" s="65">
        <v>0.71781260000000002</v>
      </c>
      <c r="ED9" s="65">
        <v>0.72978549999999998</v>
      </c>
      <c r="EE9" s="65">
        <v>0.73777599999999999</v>
      </c>
      <c r="EF9" s="65">
        <v>0.74308390000000002</v>
      </c>
      <c r="EG9" s="65">
        <v>0.74659889999999995</v>
      </c>
      <c r="EH9" s="65">
        <v>0.74892190000000003</v>
      </c>
      <c r="EI9" s="65">
        <v>0.75045510000000004</v>
      </c>
      <c r="EJ9" s="65">
        <v>0.75146610000000003</v>
      </c>
      <c r="EK9" s="65">
        <v>0.75213240000000003</v>
      </c>
      <c r="EL9" s="65">
        <v>0.7525714</v>
      </c>
      <c r="EM9" s="65">
        <v>0.75286050000000004</v>
      </c>
      <c r="EN9" s="65">
        <v>0.75305089999999997</v>
      </c>
      <c r="EO9" s="65">
        <v>0.75317619999999996</v>
      </c>
      <c r="EP9" s="65">
        <v>0.75325880000000001</v>
      </c>
      <c r="EQ9" s="65">
        <v>0.75331309999999996</v>
      </c>
      <c r="ER9" s="65">
        <v>0.75334889999999999</v>
      </c>
      <c r="ES9" s="65">
        <v>0.75337240000000005</v>
      </c>
      <c r="ET9" s="65">
        <v>0.7533879</v>
      </c>
      <c r="EU9" s="65">
        <v>0.75339809999999996</v>
      </c>
      <c r="EV9" s="65">
        <v>0.75340479999999999</v>
      </c>
      <c r="EW9" s="65">
        <v>0.75340929999999995</v>
      </c>
      <c r="EX9" s="65">
        <v>0.75341219999999998</v>
      </c>
      <c r="EY9" s="65">
        <v>0.75341409999999998</v>
      </c>
      <c r="EZ9" s="65">
        <v>0.75341530000000001</v>
      </c>
      <c r="FA9" s="65">
        <v>0.75341619999999998</v>
      </c>
      <c r="FB9" s="65">
        <v>0.75341670000000005</v>
      </c>
      <c r="FC9" s="65">
        <v>0.75341709999999995</v>
      </c>
      <c r="FD9" s="65">
        <v>0.75341729999999996</v>
      </c>
      <c r="FE9" s="65">
        <v>0.75341749999999996</v>
      </c>
      <c r="FF9" s="65">
        <v>0.75341760000000002</v>
      </c>
      <c r="FH9" s="18"/>
    </row>
    <row r="10" spans="1:164" x14ac:dyDescent="0.25">
      <c r="A10" t="s">
        <v>265</v>
      </c>
      <c r="B10" s="24" t="s">
        <v>309</v>
      </c>
      <c r="C10" s="63">
        <v>61.833333333333336</v>
      </c>
      <c r="D10" s="63">
        <v>63.666666666666664</v>
      </c>
      <c r="E10" s="63">
        <v>63.666666666666664</v>
      </c>
      <c r="F10" s="63">
        <v>60.466666666666669</v>
      </c>
      <c r="G10" s="63">
        <v>60.2</v>
      </c>
      <c r="H10" s="63">
        <v>59.43333333333333</v>
      </c>
      <c r="I10" s="63">
        <v>60.233333333333334</v>
      </c>
      <c r="J10" s="63">
        <v>60.666666666666671</v>
      </c>
      <c r="K10" s="63">
        <v>61.366666666666667</v>
      </c>
      <c r="L10" s="63">
        <v>62.666666666666664</v>
      </c>
      <c r="M10" s="63">
        <v>62.033333333333331</v>
      </c>
      <c r="N10" s="63">
        <v>61.3</v>
      </c>
      <c r="O10" s="63">
        <v>60.033333333333331</v>
      </c>
      <c r="P10" s="63">
        <v>58.133333333333333</v>
      </c>
      <c r="Q10" s="63">
        <v>58.3</v>
      </c>
      <c r="R10" s="63">
        <v>58.266666666666666</v>
      </c>
      <c r="S10" s="63">
        <v>58.033333333333331</v>
      </c>
      <c r="T10" s="63">
        <v>57.7</v>
      </c>
      <c r="U10" s="63">
        <v>57.633333333333333</v>
      </c>
      <c r="V10" s="63">
        <v>58.233333333333334</v>
      </c>
      <c r="W10" s="63">
        <v>58.6</v>
      </c>
      <c r="X10" s="63">
        <v>58.466666666666669</v>
      </c>
      <c r="Y10" s="63">
        <v>58.6</v>
      </c>
      <c r="Z10" s="63">
        <v>57.633333333333333</v>
      </c>
      <c r="AA10" s="63">
        <v>58.866666666666667</v>
      </c>
      <c r="AB10" s="63">
        <v>59.7</v>
      </c>
      <c r="AC10" s="63">
        <v>60.666666666666664</v>
      </c>
      <c r="AD10" s="63">
        <v>62.56666666666667</v>
      </c>
      <c r="AE10" s="63">
        <v>64.966666666666669</v>
      </c>
      <c r="AF10" s="63">
        <v>65.599999999999994</v>
      </c>
      <c r="AG10" s="63">
        <v>66.3</v>
      </c>
      <c r="AH10" s="63">
        <v>68.900000000000006</v>
      </c>
      <c r="AI10" s="63">
        <v>69.100000000000009</v>
      </c>
      <c r="AJ10" s="63">
        <v>70.966666666666669</v>
      </c>
      <c r="AK10" s="63">
        <v>72.63333333333334</v>
      </c>
      <c r="AL10" s="63">
        <v>74.466666666666669</v>
      </c>
      <c r="AM10" s="63">
        <v>75.466666666666669</v>
      </c>
      <c r="AN10" s="63">
        <v>77.099999999999994</v>
      </c>
      <c r="AO10" s="63">
        <v>78.900000000000006</v>
      </c>
      <c r="AP10" s="63">
        <v>80.36666666666666</v>
      </c>
      <c r="AQ10" s="63">
        <v>82</v>
      </c>
      <c r="AR10" s="63">
        <v>83.1</v>
      </c>
      <c r="AS10" s="63">
        <v>83.233333333333334</v>
      </c>
      <c r="AT10" s="63">
        <v>84.7</v>
      </c>
      <c r="AU10" s="63">
        <v>84.6</v>
      </c>
      <c r="AV10" s="63">
        <v>82.166666666666657</v>
      </c>
      <c r="AW10" s="63">
        <v>80.766666666666666</v>
      </c>
      <c r="AX10" s="63">
        <v>77.399999999999991</v>
      </c>
      <c r="AY10" s="63">
        <v>77.233333333333334</v>
      </c>
      <c r="AZ10" s="63">
        <v>75.566666666666677</v>
      </c>
      <c r="BA10" s="63">
        <v>75.7</v>
      </c>
      <c r="BB10" s="63">
        <v>74.8</v>
      </c>
      <c r="BC10" s="63">
        <v>73.86666666666666</v>
      </c>
      <c r="BD10" s="63">
        <v>74.033333333333331</v>
      </c>
      <c r="BE10" s="63">
        <v>74.2</v>
      </c>
      <c r="BF10" s="63">
        <v>75.066666666666663</v>
      </c>
      <c r="BG10" s="63">
        <v>76</v>
      </c>
      <c r="BH10" s="63">
        <v>75.966666666666669</v>
      </c>
      <c r="BI10" s="63">
        <v>76.466666666666669</v>
      </c>
      <c r="BJ10" s="63">
        <v>78.266666666666666</v>
      </c>
      <c r="BK10" s="63">
        <v>79.3</v>
      </c>
      <c r="BL10" s="63">
        <v>81.099999999999994</v>
      </c>
      <c r="BM10" s="63">
        <v>83.533333333333331</v>
      </c>
      <c r="BN10" s="63">
        <v>86.1</v>
      </c>
      <c r="BO10" s="63">
        <v>88.333333333333329</v>
      </c>
      <c r="BP10" s="63">
        <v>90.933333333333337</v>
      </c>
      <c r="BQ10" s="63">
        <v>91.8</v>
      </c>
      <c r="BR10" s="63">
        <v>92.73333333333332</v>
      </c>
      <c r="BS10" s="63">
        <v>96.26666666666668</v>
      </c>
      <c r="BT10" s="63">
        <v>99.63333333333334</v>
      </c>
      <c r="BU10" s="63">
        <v>100.4</v>
      </c>
      <c r="BV10" s="63">
        <v>100.36666666666666</v>
      </c>
      <c r="BW10" s="63">
        <v>99.666666666666686</v>
      </c>
      <c r="BX10" s="63">
        <v>98.166666666666657</v>
      </c>
      <c r="BY10" s="63">
        <v>96.26666666666668</v>
      </c>
      <c r="BZ10" s="63">
        <v>90.666666666666686</v>
      </c>
      <c r="CA10" s="63">
        <v>82.366666666666674</v>
      </c>
      <c r="CB10" s="63">
        <v>76.366666666666674</v>
      </c>
      <c r="CC10" s="63">
        <v>71.833333333333329</v>
      </c>
      <c r="CD10" s="63">
        <v>68.5</v>
      </c>
      <c r="CE10" s="63">
        <v>66.566666666666663</v>
      </c>
      <c r="CF10" s="63">
        <v>65.3</v>
      </c>
      <c r="CG10" s="63">
        <v>65.033333333333331</v>
      </c>
      <c r="CH10" s="63">
        <v>64.433333333333337</v>
      </c>
      <c r="CI10" s="63">
        <v>62.866666666666667</v>
      </c>
      <c r="CJ10" s="63">
        <v>62.966666666666669</v>
      </c>
      <c r="CK10" s="63">
        <v>63.233333333333334</v>
      </c>
      <c r="CL10" s="63">
        <v>63.233333333333334</v>
      </c>
      <c r="CM10" s="63">
        <v>63.43333333333333</v>
      </c>
      <c r="CN10" s="63">
        <v>65.2</v>
      </c>
      <c r="CO10" s="63">
        <v>66.399999999999991</v>
      </c>
      <c r="CP10" s="63">
        <v>68.3</v>
      </c>
      <c r="CQ10" s="63">
        <v>69.833333333333329</v>
      </c>
      <c r="CR10" s="63">
        <v>70.900000000000006</v>
      </c>
      <c r="CS10" s="63">
        <v>72.86666666666666</v>
      </c>
      <c r="CT10" s="63">
        <v>73.599999999999994</v>
      </c>
      <c r="CU10" s="63">
        <v>74.933333333333337</v>
      </c>
      <c r="CV10" s="63">
        <v>75.966666666666669</v>
      </c>
      <c r="CW10" s="63">
        <v>78.966666666666669</v>
      </c>
      <c r="CX10" s="63">
        <v>82.033333333333331</v>
      </c>
      <c r="CY10" s="63">
        <v>84.4</v>
      </c>
      <c r="CZ10" s="63">
        <v>85.8</v>
      </c>
      <c r="DA10" s="63">
        <v>86.666666666666671</v>
      </c>
      <c r="DB10" s="63">
        <v>87.833333333333329</v>
      </c>
      <c r="DC10" s="63">
        <v>90.2</v>
      </c>
      <c r="DD10" s="63">
        <v>92.033333333333317</v>
      </c>
      <c r="DE10" s="63">
        <v>93.26666666666668</v>
      </c>
      <c r="DF10" s="63">
        <v>94.23333333333332</v>
      </c>
      <c r="DG10" s="63">
        <v>95.633333333333326</v>
      </c>
      <c r="DH10" s="63">
        <v>96.6</v>
      </c>
      <c r="DI10" s="63">
        <v>96.9</v>
      </c>
      <c r="DJ10" s="63">
        <v>98.066666666666663</v>
      </c>
      <c r="DK10" s="63">
        <v>100.26666666666668</v>
      </c>
      <c r="DL10" s="63">
        <v>101.6</v>
      </c>
      <c r="DM10" s="63">
        <v>102.43333333333334</v>
      </c>
      <c r="DN10" s="63">
        <v>103.83333333333331</v>
      </c>
      <c r="DO10" s="63">
        <v>102.2</v>
      </c>
      <c r="DP10" s="63">
        <v>103.93333333333334</v>
      </c>
      <c r="DQ10" s="63">
        <v>104.03333333333332</v>
      </c>
      <c r="DR10" s="63">
        <v>104.26666666666668</v>
      </c>
      <c r="DS10" s="64">
        <v>104.4</v>
      </c>
      <c r="DT10" s="64">
        <v>92.366666666666674</v>
      </c>
      <c r="DU10" s="64">
        <v>100.03333333333332</v>
      </c>
      <c r="DV10" s="64">
        <v>102.46666666666668</v>
      </c>
      <c r="DW10" s="64">
        <v>102.56666666666666</v>
      </c>
      <c r="DX10" s="64">
        <v>103.7</v>
      </c>
      <c r="DY10" s="64">
        <v>104.23333333333332</v>
      </c>
      <c r="DZ10" s="64">
        <v>104.9</v>
      </c>
      <c r="EA10" s="64">
        <v>105.83333333333331</v>
      </c>
      <c r="EB10" s="64">
        <v>108.63333333333333</v>
      </c>
      <c r="EC10" s="65">
        <v>110.4811</v>
      </c>
      <c r="ED10" s="65">
        <v>110.61969999999999</v>
      </c>
      <c r="EE10" s="65">
        <v>109.661</v>
      </c>
      <c r="EF10" s="65">
        <v>108.0146</v>
      </c>
      <c r="EG10" s="65">
        <v>106.4987</v>
      </c>
      <c r="EH10" s="65">
        <v>105.02460000000001</v>
      </c>
      <c r="EI10" s="65">
        <v>104.5788</v>
      </c>
      <c r="EJ10" s="65">
        <v>104.726</v>
      </c>
      <c r="EK10" s="65">
        <v>105.5724</v>
      </c>
      <c r="EL10" s="65">
        <v>106.4966</v>
      </c>
      <c r="EM10" s="65">
        <v>107.54819999999999</v>
      </c>
      <c r="EN10" s="65">
        <v>108.6238</v>
      </c>
      <c r="EO10" s="65">
        <v>109.8528</v>
      </c>
      <c r="EP10" s="65">
        <v>110.7062</v>
      </c>
      <c r="EQ10" s="65">
        <v>111.4579</v>
      </c>
      <c r="ER10" s="65">
        <v>112.1314</v>
      </c>
      <c r="ES10" s="65">
        <v>112.8861</v>
      </c>
      <c r="ET10" s="65">
        <v>113.2557</v>
      </c>
      <c r="EU10" s="65">
        <v>113.5274</v>
      </c>
      <c r="EV10" s="65">
        <v>113.8326</v>
      </c>
      <c r="EW10" s="65">
        <v>114.3502</v>
      </c>
      <c r="EX10" s="65">
        <v>114.5857</v>
      </c>
      <c r="EY10" s="65">
        <v>114.9076</v>
      </c>
      <c r="EZ10" s="65">
        <v>115.3408</v>
      </c>
      <c r="FA10" s="65">
        <v>116.05880000000001</v>
      </c>
      <c r="FB10" s="65">
        <v>116.5236</v>
      </c>
      <c r="FC10" s="65">
        <v>117.0227</v>
      </c>
      <c r="FD10" s="65">
        <v>117.556</v>
      </c>
      <c r="FE10" s="65">
        <v>118.352</v>
      </c>
      <c r="FF10" s="65">
        <v>118.8574</v>
      </c>
      <c r="FH10" s="18"/>
    </row>
    <row r="11" spans="1:164" x14ac:dyDescent="0.25">
      <c r="A11" t="s">
        <v>269</v>
      </c>
      <c r="B11" s="24" t="s">
        <v>310</v>
      </c>
      <c r="C11" s="63">
        <v>213.73333333333332</v>
      </c>
      <c r="D11" s="63">
        <v>212.3</v>
      </c>
      <c r="E11" s="63">
        <v>213.6</v>
      </c>
      <c r="F11" s="63">
        <v>211.23333333333332</v>
      </c>
      <c r="G11" s="63">
        <v>208.93333333333331</v>
      </c>
      <c r="H11" s="63">
        <v>208.2</v>
      </c>
      <c r="I11" s="63">
        <v>209.60000000000002</v>
      </c>
      <c r="J11" s="63">
        <v>207.96666666666664</v>
      </c>
      <c r="K11" s="63">
        <v>207.06666666666666</v>
      </c>
      <c r="L11" s="63">
        <v>205.96666666666667</v>
      </c>
      <c r="M11" s="63">
        <v>204.26666666666668</v>
      </c>
      <c r="N11" s="63">
        <v>201.43333333333334</v>
      </c>
      <c r="O11" s="63">
        <v>197.33333333333331</v>
      </c>
      <c r="P11" s="63">
        <v>195.33333333333337</v>
      </c>
      <c r="Q11" s="63">
        <v>196.53333333333333</v>
      </c>
      <c r="R11" s="63">
        <v>188.83333333333334</v>
      </c>
      <c r="S11" s="63">
        <v>185.3</v>
      </c>
      <c r="T11" s="63">
        <v>184.23333333333335</v>
      </c>
      <c r="U11" s="63">
        <v>183.76666666666665</v>
      </c>
      <c r="V11" s="63">
        <v>183.76666666666668</v>
      </c>
      <c r="W11" s="63">
        <v>186.16666666666663</v>
      </c>
      <c r="X11" s="63">
        <v>183.79999999999998</v>
      </c>
      <c r="Y11" s="63">
        <v>179.2</v>
      </c>
      <c r="Z11" s="63">
        <v>163.69999999999999</v>
      </c>
      <c r="AA11" s="63">
        <v>180.2</v>
      </c>
      <c r="AB11" s="63">
        <v>183.7</v>
      </c>
      <c r="AC11" s="63">
        <v>188.03333333333333</v>
      </c>
      <c r="AD11" s="63">
        <v>194.46666666666667</v>
      </c>
      <c r="AE11" s="63">
        <v>200.03333333333336</v>
      </c>
      <c r="AF11" s="63">
        <v>205.73333333333335</v>
      </c>
      <c r="AG11" s="63">
        <v>211.76666666666665</v>
      </c>
      <c r="AH11" s="63">
        <v>218.26666666666665</v>
      </c>
      <c r="AI11" s="63">
        <v>218.5</v>
      </c>
      <c r="AJ11" s="63">
        <v>220.7</v>
      </c>
      <c r="AK11" s="63">
        <v>220.46666666666667</v>
      </c>
      <c r="AL11" s="63">
        <v>218.10000000000002</v>
      </c>
      <c r="AM11" s="63">
        <v>211.29999999999995</v>
      </c>
      <c r="AN11" s="63">
        <v>206.76666666666665</v>
      </c>
      <c r="AO11" s="63">
        <v>201.43333333333334</v>
      </c>
      <c r="AP11" s="63">
        <v>198.26666666666665</v>
      </c>
      <c r="AQ11" s="63">
        <v>190.59999999999997</v>
      </c>
      <c r="AR11" s="63">
        <v>191.73333333333335</v>
      </c>
      <c r="AS11" s="63">
        <v>190.1</v>
      </c>
      <c r="AT11" s="63">
        <v>188.70000000000002</v>
      </c>
      <c r="AU11" s="63">
        <v>186.03333333333333</v>
      </c>
      <c r="AV11" s="63">
        <v>184.96666666666667</v>
      </c>
      <c r="AW11" s="63">
        <v>183.76666666666668</v>
      </c>
      <c r="AX11" s="63">
        <v>178.26666666666665</v>
      </c>
      <c r="AY11" s="63">
        <v>169.6</v>
      </c>
      <c r="AZ11" s="63">
        <v>165.83333333333334</v>
      </c>
      <c r="BA11" s="63">
        <v>161.83333333333334</v>
      </c>
      <c r="BB11" s="63">
        <v>157.66666666666666</v>
      </c>
      <c r="BC11" s="63">
        <v>153.1</v>
      </c>
      <c r="BD11" s="63">
        <v>149.70000000000002</v>
      </c>
      <c r="BE11" s="63">
        <v>147.33333333333331</v>
      </c>
      <c r="BF11" s="63">
        <v>145.4</v>
      </c>
      <c r="BG11" s="63">
        <v>144.56666666666666</v>
      </c>
      <c r="BH11" s="63">
        <v>144.6</v>
      </c>
      <c r="BI11" s="63">
        <v>145.4</v>
      </c>
      <c r="BJ11" s="63">
        <v>147.03333333333333</v>
      </c>
      <c r="BK11" s="63">
        <v>148.76666666666665</v>
      </c>
      <c r="BL11" s="63">
        <v>151.69999999999999</v>
      </c>
      <c r="BM11" s="63">
        <v>149.6</v>
      </c>
      <c r="BN11" s="63">
        <v>156</v>
      </c>
      <c r="BO11" s="63">
        <v>158.56666666666666</v>
      </c>
      <c r="BP11" s="63">
        <v>159.89999999999998</v>
      </c>
      <c r="BQ11" s="63">
        <v>161.33333333333331</v>
      </c>
      <c r="BR11" s="63">
        <v>163.03333333333336</v>
      </c>
      <c r="BS11" s="63">
        <v>164.73333333333335</v>
      </c>
      <c r="BT11" s="63">
        <v>165.79999999999998</v>
      </c>
      <c r="BU11" s="63">
        <v>168.06666666666666</v>
      </c>
      <c r="BV11" s="63">
        <v>169.23333333333335</v>
      </c>
      <c r="BW11" s="63">
        <v>170.23333333333335</v>
      </c>
      <c r="BX11" s="63">
        <v>170.06666666666666</v>
      </c>
      <c r="BY11" s="63">
        <v>169.83333333333334</v>
      </c>
      <c r="BZ11" s="63">
        <v>159.73333333333335</v>
      </c>
      <c r="CA11" s="63">
        <v>162.03333333333333</v>
      </c>
      <c r="CB11" s="63">
        <v>156.56666666666666</v>
      </c>
      <c r="CC11" s="63">
        <v>153.23333333333332</v>
      </c>
      <c r="CD11" s="63">
        <v>150.96666666666667</v>
      </c>
      <c r="CE11" s="63">
        <v>150.23333333333332</v>
      </c>
      <c r="CF11" s="63">
        <v>150.16666666666669</v>
      </c>
      <c r="CG11" s="63">
        <v>150.56666666666666</v>
      </c>
      <c r="CH11" s="63">
        <v>151.86666666666667</v>
      </c>
      <c r="CI11" s="63">
        <v>153.9</v>
      </c>
      <c r="CJ11" s="63">
        <v>157.06666666666666</v>
      </c>
      <c r="CK11" s="63">
        <v>160.16666666666666</v>
      </c>
      <c r="CL11" s="63">
        <v>162.73333333333335</v>
      </c>
      <c r="CM11" s="63">
        <v>164.46666666666667</v>
      </c>
      <c r="CN11" s="63">
        <v>166.43333333333334</v>
      </c>
      <c r="CO11" s="63">
        <v>168.4</v>
      </c>
      <c r="CP11" s="63">
        <v>169.70000000000002</v>
      </c>
      <c r="CQ11" s="63">
        <v>170.56666666666666</v>
      </c>
      <c r="CR11" s="63">
        <v>170.70000000000002</v>
      </c>
      <c r="CS11" s="63">
        <v>170.43333333333334</v>
      </c>
      <c r="CT11" s="63">
        <v>170.26666666666665</v>
      </c>
      <c r="CU11" s="63">
        <v>169.76666666666668</v>
      </c>
      <c r="CV11" s="63">
        <v>169.86666666666667</v>
      </c>
      <c r="CW11" s="63">
        <v>170.46666666666667</v>
      </c>
      <c r="CX11" s="63">
        <v>170.53333333333333</v>
      </c>
      <c r="CY11" s="63">
        <v>171</v>
      </c>
      <c r="CZ11" s="63">
        <v>170.60000000000002</v>
      </c>
      <c r="DA11" s="63">
        <v>171.66666666666666</v>
      </c>
      <c r="DB11" s="63">
        <v>170.96666666666667</v>
      </c>
      <c r="DC11" s="63">
        <v>170.5</v>
      </c>
      <c r="DD11" s="63">
        <v>169.9</v>
      </c>
      <c r="DE11" s="63">
        <v>168.16666666666666</v>
      </c>
      <c r="DF11" s="63">
        <v>165.63333333333333</v>
      </c>
      <c r="DG11" s="63">
        <v>163.86666666666667</v>
      </c>
      <c r="DH11" s="63">
        <v>162.83333333333334</v>
      </c>
      <c r="DI11" s="63">
        <v>160.1</v>
      </c>
      <c r="DJ11" s="63">
        <v>159.5</v>
      </c>
      <c r="DK11" s="63">
        <v>159.66666666666666</v>
      </c>
      <c r="DL11" s="63">
        <v>160.5</v>
      </c>
      <c r="DM11" s="63">
        <v>161.5</v>
      </c>
      <c r="DN11" s="63">
        <v>164.16666666666666</v>
      </c>
      <c r="DO11" s="63">
        <v>165.76666666666668</v>
      </c>
      <c r="DP11" s="63">
        <v>166.76666666666665</v>
      </c>
      <c r="DQ11" s="63">
        <v>166.93333333333334</v>
      </c>
      <c r="DR11" s="63">
        <v>166.86666666666667</v>
      </c>
      <c r="DS11" s="64">
        <v>165.83333333333331</v>
      </c>
      <c r="DT11" s="64">
        <v>152.93333333333334</v>
      </c>
      <c r="DU11" s="64">
        <v>146.83333333333334</v>
      </c>
      <c r="DV11" s="64">
        <v>142.76666666666668</v>
      </c>
      <c r="DW11" s="64">
        <v>139.73333333333332</v>
      </c>
      <c r="DX11" s="64">
        <v>137.73333333333335</v>
      </c>
      <c r="DY11" s="64">
        <v>138.06666666666666</v>
      </c>
      <c r="DZ11" s="64">
        <v>140</v>
      </c>
      <c r="EA11" s="64">
        <v>142.46666666666667</v>
      </c>
      <c r="EB11" s="64">
        <v>143.86666666666667</v>
      </c>
      <c r="EC11" s="65">
        <v>146.4588</v>
      </c>
      <c r="ED11" s="65">
        <v>147.28970000000001</v>
      </c>
      <c r="EE11" s="65">
        <v>147.59569999999999</v>
      </c>
      <c r="EF11" s="65">
        <v>147.2079</v>
      </c>
      <c r="EG11" s="65">
        <v>146.68969999999999</v>
      </c>
      <c r="EH11" s="65">
        <v>146.00370000000001</v>
      </c>
      <c r="EI11" s="65">
        <v>145.69890000000001</v>
      </c>
      <c r="EJ11" s="65">
        <v>145.61580000000001</v>
      </c>
      <c r="EK11" s="65">
        <v>145.63999999999999</v>
      </c>
      <c r="EL11" s="65">
        <v>145.6618</v>
      </c>
      <c r="EM11" s="65">
        <v>145.75550000000001</v>
      </c>
      <c r="EN11" s="65">
        <v>145.86770000000001</v>
      </c>
      <c r="EO11" s="65">
        <v>146.0343</v>
      </c>
      <c r="EP11" s="65">
        <v>146.17169999999999</v>
      </c>
      <c r="EQ11" s="65">
        <v>146.37649999999999</v>
      </c>
      <c r="ER11" s="65">
        <v>146.57990000000001</v>
      </c>
      <c r="ES11" s="65">
        <v>146.8193</v>
      </c>
      <c r="ET11" s="65">
        <v>147.01130000000001</v>
      </c>
      <c r="EU11" s="65">
        <v>147.1104</v>
      </c>
      <c r="EV11" s="65">
        <v>147.227</v>
      </c>
      <c r="EW11" s="65">
        <v>147.2715</v>
      </c>
      <c r="EX11" s="65">
        <v>147.2902</v>
      </c>
      <c r="EY11" s="65">
        <v>147.34030000000001</v>
      </c>
      <c r="EZ11" s="65">
        <v>147.43539999999999</v>
      </c>
      <c r="FA11" s="65">
        <v>147.5341</v>
      </c>
      <c r="FB11" s="65">
        <v>147.59460000000001</v>
      </c>
      <c r="FC11" s="65">
        <v>147.64689999999999</v>
      </c>
      <c r="FD11" s="65">
        <v>147.6738</v>
      </c>
      <c r="FE11" s="65">
        <v>147.5968</v>
      </c>
      <c r="FF11" s="65">
        <v>147.50239999999999</v>
      </c>
      <c r="FH11" s="18"/>
    </row>
    <row r="12" spans="1:164" x14ac:dyDescent="0.25">
      <c r="A12" t="s">
        <v>297</v>
      </c>
      <c r="B12" s="24" t="s">
        <v>285</v>
      </c>
      <c r="C12" s="63">
        <v>114.1</v>
      </c>
      <c r="D12" s="63">
        <v>112.1</v>
      </c>
      <c r="E12" s="63">
        <v>111.6</v>
      </c>
      <c r="F12" s="63">
        <v>111.53333333333332</v>
      </c>
      <c r="G12" s="63">
        <v>112.5</v>
      </c>
      <c r="H12" s="63">
        <v>112.33333333333331</v>
      </c>
      <c r="I12" s="63">
        <v>113.26666666666668</v>
      </c>
      <c r="J12" s="63">
        <v>112.7</v>
      </c>
      <c r="K12" s="63">
        <v>112.23333333333332</v>
      </c>
      <c r="L12" s="63">
        <v>110.03333333333332</v>
      </c>
      <c r="M12" s="63">
        <v>108.26666666666668</v>
      </c>
      <c r="N12" s="63">
        <v>106.7</v>
      </c>
      <c r="O12" s="63">
        <v>104.73333333333332</v>
      </c>
      <c r="P12" s="63">
        <v>101.26666666666668</v>
      </c>
      <c r="Q12" s="63">
        <v>99.066666666666663</v>
      </c>
      <c r="R12" s="63">
        <v>94.2</v>
      </c>
      <c r="S12" s="63">
        <v>91.1</v>
      </c>
      <c r="T12" s="63">
        <v>88.8</v>
      </c>
      <c r="U12" s="63">
        <v>88</v>
      </c>
      <c r="V12" s="63">
        <v>88.433333333333337</v>
      </c>
      <c r="W12" s="63">
        <v>87.666666666666657</v>
      </c>
      <c r="X12" s="63">
        <v>85.566666666666663</v>
      </c>
      <c r="Y12" s="63">
        <v>78.533333333333331</v>
      </c>
      <c r="Z12" s="63">
        <v>63</v>
      </c>
      <c r="AA12" s="63">
        <v>78.566666666666663</v>
      </c>
      <c r="AB12" s="63">
        <v>80.466666666666669</v>
      </c>
      <c r="AC12" s="63">
        <v>84.533333333333331</v>
      </c>
      <c r="AD12" s="63">
        <v>90.5</v>
      </c>
      <c r="AE12" s="63">
        <v>95.5</v>
      </c>
      <c r="AF12" s="63">
        <v>98.666666666666686</v>
      </c>
      <c r="AG12" s="63">
        <v>103.5</v>
      </c>
      <c r="AH12" s="63">
        <v>108.03333333333332</v>
      </c>
      <c r="AI12" s="63">
        <v>108.03333333333332</v>
      </c>
      <c r="AJ12" s="63">
        <v>108.6</v>
      </c>
      <c r="AK12" s="63">
        <v>108.1</v>
      </c>
      <c r="AL12" s="63">
        <v>106.46666666666668</v>
      </c>
      <c r="AM12" s="63">
        <v>101.83333333333331</v>
      </c>
      <c r="AN12" s="63">
        <v>96.5</v>
      </c>
      <c r="AO12" s="63">
        <v>91.4</v>
      </c>
      <c r="AP12" s="63">
        <v>88.266666666666666</v>
      </c>
      <c r="AQ12" s="63">
        <v>81</v>
      </c>
      <c r="AR12" s="63">
        <v>83.666666666666671</v>
      </c>
      <c r="AS12" s="63">
        <v>82.6</v>
      </c>
      <c r="AT12" s="63">
        <v>82.7</v>
      </c>
      <c r="AU12" s="63">
        <v>83.36666666666666</v>
      </c>
      <c r="AV12" s="63">
        <v>83.633333333333326</v>
      </c>
      <c r="AW12" s="63">
        <v>84.233333333333334</v>
      </c>
      <c r="AX12" s="63">
        <v>82.8</v>
      </c>
      <c r="AY12" s="63">
        <v>76.866666666666674</v>
      </c>
      <c r="AZ12" s="63">
        <v>73.833333333333329</v>
      </c>
      <c r="BA12" s="63">
        <v>70.733333333333334</v>
      </c>
      <c r="BB12" s="63">
        <v>69.066666666666663</v>
      </c>
      <c r="BC12" s="63">
        <v>65.866666666666674</v>
      </c>
      <c r="BD12" s="63">
        <v>63.466666666666669</v>
      </c>
      <c r="BE12" s="63">
        <v>61.166666666666671</v>
      </c>
      <c r="BF12" s="63">
        <v>59.733333333333334</v>
      </c>
      <c r="BG12" s="63">
        <v>58.766666666666666</v>
      </c>
      <c r="BH12" s="63">
        <v>58.333333333333329</v>
      </c>
      <c r="BI12" s="63">
        <v>58.466666666666669</v>
      </c>
      <c r="BJ12" s="63">
        <v>59.733333333333334</v>
      </c>
      <c r="BK12" s="63">
        <v>61.266666666666666</v>
      </c>
      <c r="BL12" s="63">
        <v>62.7</v>
      </c>
      <c r="BM12" s="63">
        <v>59.9</v>
      </c>
      <c r="BN12" s="63">
        <v>66.266666666666666</v>
      </c>
      <c r="BO12" s="63">
        <v>67.933333333333337</v>
      </c>
      <c r="BP12" s="63">
        <v>68.666666666666657</v>
      </c>
      <c r="BQ12" s="63">
        <v>70.3</v>
      </c>
      <c r="BR12" s="63">
        <v>72.166666666666671</v>
      </c>
      <c r="BS12" s="63">
        <v>73.733333333333334</v>
      </c>
      <c r="BT12" s="63">
        <v>74.766666666666666</v>
      </c>
      <c r="BU12" s="63">
        <v>76.733333333333334</v>
      </c>
      <c r="BV12" s="63">
        <v>78.36666666666666</v>
      </c>
      <c r="BW12" s="63">
        <v>79.666666666666671</v>
      </c>
      <c r="BX12" s="63">
        <v>80.033333333333331</v>
      </c>
      <c r="BY12" s="63">
        <v>81.233333333333334</v>
      </c>
      <c r="BZ12" s="63">
        <v>73.400000000000006</v>
      </c>
      <c r="CA12" s="63">
        <v>80.833333333333329</v>
      </c>
      <c r="CB12" s="63">
        <v>79.033333333333331</v>
      </c>
      <c r="CC12" s="63">
        <v>78.099999999999994</v>
      </c>
      <c r="CD12" s="63">
        <v>77.333333333333329</v>
      </c>
      <c r="CE12" s="63">
        <v>76.866666666666674</v>
      </c>
      <c r="CF12" s="63">
        <v>76.266666666666666</v>
      </c>
      <c r="CG12" s="63">
        <v>76.599999999999994</v>
      </c>
      <c r="CH12" s="63">
        <v>77.266666666666666</v>
      </c>
      <c r="CI12" s="63">
        <v>78.466666666666669</v>
      </c>
      <c r="CJ12" s="63">
        <v>80.566666666666663</v>
      </c>
      <c r="CK12" s="63">
        <v>83.7</v>
      </c>
      <c r="CL12" s="63">
        <v>85.600000000000009</v>
      </c>
      <c r="CM12" s="63">
        <v>86.766666666666666</v>
      </c>
      <c r="CN12" s="63">
        <v>88.066666666666663</v>
      </c>
      <c r="CO12" s="63">
        <v>90.4</v>
      </c>
      <c r="CP12" s="63">
        <v>91.4</v>
      </c>
      <c r="CQ12" s="63">
        <v>91.633333333333326</v>
      </c>
      <c r="CR12" s="63">
        <v>91.26666666666668</v>
      </c>
      <c r="CS12" s="63">
        <v>90.933333333333337</v>
      </c>
      <c r="CT12" s="63">
        <v>89.566666666666663</v>
      </c>
      <c r="CU12" s="63">
        <v>88.766666666666666</v>
      </c>
      <c r="CV12" s="63">
        <v>88.63333333333334</v>
      </c>
      <c r="CW12" s="63">
        <v>89.2</v>
      </c>
      <c r="CX12" s="63">
        <v>88.63333333333334</v>
      </c>
      <c r="CY12" s="63">
        <v>88.333333333333329</v>
      </c>
      <c r="CZ12" s="63">
        <v>88.166666666666671</v>
      </c>
      <c r="DA12" s="63">
        <v>88.5</v>
      </c>
      <c r="DB12" s="63">
        <v>87.6</v>
      </c>
      <c r="DC12" s="63">
        <v>87.033333333333331</v>
      </c>
      <c r="DD12" s="63">
        <v>86.066666666666663</v>
      </c>
      <c r="DE12" s="63">
        <v>84.666666666666671</v>
      </c>
      <c r="DF12" s="63">
        <v>82.033333333333331</v>
      </c>
      <c r="DG12" s="63">
        <v>80.733333333333334</v>
      </c>
      <c r="DH12" s="63">
        <v>79</v>
      </c>
      <c r="DI12" s="63">
        <v>77.166666666666671</v>
      </c>
      <c r="DJ12" s="63">
        <v>75.833333333333329</v>
      </c>
      <c r="DK12" s="63">
        <v>76.2</v>
      </c>
      <c r="DL12" s="63">
        <v>76.8</v>
      </c>
      <c r="DM12" s="63">
        <v>78.3</v>
      </c>
      <c r="DN12" s="63">
        <v>79.7</v>
      </c>
      <c r="DO12" s="63">
        <v>80.833333333333329</v>
      </c>
      <c r="DP12" s="63">
        <v>81.933333333333337</v>
      </c>
      <c r="DQ12" s="63">
        <v>82.766666666666666</v>
      </c>
      <c r="DR12" s="63">
        <v>82.233333333333334</v>
      </c>
      <c r="DS12" s="64">
        <v>82.266666666666666</v>
      </c>
      <c r="DT12" s="64">
        <v>77.266666666666666</v>
      </c>
      <c r="DU12" s="64">
        <v>71.266666666666666</v>
      </c>
      <c r="DV12" s="64">
        <v>66.333333333333329</v>
      </c>
      <c r="DW12" s="64">
        <v>63.7</v>
      </c>
      <c r="DX12" s="64">
        <v>62.466666666666669</v>
      </c>
      <c r="DY12" s="64">
        <v>62.366666666666667</v>
      </c>
      <c r="DZ12" s="64">
        <v>62.966666666666669</v>
      </c>
      <c r="EA12" s="64">
        <v>63.533333333333331</v>
      </c>
      <c r="EB12" s="64">
        <v>64.566666666666663</v>
      </c>
      <c r="EC12" s="65">
        <v>66.191109999999995</v>
      </c>
      <c r="ED12" s="65">
        <v>66.830820000000003</v>
      </c>
      <c r="EE12" s="65">
        <v>67.503889999999998</v>
      </c>
      <c r="EF12" s="65">
        <v>68.079260000000005</v>
      </c>
      <c r="EG12" s="65">
        <v>68.705560000000006</v>
      </c>
      <c r="EH12" s="65">
        <v>69.258229999999998</v>
      </c>
      <c r="EI12" s="65">
        <v>69.74212</v>
      </c>
      <c r="EJ12" s="65">
        <v>70.158289999999994</v>
      </c>
      <c r="EK12" s="65">
        <v>70.557079999999999</v>
      </c>
      <c r="EL12" s="65">
        <v>70.880350000000007</v>
      </c>
      <c r="EM12" s="65">
        <v>71.181359999999998</v>
      </c>
      <c r="EN12" s="65">
        <v>71.427959999999999</v>
      </c>
      <c r="EO12" s="65">
        <v>71.70702</v>
      </c>
      <c r="EP12" s="65">
        <v>71.930390000000003</v>
      </c>
      <c r="EQ12" s="65">
        <v>72.200890000000001</v>
      </c>
      <c r="ER12" s="65">
        <v>72.462999999999994</v>
      </c>
      <c r="ES12" s="65">
        <v>72.760490000000004</v>
      </c>
      <c r="ET12" s="65">
        <v>73.051159999999996</v>
      </c>
      <c r="EU12" s="65">
        <v>73.272859999999994</v>
      </c>
      <c r="EV12" s="65">
        <v>73.526979999999995</v>
      </c>
      <c r="EW12" s="65">
        <v>73.716489999999993</v>
      </c>
      <c r="EX12" s="65">
        <v>73.894019999999998</v>
      </c>
      <c r="EY12" s="65">
        <v>74.092200000000005</v>
      </c>
      <c r="EZ12" s="65">
        <v>74.3125</v>
      </c>
      <c r="FA12" s="65">
        <v>74.517319999999998</v>
      </c>
      <c r="FB12" s="65">
        <v>74.696749999999994</v>
      </c>
      <c r="FC12" s="65">
        <v>74.874949999999998</v>
      </c>
      <c r="FD12" s="65">
        <v>75.035060000000001</v>
      </c>
      <c r="FE12" s="65">
        <v>75.079300000000003</v>
      </c>
      <c r="FF12" s="65">
        <v>75.124930000000006</v>
      </c>
      <c r="FH12" s="18"/>
    </row>
    <row r="13" spans="1:164" x14ac:dyDescent="0.25">
      <c r="A13" t="s">
        <v>270</v>
      </c>
      <c r="B13" s="24" t="s">
        <v>286</v>
      </c>
      <c r="C13" s="63">
        <v>821.13333333333333</v>
      </c>
      <c r="D13" s="63">
        <v>829.9666666666667</v>
      </c>
      <c r="E13" s="63">
        <v>838.43333333333328</v>
      </c>
      <c r="F13" s="63">
        <v>838.40000000000009</v>
      </c>
      <c r="G13" s="63">
        <v>838.4666666666667</v>
      </c>
      <c r="H13" s="63">
        <v>843.16666666666674</v>
      </c>
      <c r="I13" s="63">
        <v>845.43333333333328</v>
      </c>
      <c r="J13" s="63">
        <v>847.93333333333328</v>
      </c>
      <c r="K13" s="63">
        <v>857.59999999999991</v>
      </c>
      <c r="L13" s="63">
        <v>858.93333333333328</v>
      </c>
      <c r="M13" s="63">
        <v>858.33333333333337</v>
      </c>
      <c r="N13" s="63">
        <v>866.5</v>
      </c>
      <c r="O13" s="63">
        <v>874.76666666666665</v>
      </c>
      <c r="P13" s="63">
        <v>882.16666666666674</v>
      </c>
      <c r="Q13" s="63">
        <v>895.6</v>
      </c>
      <c r="R13" s="63">
        <v>889</v>
      </c>
      <c r="S13" s="63">
        <v>899</v>
      </c>
      <c r="T13" s="63">
        <v>905.06666666666661</v>
      </c>
      <c r="U13" s="63">
        <v>908.93333333333339</v>
      </c>
      <c r="V13" s="63">
        <v>920.73333333333335</v>
      </c>
      <c r="W13" s="63">
        <v>927.86666666666667</v>
      </c>
      <c r="X13" s="63">
        <v>930.33333333333337</v>
      </c>
      <c r="Y13" s="63">
        <v>936.66666666666652</v>
      </c>
      <c r="Z13" s="63">
        <v>946.8</v>
      </c>
      <c r="AA13" s="63">
        <v>958.13333333333344</v>
      </c>
      <c r="AB13" s="63">
        <v>962.63333333333344</v>
      </c>
      <c r="AC13" s="63">
        <v>970.76666666666665</v>
      </c>
      <c r="AD13" s="63">
        <v>984.33333333333326</v>
      </c>
      <c r="AE13" s="63">
        <v>990.86666666666656</v>
      </c>
      <c r="AF13" s="63">
        <v>1008.8</v>
      </c>
      <c r="AG13" s="63">
        <v>1015.6666666666667</v>
      </c>
      <c r="AH13" s="63">
        <v>1027.6666666666667</v>
      </c>
      <c r="AI13" s="63">
        <v>1038.6666666666667</v>
      </c>
      <c r="AJ13" s="63">
        <v>1052.3</v>
      </c>
      <c r="AK13" s="63">
        <v>1062.2666666666667</v>
      </c>
      <c r="AL13" s="63">
        <v>1074</v>
      </c>
      <c r="AM13" s="63">
        <v>1084.8666666666668</v>
      </c>
      <c r="AN13" s="63">
        <v>1092.4666666666667</v>
      </c>
      <c r="AO13" s="63">
        <v>1107.1000000000001</v>
      </c>
      <c r="AP13" s="63">
        <v>1119.0333333333331</v>
      </c>
      <c r="AQ13" s="63">
        <v>1131.3333333333335</v>
      </c>
      <c r="AR13" s="63">
        <v>1136.7666666666667</v>
      </c>
      <c r="AS13" s="63">
        <v>1144.4333333333334</v>
      </c>
      <c r="AT13" s="63">
        <v>1152.2666666666667</v>
      </c>
      <c r="AU13" s="63">
        <v>1147.4000000000001</v>
      </c>
      <c r="AV13" s="63">
        <v>1141.1666666666667</v>
      </c>
      <c r="AW13" s="63">
        <v>1130.3</v>
      </c>
      <c r="AX13" s="63">
        <v>1118.8333333333335</v>
      </c>
      <c r="AY13" s="63">
        <v>1113.6666666666667</v>
      </c>
      <c r="AZ13" s="63">
        <v>1113.1333333333332</v>
      </c>
      <c r="BA13" s="63">
        <v>1113.3</v>
      </c>
      <c r="BB13" s="63">
        <v>1113.5333333333333</v>
      </c>
      <c r="BC13" s="63">
        <v>1115.8333333333335</v>
      </c>
      <c r="BD13" s="63">
        <v>1114.3</v>
      </c>
      <c r="BE13" s="63">
        <v>1115.7333333333331</v>
      </c>
      <c r="BF13" s="63">
        <v>1119.8</v>
      </c>
      <c r="BG13" s="63">
        <v>1120.2333333333333</v>
      </c>
      <c r="BH13" s="63">
        <v>1126.0666666666666</v>
      </c>
      <c r="BI13" s="63">
        <v>1128.4666666666667</v>
      </c>
      <c r="BJ13" s="63">
        <v>1134.3666666666668</v>
      </c>
      <c r="BK13" s="63">
        <v>1138.1333333333332</v>
      </c>
      <c r="BL13" s="63">
        <v>1145.5333333333333</v>
      </c>
      <c r="BM13" s="63">
        <v>1153.9333333333332</v>
      </c>
      <c r="BN13" s="63">
        <v>1160.5333333333333</v>
      </c>
      <c r="BO13" s="63">
        <v>1166.5333333333333</v>
      </c>
      <c r="BP13" s="63">
        <v>1173.1333333333334</v>
      </c>
      <c r="BQ13" s="63">
        <v>1179.9333333333334</v>
      </c>
      <c r="BR13" s="63">
        <v>1185.5333333333333</v>
      </c>
      <c r="BS13" s="63">
        <v>1195.9333333333334</v>
      </c>
      <c r="BT13" s="63">
        <v>1202.1000000000001</v>
      </c>
      <c r="BU13" s="63">
        <v>1208.5999999999999</v>
      </c>
      <c r="BV13" s="63">
        <v>1216.4666666666667</v>
      </c>
      <c r="BW13" s="63">
        <v>1225.7333333333333</v>
      </c>
      <c r="BX13" s="63">
        <v>1226.8000000000002</v>
      </c>
      <c r="BY13" s="63">
        <v>1231.8333333333333</v>
      </c>
      <c r="BZ13" s="63">
        <v>1220.4333333333334</v>
      </c>
      <c r="CA13" s="63">
        <v>1203.4333333333334</v>
      </c>
      <c r="CB13" s="63">
        <v>1183.3666666666668</v>
      </c>
      <c r="CC13" s="63">
        <v>1175.0999999999999</v>
      </c>
      <c r="CD13" s="63">
        <v>1170.9666666666667</v>
      </c>
      <c r="CE13" s="63">
        <v>1170.9000000000001</v>
      </c>
      <c r="CF13" s="63">
        <v>1178.5999999999999</v>
      </c>
      <c r="CG13" s="63">
        <v>1180.8333333333333</v>
      </c>
      <c r="CH13" s="63">
        <v>1188.4333333333334</v>
      </c>
      <c r="CI13" s="63">
        <v>1192.2333333333333</v>
      </c>
      <c r="CJ13" s="63">
        <v>1198.5999999999999</v>
      </c>
      <c r="CK13" s="63">
        <v>1202.5333333333333</v>
      </c>
      <c r="CL13" s="63">
        <v>1207.9000000000001</v>
      </c>
      <c r="CM13" s="63">
        <v>1214.6333333333334</v>
      </c>
      <c r="CN13" s="63">
        <v>1224.1666666666665</v>
      </c>
      <c r="CO13" s="63">
        <v>1227.7</v>
      </c>
      <c r="CP13" s="63">
        <v>1237.7</v>
      </c>
      <c r="CQ13" s="63">
        <v>1245.6000000000001</v>
      </c>
      <c r="CR13" s="63">
        <v>1253.8333333333333</v>
      </c>
      <c r="CS13" s="63">
        <v>1261.9666666666669</v>
      </c>
      <c r="CT13" s="63">
        <v>1273.7666666666667</v>
      </c>
      <c r="CU13" s="63">
        <v>1283.0666666666666</v>
      </c>
      <c r="CV13" s="63">
        <v>1286.9666666666667</v>
      </c>
      <c r="CW13" s="63">
        <v>1300.9000000000001</v>
      </c>
      <c r="CX13" s="63">
        <v>1306.9000000000001</v>
      </c>
      <c r="CY13" s="63">
        <v>1315.9333333333334</v>
      </c>
      <c r="CZ13" s="63">
        <v>1328.0333333333333</v>
      </c>
      <c r="DA13" s="63">
        <v>1342.1333333333332</v>
      </c>
      <c r="DB13" s="63">
        <v>1351.1666666666667</v>
      </c>
      <c r="DC13" s="63">
        <v>1363.2333333333333</v>
      </c>
      <c r="DD13" s="63">
        <v>1378.1666666666665</v>
      </c>
      <c r="DE13" s="63">
        <v>1389.8000000000002</v>
      </c>
      <c r="DF13" s="63">
        <v>1397.8333333333333</v>
      </c>
      <c r="DG13" s="63">
        <v>1408.8666666666666</v>
      </c>
      <c r="DH13" s="63">
        <v>1423.3666666666666</v>
      </c>
      <c r="DI13" s="63">
        <v>1432.4999999999998</v>
      </c>
      <c r="DJ13" s="63">
        <v>1438.2333333333333</v>
      </c>
      <c r="DK13" s="63">
        <v>1449.8333333333335</v>
      </c>
      <c r="DL13" s="63">
        <v>1455.4</v>
      </c>
      <c r="DM13" s="63">
        <v>1461.9333333333334</v>
      </c>
      <c r="DN13" s="63">
        <v>1467.6</v>
      </c>
      <c r="DO13" s="63">
        <v>1475.2</v>
      </c>
      <c r="DP13" s="63">
        <v>1487.1</v>
      </c>
      <c r="DQ13" s="63">
        <v>1501.6999999999998</v>
      </c>
      <c r="DR13" s="63">
        <v>1505.6333333333332</v>
      </c>
      <c r="DS13" s="64">
        <v>1511.8333333333335</v>
      </c>
      <c r="DT13" s="64">
        <v>1336.2333333333331</v>
      </c>
      <c r="DU13" s="64">
        <v>1385.9333333333334</v>
      </c>
      <c r="DV13" s="64">
        <v>1398.6333333333332</v>
      </c>
      <c r="DW13" s="64">
        <v>1400.8666666666668</v>
      </c>
      <c r="DX13" s="64">
        <v>1423.8666666666668</v>
      </c>
      <c r="DY13" s="64">
        <v>1458.3333333333335</v>
      </c>
      <c r="DZ13" s="64">
        <v>1482.6</v>
      </c>
      <c r="EA13" s="64">
        <v>1497.4666666666667</v>
      </c>
      <c r="EB13" s="64">
        <v>1513.1333333333334</v>
      </c>
      <c r="EC13" s="65">
        <v>1533.1890000000001</v>
      </c>
      <c r="ED13" s="65">
        <v>1536.11</v>
      </c>
      <c r="EE13" s="65">
        <v>1530.181</v>
      </c>
      <c r="EF13" s="65">
        <v>1517.982</v>
      </c>
      <c r="EG13" s="65">
        <v>1508.0119999999999</v>
      </c>
      <c r="EH13" s="65">
        <v>1498.963</v>
      </c>
      <c r="EI13" s="65">
        <v>1499.058</v>
      </c>
      <c r="EJ13" s="65">
        <v>1505.251</v>
      </c>
      <c r="EK13" s="65">
        <v>1517.3140000000001</v>
      </c>
      <c r="EL13" s="65">
        <v>1527.1610000000001</v>
      </c>
      <c r="EM13" s="65">
        <v>1537.9380000000001</v>
      </c>
      <c r="EN13" s="65">
        <v>1548.075</v>
      </c>
      <c r="EO13" s="65">
        <v>1561.0630000000001</v>
      </c>
      <c r="EP13" s="65">
        <v>1569.5830000000001</v>
      </c>
      <c r="EQ13" s="65">
        <v>1576.9639999999999</v>
      </c>
      <c r="ER13" s="65">
        <v>1583.9259999999999</v>
      </c>
      <c r="ES13" s="65">
        <v>1593.5530000000001</v>
      </c>
      <c r="ET13" s="65">
        <v>1598.395</v>
      </c>
      <c r="EU13" s="65">
        <v>1602.491</v>
      </c>
      <c r="EV13" s="65">
        <v>1606.4190000000001</v>
      </c>
      <c r="EW13" s="65">
        <v>1613.6120000000001</v>
      </c>
      <c r="EX13" s="65">
        <v>1616.521</v>
      </c>
      <c r="EY13" s="65">
        <v>1619.8910000000001</v>
      </c>
      <c r="EZ13" s="65">
        <v>1624.0060000000001</v>
      </c>
      <c r="FA13" s="65">
        <v>1631.624</v>
      </c>
      <c r="FB13" s="65">
        <v>1635.0730000000001</v>
      </c>
      <c r="FC13" s="65">
        <v>1638.559</v>
      </c>
      <c r="FD13" s="65">
        <v>1642.076</v>
      </c>
      <c r="FE13" s="65">
        <v>1649.3109999999999</v>
      </c>
      <c r="FF13" s="65">
        <v>1652.153</v>
      </c>
      <c r="FH13" s="18"/>
    </row>
    <row r="14" spans="1:164" x14ac:dyDescent="0.25">
      <c r="A14" t="s">
        <v>271</v>
      </c>
      <c r="B14" s="24" t="s">
        <v>311</v>
      </c>
      <c r="C14" s="63">
        <v>176.36666666666667</v>
      </c>
      <c r="D14" s="63">
        <v>176.76666666666665</v>
      </c>
      <c r="E14" s="63">
        <v>177.33333333333334</v>
      </c>
      <c r="F14" s="63">
        <v>179.26666666666668</v>
      </c>
      <c r="G14" s="63">
        <v>175.53333333333333</v>
      </c>
      <c r="H14" s="63">
        <v>175.66666666666666</v>
      </c>
      <c r="I14" s="63">
        <v>175.16666666666666</v>
      </c>
      <c r="J14" s="63">
        <v>174.5</v>
      </c>
      <c r="K14" s="63">
        <v>176.26666666666668</v>
      </c>
      <c r="L14" s="63">
        <v>176.43333333333334</v>
      </c>
      <c r="M14" s="63">
        <v>175.3</v>
      </c>
      <c r="N14" s="63">
        <v>175.7</v>
      </c>
      <c r="O14" s="63">
        <v>176.5</v>
      </c>
      <c r="P14" s="63">
        <v>177.03333333333333</v>
      </c>
      <c r="Q14" s="63">
        <v>180.4</v>
      </c>
      <c r="R14" s="63">
        <v>177.46666666666667</v>
      </c>
      <c r="S14" s="63">
        <v>178.06666666666666</v>
      </c>
      <c r="T14" s="63">
        <v>178.96666666666667</v>
      </c>
      <c r="U14" s="63">
        <v>180.76666666666665</v>
      </c>
      <c r="V14" s="63">
        <v>181.43333333333337</v>
      </c>
      <c r="W14" s="63">
        <v>182.73333333333332</v>
      </c>
      <c r="X14" s="63">
        <v>183.8</v>
      </c>
      <c r="Y14" s="63">
        <v>185.66666666666663</v>
      </c>
      <c r="Z14" s="63">
        <v>187.4</v>
      </c>
      <c r="AA14" s="63">
        <v>190.3</v>
      </c>
      <c r="AB14" s="63">
        <v>191.83333333333337</v>
      </c>
      <c r="AC14" s="63">
        <v>192.73333333333335</v>
      </c>
      <c r="AD14" s="63">
        <v>194.3</v>
      </c>
      <c r="AE14" s="63">
        <v>193.3</v>
      </c>
      <c r="AF14" s="63">
        <v>198.4</v>
      </c>
      <c r="AG14" s="63">
        <v>199.93333333333337</v>
      </c>
      <c r="AH14" s="63">
        <v>203.4</v>
      </c>
      <c r="AI14" s="63">
        <v>202.73333333333335</v>
      </c>
      <c r="AJ14" s="63">
        <v>205.36666666666667</v>
      </c>
      <c r="AK14" s="63">
        <v>206.96666666666667</v>
      </c>
      <c r="AL14" s="63">
        <v>210.86666666666667</v>
      </c>
      <c r="AM14" s="63">
        <v>211.86666666666667</v>
      </c>
      <c r="AN14" s="63">
        <v>213.1</v>
      </c>
      <c r="AO14" s="63">
        <v>215.9</v>
      </c>
      <c r="AP14" s="63">
        <v>219.06666666666663</v>
      </c>
      <c r="AQ14" s="63">
        <v>220.03333333333333</v>
      </c>
      <c r="AR14" s="63">
        <v>221.26666666666668</v>
      </c>
      <c r="AS14" s="63">
        <v>221</v>
      </c>
      <c r="AT14" s="63">
        <v>222.8</v>
      </c>
      <c r="AU14" s="63">
        <v>220.93333333333337</v>
      </c>
      <c r="AV14" s="63">
        <v>218.76666666666665</v>
      </c>
      <c r="AW14" s="63">
        <v>217.43333333333337</v>
      </c>
      <c r="AX14" s="63">
        <v>213.76666666666665</v>
      </c>
      <c r="AY14" s="63">
        <v>211.46666666666667</v>
      </c>
      <c r="AZ14" s="63">
        <v>210.36666666666667</v>
      </c>
      <c r="BA14" s="63">
        <v>208.86666666666667</v>
      </c>
      <c r="BB14" s="63">
        <v>207.53333333333333</v>
      </c>
      <c r="BC14" s="63">
        <v>207.83333333333337</v>
      </c>
      <c r="BD14" s="63">
        <v>206.6</v>
      </c>
      <c r="BE14" s="63">
        <v>206.9</v>
      </c>
      <c r="BF14" s="63">
        <v>207.13333333333333</v>
      </c>
      <c r="BG14" s="63">
        <v>206.9</v>
      </c>
      <c r="BH14" s="63">
        <v>208.06666666666663</v>
      </c>
      <c r="BI14" s="63">
        <v>207.7</v>
      </c>
      <c r="BJ14" s="63">
        <v>207.93333333333337</v>
      </c>
      <c r="BK14" s="63">
        <v>208.8</v>
      </c>
      <c r="BL14" s="63">
        <v>210.26666666666668</v>
      </c>
      <c r="BM14" s="63">
        <v>211.7</v>
      </c>
      <c r="BN14" s="63">
        <v>213.1</v>
      </c>
      <c r="BO14" s="63">
        <v>213.43333333333337</v>
      </c>
      <c r="BP14" s="63">
        <v>213.53333333333333</v>
      </c>
      <c r="BQ14" s="63">
        <v>213.83333333333337</v>
      </c>
      <c r="BR14" s="63">
        <v>213.83333333333337</v>
      </c>
      <c r="BS14" s="63">
        <v>216.23333333333332</v>
      </c>
      <c r="BT14" s="63">
        <v>216.73333333333335</v>
      </c>
      <c r="BU14" s="63">
        <v>217.83333333333337</v>
      </c>
      <c r="BV14" s="63">
        <v>219.13333333333333</v>
      </c>
      <c r="BW14" s="63">
        <v>221.3</v>
      </c>
      <c r="BX14" s="63">
        <v>219.26666666666668</v>
      </c>
      <c r="BY14" s="63">
        <v>219.3</v>
      </c>
      <c r="BZ14" s="63">
        <v>215.43333333333337</v>
      </c>
      <c r="CA14" s="63">
        <v>209.73333333333335</v>
      </c>
      <c r="CB14" s="63">
        <v>204.36666666666667</v>
      </c>
      <c r="CC14" s="63">
        <v>202.8</v>
      </c>
      <c r="CD14" s="63">
        <v>200.53333333333333</v>
      </c>
      <c r="CE14" s="63">
        <v>201.43333333333337</v>
      </c>
      <c r="CF14" s="63">
        <v>202.23333333333335</v>
      </c>
      <c r="CG14" s="63">
        <v>202.13333333333333</v>
      </c>
      <c r="CH14" s="63">
        <v>203.93333333333337</v>
      </c>
      <c r="CI14" s="63">
        <v>205.06666666666663</v>
      </c>
      <c r="CJ14" s="63">
        <v>206.16666666666663</v>
      </c>
      <c r="CK14" s="63">
        <v>206.96666666666667</v>
      </c>
      <c r="CL14" s="63">
        <v>207.86666666666667</v>
      </c>
      <c r="CM14" s="63">
        <v>209.3</v>
      </c>
      <c r="CN14" s="63">
        <v>211.7</v>
      </c>
      <c r="CO14" s="63">
        <v>213.73333333333332</v>
      </c>
      <c r="CP14" s="63">
        <v>215.9</v>
      </c>
      <c r="CQ14" s="63">
        <v>218</v>
      </c>
      <c r="CR14" s="63">
        <v>220.16666666666663</v>
      </c>
      <c r="CS14" s="63">
        <v>223</v>
      </c>
      <c r="CT14" s="63">
        <v>225.9</v>
      </c>
      <c r="CU14" s="63">
        <v>227.8</v>
      </c>
      <c r="CV14" s="63">
        <v>228.76666666666665</v>
      </c>
      <c r="CW14" s="63">
        <v>231.83333333333337</v>
      </c>
      <c r="CX14" s="63">
        <v>233.46666666666667</v>
      </c>
      <c r="CY14" s="63">
        <v>235.83333333333337</v>
      </c>
      <c r="CZ14" s="63">
        <v>238.13333333333333</v>
      </c>
      <c r="DA14" s="63">
        <v>240.03333333333333</v>
      </c>
      <c r="DB14" s="63">
        <v>241</v>
      </c>
      <c r="DC14" s="63">
        <v>242.13333333333333</v>
      </c>
      <c r="DD14" s="63">
        <v>245.6</v>
      </c>
      <c r="DE14" s="63">
        <v>248.23333333333335</v>
      </c>
      <c r="DF14" s="63">
        <v>250.03333333333333</v>
      </c>
      <c r="DG14" s="63">
        <v>253.66666666666663</v>
      </c>
      <c r="DH14" s="63">
        <v>258.60000000000002</v>
      </c>
      <c r="DI14" s="63">
        <v>262.46666666666664</v>
      </c>
      <c r="DJ14" s="63">
        <v>262.53333333333336</v>
      </c>
      <c r="DK14" s="63">
        <v>264.2</v>
      </c>
      <c r="DL14" s="63">
        <v>264.10000000000002</v>
      </c>
      <c r="DM14" s="63">
        <v>264.66666666666669</v>
      </c>
      <c r="DN14" s="63">
        <v>264.3</v>
      </c>
      <c r="DO14" s="63">
        <v>267.33333333333331</v>
      </c>
      <c r="DP14" s="63">
        <v>269.06666666666666</v>
      </c>
      <c r="DQ14" s="63">
        <v>271.26666666666665</v>
      </c>
      <c r="DR14" s="63">
        <v>272.66666666666669</v>
      </c>
      <c r="DS14" s="64">
        <v>274.90000000000003</v>
      </c>
      <c r="DT14" s="64">
        <v>252.3</v>
      </c>
      <c r="DU14" s="64">
        <v>268.93333333333334</v>
      </c>
      <c r="DV14" s="64">
        <v>275.16666666666663</v>
      </c>
      <c r="DW14" s="64">
        <v>272.93333333333334</v>
      </c>
      <c r="DX14" s="64">
        <v>271.93333333333334</v>
      </c>
      <c r="DY14" s="64">
        <v>276.10000000000002</v>
      </c>
      <c r="DZ14" s="64">
        <v>279.2</v>
      </c>
      <c r="EA14" s="64">
        <v>281.13333333333333</v>
      </c>
      <c r="EB14" s="64">
        <v>282.5</v>
      </c>
      <c r="EC14" s="65">
        <v>283.14260000000002</v>
      </c>
      <c r="ED14" s="65">
        <v>283.43020000000001</v>
      </c>
      <c r="EE14" s="65">
        <v>281.50810000000001</v>
      </c>
      <c r="EF14" s="65">
        <v>280.72480000000002</v>
      </c>
      <c r="EG14" s="65">
        <v>275.57709999999997</v>
      </c>
      <c r="EH14" s="65">
        <v>274.19549999999998</v>
      </c>
      <c r="EI14" s="65">
        <v>273.90379999999999</v>
      </c>
      <c r="EJ14" s="65">
        <v>273.07429999999999</v>
      </c>
      <c r="EK14" s="65">
        <v>274.89429999999999</v>
      </c>
      <c r="EL14" s="65">
        <v>276.83909999999997</v>
      </c>
      <c r="EM14" s="65">
        <v>278.04520000000002</v>
      </c>
      <c r="EN14" s="65">
        <v>279.6678</v>
      </c>
      <c r="EO14" s="65">
        <v>282.22460000000001</v>
      </c>
      <c r="EP14" s="65">
        <v>284.70359999999999</v>
      </c>
      <c r="EQ14" s="65">
        <v>286.7337</v>
      </c>
      <c r="ER14" s="65">
        <v>288.92450000000002</v>
      </c>
      <c r="ES14" s="65">
        <v>291.11149999999998</v>
      </c>
      <c r="ET14" s="65">
        <v>292.99220000000003</v>
      </c>
      <c r="EU14" s="65">
        <v>294.45280000000002</v>
      </c>
      <c r="EV14" s="65">
        <v>295.97919999999999</v>
      </c>
      <c r="EW14" s="65">
        <v>297.24560000000002</v>
      </c>
      <c r="EX14" s="65">
        <v>298.08359999999999</v>
      </c>
      <c r="EY14" s="65">
        <v>298.54480000000001</v>
      </c>
      <c r="EZ14" s="65">
        <v>299.08019999999999</v>
      </c>
      <c r="FA14" s="65">
        <v>299.51569999999998</v>
      </c>
      <c r="FB14" s="65">
        <v>299.79489999999998</v>
      </c>
      <c r="FC14" s="65">
        <v>299.87849999999997</v>
      </c>
      <c r="FD14" s="65">
        <v>300.17590000000001</v>
      </c>
      <c r="FE14" s="65">
        <v>300.46789999999999</v>
      </c>
      <c r="FF14" s="65">
        <v>300.73309999999998</v>
      </c>
      <c r="FH14" s="18"/>
    </row>
    <row r="15" spans="1:164" x14ac:dyDescent="0.25">
      <c r="A15" t="s">
        <v>298</v>
      </c>
      <c r="B15" s="24" t="s">
        <v>312</v>
      </c>
      <c r="C15" s="63">
        <v>50.033333333333331</v>
      </c>
      <c r="D15" s="63">
        <v>51.9</v>
      </c>
      <c r="E15" s="63">
        <v>52.266666666666666</v>
      </c>
      <c r="F15" s="63">
        <v>50.833333333333336</v>
      </c>
      <c r="G15" s="63">
        <v>52.433333333333337</v>
      </c>
      <c r="H15" s="63">
        <v>52.066666666666663</v>
      </c>
      <c r="I15" s="63">
        <v>52.9</v>
      </c>
      <c r="J15" s="63">
        <v>52.133333333333333</v>
      </c>
      <c r="K15" s="63">
        <v>51.266666666666666</v>
      </c>
      <c r="L15" s="63">
        <v>51.4</v>
      </c>
      <c r="M15" s="63">
        <v>50.833333333333336</v>
      </c>
      <c r="N15" s="63">
        <v>50.4</v>
      </c>
      <c r="O15" s="63">
        <v>50.866666666666667</v>
      </c>
      <c r="P15" s="63">
        <v>49.866666666666667</v>
      </c>
      <c r="Q15" s="63">
        <v>50.8</v>
      </c>
      <c r="R15" s="63">
        <v>47.866666666666667</v>
      </c>
      <c r="S15" s="63">
        <v>50.2</v>
      </c>
      <c r="T15" s="63">
        <v>50.333333333333336</v>
      </c>
      <c r="U15" s="63">
        <v>50.4</v>
      </c>
      <c r="V15" s="63">
        <v>50.5</v>
      </c>
      <c r="W15" s="63">
        <v>50.233333333333334</v>
      </c>
      <c r="X15" s="63">
        <v>50.166666666666664</v>
      </c>
      <c r="Y15" s="63">
        <v>51.166666666666664</v>
      </c>
      <c r="Z15" s="63">
        <v>51.1</v>
      </c>
      <c r="AA15" s="63">
        <v>52.366666666666667</v>
      </c>
      <c r="AB15" s="63">
        <v>50.3</v>
      </c>
      <c r="AC15" s="63">
        <v>53</v>
      </c>
      <c r="AD15" s="63">
        <v>54.3</v>
      </c>
      <c r="AE15" s="63">
        <v>54.5</v>
      </c>
      <c r="AF15" s="63">
        <v>55</v>
      </c>
      <c r="AG15" s="63">
        <v>54.06666666666667</v>
      </c>
      <c r="AH15" s="63">
        <v>51.5</v>
      </c>
      <c r="AI15" s="63">
        <v>56.2</v>
      </c>
      <c r="AJ15" s="63">
        <v>56.666666666666664</v>
      </c>
      <c r="AK15" s="63">
        <v>57.066666666666663</v>
      </c>
      <c r="AL15" s="63">
        <v>56.833333333333329</v>
      </c>
      <c r="AM15" s="63">
        <v>57.7</v>
      </c>
      <c r="AN15" s="63">
        <v>56.966666666666669</v>
      </c>
      <c r="AO15" s="63">
        <v>56.833333333333336</v>
      </c>
      <c r="AP15" s="63">
        <v>57.6</v>
      </c>
      <c r="AQ15" s="63">
        <v>56.733333333333334</v>
      </c>
      <c r="AR15" s="63">
        <v>56.333333333333336</v>
      </c>
      <c r="AS15" s="63">
        <v>56.266666666666666</v>
      </c>
      <c r="AT15" s="63">
        <v>57</v>
      </c>
      <c r="AU15" s="63">
        <v>57.066666666666663</v>
      </c>
      <c r="AV15" s="63">
        <v>55.766666666666666</v>
      </c>
      <c r="AW15" s="63">
        <v>54.133333333333333</v>
      </c>
      <c r="AX15" s="63">
        <v>52.1</v>
      </c>
      <c r="AY15" s="63">
        <v>51.833333333333336</v>
      </c>
      <c r="AZ15" s="63">
        <v>51.233333333333334</v>
      </c>
      <c r="BA15" s="63">
        <v>51.766666666666666</v>
      </c>
      <c r="BB15" s="63">
        <v>51.033333333333331</v>
      </c>
      <c r="BC15" s="63">
        <v>51.06666666666667</v>
      </c>
      <c r="BD15" s="63">
        <v>50.233333333333334</v>
      </c>
      <c r="BE15" s="63">
        <v>50.233333333333334</v>
      </c>
      <c r="BF15" s="63">
        <v>49.93333333333333</v>
      </c>
      <c r="BG15" s="63">
        <v>49.8</v>
      </c>
      <c r="BH15" s="63">
        <v>50.4</v>
      </c>
      <c r="BI15" s="63">
        <v>50.466666666666669</v>
      </c>
      <c r="BJ15" s="63">
        <v>50.9</v>
      </c>
      <c r="BK15" s="63">
        <v>50.266666666666666</v>
      </c>
      <c r="BL15" s="63">
        <v>49.866666666666667</v>
      </c>
      <c r="BM15" s="63">
        <v>49.433333333333337</v>
      </c>
      <c r="BN15" s="63">
        <v>49.766666666666666</v>
      </c>
      <c r="BO15" s="63">
        <v>50.166666666666671</v>
      </c>
      <c r="BP15" s="63">
        <v>50.233333333333334</v>
      </c>
      <c r="BQ15" s="63">
        <v>50.366666666666667</v>
      </c>
      <c r="BR15" s="63">
        <v>50.333333333333336</v>
      </c>
      <c r="BS15" s="63">
        <v>51.033333333333331</v>
      </c>
      <c r="BT15" s="63">
        <v>51.466666666666669</v>
      </c>
      <c r="BU15" s="63">
        <v>51.43333333333333</v>
      </c>
      <c r="BV15" s="63">
        <v>51.56666666666667</v>
      </c>
      <c r="BW15" s="63">
        <v>51.43333333333333</v>
      </c>
      <c r="BX15" s="63">
        <v>51.4</v>
      </c>
      <c r="BY15" s="63">
        <v>50.8</v>
      </c>
      <c r="BZ15" s="63">
        <v>49.733333333333334</v>
      </c>
      <c r="CA15" s="63">
        <v>48.966666666666661</v>
      </c>
      <c r="CB15" s="63">
        <v>47.366666666666667</v>
      </c>
      <c r="CC15" s="63">
        <v>46.7</v>
      </c>
      <c r="CD15" s="63">
        <v>46.1</v>
      </c>
      <c r="CE15" s="63">
        <v>45.766666666666666</v>
      </c>
      <c r="CF15" s="63">
        <v>45.56666666666667</v>
      </c>
      <c r="CG15" s="63">
        <v>45.8</v>
      </c>
      <c r="CH15" s="63">
        <v>46.233333333333334</v>
      </c>
      <c r="CI15" s="63">
        <v>46.5</v>
      </c>
      <c r="CJ15" s="63">
        <v>46.9</v>
      </c>
      <c r="CK15" s="63">
        <v>47.333333333333329</v>
      </c>
      <c r="CL15" s="63">
        <v>47.033333333333331</v>
      </c>
      <c r="CM15" s="63">
        <v>47.2</v>
      </c>
      <c r="CN15" s="63">
        <v>47.5</v>
      </c>
      <c r="CO15" s="63">
        <v>47.43333333333333</v>
      </c>
      <c r="CP15" s="63">
        <v>47.133333333333333</v>
      </c>
      <c r="CQ15" s="63">
        <v>47.033333333333331</v>
      </c>
      <c r="CR15" s="63">
        <v>47.533333333333331</v>
      </c>
      <c r="CS15" s="63">
        <v>47.966666666666669</v>
      </c>
      <c r="CT15" s="63">
        <v>48.56666666666667</v>
      </c>
      <c r="CU15" s="63">
        <v>49.56666666666667</v>
      </c>
      <c r="CV15" s="63">
        <v>50.6</v>
      </c>
      <c r="CW15" s="63">
        <v>51.066666666666663</v>
      </c>
      <c r="CX15" s="63">
        <v>51.666666666666664</v>
      </c>
      <c r="CY15" s="63">
        <v>52.43333333333333</v>
      </c>
      <c r="CZ15" s="63">
        <v>52.533333333333331</v>
      </c>
      <c r="DA15" s="63">
        <v>53.233333333333334</v>
      </c>
      <c r="DB15" s="63">
        <v>54.3</v>
      </c>
      <c r="DC15" s="63">
        <v>54.266666666666666</v>
      </c>
      <c r="DD15" s="63">
        <v>55.066666666666663</v>
      </c>
      <c r="DE15" s="63">
        <v>55.833333333333336</v>
      </c>
      <c r="DF15" s="63">
        <v>56.266666666666666</v>
      </c>
      <c r="DG15" s="63">
        <v>56.7</v>
      </c>
      <c r="DH15" s="63">
        <v>56.966666666666669</v>
      </c>
      <c r="DI15" s="63">
        <v>57.233333333333334</v>
      </c>
      <c r="DJ15" s="63">
        <v>58.033333333333331</v>
      </c>
      <c r="DK15" s="63">
        <v>58.533333333333331</v>
      </c>
      <c r="DL15" s="63">
        <v>58.566666666666663</v>
      </c>
      <c r="DM15" s="63">
        <v>58.533333333333331</v>
      </c>
      <c r="DN15" s="63">
        <v>59.166666666666664</v>
      </c>
      <c r="DO15" s="63">
        <v>59.433333333333337</v>
      </c>
      <c r="DP15" s="63">
        <v>59.666666666666664</v>
      </c>
      <c r="DQ15" s="63">
        <v>59.93333333333333</v>
      </c>
      <c r="DR15" s="63">
        <v>60.233333333333334</v>
      </c>
      <c r="DS15" s="64">
        <v>60.233333333333334</v>
      </c>
      <c r="DT15" s="64">
        <v>53.933333333333337</v>
      </c>
      <c r="DU15" s="64">
        <v>53.833333333333336</v>
      </c>
      <c r="DV15" s="64">
        <v>55</v>
      </c>
      <c r="DW15" s="64">
        <v>55.733333333333334</v>
      </c>
      <c r="DX15" s="64">
        <v>55.766666666666666</v>
      </c>
      <c r="DY15" s="64">
        <v>56.6</v>
      </c>
      <c r="DZ15" s="64">
        <v>59.266666666666666</v>
      </c>
      <c r="EA15" s="64">
        <v>59.966666666666669</v>
      </c>
      <c r="EB15" s="64">
        <v>59.733333333333334</v>
      </c>
      <c r="EC15" s="65">
        <v>60.238619999999997</v>
      </c>
      <c r="ED15" s="65">
        <v>59.782119999999999</v>
      </c>
      <c r="EE15" s="65">
        <v>59.402149999999999</v>
      </c>
      <c r="EF15" s="65">
        <v>58.373519999999999</v>
      </c>
      <c r="EG15" s="65">
        <v>57.658430000000003</v>
      </c>
      <c r="EH15" s="65">
        <v>57.676439999999999</v>
      </c>
      <c r="EI15" s="65">
        <v>57.957639999999998</v>
      </c>
      <c r="EJ15" s="65">
        <v>57.89676</v>
      </c>
      <c r="EK15" s="65">
        <v>57.708100000000002</v>
      </c>
      <c r="EL15" s="65">
        <v>57.432020000000001</v>
      </c>
      <c r="EM15" s="65">
        <v>57.662289999999999</v>
      </c>
      <c r="EN15" s="65">
        <v>57.984540000000003</v>
      </c>
      <c r="EO15" s="65">
        <v>57.987630000000003</v>
      </c>
      <c r="EP15" s="65">
        <v>58.132069999999999</v>
      </c>
      <c r="EQ15" s="65">
        <v>58.204700000000003</v>
      </c>
      <c r="ER15" s="65">
        <v>58.312530000000002</v>
      </c>
      <c r="ES15" s="65">
        <v>58.369140000000002</v>
      </c>
      <c r="ET15" s="65">
        <v>58.463120000000004</v>
      </c>
      <c r="EU15" s="65">
        <v>58.465020000000003</v>
      </c>
      <c r="EV15" s="65">
        <v>58.308520000000001</v>
      </c>
      <c r="EW15" s="65">
        <v>58.278329999999997</v>
      </c>
      <c r="EX15" s="65">
        <v>58.250639999999997</v>
      </c>
      <c r="EY15" s="65">
        <v>58.168610000000001</v>
      </c>
      <c r="EZ15" s="65">
        <v>58.17098</v>
      </c>
      <c r="FA15" s="65">
        <v>58.063659999999999</v>
      </c>
      <c r="FB15" s="65">
        <v>58.008899999999997</v>
      </c>
      <c r="FC15" s="65">
        <v>58.005450000000003</v>
      </c>
      <c r="FD15" s="65">
        <v>58.016680000000001</v>
      </c>
      <c r="FE15" s="65">
        <v>57.924019999999999</v>
      </c>
      <c r="FF15" s="65">
        <v>57.88973</v>
      </c>
      <c r="FH15" s="18"/>
    </row>
    <row r="16" spans="1:164" x14ac:dyDescent="0.25">
      <c r="A16" t="s">
        <v>266</v>
      </c>
      <c r="B16" s="24" t="s">
        <v>313</v>
      </c>
      <c r="C16" s="63">
        <v>31.7</v>
      </c>
      <c r="D16" s="63">
        <v>31.6</v>
      </c>
      <c r="E16" s="63">
        <v>32</v>
      </c>
      <c r="F16" s="63">
        <v>31.633333333333333</v>
      </c>
      <c r="G16" s="63">
        <v>32.233333333333334</v>
      </c>
      <c r="H16" s="63">
        <v>32.866666666666667</v>
      </c>
      <c r="I16" s="63">
        <v>33.43333333333333</v>
      </c>
      <c r="J16" s="63">
        <v>34.233333333333334</v>
      </c>
      <c r="K16" s="63">
        <v>34.700000000000003</v>
      </c>
      <c r="L16" s="63">
        <v>34.833333333333336</v>
      </c>
      <c r="M16" s="63">
        <v>35.299999999999997</v>
      </c>
      <c r="N16" s="63">
        <v>36.133333333333333</v>
      </c>
      <c r="O16" s="63">
        <v>36.833333333333336</v>
      </c>
      <c r="P16" s="63">
        <v>37.633333333333333</v>
      </c>
      <c r="Q16" s="63">
        <v>38.933333333333337</v>
      </c>
      <c r="R16" s="63">
        <v>38.633333333333333</v>
      </c>
      <c r="S16" s="63">
        <v>39.233333333333334</v>
      </c>
      <c r="T16" s="63">
        <v>39.9</v>
      </c>
      <c r="U16" s="63">
        <v>40.1</v>
      </c>
      <c r="V16" s="63">
        <v>42.833333333333336</v>
      </c>
      <c r="W16" s="63">
        <v>43.5</v>
      </c>
      <c r="X16" s="63">
        <v>45.166666666666664</v>
      </c>
      <c r="Y16" s="63">
        <v>46.533333333333331</v>
      </c>
      <c r="Z16" s="63">
        <v>48.4</v>
      </c>
      <c r="AA16" s="63">
        <v>49.06666666666667</v>
      </c>
      <c r="AB16" s="63">
        <v>50.3</v>
      </c>
      <c r="AC16" s="63">
        <v>49.866666666666667</v>
      </c>
      <c r="AD16" s="63">
        <v>50.766666666666666</v>
      </c>
      <c r="AE16" s="63">
        <v>51.866666666666667</v>
      </c>
      <c r="AF16" s="63">
        <v>53</v>
      </c>
      <c r="AG16" s="63">
        <v>54.633333333333333</v>
      </c>
      <c r="AH16" s="63">
        <v>55.06666666666667</v>
      </c>
      <c r="AI16" s="63">
        <v>55.966666666666669</v>
      </c>
      <c r="AJ16" s="63">
        <v>56.333333333333336</v>
      </c>
      <c r="AK16" s="63">
        <v>57.9</v>
      </c>
      <c r="AL16" s="63">
        <v>58.93333333333333</v>
      </c>
      <c r="AM16" s="63">
        <v>61.766666666666666</v>
      </c>
      <c r="AN16" s="63">
        <v>62.566666666666663</v>
      </c>
      <c r="AO16" s="63">
        <v>66.36666666666666</v>
      </c>
      <c r="AP16" s="63">
        <v>66.933333333333337</v>
      </c>
      <c r="AQ16" s="63">
        <v>71.433333333333337</v>
      </c>
      <c r="AR16" s="63">
        <v>74.266666666666666</v>
      </c>
      <c r="AS16" s="63">
        <v>77.900000000000006</v>
      </c>
      <c r="AT16" s="63">
        <v>79.099999999999994</v>
      </c>
      <c r="AU16" s="63">
        <v>79.066666666666663</v>
      </c>
      <c r="AV16" s="63">
        <v>77.466666666666669</v>
      </c>
      <c r="AW16" s="63">
        <v>75.933333333333337</v>
      </c>
      <c r="AX16" s="63">
        <v>75.166666666666671</v>
      </c>
      <c r="AY16" s="63">
        <v>73.63333333333334</v>
      </c>
      <c r="AZ16" s="63">
        <v>73.066666666666663</v>
      </c>
      <c r="BA16" s="63">
        <v>72.666666666666657</v>
      </c>
      <c r="BB16" s="63">
        <v>72.533333333333331</v>
      </c>
      <c r="BC16" s="63">
        <v>71.86666666666666</v>
      </c>
      <c r="BD16" s="63">
        <v>71.2</v>
      </c>
      <c r="BE16" s="63">
        <v>71.63333333333334</v>
      </c>
      <c r="BF16" s="63">
        <v>72.099999999999994</v>
      </c>
      <c r="BG16" s="63">
        <v>72.400000000000006</v>
      </c>
      <c r="BH16" s="63">
        <v>72.7</v>
      </c>
      <c r="BI16" s="63">
        <v>72.566666666666663</v>
      </c>
      <c r="BJ16" s="63">
        <v>73.166666666666671</v>
      </c>
      <c r="BK16" s="63">
        <v>73.833333333333329</v>
      </c>
      <c r="BL16" s="63">
        <v>74</v>
      </c>
      <c r="BM16" s="63">
        <v>74.433333333333337</v>
      </c>
      <c r="BN16" s="63">
        <v>74.733333333333334</v>
      </c>
      <c r="BO16" s="63">
        <v>75.266666666666666</v>
      </c>
      <c r="BP16" s="63">
        <v>77.099999999999994</v>
      </c>
      <c r="BQ16" s="63">
        <v>78.900000000000006</v>
      </c>
      <c r="BR16" s="63">
        <v>79.833333333333343</v>
      </c>
      <c r="BS16" s="63">
        <v>80.666666666666671</v>
      </c>
      <c r="BT16" s="63">
        <v>81.566666666666663</v>
      </c>
      <c r="BU16" s="63">
        <v>81.833333333333329</v>
      </c>
      <c r="BV16" s="63">
        <v>82.399999999999991</v>
      </c>
      <c r="BW16" s="63">
        <v>83.6</v>
      </c>
      <c r="BX16" s="63">
        <v>84.733333333333334</v>
      </c>
      <c r="BY16" s="63">
        <v>86.2</v>
      </c>
      <c r="BZ16" s="63">
        <v>86.9</v>
      </c>
      <c r="CA16" s="63">
        <v>86.533333333333331</v>
      </c>
      <c r="CB16" s="63">
        <v>85.399999999999991</v>
      </c>
      <c r="CC16" s="63">
        <v>84.433333333333337</v>
      </c>
      <c r="CD16" s="63">
        <v>84.3</v>
      </c>
      <c r="CE16" s="63">
        <v>84.466666666666669</v>
      </c>
      <c r="CF16" s="63">
        <v>84.466666666666669</v>
      </c>
      <c r="CG16" s="63">
        <v>84.666666666666671</v>
      </c>
      <c r="CH16" s="63">
        <v>85.433333333333337</v>
      </c>
      <c r="CI16" s="63">
        <v>85.3</v>
      </c>
      <c r="CJ16" s="63">
        <v>85.63333333333334</v>
      </c>
      <c r="CK16" s="63">
        <v>86.3</v>
      </c>
      <c r="CL16" s="63">
        <v>86.433333333333337</v>
      </c>
      <c r="CM16" s="63">
        <v>86.933333333333337</v>
      </c>
      <c r="CN16" s="63">
        <v>87.233333333333334</v>
      </c>
      <c r="CO16" s="63">
        <v>86.466666666666669</v>
      </c>
      <c r="CP16" s="63">
        <v>86.7</v>
      </c>
      <c r="CQ16" s="63">
        <v>87.233333333333334</v>
      </c>
      <c r="CR16" s="63">
        <v>87.766666666666666</v>
      </c>
      <c r="CS16" s="63">
        <v>88.333333333333329</v>
      </c>
      <c r="CT16" s="63">
        <v>89.3</v>
      </c>
      <c r="CU16" s="63">
        <v>90.13333333333334</v>
      </c>
      <c r="CV16" s="63">
        <v>91.1</v>
      </c>
      <c r="CW16" s="63">
        <v>92.73333333333332</v>
      </c>
      <c r="CX16" s="63">
        <v>92.5</v>
      </c>
      <c r="CY16" s="63">
        <v>92.333333333333314</v>
      </c>
      <c r="CZ16" s="63">
        <v>93.4</v>
      </c>
      <c r="DA16" s="63">
        <v>95.5</v>
      </c>
      <c r="DB16" s="63">
        <v>97.366666666666674</v>
      </c>
      <c r="DC16" s="63">
        <v>98.933333333333337</v>
      </c>
      <c r="DD16" s="63">
        <v>101.2</v>
      </c>
      <c r="DE16" s="63">
        <v>103.43333333333334</v>
      </c>
      <c r="DF16" s="63">
        <v>105.13333333333334</v>
      </c>
      <c r="DG16" s="63">
        <v>106.56666666666666</v>
      </c>
      <c r="DH16" s="63">
        <v>107.96666666666668</v>
      </c>
      <c r="DI16" s="63">
        <v>109.36666666666667</v>
      </c>
      <c r="DJ16" s="63">
        <v>110.46666666666668</v>
      </c>
      <c r="DK16" s="63">
        <v>111.66666666666669</v>
      </c>
      <c r="DL16" s="63">
        <v>115.13333333333333</v>
      </c>
      <c r="DM16" s="63">
        <v>118.36666666666666</v>
      </c>
      <c r="DN16" s="63">
        <v>119.9</v>
      </c>
      <c r="DO16" s="63">
        <v>122.4</v>
      </c>
      <c r="DP16" s="63">
        <v>125</v>
      </c>
      <c r="DQ16" s="63">
        <v>128.53333333333333</v>
      </c>
      <c r="DR16" s="63">
        <v>128.83333333333334</v>
      </c>
      <c r="DS16" s="64">
        <v>130.73333333333332</v>
      </c>
      <c r="DT16" s="64">
        <v>130.76666666666668</v>
      </c>
      <c r="DU16" s="64">
        <v>131.36666666666667</v>
      </c>
      <c r="DV16" s="64">
        <v>133.73333333333332</v>
      </c>
      <c r="DW16" s="64">
        <v>134.36666666666667</v>
      </c>
      <c r="DX16" s="64">
        <v>135.96666666666667</v>
      </c>
      <c r="DY16" s="64">
        <v>138.06666666666666</v>
      </c>
      <c r="DZ16" s="64">
        <v>141.43333333333334</v>
      </c>
      <c r="EA16" s="64">
        <v>143.06666666666666</v>
      </c>
      <c r="EB16" s="64">
        <v>146.56666666666666</v>
      </c>
      <c r="EC16" s="65">
        <v>150.31479999999999</v>
      </c>
      <c r="ED16" s="65">
        <v>148.6431</v>
      </c>
      <c r="EE16" s="65">
        <v>146.85419999999999</v>
      </c>
      <c r="EF16" s="65">
        <v>147.11609999999999</v>
      </c>
      <c r="EG16" s="65">
        <v>147.25890000000001</v>
      </c>
      <c r="EH16" s="65">
        <v>146.28020000000001</v>
      </c>
      <c r="EI16" s="65">
        <v>146.52330000000001</v>
      </c>
      <c r="EJ16" s="65">
        <v>148.4794</v>
      </c>
      <c r="EK16" s="65">
        <v>150.22790000000001</v>
      </c>
      <c r="EL16" s="65">
        <v>151.94759999999999</v>
      </c>
      <c r="EM16" s="65">
        <v>153.89930000000001</v>
      </c>
      <c r="EN16" s="65">
        <v>155.53630000000001</v>
      </c>
      <c r="EO16" s="65">
        <v>157.44999999999999</v>
      </c>
      <c r="EP16" s="65">
        <v>157.94970000000001</v>
      </c>
      <c r="EQ16" s="65">
        <v>157.90389999999999</v>
      </c>
      <c r="ER16" s="65">
        <v>158.0538</v>
      </c>
      <c r="ES16" s="65">
        <v>158.44909999999999</v>
      </c>
      <c r="ET16" s="65">
        <v>158.46870000000001</v>
      </c>
      <c r="EU16" s="65">
        <v>158.6369</v>
      </c>
      <c r="EV16" s="65">
        <v>158.91139999999999</v>
      </c>
      <c r="EW16" s="65">
        <v>159.32900000000001</v>
      </c>
      <c r="EX16" s="65">
        <v>159.40809999999999</v>
      </c>
      <c r="EY16" s="65">
        <v>159.6593</v>
      </c>
      <c r="EZ16" s="65">
        <v>160.22200000000001</v>
      </c>
      <c r="FA16" s="65">
        <v>161.02369999999999</v>
      </c>
      <c r="FB16" s="65">
        <v>161.5932</v>
      </c>
      <c r="FC16" s="65">
        <v>162.2397</v>
      </c>
      <c r="FD16" s="65">
        <v>162.89830000000001</v>
      </c>
      <c r="FE16" s="65">
        <v>163.87309999999999</v>
      </c>
      <c r="FF16" s="65">
        <v>164.41730000000001</v>
      </c>
      <c r="FH16" s="18"/>
    </row>
    <row r="17" spans="1:164" x14ac:dyDescent="0.25">
      <c r="A17" t="s">
        <v>267</v>
      </c>
      <c r="B17" s="24" t="s">
        <v>314</v>
      </c>
      <c r="C17" s="63">
        <v>70.533333333333331</v>
      </c>
      <c r="D17" s="63">
        <v>70.966666666666669</v>
      </c>
      <c r="E17" s="63">
        <v>71.033333333333331</v>
      </c>
      <c r="F17" s="63">
        <v>70.566666666666663</v>
      </c>
      <c r="G17" s="63">
        <v>70.63333333333334</v>
      </c>
      <c r="H17" s="63">
        <v>71.166666666666671</v>
      </c>
      <c r="I17" s="63">
        <v>70.733333333333334</v>
      </c>
      <c r="J17" s="63">
        <v>70.566666666666663</v>
      </c>
      <c r="K17" s="63">
        <v>71.333333333333329</v>
      </c>
      <c r="L17" s="63">
        <v>71.466666666666669</v>
      </c>
      <c r="M17" s="63">
        <v>72.166666666666671</v>
      </c>
      <c r="N17" s="63">
        <v>73.533333333333331</v>
      </c>
      <c r="O17" s="63">
        <v>73.766666666666666</v>
      </c>
      <c r="P17" s="63">
        <v>73.899999999999991</v>
      </c>
      <c r="Q17" s="63">
        <v>75.966666666666669</v>
      </c>
      <c r="R17" s="63">
        <v>75.5</v>
      </c>
      <c r="S17" s="63">
        <v>77.900000000000006</v>
      </c>
      <c r="T17" s="63">
        <v>76.266666666666666</v>
      </c>
      <c r="U17" s="63">
        <v>75.433333333333337</v>
      </c>
      <c r="V17" s="63">
        <v>73.86666666666666</v>
      </c>
      <c r="W17" s="63">
        <v>73.566666666666663</v>
      </c>
      <c r="X17" s="63">
        <v>73.066666666666663</v>
      </c>
      <c r="Y17" s="63">
        <v>74.066666666666663</v>
      </c>
      <c r="Z17" s="63">
        <v>74.86666666666666</v>
      </c>
      <c r="AA17" s="63">
        <v>75.5</v>
      </c>
      <c r="AB17" s="63">
        <v>75.866666666666674</v>
      </c>
      <c r="AC17" s="63">
        <v>76.099999999999994</v>
      </c>
      <c r="AD17" s="63">
        <v>76.266666666666666</v>
      </c>
      <c r="AE17" s="63">
        <v>76.36666666666666</v>
      </c>
      <c r="AF17" s="63">
        <v>77.399999999999991</v>
      </c>
      <c r="AG17" s="63">
        <v>78.266666666666666</v>
      </c>
      <c r="AH17" s="63">
        <v>80.266666666666666</v>
      </c>
      <c r="AI17" s="63">
        <v>79.666666666666657</v>
      </c>
      <c r="AJ17" s="63">
        <v>83.13333333333334</v>
      </c>
      <c r="AK17" s="63">
        <v>84.7</v>
      </c>
      <c r="AL17" s="63">
        <v>87.433333333333337</v>
      </c>
      <c r="AM17" s="63">
        <v>87.866666666666674</v>
      </c>
      <c r="AN17" s="63">
        <v>88.433333333333337</v>
      </c>
      <c r="AO17" s="63">
        <v>89.1</v>
      </c>
      <c r="AP17" s="63">
        <v>88.7</v>
      </c>
      <c r="AQ17" s="63">
        <v>89.1</v>
      </c>
      <c r="AR17" s="63">
        <v>88.600000000000009</v>
      </c>
      <c r="AS17" s="63">
        <v>88.13333333333334</v>
      </c>
      <c r="AT17" s="63">
        <v>88.433333333333337</v>
      </c>
      <c r="AU17" s="63">
        <v>90</v>
      </c>
      <c r="AV17" s="63">
        <v>89.933333333333337</v>
      </c>
      <c r="AW17" s="63">
        <v>91.566666666666663</v>
      </c>
      <c r="AX17" s="63">
        <v>90.9</v>
      </c>
      <c r="AY17" s="63">
        <v>89.666666666666671</v>
      </c>
      <c r="AZ17" s="63">
        <v>89.866666666666674</v>
      </c>
      <c r="BA17" s="63">
        <v>89.966666666666669</v>
      </c>
      <c r="BB17" s="63">
        <v>90.566666666666663</v>
      </c>
      <c r="BC17" s="63">
        <v>91.9</v>
      </c>
      <c r="BD17" s="63">
        <v>92.433333333333323</v>
      </c>
      <c r="BE17" s="63">
        <v>93.2</v>
      </c>
      <c r="BF17" s="63">
        <v>92.7</v>
      </c>
      <c r="BG17" s="63">
        <v>92.466666666666683</v>
      </c>
      <c r="BH17" s="63">
        <v>91.73333333333332</v>
      </c>
      <c r="BI17" s="63">
        <v>91.566666666666663</v>
      </c>
      <c r="BJ17" s="63">
        <v>91.4</v>
      </c>
      <c r="BK17" s="63">
        <v>91.1</v>
      </c>
      <c r="BL17" s="63">
        <v>91.566666666666663</v>
      </c>
      <c r="BM17" s="63">
        <v>93.2</v>
      </c>
      <c r="BN17" s="63">
        <v>93.866666666666674</v>
      </c>
      <c r="BO17" s="63">
        <v>94.2</v>
      </c>
      <c r="BP17" s="63">
        <v>94.1</v>
      </c>
      <c r="BQ17" s="63">
        <v>93.8</v>
      </c>
      <c r="BR17" s="63">
        <v>93.566666666666663</v>
      </c>
      <c r="BS17" s="63">
        <v>93.7</v>
      </c>
      <c r="BT17" s="63">
        <v>93.73333333333332</v>
      </c>
      <c r="BU17" s="63">
        <v>93.13333333333334</v>
      </c>
      <c r="BV17" s="63">
        <v>93.166666666666686</v>
      </c>
      <c r="BW17" s="63">
        <v>93.23333333333332</v>
      </c>
      <c r="BX17" s="63">
        <v>92.466666666666683</v>
      </c>
      <c r="BY17" s="63">
        <v>91.333333333333314</v>
      </c>
      <c r="BZ17" s="63">
        <v>89.4</v>
      </c>
      <c r="CA17" s="63">
        <v>87.1</v>
      </c>
      <c r="CB17" s="63">
        <v>85.2</v>
      </c>
      <c r="CC17" s="63">
        <v>83.2</v>
      </c>
      <c r="CD17" s="63">
        <v>81.533333333333331</v>
      </c>
      <c r="CE17" s="63">
        <v>80.333333333333329</v>
      </c>
      <c r="CF17" s="63">
        <v>80.2</v>
      </c>
      <c r="CG17" s="63">
        <v>79.966666666666669</v>
      </c>
      <c r="CH17" s="63">
        <v>79.833333333333343</v>
      </c>
      <c r="CI17" s="63">
        <v>79.400000000000006</v>
      </c>
      <c r="CJ17" s="63">
        <v>78.833333333333329</v>
      </c>
      <c r="CK17" s="63">
        <v>78.033333333333331</v>
      </c>
      <c r="CL17" s="63">
        <v>77.8</v>
      </c>
      <c r="CM17" s="63">
        <v>77.36666666666666</v>
      </c>
      <c r="CN17" s="63">
        <v>77.63333333333334</v>
      </c>
      <c r="CO17" s="63">
        <v>77.866666666666674</v>
      </c>
      <c r="CP17" s="63">
        <v>78.466666666666669</v>
      </c>
      <c r="CQ17" s="63">
        <v>79.566666666666677</v>
      </c>
      <c r="CR17" s="63">
        <v>80.233333333333334</v>
      </c>
      <c r="CS17" s="63">
        <v>80.533333333333331</v>
      </c>
      <c r="CT17" s="63">
        <v>80.7</v>
      </c>
      <c r="CU17" s="63">
        <v>80.533333333333331</v>
      </c>
      <c r="CV17" s="63">
        <v>80.666666666666657</v>
      </c>
      <c r="CW17" s="63">
        <v>81.166666666666671</v>
      </c>
      <c r="CX17" s="63">
        <v>81.599999999999994</v>
      </c>
      <c r="CY17" s="63">
        <v>81.733333333333334</v>
      </c>
      <c r="CZ17" s="63">
        <v>81.900000000000006</v>
      </c>
      <c r="DA17" s="63">
        <v>82.2</v>
      </c>
      <c r="DB17" s="63">
        <v>82.366666666666674</v>
      </c>
      <c r="DC17" s="63">
        <v>83</v>
      </c>
      <c r="DD17" s="63">
        <v>83.066666666666663</v>
      </c>
      <c r="DE17" s="63">
        <v>83.6</v>
      </c>
      <c r="DF17" s="63">
        <v>83.333333333333329</v>
      </c>
      <c r="DG17" s="63">
        <v>83.5</v>
      </c>
      <c r="DH17" s="63">
        <v>84.066666666666663</v>
      </c>
      <c r="DI17" s="63">
        <v>84.6</v>
      </c>
      <c r="DJ17" s="63">
        <v>84.966666666666669</v>
      </c>
      <c r="DK17" s="63">
        <v>86.166666666666657</v>
      </c>
      <c r="DL17" s="63">
        <v>86.766666666666666</v>
      </c>
      <c r="DM17" s="63">
        <v>86.833333333333329</v>
      </c>
      <c r="DN17" s="63">
        <v>86.866666666666674</v>
      </c>
      <c r="DO17" s="63">
        <v>87.466666666666669</v>
      </c>
      <c r="DP17" s="63">
        <v>88.166666666666671</v>
      </c>
      <c r="DQ17" s="63">
        <v>88.8</v>
      </c>
      <c r="DR17" s="63">
        <v>89.033333333333331</v>
      </c>
      <c r="DS17" s="64">
        <v>88.133333333333326</v>
      </c>
      <c r="DT17" s="64">
        <v>85.033333333333331</v>
      </c>
      <c r="DU17" s="64">
        <v>84.966666666666669</v>
      </c>
      <c r="DV17" s="64">
        <v>86.233333333333334</v>
      </c>
      <c r="DW17" s="64">
        <v>86.3</v>
      </c>
      <c r="DX17" s="64">
        <v>86.566666666666663</v>
      </c>
      <c r="DY17" s="64">
        <v>86.833333333333329</v>
      </c>
      <c r="DZ17" s="64">
        <v>87.833333333333343</v>
      </c>
      <c r="EA17" s="64">
        <v>90.033333333333331</v>
      </c>
      <c r="EB17" s="64">
        <v>91.166666666666686</v>
      </c>
      <c r="EC17" s="65">
        <v>91.264480000000006</v>
      </c>
      <c r="ED17" s="65">
        <v>90.764880000000005</v>
      </c>
      <c r="EE17" s="65">
        <v>89.164659999999998</v>
      </c>
      <c r="EF17" s="65">
        <v>87.296850000000006</v>
      </c>
      <c r="EG17" s="65">
        <v>87.345160000000007</v>
      </c>
      <c r="EH17" s="65">
        <v>87.812139999999999</v>
      </c>
      <c r="EI17" s="65">
        <v>88.520769999999999</v>
      </c>
      <c r="EJ17" s="65">
        <v>89.452879999999993</v>
      </c>
      <c r="EK17" s="65">
        <v>90.043049999999994</v>
      </c>
      <c r="EL17" s="65">
        <v>90.735320000000002</v>
      </c>
      <c r="EM17" s="65">
        <v>91.362319999999997</v>
      </c>
      <c r="EN17" s="65">
        <v>91.623620000000003</v>
      </c>
      <c r="EO17" s="65">
        <v>91.629189999999994</v>
      </c>
      <c r="EP17" s="65">
        <v>91.795649999999995</v>
      </c>
      <c r="EQ17" s="65">
        <v>92.154259999999994</v>
      </c>
      <c r="ER17" s="65">
        <v>92.113460000000003</v>
      </c>
      <c r="ES17" s="65">
        <v>91.983469999999997</v>
      </c>
      <c r="ET17" s="65">
        <v>91.829359999999994</v>
      </c>
      <c r="EU17" s="65">
        <v>91.791960000000003</v>
      </c>
      <c r="EV17" s="65">
        <v>91.674480000000003</v>
      </c>
      <c r="EW17" s="65">
        <v>91.560389999999998</v>
      </c>
      <c r="EX17" s="65">
        <v>91.351799999999997</v>
      </c>
      <c r="EY17" s="65">
        <v>91.289640000000006</v>
      </c>
      <c r="EZ17" s="65">
        <v>91.126679999999993</v>
      </c>
      <c r="FA17" s="65">
        <v>90.935289999999995</v>
      </c>
      <c r="FB17" s="65">
        <v>90.760429999999999</v>
      </c>
      <c r="FC17" s="65">
        <v>90.621619999999993</v>
      </c>
      <c r="FD17" s="65">
        <v>90.406009999999995</v>
      </c>
      <c r="FE17" s="65">
        <v>90.182940000000002</v>
      </c>
      <c r="FF17" s="65">
        <v>89.933710000000005</v>
      </c>
      <c r="FH17" s="18"/>
    </row>
    <row r="18" spans="1:164" x14ac:dyDescent="0.25">
      <c r="A18" t="s">
        <v>272</v>
      </c>
      <c r="B18" s="24" t="s">
        <v>315</v>
      </c>
      <c r="C18" s="63">
        <v>122.13333333333334</v>
      </c>
      <c r="D18" s="63">
        <v>124.3</v>
      </c>
      <c r="E18" s="63">
        <v>126.03333333333332</v>
      </c>
      <c r="F18" s="63">
        <v>125.46666666666668</v>
      </c>
      <c r="G18" s="63">
        <v>124.96666666666668</v>
      </c>
      <c r="H18" s="63">
        <v>123.73333333333332</v>
      </c>
      <c r="I18" s="63">
        <v>123.93333333333334</v>
      </c>
      <c r="J18" s="63">
        <v>124.63333333333333</v>
      </c>
      <c r="K18" s="63">
        <v>128.56666666666666</v>
      </c>
      <c r="L18" s="63">
        <v>126.53333333333332</v>
      </c>
      <c r="M18" s="63">
        <v>123.96666666666668</v>
      </c>
      <c r="N18" s="63">
        <v>124.43333333333334</v>
      </c>
      <c r="O18" s="63">
        <v>129.76666666666665</v>
      </c>
      <c r="P18" s="63">
        <v>130.9</v>
      </c>
      <c r="Q18" s="63">
        <v>133.9</v>
      </c>
      <c r="R18" s="63">
        <v>133.33333333333334</v>
      </c>
      <c r="S18" s="63">
        <v>136.23333333333332</v>
      </c>
      <c r="T18" s="63">
        <v>139.19999999999999</v>
      </c>
      <c r="U18" s="63">
        <v>141.6</v>
      </c>
      <c r="V18" s="63">
        <v>145.1</v>
      </c>
      <c r="W18" s="63">
        <v>145.36666666666667</v>
      </c>
      <c r="X18" s="63">
        <v>144.4</v>
      </c>
      <c r="Y18" s="63">
        <v>145.53333333333333</v>
      </c>
      <c r="Z18" s="63">
        <v>148.66666666666666</v>
      </c>
      <c r="AA18" s="63">
        <v>153.19999999999999</v>
      </c>
      <c r="AB18" s="63">
        <v>153.36666666666667</v>
      </c>
      <c r="AC18" s="63">
        <v>156.16666666666666</v>
      </c>
      <c r="AD18" s="63">
        <v>160.53333333333333</v>
      </c>
      <c r="AE18" s="63">
        <v>164.76666666666665</v>
      </c>
      <c r="AF18" s="63">
        <v>169.33333333333334</v>
      </c>
      <c r="AG18" s="63">
        <v>170</v>
      </c>
      <c r="AH18" s="63">
        <v>173.6</v>
      </c>
      <c r="AI18" s="63">
        <v>177.76666666666665</v>
      </c>
      <c r="AJ18" s="63">
        <v>178.03333333333333</v>
      </c>
      <c r="AK18" s="63">
        <v>179.66666666666666</v>
      </c>
      <c r="AL18" s="63">
        <v>181</v>
      </c>
      <c r="AM18" s="63">
        <v>183.56666666666663</v>
      </c>
      <c r="AN18" s="63">
        <v>187.93333333333337</v>
      </c>
      <c r="AO18" s="63">
        <v>191.6</v>
      </c>
      <c r="AP18" s="63">
        <v>195.8</v>
      </c>
      <c r="AQ18" s="63">
        <v>198.96666666666667</v>
      </c>
      <c r="AR18" s="63">
        <v>200.53333333333333</v>
      </c>
      <c r="AS18" s="63">
        <v>204.5</v>
      </c>
      <c r="AT18" s="63">
        <v>205.26666666666668</v>
      </c>
      <c r="AU18" s="63">
        <v>198.56666666666663</v>
      </c>
      <c r="AV18" s="63">
        <v>194.53333333333333</v>
      </c>
      <c r="AW18" s="63">
        <v>185.9</v>
      </c>
      <c r="AX18" s="63">
        <v>180.8</v>
      </c>
      <c r="AY18" s="63">
        <v>179.33333333333331</v>
      </c>
      <c r="AZ18" s="63">
        <v>178.56666666666666</v>
      </c>
      <c r="BA18" s="63">
        <v>178.53333333333333</v>
      </c>
      <c r="BB18" s="63">
        <v>178.13333333333333</v>
      </c>
      <c r="BC18" s="63">
        <v>177.29999999999998</v>
      </c>
      <c r="BD18" s="63">
        <v>175.7</v>
      </c>
      <c r="BE18" s="63">
        <v>175.33333333333334</v>
      </c>
      <c r="BF18" s="63">
        <v>176.43333333333334</v>
      </c>
      <c r="BG18" s="63">
        <v>178.9</v>
      </c>
      <c r="BH18" s="63">
        <v>180.73333333333335</v>
      </c>
      <c r="BI18" s="63">
        <v>182.46666666666667</v>
      </c>
      <c r="BJ18" s="63">
        <v>185.2</v>
      </c>
      <c r="BK18" s="63">
        <v>187.76666666666668</v>
      </c>
      <c r="BL18" s="63">
        <v>189.9</v>
      </c>
      <c r="BM18" s="63">
        <v>193.33333333333331</v>
      </c>
      <c r="BN18" s="63">
        <v>195.73333333333335</v>
      </c>
      <c r="BO18" s="63">
        <v>197.93333333333337</v>
      </c>
      <c r="BP18" s="63">
        <v>201.76666666666668</v>
      </c>
      <c r="BQ18" s="63">
        <v>205.03333333333333</v>
      </c>
      <c r="BR18" s="63">
        <v>207.46666666666667</v>
      </c>
      <c r="BS18" s="63">
        <v>210.5</v>
      </c>
      <c r="BT18" s="63">
        <v>212.23333333333332</v>
      </c>
      <c r="BU18" s="63">
        <v>213.96666666666667</v>
      </c>
      <c r="BV18" s="63">
        <v>215.83333333333337</v>
      </c>
      <c r="BW18" s="63">
        <v>218.26666666666665</v>
      </c>
      <c r="BX18" s="63">
        <v>219.2</v>
      </c>
      <c r="BY18" s="63">
        <v>217.9</v>
      </c>
      <c r="BZ18" s="63">
        <v>212.56666666666663</v>
      </c>
      <c r="CA18" s="63">
        <v>206.33333333333337</v>
      </c>
      <c r="CB18" s="63">
        <v>196.93333333333337</v>
      </c>
      <c r="CC18" s="63">
        <v>193.7</v>
      </c>
      <c r="CD18" s="63">
        <v>193.43333333333337</v>
      </c>
      <c r="CE18" s="63">
        <v>194.56666666666663</v>
      </c>
      <c r="CF18" s="63">
        <v>196.26666666666665</v>
      </c>
      <c r="CG18" s="63">
        <v>197.9</v>
      </c>
      <c r="CH18" s="63">
        <v>200.03333333333333</v>
      </c>
      <c r="CI18" s="63">
        <v>202.56666666666663</v>
      </c>
      <c r="CJ18" s="63">
        <v>204.63333333333333</v>
      </c>
      <c r="CK18" s="63">
        <v>207.4</v>
      </c>
      <c r="CL18" s="63">
        <v>209.5</v>
      </c>
      <c r="CM18" s="63">
        <v>211.63333333333333</v>
      </c>
      <c r="CN18" s="63">
        <v>215.5</v>
      </c>
      <c r="CO18" s="63">
        <v>216.36666666666667</v>
      </c>
      <c r="CP18" s="63">
        <v>219.6</v>
      </c>
      <c r="CQ18" s="63">
        <v>222.16666666666663</v>
      </c>
      <c r="CR18" s="63">
        <v>223.43333333333337</v>
      </c>
      <c r="CS18" s="63">
        <v>224.8</v>
      </c>
      <c r="CT18" s="63">
        <v>227.26666666666665</v>
      </c>
      <c r="CU18" s="63">
        <v>228.66666666666663</v>
      </c>
      <c r="CV18" s="63">
        <v>228.9</v>
      </c>
      <c r="CW18" s="63">
        <v>232.9</v>
      </c>
      <c r="CX18" s="63">
        <v>235.1</v>
      </c>
      <c r="CY18" s="63">
        <v>236.7</v>
      </c>
      <c r="CZ18" s="63">
        <v>239.53333333333333</v>
      </c>
      <c r="DA18" s="63">
        <v>243.03333333333333</v>
      </c>
      <c r="DB18" s="63">
        <v>244.53333333333333</v>
      </c>
      <c r="DC18" s="63">
        <v>247.03333333333333</v>
      </c>
      <c r="DD18" s="63">
        <v>249.26666666666668</v>
      </c>
      <c r="DE18" s="63">
        <v>250.5</v>
      </c>
      <c r="DF18" s="63">
        <v>251.16666666666663</v>
      </c>
      <c r="DG18" s="63">
        <v>253.5</v>
      </c>
      <c r="DH18" s="63">
        <v>255.63333333333333</v>
      </c>
      <c r="DI18" s="63">
        <v>256.26666666666665</v>
      </c>
      <c r="DJ18" s="63">
        <v>257.2</v>
      </c>
      <c r="DK18" s="63">
        <v>260.26666666666665</v>
      </c>
      <c r="DL18" s="63">
        <v>260.23333333333335</v>
      </c>
      <c r="DM18" s="63">
        <v>261.73333333333335</v>
      </c>
      <c r="DN18" s="63">
        <v>264.2</v>
      </c>
      <c r="DO18" s="63">
        <v>264.43333333333334</v>
      </c>
      <c r="DP18" s="63">
        <v>267.26666666666665</v>
      </c>
      <c r="DQ18" s="63">
        <v>269.33333333333331</v>
      </c>
      <c r="DR18" s="63">
        <v>271.56666666666666</v>
      </c>
      <c r="DS18" s="64">
        <v>274.16666666666669</v>
      </c>
      <c r="DT18" s="64">
        <v>255.83333333333331</v>
      </c>
      <c r="DU18" s="64">
        <v>257.39999999999998</v>
      </c>
      <c r="DV18" s="64">
        <v>263.73333333333335</v>
      </c>
      <c r="DW18" s="64">
        <v>267.23333333333335</v>
      </c>
      <c r="DX18" s="64">
        <v>270.9666666666667</v>
      </c>
      <c r="DY18" s="64">
        <v>275.60000000000002</v>
      </c>
      <c r="DZ18" s="64">
        <v>282.8</v>
      </c>
      <c r="EA18" s="64">
        <v>289.63333333333333</v>
      </c>
      <c r="EB18" s="64">
        <v>295.03333333333336</v>
      </c>
      <c r="EC18" s="65">
        <v>297.3383</v>
      </c>
      <c r="ED18" s="65">
        <v>296.78820000000002</v>
      </c>
      <c r="EE18" s="65">
        <v>293.5027</v>
      </c>
      <c r="EF18" s="65">
        <v>283.0018</v>
      </c>
      <c r="EG18" s="65">
        <v>272.07940000000002</v>
      </c>
      <c r="EH18" s="65">
        <v>264.04539999999997</v>
      </c>
      <c r="EI18" s="65">
        <v>260.52550000000002</v>
      </c>
      <c r="EJ18" s="65">
        <v>260.41680000000002</v>
      </c>
      <c r="EK18" s="65">
        <v>262.38650000000001</v>
      </c>
      <c r="EL18" s="65">
        <v>266.03960000000001</v>
      </c>
      <c r="EM18" s="65">
        <v>270.9683</v>
      </c>
      <c r="EN18" s="65">
        <v>275.36590000000001</v>
      </c>
      <c r="EO18" s="65">
        <v>279.09460000000001</v>
      </c>
      <c r="EP18" s="65">
        <v>282.43549999999999</v>
      </c>
      <c r="EQ18" s="65">
        <v>285.70280000000002</v>
      </c>
      <c r="ER18" s="65">
        <v>288.60849999999999</v>
      </c>
      <c r="ES18" s="65">
        <v>291.00099999999998</v>
      </c>
      <c r="ET18" s="65">
        <v>292.96550000000002</v>
      </c>
      <c r="EU18" s="65">
        <v>294.43759999999997</v>
      </c>
      <c r="EV18" s="65">
        <v>295.61149999999998</v>
      </c>
      <c r="EW18" s="65">
        <v>296.69069999999999</v>
      </c>
      <c r="EX18" s="65">
        <v>298.56709999999998</v>
      </c>
      <c r="EY18" s="65">
        <v>300.95690000000002</v>
      </c>
      <c r="EZ18" s="65">
        <v>303.49590000000001</v>
      </c>
      <c r="FA18" s="65">
        <v>306.0924</v>
      </c>
      <c r="FB18" s="65">
        <v>308.60300000000001</v>
      </c>
      <c r="FC18" s="65">
        <v>311.07339999999999</v>
      </c>
      <c r="FD18" s="65">
        <v>313.47109999999998</v>
      </c>
      <c r="FE18" s="65">
        <v>315.79759999999999</v>
      </c>
      <c r="FF18" s="65">
        <v>318.02569999999997</v>
      </c>
      <c r="FH18" s="18"/>
    </row>
    <row r="19" spans="1:164" x14ac:dyDescent="0.25">
      <c r="A19" t="s">
        <v>273</v>
      </c>
      <c r="B19" s="24" t="s">
        <v>316</v>
      </c>
      <c r="C19" s="63">
        <v>225.4</v>
      </c>
      <c r="D19" s="63">
        <v>227.8</v>
      </c>
      <c r="E19" s="63">
        <v>230.36666666666667</v>
      </c>
      <c r="F19" s="63">
        <v>231.83333333333337</v>
      </c>
      <c r="G19" s="63">
        <v>233.3</v>
      </c>
      <c r="H19" s="63">
        <v>234.46666666666667</v>
      </c>
      <c r="I19" s="63">
        <v>234.63333333333333</v>
      </c>
      <c r="J19" s="63">
        <v>237</v>
      </c>
      <c r="K19" s="63">
        <v>238.16666666666663</v>
      </c>
      <c r="L19" s="63">
        <v>239.66666666666663</v>
      </c>
      <c r="M19" s="63">
        <v>242.76666666666665</v>
      </c>
      <c r="N19" s="63">
        <v>245.23333333333335</v>
      </c>
      <c r="O19" s="63">
        <v>246.76666666666668</v>
      </c>
      <c r="P19" s="63">
        <v>251.26666666666665</v>
      </c>
      <c r="Q19" s="63">
        <v>253.4</v>
      </c>
      <c r="R19" s="63">
        <v>252.7</v>
      </c>
      <c r="S19" s="63">
        <v>254.03333333333333</v>
      </c>
      <c r="T19" s="63">
        <v>255.73333333333332</v>
      </c>
      <c r="U19" s="63">
        <v>257.4666666666667</v>
      </c>
      <c r="V19" s="63">
        <v>260.03333333333336</v>
      </c>
      <c r="W19" s="63">
        <v>264.86666666666667</v>
      </c>
      <c r="X19" s="63">
        <v>265.56666666666666</v>
      </c>
      <c r="Y19" s="63">
        <v>266.76666666666665</v>
      </c>
      <c r="Z19" s="63">
        <v>267.5</v>
      </c>
      <c r="AA19" s="63">
        <v>266.7</v>
      </c>
      <c r="AB19" s="63">
        <v>270.26666666666665</v>
      </c>
      <c r="AC19" s="63">
        <v>272.76666666666665</v>
      </c>
      <c r="AD19" s="63">
        <v>277.23333333333335</v>
      </c>
      <c r="AE19" s="63">
        <v>279.13333333333333</v>
      </c>
      <c r="AF19" s="63">
        <v>281.13333333333333</v>
      </c>
      <c r="AG19" s="63">
        <v>284.33333333333337</v>
      </c>
      <c r="AH19" s="63">
        <v>288.66666666666669</v>
      </c>
      <c r="AI19" s="63">
        <v>289.66666666666669</v>
      </c>
      <c r="AJ19" s="63">
        <v>294.63333333333333</v>
      </c>
      <c r="AK19" s="63">
        <v>296.93333333333334</v>
      </c>
      <c r="AL19" s="63">
        <v>298.7</v>
      </c>
      <c r="AM19" s="63">
        <v>301.36666666666667</v>
      </c>
      <c r="AN19" s="63">
        <v>301.26666666666665</v>
      </c>
      <c r="AO19" s="63">
        <v>303.5</v>
      </c>
      <c r="AP19" s="63">
        <v>306.83333333333331</v>
      </c>
      <c r="AQ19" s="63">
        <v>309.93333333333334</v>
      </c>
      <c r="AR19" s="63">
        <v>308.9666666666667</v>
      </c>
      <c r="AS19" s="63">
        <v>310.96666666666664</v>
      </c>
      <c r="AT19" s="63">
        <v>313.8</v>
      </c>
      <c r="AU19" s="63">
        <v>312</v>
      </c>
      <c r="AV19" s="63">
        <v>313.33333333333337</v>
      </c>
      <c r="AW19" s="63">
        <v>313.0333333333333</v>
      </c>
      <c r="AX19" s="63">
        <v>311.9666666666667</v>
      </c>
      <c r="AY19" s="63">
        <v>312.86666666666667</v>
      </c>
      <c r="AZ19" s="63">
        <v>314.43333333333334</v>
      </c>
      <c r="BA19" s="63">
        <v>315.66666666666669</v>
      </c>
      <c r="BB19" s="63">
        <v>316.63333333333333</v>
      </c>
      <c r="BC19" s="63">
        <v>318.2</v>
      </c>
      <c r="BD19" s="63">
        <v>319.36666666666667</v>
      </c>
      <c r="BE19" s="63">
        <v>321.06666666666666</v>
      </c>
      <c r="BF19" s="63">
        <v>323.3</v>
      </c>
      <c r="BG19" s="63">
        <v>322.26666666666665</v>
      </c>
      <c r="BH19" s="63">
        <v>324.60000000000002</v>
      </c>
      <c r="BI19" s="63">
        <v>325.4666666666667</v>
      </c>
      <c r="BJ19" s="63">
        <v>327.3</v>
      </c>
      <c r="BK19" s="63">
        <v>329.0333333333333</v>
      </c>
      <c r="BL19" s="63">
        <v>332.36666666666667</v>
      </c>
      <c r="BM19" s="63">
        <v>333.9</v>
      </c>
      <c r="BN19" s="63">
        <v>335.09999999999997</v>
      </c>
      <c r="BO19" s="63">
        <v>336.86666666666667</v>
      </c>
      <c r="BP19" s="63">
        <v>338.1</v>
      </c>
      <c r="BQ19" s="63">
        <v>339.73333333333335</v>
      </c>
      <c r="BR19" s="63">
        <v>341.7</v>
      </c>
      <c r="BS19" s="63">
        <v>344.86666666666667</v>
      </c>
      <c r="BT19" s="63">
        <v>346.93333333333334</v>
      </c>
      <c r="BU19" s="63">
        <v>349.5333333333333</v>
      </c>
      <c r="BV19" s="63">
        <v>353</v>
      </c>
      <c r="BW19" s="63">
        <v>355.5333333333333</v>
      </c>
      <c r="BX19" s="63">
        <v>357.23333333333335</v>
      </c>
      <c r="BY19" s="63">
        <v>360.03333333333336</v>
      </c>
      <c r="BZ19" s="63">
        <v>359.5</v>
      </c>
      <c r="CA19" s="63">
        <v>358.76666666666665</v>
      </c>
      <c r="CB19" s="63">
        <v>356.9666666666667</v>
      </c>
      <c r="CC19" s="63">
        <v>358.2</v>
      </c>
      <c r="CD19" s="63">
        <v>359.5333333333333</v>
      </c>
      <c r="CE19" s="63">
        <v>359.43333333333334</v>
      </c>
      <c r="CF19" s="63">
        <v>361.73333333333335</v>
      </c>
      <c r="CG19" s="63">
        <v>364.3</v>
      </c>
      <c r="CH19" s="63">
        <v>368.9</v>
      </c>
      <c r="CI19" s="63">
        <v>370.36666666666667</v>
      </c>
      <c r="CJ19" s="63">
        <v>373.76666666666665</v>
      </c>
      <c r="CK19" s="63">
        <v>375.4</v>
      </c>
      <c r="CL19" s="63">
        <v>377.36666666666667</v>
      </c>
      <c r="CM19" s="63">
        <v>379.8</v>
      </c>
      <c r="CN19" s="63">
        <v>382.26666666666665</v>
      </c>
      <c r="CO19" s="63">
        <v>383.33333333333331</v>
      </c>
      <c r="CP19" s="63">
        <v>386.36666666666667</v>
      </c>
      <c r="CQ19" s="63">
        <v>387.46666666666664</v>
      </c>
      <c r="CR19" s="63">
        <v>390.43333333333334</v>
      </c>
      <c r="CS19" s="63">
        <v>392.7</v>
      </c>
      <c r="CT19" s="63">
        <v>395.86666666666667</v>
      </c>
      <c r="CU19" s="63">
        <v>399.63333333333333</v>
      </c>
      <c r="CV19" s="63">
        <v>399.96666666666664</v>
      </c>
      <c r="CW19" s="63">
        <v>403.03333333333336</v>
      </c>
      <c r="CX19" s="63">
        <v>403.5</v>
      </c>
      <c r="CY19" s="63">
        <v>406.26666666666665</v>
      </c>
      <c r="CZ19" s="63">
        <v>410.33333333333331</v>
      </c>
      <c r="DA19" s="63">
        <v>414</v>
      </c>
      <c r="DB19" s="63">
        <v>416.93333333333334</v>
      </c>
      <c r="DC19" s="63">
        <v>422.5333333333333</v>
      </c>
      <c r="DD19" s="63">
        <v>426.63333333333333</v>
      </c>
      <c r="DE19" s="63">
        <v>429.56666666666666</v>
      </c>
      <c r="DF19" s="63">
        <v>431.93333333333334</v>
      </c>
      <c r="DG19" s="63">
        <v>434.66666666666669</v>
      </c>
      <c r="DH19" s="63">
        <v>438.83333333333331</v>
      </c>
      <c r="DI19" s="63">
        <v>440.76666666666665</v>
      </c>
      <c r="DJ19" s="63">
        <v>443.33333333333331</v>
      </c>
      <c r="DK19" s="63">
        <v>448.83333333333331</v>
      </c>
      <c r="DL19" s="63">
        <v>451.56666666666666</v>
      </c>
      <c r="DM19" s="63">
        <v>453.76666666666665</v>
      </c>
      <c r="DN19" s="63">
        <v>456.3</v>
      </c>
      <c r="DO19" s="63">
        <v>459.96666666666664</v>
      </c>
      <c r="DP19" s="63">
        <v>462.73333333333329</v>
      </c>
      <c r="DQ19" s="63">
        <v>465.5</v>
      </c>
      <c r="DR19" s="63">
        <v>467</v>
      </c>
      <c r="DS19" s="64">
        <v>464.26666666666665</v>
      </c>
      <c r="DT19" s="64">
        <v>352.8</v>
      </c>
      <c r="DU19" s="64">
        <v>378.2</v>
      </c>
      <c r="DV19" s="64">
        <v>382.26666666666665</v>
      </c>
      <c r="DW19" s="64">
        <v>381.16666666666669</v>
      </c>
      <c r="DX19" s="64">
        <v>396.73333333333335</v>
      </c>
      <c r="DY19" s="64">
        <v>412.66666666666663</v>
      </c>
      <c r="DZ19" s="64">
        <v>424.4666666666667</v>
      </c>
      <c r="EA19" s="64">
        <v>431.03333333333336</v>
      </c>
      <c r="EB19" s="64">
        <v>434.4</v>
      </c>
      <c r="EC19" s="65">
        <v>440.5702</v>
      </c>
      <c r="ED19" s="65">
        <v>446.53429999999997</v>
      </c>
      <c r="EE19" s="65">
        <v>449.67070000000001</v>
      </c>
      <c r="EF19" s="65">
        <v>451.20819999999998</v>
      </c>
      <c r="EG19" s="65">
        <v>454.50200000000001</v>
      </c>
      <c r="EH19" s="65">
        <v>455.16480000000001</v>
      </c>
      <c r="EI19" s="65">
        <v>457.42180000000002</v>
      </c>
      <c r="EJ19" s="65">
        <v>461.38150000000002</v>
      </c>
      <c r="EK19" s="65">
        <v>463.84829999999999</v>
      </c>
      <c r="EL19" s="65">
        <v>465.29739999999998</v>
      </c>
      <c r="EM19" s="65">
        <v>466.1771</v>
      </c>
      <c r="EN19" s="65">
        <v>467.1422</v>
      </c>
      <c r="EO19" s="65">
        <v>467.81869999999998</v>
      </c>
      <c r="EP19" s="65">
        <v>469.17559999999997</v>
      </c>
      <c r="EQ19" s="65">
        <v>470.43990000000002</v>
      </c>
      <c r="ER19" s="65">
        <v>471.649</v>
      </c>
      <c r="ES19" s="65">
        <v>472.61849999999998</v>
      </c>
      <c r="ET19" s="65">
        <v>473.52679999999998</v>
      </c>
      <c r="EU19" s="65">
        <v>474.47239999999999</v>
      </c>
      <c r="EV19" s="65">
        <v>475.58969999999999</v>
      </c>
      <c r="EW19" s="65">
        <v>476.62389999999999</v>
      </c>
      <c r="EX19" s="65">
        <v>477.12970000000001</v>
      </c>
      <c r="EY19" s="65">
        <v>477.6123</v>
      </c>
      <c r="EZ19" s="65">
        <v>478.18950000000001</v>
      </c>
      <c r="FA19" s="65">
        <v>478.66800000000001</v>
      </c>
      <c r="FB19" s="65">
        <v>479.1096</v>
      </c>
      <c r="FC19" s="65">
        <v>479.60730000000001</v>
      </c>
      <c r="FD19" s="65">
        <v>479.99700000000001</v>
      </c>
      <c r="FE19" s="65">
        <v>480.36070000000001</v>
      </c>
      <c r="FF19" s="65">
        <v>480.65629999999999</v>
      </c>
      <c r="FH19" s="18"/>
    </row>
    <row r="20" spans="1:164" x14ac:dyDescent="0.25">
      <c r="A20" t="s">
        <v>307</v>
      </c>
      <c r="B20" s="24" t="s">
        <v>306</v>
      </c>
      <c r="C20" s="63">
        <v>89.9</v>
      </c>
      <c r="D20" s="63">
        <v>90.833333333333314</v>
      </c>
      <c r="E20" s="63">
        <v>91.466666666666683</v>
      </c>
      <c r="F20" s="63">
        <v>91.166666666666686</v>
      </c>
      <c r="G20" s="63">
        <v>92.73333333333332</v>
      </c>
      <c r="H20" s="63">
        <v>92.3</v>
      </c>
      <c r="I20" s="63">
        <v>90.8</v>
      </c>
      <c r="J20" s="63">
        <v>91.5</v>
      </c>
      <c r="K20" s="63">
        <v>92.333333333333314</v>
      </c>
      <c r="L20" s="63">
        <v>92.86666666666666</v>
      </c>
      <c r="M20" s="63">
        <v>94.1</v>
      </c>
      <c r="N20" s="63">
        <v>94.6</v>
      </c>
      <c r="O20" s="63">
        <v>95.333333333333314</v>
      </c>
      <c r="P20" s="63">
        <v>96.23333333333332</v>
      </c>
      <c r="Q20" s="63">
        <v>97.8</v>
      </c>
      <c r="R20" s="63">
        <v>96.866666666666674</v>
      </c>
      <c r="S20" s="63">
        <v>97.666666666666686</v>
      </c>
      <c r="T20" s="63">
        <v>99</v>
      </c>
      <c r="U20" s="63">
        <v>98.666666666666686</v>
      </c>
      <c r="V20" s="63">
        <v>100.53333333333332</v>
      </c>
      <c r="W20" s="63">
        <v>102.26666666666668</v>
      </c>
      <c r="X20" s="63">
        <v>102.76666666666668</v>
      </c>
      <c r="Y20" s="63">
        <v>102.4</v>
      </c>
      <c r="Z20" s="63">
        <v>104.6</v>
      </c>
      <c r="AA20" s="63">
        <v>103.56666666666666</v>
      </c>
      <c r="AB20" s="63">
        <v>105.93333333333334</v>
      </c>
      <c r="AC20" s="63">
        <v>107.66666666666669</v>
      </c>
      <c r="AD20" s="63">
        <v>108.33333333333331</v>
      </c>
      <c r="AE20" s="63">
        <v>108.36666666666666</v>
      </c>
      <c r="AF20" s="63">
        <v>108.23333333333332</v>
      </c>
      <c r="AG20" s="63">
        <v>109.96666666666668</v>
      </c>
      <c r="AH20" s="63">
        <v>112.2</v>
      </c>
      <c r="AI20" s="63">
        <v>111.93333333333334</v>
      </c>
      <c r="AJ20" s="63">
        <v>113.63333333333333</v>
      </c>
      <c r="AK20" s="63">
        <v>114.8</v>
      </c>
      <c r="AL20" s="63">
        <v>113.9</v>
      </c>
      <c r="AM20" s="63">
        <v>118.3</v>
      </c>
      <c r="AN20" s="63">
        <v>118.56666666666666</v>
      </c>
      <c r="AO20" s="63">
        <v>119.06666666666666</v>
      </c>
      <c r="AP20" s="63">
        <v>120.7</v>
      </c>
      <c r="AQ20" s="63">
        <v>121.36666666666666</v>
      </c>
      <c r="AR20" s="63">
        <v>120.73333333333332</v>
      </c>
      <c r="AS20" s="63">
        <v>118.86666666666666</v>
      </c>
      <c r="AT20" s="63">
        <v>121.53333333333332</v>
      </c>
      <c r="AU20" s="63">
        <v>121.33333333333331</v>
      </c>
      <c r="AV20" s="63">
        <v>120.83333333333334</v>
      </c>
      <c r="AW20" s="63">
        <v>119.8</v>
      </c>
      <c r="AX20" s="63">
        <v>117.13333333333334</v>
      </c>
      <c r="AY20" s="63">
        <v>116.56666666666666</v>
      </c>
      <c r="AZ20" s="63">
        <v>117.36666666666667</v>
      </c>
      <c r="BA20" s="63">
        <v>117.93333333333334</v>
      </c>
      <c r="BB20" s="63">
        <v>117.93333333333334</v>
      </c>
      <c r="BC20" s="63">
        <v>118.23333333333332</v>
      </c>
      <c r="BD20" s="63">
        <v>118.56666666666666</v>
      </c>
      <c r="BE20" s="63">
        <v>119.86666666666667</v>
      </c>
      <c r="BF20" s="63">
        <v>121.86666666666667</v>
      </c>
      <c r="BG20" s="63">
        <v>121.7</v>
      </c>
      <c r="BH20" s="63">
        <v>123.13333333333334</v>
      </c>
      <c r="BI20" s="63">
        <v>122.8</v>
      </c>
      <c r="BJ20" s="63">
        <v>124.06666666666666</v>
      </c>
      <c r="BK20" s="63">
        <v>124.6</v>
      </c>
      <c r="BL20" s="63">
        <v>126.43333333333334</v>
      </c>
      <c r="BM20" s="63">
        <v>127.1</v>
      </c>
      <c r="BN20" s="63">
        <v>128.19999999999999</v>
      </c>
      <c r="BO20" s="63">
        <v>129.16666666666666</v>
      </c>
      <c r="BP20" s="63">
        <v>129.83333333333334</v>
      </c>
      <c r="BQ20" s="63">
        <v>131.33333333333334</v>
      </c>
      <c r="BR20" s="63">
        <v>132.56666666666666</v>
      </c>
      <c r="BS20" s="63">
        <v>133.86666666666667</v>
      </c>
      <c r="BT20" s="63">
        <v>134.76666666666668</v>
      </c>
      <c r="BU20" s="63">
        <v>135.9</v>
      </c>
      <c r="BV20" s="63">
        <v>136.76666666666668</v>
      </c>
      <c r="BW20" s="63">
        <v>137.76666666666665</v>
      </c>
      <c r="BX20" s="63">
        <v>137.4</v>
      </c>
      <c r="BY20" s="63">
        <v>137.53333333333333</v>
      </c>
      <c r="BZ20" s="63">
        <v>135.4</v>
      </c>
      <c r="CA20" s="63">
        <v>132.53333333333333</v>
      </c>
      <c r="CB20" s="63">
        <v>130.20000000000002</v>
      </c>
      <c r="CC20" s="63">
        <v>130.13333333333333</v>
      </c>
      <c r="CD20" s="63">
        <v>129.43333333333334</v>
      </c>
      <c r="CE20" s="63">
        <v>129.16666666666666</v>
      </c>
      <c r="CF20" s="63">
        <v>130.06666666666666</v>
      </c>
      <c r="CG20" s="63">
        <v>130.6</v>
      </c>
      <c r="CH20" s="63">
        <v>131.93333333333334</v>
      </c>
      <c r="CI20" s="63">
        <v>132.03333333333333</v>
      </c>
      <c r="CJ20" s="63">
        <v>133.36666666666667</v>
      </c>
      <c r="CK20" s="63">
        <v>133.66666666666669</v>
      </c>
      <c r="CL20" s="63">
        <v>134.96666666666667</v>
      </c>
      <c r="CM20" s="63">
        <v>136.16666666666666</v>
      </c>
      <c r="CN20" s="63">
        <v>137.56666666666666</v>
      </c>
      <c r="CO20" s="63">
        <v>138.13333333333333</v>
      </c>
      <c r="CP20" s="63">
        <v>140.46666666666667</v>
      </c>
      <c r="CQ20" s="63">
        <v>141.6</v>
      </c>
      <c r="CR20" s="63">
        <v>143.33333333333334</v>
      </c>
      <c r="CS20" s="63">
        <v>144.80000000000001</v>
      </c>
      <c r="CT20" s="63">
        <v>146.1</v>
      </c>
      <c r="CU20" s="63">
        <v>147.6</v>
      </c>
      <c r="CV20" s="63">
        <v>148.03333333333333</v>
      </c>
      <c r="CW20" s="63">
        <v>149.23333333333332</v>
      </c>
      <c r="CX20" s="63">
        <v>149.86666666666667</v>
      </c>
      <c r="CY20" s="63">
        <v>151.9</v>
      </c>
      <c r="CZ20" s="63">
        <v>153.6</v>
      </c>
      <c r="DA20" s="63">
        <v>156.73333333333335</v>
      </c>
      <c r="DB20" s="63">
        <v>157.69999999999999</v>
      </c>
      <c r="DC20" s="63">
        <v>159.53333333333333</v>
      </c>
      <c r="DD20" s="63">
        <v>160.83333333333331</v>
      </c>
      <c r="DE20" s="63">
        <v>162.69999999999999</v>
      </c>
      <c r="DF20" s="63">
        <v>163.5</v>
      </c>
      <c r="DG20" s="63">
        <v>164.86666666666667</v>
      </c>
      <c r="DH20" s="63">
        <v>167.23333333333335</v>
      </c>
      <c r="DI20" s="63">
        <v>167.26666666666668</v>
      </c>
      <c r="DJ20" s="63">
        <v>168</v>
      </c>
      <c r="DK20" s="63">
        <v>170.26666666666668</v>
      </c>
      <c r="DL20" s="63">
        <v>171.73333333333332</v>
      </c>
      <c r="DM20" s="63">
        <v>171.53333333333333</v>
      </c>
      <c r="DN20" s="63">
        <v>172.76666666666668</v>
      </c>
      <c r="DO20" s="63">
        <v>172.7</v>
      </c>
      <c r="DP20" s="63">
        <v>173.56666666666666</v>
      </c>
      <c r="DQ20" s="63">
        <v>174.36666666666667</v>
      </c>
      <c r="DR20" s="63">
        <v>174.53333333333333</v>
      </c>
      <c r="DS20" s="64">
        <v>172.23333333333332</v>
      </c>
      <c r="DT20" s="64">
        <v>96.066666666666663</v>
      </c>
      <c r="DU20" s="64">
        <v>109.93333333333332</v>
      </c>
      <c r="DV20" s="64">
        <v>112.43333333333334</v>
      </c>
      <c r="DW20" s="64">
        <v>110.73333333333332</v>
      </c>
      <c r="DX20" s="64">
        <v>123.23333333333332</v>
      </c>
      <c r="DY20" s="64">
        <v>137.03333333333333</v>
      </c>
      <c r="DZ20" s="64">
        <v>144.23333333333332</v>
      </c>
      <c r="EA20" s="64">
        <v>148.33333333333331</v>
      </c>
      <c r="EB20" s="64">
        <v>149.93333333333334</v>
      </c>
      <c r="EC20" s="65">
        <v>152.9896</v>
      </c>
      <c r="ED20" s="65">
        <v>156.51150000000001</v>
      </c>
      <c r="EE20" s="65">
        <v>158.364</v>
      </c>
      <c r="EF20" s="65">
        <v>161.4015</v>
      </c>
      <c r="EG20" s="65">
        <v>164.22659999999999</v>
      </c>
      <c r="EH20" s="65">
        <v>164.64920000000001</v>
      </c>
      <c r="EI20" s="65">
        <v>165.07759999999999</v>
      </c>
      <c r="EJ20" s="65">
        <v>166.67529999999999</v>
      </c>
      <c r="EK20" s="65">
        <v>167.7724</v>
      </c>
      <c r="EL20" s="65">
        <v>168.32769999999999</v>
      </c>
      <c r="EM20" s="65">
        <v>168.29320000000001</v>
      </c>
      <c r="EN20" s="65">
        <v>168.59180000000001</v>
      </c>
      <c r="EO20" s="65">
        <v>168.54589999999999</v>
      </c>
      <c r="EP20" s="65">
        <v>169.1268</v>
      </c>
      <c r="EQ20" s="65">
        <v>169.63069999999999</v>
      </c>
      <c r="ER20" s="65">
        <v>170.1995</v>
      </c>
      <c r="ES20" s="65">
        <v>170.6651</v>
      </c>
      <c r="ET20" s="65">
        <v>170.93260000000001</v>
      </c>
      <c r="EU20" s="65">
        <v>171.17070000000001</v>
      </c>
      <c r="EV20" s="65">
        <v>171.67310000000001</v>
      </c>
      <c r="EW20" s="65">
        <v>172.0754</v>
      </c>
      <c r="EX20" s="65">
        <v>172.1001</v>
      </c>
      <c r="EY20" s="65">
        <v>171.92330000000001</v>
      </c>
      <c r="EZ20" s="65">
        <v>172.0651</v>
      </c>
      <c r="FA20" s="65">
        <v>172.25020000000001</v>
      </c>
      <c r="FB20" s="65">
        <v>172.37639999999999</v>
      </c>
      <c r="FC20" s="65">
        <v>172.37219999999999</v>
      </c>
      <c r="FD20" s="65">
        <v>172.53890000000001</v>
      </c>
      <c r="FE20" s="65">
        <v>172.71469999999999</v>
      </c>
      <c r="FF20" s="65">
        <v>172.83340000000001</v>
      </c>
      <c r="FH20" s="18"/>
    </row>
    <row r="21" spans="1:164" x14ac:dyDescent="0.25">
      <c r="A21" t="s">
        <v>268</v>
      </c>
      <c r="B21" s="24" t="s">
        <v>317</v>
      </c>
      <c r="C21" s="63">
        <v>144.96666666666667</v>
      </c>
      <c r="D21" s="63">
        <v>146.63333333333335</v>
      </c>
      <c r="E21" s="63">
        <v>149.4</v>
      </c>
      <c r="F21" s="63">
        <v>148.80000000000001</v>
      </c>
      <c r="G21" s="63">
        <v>149.36666666666665</v>
      </c>
      <c r="H21" s="63">
        <v>153.20000000000002</v>
      </c>
      <c r="I21" s="63">
        <v>154.63333333333333</v>
      </c>
      <c r="J21" s="63">
        <v>154.86666666666667</v>
      </c>
      <c r="K21" s="63">
        <v>157.29999999999998</v>
      </c>
      <c r="L21" s="63">
        <v>158.60000000000002</v>
      </c>
      <c r="M21" s="63">
        <v>158</v>
      </c>
      <c r="N21" s="63">
        <v>161.06666666666666</v>
      </c>
      <c r="O21" s="63">
        <v>160.26666666666665</v>
      </c>
      <c r="P21" s="63">
        <v>161.56666666666666</v>
      </c>
      <c r="Q21" s="63">
        <v>162.20000000000002</v>
      </c>
      <c r="R21" s="63">
        <v>163.5</v>
      </c>
      <c r="S21" s="63">
        <v>163.33333333333334</v>
      </c>
      <c r="T21" s="63">
        <v>164.66666666666666</v>
      </c>
      <c r="U21" s="63">
        <v>163.16666666666669</v>
      </c>
      <c r="V21" s="63">
        <v>166.96666666666664</v>
      </c>
      <c r="W21" s="63">
        <v>167.6</v>
      </c>
      <c r="X21" s="63">
        <v>168.16666666666666</v>
      </c>
      <c r="Y21" s="63">
        <v>166.93333333333334</v>
      </c>
      <c r="Z21" s="63">
        <v>168.86666666666667</v>
      </c>
      <c r="AA21" s="63">
        <v>171</v>
      </c>
      <c r="AB21" s="63">
        <v>170.7</v>
      </c>
      <c r="AC21" s="63">
        <v>170.13333333333335</v>
      </c>
      <c r="AD21" s="63">
        <v>170.93333333333334</v>
      </c>
      <c r="AE21" s="63">
        <v>170.93333333333334</v>
      </c>
      <c r="AF21" s="63">
        <v>174.53333333333333</v>
      </c>
      <c r="AG21" s="63">
        <v>174.43333333333334</v>
      </c>
      <c r="AH21" s="63">
        <v>175.16666666666669</v>
      </c>
      <c r="AI21" s="63">
        <v>176.66666666666669</v>
      </c>
      <c r="AJ21" s="63">
        <v>178.13333333333333</v>
      </c>
      <c r="AK21" s="63">
        <v>179.03333333333333</v>
      </c>
      <c r="AL21" s="63">
        <v>180.23333333333332</v>
      </c>
      <c r="AM21" s="63">
        <v>180.73333333333335</v>
      </c>
      <c r="AN21" s="63">
        <v>182.2</v>
      </c>
      <c r="AO21" s="63">
        <v>183.8</v>
      </c>
      <c r="AP21" s="63">
        <v>184.1</v>
      </c>
      <c r="AQ21" s="63">
        <v>185.13333333333333</v>
      </c>
      <c r="AR21" s="63">
        <v>186.79999999999998</v>
      </c>
      <c r="AS21" s="63">
        <v>185.66666666666666</v>
      </c>
      <c r="AT21" s="63">
        <v>185.86666666666665</v>
      </c>
      <c r="AU21" s="63">
        <v>189.76666666666665</v>
      </c>
      <c r="AV21" s="63">
        <v>191.36666666666667</v>
      </c>
      <c r="AW21" s="63">
        <v>192.29999999999998</v>
      </c>
      <c r="AX21" s="63">
        <v>194.13333333333335</v>
      </c>
      <c r="AY21" s="63">
        <v>194.86666666666667</v>
      </c>
      <c r="AZ21" s="63">
        <v>195.59999999999997</v>
      </c>
      <c r="BA21" s="63">
        <v>195.83333333333334</v>
      </c>
      <c r="BB21" s="63">
        <v>197.1</v>
      </c>
      <c r="BC21" s="63">
        <v>197.66666666666666</v>
      </c>
      <c r="BD21" s="63">
        <v>198.76666666666668</v>
      </c>
      <c r="BE21" s="63">
        <v>197.36666666666665</v>
      </c>
      <c r="BF21" s="63">
        <v>198.20000000000002</v>
      </c>
      <c r="BG21" s="63">
        <v>197.5</v>
      </c>
      <c r="BH21" s="63">
        <v>197.83333333333331</v>
      </c>
      <c r="BI21" s="63">
        <v>198.23333333333332</v>
      </c>
      <c r="BJ21" s="63">
        <v>198.46666666666667</v>
      </c>
      <c r="BK21" s="63">
        <v>197.33333333333334</v>
      </c>
      <c r="BL21" s="63">
        <v>197.56666666666666</v>
      </c>
      <c r="BM21" s="63">
        <v>197.93333333333334</v>
      </c>
      <c r="BN21" s="63">
        <v>198.23333333333335</v>
      </c>
      <c r="BO21" s="63">
        <v>198.66666666666669</v>
      </c>
      <c r="BP21" s="63">
        <v>198.29999999999998</v>
      </c>
      <c r="BQ21" s="63">
        <v>198.26666666666665</v>
      </c>
      <c r="BR21" s="63">
        <v>198.8</v>
      </c>
      <c r="BS21" s="63">
        <v>198.93333333333331</v>
      </c>
      <c r="BT21" s="63">
        <v>199.43333333333331</v>
      </c>
      <c r="BU21" s="63">
        <v>200.86666666666667</v>
      </c>
      <c r="BV21" s="63">
        <v>201.36666666666667</v>
      </c>
      <c r="BW21" s="63">
        <v>202.36666666666667</v>
      </c>
      <c r="BX21" s="63">
        <v>202.5</v>
      </c>
      <c r="BY21" s="63">
        <v>206.26666666666668</v>
      </c>
      <c r="BZ21" s="63">
        <v>206.9</v>
      </c>
      <c r="CA21" s="63">
        <v>206</v>
      </c>
      <c r="CB21" s="63">
        <v>207.13333333333333</v>
      </c>
      <c r="CC21" s="63">
        <v>206.06666666666666</v>
      </c>
      <c r="CD21" s="63">
        <v>205.53333333333336</v>
      </c>
      <c r="CE21" s="63">
        <v>204.9</v>
      </c>
      <c r="CF21" s="63">
        <v>208.13333333333333</v>
      </c>
      <c r="CG21" s="63">
        <v>206.06666666666666</v>
      </c>
      <c r="CH21" s="63">
        <v>204.06666666666669</v>
      </c>
      <c r="CI21" s="63">
        <v>203.03333333333333</v>
      </c>
      <c r="CJ21" s="63">
        <v>202.66666666666666</v>
      </c>
      <c r="CK21" s="63">
        <v>201.1</v>
      </c>
      <c r="CL21" s="63">
        <v>201.9</v>
      </c>
      <c r="CM21" s="63">
        <v>202.4</v>
      </c>
      <c r="CN21" s="63">
        <v>202.33333333333334</v>
      </c>
      <c r="CO21" s="63">
        <v>202.5</v>
      </c>
      <c r="CP21" s="63">
        <v>203.53333333333333</v>
      </c>
      <c r="CQ21" s="63">
        <v>204.13333333333338</v>
      </c>
      <c r="CR21" s="63">
        <v>204.26666666666668</v>
      </c>
      <c r="CS21" s="63">
        <v>204.63333333333335</v>
      </c>
      <c r="CT21" s="63">
        <v>206.16666666666669</v>
      </c>
      <c r="CU21" s="63">
        <v>206.73333333333338</v>
      </c>
      <c r="CV21" s="63">
        <v>206.96666666666664</v>
      </c>
      <c r="CW21" s="63">
        <v>208.16666666666666</v>
      </c>
      <c r="CX21" s="63">
        <v>209.06666666666669</v>
      </c>
      <c r="CY21" s="63">
        <v>210.63333333333333</v>
      </c>
      <c r="CZ21" s="63">
        <v>212.2</v>
      </c>
      <c r="DA21" s="63">
        <v>214.13333333333333</v>
      </c>
      <c r="DB21" s="63">
        <v>214.66666666666666</v>
      </c>
      <c r="DC21" s="63">
        <v>215.33333333333331</v>
      </c>
      <c r="DD21" s="63">
        <v>217.33333333333334</v>
      </c>
      <c r="DE21" s="63">
        <v>218.63333333333333</v>
      </c>
      <c r="DF21" s="63">
        <v>219.96666666666664</v>
      </c>
      <c r="DG21" s="63">
        <v>220.26666666666671</v>
      </c>
      <c r="DH21" s="63">
        <v>221.29999999999998</v>
      </c>
      <c r="DI21" s="63">
        <v>221.79999999999995</v>
      </c>
      <c r="DJ21" s="63">
        <v>221.7</v>
      </c>
      <c r="DK21" s="63">
        <v>220.16666666666669</v>
      </c>
      <c r="DL21" s="63">
        <v>219.03333333333336</v>
      </c>
      <c r="DM21" s="63">
        <v>218.03333333333333</v>
      </c>
      <c r="DN21" s="63">
        <v>216.86666666666667</v>
      </c>
      <c r="DO21" s="63">
        <v>214.16666666666669</v>
      </c>
      <c r="DP21" s="63">
        <v>215.2</v>
      </c>
      <c r="DQ21" s="63">
        <v>218.33333333333334</v>
      </c>
      <c r="DR21" s="63">
        <v>216.29999999999995</v>
      </c>
      <c r="DS21" s="64">
        <v>219.4</v>
      </c>
      <c r="DT21" s="64">
        <v>205.56666666666663</v>
      </c>
      <c r="DU21" s="64">
        <v>211.23333333333335</v>
      </c>
      <c r="DV21" s="64">
        <v>202.49999999999997</v>
      </c>
      <c r="DW21" s="64">
        <v>203.13333333333333</v>
      </c>
      <c r="DX21" s="64">
        <v>205.93333333333334</v>
      </c>
      <c r="DY21" s="64">
        <v>212.46666666666664</v>
      </c>
      <c r="DZ21" s="64">
        <v>207.60000000000002</v>
      </c>
      <c r="EA21" s="64">
        <v>202.6</v>
      </c>
      <c r="EB21" s="64">
        <v>203.73333333333329</v>
      </c>
      <c r="EC21" s="65">
        <v>210.3202</v>
      </c>
      <c r="ED21" s="65">
        <v>210.16749999999999</v>
      </c>
      <c r="EE21" s="65">
        <v>210.07830000000001</v>
      </c>
      <c r="EF21" s="65">
        <v>210.2604</v>
      </c>
      <c r="EG21" s="65">
        <v>213.59110000000001</v>
      </c>
      <c r="EH21" s="65">
        <v>213.78800000000001</v>
      </c>
      <c r="EI21" s="65">
        <v>214.20519999999999</v>
      </c>
      <c r="EJ21" s="65">
        <v>214.5496</v>
      </c>
      <c r="EK21" s="65">
        <v>218.2056</v>
      </c>
      <c r="EL21" s="65">
        <v>218.87039999999999</v>
      </c>
      <c r="EM21" s="65">
        <v>219.82380000000001</v>
      </c>
      <c r="EN21" s="65">
        <v>220.7542</v>
      </c>
      <c r="EO21" s="65">
        <v>224.85830000000001</v>
      </c>
      <c r="EP21" s="65">
        <v>225.39080000000001</v>
      </c>
      <c r="EQ21" s="65">
        <v>225.82429999999999</v>
      </c>
      <c r="ER21" s="65">
        <v>226.26400000000001</v>
      </c>
      <c r="ES21" s="65">
        <v>230.02080000000001</v>
      </c>
      <c r="ET21" s="65">
        <v>230.1497</v>
      </c>
      <c r="EU21" s="65">
        <v>230.2347</v>
      </c>
      <c r="EV21" s="65">
        <v>230.34399999999999</v>
      </c>
      <c r="EW21" s="65">
        <v>233.88409999999999</v>
      </c>
      <c r="EX21" s="65">
        <v>233.73050000000001</v>
      </c>
      <c r="EY21" s="65">
        <v>233.65989999999999</v>
      </c>
      <c r="EZ21" s="65">
        <v>233.72059999999999</v>
      </c>
      <c r="FA21" s="65">
        <v>237.32499999999999</v>
      </c>
      <c r="FB21" s="65">
        <v>237.20339999999999</v>
      </c>
      <c r="FC21" s="65">
        <v>237.13310000000001</v>
      </c>
      <c r="FD21" s="65">
        <v>237.11099999999999</v>
      </c>
      <c r="FE21" s="65">
        <v>240.70500000000001</v>
      </c>
      <c r="FF21" s="65">
        <v>240.49680000000001</v>
      </c>
      <c r="FH21" s="18"/>
    </row>
    <row r="22" spans="1:164" x14ac:dyDescent="0.25">
      <c r="A22" t="s">
        <v>274</v>
      </c>
      <c r="B22" s="24" t="s">
        <v>318</v>
      </c>
      <c r="C22" s="63">
        <v>123.2</v>
      </c>
      <c r="D22" s="63">
        <v>124.26666666666668</v>
      </c>
      <c r="E22" s="63">
        <v>127.7</v>
      </c>
      <c r="F22" s="63">
        <v>127.66666666666669</v>
      </c>
      <c r="G22" s="63">
        <v>128.19999999999999</v>
      </c>
      <c r="H22" s="63">
        <v>131.86666666666667</v>
      </c>
      <c r="I22" s="63">
        <v>132.93333333333334</v>
      </c>
      <c r="J22" s="63">
        <v>133.30000000000001</v>
      </c>
      <c r="K22" s="63">
        <v>135.63333333333333</v>
      </c>
      <c r="L22" s="63">
        <v>136.86666666666667</v>
      </c>
      <c r="M22" s="63">
        <v>136.23333333333335</v>
      </c>
      <c r="N22" s="63">
        <v>139.16666666666666</v>
      </c>
      <c r="O22" s="63">
        <v>138.03333333333333</v>
      </c>
      <c r="P22" s="63">
        <v>139.30000000000001</v>
      </c>
      <c r="Q22" s="63">
        <v>139.73333333333335</v>
      </c>
      <c r="R22" s="63">
        <v>141.16666666666666</v>
      </c>
      <c r="S22" s="63">
        <v>141</v>
      </c>
      <c r="T22" s="63">
        <v>142.29999999999998</v>
      </c>
      <c r="U22" s="63">
        <v>140.93333333333334</v>
      </c>
      <c r="V22" s="63">
        <v>144.79999999999998</v>
      </c>
      <c r="W22" s="63">
        <v>145.66666666666666</v>
      </c>
      <c r="X22" s="63">
        <v>146.23333333333332</v>
      </c>
      <c r="Y22" s="63">
        <v>145.13333333333333</v>
      </c>
      <c r="Z22" s="63">
        <v>147.1</v>
      </c>
      <c r="AA22" s="63">
        <v>149.26666666666668</v>
      </c>
      <c r="AB22" s="63">
        <v>149.1</v>
      </c>
      <c r="AC22" s="63">
        <v>148.80000000000001</v>
      </c>
      <c r="AD22" s="63">
        <v>149.36666666666667</v>
      </c>
      <c r="AE22" s="63">
        <v>149.33333333333334</v>
      </c>
      <c r="AF22" s="63">
        <v>152.86666666666667</v>
      </c>
      <c r="AG22" s="63">
        <v>152.53333333333333</v>
      </c>
      <c r="AH22" s="63">
        <v>153.4</v>
      </c>
      <c r="AI22" s="63">
        <v>154.36666666666667</v>
      </c>
      <c r="AJ22" s="63">
        <v>155.86666666666667</v>
      </c>
      <c r="AK22" s="63">
        <v>156.5</v>
      </c>
      <c r="AL22" s="63">
        <v>157.29999999999998</v>
      </c>
      <c r="AM22" s="63">
        <v>157.33333333333334</v>
      </c>
      <c r="AN22" s="63">
        <v>159.23333333333332</v>
      </c>
      <c r="AO22" s="63">
        <v>160.96666666666667</v>
      </c>
      <c r="AP22" s="63">
        <v>160.93333333333334</v>
      </c>
      <c r="AQ22" s="63">
        <v>161.93333333333334</v>
      </c>
      <c r="AR22" s="63">
        <v>161.26666666666665</v>
      </c>
      <c r="AS22" s="63">
        <v>162.03333333333333</v>
      </c>
      <c r="AT22" s="63">
        <v>162.69999999999999</v>
      </c>
      <c r="AU22" s="63">
        <v>166.1</v>
      </c>
      <c r="AV22" s="63">
        <v>167.83333333333334</v>
      </c>
      <c r="AW22" s="63">
        <v>168.63333333333333</v>
      </c>
      <c r="AX22" s="63">
        <v>170.3</v>
      </c>
      <c r="AY22" s="63">
        <v>171.1</v>
      </c>
      <c r="AZ22" s="63">
        <v>171.83333333333331</v>
      </c>
      <c r="BA22" s="63">
        <v>172</v>
      </c>
      <c r="BB22" s="63">
        <v>172.13333333333333</v>
      </c>
      <c r="BC22" s="63">
        <v>172.6</v>
      </c>
      <c r="BD22" s="63">
        <v>173.83333333333334</v>
      </c>
      <c r="BE22" s="63">
        <v>172.66666666666666</v>
      </c>
      <c r="BF22" s="63">
        <v>173.4</v>
      </c>
      <c r="BG22" s="63">
        <v>172.83333333333334</v>
      </c>
      <c r="BH22" s="63">
        <v>173.13333333333333</v>
      </c>
      <c r="BI22" s="63">
        <v>173.63333333333333</v>
      </c>
      <c r="BJ22" s="63">
        <v>173.76666666666668</v>
      </c>
      <c r="BK22" s="63">
        <v>173.03333333333333</v>
      </c>
      <c r="BL22" s="63">
        <v>173.36666666666667</v>
      </c>
      <c r="BM22" s="63">
        <v>173.63333333333333</v>
      </c>
      <c r="BN22" s="63">
        <v>174.33333333333334</v>
      </c>
      <c r="BO22" s="63">
        <v>174.9</v>
      </c>
      <c r="BP22" s="63">
        <v>174.63333333333333</v>
      </c>
      <c r="BQ22" s="63">
        <v>174.63333333333333</v>
      </c>
      <c r="BR22" s="63">
        <v>175.06666666666666</v>
      </c>
      <c r="BS22" s="63">
        <v>175.26666666666665</v>
      </c>
      <c r="BT22" s="63">
        <v>175.79999999999998</v>
      </c>
      <c r="BU22" s="63">
        <v>177.23333333333335</v>
      </c>
      <c r="BV22" s="63">
        <v>177.63333333333333</v>
      </c>
      <c r="BW22" s="63">
        <v>178.53333333333333</v>
      </c>
      <c r="BX22" s="63">
        <v>178.66666666666666</v>
      </c>
      <c r="BY22" s="63">
        <v>182.36666666666667</v>
      </c>
      <c r="BZ22" s="63">
        <v>182.8</v>
      </c>
      <c r="CA22" s="63">
        <v>181.86666666666667</v>
      </c>
      <c r="CB22" s="63">
        <v>182.23333333333332</v>
      </c>
      <c r="CC22" s="63">
        <v>181.63333333333333</v>
      </c>
      <c r="CD22" s="63">
        <v>181.33333333333337</v>
      </c>
      <c r="CE22" s="63">
        <v>181.3</v>
      </c>
      <c r="CF22" s="63">
        <v>181.86666666666667</v>
      </c>
      <c r="CG22" s="63">
        <v>181.96666666666667</v>
      </c>
      <c r="CH22" s="63">
        <v>180.43333333333337</v>
      </c>
      <c r="CI22" s="63">
        <v>179.4</v>
      </c>
      <c r="CJ22" s="63">
        <v>179.1</v>
      </c>
      <c r="CK22" s="63">
        <v>177.76666666666665</v>
      </c>
      <c r="CL22" s="63">
        <v>178.70000000000002</v>
      </c>
      <c r="CM22" s="63">
        <v>179.26666666666668</v>
      </c>
      <c r="CN22" s="63">
        <v>179.3</v>
      </c>
      <c r="CO22" s="63">
        <v>179.5</v>
      </c>
      <c r="CP22" s="63">
        <v>180.6</v>
      </c>
      <c r="CQ22" s="63">
        <v>181.33333333333337</v>
      </c>
      <c r="CR22" s="63">
        <v>181.73333333333335</v>
      </c>
      <c r="CS22" s="63">
        <v>182.26666666666668</v>
      </c>
      <c r="CT22" s="63">
        <v>183.9</v>
      </c>
      <c r="CU22" s="63">
        <v>184.43333333333337</v>
      </c>
      <c r="CV22" s="63">
        <v>184.73333333333332</v>
      </c>
      <c r="CW22" s="63">
        <v>186.13333333333333</v>
      </c>
      <c r="CX22" s="63">
        <v>187.16666666666669</v>
      </c>
      <c r="CY22" s="63">
        <v>188.7</v>
      </c>
      <c r="CZ22" s="63">
        <v>190.2</v>
      </c>
      <c r="DA22" s="63">
        <v>192.1</v>
      </c>
      <c r="DB22" s="63">
        <v>192.6</v>
      </c>
      <c r="DC22" s="63">
        <v>193.26666666666665</v>
      </c>
      <c r="DD22" s="63">
        <v>195.23333333333335</v>
      </c>
      <c r="DE22" s="63">
        <v>196.5</v>
      </c>
      <c r="DF22" s="63">
        <v>197.7</v>
      </c>
      <c r="DG22" s="63">
        <v>197.93333333333337</v>
      </c>
      <c r="DH22" s="63">
        <v>199.1</v>
      </c>
      <c r="DI22" s="63">
        <v>199.66666666666663</v>
      </c>
      <c r="DJ22" s="63">
        <v>199.63333333333333</v>
      </c>
      <c r="DK22" s="63">
        <v>198.36666666666667</v>
      </c>
      <c r="DL22" s="63">
        <v>197.33333333333337</v>
      </c>
      <c r="DM22" s="63">
        <v>196.4</v>
      </c>
      <c r="DN22" s="63">
        <v>195.36666666666667</v>
      </c>
      <c r="DO22" s="63">
        <v>192.86666666666667</v>
      </c>
      <c r="DP22" s="63">
        <v>194</v>
      </c>
      <c r="DQ22" s="63">
        <v>196.96666666666667</v>
      </c>
      <c r="DR22" s="63">
        <v>195.06666666666663</v>
      </c>
      <c r="DS22" s="64">
        <v>198.03333333333333</v>
      </c>
      <c r="DT22" s="64">
        <v>184.06666666666663</v>
      </c>
      <c r="DU22" s="64">
        <v>188.26666666666668</v>
      </c>
      <c r="DV22" s="64">
        <v>180.56666666666663</v>
      </c>
      <c r="DW22" s="64">
        <v>181.53333333333333</v>
      </c>
      <c r="DX22" s="64">
        <v>184.36666666666667</v>
      </c>
      <c r="DY22" s="64">
        <v>191.06666666666663</v>
      </c>
      <c r="DZ22" s="64">
        <v>186.33333333333337</v>
      </c>
      <c r="EA22" s="64">
        <v>181.5</v>
      </c>
      <c r="EB22" s="64">
        <v>183.06666666666663</v>
      </c>
      <c r="EC22" s="65">
        <v>189.70240000000001</v>
      </c>
      <c r="ED22" s="65">
        <v>189.55529999999999</v>
      </c>
      <c r="EE22" s="65">
        <v>189.4667</v>
      </c>
      <c r="EF22" s="65">
        <v>189.6489</v>
      </c>
      <c r="EG22" s="65">
        <v>192.9796</v>
      </c>
      <c r="EH22" s="65">
        <v>193.1765</v>
      </c>
      <c r="EI22" s="65">
        <v>193.59370000000001</v>
      </c>
      <c r="EJ22" s="65">
        <v>193.93809999999999</v>
      </c>
      <c r="EK22" s="65">
        <v>197.5941</v>
      </c>
      <c r="EL22" s="65">
        <v>198.25890000000001</v>
      </c>
      <c r="EM22" s="65">
        <v>199.2123</v>
      </c>
      <c r="EN22" s="65">
        <v>200.14269999999999</v>
      </c>
      <c r="EO22" s="65">
        <v>204.24680000000001</v>
      </c>
      <c r="EP22" s="65">
        <v>204.77930000000001</v>
      </c>
      <c r="EQ22" s="65">
        <v>205.21279999999999</v>
      </c>
      <c r="ER22" s="65">
        <v>205.6525</v>
      </c>
      <c r="ES22" s="65">
        <v>209.4093</v>
      </c>
      <c r="ET22" s="65">
        <v>209.53819999999999</v>
      </c>
      <c r="EU22" s="65">
        <v>209.6232</v>
      </c>
      <c r="EV22" s="65">
        <v>209.73249999999999</v>
      </c>
      <c r="EW22" s="65">
        <v>213.27260000000001</v>
      </c>
      <c r="EX22" s="65">
        <v>213.119</v>
      </c>
      <c r="EY22" s="65">
        <v>213.04839999999999</v>
      </c>
      <c r="EZ22" s="65">
        <v>213.10910000000001</v>
      </c>
      <c r="FA22" s="65">
        <v>216.71350000000001</v>
      </c>
      <c r="FB22" s="65">
        <v>216.59180000000001</v>
      </c>
      <c r="FC22" s="65">
        <v>216.52160000000001</v>
      </c>
      <c r="FD22" s="65">
        <v>216.49950000000001</v>
      </c>
      <c r="FE22" s="65">
        <v>220.09350000000001</v>
      </c>
      <c r="FF22" s="65">
        <v>219.8852</v>
      </c>
      <c r="FH22" s="18"/>
    </row>
    <row r="23" spans="1:164" x14ac:dyDescent="0.25">
      <c r="A23" t="s">
        <v>275</v>
      </c>
      <c r="B23" s="24" t="s">
        <v>319</v>
      </c>
      <c r="C23" s="63">
        <v>21.766666666666666</v>
      </c>
      <c r="D23" s="63">
        <v>22.366666666666667</v>
      </c>
      <c r="E23" s="63">
        <v>21.7</v>
      </c>
      <c r="F23" s="63">
        <v>21.133333333333333</v>
      </c>
      <c r="G23" s="63">
        <v>21.166666666666668</v>
      </c>
      <c r="H23" s="63">
        <v>21.333333333333332</v>
      </c>
      <c r="I23" s="63">
        <v>21.7</v>
      </c>
      <c r="J23" s="63">
        <v>21.566666666666663</v>
      </c>
      <c r="K23" s="63">
        <v>21.666666666666668</v>
      </c>
      <c r="L23" s="63">
        <v>21.733333333333334</v>
      </c>
      <c r="M23" s="63">
        <v>21.766666666666666</v>
      </c>
      <c r="N23" s="63">
        <v>21.9</v>
      </c>
      <c r="O23" s="63">
        <v>22.233333333333334</v>
      </c>
      <c r="P23" s="63">
        <v>22.266666666666666</v>
      </c>
      <c r="Q23" s="63">
        <v>22.466666666666665</v>
      </c>
      <c r="R23" s="63">
        <v>22.333333333333332</v>
      </c>
      <c r="S23" s="63">
        <v>22.333333333333332</v>
      </c>
      <c r="T23" s="63">
        <v>22.366666666666667</v>
      </c>
      <c r="U23" s="63">
        <v>22.233333333333334</v>
      </c>
      <c r="V23" s="63">
        <v>22.166666666666668</v>
      </c>
      <c r="W23" s="63">
        <v>21.933333333333337</v>
      </c>
      <c r="X23" s="63">
        <v>21.933333333333337</v>
      </c>
      <c r="Y23" s="63">
        <v>21.8</v>
      </c>
      <c r="Z23" s="63">
        <v>21.766666666666666</v>
      </c>
      <c r="AA23" s="63">
        <v>21.733333333333334</v>
      </c>
      <c r="AB23" s="63">
        <v>21.6</v>
      </c>
      <c r="AC23" s="63">
        <v>21.333333333333332</v>
      </c>
      <c r="AD23" s="63">
        <v>21.566666666666663</v>
      </c>
      <c r="AE23" s="63">
        <v>21.6</v>
      </c>
      <c r="AF23" s="63">
        <v>21.666666666666668</v>
      </c>
      <c r="AG23" s="63">
        <v>21.9</v>
      </c>
      <c r="AH23" s="63">
        <v>21.766666666666666</v>
      </c>
      <c r="AI23" s="63">
        <v>22.3</v>
      </c>
      <c r="AJ23" s="63">
        <v>22.266666666666666</v>
      </c>
      <c r="AK23" s="63">
        <v>22.533333333333335</v>
      </c>
      <c r="AL23" s="63">
        <v>22.933333333333337</v>
      </c>
      <c r="AM23" s="63">
        <v>23.4</v>
      </c>
      <c r="AN23" s="63">
        <v>22.966666666666665</v>
      </c>
      <c r="AO23" s="63">
        <v>22.833333333333332</v>
      </c>
      <c r="AP23" s="63">
        <v>23.166666666666668</v>
      </c>
      <c r="AQ23" s="63">
        <v>23.2</v>
      </c>
      <c r="AR23" s="63">
        <v>25.533333333333335</v>
      </c>
      <c r="AS23" s="63">
        <v>23.633333333333333</v>
      </c>
      <c r="AT23" s="63">
        <v>23.166666666666668</v>
      </c>
      <c r="AU23" s="63">
        <v>23.666666666666668</v>
      </c>
      <c r="AV23" s="63">
        <v>23.533333333333335</v>
      </c>
      <c r="AW23" s="63">
        <v>23.666666666666668</v>
      </c>
      <c r="AX23" s="63">
        <v>23.833333333333332</v>
      </c>
      <c r="AY23" s="63">
        <v>23.766666666666666</v>
      </c>
      <c r="AZ23" s="63">
        <v>23.766666666666666</v>
      </c>
      <c r="BA23" s="63">
        <v>23.833333333333332</v>
      </c>
      <c r="BB23" s="63">
        <v>24.966666666666669</v>
      </c>
      <c r="BC23" s="63">
        <v>25.066666666666663</v>
      </c>
      <c r="BD23" s="63">
        <v>24.933333333333337</v>
      </c>
      <c r="BE23" s="63">
        <v>24.7</v>
      </c>
      <c r="BF23" s="63">
        <v>24.8</v>
      </c>
      <c r="BG23" s="63">
        <v>24.666666666666668</v>
      </c>
      <c r="BH23" s="63">
        <v>24.7</v>
      </c>
      <c r="BI23" s="63">
        <v>24.6</v>
      </c>
      <c r="BJ23" s="63">
        <v>24.7</v>
      </c>
      <c r="BK23" s="63">
        <v>24.3</v>
      </c>
      <c r="BL23" s="63">
        <v>24.2</v>
      </c>
      <c r="BM23" s="63">
        <v>24.3</v>
      </c>
      <c r="BN23" s="63">
        <v>23.9</v>
      </c>
      <c r="BO23" s="63">
        <v>23.766666666666666</v>
      </c>
      <c r="BP23" s="63">
        <v>23.666666666666668</v>
      </c>
      <c r="BQ23" s="63">
        <v>23.633333333333333</v>
      </c>
      <c r="BR23" s="63">
        <v>23.733333333333334</v>
      </c>
      <c r="BS23" s="63">
        <v>23.666666666666668</v>
      </c>
      <c r="BT23" s="63">
        <v>23.633333333333333</v>
      </c>
      <c r="BU23" s="63">
        <v>23.633333333333333</v>
      </c>
      <c r="BV23" s="63">
        <v>23.733333333333334</v>
      </c>
      <c r="BW23" s="63">
        <v>23.833333333333332</v>
      </c>
      <c r="BX23" s="63">
        <v>23.833333333333332</v>
      </c>
      <c r="BY23" s="63">
        <v>23.9</v>
      </c>
      <c r="BZ23" s="63">
        <v>24.1</v>
      </c>
      <c r="CA23" s="63">
        <v>24.133333333333333</v>
      </c>
      <c r="CB23" s="63">
        <v>24.9</v>
      </c>
      <c r="CC23" s="63">
        <v>24.433333333333337</v>
      </c>
      <c r="CD23" s="63">
        <v>24.2</v>
      </c>
      <c r="CE23" s="63">
        <v>23.6</v>
      </c>
      <c r="CF23" s="63">
        <v>26.266666666666666</v>
      </c>
      <c r="CG23" s="63">
        <v>24.1</v>
      </c>
      <c r="CH23" s="63">
        <v>23.633333333333333</v>
      </c>
      <c r="CI23" s="63">
        <v>23.633333333333333</v>
      </c>
      <c r="CJ23" s="63">
        <v>23.566666666666663</v>
      </c>
      <c r="CK23" s="63">
        <v>23.333333333333332</v>
      </c>
      <c r="CL23" s="63">
        <v>23.2</v>
      </c>
      <c r="CM23" s="63">
        <v>23.133333333333333</v>
      </c>
      <c r="CN23" s="63">
        <v>23.033333333333331</v>
      </c>
      <c r="CO23" s="63">
        <v>23</v>
      </c>
      <c r="CP23" s="63">
        <v>22.933333333333337</v>
      </c>
      <c r="CQ23" s="63">
        <v>22.8</v>
      </c>
      <c r="CR23" s="63">
        <v>22.533333333333335</v>
      </c>
      <c r="CS23" s="63">
        <v>22.366666666666667</v>
      </c>
      <c r="CT23" s="63">
        <v>22.266666666666666</v>
      </c>
      <c r="CU23" s="63">
        <v>22.3</v>
      </c>
      <c r="CV23" s="63">
        <v>22.233333333333334</v>
      </c>
      <c r="CW23" s="63">
        <v>22.033333333333335</v>
      </c>
      <c r="CX23" s="63">
        <v>21.9</v>
      </c>
      <c r="CY23" s="63">
        <v>21.933333333333337</v>
      </c>
      <c r="CZ23" s="63">
        <v>22</v>
      </c>
      <c r="DA23" s="63">
        <v>22.033333333333335</v>
      </c>
      <c r="DB23" s="63">
        <v>22.066666666666663</v>
      </c>
      <c r="DC23" s="63">
        <v>22.066666666666663</v>
      </c>
      <c r="DD23" s="63">
        <v>22.1</v>
      </c>
      <c r="DE23" s="63">
        <v>22.133333333333333</v>
      </c>
      <c r="DF23" s="63">
        <v>22.266666666666666</v>
      </c>
      <c r="DG23" s="63">
        <v>22.333333333333332</v>
      </c>
      <c r="DH23" s="63">
        <v>22.2</v>
      </c>
      <c r="DI23" s="63">
        <v>22.133333333333333</v>
      </c>
      <c r="DJ23" s="63">
        <v>22.066666666666663</v>
      </c>
      <c r="DK23" s="63">
        <v>21.8</v>
      </c>
      <c r="DL23" s="63">
        <v>21.7</v>
      </c>
      <c r="DM23" s="63">
        <v>21.633333333333333</v>
      </c>
      <c r="DN23" s="63">
        <v>21.5</v>
      </c>
      <c r="DO23" s="63">
        <v>21.3</v>
      </c>
      <c r="DP23" s="63">
        <v>21.2</v>
      </c>
      <c r="DQ23" s="63">
        <v>21.366666666666667</v>
      </c>
      <c r="DR23" s="63">
        <v>21.233333333333334</v>
      </c>
      <c r="DS23" s="64">
        <v>21.366666666666667</v>
      </c>
      <c r="DT23" s="64">
        <v>21.5</v>
      </c>
      <c r="DU23" s="64">
        <v>22.966666666666669</v>
      </c>
      <c r="DV23" s="64">
        <v>21.933333333333337</v>
      </c>
      <c r="DW23" s="64">
        <v>21.6</v>
      </c>
      <c r="DX23" s="64">
        <v>21.566666666666663</v>
      </c>
      <c r="DY23" s="64">
        <v>21.4</v>
      </c>
      <c r="DZ23" s="64">
        <v>21.266666666666666</v>
      </c>
      <c r="EA23" s="64">
        <v>21.1</v>
      </c>
      <c r="EB23" s="64">
        <v>20.666666666666668</v>
      </c>
      <c r="EC23" s="65">
        <v>20.617799999999999</v>
      </c>
      <c r="ED23" s="65">
        <v>20.61223</v>
      </c>
      <c r="EE23" s="65">
        <v>20.611599999999999</v>
      </c>
      <c r="EF23" s="65">
        <v>20.611519999999999</v>
      </c>
      <c r="EG23" s="65">
        <v>20.611519999999999</v>
      </c>
      <c r="EH23" s="65">
        <v>20.611509999999999</v>
      </c>
      <c r="EI23" s="65">
        <v>20.611509999999999</v>
      </c>
      <c r="EJ23" s="65">
        <v>20.611509999999999</v>
      </c>
      <c r="EK23" s="65">
        <v>20.611509999999999</v>
      </c>
      <c r="EL23" s="65">
        <v>20.611509999999999</v>
      </c>
      <c r="EM23" s="65">
        <v>20.611509999999999</v>
      </c>
      <c r="EN23" s="65">
        <v>20.611509999999999</v>
      </c>
      <c r="EO23" s="65">
        <v>20.611509999999999</v>
      </c>
      <c r="EP23" s="65">
        <v>20.611509999999999</v>
      </c>
      <c r="EQ23" s="65">
        <v>20.611509999999999</v>
      </c>
      <c r="ER23" s="65">
        <v>20.611509999999999</v>
      </c>
      <c r="ES23" s="65">
        <v>20.611509999999999</v>
      </c>
      <c r="ET23" s="65">
        <v>20.611509999999999</v>
      </c>
      <c r="EU23" s="65">
        <v>20.611509999999999</v>
      </c>
      <c r="EV23" s="65">
        <v>20.611509999999999</v>
      </c>
      <c r="EW23" s="65">
        <v>20.611509999999999</v>
      </c>
      <c r="EX23" s="65">
        <v>20.611509999999999</v>
      </c>
      <c r="EY23" s="65">
        <v>20.611509999999999</v>
      </c>
      <c r="EZ23" s="65">
        <v>20.611509999999999</v>
      </c>
      <c r="FA23" s="65">
        <v>20.611509999999999</v>
      </c>
      <c r="FB23" s="65">
        <v>20.611509999999999</v>
      </c>
      <c r="FC23" s="65">
        <v>20.611509999999999</v>
      </c>
      <c r="FD23" s="65">
        <v>20.611509999999999</v>
      </c>
      <c r="FE23" s="65">
        <v>20.611509999999999</v>
      </c>
      <c r="FF23" s="65">
        <v>20.611509999999999</v>
      </c>
      <c r="FH23" s="18"/>
    </row>
    <row r="24" spans="1:164" x14ac:dyDescent="0.25">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44"/>
      <c r="DT24" s="44"/>
      <c r="DU24" s="44"/>
      <c r="DV24" s="44"/>
      <c r="DW24" s="44"/>
      <c r="DX24" s="44"/>
      <c r="DY24" s="44"/>
      <c r="DZ24" s="44"/>
      <c r="EA24" s="44"/>
      <c r="EB24" s="44"/>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H24" s="18"/>
    </row>
    <row r="25" spans="1:164" x14ac:dyDescent="0.25">
      <c r="A25" t="s">
        <v>277</v>
      </c>
      <c r="B25" s="24" t="s">
        <v>218</v>
      </c>
      <c r="C25" s="5">
        <v>75136.742655145761</v>
      </c>
      <c r="D25" s="5">
        <v>76051.235794718756</v>
      </c>
      <c r="E25" s="5">
        <v>76390.78625307414</v>
      </c>
      <c r="F25" s="5">
        <v>76540.393390596699</v>
      </c>
      <c r="G25" s="5">
        <v>77388.016084344898</v>
      </c>
      <c r="H25" s="5">
        <v>77895.258195199436</v>
      </c>
      <c r="I25" s="5">
        <v>78309.368798272582</v>
      </c>
      <c r="J25" s="5">
        <v>79052.94049835793</v>
      </c>
      <c r="K25" s="5">
        <v>80651.676849538984</v>
      </c>
      <c r="L25" s="5">
        <v>81297.944240950179</v>
      </c>
      <c r="M25" s="5">
        <v>82068.085882459302</v>
      </c>
      <c r="N25" s="5">
        <v>83944.857168890609</v>
      </c>
      <c r="O25" s="5">
        <v>82833.52906917622</v>
      </c>
      <c r="P25" s="5">
        <v>83338.10692086567</v>
      </c>
      <c r="Q25" s="5">
        <v>82605.538093971656</v>
      </c>
      <c r="R25" s="5">
        <v>82814.412471915348</v>
      </c>
      <c r="S25" s="5">
        <v>83769.753533235635</v>
      </c>
      <c r="T25" s="5">
        <v>85109.74785965147</v>
      </c>
      <c r="U25" s="5">
        <v>85420.377838481887</v>
      </c>
      <c r="V25" s="5">
        <v>87136.084177040044</v>
      </c>
      <c r="W25" s="5">
        <v>87686.839773194806</v>
      </c>
      <c r="X25" s="5">
        <v>88360.901274111427</v>
      </c>
      <c r="Y25" s="5">
        <v>89199.995234150629</v>
      </c>
      <c r="Z25" s="5">
        <v>89658.077871071393</v>
      </c>
      <c r="AA25" s="5">
        <v>92050.055901008134</v>
      </c>
      <c r="AB25" s="5">
        <v>93583.823671080492</v>
      </c>
      <c r="AC25" s="5">
        <v>94955.45492358449</v>
      </c>
      <c r="AD25" s="5">
        <v>95986.065130441493</v>
      </c>
      <c r="AE25" s="5">
        <v>98681.243347224095</v>
      </c>
      <c r="AF25" s="5">
        <v>100257.87171590848</v>
      </c>
      <c r="AG25" s="5">
        <v>101472.65479881984</v>
      </c>
      <c r="AH25" s="5">
        <v>103601.73761101032</v>
      </c>
      <c r="AI25" s="5">
        <v>109359.31137810703</v>
      </c>
      <c r="AJ25" s="5">
        <v>112102.31855302356</v>
      </c>
      <c r="AK25" s="5">
        <v>114749.68021633333</v>
      </c>
      <c r="AL25" s="5">
        <v>116773.15288467785</v>
      </c>
      <c r="AM25" s="5">
        <v>119633.46693632808</v>
      </c>
      <c r="AN25" s="5">
        <v>119129.95881391266</v>
      </c>
      <c r="AO25" s="5">
        <v>122302.25702480743</v>
      </c>
      <c r="AP25" s="5">
        <v>126000.47687860791</v>
      </c>
      <c r="AQ25" s="5">
        <v>128116.53319236798</v>
      </c>
      <c r="AR25" s="5">
        <v>126368.95986218425</v>
      </c>
      <c r="AS25" s="5">
        <v>125359.0329836225</v>
      </c>
      <c r="AT25" s="5">
        <v>125730.25296921797</v>
      </c>
      <c r="AU25" s="5">
        <v>126094.83043096685</v>
      </c>
      <c r="AV25" s="5">
        <v>127105.51882166935</v>
      </c>
      <c r="AW25" s="5">
        <v>124039.39745988848</v>
      </c>
      <c r="AX25" s="5">
        <v>124025.56900710289</v>
      </c>
      <c r="AY25" s="5">
        <v>125152.27593906163</v>
      </c>
      <c r="AZ25" s="5">
        <v>124145.66957324043</v>
      </c>
      <c r="BA25" s="5">
        <v>123674.95360704111</v>
      </c>
      <c r="BB25" s="5">
        <v>124553.53862226201</v>
      </c>
      <c r="BC25" s="5">
        <v>123648.04778987422</v>
      </c>
      <c r="BD25" s="5">
        <v>125338.47469486411</v>
      </c>
      <c r="BE25" s="5">
        <v>125952.09634444059</v>
      </c>
      <c r="BF25" s="5">
        <v>125497.22910772773</v>
      </c>
      <c r="BG25" s="5">
        <v>126464.86065497075</v>
      </c>
      <c r="BH25" s="5">
        <v>129535.26485722356</v>
      </c>
      <c r="BI25" s="5">
        <v>130366.24334762903</v>
      </c>
      <c r="BJ25" s="5">
        <v>146311.69769352052</v>
      </c>
      <c r="BK25" s="5">
        <v>133489.86708033984</v>
      </c>
      <c r="BL25" s="5">
        <v>133406.97021006868</v>
      </c>
      <c r="BM25" s="5">
        <v>132261.32242006424</v>
      </c>
      <c r="BN25" s="5">
        <v>133763.41869551278</v>
      </c>
      <c r="BO25" s="5">
        <v>139268.48047051622</v>
      </c>
      <c r="BP25" s="5">
        <v>141995.95472493613</v>
      </c>
      <c r="BQ25" s="5">
        <v>144073.88360824774</v>
      </c>
      <c r="BR25" s="5">
        <v>148823.61906333634</v>
      </c>
      <c r="BS25" s="5">
        <v>150179.02212404288</v>
      </c>
      <c r="BT25" s="5">
        <v>152422.64467273865</v>
      </c>
      <c r="BU25" s="5">
        <v>152982.97653795176</v>
      </c>
      <c r="BV25" s="5">
        <v>153034.41972736164</v>
      </c>
      <c r="BW25" s="5">
        <v>152587.87541507708</v>
      </c>
      <c r="BX25" s="5">
        <v>154925.75580422519</v>
      </c>
      <c r="BY25" s="5">
        <v>151440.98982509083</v>
      </c>
      <c r="BZ25" s="5">
        <v>150709.03149330287</v>
      </c>
      <c r="CA25" s="5">
        <v>145302.23915528512</v>
      </c>
      <c r="CB25" s="5">
        <v>143409.51809283232</v>
      </c>
      <c r="CC25" s="5">
        <v>139772.72255566742</v>
      </c>
      <c r="CD25" s="5">
        <v>138350.24106093211</v>
      </c>
      <c r="CE25" s="5">
        <v>139928.50351397108</v>
      </c>
      <c r="CF25" s="5">
        <v>142115.93497293029</v>
      </c>
      <c r="CG25" s="5">
        <v>143876.04524904603</v>
      </c>
      <c r="CH25" s="5">
        <v>144852.95559858848</v>
      </c>
      <c r="CI25" s="5">
        <v>148150.79286019359</v>
      </c>
      <c r="CJ25" s="5">
        <v>147805.60651192642</v>
      </c>
      <c r="CK25" s="5">
        <v>149050.82343012141</v>
      </c>
      <c r="CL25" s="5">
        <v>151478.84157853929</v>
      </c>
      <c r="CM25" s="5">
        <v>158020.64956460765</v>
      </c>
      <c r="CN25" s="5">
        <v>162123.30300755351</v>
      </c>
      <c r="CO25" s="5">
        <v>163844.7030973853</v>
      </c>
      <c r="CP25" s="5">
        <v>170848.56690336365</v>
      </c>
      <c r="CQ25" s="5">
        <v>165379.59898441052</v>
      </c>
      <c r="CR25" s="5">
        <v>166109.84548119357</v>
      </c>
      <c r="CS25" s="5">
        <v>167180.98943617448</v>
      </c>
      <c r="CT25" s="5">
        <v>167112.8798472014</v>
      </c>
      <c r="CU25" s="5">
        <v>172970.94369500113</v>
      </c>
      <c r="CV25" s="5">
        <v>177325.67076310635</v>
      </c>
      <c r="CW25" s="5">
        <v>182445.47841162421</v>
      </c>
      <c r="CX25" s="5">
        <v>187281.29392064948</v>
      </c>
      <c r="CY25" s="5">
        <v>190305.67726461194</v>
      </c>
      <c r="CZ25" s="5">
        <v>191001.94032929972</v>
      </c>
      <c r="DA25" s="5">
        <v>192029.83281907014</v>
      </c>
      <c r="DB25" s="5">
        <v>192861.24647452298</v>
      </c>
      <c r="DC25" s="5">
        <v>198328.34593522034</v>
      </c>
      <c r="DD25" s="5">
        <v>199833.83755680226</v>
      </c>
      <c r="DE25" s="5">
        <v>202358.67054788861</v>
      </c>
      <c r="DF25" s="5">
        <v>206522.40132804355</v>
      </c>
      <c r="DG25" s="5">
        <v>208589.47785334295</v>
      </c>
      <c r="DH25" s="5">
        <v>210941.97339352767</v>
      </c>
      <c r="DI25" s="5">
        <v>213164.89798471602</v>
      </c>
      <c r="DJ25" s="5">
        <v>215378.2399114341</v>
      </c>
      <c r="DK25" s="5">
        <v>218990.96068743643</v>
      </c>
      <c r="DL25" s="5">
        <v>220295.7612117294</v>
      </c>
      <c r="DM25" s="5">
        <v>224630.47774279703</v>
      </c>
      <c r="DN25" s="9">
        <v>227419.41092085643</v>
      </c>
      <c r="DO25" s="9">
        <v>234392.38677844114</v>
      </c>
      <c r="DP25" s="9">
        <v>235534.20289146653</v>
      </c>
      <c r="DQ25" s="9">
        <v>237353.43330986524</v>
      </c>
      <c r="DR25" s="9">
        <v>239436.50824265418</v>
      </c>
      <c r="DS25" s="9">
        <v>242057.35589402253</v>
      </c>
      <c r="DT25" s="9">
        <v>260042.89981444585</v>
      </c>
      <c r="DU25" s="9">
        <v>251972.14131928445</v>
      </c>
      <c r="DV25" s="9">
        <v>248545.43215334861</v>
      </c>
      <c r="DW25" s="9">
        <v>271871.65649410739</v>
      </c>
      <c r="DX25" s="9">
        <v>257379.02262890415</v>
      </c>
      <c r="DY25" s="9">
        <v>253435.56919439178</v>
      </c>
      <c r="DZ25" s="9">
        <v>251633.46220315096</v>
      </c>
      <c r="EA25" s="9">
        <v>248344.08847626133</v>
      </c>
      <c r="EB25" s="9">
        <v>247079.31401262572</v>
      </c>
      <c r="EC25" s="9">
        <v>248990.6</v>
      </c>
      <c r="ED25" s="9">
        <v>250055.4</v>
      </c>
      <c r="EE25" s="9">
        <v>249744.3</v>
      </c>
      <c r="EF25" s="9">
        <v>250796.4</v>
      </c>
      <c r="EG25" s="9">
        <v>252470.6</v>
      </c>
      <c r="EH25" s="9">
        <v>254087.4</v>
      </c>
      <c r="EI25" s="9">
        <v>256589.9</v>
      </c>
      <c r="EJ25" s="9">
        <v>259329.6</v>
      </c>
      <c r="EK25" s="9">
        <v>261940.5</v>
      </c>
      <c r="EL25" s="9">
        <v>264571</v>
      </c>
      <c r="EM25" s="9">
        <v>267783.90000000002</v>
      </c>
      <c r="EN25" s="9">
        <v>270887.09999999998</v>
      </c>
      <c r="EO25" s="9">
        <v>274119.7</v>
      </c>
      <c r="EP25" s="9">
        <v>277287.7</v>
      </c>
      <c r="EQ25" s="9">
        <v>280505.3</v>
      </c>
      <c r="ER25" s="9">
        <v>283512</v>
      </c>
      <c r="ES25" s="9">
        <v>286385.3</v>
      </c>
      <c r="ET25" s="9">
        <v>289256.5</v>
      </c>
      <c r="EU25" s="9">
        <v>292442.8</v>
      </c>
      <c r="EV25" s="9">
        <v>295286.40000000002</v>
      </c>
      <c r="EW25" s="9">
        <v>298171.3</v>
      </c>
      <c r="EX25" s="9">
        <v>300865</v>
      </c>
      <c r="EY25" s="9">
        <v>303890.59999999998</v>
      </c>
      <c r="EZ25" s="9">
        <v>306610.3</v>
      </c>
      <c r="FA25" s="9">
        <v>309325.5</v>
      </c>
      <c r="FB25" s="9">
        <v>312019.09999999998</v>
      </c>
      <c r="FC25" s="9">
        <v>314973.40000000002</v>
      </c>
      <c r="FD25" s="9">
        <v>317621.3</v>
      </c>
      <c r="FE25" s="9">
        <v>320274.2</v>
      </c>
      <c r="FF25" s="9">
        <v>322918</v>
      </c>
      <c r="FH25" s="18"/>
    </row>
    <row r="26" spans="1:164" x14ac:dyDescent="0.25">
      <c r="A26" t="s">
        <v>276</v>
      </c>
      <c r="B26" s="24" t="s">
        <v>219</v>
      </c>
      <c r="C26" s="5">
        <v>46734.302564074111</v>
      </c>
      <c r="D26" s="5">
        <v>47732.797634197283</v>
      </c>
      <c r="E26" s="5">
        <v>48554.747650316451</v>
      </c>
      <c r="F26" s="5">
        <v>49293.544151412083</v>
      </c>
      <c r="G26" s="5">
        <v>50101.001613004883</v>
      </c>
      <c r="H26" s="5">
        <v>50705.139369583114</v>
      </c>
      <c r="I26" s="5">
        <v>51320.82793563592</v>
      </c>
      <c r="J26" s="5">
        <v>52184.427081776033</v>
      </c>
      <c r="K26" s="5">
        <v>53572.876347306265</v>
      </c>
      <c r="L26" s="5">
        <v>54361.496375596158</v>
      </c>
      <c r="M26" s="5">
        <v>55226.897713742153</v>
      </c>
      <c r="N26" s="5">
        <v>56883.553563355352</v>
      </c>
      <c r="O26" s="5">
        <v>56465.131760585355</v>
      </c>
      <c r="P26" s="5">
        <v>57189.94249337486</v>
      </c>
      <c r="Q26" s="5">
        <v>56934.215020508083</v>
      </c>
      <c r="R26" s="5">
        <v>57406.950725531715</v>
      </c>
      <c r="S26" s="5">
        <v>58276.942138001366</v>
      </c>
      <c r="T26" s="5">
        <v>59539.375212697778</v>
      </c>
      <c r="U26" s="5">
        <v>60186.344021215955</v>
      </c>
      <c r="V26" s="5">
        <v>61682.762628084878</v>
      </c>
      <c r="W26" s="5">
        <v>62376.910341059847</v>
      </c>
      <c r="X26" s="5">
        <v>63221.341252613995</v>
      </c>
      <c r="Y26" s="5">
        <v>64083.060576118492</v>
      </c>
      <c r="Z26" s="5">
        <v>64695.475830207703</v>
      </c>
      <c r="AA26" s="5">
        <v>66790.600061212492</v>
      </c>
      <c r="AB26" s="5">
        <v>68357.368162304032</v>
      </c>
      <c r="AC26" s="5">
        <v>69655.523513744629</v>
      </c>
      <c r="AD26" s="5">
        <v>70891.468262738868</v>
      </c>
      <c r="AE26" s="5">
        <v>73203.719939837785</v>
      </c>
      <c r="AF26" s="5">
        <v>74559.774037686802</v>
      </c>
      <c r="AG26" s="5">
        <v>75662.070324192013</v>
      </c>
      <c r="AH26" s="5">
        <v>77492.027698283506</v>
      </c>
      <c r="AI26" s="5">
        <v>81805.13928327919</v>
      </c>
      <c r="AJ26" s="5">
        <v>84008.356500450318</v>
      </c>
      <c r="AK26" s="5">
        <v>86257.334618617766</v>
      </c>
      <c r="AL26" s="5">
        <v>88010.757597652846</v>
      </c>
      <c r="AM26" s="5">
        <v>90343.605226306885</v>
      </c>
      <c r="AN26" s="5">
        <v>90475.629820402246</v>
      </c>
      <c r="AO26" s="5">
        <v>93396.118576994195</v>
      </c>
      <c r="AP26" s="5">
        <v>96803.646376296878</v>
      </c>
      <c r="AQ26" s="5">
        <v>99228.817288152844</v>
      </c>
      <c r="AR26" s="5">
        <v>98341.588254350398</v>
      </c>
      <c r="AS26" s="5">
        <v>98184.955403762637</v>
      </c>
      <c r="AT26" s="5">
        <v>99032.691053734234</v>
      </c>
      <c r="AU26" s="5">
        <v>100054.98699866788</v>
      </c>
      <c r="AV26" s="5">
        <v>101329.79065982303</v>
      </c>
      <c r="AW26" s="5">
        <v>98935.063807981642</v>
      </c>
      <c r="AX26" s="5">
        <v>98964.96253352768</v>
      </c>
      <c r="AY26" s="5">
        <v>100064.25070431732</v>
      </c>
      <c r="AZ26" s="5">
        <v>99995.612471157961</v>
      </c>
      <c r="BA26" s="5">
        <v>100132.18943840476</v>
      </c>
      <c r="BB26" s="5">
        <v>101314.33938612037</v>
      </c>
      <c r="BC26" s="5">
        <v>101346.88589049251</v>
      </c>
      <c r="BD26" s="5">
        <v>102835.20494814822</v>
      </c>
      <c r="BE26" s="5">
        <v>104020.05780798316</v>
      </c>
      <c r="BF26" s="5">
        <v>104153.91535337646</v>
      </c>
      <c r="BG26" s="5">
        <v>105766.35691157168</v>
      </c>
      <c r="BH26" s="5">
        <v>109063.51159918796</v>
      </c>
      <c r="BI26" s="5">
        <v>110302.87849642892</v>
      </c>
      <c r="BJ26" s="5">
        <v>124852.16099281186</v>
      </c>
      <c r="BK26" s="5">
        <v>114573.01801638489</v>
      </c>
      <c r="BL26" s="5">
        <v>115224.93424013841</v>
      </c>
      <c r="BM26" s="5">
        <v>115469.42492561288</v>
      </c>
      <c r="BN26" s="5">
        <v>117710.4708178643</v>
      </c>
      <c r="BO26" s="5">
        <v>123191.32708499984</v>
      </c>
      <c r="BP26" s="5">
        <v>126705.830320155</v>
      </c>
      <c r="BQ26" s="5">
        <v>129484.96215407657</v>
      </c>
      <c r="BR26" s="5">
        <v>133533.48044076917</v>
      </c>
      <c r="BS26" s="5">
        <v>135981.09737243588</v>
      </c>
      <c r="BT26" s="5">
        <v>139184.73798291129</v>
      </c>
      <c r="BU26" s="5">
        <v>140485.79718456647</v>
      </c>
      <c r="BV26" s="5">
        <v>141962.37946008702</v>
      </c>
      <c r="BW26" s="5">
        <v>142700.18108818008</v>
      </c>
      <c r="BX26" s="5">
        <v>146296.39120592986</v>
      </c>
      <c r="BY26" s="5">
        <v>144532.2518692702</v>
      </c>
      <c r="BZ26" s="5">
        <v>141536.87983662047</v>
      </c>
      <c r="CA26" s="5">
        <v>135537.92868404998</v>
      </c>
      <c r="CB26" s="5">
        <v>134304.44778911839</v>
      </c>
      <c r="CC26" s="5">
        <v>131800.08646109217</v>
      </c>
      <c r="CD26" s="5">
        <v>131465.93306574013</v>
      </c>
      <c r="CE26" s="5">
        <v>133479.19878701217</v>
      </c>
      <c r="CF26" s="5">
        <v>135776.14311378787</v>
      </c>
      <c r="CG26" s="5">
        <v>137722.46679374433</v>
      </c>
      <c r="CH26" s="5">
        <v>139545.5433054562</v>
      </c>
      <c r="CI26" s="5">
        <v>143921.08772403505</v>
      </c>
      <c r="CJ26" s="5">
        <v>144997.29998819981</v>
      </c>
      <c r="CK26" s="5">
        <v>146895.54852332186</v>
      </c>
      <c r="CL26" s="5">
        <v>149780.76376444387</v>
      </c>
      <c r="CM26" s="5">
        <v>157284.27333763658</v>
      </c>
      <c r="CN26" s="5">
        <v>161758.52557578651</v>
      </c>
      <c r="CO26" s="5">
        <v>163951.2021543986</v>
      </c>
      <c r="CP26" s="5">
        <v>171918.0789321787</v>
      </c>
      <c r="CQ26" s="5">
        <v>167015.20321836634</v>
      </c>
      <c r="CR26" s="5">
        <v>167872.27094174904</v>
      </c>
      <c r="CS26" s="5">
        <v>169640.2217907806</v>
      </c>
      <c r="CT26" s="5">
        <v>170281.34004910436</v>
      </c>
      <c r="CU26" s="5">
        <v>177098.03041156384</v>
      </c>
      <c r="CV26" s="5">
        <v>182466.34195852879</v>
      </c>
      <c r="CW26" s="5">
        <v>188265.48917295501</v>
      </c>
      <c r="CX26" s="5">
        <v>193032.70245695263</v>
      </c>
      <c r="CY26" s="5">
        <v>195335.45631471564</v>
      </c>
      <c r="CZ26" s="5">
        <v>197001.31127504303</v>
      </c>
      <c r="DA26" s="5">
        <v>198539.64415163663</v>
      </c>
      <c r="DB26" s="5">
        <v>199202.52425860529</v>
      </c>
      <c r="DC26" s="5">
        <v>204958.46253983476</v>
      </c>
      <c r="DD26" s="5">
        <v>207811.20435206979</v>
      </c>
      <c r="DE26" s="5">
        <v>211226.02749129711</v>
      </c>
      <c r="DF26" s="5">
        <v>216592.43361679895</v>
      </c>
      <c r="DG26" s="5">
        <v>220055.64145094121</v>
      </c>
      <c r="DH26" s="5">
        <v>223088.01222152699</v>
      </c>
      <c r="DI26" s="5">
        <v>226257.48601893728</v>
      </c>
      <c r="DJ26" s="5">
        <v>230062.72830859569</v>
      </c>
      <c r="DK26" s="5">
        <v>235607.99478439911</v>
      </c>
      <c r="DL26" s="5">
        <v>238285.11307227923</v>
      </c>
      <c r="DM26" s="5">
        <v>243840.87619936105</v>
      </c>
      <c r="DN26" s="9">
        <v>247798.46433347437</v>
      </c>
      <c r="DO26" s="9">
        <v>255928.35927564432</v>
      </c>
      <c r="DP26" s="9">
        <v>258750.80927047838</v>
      </c>
      <c r="DQ26" s="9">
        <v>261430.56558481802</v>
      </c>
      <c r="DR26" s="9">
        <v>264680.29930667725</v>
      </c>
      <c r="DS26" s="9">
        <v>268552.95407018223</v>
      </c>
      <c r="DT26" s="9">
        <v>287204.38070006471</v>
      </c>
      <c r="DU26" s="9">
        <v>280611.29490163433</v>
      </c>
      <c r="DV26" s="9">
        <v>277925.98768819595</v>
      </c>
      <c r="DW26" s="9">
        <v>307375.37611567287</v>
      </c>
      <c r="DX26" s="9">
        <v>295568.92200658092</v>
      </c>
      <c r="DY26" s="9">
        <v>295031.9491662673</v>
      </c>
      <c r="DZ26" s="9">
        <v>297362.81128932961</v>
      </c>
      <c r="EA26" s="9">
        <v>298815.05757729191</v>
      </c>
      <c r="EB26" s="9">
        <v>302570.85714672133</v>
      </c>
      <c r="EC26" s="9">
        <v>307987.40000000002</v>
      </c>
      <c r="ED26" s="9">
        <v>312719.09999999998</v>
      </c>
      <c r="EE26" s="9">
        <v>315178.59999999998</v>
      </c>
      <c r="EF26" s="9">
        <v>318066.5</v>
      </c>
      <c r="EG26" s="9">
        <v>322000</v>
      </c>
      <c r="EH26" s="9">
        <v>325929.40000000002</v>
      </c>
      <c r="EI26" s="9">
        <v>330964.3</v>
      </c>
      <c r="EJ26" s="9">
        <v>335899.7</v>
      </c>
      <c r="EK26" s="9">
        <v>341036</v>
      </c>
      <c r="EL26" s="9">
        <v>346336.1</v>
      </c>
      <c r="EM26" s="9">
        <v>352226.4</v>
      </c>
      <c r="EN26" s="9">
        <v>358022.5</v>
      </c>
      <c r="EO26" s="9">
        <v>364078.7</v>
      </c>
      <c r="EP26" s="9">
        <v>370119.2</v>
      </c>
      <c r="EQ26" s="9">
        <v>376296.7</v>
      </c>
      <c r="ER26" s="9">
        <v>382198.3</v>
      </c>
      <c r="ES26" s="9">
        <v>388004.3</v>
      </c>
      <c r="ET26" s="9">
        <v>393847.8</v>
      </c>
      <c r="EU26" s="9">
        <v>400236.7</v>
      </c>
      <c r="EV26" s="9">
        <v>406171.5</v>
      </c>
      <c r="EW26" s="9">
        <v>412174.1</v>
      </c>
      <c r="EX26" s="9">
        <v>417989.6</v>
      </c>
      <c r="EY26" s="9">
        <v>424272.6</v>
      </c>
      <c r="EZ26" s="9">
        <v>430127</v>
      </c>
      <c r="FA26" s="9">
        <v>436053.1</v>
      </c>
      <c r="FB26" s="9">
        <v>441966.6</v>
      </c>
      <c r="FC26" s="9">
        <v>448319.9</v>
      </c>
      <c r="FD26" s="9">
        <v>454303</v>
      </c>
      <c r="FE26" s="9">
        <v>460339.7</v>
      </c>
      <c r="FF26" s="9">
        <v>466406.6</v>
      </c>
      <c r="FH26" s="18"/>
    </row>
    <row r="27" spans="1:164" x14ac:dyDescent="0.25">
      <c r="A27" t="s">
        <v>278</v>
      </c>
      <c r="B27" s="24" t="s">
        <v>220</v>
      </c>
      <c r="C27" s="5">
        <v>29149.135861901108</v>
      </c>
      <c r="D27" s="5">
        <v>29920.670174252649</v>
      </c>
      <c r="E27" s="5">
        <v>30457.308044073561</v>
      </c>
      <c r="F27" s="5">
        <v>30907.46191977269</v>
      </c>
      <c r="G27" s="5">
        <v>31186.566931504894</v>
      </c>
      <c r="H27" s="5">
        <v>31598.786525776217</v>
      </c>
      <c r="I27" s="5">
        <v>32224.275927334969</v>
      </c>
      <c r="J27" s="5">
        <v>32883.830615383922</v>
      </c>
      <c r="K27" s="5">
        <v>34083.037393665698</v>
      </c>
      <c r="L27" s="5">
        <v>34405.647608856634</v>
      </c>
      <c r="M27" s="5">
        <v>34853.469569961278</v>
      </c>
      <c r="N27" s="5">
        <v>36222.497427516377</v>
      </c>
      <c r="O27" s="5">
        <v>35252.414668404497</v>
      </c>
      <c r="P27" s="5">
        <v>35559.862314451973</v>
      </c>
      <c r="Q27" s="5">
        <v>35324.562497208564</v>
      </c>
      <c r="R27" s="5">
        <v>34901.932519934926</v>
      </c>
      <c r="S27" s="5">
        <v>35722.286306045338</v>
      </c>
      <c r="T27" s="5">
        <v>36443.131238719972</v>
      </c>
      <c r="U27" s="5">
        <v>36490.511498958251</v>
      </c>
      <c r="V27" s="5">
        <v>37498.538956276388</v>
      </c>
      <c r="W27" s="5">
        <v>38235.51042322065</v>
      </c>
      <c r="X27" s="5">
        <v>38609.236435875777</v>
      </c>
      <c r="Y27" s="5">
        <v>39204.409775856737</v>
      </c>
      <c r="Z27" s="5">
        <v>39193.935365046847</v>
      </c>
      <c r="AA27" s="5">
        <v>41145.475830873707</v>
      </c>
      <c r="AB27" s="5">
        <v>42101.595558540801</v>
      </c>
      <c r="AC27" s="5">
        <v>43408.170382216253</v>
      </c>
      <c r="AD27" s="5">
        <v>44606.558228369227</v>
      </c>
      <c r="AE27" s="5">
        <v>46971.566334898889</v>
      </c>
      <c r="AF27" s="5">
        <v>48505.726002104318</v>
      </c>
      <c r="AG27" s="5">
        <v>49257.232896008987</v>
      </c>
      <c r="AH27" s="5">
        <v>50810.214766987869</v>
      </c>
      <c r="AI27" s="5">
        <v>53844.278796261337</v>
      </c>
      <c r="AJ27" s="5">
        <v>55268.175512124944</v>
      </c>
      <c r="AK27" s="5">
        <v>56921.142223529911</v>
      </c>
      <c r="AL27" s="5">
        <v>58173.471468083895</v>
      </c>
      <c r="AM27" s="5">
        <v>61362.532504322546</v>
      </c>
      <c r="AN27" s="5">
        <v>61032.428867372153</v>
      </c>
      <c r="AO27" s="5">
        <v>63819.513335355376</v>
      </c>
      <c r="AP27" s="5">
        <v>67019.801292949982</v>
      </c>
      <c r="AQ27" s="5">
        <v>68895.251854165515</v>
      </c>
      <c r="AR27" s="5">
        <v>66399.642496847693</v>
      </c>
      <c r="AS27" s="5">
        <v>65522.217711058678</v>
      </c>
      <c r="AT27" s="5">
        <v>65981.119937928132</v>
      </c>
      <c r="AU27" s="5">
        <v>66364.887796833937</v>
      </c>
      <c r="AV27" s="5">
        <v>67397.305715920011</v>
      </c>
      <c r="AW27" s="5">
        <v>64628.019454208828</v>
      </c>
      <c r="AX27" s="5">
        <v>64556.255033037145</v>
      </c>
      <c r="AY27" s="5">
        <v>65122.523278706525</v>
      </c>
      <c r="AZ27" s="5">
        <v>64585.173970360724</v>
      </c>
      <c r="BA27" s="5">
        <v>64143.550723895773</v>
      </c>
      <c r="BB27" s="5">
        <v>64647.024027036925</v>
      </c>
      <c r="BC27" s="5">
        <v>64216.232068811521</v>
      </c>
      <c r="BD27" s="5">
        <v>65090.449989479988</v>
      </c>
      <c r="BE27" s="5">
        <v>65812.419089578048</v>
      </c>
      <c r="BF27" s="5">
        <v>65515.090852130314</v>
      </c>
      <c r="BG27" s="5">
        <v>65499.261916796328</v>
      </c>
      <c r="BH27" s="5">
        <v>67257.349114982746</v>
      </c>
      <c r="BI27" s="5">
        <v>67184.487694262323</v>
      </c>
      <c r="BJ27" s="5">
        <v>68344.697273958431</v>
      </c>
      <c r="BK27" s="5">
        <v>68967.853406942479</v>
      </c>
      <c r="BL27" s="5">
        <v>69766.007404626886</v>
      </c>
      <c r="BM27" s="5">
        <v>70545.43353697985</v>
      </c>
      <c r="BN27" s="5">
        <v>72921.169651450677</v>
      </c>
      <c r="BO27" s="5">
        <v>75442.12352649917</v>
      </c>
      <c r="BP27" s="5">
        <v>76547.186376787184</v>
      </c>
      <c r="BQ27" s="5">
        <v>77615.754286145311</v>
      </c>
      <c r="BR27" s="5">
        <v>79845.94781056825</v>
      </c>
      <c r="BS27" s="5">
        <v>81801.21610888718</v>
      </c>
      <c r="BT27" s="5">
        <v>83501.899263189451</v>
      </c>
      <c r="BU27" s="5">
        <v>84791.288225661279</v>
      </c>
      <c r="BV27" s="5">
        <v>86104.240402261858</v>
      </c>
      <c r="BW27" s="5">
        <v>86431.533282001867</v>
      </c>
      <c r="BX27" s="5">
        <v>86319.184935726749</v>
      </c>
      <c r="BY27" s="5">
        <v>87130.969828482572</v>
      </c>
      <c r="BZ27" s="5">
        <v>85524.471953788583</v>
      </c>
      <c r="CA27" s="5">
        <v>83301.466830644029</v>
      </c>
      <c r="CB27" s="5">
        <v>83626.732864113103</v>
      </c>
      <c r="CC27" s="5">
        <v>82700.168202036963</v>
      </c>
      <c r="CD27" s="5">
        <v>82948.476103205583</v>
      </c>
      <c r="CE27" s="5">
        <v>82335.72377231445</v>
      </c>
      <c r="CF27" s="5">
        <v>83770.998788570025</v>
      </c>
      <c r="CG27" s="5">
        <v>84912.09542801819</v>
      </c>
      <c r="CH27" s="5">
        <v>85949.254011097</v>
      </c>
      <c r="CI27" s="5">
        <v>87806.259993538348</v>
      </c>
      <c r="CJ27" s="5">
        <v>88748.893271549328</v>
      </c>
      <c r="CK27" s="5">
        <v>90529.191345398445</v>
      </c>
      <c r="CL27" s="5">
        <v>91769.843389513742</v>
      </c>
      <c r="CM27" s="5">
        <v>94745.299117960603</v>
      </c>
      <c r="CN27" s="5">
        <v>95755.498824856695</v>
      </c>
      <c r="CO27" s="5">
        <v>97030.495222133439</v>
      </c>
      <c r="CP27" s="5">
        <v>98529.690835049143</v>
      </c>
      <c r="CQ27" s="5">
        <v>99712.682511377003</v>
      </c>
      <c r="CR27" s="5">
        <v>100483.96407385085</v>
      </c>
      <c r="CS27" s="5">
        <v>101618.35271791081</v>
      </c>
      <c r="CT27" s="5">
        <v>102423.26869686133</v>
      </c>
      <c r="CU27" s="5">
        <v>106256.4447268426</v>
      </c>
      <c r="CV27" s="5">
        <v>107304.53315338749</v>
      </c>
      <c r="CW27" s="5">
        <v>110341.40330784523</v>
      </c>
      <c r="CX27" s="5">
        <v>112656.18281192469</v>
      </c>
      <c r="CY27" s="5">
        <v>113153.45423338482</v>
      </c>
      <c r="CZ27" s="5">
        <v>115230.96486553356</v>
      </c>
      <c r="DA27" s="5">
        <v>116850.93006541349</v>
      </c>
      <c r="DB27" s="5">
        <v>116888.42283566804</v>
      </c>
      <c r="DC27" s="5">
        <v>120794.92128357642</v>
      </c>
      <c r="DD27" s="5">
        <v>122225.73184398394</v>
      </c>
      <c r="DE27" s="5">
        <v>124117.18708910004</v>
      </c>
      <c r="DF27" s="5">
        <v>128135.02778333954</v>
      </c>
      <c r="DG27" s="5">
        <v>130217.62382658145</v>
      </c>
      <c r="DH27" s="5">
        <v>132392.13561796545</v>
      </c>
      <c r="DI27" s="5">
        <v>135097.68613534208</v>
      </c>
      <c r="DJ27" s="5">
        <v>138373.82642011085</v>
      </c>
      <c r="DK27" s="5">
        <v>143822.44671020756</v>
      </c>
      <c r="DL27" s="5">
        <v>145510.46222291188</v>
      </c>
      <c r="DM27" s="5">
        <v>149878.82634396601</v>
      </c>
      <c r="DN27" s="9">
        <v>151437.47285741541</v>
      </c>
      <c r="DO27" s="9">
        <v>157570.43693127015</v>
      </c>
      <c r="DP27" s="9">
        <v>158380.84086564192</v>
      </c>
      <c r="DQ27" s="9">
        <v>160244.6765591765</v>
      </c>
      <c r="DR27" s="9">
        <v>163565.90014351442</v>
      </c>
      <c r="DS27" s="9">
        <v>167399.7616927881</v>
      </c>
      <c r="DT27" s="9">
        <v>158392.89143411952</v>
      </c>
      <c r="DU27" s="9">
        <v>166851.74322272066</v>
      </c>
      <c r="DV27" s="9">
        <v>171870.15865212865</v>
      </c>
      <c r="DW27" s="9">
        <v>175401.54722433424</v>
      </c>
      <c r="DX27" s="9">
        <v>181786.1116748522</v>
      </c>
      <c r="DY27" s="9">
        <v>186595.99228930668</v>
      </c>
      <c r="DZ27" s="9">
        <v>191992.49348892769</v>
      </c>
      <c r="EA27" s="9">
        <v>193289.99820581634</v>
      </c>
      <c r="EB27" s="9">
        <v>196232.81785977425</v>
      </c>
      <c r="EC27" s="9">
        <v>200811.5</v>
      </c>
      <c r="ED27" s="9">
        <v>204036.4</v>
      </c>
      <c r="EE27" s="9">
        <v>205995</v>
      </c>
      <c r="EF27" s="9">
        <v>207516.3</v>
      </c>
      <c r="EG27" s="9">
        <v>209295</v>
      </c>
      <c r="EH27" s="9">
        <v>211387.2</v>
      </c>
      <c r="EI27" s="9">
        <v>214416.8</v>
      </c>
      <c r="EJ27" s="9">
        <v>218036.7</v>
      </c>
      <c r="EK27" s="9">
        <v>221890.1</v>
      </c>
      <c r="EL27" s="9">
        <v>225726.7</v>
      </c>
      <c r="EM27" s="9">
        <v>229703.6</v>
      </c>
      <c r="EN27" s="9">
        <v>233863.2</v>
      </c>
      <c r="EO27" s="9">
        <v>238227.4</v>
      </c>
      <c r="EP27" s="9">
        <v>242687.9</v>
      </c>
      <c r="EQ27" s="9">
        <v>247088.5</v>
      </c>
      <c r="ER27" s="9">
        <v>251367.2</v>
      </c>
      <c r="ES27" s="9">
        <v>255572.8</v>
      </c>
      <c r="ET27" s="9">
        <v>259723</v>
      </c>
      <c r="EU27" s="9">
        <v>263957.8</v>
      </c>
      <c r="EV27" s="9">
        <v>268121.90000000002</v>
      </c>
      <c r="EW27" s="9">
        <v>272277.40000000002</v>
      </c>
      <c r="EX27" s="9">
        <v>276252.90000000002</v>
      </c>
      <c r="EY27" s="9">
        <v>280197.5</v>
      </c>
      <c r="EZ27" s="9">
        <v>284076.79999999999</v>
      </c>
      <c r="FA27" s="9">
        <v>287997.2</v>
      </c>
      <c r="FB27" s="9">
        <v>291887.90000000002</v>
      </c>
      <c r="FC27" s="9">
        <v>295784.09999999998</v>
      </c>
      <c r="FD27" s="9">
        <v>299673.5</v>
      </c>
      <c r="FE27" s="9">
        <v>303634.3</v>
      </c>
      <c r="FF27" s="9">
        <v>307573.09999999998</v>
      </c>
      <c r="FH27" s="18"/>
    </row>
    <row r="28" spans="1:164" x14ac:dyDescent="0.25">
      <c r="A28" t="s">
        <v>279</v>
      </c>
      <c r="B28" s="24" t="s">
        <v>15</v>
      </c>
      <c r="C28" s="5">
        <v>23687.729164687349</v>
      </c>
      <c r="D28" s="5">
        <v>23976.074558209424</v>
      </c>
      <c r="E28" s="5">
        <v>24175.049857299629</v>
      </c>
      <c r="F28" s="5">
        <v>24347.343619139963</v>
      </c>
      <c r="G28" s="5">
        <v>24582.61980377715</v>
      </c>
      <c r="H28" s="5">
        <v>24757.196248531989</v>
      </c>
      <c r="I28" s="5">
        <v>24967.3366794514</v>
      </c>
      <c r="J28" s="5">
        <v>25313.051490866987</v>
      </c>
      <c r="K28" s="5">
        <v>25912.437566957229</v>
      </c>
      <c r="L28" s="5">
        <v>26208.623861528416</v>
      </c>
      <c r="M28" s="5">
        <v>26529.70553511698</v>
      </c>
      <c r="N28" s="5">
        <v>27220.706875186701</v>
      </c>
      <c r="O28" s="5">
        <v>26914.572711878354</v>
      </c>
      <c r="P28" s="5">
        <v>27154.242608902441</v>
      </c>
      <c r="Q28" s="5">
        <v>26930.193717466096</v>
      </c>
      <c r="R28" s="5">
        <v>27053.822417101248</v>
      </c>
      <c r="S28" s="5">
        <v>27366.632153536066</v>
      </c>
      <c r="T28" s="5">
        <v>27865.046141385123</v>
      </c>
      <c r="U28" s="5">
        <v>28076.660744129556</v>
      </c>
      <c r="V28" s="5">
        <v>28684.738534994591</v>
      </c>
      <c r="W28" s="5">
        <v>28919.101016048087</v>
      </c>
      <c r="X28" s="5">
        <v>29222.660739020357</v>
      </c>
      <c r="Y28" s="5">
        <v>29532.725675645001</v>
      </c>
      <c r="Z28" s="5">
        <v>29725.947001170873</v>
      </c>
      <c r="AA28" s="5">
        <v>30595.967846447315</v>
      </c>
      <c r="AB28" s="5">
        <v>31216.793209158448</v>
      </c>
      <c r="AC28" s="5">
        <v>31705.428920240927</v>
      </c>
      <c r="AD28" s="5">
        <v>32152.583648437576</v>
      </c>
      <c r="AE28" s="5">
        <v>33068.626081886672</v>
      </c>
      <c r="AF28" s="5">
        <v>33530.232388575234</v>
      </c>
      <c r="AG28" s="5">
        <v>33861.196763577798</v>
      </c>
      <c r="AH28" s="5">
        <v>34505.759231439348</v>
      </c>
      <c r="AI28" s="5">
        <v>36242.475853872784</v>
      </c>
      <c r="AJ28" s="5">
        <v>37034.921841487871</v>
      </c>
      <c r="AK28" s="5">
        <v>37842.425135297548</v>
      </c>
      <c r="AL28" s="5">
        <v>38426.688126461042</v>
      </c>
      <c r="AM28" s="5">
        <v>39256.138133294728</v>
      </c>
      <c r="AN28" s="5">
        <v>39124.411547733675</v>
      </c>
      <c r="AO28" s="5">
        <v>40197.654708885551</v>
      </c>
      <c r="AP28" s="5">
        <v>41480.106650691363</v>
      </c>
      <c r="AQ28" s="5">
        <v>42349.915831858561</v>
      </c>
      <c r="AR28" s="5">
        <v>41826.114463157006</v>
      </c>
      <c r="AS28" s="5">
        <v>41629.18207646122</v>
      </c>
      <c r="AT28" s="5">
        <v>41861.088446570364</v>
      </c>
      <c r="AU28" s="5">
        <v>42157.686325650051</v>
      </c>
      <c r="AV28" s="5">
        <v>42543.945274228041</v>
      </c>
      <c r="AW28" s="5">
        <v>41385.573554036819</v>
      </c>
      <c r="AX28" s="5">
        <v>41250.462635959673</v>
      </c>
      <c r="AY28" s="5">
        <v>41575.622872151594</v>
      </c>
      <c r="AZ28" s="5">
        <v>41437.694600586699</v>
      </c>
      <c r="BA28" s="5">
        <v>41402.814412584688</v>
      </c>
      <c r="BB28" s="5">
        <v>41808.733300859618</v>
      </c>
      <c r="BC28" s="5">
        <v>41740.479455924869</v>
      </c>
      <c r="BD28" s="5">
        <v>42265.158613020569</v>
      </c>
      <c r="BE28" s="5">
        <v>42657.972776660397</v>
      </c>
      <c r="BF28" s="5">
        <v>42616.162748381801</v>
      </c>
      <c r="BG28" s="5">
        <v>43177.678331575204</v>
      </c>
      <c r="BH28" s="5">
        <v>44422.837257240586</v>
      </c>
      <c r="BI28" s="5">
        <v>44818.623842345944</v>
      </c>
      <c r="BJ28" s="5">
        <v>50588.478215483687</v>
      </c>
      <c r="BK28" s="5">
        <v>46266.98542262282</v>
      </c>
      <c r="BL28" s="5">
        <v>46341.081855591241</v>
      </c>
      <c r="BM28" s="5">
        <v>46228.381221633921</v>
      </c>
      <c r="BN28" s="5">
        <v>46902.723717474306</v>
      </c>
      <c r="BO28" s="5">
        <v>48859.563320621746</v>
      </c>
      <c r="BP28" s="5">
        <v>50037.694275469235</v>
      </c>
      <c r="BQ28" s="5">
        <v>50932.8765218259</v>
      </c>
      <c r="BR28" s="5">
        <v>52332.631811810643</v>
      </c>
      <c r="BS28" s="5">
        <v>53109.068920328406</v>
      </c>
      <c r="BT28" s="5">
        <v>54184.765924690495</v>
      </c>
      <c r="BU28" s="5">
        <v>54525.795411696075</v>
      </c>
      <c r="BV28" s="5">
        <v>54944.040475766531</v>
      </c>
      <c r="BW28" s="5">
        <v>55086.917583274015</v>
      </c>
      <c r="BX28" s="5">
        <v>56341.325570447625</v>
      </c>
      <c r="BY28" s="5">
        <v>55535.419954910401</v>
      </c>
      <c r="BZ28" s="5">
        <v>54258.516716967861</v>
      </c>
      <c r="CA28" s="5">
        <v>51828.985703428429</v>
      </c>
      <c r="CB28" s="5">
        <v>51215.263504172588</v>
      </c>
      <c r="CC28" s="5">
        <v>50114.186918772102</v>
      </c>
      <c r="CD28" s="5">
        <v>49843.731306889174</v>
      </c>
      <c r="CE28" s="5">
        <v>50472.663673005729</v>
      </c>
      <c r="CF28" s="5">
        <v>51222.782326435401</v>
      </c>
      <c r="CG28" s="5">
        <v>51854.12567611588</v>
      </c>
      <c r="CH28" s="5">
        <v>52450.335306428758</v>
      </c>
      <c r="CI28" s="5">
        <v>54013.078228313512</v>
      </c>
      <c r="CJ28" s="5">
        <v>54341.188793585796</v>
      </c>
      <c r="CK28" s="5">
        <v>54973.211210169458</v>
      </c>
      <c r="CL28" s="5">
        <v>55958.641412810903</v>
      </c>
      <c r="CM28" s="5">
        <v>58637.838175310957</v>
      </c>
      <c r="CN28" s="5">
        <v>60144.072376834869</v>
      </c>
      <c r="CO28" s="5">
        <v>60763.808845268497</v>
      </c>
      <c r="CP28" s="5">
        <v>63484.671445844047</v>
      </c>
      <c r="CQ28" s="5">
        <v>61428.891025639015</v>
      </c>
      <c r="CR28" s="5">
        <v>61483.188743649276</v>
      </c>
      <c r="CS28" s="5">
        <v>61857.724851936728</v>
      </c>
      <c r="CT28" s="5">
        <v>61813.175141344422</v>
      </c>
      <c r="CU28" s="5">
        <v>63998.744733077401</v>
      </c>
      <c r="CV28" s="5">
        <v>65643.341738284245</v>
      </c>
      <c r="CW28" s="5">
        <v>67415.735048669958</v>
      </c>
      <c r="CX28" s="5">
        <v>68776.912060925781</v>
      </c>
      <c r="CY28" s="5">
        <v>69208.721307674758</v>
      </c>
      <c r="CZ28" s="5">
        <v>69362.820023486609</v>
      </c>
      <c r="DA28" s="5">
        <v>69449.055340392821</v>
      </c>
      <c r="DB28" s="5">
        <v>69243.725357894611</v>
      </c>
      <c r="DC28" s="5">
        <v>70849.842401416579</v>
      </c>
      <c r="DD28" s="5">
        <v>71514.411696404219</v>
      </c>
      <c r="DE28" s="5">
        <v>72419.678131055087</v>
      </c>
      <c r="DF28" s="5">
        <v>74007.155641503821</v>
      </c>
      <c r="DG28" s="5">
        <v>74925.158971735582</v>
      </c>
      <c r="DH28" s="5">
        <v>75654.519412513822</v>
      </c>
      <c r="DI28" s="5">
        <v>76394.811804299505</v>
      </c>
      <c r="DJ28" s="5">
        <v>77327.357996026636</v>
      </c>
      <c r="DK28" s="5">
        <v>78833.384063950274</v>
      </c>
      <c r="DL28" s="5">
        <v>79380.779731298142</v>
      </c>
      <c r="DM28" s="5">
        <v>80881.418256690289</v>
      </c>
      <c r="DN28" s="9">
        <v>81832.775027534037</v>
      </c>
      <c r="DO28" s="9">
        <v>84126.798557756498</v>
      </c>
      <c r="DP28" s="9">
        <v>84637.556721056055</v>
      </c>
      <c r="DQ28" s="9">
        <v>85096.164034778689</v>
      </c>
      <c r="DR28" s="9">
        <v>85766.538525480195</v>
      </c>
      <c r="DS28" s="9">
        <v>86696.209901686918</v>
      </c>
      <c r="DT28" s="9">
        <v>92462.577851639013</v>
      </c>
      <c r="DU28" s="9">
        <v>90152.561048662683</v>
      </c>
      <c r="DV28" s="9">
        <v>89124.772300136712</v>
      </c>
      <c r="DW28" s="9">
        <v>98364.841869425043</v>
      </c>
      <c r="DX28" s="9">
        <v>94338.471150787809</v>
      </c>
      <c r="DY28" s="9">
        <v>93874.119817896775</v>
      </c>
      <c r="DZ28" s="9">
        <v>94291.232093029117</v>
      </c>
      <c r="EA28" s="9">
        <v>94413.323384132527</v>
      </c>
      <c r="EB28" s="9">
        <v>95258.766493135423</v>
      </c>
      <c r="EC28" s="9">
        <v>96618.09</v>
      </c>
      <c r="ED28" s="9">
        <v>97749.27</v>
      </c>
      <c r="EE28" s="9">
        <v>98602.82</v>
      </c>
      <c r="EF28" s="9">
        <v>99278.41</v>
      </c>
      <c r="EG28" s="9">
        <v>100299</v>
      </c>
      <c r="EH28" s="9">
        <v>101320.2</v>
      </c>
      <c r="EI28" s="9">
        <v>102675.2</v>
      </c>
      <c r="EJ28" s="9">
        <v>104005.2</v>
      </c>
      <c r="EK28" s="9">
        <v>105399.4</v>
      </c>
      <c r="EL28" s="9">
        <v>106839</v>
      </c>
      <c r="EM28" s="9">
        <v>108460.7</v>
      </c>
      <c r="EN28" s="9">
        <v>110036.4</v>
      </c>
      <c r="EO28" s="9">
        <v>111675.2</v>
      </c>
      <c r="EP28" s="9">
        <v>113298.6</v>
      </c>
      <c r="EQ28" s="9">
        <v>114950.5</v>
      </c>
      <c r="ER28" s="9">
        <v>116519.6</v>
      </c>
      <c r="ES28" s="9">
        <v>118063.7</v>
      </c>
      <c r="ET28" s="9">
        <v>119619.2</v>
      </c>
      <c r="EU28" s="9">
        <v>121343.8</v>
      </c>
      <c r="EV28" s="9">
        <v>122924.1</v>
      </c>
      <c r="EW28" s="9">
        <v>124515.6</v>
      </c>
      <c r="EX28" s="9">
        <v>126043.5</v>
      </c>
      <c r="EY28" s="9">
        <v>127700.6</v>
      </c>
      <c r="EZ28" s="9">
        <v>129222.8</v>
      </c>
      <c r="FA28" s="9">
        <v>130761.7</v>
      </c>
      <c r="FB28" s="9">
        <v>132289</v>
      </c>
      <c r="FC28" s="9">
        <v>133943.6</v>
      </c>
      <c r="FD28" s="9">
        <v>135480.20000000001</v>
      </c>
      <c r="FE28" s="9">
        <v>137025.70000000001</v>
      </c>
      <c r="FF28" s="9">
        <v>138576</v>
      </c>
      <c r="FH28" s="18"/>
    </row>
    <row r="29" spans="1:164" x14ac:dyDescent="0.25">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44"/>
      <c r="DT29" s="44"/>
      <c r="DU29" s="44"/>
      <c r="DV29" s="44"/>
      <c r="DW29" s="44"/>
      <c r="DX29" s="44"/>
      <c r="DY29" s="44"/>
      <c r="DZ29" s="44"/>
      <c r="EA29" s="44"/>
      <c r="EB29" s="44"/>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H29" s="18"/>
    </row>
    <row r="30" spans="1:164" x14ac:dyDescent="0.25">
      <c r="A30" t="s">
        <v>299</v>
      </c>
      <c r="B30" s="24" t="s">
        <v>303</v>
      </c>
      <c r="C30" s="3">
        <v>123.5000014</v>
      </c>
      <c r="D30" s="3">
        <v>124.8999953</v>
      </c>
      <c r="E30" s="3">
        <v>127.7999997</v>
      </c>
      <c r="F30" s="3">
        <v>130.9999943</v>
      </c>
      <c r="G30" s="3">
        <v>132.5000048</v>
      </c>
      <c r="H30" s="3">
        <v>133.5000038</v>
      </c>
      <c r="I30" s="3">
        <v>134.5999956</v>
      </c>
      <c r="J30" s="3">
        <v>135.800004</v>
      </c>
      <c r="K30" s="3">
        <v>137.1000051</v>
      </c>
      <c r="L30" s="3">
        <v>138.499999</v>
      </c>
      <c r="M30" s="3">
        <v>139.6000028</v>
      </c>
      <c r="N30" s="3">
        <v>140.7999992</v>
      </c>
      <c r="O30" s="3">
        <v>141.4999962</v>
      </c>
      <c r="P30" s="3">
        <v>142.2999978</v>
      </c>
      <c r="Q30" s="3">
        <v>143.2000041</v>
      </c>
      <c r="R30" s="3">
        <v>144.599998</v>
      </c>
      <c r="S30" s="3">
        <v>145.7999945</v>
      </c>
      <c r="T30" s="3">
        <v>147.0000029</v>
      </c>
      <c r="U30" s="3">
        <v>148.5000014</v>
      </c>
      <c r="V30" s="3">
        <v>149.8999953</v>
      </c>
      <c r="W30" s="3">
        <v>150.6999969</v>
      </c>
      <c r="X30" s="3">
        <v>151.699996</v>
      </c>
      <c r="Y30" s="3">
        <v>152.7999997</v>
      </c>
      <c r="Z30" s="3">
        <v>153.7999988</v>
      </c>
      <c r="AA30" s="3">
        <v>154.9000025</v>
      </c>
      <c r="AB30" s="3">
        <v>156.2999964</v>
      </c>
      <c r="AC30" s="3">
        <v>158.2999945</v>
      </c>
      <c r="AD30" s="3">
        <v>160.5000019</v>
      </c>
      <c r="AE30" s="3">
        <v>161.6000056</v>
      </c>
      <c r="AF30" s="3">
        <v>162.1999979</v>
      </c>
      <c r="AG30" s="3">
        <v>163.499999</v>
      </c>
      <c r="AH30" s="3">
        <v>164.6999955</v>
      </c>
      <c r="AI30" s="3">
        <v>166.5</v>
      </c>
      <c r="AJ30" s="3">
        <v>166.95</v>
      </c>
      <c r="AK30" s="3">
        <v>168.5</v>
      </c>
      <c r="AL30" s="3">
        <v>169.35</v>
      </c>
      <c r="AM30" s="3">
        <v>170.6</v>
      </c>
      <c r="AN30" s="3">
        <v>172.45</v>
      </c>
      <c r="AO30" s="3">
        <v>173.4</v>
      </c>
      <c r="AP30" s="3">
        <v>174.55</v>
      </c>
      <c r="AQ30" s="3">
        <v>176.1</v>
      </c>
      <c r="AR30" s="3">
        <v>178.5</v>
      </c>
      <c r="AS30" s="3">
        <v>180.3</v>
      </c>
      <c r="AT30" s="3">
        <v>181.8</v>
      </c>
      <c r="AU30" s="3">
        <v>184</v>
      </c>
      <c r="AV30" s="3">
        <v>185.25</v>
      </c>
      <c r="AW30" s="3">
        <v>186.8</v>
      </c>
      <c r="AX30" s="3">
        <v>187</v>
      </c>
      <c r="AY30" s="3">
        <v>187.6</v>
      </c>
      <c r="AZ30" s="3">
        <v>189.1</v>
      </c>
      <c r="BA30" s="3">
        <v>190.3</v>
      </c>
      <c r="BB30" s="3">
        <v>190.45</v>
      </c>
      <c r="BC30" s="3">
        <v>191.3</v>
      </c>
      <c r="BD30" s="3">
        <v>192</v>
      </c>
      <c r="BE30" s="3">
        <v>194.4</v>
      </c>
      <c r="BF30" s="3">
        <v>192.35</v>
      </c>
      <c r="BG30" s="3">
        <v>193.5</v>
      </c>
      <c r="BH30" s="3">
        <v>194.8</v>
      </c>
      <c r="BI30" s="3">
        <v>194.6</v>
      </c>
      <c r="BJ30" s="3">
        <v>195.8</v>
      </c>
      <c r="BK30" s="3">
        <v>197.6</v>
      </c>
      <c r="BL30" s="3">
        <v>200.55</v>
      </c>
      <c r="BM30" s="3">
        <v>199.9</v>
      </c>
      <c r="BN30" s="3">
        <v>202.1</v>
      </c>
      <c r="BO30" s="3">
        <v>203.6</v>
      </c>
      <c r="BP30" s="3">
        <v>207.8</v>
      </c>
      <c r="BQ30" s="3">
        <v>209.6</v>
      </c>
      <c r="BR30" s="3">
        <v>209.55</v>
      </c>
      <c r="BS30" s="3">
        <v>211.70400000000001</v>
      </c>
      <c r="BT30" s="3">
        <v>215.63849999999999</v>
      </c>
      <c r="BU30" s="3">
        <v>215.97800000000001</v>
      </c>
      <c r="BV30" s="3">
        <v>218.69649999999999</v>
      </c>
      <c r="BW30" s="3">
        <v>221.72800000000001</v>
      </c>
      <c r="BX30" s="3">
        <v>225.63200000000001</v>
      </c>
      <c r="BY30" s="3">
        <v>227.745</v>
      </c>
      <c r="BZ30" s="3">
        <v>224.2475</v>
      </c>
      <c r="CA30" s="3">
        <v>224.73699999999999</v>
      </c>
      <c r="CB30" s="3">
        <v>226.58750000000001</v>
      </c>
      <c r="CC30" s="3">
        <v>227.13800000000001</v>
      </c>
      <c r="CD30" s="3">
        <v>225.9365</v>
      </c>
      <c r="CE30" s="3">
        <v>226.08500000000001</v>
      </c>
      <c r="CF30" s="3">
        <v>226.31549999999999</v>
      </c>
      <c r="CG30" s="3">
        <v>227.64500000000001</v>
      </c>
      <c r="CH30" s="3">
        <v>227.0565</v>
      </c>
      <c r="CI30" s="3">
        <v>229.482</v>
      </c>
      <c r="CJ30" s="3">
        <v>232.28200000000001</v>
      </c>
      <c r="CK30" s="3">
        <v>233.81</v>
      </c>
      <c r="CL30" s="3">
        <v>235.364</v>
      </c>
      <c r="CM30" s="3">
        <v>235.744</v>
      </c>
      <c r="CN30" s="3">
        <v>238.7355</v>
      </c>
      <c r="CO30" s="3">
        <v>240.21299999999999</v>
      </c>
      <c r="CP30" s="3">
        <v>239.67400000000001</v>
      </c>
      <c r="CQ30" s="3">
        <v>239.898</v>
      </c>
      <c r="CR30" s="3">
        <v>241.82149999999999</v>
      </c>
      <c r="CS30" s="3">
        <v>242.767</v>
      </c>
      <c r="CT30" s="3">
        <v>241.92099999999999</v>
      </c>
      <c r="CU30" s="3">
        <v>242.77</v>
      </c>
      <c r="CV30" s="3">
        <v>247.12899999999999</v>
      </c>
      <c r="CW30" s="3">
        <v>247.185</v>
      </c>
      <c r="CX30" s="3">
        <v>246.452</v>
      </c>
      <c r="CY30" s="3">
        <v>245.49600000000001</v>
      </c>
      <c r="CZ30" s="3">
        <v>249.6165</v>
      </c>
      <c r="DA30" s="3">
        <v>251.61699999999999</v>
      </c>
      <c r="DB30" s="3">
        <v>250.608</v>
      </c>
      <c r="DC30" s="3">
        <v>250.94200000000001</v>
      </c>
      <c r="DD30" s="3">
        <v>254.95650000000001</v>
      </c>
      <c r="DE30" s="3">
        <v>256.90699999999998</v>
      </c>
      <c r="DF30" s="3">
        <v>256.88099999999997</v>
      </c>
      <c r="DG30" s="3">
        <v>259.50299999999999</v>
      </c>
      <c r="DH30" s="3">
        <v>262.65800000000002</v>
      </c>
      <c r="DI30" s="3">
        <v>263.33300000000003</v>
      </c>
      <c r="DJ30" s="3">
        <v>265.25150000000002</v>
      </c>
      <c r="DK30" s="3">
        <v>268.03100000000001</v>
      </c>
      <c r="DL30" s="3">
        <v>271.35199999999998</v>
      </c>
      <c r="DM30" s="3">
        <v>271.625</v>
      </c>
      <c r="DN30" s="3">
        <v>273.04899999999998</v>
      </c>
      <c r="DO30" s="3">
        <v>275.30399999999997</v>
      </c>
      <c r="DP30" s="3">
        <v>277.69799999999998</v>
      </c>
      <c r="DQ30" s="3">
        <v>280.286</v>
      </c>
      <c r="DR30" s="3">
        <v>279.05149999999998</v>
      </c>
      <c r="DS30" s="44">
        <v>282.11500000000001</v>
      </c>
      <c r="DT30" s="44">
        <v>280.76949999999999</v>
      </c>
      <c r="DU30" s="44">
        <v>284.90499999999997</v>
      </c>
      <c r="DV30" s="44">
        <v>283.95699999999999</v>
      </c>
      <c r="DW30" s="44">
        <v>286.95</v>
      </c>
      <c r="DX30" s="44">
        <v>293.32049999999998</v>
      </c>
      <c r="DY30" s="44">
        <v>299.70400000000001</v>
      </c>
      <c r="DZ30" s="44">
        <v>303.97750000000002</v>
      </c>
      <c r="EA30" s="44">
        <v>310.07799999999997</v>
      </c>
      <c r="EB30" s="44">
        <v>321.59050000000002</v>
      </c>
      <c r="EC30" s="8">
        <v>327.2645</v>
      </c>
      <c r="ED30" s="8">
        <v>331.52839999999998</v>
      </c>
      <c r="EE30" s="8">
        <v>336.73149999999998</v>
      </c>
      <c r="EF30" s="8">
        <v>343.20240000000001</v>
      </c>
      <c r="EG30" s="8">
        <v>346.26429999999999</v>
      </c>
      <c r="EH30" s="8">
        <v>347.834</v>
      </c>
      <c r="EI30" s="8">
        <v>351.36180000000002</v>
      </c>
      <c r="EJ30" s="8">
        <v>355.33539999999999</v>
      </c>
      <c r="EK30" s="8">
        <v>357.16699999999997</v>
      </c>
      <c r="EL30" s="8">
        <v>358.38940000000002</v>
      </c>
      <c r="EM30" s="8">
        <v>361.12869999999998</v>
      </c>
      <c r="EN30" s="8">
        <v>364.66550000000001</v>
      </c>
      <c r="EO30" s="8">
        <v>366.18029999999999</v>
      </c>
      <c r="EP30" s="8">
        <v>367.46879999999999</v>
      </c>
      <c r="EQ30" s="8">
        <v>370.22120000000001</v>
      </c>
      <c r="ER30" s="8">
        <v>373.77480000000003</v>
      </c>
      <c r="ES30" s="8">
        <v>375.4461</v>
      </c>
      <c r="ET30" s="8">
        <v>376.85359999999997</v>
      </c>
      <c r="EU30" s="8">
        <v>379.78230000000002</v>
      </c>
      <c r="EV30" s="8">
        <v>383.50049999999999</v>
      </c>
      <c r="EW30" s="8">
        <v>385.29149999999998</v>
      </c>
      <c r="EX30" s="8">
        <v>386.79730000000001</v>
      </c>
      <c r="EY30" s="8">
        <v>389.66079999999999</v>
      </c>
      <c r="EZ30" s="8">
        <v>393.2962</v>
      </c>
      <c r="FA30" s="8">
        <v>395.06029999999998</v>
      </c>
      <c r="FB30" s="8">
        <v>396.45499999999998</v>
      </c>
      <c r="FC30" s="8">
        <v>399.24669999999998</v>
      </c>
      <c r="FD30" s="8">
        <v>402.91969999999998</v>
      </c>
      <c r="FE30" s="8">
        <v>404.71210000000002</v>
      </c>
      <c r="FF30" s="8">
        <v>406.13389999999998</v>
      </c>
      <c r="FH30" s="18"/>
    </row>
    <row r="31" spans="1:164" x14ac:dyDescent="0.25">
      <c r="A31" t="s">
        <v>301</v>
      </c>
      <c r="B31" s="24" t="s">
        <v>304</v>
      </c>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v>162.19999999999999</v>
      </c>
      <c r="AJ31" s="3">
        <v>162.35</v>
      </c>
      <c r="AK31" s="3">
        <v>163.80000000000001</v>
      </c>
      <c r="AL31" s="3">
        <v>164.9</v>
      </c>
      <c r="AM31" s="3">
        <v>166</v>
      </c>
      <c r="AN31" s="3">
        <v>167.9</v>
      </c>
      <c r="AO31" s="3">
        <v>168.8</v>
      </c>
      <c r="AP31" s="3">
        <v>170.15</v>
      </c>
      <c r="AQ31" s="3">
        <v>171.6</v>
      </c>
      <c r="AR31" s="3">
        <v>173.9</v>
      </c>
      <c r="AS31" s="3">
        <v>175.4</v>
      </c>
      <c r="AT31" s="3">
        <v>177.25</v>
      </c>
      <c r="AU31" s="3">
        <v>179.2</v>
      </c>
      <c r="AV31" s="3">
        <v>180.35</v>
      </c>
      <c r="AW31" s="3">
        <v>181.5</v>
      </c>
      <c r="AX31" s="3">
        <v>182.1</v>
      </c>
      <c r="AY31" s="3">
        <v>182.5</v>
      </c>
      <c r="AZ31" s="3">
        <v>183.85</v>
      </c>
      <c r="BA31" s="3">
        <v>184.8</v>
      </c>
      <c r="BB31" s="3">
        <v>185.05</v>
      </c>
      <c r="BC31" s="3">
        <v>186.2</v>
      </c>
      <c r="BD31" s="3">
        <v>186.35</v>
      </c>
      <c r="BE31" s="3">
        <v>188.2</v>
      </c>
      <c r="BF31" s="3">
        <v>186.55</v>
      </c>
      <c r="BG31" s="3">
        <v>187.8</v>
      </c>
      <c r="BH31" s="3">
        <v>189.75</v>
      </c>
      <c r="BI31" s="3">
        <v>189.6</v>
      </c>
      <c r="BJ31" s="3">
        <v>190.95</v>
      </c>
      <c r="BK31" s="3">
        <v>192.4</v>
      </c>
      <c r="BL31" s="3">
        <v>195.5</v>
      </c>
      <c r="BM31" s="3">
        <v>195.3</v>
      </c>
      <c r="BN31" s="3">
        <v>197.35</v>
      </c>
      <c r="BO31" s="3">
        <v>198</v>
      </c>
      <c r="BP31" s="3">
        <v>203.15</v>
      </c>
      <c r="BQ31" s="3">
        <v>205.1</v>
      </c>
      <c r="BR31" s="3">
        <v>204.1</v>
      </c>
      <c r="BS31" s="3">
        <v>205.74600000000001</v>
      </c>
      <c r="BT31" s="3">
        <v>210.46899999999999</v>
      </c>
      <c r="BU31" s="3">
        <v>210.22</v>
      </c>
      <c r="BV31" s="3">
        <v>213.56549999999999</v>
      </c>
      <c r="BW31" s="3">
        <v>216.33199999999999</v>
      </c>
      <c r="BX31" s="3">
        <v>221.02799999999999</v>
      </c>
      <c r="BY31" s="3">
        <v>223.273</v>
      </c>
      <c r="BZ31" s="3">
        <v>218.55549999999999</v>
      </c>
      <c r="CA31" s="3">
        <v>218.75200000000001</v>
      </c>
      <c r="CB31" s="3">
        <v>221.10050000000001</v>
      </c>
      <c r="CC31" s="3">
        <v>221.87299999999999</v>
      </c>
      <c r="CD31" s="3">
        <v>221.12200000000001</v>
      </c>
      <c r="CE31" s="3">
        <v>221.215</v>
      </c>
      <c r="CF31" s="3">
        <v>222.083</v>
      </c>
      <c r="CG31" s="3">
        <v>223.44399999999999</v>
      </c>
      <c r="CH31" s="3">
        <v>222.98249999999999</v>
      </c>
      <c r="CI31" s="3">
        <v>225.79</v>
      </c>
      <c r="CJ31" s="3">
        <v>229.1925</v>
      </c>
      <c r="CK31" s="3">
        <v>230.55799999999999</v>
      </c>
      <c r="CL31" s="3">
        <v>231.99700000000001</v>
      </c>
      <c r="CM31" s="3">
        <v>232.08099999999999</v>
      </c>
      <c r="CN31" s="3">
        <v>235.51499999999999</v>
      </c>
      <c r="CO31" s="3">
        <v>236.75</v>
      </c>
      <c r="CP31" s="3">
        <v>236.26750000000001</v>
      </c>
      <c r="CQ31" s="3">
        <v>236.542</v>
      </c>
      <c r="CR31" s="3">
        <v>238.184</v>
      </c>
      <c r="CS31" s="3">
        <v>239.34299999999999</v>
      </c>
      <c r="CT31" s="3">
        <v>238.69200000000001</v>
      </c>
      <c r="CU31" s="3">
        <v>239.607</v>
      </c>
      <c r="CV31" s="3">
        <v>243.9915</v>
      </c>
      <c r="CW31" s="3">
        <v>244.471</v>
      </c>
      <c r="CX31" s="3">
        <v>242.50749999999999</v>
      </c>
      <c r="CY31" s="3">
        <v>240.73500000000001</v>
      </c>
      <c r="CZ31" s="3">
        <v>245.04499999999999</v>
      </c>
      <c r="DA31" s="3">
        <v>247.5</v>
      </c>
      <c r="DB31" s="3">
        <v>246.22649999999999</v>
      </c>
      <c r="DC31" s="3">
        <v>246.464</v>
      </c>
      <c r="DD31" s="3">
        <v>250.62200000000001</v>
      </c>
      <c r="DE31" s="3">
        <v>252.393</v>
      </c>
      <c r="DF31" s="3">
        <v>252.46250000000001</v>
      </c>
      <c r="DG31" s="3">
        <v>255.471</v>
      </c>
      <c r="DH31" s="3">
        <v>258.5675</v>
      </c>
      <c r="DI31" s="3">
        <v>259.52800000000002</v>
      </c>
      <c r="DJ31" s="3">
        <v>261.85149999999999</v>
      </c>
      <c r="DK31" s="3">
        <v>264.47699999999998</v>
      </c>
      <c r="DL31" s="3">
        <v>267.83850000000001</v>
      </c>
      <c r="DM31" s="3">
        <v>267.75700000000001</v>
      </c>
      <c r="DN31" s="3">
        <v>269.59449999999998</v>
      </c>
      <c r="DO31" s="3">
        <v>271.03899999999999</v>
      </c>
      <c r="DP31" s="3">
        <v>272.94049999999999</v>
      </c>
      <c r="DQ31" s="3">
        <v>274.52</v>
      </c>
      <c r="DR31" s="3">
        <v>274.65600000000001</v>
      </c>
      <c r="DS31" s="44">
        <v>278.08100000000002</v>
      </c>
      <c r="DT31" s="44">
        <v>276.33550000000002</v>
      </c>
      <c r="DU31" s="44">
        <v>281.13099999999997</v>
      </c>
      <c r="DV31" s="44">
        <v>279.73</v>
      </c>
      <c r="DW31" s="44">
        <v>282.79500000000002</v>
      </c>
      <c r="DX31" s="44">
        <v>290.15350000000001</v>
      </c>
      <c r="DY31" s="44">
        <v>295.41000000000003</v>
      </c>
      <c r="DZ31" s="44">
        <v>299.50599999999997</v>
      </c>
      <c r="EA31" s="44">
        <v>305.702</v>
      </c>
      <c r="EB31" s="44">
        <v>316.27699999999999</v>
      </c>
      <c r="EC31" s="8">
        <v>321.86130000000003</v>
      </c>
      <c r="ED31" s="8">
        <v>325.71699999999998</v>
      </c>
      <c r="EE31" s="8">
        <v>330.01589999999999</v>
      </c>
      <c r="EF31" s="8">
        <v>335.68299999999999</v>
      </c>
      <c r="EG31" s="8">
        <v>339.71539999999999</v>
      </c>
      <c r="EH31" s="8">
        <v>340.96030000000002</v>
      </c>
      <c r="EI31" s="8">
        <v>343.53390000000002</v>
      </c>
      <c r="EJ31" s="8">
        <v>347.98520000000002</v>
      </c>
      <c r="EK31" s="8">
        <v>351.00209999999998</v>
      </c>
      <c r="EL31" s="8">
        <v>351.64170000000001</v>
      </c>
      <c r="EM31" s="8">
        <v>353.50049999999999</v>
      </c>
      <c r="EN31" s="8">
        <v>357.76740000000001</v>
      </c>
      <c r="EO31" s="8">
        <v>360.40820000000002</v>
      </c>
      <c r="EP31" s="8">
        <v>360.76339999999999</v>
      </c>
      <c r="EQ31" s="8">
        <v>362.6182</v>
      </c>
      <c r="ER31" s="8">
        <v>366.88819999999998</v>
      </c>
      <c r="ES31" s="8">
        <v>369.59100000000001</v>
      </c>
      <c r="ET31" s="8">
        <v>369.89960000000002</v>
      </c>
      <c r="EU31" s="8">
        <v>371.83449999999999</v>
      </c>
      <c r="EV31" s="8">
        <v>376.25170000000003</v>
      </c>
      <c r="EW31" s="8">
        <v>379.03250000000003</v>
      </c>
      <c r="EX31" s="8">
        <v>379.38200000000001</v>
      </c>
      <c r="EY31" s="8">
        <v>381.19580000000002</v>
      </c>
      <c r="EZ31" s="8">
        <v>385.53300000000002</v>
      </c>
      <c r="FA31" s="8">
        <v>388.29450000000003</v>
      </c>
      <c r="FB31" s="8">
        <v>388.46780000000001</v>
      </c>
      <c r="FC31" s="8">
        <v>390.21350000000001</v>
      </c>
      <c r="FD31" s="8">
        <v>394.61869999999999</v>
      </c>
      <c r="FE31" s="8">
        <v>397.3938</v>
      </c>
      <c r="FF31" s="8">
        <v>397.56720000000001</v>
      </c>
      <c r="FH31" s="18"/>
    </row>
    <row r="32" spans="1:164" x14ac:dyDescent="0.25">
      <c r="A32" t="s">
        <v>302</v>
      </c>
      <c r="B32" s="24" t="s">
        <v>305</v>
      </c>
      <c r="C32" s="3">
        <v>60.933379116223001</v>
      </c>
      <c r="D32" s="3">
        <v>66.478004935489338</v>
      </c>
      <c r="E32" s="3">
        <v>67.647474929779662</v>
      </c>
      <c r="F32" s="3">
        <v>66.986731194497665</v>
      </c>
      <c r="G32" s="3">
        <v>65.665882792247672</v>
      </c>
      <c r="H32" s="3">
        <v>65.75768460181034</v>
      </c>
      <c r="I32" s="3">
        <v>66.332472790697665</v>
      </c>
      <c r="J32" s="3">
        <v>66.142218288026669</v>
      </c>
      <c r="K32" s="3">
        <v>66.538791371822995</v>
      </c>
      <c r="L32" s="3">
        <v>67.285234066049</v>
      </c>
      <c r="M32" s="3">
        <v>67.109744123907006</v>
      </c>
      <c r="N32" s="3">
        <v>67.623706644768333</v>
      </c>
      <c r="O32" s="3">
        <v>68.547090030310343</v>
      </c>
      <c r="P32" s="3">
        <v>67.910128685276675</v>
      </c>
      <c r="Q32" s="3">
        <v>68.093404177750998</v>
      </c>
      <c r="R32" s="3">
        <v>69.570908214902332</v>
      </c>
      <c r="S32" s="3">
        <v>70.452962188474331</v>
      </c>
      <c r="T32" s="3">
        <v>71.094586807253336</v>
      </c>
      <c r="U32" s="3">
        <v>71.441501452831005</v>
      </c>
      <c r="V32" s="3">
        <v>71.93975041820633</v>
      </c>
      <c r="W32" s="3">
        <v>72.156933527518333</v>
      </c>
      <c r="X32" s="3">
        <v>71.517880752612669</v>
      </c>
      <c r="Y32" s="3">
        <v>72.30760036253433</v>
      </c>
      <c r="Z32" s="3">
        <v>72.999770696034332</v>
      </c>
      <c r="AA32" s="3">
        <v>73.395625733129336</v>
      </c>
      <c r="AB32" s="3">
        <v>73.943942832991326</v>
      </c>
      <c r="AC32" s="3">
        <v>74.242108249192668</v>
      </c>
      <c r="AD32" s="3">
        <v>74.851894017532331</v>
      </c>
      <c r="AE32" s="3">
        <v>76.308403604686333</v>
      </c>
      <c r="AF32" s="3">
        <v>78.764840880454997</v>
      </c>
      <c r="AG32" s="3">
        <v>81.155836133079333</v>
      </c>
      <c r="AH32" s="3">
        <v>82.831296880788997</v>
      </c>
      <c r="AI32" s="3">
        <v>85.479391260209994</v>
      </c>
      <c r="AJ32" s="3">
        <v>87.654297718676659</v>
      </c>
      <c r="AK32" s="3">
        <v>89.80153701074866</v>
      </c>
      <c r="AL32" s="3">
        <v>91.697670592767338</v>
      </c>
      <c r="AM32" s="3">
        <v>93.231252419306315</v>
      </c>
      <c r="AN32" s="3">
        <v>95.487608501026685</v>
      </c>
      <c r="AO32" s="3">
        <v>97.47178423341964</v>
      </c>
      <c r="AP32" s="3">
        <v>99.928913180810994</v>
      </c>
      <c r="AQ32" s="3">
        <v>101.89313619902032</v>
      </c>
      <c r="AR32" s="3">
        <v>104.04403895622266</v>
      </c>
      <c r="AS32" s="3">
        <v>105.25998554094969</v>
      </c>
      <c r="AT32" s="3">
        <v>106.502411446816</v>
      </c>
      <c r="AU32" s="3">
        <v>107.94147349166734</v>
      </c>
      <c r="AV32" s="3">
        <v>109.33684178194166</v>
      </c>
      <c r="AW32" s="3">
        <v>110.58549634323568</v>
      </c>
      <c r="AX32" s="3">
        <v>111.899811017484</v>
      </c>
      <c r="AY32" s="3">
        <v>113.224370429947</v>
      </c>
      <c r="AZ32" s="3">
        <v>113.769287561748</v>
      </c>
      <c r="BA32" s="3">
        <v>114.75231012795599</v>
      </c>
      <c r="BB32" s="3">
        <v>115.990397000333</v>
      </c>
      <c r="BC32" s="3">
        <v>117.44146397217932</v>
      </c>
      <c r="BD32" s="3">
        <v>118.90429383725068</v>
      </c>
      <c r="BE32" s="3">
        <v>120.893673295274</v>
      </c>
      <c r="BF32" s="3">
        <v>123.72990213813468</v>
      </c>
      <c r="BG32" s="3">
        <v>126.56388366865932</v>
      </c>
      <c r="BH32" s="3">
        <v>129.85724013419531</v>
      </c>
      <c r="BI32" s="3">
        <v>133.20375283652265</v>
      </c>
      <c r="BJ32" s="3">
        <v>137.21231493140334</v>
      </c>
      <c r="BK32" s="3">
        <v>143.33101523454934</v>
      </c>
      <c r="BL32" s="3">
        <v>148.77624299511135</v>
      </c>
      <c r="BM32" s="3">
        <v>155.154305456125</v>
      </c>
      <c r="BN32" s="3">
        <v>162.38119305513399</v>
      </c>
      <c r="BO32" s="3">
        <v>169.56380179368199</v>
      </c>
      <c r="BP32" s="3">
        <v>174.77216064541366</v>
      </c>
      <c r="BQ32" s="3">
        <v>179.68895376567832</v>
      </c>
      <c r="BR32" s="3">
        <v>183.41758139989065</v>
      </c>
      <c r="BS32" s="3">
        <v>187.98257830190832</v>
      </c>
      <c r="BT32" s="3">
        <v>190.28792915975831</v>
      </c>
      <c r="BU32" s="3">
        <v>189.64091505801599</v>
      </c>
      <c r="BV32" s="3">
        <v>186.68977358128299</v>
      </c>
      <c r="BW32" s="3">
        <v>183.24653997720665</v>
      </c>
      <c r="BX32" s="3">
        <v>178.59764716564666</v>
      </c>
      <c r="BY32" s="3">
        <v>172.35009886962666</v>
      </c>
      <c r="BZ32" s="3">
        <v>165.04807197327568</v>
      </c>
      <c r="CA32" s="3">
        <v>155.07225587011968</v>
      </c>
      <c r="CB32" s="3">
        <v>148.95867623873801</v>
      </c>
      <c r="CC32" s="3">
        <v>146.90688228668267</v>
      </c>
      <c r="CD32" s="3">
        <v>148.04085622689834</v>
      </c>
      <c r="CE32" s="3">
        <v>147.49845067401833</v>
      </c>
      <c r="CF32" s="3">
        <v>145.74024725562501</v>
      </c>
      <c r="CG32" s="3">
        <v>143.46289416330134</v>
      </c>
      <c r="CH32" s="3">
        <v>140.92334108211199</v>
      </c>
      <c r="CI32" s="3">
        <v>137.063957641287</v>
      </c>
      <c r="CJ32" s="3">
        <v>135.65080459361633</v>
      </c>
      <c r="CK32" s="3">
        <v>134.24648481611268</v>
      </c>
      <c r="CL32" s="3">
        <v>132.688927456676</v>
      </c>
      <c r="CM32" s="3">
        <v>133.36276534227801</v>
      </c>
      <c r="CN32" s="3">
        <v>135.98967586359669</v>
      </c>
      <c r="CO32" s="3">
        <v>139.259021565686</v>
      </c>
      <c r="CP32" s="3">
        <v>142.46718788562401</v>
      </c>
      <c r="CQ32" s="3">
        <v>145.99606304585501</v>
      </c>
      <c r="CR32" s="3">
        <v>151.55955656767767</v>
      </c>
      <c r="CS32" s="3">
        <v>157.439929092885</v>
      </c>
      <c r="CT32" s="3">
        <v>160.85208156331333</v>
      </c>
      <c r="CU32" s="3">
        <v>163.43845261316565</v>
      </c>
      <c r="CV32" s="3">
        <v>165.87576584226034</v>
      </c>
      <c r="CW32" s="3">
        <v>167.92131318358832</v>
      </c>
      <c r="CX32" s="3">
        <v>171.260675500243</v>
      </c>
      <c r="CY32" s="3">
        <v>174.72612856181334</v>
      </c>
      <c r="CZ32" s="3">
        <v>177.75720361032501</v>
      </c>
      <c r="DA32" s="3">
        <v>181.10258006072067</v>
      </c>
      <c r="DB32" s="3">
        <v>187.757021184981</v>
      </c>
      <c r="DC32" s="3">
        <v>192.97412637354967</v>
      </c>
      <c r="DD32" s="3">
        <v>196.56512578469699</v>
      </c>
      <c r="DE32" s="3">
        <v>201.64561802740167</v>
      </c>
      <c r="DF32" s="3">
        <v>208.03316914339732</v>
      </c>
      <c r="DG32" s="3">
        <v>215.46718271544833</v>
      </c>
      <c r="DH32" s="3">
        <v>222.19087626852769</v>
      </c>
      <c r="DI32" s="3">
        <v>228.59551036904568</v>
      </c>
      <c r="DJ32" s="3">
        <v>234.88322209994664</v>
      </c>
      <c r="DK32" s="3">
        <v>242.68134325255133</v>
      </c>
      <c r="DL32" s="3">
        <v>251.02517782351663</v>
      </c>
      <c r="DM32" s="3">
        <v>251.29105396014899</v>
      </c>
      <c r="DN32" s="3">
        <v>249.87994397281369</v>
      </c>
      <c r="DO32" s="3">
        <v>249.19557890964063</v>
      </c>
      <c r="DP32" s="3">
        <v>248.76892591101267</v>
      </c>
      <c r="DQ32" s="3">
        <v>253.06207812501668</v>
      </c>
      <c r="DR32" s="3">
        <v>258.284090263628</v>
      </c>
      <c r="DS32" s="44">
        <v>264.133483792108</v>
      </c>
      <c r="DT32" s="44">
        <v>265.95232772394598</v>
      </c>
      <c r="DU32" s="44">
        <v>275.041153513778</v>
      </c>
      <c r="DV32" s="44">
        <v>291.19541508720903</v>
      </c>
      <c r="DW32" s="44">
        <v>306.58649305950797</v>
      </c>
      <c r="DX32" s="44">
        <v>327.303156923129</v>
      </c>
      <c r="DY32" s="44">
        <v>342.21031324896433</v>
      </c>
      <c r="DZ32" s="44">
        <v>359.28510060386498</v>
      </c>
      <c r="EA32" s="44">
        <v>387.19362171351202</v>
      </c>
      <c r="EB32" s="44">
        <v>402.07018534118498</v>
      </c>
      <c r="EC32" s="8">
        <v>408.6</v>
      </c>
      <c r="ED32" s="8">
        <v>411.32979999999998</v>
      </c>
      <c r="EE32" s="8">
        <v>413.35340000000002</v>
      </c>
      <c r="EF32" s="8">
        <v>414.96019999999999</v>
      </c>
      <c r="EG32" s="8">
        <v>416.2955</v>
      </c>
      <c r="EH32" s="8">
        <v>417.65410000000003</v>
      </c>
      <c r="EI32" s="8">
        <v>419.19330000000002</v>
      </c>
      <c r="EJ32" s="8">
        <v>420.9128</v>
      </c>
      <c r="EK32" s="8">
        <v>422.88299999999998</v>
      </c>
      <c r="EL32" s="8">
        <v>425.20310000000001</v>
      </c>
      <c r="EM32" s="8">
        <v>427.91719999999998</v>
      </c>
      <c r="EN32" s="8">
        <v>431.10219999999998</v>
      </c>
      <c r="EO32" s="8">
        <v>434.81209999999999</v>
      </c>
      <c r="EP32" s="8">
        <v>439.01749999999998</v>
      </c>
      <c r="EQ32" s="8">
        <v>443.54079999999999</v>
      </c>
      <c r="ER32" s="8">
        <v>448.29919999999998</v>
      </c>
      <c r="ES32" s="8">
        <v>453.25310000000002</v>
      </c>
      <c r="ET32" s="8">
        <v>458.37360000000001</v>
      </c>
      <c r="EU32" s="8">
        <v>463.65499999999997</v>
      </c>
      <c r="EV32" s="8">
        <v>469.06659999999999</v>
      </c>
      <c r="EW32" s="8">
        <v>474.61529999999999</v>
      </c>
      <c r="EX32" s="8">
        <v>480.339</v>
      </c>
      <c r="EY32" s="8">
        <v>486.21859999999998</v>
      </c>
      <c r="EZ32" s="8">
        <v>492.23230000000001</v>
      </c>
      <c r="FA32" s="8">
        <v>498.39240000000001</v>
      </c>
      <c r="FB32" s="8">
        <v>504.7337</v>
      </c>
      <c r="FC32" s="8">
        <v>511.25439999999998</v>
      </c>
      <c r="FD32" s="8">
        <v>517.93100000000004</v>
      </c>
      <c r="FE32" s="8">
        <v>524.73099999999999</v>
      </c>
      <c r="FF32" s="8">
        <v>531.67570000000001</v>
      </c>
      <c r="FH32" s="18"/>
    </row>
    <row r="33" spans="1:164" x14ac:dyDescent="0.25">
      <c r="A33" t="s">
        <v>300</v>
      </c>
      <c r="B33" s="24" t="s">
        <v>16</v>
      </c>
      <c r="C33" s="3">
        <v>36512.52452345952</v>
      </c>
      <c r="D33" s="3">
        <v>24449.245269281433</v>
      </c>
      <c r="E33" s="3">
        <v>18777.278990306244</v>
      </c>
      <c r="F33" s="3">
        <v>14962.385155410253</v>
      </c>
      <c r="G33" s="3">
        <v>10420.021902278484</v>
      </c>
      <c r="H33" s="3">
        <v>10825.847793904402</v>
      </c>
      <c r="I33" s="3">
        <v>11622.948169593337</v>
      </c>
      <c r="J33" s="3">
        <v>8723.431625768917</v>
      </c>
      <c r="K33" s="3">
        <v>14459.524572742152</v>
      </c>
      <c r="L33" s="3">
        <v>14830.469555556827</v>
      </c>
      <c r="M33" s="3">
        <v>12034.061250930168</v>
      </c>
      <c r="N33" s="3">
        <v>12491.744023194084</v>
      </c>
      <c r="O33" s="3">
        <v>10967.278650609325</v>
      </c>
      <c r="P33" s="3">
        <v>12205.594859584466</v>
      </c>
      <c r="Q33" s="3">
        <v>13150.869843396948</v>
      </c>
      <c r="R33" s="3">
        <v>15861.262062473388</v>
      </c>
      <c r="S33" s="3">
        <v>13226.712182016925</v>
      </c>
      <c r="T33" s="3">
        <v>14429.682536395823</v>
      </c>
      <c r="U33" s="3">
        <v>16605.751675441068</v>
      </c>
      <c r="V33" s="3">
        <v>15142.909855655076</v>
      </c>
      <c r="W33" s="3">
        <v>14106.750235084284</v>
      </c>
      <c r="X33" s="3">
        <v>14825.368260494926</v>
      </c>
      <c r="Y33" s="3">
        <v>12808.174873279453</v>
      </c>
      <c r="Z33" s="3">
        <v>14364.806228895286</v>
      </c>
      <c r="AA33" s="3">
        <v>15746.053587183744</v>
      </c>
      <c r="AB33" s="3">
        <v>15894.516603168637</v>
      </c>
      <c r="AC33" s="3">
        <v>15559.960496242918</v>
      </c>
      <c r="AD33" s="3">
        <v>16910.965720739005</v>
      </c>
      <c r="AE33" s="3">
        <v>17920.126390492307</v>
      </c>
      <c r="AF33" s="3">
        <v>15360.542021369918</v>
      </c>
      <c r="AG33" s="3">
        <v>21444.475329274475</v>
      </c>
      <c r="AH33" s="3">
        <v>16445.879056826172</v>
      </c>
      <c r="AI33" s="3">
        <v>20146.170411611703</v>
      </c>
      <c r="AJ33" s="3">
        <v>18897.538093299121</v>
      </c>
      <c r="AK33" s="3">
        <v>21360.683232093768</v>
      </c>
      <c r="AL33" s="3">
        <v>23700.915907609618</v>
      </c>
      <c r="AM33" s="3">
        <v>16683.302883077675</v>
      </c>
      <c r="AN33" s="3">
        <v>23598.086367589822</v>
      </c>
      <c r="AO33" s="3">
        <v>18492.81996461891</v>
      </c>
      <c r="AP33" s="3">
        <v>19529.656236706429</v>
      </c>
      <c r="AQ33" s="3">
        <v>20623.988451413388</v>
      </c>
      <c r="AR33" s="3">
        <v>17927.875846622064</v>
      </c>
      <c r="AS33" s="3">
        <v>18723.620374710146</v>
      </c>
      <c r="AT33" s="3">
        <v>18162.085575218029</v>
      </c>
      <c r="AU33" s="3">
        <v>18449.756164684091</v>
      </c>
      <c r="AV33" s="3">
        <v>17081.216753184646</v>
      </c>
      <c r="AW33" s="3">
        <v>14443.296421633429</v>
      </c>
      <c r="AX33" s="3">
        <v>12389.887414616267</v>
      </c>
      <c r="AY33" s="3">
        <v>12903.316871960149</v>
      </c>
      <c r="AZ33" s="3">
        <v>17998.035803458522</v>
      </c>
      <c r="BA33" s="3">
        <v>12958.256414617872</v>
      </c>
      <c r="BB33" s="3">
        <v>15326.642631817776</v>
      </c>
      <c r="BC33" s="3">
        <v>14577.827970962557</v>
      </c>
      <c r="BD33" s="3">
        <v>16190.60434843865</v>
      </c>
      <c r="BE33" s="3">
        <v>17346.16935957205</v>
      </c>
      <c r="BF33" s="3">
        <v>13835.690999738279</v>
      </c>
      <c r="BG33" s="3">
        <v>16416.432645006011</v>
      </c>
      <c r="BH33" s="3">
        <v>16174.022308687907</v>
      </c>
      <c r="BI33" s="3">
        <v>18302.062809128736</v>
      </c>
      <c r="BJ33" s="3">
        <v>18881.13009021011</v>
      </c>
      <c r="BK33" s="3">
        <v>18282.439925463987</v>
      </c>
      <c r="BL33" s="3">
        <v>17237.971915220522</v>
      </c>
      <c r="BM33" s="3">
        <v>18101.056049784551</v>
      </c>
      <c r="BN33" s="3">
        <v>22303.507392255109</v>
      </c>
      <c r="BO33" s="3">
        <v>16574.599930970533</v>
      </c>
      <c r="BP33" s="3">
        <v>22145.817235429487</v>
      </c>
      <c r="BQ33" s="3">
        <v>21980.63123468226</v>
      </c>
      <c r="BR33" s="3">
        <v>16726.167794248031</v>
      </c>
      <c r="BS33" s="3">
        <v>28255.990430109166</v>
      </c>
      <c r="BT33" s="3">
        <v>19072.421013655592</v>
      </c>
      <c r="BU33" s="3">
        <v>19531.211037873396</v>
      </c>
      <c r="BV33" s="3">
        <v>18546.647847644846</v>
      </c>
      <c r="BW33" s="3">
        <v>15250.326835593769</v>
      </c>
      <c r="BX33" s="3">
        <v>16240.555646872392</v>
      </c>
      <c r="BY33" s="3">
        <v>11358.64289595258</v>
      </c>
      <c r="BZ33" s="3">
        <v>8208.1496732089545</v>
      </c>
      <c r="CA33" s="3">
        <v>5579.1859020872398</v>
      </c>
      <c r="CB33" s="3">
        <v>5022.7247194884239</v>
      </c>
      <c r="CC33" s="3">
        <v>5081.2719411943781</v>
      </c>
      <c r="CD33" s="3">
        <v>6267.768301580184</v>
      </c>
      <c r="CE33" s="3">
        <v>8871.9850333275717</v>
      </c>
      <c r="CF33" s="3">
        <v>5647.8681327977638</v>
      </c>
      <c r="CG33" s="3">
        <v>8453.2244974150326</v>
      </c>
      <c r="CH33" s="3">
        <v>9092.8091449789081</v>
      </c>
      <c r="CI33" s="3">
        <v>5216.8267015495021</v>
      </c>
      <c r="CJ33" s="3">
        <v>11727.939447271596</v>
      </c>
      <c r="CK33" s="3">
        <v>8695.1738539870676</v>
      </c>
      <c r="CL33" s="3">
        <v>8621.0331303133935</v>
      </c>
      <c r="CM33" s="3">
        <v>12297.354271622353</v>
      </c>
      <c r="CN33" s="3">
        <v>15325.054379123185</v>
      </c>
      <c r="CO33" s="3">
        <v>15301.542093838643</v>
      </c>
      <c r="CP33" s="3">
        <v>14377.559301619778</v>
      </c>
      <c r="CQ33" s="3">
        <v>14384.450975226277</v>
      </c>
      <c r="CR33" s="3">
        <v>13760.339339787048</v>
      </c>
      <c r="CS33" s="3">
        <v>15580.542063123361</v>
      </c>
      <c r="CT33" s="3">
        <v>17815.407106174691</v>
      </c>
      <c r="CU33" s="3">
        <v>14213.47932537234</v>
      </c>
      <c r="CV33" s="3">
        <v>19505.871333467912</v>
      </c>
      <c r="CW33" s="3">
        <v>18677.745621919814</v>
      </c>
      <c r="CX33" s="3">
        <v>17674.273186322363</v>
      </c>
      <c r="CY33" s="3">
        <v>33401.158009453589</v>
      </c>
      <c r="CZ33" s="3">
        <v>18082.529227282499</v>
      </c>
      <c r="DA33" s="3">
        <v>22168.21472297702</v>
      </c>
      <c r="DB33" s="3">
        <v>17946.64685683338</v>
      </c>
      <c r="DC33" s="3">
        <v>16920.893119811928</v>
      </c>
      <c r="DD33" s="3">
        <v>23094.84503694679</v>
      </c>
      <c r="DE33" s="3">
        <v>20833.753463703793</v>
      </c>
      <c r="DF33" s="3">
        <v>22675.020657234745</v>
      </c>
      <c r="DG33" s="3">
        <v>20807.918339764437</v>
      </c>
      <c r="DH33" s="3">
        <v>18842.974750781304</v>
      </c>
      <c r="DI33" s="3">
        <v>22513.614305680618</v>
      </c>
      <c r="DJ33" s="3">
        <v>24192.729981695811</v>
      </c>
      <c r="DK33" s="3">
        <v>24222.279545046327</v>
      </c>
      <c r="DL33" s="3">
        <v>18268.377534013307</v>
      </c>
      <c r="DM33" s="3">
        <v>16355.602300245611</v>
      </c>
      <c r="DN33" s="3">
        <v>18898.233030119714</v>
      </c>
      <c r="DO33" s="3">
        <v>19929.387804591395</v>
      </c>
      <c r="DP33" s="3">
        <v>24340.956255972193</v>
      </c>
      <c r="DQ33" s="3">
        <v>23308.047924683939</v>
      </c>
      <c r="DR33" s="3">
        <v>21966.887797809468</v>
      </c>
      <c r="DS33" s="44">
        <v>19566.068907740206</v>
      </c>
      <c r="DT33" s="44">
        <v>19994.387151252133</v>
      </c>
      <c r="DU33" s="44">
        <v>20904.704709989222</v>
      </c>
      <c r="DV33" s="44">
        <v>16141.034760991522</v>
      </c>
      <c r="DW33" s="44">
        <v>27906.902690622086</v>
      </c>
      <c r="DX33" s="44">
        <v>16842.580194419003</v>
      </c>
      <c r="DY33" s="44">
        <v>25266.862669675418</v>
      </c>
      <c r="DZ33" s="44">
        <v>26845.206703907053</v>
      </c>
      <c r="EA33" s="44">
        <v>27254.908055657506</v>
      </c>
      <c r="EB33" s="44">
        <v>24892.631763094858</v>
      </c>
      <c r="EC33" s="8">
        <v>20554.02</v>
      </c>
      <c r="ED33" s="8">
        <v>20769.3</v>
      </c>
      <c r="EE33" s="8">
        <v>19346.28</v>
      </c>
      <c r="EF33" s="8">
        <v>18696.849999999999</v>
      </c>
      <c r="EG33" s="8">
        <v>18791.71</v>
      </c>
      <c r="EH33" s="8">
        <v>17892.36</v>
      </c>
      <c r="EI33" s="8">
        <v>20611.68</v>
      </c>
      <c r="EJ33" s="8">
        <v>21045.26</v>
      </c>
      <c r="EK33" s="8">
        <v>23193.43</v>
      </c>
      <c r="EL33" s="8">
        <v>24302.44</v>
      </c>
      <c r="EM33" s="8">
        <v>24853.59</v>
      </c>
      <c r="EN33" s="8">
        <v>25633.07</v>
      </c>
      <c r="EO33" s="8">
        <v>25632.05</v>
      </c>
      <c r="EP33" s="8">
        <v>25362.080000000002</v>
      </c>
      <c r="EQ33" s="8">
        <v>25647.94</v>
      </c>
      <c r="ER33" s="8">
        <v>25508.89</v>
      </c>
      <c r="ES33" s="8">
        <v>25011.65</v>
      </c>
      <c r="ET33" s="8">
        <v>24846.37</v>
      </c>
      <c r="EU33" s="8">
        <v>24728.05</v>
      </c>
      <c r="EV33" s="8">
        <v>25220.99</v>
      </c>
      <c r="EW33" s="8">
        <v>25148.51</v>
      </c>
      <c r="EX33" s="8">
        <v>25098.73</v>
      </c>
      <c r="EY33" s="8">
        <v>25534.87</v>
      </c>
      <c r="EZ33" s="8">
        <v>25863.31</v>
      </c>
      <c r="FA33" s="8">
        <v>26170.36</v>
      </c>
      <c r="FB33" s="8">
        <v>26183.72</v>
      </c>
      <c r="FC33" s="8">
        <v>26573.439999999999</v>
      </c>
      <c r="FD33" s="8">
        <v>26840.71</v>
      </c>
      <c r="FE33" s="8">
        <v>27042.12</v>
      </c>
      <c r="FF33" s="8">
        <v>27007.87</v>
      </c>
      <c r="FH33" s="18"/>
    </row>
    <row r="34" spans="1:164" x14ac:dyDescent="0.25">
      <c r="A34" t="s">
        <v>280</v>
      </c>
      <c r="B34" s="24" t="s">
        <v>17</v>
      </c>
      <c r="C34" s="63">
        <v>1972.933</v>
      </c>
      <c r="D34" s="63">
        <v>1990.8512345634804</v>
      </c>
      <c r="E34" s="63">
        <v>2008.4652539260596</v>
      </c>
      <c r="F34" s="63">
        <v>2024.596396325609</v>
      </c>
      <c r="G34" s="63">
        <v>2038.066</v>
      </c>
      <c r="H34" s="63">
        <v>2048.097000183926</v>
      </c>
      <c r="I34" s="63">
        <v>2055.5187200993669</v>
      </c>
      <c r="J34" s="63">
        <v>2061.5620799651242</v>
      </c>
      <c r="K34" s="63">
        <v>2067.4580000000001</v>
      </c>
      <c r="L34" s="63">
        <v>2074.1835459508152</v>
      </c>
      <c r="M34" s="63">
        <v>2081.7003656764723</v>
      </c>
      <c r="N34" s="63">
        <v>2089.7162525638932</v>
      </c>
      <c r="O34" s="63">
        <v>2097.9389999999999</v>
      </c>
      <c r="P34" s="63">
        <v>2106.1144410128127</v>
      </c>
      <c r="Q34" s="63">
        <v>2114.1405671947432</v>
      </c>
      <c r="R34" s="63">
        <v>2121.9534097793021</v>
      </c>
      <c r="S34" s="63">
        <v>2129.489</v>
      </c>
      <c r="T34" s="63">
        <v>2136.7047056229344</v>
      </c>
      <c r="U34" s="63">
        <v>2143.6432405445544</v>
      </c>
      <c r="V34" s="63">
        <v>2150.3686551938972</v>
      </c>
      <c r="W34" s="63">
        <v>2156.9450000000002</v>
      </c>
      <c r="X34" s="63">
        <v>2163.4354864954503</v>
      </c>
      <c r="Y34" s="63">
        <v>2169.8999706270392</v>
      </c>
      <c r="Z34" s="63">
        <v>2176.3974694451085</v>
      </c>
      <c r="AA34" s="63">
        <v>2182.9870000000001</v>
      </c>
      <c r="AB34" s="63">
        <v>2189.7626608952646</v>
      </c>
      <c r="AC34" s="63">
        <v>2196.9588769472898</v>
      </c>
      <c r="AD34" s="63">
        <v>2204.8451545256694</v>
      </c>
      <c r="AE34" s="63">
        <v>2213.6909999999998</v>
      </c>
      <c r="AF34" s="63">
        <v>2223.65813554849</v>
      </c>
      <c r="AG34" s="63">
        <v>2234.4771465838026</v>
      </c>
      <c r="AH34" s="63">
        <v>2245.7708343272138</v>
      </c>
      <c r="AI34" s="63">
        <v>2257.1619999999998</v>
      </c>
      <c r="AJ34" s="63">
        <v>2268.3551719107745</v>
      </c>
      <c r="AK34" s="63">
        <v>2279.3817867175003</v>
      </c>
      <c r="AL34" s="63">
        <v>2290.3550081654748</v>
      </c>
      <c r="AM34" s="63">
        <v>2301.3879999999999</v>
      </c>
      <c r="AN34" s="63">
        <v>2312.5109424334114</v>
      </c>
      <c r="AO34" s="63">
        <v>2323.4220815461981</v>
      </c>
      <c r="AP34" s="63">
        <v>2333.7366798858852</v>
      </c>
      <c r="AQ34" s="63">
        <v>2343.0700000000002</v>
      </c>
      <c r="AR34" s="63">
        <v>2351.2006677305794</v>
      </c>
      <c r="AS34" s="63">
        <v>2358.5607620977084</v>
      </c>
      <c r="AT34" s="63">
        <v>2365.7457254159831</v>
      </c>
      <c r="AU34" s="63">
        <v>2373.3510000000001</v>
      </c>
      <c r="AV34" s="63">
        <v>2381.767605394271</v>
      </c>
      <c r="AW34" s="63">
        <v>2390.568870062968</v>
      </c>
      <c r="AX34" s="63">
        <v>2399.123699700182</v>
      </c>
      <c r="AY34" s="63">
        <v>2406.8009999999999</v>
      </c>
      <c r="AZ34" s="63">
        <v>2413.1557856923382</v>
      </c>
      <c r="BA34" s="63">
        <v>2418.4875076504181</v>
      </c>
      <c r="BB34" s="63">
        <v>2423.2817257832894</v>
      </c>
      <c r="BC34" s="63">
        <v>2428.0239999999999</v>
      </c>
      <c r="BD34" s="63">
        <v>2433.0963924613766</v>
      </c>
      <c r="BE34" s="63">
        <v>2438.4669743353579</v>
      </c>
      <c r="BF34" s="63">
        <v>2444.0003190416605</v>
      </c>
      <c r="BG34" s="63">
        <v>2449.5610000000001</v>
      </c>
      <c r="BH34" s="63">
        <v>2455.1225975871548</v>
      </c>
      <c r="BI34" s="63">
        <v>2461.0947200081487</v>
      </c>
      <c r="BJ34" s="63">
        <v>2467.9959824250686</v>
      </c>
      <c r="BK34" s="63">
        <v>2476.3449999999998</v>
      </c>
      <c r="BL34" s="63">
        <v>2486.4532640650045</v>
      </c>
      <c r="BM34" s="63">
        <v>2497.8037706320461</v>
      </c>
      <c r="BN34" s="63">
        <v>2509.6723918830648</v>
      </c>
      <c r="BO34" s="63">
        <v>2521.335</v>
      </c>
      <c r="BP34" s="63">
        <v>2532.207611777827</v>
      </c>
      <c r="BQ34" s="63">
        <v>2542.2668224636659</v>
      </c>
      <c r="BR34" s="63">
        <v>2551.629371917672</v>
      </c>
      <c r="BS34" s="63">
        <v>2560.4119999999998</v>
      </c>
      <c r="BT34" s="63">
        <v>2568.7060856986864</v>
      </c>
      <c r="BU34" s="63">
        <v>2576.5015645132894</v>
      </c>
      <c r="BV34" s="63">
        <v>2583.7630110712475</v>
      </c>
      <c r="BW34" s="63">
        <v>2590.4549999999999</v>
      </c>
      <c r="BX34" s="63">
        <v>2596.6089673024276</v>
      </c>
      <c r="BY34" s="63">
        <v>2602.5237944831774</v>
      </c>
      <c r="BZ34" s="63">
        <v>2608.5652244223384</v>
      </c>
      <c r="CA34" s="63">
        <v>2615.0990000000002</v>
      </c>
      <c r="CB34" s="63">
        <v>2622.3519825916037</v>
      </c>
      <c r="CC34" s="63">
        <v>2629.995507554002</v>
      </c>
      <c r="CD34" s="63">
        <v>2637.5620287393995</v>
      </c>
      <c r="CE34" s="63">
        <v>2644.5839999999998</v>
      </c>
      <c r="CF34" s="63">
        <v>2650.6983210811568</v>
      </c>
      <c r="CG34" s="63">
        <v>2655.9596753008141</v>
      </c>
      <c r="CH34" s="63">
        <v>2660.5271918700646</v>
      </c>
      <c r="CI34" s="63">
        <v>2664.56</v>
      </c>
      <c r="CJ34" s="63">
        <v>2668.2761862087691</v>
      </c>
      <c r="CK34" s="63">
        <v>2672.1296662427417</v>
      </c>
      <c r="CL34" s="63">
        <v>2676.6333131553433</v>
      </c>
      <c r="CM34" s="63">
        <v>2682.3</v>
      </c>
      <c r="CN34" s="63">
        <v>2689.5173403337672</v>
      </c>
      <c r="CO34" s="63">
        <v>2698.1719097282198</v>
      </c>
      <c r="CP34" s="63">
        <v>2708.0250242585626</v>
      </c>
      <c r="CQ34" s="63">
        <v>2718.8380000000002</v>
      </c>
      <c r="CR34" s="63">
        <v>2730.3767805811617</v>
      </c>
      <c r="CS34" s="63">
        <v>2742.425819844379</v>
      </c>
      <c r="CT34" s="63">
        <v>2754.7741991854064</v>
      </c>
      <c r="CU34" s="63">
        <v>2767.2109999999998</v>
      </c>
      <c r="CV34" s="63">
        <v>2779.6625998415848</v>
      </c>
      <c r="CW34" s="63">
        <v>2792.6045608942641</v>
      </c>
      <c r="CX34" s="63">
        <v>2806.6497414998116</v>
      </c>
      <c r="CY34" s="63">
        <v>2822.4110000000001</v>
      </c>
      <c r="CZ34" s="63">
        <v>2840.1571794274996</v>
      </c>
      <c r="DA34" s="63">
        <v>2858.7810615785643</v>
      </c>
      <c r="DB34" s="63">
        <v>2876.8314129403475</v>
      </c>
      <c r="DC34" s="63">
        <v>2892.857</v>
      </c>
      <c r="DD34" s="63">
        <v>2905.8646980734184</v>
      </c>
      <c r="DE34" s="63">
        <v>2916.6938177914781</v>
      </c>
      <c r="DF34" s="63">
        <v>2926.6417786137986</v>
      </c>
      <c r="DG34" s="63">
        <v>2937.0059999999999</v>
      </c>
      <c r="DH34" s="63">
        <v>2948.7731064038267</v>
      </c>
      <c r="DI34" s="63">
        <v>2961.6865422555238</v>
      </c>
      <c r="DJ34" s="63">
        <v>2975.1789569794582</v>
      </c>
      <c r="DK34" s="63">
        <v>2988.683</v>
      </c>
      <c r="DL34" s="63">
        <v>3001.7985950612738</v>
      </c>
      <c r="DM34" s="63">
        <v>3014.7947631864281</v>
      </c>
      <c r="DN34" s="63">
        <v>3028.1077997183688</v>
      </c>
      <c r="DO34" s="63">
        <v>3042.174</v>
      </c>
      <c r="DP34" s="63">
        <v>3057.1630289760783</v>
      </c>
      <c r="DQ34" s="63">
        <v>3072.1780299987631</v>
      </c>
      <c r="DR34" s="63">
        <v>3086.0555160220665</v>
      </c>
      <c r="DS34" s="64">
        <v>3097.6320000000001</v>
      </c>
      <c r="DT34" s="64">
        <v>3106.1688671594143</v>
      </c>
      <c r="DU34" s="64">
        <v>3112.6269918185194</v>
      </c>
      <c r="DV34" s="64">
        <v>3118.3921205683646</v>
      </c>
      <c r="DW34" s="64">
        <v>3124.85</v>
      </c>
      <c r="DX34" s="64">
        <v>3133.0688148862655</v>
      </c>
      <c r="DY34" s="64">
        <v>3142.8465027271604</v>
      </c>
      <c r="DZ34" s="64">
        <v>3153.6634392044753</v>
      </c>
      <c r="EA34" s="64">
        <v>3164.9670498466103</v>
      </c>
      <c r="EB34" s="64">
        <v>3176.3045889170244</v>
      </c>
      <c r="EC34" s="65">
        <v>3187.6783475441275</v>
      </c>
      <c r="ED34" s="65">
        <v>3199.1961238482036</v>
      </c>
      <c r="EE34" s="65">
        <v>3196.4460376070174</v>
      </c>
      <c r="EF34" s="65">
        <v>3203.7831145848741</v>
      </c>
      <c r="EG34" s="65">
        <v>3210.4003124371438</v>
      </c>
      <c r="EH34" s="65">
        <v>3216.8253342537564</v>
      </c>
      <c r="EI34" s="65">
        <v>3223.4106278647005</v>
      </c>
      <c r="EJ34" s="65">
        <v>3229.643241934471</v>
      </c>
      <c r="EK34" s="65">
        <v>3235.6551004262292</v>
      </c>
      <c r="EL34" s="65">
        <v>3241.6639938047088</v>
      </c>
      <c r="EM34" s="65">
        <v>3247.5035086813664</v>
      </c>
      <c r="EN34" s="65">
        <v>3253.6749533086913</v>
      </c>
      <c r="EO34" s="65">
        <v>3260.1568539460632</v>
      </c>
      <c r="EP34" s="65">
        <v>3266.7579426104894</v>
      </c>
      <c r="EQ34" s="65">
        <v>3273.5549471210707</v>
      </c>
      <c r="ER34" s="65">
        <v>3280.1208541504234</v>
      </c>
      <c r="ES34" s="65">
        <v>3286.399069667566</v>
      </c>
      <c r="ET34" s="65">
        <v>3292.5123109653223</v>
      </c>
      <c r="EU34" s="65">
        <v>3298.3680100587521</v>
      </c>
      <c r="EV34" s="65">
        <v>3304.2470302356596</v>
      </c>
      <c r="EW34" s="65">
        <v>3310.2204584572019</v>
      </c>
      <c r="EX34" s="65">
        <v>3316.2328662403979</v>
      </c>
      <c r="EY34" s="65">
        <v>3322.4011594406693</v>
      </c>
      <c r="EZ34" s="65">
        <v>3328.568322192652</v>
      </c>
      <c r="FA34" s="65">
        <v>3334.7149923060319</v>
      </c>
      <c r="FB34" s="65">
        <v>3340.9164913485629</v>
      </c>
      <c r="FC34" s="65">
        <v>3347.0793905272767</v>
      </c>
      <c r="FD34" s="65">
        <v>3353.2790617289306</v>
      </c>
      <c r="FE34" s="65">
        <v>3359.5130907584698</v>
      </c>
      <c r="FF34" s="65">
        <v>3365.7095483692974</v>
      </c>
      <c r="FH34" s="18"/>
    </row>
    <row r="35" spans="1:164" x14ac:dyDescent="0.25">
      <c r="B35" s="24"/>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43"/>
      <c r="DX35" s="6"/>
      <c r="DY35" s="6"/>
      <c r="DZ35" s="6"/>
      <c r="EA35" s="43"/>
      <c r="EB35" s="43"/>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H35" s="18"/>
    </row>
    <row r="36" spans="1:164" x14ac:dyDescent="0.25">
      <c r="C36" s="3"/>
      <c r="D36" s="3"/>
      <c r="E36" s="3"/>
      <c r="F36" s="3"/>
      <c r="G36" s="3"/>
      <c r="H36" s="3"/>
      <c r="I36" s="3"/>
      <c r="J36" s="3"/>
      <c r="K36" s="3"/>
      <c r="L36" s="3"/>
      <c r="DP36" s="4"/>
      <c r="DT36" s="4"/>
      <c r="DU36" s="38"/>
      <c r="DX36" s="4"/>
      <c r="DY36" s="38"/>
      <c r="EA36" s="46"/>
      <c r="EB36" s="46"/>
    </row>
    <row r="37" spans="1:164" x14ac:dyDescent="0.25">
      <c r="B37" s="23" t="s">
        <v>222</v>
      </c>
      <c r="C37" s="3"/>
      <c r="D37" s="3"/>
      <c r="E37" s="3"/>
      <c r="F37" s="3"/>
      <c r="G37" s="3"/>
      <c r="H37" s="3"/>
      <c r="I37" s="3"/>
      <c r="J37" s="3"/>
      <c r="K37" s="3"/>
      <c r="L37" s="3"/>
      <c r="EA37" s="46"/>
    </row>
    <row r="38" spans="1:164" x14ac:dyDescent="0.25">
      <c r="B38" s="14" t="s">
        <v>223</v>
      </c>
      <c r="C38" s="21" t="str">
        <f t="shared" ref="C38:Z38" si="0">C4</f>
        <v>1990Q1</v>
      </c>
      <c r="D38" s="21" t="str">
        <f t="shared" si="0"/>
        <v>1990Q2</v>
      </c>
      <c r="E38" s="21" t="str">
        <f t="shared" si="0"/>
        <v>1990Q3</v>
      </c>
      <c r="F38" s="21" t="str">
        <f t="shared" si="0"/>
        <v>1990Q4</v>
      </c>
      <c r="G38" s="21" t="str">
        <f t="shared" si="0"/>
        <v>1991Q1</v>
      </c>
      <c r="H38" s="21" t="str">
        <f t="shared" si="0"/>
        <v>1991Q2</v>
      </c>
      <c r="I38" s="21" t="str">
        <f t="shared" si="0"/>
        <v>1991Q3</v>
      </c>
      <c r="J38" s="21" t="str">
        <f t="shared" si="0"/>
        <v>1991Q4</v>
      </c>
      <c r="K38" s="21" t="str">
        <f t="shared" si="0"/>
        <v>1992Q1</v>
      </c>
      <c r="L38" s="21" t="str">
        <f t="shared" si="0"/>
        <v>1992Q2</v>
      </c>
      <c r="M38" s="21" t="str">
        <f t="shared" si="0"/>
        <v>1992Q3</v>
      </c>
      <c r="N38" s="21" t="str">
        <f t="shared" si="0"/>
        <v>1992Q4</v>
      </c>
      <c r="O38" s="21" t="str">
        <f t="shared" si="0"/>
        <v>1993Q1</v>
      </c>
      <c r="P38" s="21" t="str">
        <f t="shared" si="0"/>
        <v>1993Q2</v>
      </c>
      <c r="Q38" s="21" t="str">
        <f t="shared" si="0"/>
        <v>1993Q3</v>
      </c>
      <c r="R38" s="21" t="str">
        <f t="shared" si="0"/>
        <v>1993Q4</v>
      </c>
      <c r="S38" s="21" t="str">
        <f t="shared" si="0"/>
        <v>1994Q1</v>
      </c>
      <c r="T38" s="21" t="str">
        <f t="shared" si="0"/>
        <v>1994Q2</v>
      </c>
      <c r="U38" s="21" t="str">
        <f t="shared" si="0"/>
        <v>1994Q3</v>
      </c>
      <c r="V38" s="21" t="str">
        <f t="shared" si="0"/>
        <v>1994Q4</v>
      </c>
      <c r="W38" s="21" t="str">
        <f t="shared" si="0"/>
        <v>1995Q1</v>
      </c>
      <c r="X38" s="21" t="str">
        <f t="shared" si="0"/>
        <v>1995Q2</v>
      </c>
      <c r="Y38" s="21" t="str">
        <f t="shared" si="0"/>
        <v>1995Q3</v>
      </c>
      <c r="Z38" s="21" t="str">
        <f t="shared" si="0"/>
        <v>1995Q4</v>
      </c>
      <c r="AA38" s="21" t="str">
        <f t="shared" ref="AA38:BF38" si="1">AA4</f>
        <v>1996Q1</v>
      </c>
      <c r="AB38" s="21" t="str">
        <f t="shared" si="1"/>
        <v>1996Q2</v>
      </c>
      <c r="AC38" s="21" t="str">
        <f t="shared" si="1"/>
        <v>1996Q3</v>
      </c>
      <c r="AD38" s="21" t="str">
        <f t="shared" si="1"/>
        <v>1996Q4</v>
      </c>
      <c r="AE38" s="21" t="str">
        <f t="shared" si="1"/>
        <v>1997Q1</v>
      </c>
      <c r="AF38" s="21" t="str">
        <f t="shared" si="1"/>
        <v>1997Q2</v>
      </c>
      <c r="AG38" s="21" t="str">
        <f t="shared" si="1"/>
        <v>1997Q3</v>
      </c>
      <c r="AH38" s="21" t="str">
        <f t="shared" si="1"/>
        <v>1997Q4</v>
      </c>
      <c r="AI38" s="21" t="str">
        <f t="shared" si="1"/>
        <v>1998Q1</v>
      </c>
      <c r="AJ38" s="21" t="str">
        <f t="shared" si="1"/>
        <v>1998Q2</v>
      </c>
      <c r="AK38" s="21" t="str">
        <f t="shared" si="1"/>
        <v>1998Q3</v>
      </c>
      <c r="AL38" s="21" t="str">
        <f t="shared" si="1"/>
        <v>1998Q4</v>
      </c>
      <c r="AM38" s="21" t="str">
        <f t="shared" si="1"/>
        <v>1999Q1</v>
      </c>
      <c r="AN38" s="21" t="str">
        <f t="shared" si="1"/>
        <v>1999Q2</v>
      </c>
      <c r="AO38" s="21" t="str">
        <f t="shared" si="1"/>
        <v>1999Q3</v>
      </c>
      <c r="AP38" s="21" t="str">
        <f t="shared" si="1"/>
        <v>1999Q4</v>
      </c>
      <c r="AQ38" s="21" t="str">
        <f t="shared" si="1"/>
        <v>2000Q1</v>
      </c>
      <c r="AR38" s="21" t="str">
        <f t="shared" si="1"/>
        <v>2000Q2</v>
      </c>
      <c r="AS38" s="21" t="str">
        <f t="shared" si="1"/>
        <v>2000Q3</v>
      </c>
      <c r="AT38" s="21" t="str">
        <f t="shared" si="1"/>
        <v>2000Q4</v>
      </c>
      <c r="AU38" s="21" t="str">
        <f t="shared" si="1"/>
        <v>2001Q1</v>
      </c>
      <c r="AV38" s="21" t="str">
        <f t="shared" si="1"/>
        <v>2001Q2</v>
      </c>
      <c r="AW38" s="21" t="str">
        <f t="shared" si="1"/>
        <v>2001Q3</v>
      </c>
      <c r="AX38" s="21" t="str">
        <f t="shared" si="1"/>
        <v>2001Q4</v>
      </c>
      <c r="AY38" s="21" t="str">
        <f t="shared" si="1"/>
        <v>2002Q1</v>
      </c>
      <c r="AZ38" s="21" t="str">
        <f t="shared" si="1"/>
        <v>2002Q2</v>
      </c>
      <c r="BA38" s="21" t="str">
        <f t="shared" si="1"/>
        <v>2002Q3</v>
      </c>
      <c r="BB38" s="21" t="str">
        <f t="shared" si="1"/>
        <v>2002Q4</v>
      </c>
      <c r="BC38" s="21" t="str">
        <f t="shared" si="1"/>
        <v>2003Q1</v>
      </c>
      <c r="BD38" s="21" t="str">
        <f t="shared" si="1"/>
        <v>2003Q2</v>
      </c>
      <c r="BE38" s="21" t="str">
        <f t="shared" si="1"/>
        <v>2003Q3</v>
      </c>
      <c r="BF38" s="21" t="str">
        <f t="shared" si="1"/>
        <v>2003Q4</v>
      </c>
      <c r="BG38" s="21" t="str">
        <f t="shared" ref="BG38:CL38" si="2">BG4</f>
        <v>2004Q1</v>
      </c>
      <c r="BH38" s="21" t="str">
        <f t="shared" si="2"/>
        <v>2004Q2</v>
      </c>
      <c r="BI38" s="21" t="str">
        <f t="shared" si="2"/>
        <v>2004Q3</v>
      </c>
      <c r="BJ38" s="21" t="str">
        <f t="shared" si="2"/>
        <v>2004Q4</v>
      </c>
      <c r="BK38" s="21" t="str">
        <f t="shared" si="2"/>
        <v>2005Q1</v>
      </c>
      <c r="BL38" s="21" t="str">
        <f t="shared" si="2"/>
        <v>2005Q2</v>
      </c>
      <c r="BM38" s="21" t="str">
        <f t="shared" si="2"/>
        <v>2005Q3</v>
      </c>
      <c r="BN38" s="21" t="str">
        <f t="shared" si="2"/>
        <v>2005Q4</v>
      </c>
      <c r="BO38" s="21" t="str">
        <f t="shared" si="2"/>
        <v>2006Q1</v>
      </c>
      <c r="BP38" s="21" t="str">
        <f t="shared" si="2"/>
        <v>2006Q2</v>
      </c>
      <c r="BQ38" s="21" t="str">
        <f t="shared" si="2"/>
        <v>2006Q3</v>
      </c>
      <c r="BR38" s="21" t="str">
        <f t="shared" si="2"/>
        <v>2006Q4</v>
      </c>
      <c r="BS38" s="21" t="str">
        <f t="shared" si="2"/>
        <v>2007Q1</v>
      </c>
      <c r="BT38" s="21" t="str">
        <f t="shared" si="2"/>
        <v>2007Q2</v>
      </c>
      <c r="BU38" s="21" t="str">
        <f t="shared" si="2"/>
        <v>2007Q3</v>
      </c>
      <c r="BV38" s="21" t="str">
        <f t="shared" si="2"/>
        <v>2007Q4</v>
      </c>
      <c r="BW38" s="21" t="str">
        <f t="shared" si="2"/>
        <v>2008Q1</v>
      </c>
      <c r="BX38" s="21" t="str">
        <f t="shared" si="2"/>
        <v>2008Q2</v>
      </c>
      <c r="BY38" s="21" t="str">
        <f t="shared" si="2"/>
        <v>2008Q3</v>
      </c>
      <c r="BZ38" s="21" t="str">
        <f t="shared" si="2"/>
        <v>2008Q4</v>
      </c>
      <c r="CA38" s="21" t="str">
        <f t="shared" si="2"/>
        <v>2009Q1</v>
      </c>
      <c r="CB38" s="21" t="str">
        <f t="shared" si="2"/>
        <v>2009Q2</v>
      </c>
      <c r="CC38" s="21" t="str">
        <f t="shared" si="2"/>
        <v>2009Q3</v>
      </c>
      <c r="CD38" s="21" t="str">
        <f t="shared" si="2"/>
        <v>2009Q4</v>
      </c>
      <c r="CE38" s="21" t="str">
        <f t="shared" si="2"/>
        <v>2010Q1</v>
      </c>
      <c r="CF38" s="21" t="str">
        <f t="shared" si="2"/>
        <v>2010Q2</v>
      </c>
      <c r="CG38" s="21" t="str">
        <f t="shared" si="2"/>
        <v>2010Q3</v>
      </c>
      <c r="CH38" s="21" t="str">
        <f t="shared" si="2"/>
        <v>2010Q4</v>
      </c>
      <c r="CI38" s="21" t="str">
        <f t="shared" si="2"/>
        <v>2011Q1</v>
      </c>
      <c r="CJ38" s="21" t="str">
        <f t="shared" si="2"/>
        <v>2011Q2</v>
      </c>
      <c r="CK38" s="21" t="str">
        <f t="shared" si="2"/>
        <v>2011Q3</v>
      </c>
      <c r="CL38" s="21" t="str">
        <f t="shared" si="2"/>
        <v>2011Q4</v>
      </c>
      <c r="CM38" s="21" t="str">
        <f t="shared" ref="CM38:DR38" si="3">CM4</f>
        <v>2012Q1</v>
      </c>
      <c r="CN38" s="21" t="str">
        <f t="shared" si="3"/>
        <v>2012Q2</v>
      </c>
      <c r="CO38" s="21" t="str">
        <f t="shared" si="3"/>
        <v>2012Q3</v>
      </c>
      <c r="CP38" s="21" t="str">
        <f t="shared" si="3"/>
        <v>2012Q4</v>
      </c>
      <c r="CQ38" s="21" t="str">
        <f t="shared" si="3"/>
        <v>2013Q1</v>
      </c>
      <c r="CR38" s="21" t="str">
        <f t="shared" si="3"/>
        <v>2013Q2</v>
      </c>
      <c r="CS38" s="21" t="str">
        <f t="shared" si="3"/>
        <v>2013Q3</v>
      </c>
      <c r="CT38" s="21" t="str">
        <f t="shared" si="3"/>
        <v>2013Q4</v>
      </c>
      <c r="CU38" s="21" t="str">
        <f t="shared" si="3"/>
        <v>2014Q1</v>
      </c>
      <c r="CV38" s="21" t="str">
        <f t="shared" si="3"/>
        <v>2014Q2</v>
      </c>
      <c r="CW38" s="21" t="str">
        <f t="shared" si="3"/>
        <v>2014Q3</v>
      </c>
      <c r="CX38" s="21" t="str">
        <f t="shared" si="3"/>
        <v>2014Q4</v>
      </c>
      <c r="CY38" s="21" t="str">
        <f t="shared" si="3"/>
        <v>2015Q1</v>
      </c>
      <c r="CZ38" s="21" t="str">
        <f t="shared" si="3"/>
        <v>2015Q2</v>
      </c>
      <c r="DA38" s="21" t="str">
        <f t="shared" si="3"/>
        <v>2015Q3</v>
      </c>
      <c r="DB38" s="21" t="str">
        <f t="shared" si="3"/>
        <v>2015Q4</v>
      </c>
      <c r="DC38" s="21" t="str">
        <f t="shared" si="3"/>
        <v>2016Q1</v>
      </c>
      <c r="DD38" s="21" t="str">
        <f t="shared" si="3"/>
        <v>2016Q2</v>
      </c>
      <c r="DE38" s="21" t="str">
        <f t="shared" si="3"/>
        <v>2016Q3</v>
      </c>
      <c r="DF38" s="21" t="str">
        <f t="shared" si="3"/>
        <v>2016Q4</v>
      </c>
      <c r="DG38" s="21" t="str">
        <f t="shared" si="3"/>
        <v>2017Q1</v>
      </c>
      <c r="DH38" s="21" t="str">
        <f t="shared" si="3"/>
        <v>2017Q2</v>
      </c>
      <c r="DI38" s="21" t="str">
        <f t="shared" si="3"/>
        <v>2017Q3</v>
      </c>
      <c r="DJ38" s="21" t="str">
        <f t="shared" si="3"/>
        <v>2017Q4</v>
      </c>
      <c r="DK38" s="21" t="str">
        <f t="shared" si="3"/>
        <v>2018Q1</v>
      </c>
      <c r="DL38" s="21" t="str">
        <f t="shared" si="3"/>
        <v>2018Q2</v>
      </c>
      <c r="DM38" s="21" t="str">
        <f t="shared" si="3"/>
        <v>2018Q3</v>
      </c>
      <c r="DN38" s="21" t="str">
        <f t="shared" si="3"/>
        <v>2018Q4</v>
      </c>
      <c r="DO38" s="21" t="str">
        <f t="shared" si="3"/>
        <v>2019Q1</v>
      </c>
      <c r="DP38" s="21" t="str">
        <f t="shared" si="3"/>
        <v>2019Q2</v>
      </c>
      <c r="DQ38" s="21" t="str">
        <f t="shared" si="3"/>
        <v>2019Q3</v>
      </c>
      <c r="DR38" s="21" t="str">
        <f t="shared" si="3"/>
        <v>2019Q4</v>
      </c>
      <c r="DS38" s="21" t="str">
        <f t="shared" ref="DS38:EX38" si="4">DS4</f>
        <v>2020Q1</v>
      </c>
      <c r="DT38" s="21" t="str">
        <f t="shared" si="4"/>
        <v>2020Q2</v>
      </c>
      <c r="DU38" s="21" t="str">
        <f t="shared" si="4"/>
        <v>2020Q3</v>
      </c>
      <c r="DV38" s="21" t="str">
        <f t="shared" si="4"/>
        <v>2020Q4</v>
      </c>
      <c r="DW38" s="50" t="str">
        <f t="shared" si="4"/>
        <v>2021Q1</v>
      </c>
      <c r="DX38" s="21" t="str">
        <f t="shared" si="4"/>
        <v>2021Q2</v>
      </c>
      <c r="DY38" s="21" t="str">
        <f t="shared" si="4"/>
        <v>2021Q3</v>
      </c>
      <c r="DZ38" s="21" t="str">
        <f t="shared" si="4"/>
        <v>2021Q4</v>
      </c>
      <c r="EA38" s="50" t="str">
        <f t="shared" si="4"/>
        <v>2022Q1</v>
      </c>
      <c r="EB38" s="21" t="str">
        <f t="shared" si="4"/>
        <v>2022Q2</v>
      </c>
      <c r="EC38" s="21" t="str">
        <f t="shared" si="4"/>
        <v>2022Q3</v>
      </c>
      <c r="ED38" s="21" t="str">
        <f t="shared" si="4"/>
        <v>2022Q4</v>
      </c>
      <c r="EE38" s="21" t="str">
        <f t="shared" si="4"/>
        <v>2023Q1</v>
      </c>
      <c r="EF38" s="21" t="str">
        <f t="shared" si="4"/>
        <v>2023Q2</v>
      </c>
      <c r="EG38" s="21" t="str">
        <f t="shared" si="4"/>
        <v>2023Q3</v>
      </c>
      <c r="EH38" s="21" t="str">
        <f t="shared" si="4"/>
        <v>2023Q4</v>
      </c>
      <c r="EI38" s="21" t="str">
        <f t="shared" si="4"/>
        <v>2024Q1</v>
      </c>
      <c r="EJ38" s="21" t="str">
        <f t="shared" si="4"/>
        <v>2024Q2</v>
      </c>
      <c r="EK38" s="21" t="str">
        <f t="shared" si="4"/>
        <v>2024Q3</v>
      </c>
      <c r="EL38" s="21" t="str">
        <f t="shared" si="4"/>
        <v>2024Q4</v>
      </c>
      <c r="EM38" s="21" t="str">
        <f t="shared" si="4"/>
        <v>2025Q1</v>
      </c>
      <c r="EN38" s="21" t="str">
        <f t="shared" si="4"/>
        <v>2025Q2</v>
      </c>
      <c r="EO38" s="21" t="str">
        <f t="shared" si="4"/>
        <v>2025Q3</v>
      </c>
      <c r="EP38" s="21" t="str">
        <f t="shared" si="4"/>
        <v>2025Q4</v>
      </c>
      <c r="EQ38" s="21" t="str">
        <f t="shared" si="4"/>
        <v>2026Q1</v>
      </c>
      <c r="ER38" s="21" t="str">
        <f t="shared" si="4"/>
        <v>2026Q2</v>
      </c>
      <c r="ES38" s="21" t="str">
        <f t="shared" si="4"/>
        <v>2026Q3</v>
      </c>
      <c r="ET38" s="21" t="str">
        <f t="shared" si="4"/>
        <v>2026Q4</v>
      </c>
      <c r="EU38" s="21" t="str">
        <f t="shared" si="4"/>
        <v>2027Q1</v>
      </c>
      <c r="EV38" s="21" t="str">
        <f t="shared" si="4"/>
        <v>2027Q2</v>
      </c>
      <c r="EW38" s="21" t="str">
        <f t="shared" si="4"/>
        <v>2027Q3</v>
      </c>
      <c r="EX38" s="21" t="str">
        <f t="shared" si="4"/>
        <v>2027Q4</v>
      </c>
      <c r="EY38" s="21" t="str">
        <f t="shared" ref="EY38:FF38" si="5">EY4</f>
        <v>2028Q1</v>
      </c>
      <c r="EZ38" s="21" t="str">
        <f t="shared" si="5"/>
        <v>2028Q2</v>
      </c>
      <c r="FA38" s="21" t="str">
        <f t="shared" si="5"/>
        <v>2028Q3</v>
      </c>
      <c r="FB38" s="21" t="str">
        <f t="shared" si="5"/>
        <v>2028Q4</v>
      </c>
      <c r="FC38" s="21" t="str">
        <f t="shared" si="5"/>
        <v>2029Q1</v>
      </c>
      <c r="FD38" s="21" t="str">
        <f t="shared" si="5"/>
        <v>2029Q2</v>
      </c>
      <c r="FE38" s="21" t="str">
        <f t="shared" si="5"/>
        <v>2029Q3</v>
      </c>
      <c r="FF38" s="21" t="str">
        <f t="shared" si="5"/>
        <v>2029Q4</v>
      </c>
    </row>
    <row r="39" spans="1:164" x14ac:dyDescent="0.25">
      <c r="B39" t="str">
        <f t="shared" ref="B39:B55" si="6">B7</f>
        <v>Employment (thous.)</v>
      </c>
      <c r="C39" s="20"/>
      <c r="D39" s="20">
        <f t="shared" ref="D39:AA39" si="7">100*((D7/C7)^4-1)</f>
        <v>3.4418160077184679</v>
      </c>
      <c r="E39" s="20">
        <f t="shared" si="7"/>
        <v>3.5729839829594878</v>
      </c>
      <c r="F39" s="20">
        <f t="shared" si="7"/>
        <v>-1.9773526657901885</v>
      </c>
      <c r="G39" s="20">
        <f t="shared" si="7"/>
        <v>-0.95567347313320061</v>
      </c>
      <c r="H39" s="20">
        <f t="shared" si="7"/>
        <v>1.1465869659267991</v>
      </c>
      <c r="I39" s="20">
        <f t="shared" si="7"/>
        <v>1.6033677420191683</v>
      </c>
      <c r="J39" s="20">
        <f t="shared" si="7"/>
        <v>0.46631812992883326</v>
      </c>
      <c r="K39" s="20">
        <f t="shared" si="7"/>
        <v>3.3802229869730027</v>
      </c>
      <c r="L39" s="20">
        <f t="shared" si="7"/>
        <v>0.49751147814105501</v>
      </c>
      <c r="M39" s="20">
        <f t="shared" si="7"/>
        <v>-1.0351331804790642</v>
      </c>
      <c r="N39" s="20">
        <f t="shared" si="7"/>
        <v>1.6678717202651461</v>
      </c>
      <c r="O39" s="20">
        <f t="shared" si="7"/>
        <v>1.0297448752141891</v>
      </c>
      <c r="P39" s="20">
        <f t="shared" si="7"/>
        <v>1.252458677584567</v>
      </c>
      <c r="Q39" s="20">
        <f t="shared" si="7"/>
        <v>5.2957738297753743</v>
      </c>
      <c r="R39" s="20">
        <f t="shared" si="7"/>
        <v>-4.8734496692350753</v>
      </c>
      <c r="S39" s="20">
        <f t="shared" si="7"/>
        <v>2.1976552497277257</v>
      </c>
      <c r="T39" s="20">
        <f t="shared" si="7"/>
        <v>1.6300108533998436</v>
      </c>
      <c r="U39" s="20">
        <f t="shared" si="7"/>
        <v>1.1542209715954099</v>
      </c>
      <c r="V39" s="20">
        <f t="shared" si="7"/>
        <v>4.3999958060395583</v>
      </c>
      <c r="W39" s="20">
        <f t="shared" si="7"/>
        <v>3.4564586155631849</v>
      </c>
      <c r="X39" s="20">
        <f t="shared" si="7"/>
        <v>-2.2707274751665452E-2</v>
      </c>
      <c r="Y39" s="20">
        <f t="shared" si="7"/>
        <v>0.63741190382609059</v>
      </c>
      <c r="Z39" s="20">
        <f t="shared" si="7"/>
        <v>-2.1367351700863235</v>
      </c>
      <c r="AA39" s="20">
        <f t="shared" si="7"/>
        <v>10.328515787781246</v>
      </c>
      <c r="AB39" s="20">
        <f t="shared" ref="AB39:BG39" si="8">100*((AB7/AA7)^4-1)</f>
        <v>2.9686759590155987</v>
      </c>
      <c r="AC39" s="20">
        <f t="shared" si="8"/>
        <v>4.5242680977643834</v>
      </c>
      <c r="AD39" s="20">
        <f t="shared" si="8"/>
        <v>7.4039317960778783</v>
      </c>
      <c r="AE39" s="20">
        <f t="shared" si="8"/>
        <v>4.7814776363264144</v>
      </c>
      <c r="AF39" s="20">
        <f t="shared" si="8"/>
        <v>7.9442615344137657</v>
      </c>
      <c r="AG39" s="20">
        <f t="shared" si="8"/>
        <v>4.3330721989324417</v>
      </c>
      <c r="AH39" s="20">
        <f t="shared" si="8"/>
        <v>6.7076397996110648</v>
      </c>
      <c r="AI39" s="20">
        <f t="shared" si="8"/>
        <v>3.4458395575110989</v>
      </c>
      <c r="AJ39" s="20">
        <f t="shared" si="8"/>
        <v>5.4493092735669935</v>
      </c>
      <c r="AK39" s="20">
        <f t="shared" si="8"/>
        <v>3.4724408193215206</v>
      </c>
      <c r="AL39" s="20">
        <f t="shared" si="8"/>
        <v>3.4526349128371159</v>
      </c>
      <c r="AM39" s="20">
        <f t="shared" si="8"/>
        <v>1.4395831698813755</v>
      </c>
      <c r="AN39" s="20">
        <f t="shared" si="8"/>
        <v>1.3755727840946363</v>
      </c>
      <c r="AO39" s="20">
        <f t="shared" si="8"/>
        <v>3.2700728873994667</v>
      </c>
      <c r="AP39" s="20">
        <f t="shared" si="8"/>
        <v>2.9686546872909503</v>
      </c>
      <c r="AQ39" s="20">
        <f t="shared" si="8"/>
        <v>1.8028363624838173</v>
      </c>
      <c r="AR39" s="20">
        <f t="shared" si="8"/>
        <v>2.2086200873479234</v>
      </c>
      <c r="AS39" s="20">
        <f t="shared" si="8"/>
        <v>1.756238529783638</v>
      </c>
      <c r="AT39" s="20">
        <f t="shared" si="8"/>
        <v>2.234603553335579</v>
      </c>
      <c r="AU39" s="20">
        <f t="shared" si="8"/>
        <v>-2.0938772982454945</v>
      </c>
      <c r="AV39" s="20">
        <f t="shared" si="8"/>
        <v>-2.7592552002825066</v>
      </c>
      <c r="AW39" s="20">
        <f t="shared" si="8"/>
        <v>-3.8018082224857586</v>
      </c>
      <c r="AX39" s="20">
        <f t="shared" si="8"/>
        <v>-5.7428511039361529</v>
      </c>
      <c r="AY39" s="20">
        <f t="shared" si="8"/>
        <v>-4.0168024935902995</v>
      </c>
      <c r="AZ39" s="20">
        <f t="shared" si="8"/>
        <v>-1.7695666666557419</v>
      </c>
      <c r="BA39" s="20">
        <f t="shared" si="8"/>
        <v>-1.0868799155842157</v>
      </c>
      <c r="BB39" s="20">
        <f t="shared" si="8"/>
        <v>-1.4413825405662273</v>
      </c>
      <c r="BC39" s="20">
        <f t="shared" si="8"/>
        <v>-0.94650554494946082</v>
      </c>
      <c r="BD39" s="20">
        <f t="shared" si="8"/>
        <v>-1.4696385482515173</v>
      </c>
      <c r="BE39" s="20">
        <f t="shared" si="8"/>
        <v>-0.25857768673281933</v>
      </c>
      <c r="BF39" s="20">
        <f t="shared" si="8"/>
        <v>0.91960311820913354</v>
      </c>
      <c r="BG39" s="20">
        <f t="shared" si="8"/>
        <v>0.13921342297762429</v>
      </c>
      <c r="BH39" s="20">
        <f t="shared" ref="BH39:CM39" si="9">100*((BH7/BG7)^4-1)</f>
        <v>1.7600897811412164</v>
      </c>
      <c r="BI39" s="20">
        <f t="shared" si="9"/>
        <v>1.0825878787525278</v>
      </c>
      <c r="BJ39" s="20">
        <f t="shared" si="9"/>
        <v>2.7910401562705855</v>
      </c>
      <c r="BK39" s="20">
        <f t="shared" si="9"/>
        <v>1.9143406756537917</v>
      </c>
      <c r="BL39" s="20">
        <f t="shared" si="9"/>
        <v>3.5870010368593164</v>
      </c>
      <c r="BM39" s="20">
        <f t="shared" si="9"/>
        <v>2.5565922380884176</v>
      </c>
      <c r="BN39" s="20">
        <f t="shared" si="9"/>
        <v>4.5615481199529517</v>
      </c>
      <c r="BO39" s="20">
        <f t="shared" si="9"/>
        <v>3.113206568240523</v>
      </c>
      <c r="BP39" s="20">
        <f t="shared" si="9"/>
        <v>3.0120388312946833</v>
      </c>
      <c r="BQ39" s="20">
        <f t="shared" si="9"/>
        <v>2.5788368274231921</v>
      </c>
      <c r="BR39" s="20">
        <f t="shared" si="9"/>
        <v>2.3161895312738601</v>
      </c>
      <c r="BS39" s="20">
        <f t="shared" si="9"/>
        <v>4.3968130567305863</v>
      </c>
      <c r="BT39" s="20">
        <f t="shared" si="9"/>
        <v>2.9493072202319448</v>
      </c>
      <c r="BU39" s="20">
        <f t="shared" si="9"/>
        <v>2.6311670410958277</v>
      </c>
      <c r="BV39" s="20">
        <f t="shared" si="9"/>
        <v>2.4485411826703496</v>
      </c>
      <c r="BW39" s="20">
        <f t="shared" si="9"/>
        <v>2.5706444905049253</v>
      </c>
      <c r="BX39" s="20">
        <f t="shared" si="9"/>
        <v>-0.1602635123112095</v>
      </c>
      <c r="BY39" s="20">
        <f t="shared" si="9"/>
        <v>0.77764128280721767</v>
      </c>
      <c r="BZ39" s="20">
        <f t="shared" si="9"/>
        <v>-7.0548826591652958</v>
      </c>
      <c r="CA39" s="20">
        <f t="shared" si="9"/>
        <v>-6.1232620601780248</v>
      </c>
      <c r="CB39" s="20">
        <f t="shared" si="9"/>
        <v>-8.4437172571880552</v>
      </c>
      <c r="CC39" s="20">
        <f t="shared" si="9"/>
        <v>-4.4767221635214298</v>
      </c>
      <c r="CD39" s="20">
        <f t="shared" si="9"/>
        <v>-2.76884523540879</v>
      </c>
      <c r="CE39" s="20">
        <f t="shared" si="9"/>
        <v>-0.76454075517941034</v>
      </c>
      <c r="CF39" s="20">
        <f t="shared" si="9"/>
        <v>1.8370320153159092</v>
      </c>
      <c r="CG39" s="20">
        <f t="shared" si="9"/>
        <v>0.69003266251475015</v>
      </c>
      <c r="CH39" s="20">
        <f t="shared" si="9"/>
        <v>2.3779544951464837</v>
      </c>
      <c r="CI39" s="20">
        <f t="shared" si="9"/>
        <v>1.2102736765724487</v>
      </c>
      <c r="CJ39" s="20">
        <f t="shared" si="9"/>
        <v>2.7615888648115039</v>
      </c>
      <c r="CK39" s="20">
        <f t="shared" si="9"/>
        <v>2.0732302631203181</v>
      </c>
      <c r="CL39" s="20">
        <f t="shared" si="9"/>
        <v>2.2619808518778983</v>
      </c>
      <c r="CM39" s="20">
        <f t="shared" si="9"/>
        <v>2.4289347611064604</v>
      </c>
      <c r="CN39" s="20">
        <f t="shared" ref="CN39:DS39" si="10">100*((CN7/CM7)^4-1)</f>
        <v>3.7183574382305018</v>
      </c>
      <c r="CO39" s="20">
        <f t="shared" si="10"/>
        <v>1.8527628230107673</v>
      </c>
      <c r="CP39" s="20">
        <f t="shared" si="10"/>
        <v>3.657654153400447</v>
      </c>
      <c r="CQ39" s="20">
        <f t="shared" si="10"/>
        <v>2.8291316745748141</v>
      </c>
      <c r="CR39" s="20">
        <f t="shared" si="10"/>
        <v>2.5714008965085577</v>
      </c>
      <c r="CS39" s="20">
        <f t="shared" si="10"/>
        <v>2.6549121232109174</v>
      </c>
      <c r="CT39" s="20">
        <f t="shared" si="10"/>
        <v>3.3070997179485362</v>
      </c>
      <c r="CU39" s="20">
        <f t="shared" si="10"/>
        <v>2.6964382030702394</v>
      </c>
      <c r="CV39" s="20">
        <f t="shared" si="10"/>
        <v>1.323745078306926</v>
      </c>
      <c r="CW39" s="20">
        <f t="shared" si="10"/>
        <v>4.6524510054456236</v>
      </c>
      <c r="CX39" s="20">
        <f t="shared" si="10"/>
        <v>2.3938052321222703</v>
      </c>
      <c r="CY39" s="20">
        <f t="shared" si="10"/>
        <v>3.0859068087222941</v>
      </c>
      <c r="CZ39" s="20">
        <f t="shared" si="10"/>
        <v>3.3749421359465792</v>
      </c>
      <c r="DA39" s="20">
        <f t="shared" si="10"/>
        <v>4.0987958937184654</v>
      </c>
      <c r="DB39" s="20">
        <f t="shared" si="10"/>
        <v>2.4028503788509292</v>
      </c>
      <c r="DC39" s="20">
        <f t="shared" si="10"/>
        <v>3.496710294727623</v>
      </c>
      <c r="DD39" s="20">
        <f t="shared" si="10"/>
        <v>4.0570188467215829</v>
      </c>
      <c r="DE39" s="20">
        <f t="shared" si="10"/>
        <v>2.7417038115672865</v>
      </c>
      <c r="DF39" s="20">
        <f t="shared" si="10"/>
        <v>1.5749646420625485</v>
      </c>
      <c r="DG39" s="20">
        <f t="shared" si="10"/>
        <v>2.5975309802483748</v>
      </c>
      <c r="DH39" s="20">
        <f t="shared" si="10"/>
        <v>3.5039336316697201</v>
      </c>
      <c r="DI39" s="20">
        <f t="shared" si="10"/>
        <v>1.6013544470177221</v>
      </c>
      <c r="DJ39" s="20">
        <f t="shared" si="10"/>
        <v>1.4992153244233863</v>
      </c>
      <c r="DK39" s="20">
        <f t="shared" si="10"/>
        <v>3.3337448229291633</v>
      </c>
      <c r="DL39" s="20">
        <f t="shared" si="10"/>
        <v>1.8206678250832997</v>
      </c>
      <c r="DM39" s="20">
        <f t="shared" si="10"/>
        <v>1.96193287516786</v>
      </c>
      <c r="DN39" s="20">
        <f t="shared" si="10"/>
        <v>2.2739639117055566</v>
      </c>
      <c r="DO39" s="20">
        <f t="shared" si="10"/>
        <v>1.7544966871815282</v>
      </c>
      <c r="DP39" s="20">
        <f t="shared" si="10"/>
        <v>3.3988137138763808</v>
      </c>
      <c r="DQ39" s="20">
        <f t="shared" si="10"/>
        <v>3.4245988260766191</v>
      </c>
      <c r="DR39" s="20">
        <f t="shared" si="10"/>
        <v>0.92795425346887672</v>
      </c>
      <c r="DS39" s="45">
        <f t="shared" si="10"/>
        <v>1.1979862143179476</v>
      </c>
      <c r="DT39" s="45">
        <f t="shared" ref="DT39:EY39" si="11">100*((DT7/DS7)^4-1)</f>
        <v>-37.969303500028985</v>
      </c>
      <c r="DU39" s="45">
        <f t="shared" si="11"/>
        <v>13.62275963976931</v>
      </c>
      <c r="DV39" s="45">
        <f t="shared" si="11"/>
        <v>2.7291493401218503</v>
      </c>
      <c r="DW39" s="45">
        <f t="shared" si="11"/>
        <v>-0.17824224370258657</v>
      </c>
      <c r="DX39" s="45">
        <f t="shared" si="11"/>
        <v>5.5038695879521038</v>
      </c>
      <c r="DY39" s="45">
        <f t="shared" si="11"/>
        <v>8.7484056633933438</v>
      </c>
      <c r="DZ39" s="45">
        <f t="shared" si="11"/>
        <v>6.4760337923182476</v>
      </c>
      <c r="EA39" s="45">
        <f t="shared" si="11"/>
        <v>4.2873650945049802</v>
      </c>
      <c r="EB39" s="45">
        <f t="shared" si="11"/>
        <v>4.6283689144308582</v>
      </c>
      <c r="EC39" s="19">
        <f t="shared" si="11"/>
        <v>5.667948472819484</v>
      </c>
      <c r="ED39" s="19">
        <f t="shared" si="11"/>
        <v>0.87462031938381202</v>
      </c>
      <c r="EE39" s="19">
        <f t="shared" si="11"/>
        <v>-1.4573522238445435</v>
      </c>
      <c r="EF39" s="19">
        <f t="shared" si="11"/>
        <v>-3.1449017569228355</v>
      </c>
      <c r="EG39" s="19">
        <f t="shared" si="11"/>
        <v>-2.6784984692793556</v>
      </c>
      <c r="EH39" s="19">
        <f t="shared" si="11"/>
        <v>-2.520059501486116</v>
      </c>
      <c r="EI39" s="19">
        <f t="shared" si="11"/>
        <v>-0.14933882415411048</v>
      </c>
      <c r="EJ39" s="19">
        <f t="shared" si="11"/>
        <v>1.4380199263414939</v>
      </c>
      <c r="EK39" s="19">
        <f t="shared" si="11"/>
        <v>2.9783629633111985</v>
      </c>
      <c r="EL39" s="19">
        <f t="shared" si="11"/>
        <v>2.462740239150607</v>
      </c>
      <c r="EM39" s="19">
        <f t="shared" si="11"/>
        <v>2.7062561444189059</v>
      </c>
      <c r="EN39" s="19">
        <f t="shared" si="11"/>
        <v>2.5517462001081848</v>
      </c>
      <c r="EO39" s="19">
        <f t="shared" si="11"/>
        <v>3.2289386094070727</v>
      </c>
      <c r="EP39" s="19">
        <f t="shared" si="11"/>
        <v>2.1094555423296857</v>
      </c>
      <c r="EQ39" s="19">
        <f t="shared" si="11"/>
        <v>1.8376024707662975</v>
      </c>
      <c r="ER39" s="19">
        <f t="shared" si="11"/>
        <v>1.7192351699180985</v>
      </c>
      <c r="ES39" s="19">
        <f t="shared" si="11"/>
        <v>2.3248824134648238</v>
      </c>
      <c r="ET39" s="19">
        <f t="shared" si="11"/>
        <v>1.1710114043238073</v>
      </c>
      <c r="EU39" s="19">
        <f t="shared" si="11"/>
        <v>0.96441524813690727</v>
      </c>
      <c r="EV39" s="19">
        <f t="shared" si="11"/>
        <v>0.93659204571958643</v>
      </c>
      <c r="EW39" s="19">
        <f t="shared" si="11"/>
        <v>1.6707603930860904</v>
      </c>
      <c r="EX39" s="19">
        <f t="shared" si="11"/>
        <v>0.67634018938829144</v>
      </c>
      <c r="EY39" s="19">
        <f t="shared" si="11"/>
        <v>0.79891230709037142</v>
      </c>
      <c r="EZ39" s="19">
        <f t="shared" ref="EZ39:FF39" si="12">100*((EZ7/EY7)^4-1)</f>
        <v>0.99000886710975955</v>
      </c>
      <c r="FA39" s="19">
        <f t="shared" si="12"/>
        <v>1.7993185872508866</v>
      </c>
      <c r="FB39" s="19">
        <f t="shared" si="12"/>
        <v>0.84126187094752947</v>
      </c>
      <c r="FC39" s="19">
        <f t="shared" si="12"/>
        <v>0.85263203981276181</v>
      </c>
      <c r="FD39" s="19">
        <f t="shared" si="12"/>
        <v>0.859275735725884</v>
      </c>
      <c r="FE39" s="19">
        <f t="shared" si="12"/>
        <v>1.678121462343185</v>
      </c>
      <c r="FF39" s="19">
        <f t="shared" si="12"/>
        <v>0.68063984350998918</v>
      </c>
    </row>
    <row r="40" spans="1:164" x14ac:dyDescent="0.25">
      <c r="B40" t="str">
        <f t="shared" si="6"/>
        <v xml:space="preserve"> Goods producing</v>
      </c>
      <c r="C40" s="20"/>
      <c r="D40" s="20">
        <f t="shared" ref="D40:AA40" si="13">100*((D8/C8)^4-1)</f>
        <v>0.72275800777763521</v>
      </c>
      <c r="E40" s="20">
        <f t="shared" si="13"/>
        <v>1.8838924564844373</v>
      </c>
      <c r="F40" s="20">
        <f t="shared" si="13"/>
        <v>-7.6930633014384959</v>
      </c>
      <c r="G40" s="20">
        <f t="shared" si="13"/>
        <v>-3.9347273751593193</v>
      </c>
      <c r="H40" s="20">
        <f t="shared" si="13"/>
        <v>-2.2440868210916953</v>
      </c>
      <c r="I40" s="20">
        <f t="shared" si="13"/>
        <v>3.2552284370890083</v>
      </c>
      <c r="J40" s="20">
        <f t="shared" si="13"/>
        <v>-1.7554126852811325</v>
      </c>
      <c r="K40" s="20">
        <f t="shared" si="13"/>
        <v>-0.49212505080857838</v>
      </c>
      <c r="L40" s="20">
        <f t="shared" si="13"/>
        <v>9.8765424575764094E-2</v>
      </c>
      <c r="M40" s="20">
        <f t="shared" si="13"/>
        <v>-3.4101597786369786</v>
      </c>
      <c r="N40" s="20">
        <f t="shared" si="13"/>
        <v>-5.1255601307243381</v>
      </c>
      <c r="O40" s="20">
        <f t="shared" si="13"/>
        <v>-7.877071244767853</v>
      </c>
      <c r="P40" s="20">
        <f t="shared" si="13"/>
        <v>-5.8400178457596708</v>
      </c>
      <c r="Q40" s="20">
        <f t="shared" si="13"/>
        <v>2.1071316699823983</v>
      </c>
      <c r="R40" s="20">
        <f t="shared" si="13"/>
        <v>-11.480684071603287</v>
      </c>
      <c r="S40" s="20">
        <f t="shared" si="13"/>
        <v>-5.9723435825293265</v>
      </c>
      <c r="T40" s="20">
        <f t="shared" si="13"/>
        <v>-2.3203059738397869</v>
      </c>
      <c r="U40" s="20">
        <f t="shared" si="13"/>
        <v>-0.92762486505792996</v>
      </c>
      <c r="V40" s="20">
        <f t="shared" si="13"/>
        <v>1.1022216154303877</v>
      </c>
      <c r="W40" s="20">
        <f t="shared" si="13"/>
        <v>4.6775810427974518</v>
      </c>
      <c r="X40" s="20">
        <f t="shared" si="13"/>
        <v>-4.0495635904546639</v>
      </c>
      <c r="Y40" s="20">
        <f t="shared" si="13"/>
        <v>-7.1275685107221936</v>
      </c>
      <c r="Z40" s="20">
        <f t="shared" si="13"/>
        <v>-24.802490962778744</v>
      </c>
      <c r="AA40" s="20">
        <f t="shared" si="13"/>
        <v>35.895264181910022</v>
      </c>
      <c r="AB40" s="20">
        <f t="shared" ref="AB40:BG40" si="14">100*((AB8/AA8)^4-1)</f>
        <v>7.3396009387676209</v>
      </c>
      <c r="AC40" s="20">
        <f t="shared" si="14"/>
        <v>8.937915518904461</v>
      </c>
      <c r="AD40" s="20">
        <f t="shared" si="14"/>
        <v>14.173716021761006</v>
      </c>
      <c r="AE40" s="20">
        <f t="shared" si="14"/>
        <v>13.066452500234327</v>
      </c>
      <c r="AF40" s="20">
        <f t="shared" si="14"/>
        <v>9.8387340069591609</v>
      </c>
      <c r="AG40" s="20">
        <f t="shared" si="14"/>
        <v>10.336611587104262</v>
      </c>
      <c r="AH40" s="20">
        <f t="shared" si="14"/>
        <v>13.808366530819871</v>
      </c>
      <c r="AI40" s="20">
        <f t="shared" si="14"/>
        <v>0.27697617583009038</v>
      </c>
      <c r="AJ40" s="20">
        <f t="shared" si="14"/>
        <v>5.7898269504938593</v>
      </c>
      <c r="AK40" s="20">
        <f t="shared" si="14"/>
        <v>2.1528000606602982</v>
      </c>
      <c r="AL40" s="20">
        <f t="shared" si="14"/>
        <v>-0.22579725684085394</v>
      </c>
      <c r="AM40" s="20">
        <f t="shared" si="14"/>
        <v>-7.8525355003685409</v>
      </c>
      <c r="AN40" s="20">
        <f t="shared" si="14"/>
        <v>-3.9556254966290783</v>
      </c>
      <c r="AO40" s="20">
        <f t="shared" si="14"/>
        <v>-4.806527959578089</v>
      </c>
      <c r="AP40" s="20">
        <f t="shared" si="14"/>
        <v>-2.4320658267930506</v>
      </c>
      <c r="AQ40" s="20">
        <f t="shared" si="14"/>
        <v>-8.3233556844172334</v>
      </c>
      <c r="AR40" s="20">
        <f t="shared" si="14"/>
        <v>3.3416471220473865</v>
      </c>
      <c r="AS40" s="20">
        <f t="shared" si="14"/>
        <v>-2.1487904995975748</v>
      </c>
      <c r="AT40" s="20">
        <f t="shared" si="14"/>
        <v>4.8411496844447122E-2</v>
      </c>
      <c r="AU40" s="20">
        <f t="shared" si="14"/>
        <v>-3.8158960716000334</v>
      </c>
      <c r="AV40" s="20">
        <f t="shared" si="14"/>
        <v>-5.2682873378159574</v>
      </c>
      <c r="AW40" s="20">
        <f t="shared" si="14"/>
        <v>-4.0004653434254855</v>
      </c>
      <c r="AX40" s="20">
        <f t="shared" si="14"/>
        <v>-12.887608366479697</v>
      </c>
      <c r="AY40" s="20">
        <f t="shared" si="14"/>
        <v>-13.083063983354792</v>
      </c>
      <c r="AZ40" s="20">
        <f t="shared" si="14"/>
        <v>-8.6125591352087092</v>
      </c>
      <c r="BA40" s="20">
        <f t="shared" si="14"/>
        <v>-6.2145695414414392</v>
      </c>
      <c r="BB40" s="20">
        <f t="shared" si="14"/>
        <v>-8.3140141336312752</v>
      </c>
      <c r="BC40" s="20">
        <f t="shared" si="14"/>
        <v>-9.0754023403008084</v>
      </c>
      <c r="BD40" s="20">
        <f t="shared" si="14"/>
        <v>-5.8761034222676649</v>
      </c>
      <c r="BE40" s="20">
        <f t="shared" si="14"/>
        <v>-4.0254443591579143</v>
      </c>
      <c r="BF40" s="20">
        <f t="shared" si="14"/>
        <v>-1.7835462378081424</v>
      </c>
      <c r="BG40" s="20">
        <f t="shared" si="14"/>
        <v>6.0136809547084447E-2</v>
      </c>
      <c r="BH40" s="20">
        <f t="shared" ref="BH40:CM40" si="15">100*((BH8/BG8)^4-1)</f>
        <v>6.0127769816609167E-2</v>
      </c>
      <c r="BI40" s="20">
        <f t="shared" si="15"/>
        <v>2.2425070034743699</v>
      </c>
      <c r="BJ40" s="20">
        <f t="shared" si="15"/>
        <v>6.3002081945267019</v>
      </c>
      <c r="BK40" s="20">
        <f t="shared" si="15"/>
        <v>4.8541509164821361</v>
      </c>
      <c r="BL40" s="20">
        <f t="shared" si="15"/>
        <v>8.4582103784926588</v>
      </c>
      <c r="BM40" s="20">
        <f t="shared" si="15"/>
        <v>0.57126390043180653</v>
      </c>
      <c r="BN40" s="20">
        <f t="shared" si="15"/>
        <v>16.214277652755559</v>
      </c>
      <c r="BO40" s="20">
        <f t="shared" si="15"/>
        <v>8.1315531172187825</v>
      </c>
      <c r="BP40" s="20">
        <f t="shared" si="15"/>
        <v>6.4966160341332957</v>
      </c>
      <c r="BQ40" s="20">
        <f t="shared" si="15"/>
        <v>3.7020723378448972</v>
      </c>
      <c r="BR40" s="20">
        <f t="shared" si="15"/>
        <v>4.2079933589810992</v>
      </c>
      <c r="BS40" s="20">
        <f t="shared" si="15"/>
        <v>8.3468125186639384</v>
      </c>
      <c r="BT40" s="20">
        <f t="shared" si="15"/>
        <v>6.9938915529402568</v>
      </c>
      <c r="BU40" s="20">
        <f t="shared" si="15"/>
        <v>4.682341576074478</v>
      </c>
      <c r="BV40" s="20">
        <f t="shared" si="15"/>
        <v>1.6420630958902116</v>
      </c>
      <c r="BW40" s="20">
        <f t="shared" si="15"/>
        <v>0.29585778614427127</v>
      </c>
      <c r="BX40" s="20">
        <f t="shared" si="15"/>
        <v>-2.4383149879830812</v>
      </c>
      <c r="BY40" s="20">
        <f t="shared" si="15"/>
        <v>-3.1320208912351766</v>
      </c>
      <c r="BZ40" s="20">
        <f t="shared" si="15"/>
        <v>-21.602030884342994</v>
      </c>
      <c r="CA40" s="20">
        <f t="shared" si="15"/>
        <v>-9.3111801250140189</v>
      </c>
      <c r="CB40" s="20">
        <f t="shared" si="15"/>
        <v>-17.52382799065899</v>
      </c>
      <c r="CC40" s="20">
        <f t="shared" si="15"/>
        <v>-12.798097603450332</v>
      </c>
      <c r="CD40" s="20">
        <f t="shared" si="15"/>
        <v>-9.6640350149141518</v>
      </c>
      <c r="CE40" s="20">
        <f t="shared" si="15"/>
        <v>-4.6399861304702856</v>
      </c>
      <c r="CF40" s="20">
        <f t="shared" si="15"/>
        <v>-2.4886860031848368</v>
      </c>
      <c r="CG40" s="20">
        <f t="shared" si="15"/>
        <v>0.30866556271778034</v>
      </c>
      <c r="CH40" s="20">
        <f t="shared" si="15"/>
        <v>1.1758209004205433</v>
      </c>
      <c r="CI40" s="20">
        <f t="shared" si="15"/>
        <v>0.80104352399430478</v>
      </c>
      <c r="CJ40" s="20">
        <f t="shared" si="15"/>
        <v>6.1453311271971289</v>
      </c>
      <c r="CK40" s="20">
        <f t="shared" si="15"/>
        <v>6.2418780962287812</v>
      </c>
      <c r="CL40" s="20">
        <f t="shared" si="15"/>
        <v>4.7837809916944751</v>
      </c>
      <c r="CM40" s="20">
        <f t="shared" si="15"/>
        <v>3.3943246995882692</v>
      </c>
      <c r="CN40" s="20">
        <f t="shared" ref="CN40:DS40" si="16">100*((CN8/CM8)^4-1)</f>
        <v>6.6320849545338012</v>
      </c>
      <c r="CO40" s="20">
        <f t="shared" si="16"/>
        <v>5.564416702655639</v>
      </c>
      <c r="CP40" s="20">
        <f t="shared" si="16"/>
        <v>5.5470331628191261</v>
      </c>
      <c r="CQ40" s="20">
        <f t="shared" si="16"/>
        <v>4.1404195052734627</v>
      </c>
      <c r="CR40" s="20">
        <f t="shared" si="16"/>
        <v>2.0616442921404188</v>
      </c>
      <c r="CS40" s="20">
        <f t="shared" si="16"/>
        <v>2.8353237361101069</v>
      </c>
      <c r="CT40" s="20">
        <f t="shared" si="16"/>
        <v>0.82196978685249444</v>
      </c>
      <c r="CU40" s="20">
        <f t="shared" si="16"/>
        <v>1.3699368965532255</v>
      </c>
      <c r="CV40" s="20">
        <f t="shared" si="16"/>
        <v>1.8601608170849104</v>
      </c>
      <c r="CW40" s="20">
        <f t="shared" si="16"/>
        <v>5.970184760713404</v>
      </c>
      <c r="CX40" s="20">
        <f t="shared" si="16"/>
        <v>5.2163102138276463</v>
      </c>
      <c r="CY40" s="20">
        <f t="shared" si="16"/>
        <v>4.603725265498726</v>
      </c>
      <c r="CZ40" s="20">
        <f t="shared" si="16"/>
        <v>1.5704450441502482</v>
      </c>
      <c r="DA40" s="20">
        <f t="shared" si="16"/>
        <v>2.9878033156046646</v>
      </c>
      <c r="DB40" s="20">
        <f t="shared" si="16"/>
        <v>0.77413999307915926</v>
      </c>
      <c r="DC40" s="20">
        <f t="shared" si="16"/>
        <v>2.8549242438190126</v>
      </c>
      <c r="DD40" s="20">
        <f t="shared" si="16"/>
        <v>2.0039200243654243</v>
      </c>
      <c r="DE40" s="20">
        <f t="shared" si="16"/>
        <v>-0.75905786439227629</v>
      </c>
      <c r="DF40" s="20">
        <f t="shared" si="16"/>
        <v>-2.3683988948051349</v>
      </c>
      <c r="DG40" s="20">
        <f t="shared" si="16"/>
        <v>-0.5614737615840748</v>
      </c>
      <c r="DH40" s="20">
        <f t="shared" si="16"/>
        <v>-0.10240654562493345</v>
      </c>
      <c r="DI40" s="20">
        <f t="shared" si="16"/>
        <v>-3.6880993416187891</v>
      </c>
      <c r="DJ40" s="20">
        <f t="shared" si="16"/>
        <v>0.88213774939442935</v>
      </c>
      <c r="DK40" s="20">
        <f t="shared" si="16"/>
        <v>3.7146960455681333</v>
      </c>
      <c r="DL40" s="20">
        <f t="shared" si="16"/>
        <v>3.3656206922469289</v>
      </c>
      <c r="DM40" s="20">
        <f t="shared" si="16"/>
        <v>2.8187139903426583</v>
      </c>
      <c r="DN40" s="20">
        <f t="shared" si="16"/>
        <v>6.2875864921251523</v>
      </c>
      <c r="DO40" s="20">
        <f t="shared" si="16"/>
        <v>-4.9593948584891745E-2</v>
      </c>
      <c r="DP40" s="20">
        <f t="shared" si="16"/>
        <v>4.1304428502935586</v>
      </c>
      <c r="DQ40" s="20">
        <f t="shared" si="16"/>
        <v>0.39345827337511352</v>
      </c>
      <c r="DR40" s="20">
        <f t="shared" si="16"/>
        <v>0.24553422861326446</v>
      </c>
      <c r="DS40" s="45">
        <f t="shared" si="16"/>
        <v>-1.317296165666848</v>
      </c>
      <c r="DT40" s="45">
        <f t="shared" ref="DT40:EY40" si="17">100*((DT8/DS8)^4-1)</f>
        <v>-32.134414065659314</v>
      </c>
      <c r="DU40" s="45">
        <f t="shared" si="17"/>
        <v>2.6823941367957405</v>
      </c>
      <c r="DV40" s="45">
        <f t="shared" si="17"/>
        <v>-2.6650953032709257</v>
      </c>
      <c r="DW40" s="45">
        <f t="shared" si="17"/>
        <v>-4.7379173657033924</v>
      </c>
      <c r="DX40" s="45">
        <f t="shared" si="17"/>
        <v>-1.3647019444075315</v>
      </c>
      <c r="DY40" s="45">
        <f t="shared" si="17"/>
        <v>1.3835837385905769</v>
      </c>
      <c r="DZ40" s="45">
        <f t="shared" si="17"/>
        <v>4.40567675783059</v>
      </c>
      <c r="EA40" s="45">
        <f t="shared" si="17"/>
        <v>5.5961735641361754</v>
      </c>
      <c r="EB40" s="45">
        <f t="shared" si="17"/>
        <v>6.9196225665041355</v>
      </c>
      <c r="EC40" s="19">
        <f t="shared" si="17"/>
        <v>7.2303435655770354</v>
      </c>
      <c r="ED40" s="19">
        <f t="shared" si="17"/>
        <v>1.532455694176682</v>
      </c>
      <c r="EE40" s="19">
        <f t="shared" si="17"/>
        <v>-0.99334281093610421</v>
      </c>
      <c r="EF40" s="19">
        <f t="shared" si="17"/>
        <v>-3.108735971288612</v>
      </c>
      <c r="EG40" s="19">
        <f t="shared" si="17"/>
        <v>-3.1355252119699473</v>
      </c>
      <c r="EH40" s="19">
        <f t="shared" si="17"/>
        <v>-3.3560532005261545</v>
      </c>
      <c r="EI40" s="19">
        <f t="shared" si="17"/>
        <v>-1.1846416226622969</v>
      </c>
      <c r="EJ40" s="19">
        <f t="shared" si="17"/>
        <v>0.10361425612888109</v>
      </c>
      <c r="EK40" s="19">
        <f t="shared" si="17"/>
        <v>1.3952518846847006</v>
      </c>
      <c r="EL40" s="19">
        <f t="shared" si="17"/>
        <v>1.5110805426257423</v>
      </c>
      <c r="EM40" s="19">
        <f t="shared" si="17"/>
        <v>1.8240502450750817</v>
      </c>
      <c r="EN40" s="19">
        <f t="shared" si="17"/>
        <v>1.8837703769213565</v>
      </c>
      <c r="EO40" s="19">
        <f t="shared" si="17"/>
        <v>2.2050814869820634</v>
      </c>
      <c r="EP40" s="19">
        <f t="shared" si="17"/>
        <v>1.5535443271542437</v>
      </c>
      <c r="EQ40" s="19">
        <f t="shared" si="17"/>
        <v>1.4933594252926952</v>
      </c>
      <c r="ER40" s="19">
        <f t="shared" si="17"/>
        <v>1.3633604266663601</v>
      </c>
      <c r="ES40" s="19">
        <f t="shared" si="17"/>
        <v>1.5415264815296315</v>
      </c>
      <c r="ET40" s="19">
        <f t="shared" si="17"/>
        <v>0.86511700580533812</v>
      </c>
      <c r="EU40" s="19">
        <f t="shared" si="17"/>
        <v>0.56959753938821134</v>
      </c>
      <c r="EV40" s="19">
        <f t="shared" si="17"/>
        <v>0.64703336590028471</v>
      </c>
      <c r="EW40" s="19">
        <f t="shared" si="17"/>
        <v>0.8617042555148835</v>
      </c>
      <c r="EX40" s="19">
        <f t="shared" si="17"/>
        <v>0.38810018317774198</v>
      </c>
      <c r="EY40" s="19">
        <f t="shared" si="17"/>
        <v>0.56762981940616797</v>
      </c>
      <c r="EZ40" s="19">
        <f t="shared" ref="EZ40:FF40" si="18">100*((EZ8/EY8)^4-1)</f>
        <v>0.8060713904641359</v>
      </c>
      <c r="FA40" s="19">
        <f t="shared" si="18"/>
        <v>1.2452538701637872</v>
      </c>
      <c r="FB40" s="19">
        <f t="shared" si="18"/>
        <v>0.79708664820756781</v>
      </c>
      <c r="FC40" s="19">
        <f t="shared" si="18"/>
        <v>0.83546148816511234</v>
      </c>
      <c r="FD40" s="19">
        <f t="shared" si="18"/>
        <v>0.84691383688459965</v>
      </c>
      <c r="FE40" s="19">
        <f t="shared" si="18"/>
        <v>1.0856635082903798</v>
      </c>
      <c r="FF40" s="19">
        <f t="shared" si="18"/>
        <v>0.61784421794308653</v>
      </c>
    </row>
    <row r="41" spans="1:164" x14ac:dyDescent="0.25">
      <c r="B41" t="str">
        <f t="shared" si="6"/>
        <v xml:space="preserve">   Natural resources</v>
      </c>
      <c r="C41" s="20"/>
      <c r="D41" s="20">
        <f t="shared" ref="D41:AA41" si="19">100*((D9/C9)^4-1)</f>
        <v>22.773766315482511</v>
      </c>
      <c r="E41" s="20">
        <f t="shared" si="19"/>
        <v>0</v>
      </c>
      <c r="F41" s="20">
        <f t="shared" si="19"/>
        <v>6.8351929012345547</v>
      </c>
      <c r="G41" s="20">
        <f t="shared" si="19"/>
        <v>-28.971479594486173</v>
      </c>
      <c r="H41" s="20">
        <f t="shared" si="19"/>
        <v>-6.9537981407486571</v>
      </c>
      <c r="I41" s="20">
        <f t="shared" si="19"/>
        <v>-7.076773444436812</v>
      </c>
      <c r="J41" s="20">
        <f t="shared" si="19"/>
        <v>0</v>
      </c>
      <c r="K41" s="20">
        <f t="shared" si="19"/>
        <v>-26.497014720354649</v>
      </c>
      <c r="L41" s="20">
        <f t="shared" si="19"/>
        <v>-28.360703999999991</v>
      </c>
      <c r="M41" s="20">
        <f t="shared" si="19"/>
        <v>0</v>
      </c>
      <c r="N41" s="20">
        <f t="shared" si="19"/>
        <v>18.558753006171358</v>
      </c>
      <c r="O41" s="20">
        <f t="shared" si="19"/>
        <v>0</v>
      </c>
      <c r="P41" s="20">
        <f t="shared" si="19"/>
        <v>8.5973857361592909</v>
      </c>
      <c r="Q41" s="20">
        <f t="shared" si="19"/>
        <v>-7.9167520266527518</v>
      </c>
      <c r="R41" s="20">
        <f t="shared" si="19"/>
        <v>8.5973857361592909</v>
      </c>
      <c r="S41" s="20">
        <f t="shared" si="19"/>
        <v>-7.9167520266527518</v>
      </c>
      <c r="T41" s="20">
        <f t="shared" si="19"/>
        <v>-8.0765147268035964</v>
      </c>
      <c r="U41" s="20">
        <f t="shared" si="19"/>
        <v>-8.2428543997035923</v>
      </c>
      <c r="V41" s="20">
        <f t="shared" si="19"/>
        <v>18.558753006171358</v>
      </c>
      <c r="W41" s="20">
        <f t="shared" si="19"/>
        <v>8.5973857361592909</v>
      </c>
      <c r="X41" s="20">
        <f t="shared" si="19"/>
        <v>-7.9167520266527518</v>
      </c>
      <c r="Y41" s="20">
        <f t="shared" si="19"/>
        <v>0</v>
      </c>
      <c r="Z41" s="20">
        <f t="shared" si="19"/>
        <v>0</v>
      </c>
      <c r="AA41" s="20">
        <f t="shared" si="19"/>
        <v>8.5973857361592909</v>
      </c>
      <c r="AB41" s="20">
        <f t="shared" ref="AB41:BG41" si="20">100*((AB9/AA9)^4-1)</f>
        <v>-7.9167520266527518</v>
      </c>
      <c r="AC41" s="20">
        <f t="shared" si="20"/>
        <v>0</v>
      </c>
      <c r="AD41" s="20">
        <f t="shared" si="20"/>
        <v>27.44293212890625</v>
      </c>
      <c r="AE41" s="20">
        <f t="shared" si="20"/>
        <v>25.688150285556954</v>
      </c>
      <c r="AF41" s="20">
        <f t="shared" si="20"/>
        <v>0</v>
      </c>
      <c r="AG41" s="20">
        <f t="shared" si="20"/>
        <v>15.658370355316919</v>
      </c>
      <c r="AH41" s="20">
        <f t="shared" si="20"/>
        <v>23.212831648922251</v>
      </c>
      <c r="AI41" s="20">
        <f t="shared" si="20"/>
        <v>-39.659996925072996</v>
      </c>
      <c r="AJ41" s="20">
        <f t="shared" si="20"/>
        <v>7.9170596486467293</v>
      </c>
      <c r="AK41" s="20">
        <f t="shared" si="20"/>
        <v>33.781464019747332</v>
      </c>
      <c r="AL41" s="20">
        <f t="shared" si="20"/>
        <v>102.55185652218101</v>
      </c>
      <c r="AM41" s="20">
        <f t="shared" si="20"/>
        <v>-26.323913858490666</v>
      </c>
      <c r="AN41" s="20">
        <f t="shared" si="20"/>
        <v>0</v>
      </c>
      <c r="AO41" s="20">
        <f t="shared" si="20"/>
        <v>6.5019839762187948</v>
      </c>
      <c r="AP41" s="20">
        <f t="shared" si="20"/>
        <v>-6.1050355434417725</v>
      </c>
      <c r="AQ41" s="20">
        <f t="shared" si="20"/>
        <v>0</v>
      </c>
      <c r="AR41" s="20">
        <f t="shared" si="20"/>
        <v>6.5019839762187948</v>
      </c>
      <c r="AS41" s="20">
        <f t="shared" si="20"/>
        <v>0</v>
      </c>
      <c r="AT41" s="20">
        <f t="shared" si="20"/>
        <v>-6.1050355434417725</v>
      </c>
      <c r="AU41" s="20">
        <f t="shared" si="20"/>
        <v>20.451869334279451</v>
      </c>
      <c r="AV41" s="20">
        <f t="shared" si="20"/>
        <v>-27.030125741933951</v>
      </c>
      <c r="AW41" s="20">
        <f t="shared" si="20"/>
        <v>-23.760492410681302</v>
      </c>
      <c r="AX41" s="20">
        <f t="shared" si="20"/>
        <v>-30.7349819311309</v>
      </c>
      <c r="AY41" s="20">
        <f t="shared" si="20"/>
        <v>-7.4732453126641341</v>
      </c>
      <c r="AZ41" s="20">
        <f t="shared" si="20"/>
        <v>-21.533506543264547</v>
      </c>
      <c r="BA41" s="20">
        <f t="shared" si="20"/>
        <v>0</v>
      </c>
      <c r="BB41" s="20">
        <f t="shared" si="20"/>
        <v>-15.653633777006149</v>
      </c>
      <c r="BC41" s="20">
        <f t="shared" si="20"/>
        <v>0</v>
      </c>
      <c r="BD41" s="20">
        <f t="shared" si="20"/>
        <v>-42.824675440696716</v>
      </c>
      <c r="BE41" s="20">
        <f t="shared" si="20"/>
        <v>-26.790585937499991</v>
      </c>
      <c r="BF41" s="20">
        <f t="shared" si="20"/>
        <v>23.438754728115608</v>
      </c>
      <c r="BG41" s="20">
        <f t="shared" si="20"/>
        <v>-18.988165248216838</v>
      </c>
      <c r="BH41" s="20">
        <f t="shared" ref="BH41:CM41" si="21">100*((BH9/BG9)^4-1)</f>
        <v>11.257037148889527</v>
      </c>
      <c r="BI41" s="20">
        <f t="shared" si="21"/>
        <v>-19.448131920411893</v>
      </c>
      <c r="BJ41" s="20">
        <f t="shared" si="21"/>
        <v>0</v>
      </c>
      <c r="BK41" s="20">
        <f t="shared" si="21"/>
        <v>-20.438004877305293</v>
      </c>
      <c r="BL41" s="20">
        <f t="shared" si="21"/>
        <v>-11.255776990218003</v>
      </c>
      <c r="BM41" s="20">
        <f t="shared" si="21"/>
        <v>0</v>
      </c>
      <c r="BN41" s="20">
        <f t="shared" si="21"/>
        <v>0</v>
      </c>
      <c r="BO41" s="20">
        <f t="shared" si="21"/>
        <v>0</v>
      </c>
      <c r="BP41" s="20">
        <f t="shared" si="21"/>
        <v>0</v>
      </c>
      <c r="BQ41" s="20">
        <f t="shared" si="21"/>
        <v>0</v>
      </c>
      <c r="BR41" s="20">
        <f t="shared" si="21"/>
        <v>0</v>
      </c>
      <c r="BS41" s="20">
        <f t="shared" si="21"/>
        <v>-11.581294200878411</v>
      </c>
      <c r="BT41" s="20">
        <f t="shared" si="21"/>
        <v>13.098239898681552</v>
      </c>
      <c r="BU41" s="20">
        <f t="shared" si="21"/>
        <v>12.68339122083173</v>
      </c>
      <c r="BV41" s="20">
        <f t="shared" si="21"/>
        <v>-11.255776990218003</v>
      </c>
      <c r="BW41" s="20">
        <f t="shared" si="21"/>
        <v>-31.698654463492947</v>
      </c>
      <c r="BX41" s="20">
        <f t="shared" si="21"/>
        <v>0</v>
      </c>
      <c r="BY41" s="20">
        <f t="shared" si="21"/>
        <v>0</v>
      </c>
      <c r="BZ41" s="20">
        <f t="shared" si="21"/>
        <v>-24.116543209876575</v>
      </c>
      <c r="CA41" s="20">
        <f t="shared" si="21"/>
        <v>-25.653373594335648</v>
      </c>
      <c r="CB41" s="20">
        <f t="shared" si="21"/>
        <v>-27.397500087531924</v>
      </c>
      <c r="CC41" s="20">
        <f t="shared" si="21"/>
        <v>0</v>
      </c>
      <c r="CD41" s="20">
        <f t="shared" si="21"/>
        <v>-29.393325617284006</v>
      </c>
      <c r="CE41" s="20">
        <f t="shared" si="21"/>
        <v>41.629670104501116</v>
      </c>
      <c r="CF41" s="20">
        <f t="shared" si="21"/>
        <v>-15.653633777006149</v>
      </c>
      <c r="CG41" s="20">
        <f t="shared" si="21"/>
        <v>18.558753006171358</v>
      </c>
      <c r="CH41" s="20">
        <f t="shared" si="21"/>
        <v>-29.393325617284006</v>
      </c>
      <c r="CI41" s="20">
        <f t="shared" si="21"/>
        <v>-16.979287616966033</v>
      </c>
      <c r="CJ41" s="20">
        <f t="shared" si="21"/>
        <v>0</v>
      </c>
      <c r="CK41" s="20">
        <f t="shared" si="21"/>
        <v>0</v>
      </c>
      <c r="CL41" s="20">
        <f t="shared" si="21"/>
        <v>43.891177030146935</v>
      </c>
      <c r="CM41" s="20">
        <f t="shared" si="21"/>
        <v>-16.289607312724041</v>
      </c>
      <c r="CN41" s="20">
        <f t="shared" ref="CN41:DS41" si="22">100*((CN9/CM9)^4-1)</f>
        <v>-16.979287616966033</v>
      </c>
      <c r="CO41" s="20">
        <f t="shared" si="22"/>
        <v>0</v>
      </c>
      <c r="CP41" s="20">
        <f t="shared" si="22"/>
        <v>0</v>
      </c>
      <c r="CQ41" s="20">
        <f t="shared" si="22"/>
        <v>20.451869334279451</v>
      </c>
      <c r="CR41" s="20">
        <f t="shared" si="22"/>
        <v>19.45948022676054</v>
      </c>
      <c r="CS41" s="20">
        <f t="shared" si="22"/>
        <v>0</v>
      </c>
      <c r="CT41" s="20">
        <f t="shared" si="22"/>
        <v>-30.503035652388366</v>
      </c>
      <c r="CU41" s="20">
        <f t="shared" si="22"/>
        <v>0</v>
      </c>
      <c r="CV41" s="20">
        <f t="shared" si="22"/>
        <v>0</v>
      </c>
      <c r="CW41" s="20">
        <f t="shared" si="22"/>
        <v>0</v>
      </c>
      <c r="CX41" s="20">
        <f t="shared" si="22"/>
        <v>43.891177030146935</v>
      </c>
      <c r="CY41" s="20">
        <f t="shared" si="22"/>
        <v>18.558753006171358</v>
      </c>
      <c r="CZ41" s="20">
        <f t="shared" si="22"/>
        <v>0</v>
      </c>
      <c r="DA41" s="20">
        <f t="shared" si="22"/>
        <v>-15.653633777006149</v>
      </c>
      <c r="DB41" s="20">
        <f t="shared" si="22"/>
        <v>18.558753006171358</v>
      </c>
      <c r="DC41" s="20">
        <f t="shared" si="22"/>
        <v>-29.393325617284006</v>
      </c>
      <c r="DD41" s="20">
        <f t="shared" si="22"/>
        <v>41.629670104501116</v>
      </c>
      <c r="DE41" s="20">
        <f t="shared" si="22"/>
        <v>0</v>
      </c>
      <c r="DF41" s="20">
        <f t="shared" si="22"/>
        <v>0</v>
      </c>
      <c r="DG41" s="20">
        <f t="shared" si="22"/>
        <v>0</v>
      </c>
      <c r="DH41" s="20">
        <f t="shared" si="22"/>
        <v>0</v>
      </c>
      <c r="DI41" s="20">
        <f t="shared" si="22"/>
        <v>0</v>
      </c>
      <c r="DJ41" s="20">
        <f t="shared" si="22"/>
        <v>0</v>
      </c>
      <c r="DK41" s="20">
        <f t="shared" si="22"/>
        <v>0</v>
      </c>
      <c r="DL41" s="20">
        <f t="shared" si="22"/>
        <v>0</v>
      </c>
      <c r="DM41" s="20">
        <f t="shared" si="22"/>
        <v>0</v>
      </c>
      <c r="DN41" s="20">
        <f t="shared" si="22"/>
        <v>0</v>
      </c>
      <c r="DO41" s="20">
        <f t="shared" si="22"/>
        <v>0</v>
      </c>
      <c r="DP41" s="20">
        <f t="shared" si="22"/>
        <v>0</v>
      </c>
      <c r="DQ41" s="20">
        <f t="shared" si="22"/>
        <v>0</v>
      </c>
      <c r="DR41" s="20">
        <f t="shared" si="22"/>
        <v>0</v>
      </c>
      <c r="DS41" s="45">
        <f t="shared" si="22"/>
        <v>0</v>
      </c>
      <c r="DT41" s="45">
        <f t="shared" ref="DT41:EY41" si="23">100*((DT9/DS9)^4-1)</f>
        <v>-41.381835937500036</v>
      </c>
      <c r="DU41" s="45">
        <f t="shared" si="23"/>
        <v>43.891177030146935</v>
      </c>
      <c r="DV41" s="45">
        <f t="shared" si="23"/>
        <v>-16.289607312724041</v>
      </c>
      <c r="DW41" s="45">
        <f t="shared" si="23"/>
        <v>-16.979287616966033</v>
      </c>
      <c r="DX41" s="45">
        <f t="shared" si="23"/>
        <v>20.451869334279451</v>
      </c>
      <c r="DY41" s="45">
        <f t="shared" si="23"/>
        <v>-16.979287616966033</v>
      </c>
      <c r="DZ41" s="45">
        <f t="shared" si="23"/>
        <v>20.451869334279451</v>
      </c>
      <c r="EA41" s="45">
        <f t="shared" si="23"/>
        <v>-16.979287616966033</v>
      </c>
      <c r="EB41" s="45">
        <f t="shared" si="23"/>
        <v>0</v>
      </c>
      <c r="EC41" s="19">
        <f t="shared" si="23"/>
        <v>10.57377824613679</v>
      </c>
      <c r="ED41" s="19">
        <f t="shared" si="23"/>
        <v>6.8406720636992713</v>
      </c>
      <c r="EE41" s="19">
        <f t="shared" si="23"/>
        <v>4.4520993162428413</v>
      </c>
      <c r="EF41" s="19">
        <f t="shared" si="23"/>
        <v>2.9089894193448318</v>
      </c>
      <c r="EG41" s="19">
        <f t="shared" si="23"/>
        <v>1.9055824951684563</v>
      </c>
      <c r="EH41" s="19">
        <f t="shared" si="23"/>
        <v>1.2503979473526217</v>
      </c>
      <c r="EI41" s="19">
        <f t="shared" si="23"/>
        <v>0.82140185851302672</v>
      </c>
      <c r="EJ41" s="19">
        <f t="shared" si="23"/>
        <v>0.53996293064770828</v>
      </c>
      <c r="EK41" s="19">
        <f t="shared" si="23"/>
        <v>0.35513868318137742</v>
      </c>
      <c r="EL41" s="19">
        <f t="shared" si="23"/>
        <v>0.23367401739191607</v>
      </c>
      <c r="EM41" s="19">
        <f t="shared" si="23"/>
        <v>0.15374840401300993</v>
      </c>
      <c r="EN41" s="19">
        <f t="shared" si="23"/>
        <v>0.10119922137918902</v>
      </c>
      <c r="EO41" s="19">
        <f t="shared" si="23"/>
        <v>6.6572539218689997E-2</v>
      </c>
      <c r="EP41" s="19">
        <f t="shared" si="23"/>
        <v>4.3874774040553177E-2</v>
      </c>
      <c r="EQ41" s="19">
        <f t="shared" si="23"/>
        <v>2.8837829309291685E-2</v>
      </c>
      <c r="ER41" s="19">
        <f t="shared" si="23"/>
        <v>1.9010715245726395E-2</v>
      </c>
      <c r="ES41" s="19">
        <f t="shared" si="23"/>
        <v>1.2478202125532079E-2</v>
      </c>
      <c r="ET41" s="19">
        <f t="shared" si="23"/>
        <v>8.2299156993981271E-3</v>
      </c>
      <c r="EU41" s="19">
        <f t="shared" si="23"/>
        <v>5.4156469176280808E-3</v>
      </c>
      <c r="EV41" s="19">
        <f t="shared" si="23"/>
        <v>3.5572637497649495E-3</v>
      </c>
      <c r="EW41" s="19">
        <f t="shared" si="23"/>
        <v>2.3891752837901237E-3</v>
      </c>
      <c r="EX41" s="19">
        <f t="shared" si="23"/>
        <v>1.5396766373854121E-3</v>
      </c>
      <c r="EY41" s="19">
        <f t="shared" si="23"/>
        <v>1.0087477677167556E-3</v>
      </c>
      <c r="EZ41" s="19">
        <f t="shared" ref="EZ41:FF41" si="24">100*((EZ9/EY9)^4-1)</f>
        <v>6.3710135873584761E-4</v>
      </c>
      <c r="FA41" s="19">
        <f t="shared" si="24"/>
        <v>4.7782497256676493E-4</v>
      </c>
      <c r="FB41" s="19">
        <f t="shared" si="24"/>
        <v>2.6545778961661881E-4</v>
      </c>
      <c r="FC41" s="19">
        <f t="shared" si="24"/>
        <v>2.1236604839103279E-4</v>
      </c>
      <c r="FD41" s="19">
        <f t="shared" si="24"/>
        <v>1.0618292554109843E-4</v>
      </c>
      <c r="FE41" s="19">
        <f t="shared" si="24"/>
        <v>1.0618289738584252E-4</v>
      </c>
      <c r="FF41" s="19">
        <f t="shared" si="24"/>
        <v>5.3091424034867885E-5</v>
      </c>
    </row>
    <row r="42" spans="1:164" x14ac:dyDescent="0.25">
      <c r="B42" t="str">
        <f t="shared" si="6"/>
        <v xml:space="preserve">   Construction</v>
      </c>
      <c r="C42" s="20"/>
      <c r="D42" s="20">
        <f t="shared" ref="D42:AA42" si="25">100*((D10/C10)^4-1)</f>
        <v>12.397800637334889</v>
      </c>
      <c r="E42" s="20">
        <f t="shared" si="25"/>
        <v>0</v>
      </c>
      <c r="F42" s="20">
        <f t="shared" si="25"/>
        <v>-18.63911538536971</v>
      </c>
      <c r="G42" s="20">
        <f t="shared" si="25"/>
        <v>-1.7524219853161216</v>
      </c>
      <c r="H42" s="20">
        <f t="shared" si="25"/>
        <v>-4.9976411271378645</v>
      </c>
      <c r="I42" s="20">
        <f t="shared" si="25"/>
        <v>5.4938731586810396</v>
      </c>
      <c r="J42" s="20">
        <f t="shared" si="25"/>
        <v>2.9089013443174494</v>
      </c>
      <c r="K42" s="20">
        <f t="shared" si="25"/>
        <v>4.6958825189944209</v>
      </c>
      <c r="L42" s="20">
        <f t="shared" si="25"/>
        <v>8.7467391130376715</v>
      </c>
      <c r="M42" s="20">
        <f t="shared" si="25"/>
        <v>-3.9816816643518105</v>
      </c>
      <c r="N42" s="20">
        <f t="shared" si="25"/>
        <v>-4.6454492373352974</v>
      </c>
      <c r="O42" s="20">
        <f t="shared" si="25"/>
        <v>-8.0126867324196827</v>
      </c>
      <c r="P42" s="20">
        <f t="shared" si="25"/>
        <v>-12.071215204509656</v>
      </c>
      <c r="Q42" s="20">
        <f t="shared" si="25"/>
        <v>1.1517301423602078</v>
      </c>
      <c r="R42" s="20">
        <f t="shared" si="25"/>
        <v>-0.22850604778141825</v>
      </c>
      <c r="S42" s="20">
        <f t="shared" si="25"/>
        <v>-1.5922343453397825</v>
      </c>
      <c r="T42" s="20">
        <f t="shared" si="25"/>
        <v>-2.277810927223678</v>
      </c>
      <c r="U42" s="20">
        <f t="shared" si="25"/>
        <v>-0.46136024601456382</v>
      </c>
      <c r="V42" s="20">
        <f t="shared" si="25"/>
        <v>4.229738178730158</v>
      </c>
      <c r="W42" s="20">
        <f t="shared" si="25"/>
        <v>2.5424909398099604</v>
      </c>
      <c r="X42" s="20">
        <f t="shared" si="25"/>
        <v>-0.9070236221346617</v>
      </c>
      <c r="Y42" s="20">
        <f t="shared" si="25"/>
        <v>0.91532584375701997</v>
      </c>
      <c r="Z42" s="20">
        <f t="shared" si="25"/>
        <v>-6.4369242556852839</v>
      </c>
      <c r="AA42" s="20">
        <f t="shared" si="25"/>
        <v>8.8385691982755255</v>
      </c>
      <c r="AB42" s="20">
        <f t="shared" ref="AB42:BG42" si="26">100*((AB10/AA10)^4-1)</f>
        <v>5.7838931921490033</v>
      </c>
      <c r="AC42" s="20">
        <f t="shared" si="26"/>
        <v>6.6358434839522085</v>
      </c>
      <c r="AD42" s="20">
        <f t="shared" si="26"/>
        <v>13.128372309983938</v>
      </c>
      <c r="AE42" s="20">
        <f t="shared" si="26"/>
        <v>16.249278462301152</v>
      </c>
      <c r="AF42" s="20">
        <f t="shared" si="26"/>
        <v>3.9568280867133376</v>
      </c>
      <c r="AG42" s="20">
        <f t="shared" si="26"/>
        <v>4.3370986956182911</v>
      </c>
      <c r="AH42" s="20">
        <f t="shared" si="26"/>
        <v>16.633356495985897</v>
      </c>
      <c r="AI42" s="20">
        <f t="shared" si="26"/>
        <v>1.1661684395309679</v>
      </c>
      <c r="AJ42" s="20">
        <f t="shared" si="26"/>
        <v>11.251387827101533</v>
      </c>
      <c r="AK42" s="20">
        <f t="shared" si="26"/>
        <v>9.7302263940662428</v>
      </c>
      <c r="AL42" s="20">
        <f t="shared" si="26"/>
        <v>10.485110439659984</v>
      </c>
      <c r="AM42" s="20">
        <f t="shared" si="26"/>
        <v>5.4807028449805895</v>
      </c>
      <c r="AN42" s="20">
        <f t="shared" si="26"/>
        <v>8.9423755351567316</v>
      </c>
      <c r="AO42" s="20">
        <f t="shared" si="26"/>
        <v>9.6706710010753696</v>
      </c>
      <c r="AP42" s="20">
        <f t="shared" si="26"/>
        <v>7.6454827613016807</v>
      </c>
      <c r="AQ42" s="20">
        <f t="shared" si="26"/>
        <v>8.380608970622605</v>
      </c>
      <c r="AR42" s="20">
        <f t="shared" si="26"/>
        <v>5.4747939406853741</v>
      </c>
      <c r="AS42" s="20">
        <f t="shared" si="26"/>
        <v>0.64334332245350456</v>
      </c>
      <c r="AT42" s="20">
        <f t="shared" si="26"/>
        <v>7.236959229521589</v>
      </c>
      <c r="AU42" s="20">
        <f t="shared" si="26"/>
        <v>-0.47141933278735948</v>
      </c>
      <c r="AV42" s="20">
        <f t="shared" si="26"/>
        <v>-11.01819249352789</v>
      </c>
      <c r="AW42" s="20">
        <f t="shared" si="26"/>
        <v>-6.6431988911704547</v>
      </c>
      <c r="AX42" s="20">
        <f t="shared" si="26"/>
        <v>-15.659687651720333</v>
      </c>
      <c r="AY42" s="20">
        <f t="shared" si="26"/>
        <v>-0.85854837219110358</v>
      </c>
      <c r="AZ42" s="20">
        <f t="shared" si="26"/>
        <v>-8.3564413019631907</v>
      </c>
      <c r="BA42" s="20">
        <f t="shared" si="26"/>
        <v>0.70764872289499348</v>
      </c>
      <c r="BB42" s="20">
        <f t="shared" si="26"/>
        <v>-4.67147496955298</v>
      </c>
      <c r="BC42" s="20">
        <f t="shared" si="26"/>
        <v>-4.8984459263345492</v>
      </c>
      <c r="BD42" s="20">
        <f t="shared" si="26"/>
        <v>0.90558625485157584</v>
      </c>
      <c r="BE42" s="20">
        <f t="shared" si="26"/>
        <v>0.90354068275302346</v>
      </c>
      <c r="BF42" s="20">
        <f t="shared" si="26"/>
        <v>4.7545522073228375</v>
      </c>
      <c r="BG42" s="20">
        <f t="shared" si="26"/>
        <v>5.0668817833324331</v>
      </c>
      <c r="BH42" s="20">
        <f t="shared" ref="BH42:CM42" si="27">100*((BH10/BG10)^4-1)</f>
        <v>-0.17532321010681473</v>
      </c>
      <c r="BI42" s="20">
        <f t="shared" si="27"/>
        <v>2.6588402185943716</v>
      </c>
      <c r="BJ42" s="20">
        <f t="shared" si="27"/>
        <v>9.7535852692173464</v>
      </c>
      <c r="BK42" s="20">
        <f t="shared" si="27"/>
        <v>5.3866010652343865</v>
      </c>
      <c r="BL42" s="20">
        <f t="shared" si="27"/>
        <v>9.3932858819567144</v>
      </c>
      <c r="BM42" s="20">
        <f t="shared" si="27"/>
        <v>12.552677520412182</v>
      </c>
      <c r="BN42" s="20">
        <f t="shared" si="27"/>
        <v>12.868657146177508</v>
      </c>
      <c r="BO42" s="20">
        <f t="shared" si="27"/>
        <v>10.786252258518413</v>
      </c>
      <c r="BP42" s="20">
        <f t="shared" si="27"/>
        <v>12.303674985098656</v>
      </c>
      <c r="BQ42" s="20">
        <f t="shared" si="27"/>
        <v>3.8671654315049375</v>
      </c>
      <c r="BR42" s="20">
        <f t="shared" si="27"/>
        <v>4.1292544553438892</v>
      </c>
      <c r="BS42" s="20">
        <f t="shared" si="27"/>
        <v>16.1342321850241</v>
      </c>
      <c r="BT42" s="20">
        <f t="shared" si="27"/>
        <v>14.74001559308098</v>
      </c>
      <c r="BU42" s="20">
        <f t="shared" si="27"/>
        <v>3.1136618106180736</v>
      </c>
      <c r="BV42" s="20">
        <f t="shared" si="27"/>
        <v>-0.13273600295493626</v>
      </c>
      <c r="BW42" s="20">
        <f t="shared" si="27"/>
        <v>-2.7607207254127353</v>
      </c>
      <c r="BX42" s="20">
        <f t="shared" si="27"/>
        <v>-5.8855208294848138</v>
      </c>
      <c r="BY42" s="20">
        <f t="shared" si="27"/>
        <v>-7.5200557864952717</v>
      </c>
      <c r="BZ42" s="20">
        <f t="shared" si="27"/>
        <v>-21.315921943236916</v>
      </c>
      <c r="CA42" s="20">
        <f t="shared" si="27"/>
        <v>-31.889296588358562</v>
      </c>
      <c r="CB42" s="20">
        <f t="shared" si="27"/>
        <v>-26.105966157426653</v>
      </c>
      <c r="CC42" s="20">
        <f t="shared" si="27"/>
        <v>-21.713163994653229</v>
      </c>
      <c r="CD42" s="20">
        <f t="shared" si="27"/>
        <v>-17.309007067074987</v>
      </c>
      <c r="CE42" s="20">
        <f t="shared" si="27"/>
        <v>-10.820516107184375</v>
      </c>
      <c r="CF42" s="20">
        <f t="shared" si="27"/>
        <v>-7.3969087334536221</v>
      </c>
      <c r="CG42" s="20">
        <f t="shared" si="27"/>
        <v>-1.6235076433927298</v>
      </c>
      <c r="CH42" s="20">
        <f t="shared" si="27"/>
        <v>-3.6396567089580723</v>
      </c>
      <c r="CI42" s="20">
        <f t="shared" si="27"/>
        <v>-9.3768116886014159</v>
      </c>
      <c r="CJ42" s="20">
        <f t="shared" si="27"/>
        <v>0.63778697774259374</v>
      </c>
      <c r="CK42" s="20">
        <f t="shared" si="27"/>
        <v>1.7048097780272276</v>
      </c>
      <c r="CL42" s="20">
        <f t="shared" si="27"/>
        <v>0</v>
      </c>
      <c r="CM42" s="20">
        <f t="shared" si="27"/>
        <v>1.2711704943805024</v>
      </c>
      <c r="CN42" s="20">
        <f t="shared" ref="CN42:DS42" si="28">100*((CN10/CM10)^4-1)</f>
        <v>11.614405056268051</v>
      </c>
      <c r="CO42" s="20">
        <f t="shared" si="28"/>
        <v>7.5677128433619956</v>
      </c>
      <c r="CP42" s="20">
        <f t="shared" si="28"/>
        <v>11.946494152654319</v>
      </c>
      <c r="CQ42" s="20">
        <f t="shared" si="28"/>
        <v>9.2869424111806644</v>
      </c>
      <c r="CR42" s="20">
        <f t="shared" si="28"/>
        <v>6.2512016474984833</v>
      </c>
      <c r="CS42" s="20">
        <f t="shared" si="28"/>
        <v>11.565693874718841</v>
      </c>
      <c r="CT42" s="20">
        <f t="shared" si="28"/>
        <v>4.0867973147541869</v>
      </c>
      <c r="CU42" s="20">
        <f t="shared" si="28"/>
        <v>7.4456781648902792</v>
      </c>
      <c r="CV42" s="20">
        <f t="shared" si="28"/>
        <v>5.631165853345288</v>
      </c>
      <c r="CW42" s="20">
        <f t="shared" si="28"/>
        <v>16.757003936509186</v>
      </c>
      <c r="CX42" s="20">
        <f t="shared" si="28"/>
        <v>16.46252773445638</v>
      </c>
      <c r="CY42" s="20">
        <f t="shared" si="28"/>
        <v>12.049094329640164</v>
      </c>
      <c r="CZ42" s="20">
        <f t="shared" si="28"/>
        <v>6.8019949390375478</v>
      </c>
      <c r="DA42" s="20">
        <f t="shared" si="28"/>
        <v>4.1020355685217114</v>
      </c>
      <c r="DB42" s="20">
        <f t="shared" si="28"/>
        <v>5.4943222414852944</v>
      </c>
      <c r="DC42" s="20">
        <f t="shared" si="28"/>
        <v>11.221485380796747</v>
      </c>
      <c r="DD42" s="20">
        <f t="shared" si="28"/>
        <v>8.3813253489528847</v>
      </c>
      <c r="DE42" s="20">
        <f t="shared" si="28"/>
        <v>5.4690936875970708</v>
      </c>
      <c r="DF42" s="20">
        <f t="shared" si="28"/>
        <v>4.2107192449384989</v>
      </c>
      <c r="DG42" s="20">
        <f t="shared" si="28"/>
        <v>6.0764456053390425</v>
      </c>
      <c r="DH42" s="20">
        <f t="shared" si="28"/>
        <v>4.1049384092083807</v>
      </c>
      <c r="DI42" s="20">
        <f t="shared" si="28"/>
        <v>1.248034828908029</v>
      </c>
      <c r="DJ42" s="20">
        <f t="shared" si="28"/>
        <v>4.9036372603233902</v>
      </c>
      <c r="DK42" s="20">
        <f t="shared" si="28"/>
        <v>9.2799918913153192</v>
      </c>
      <c r="DL42" s="20">
        <f t="shared" si="28"/>
        <v>5.4261927116831199</v>
      </c>
      <c r="DM42" s="20">
        <f t="shared" si="28"/>
        <v>3.3214257283278759</v>
      </c>
      <c r="DN42" s="20">
        <f t="shared" si="28"/>
        <v>5.5800742182151586</v>
      </c>
      <c r="DO42" s="20">
        <f t="shared" si="28"/>
        <v>-6.1452195537611392</v>
      </c>
      <c r="DP42" s="20">
        <f t="shared" si="28"/>
        <v>6.9586324115786802</v>
      </c>
      <c r="DQ42" s="20">
        <f t="shared" si="28"/>
        <v>0.38541789306227869</v>
      </c>
      <c r="DR42" s="20">
        <f t="shared" si="28"/>
        <v>0.90017114735261305</v>
      </c>
      <c r="DS42" s="45">
        <f t="shared" si="28"/>
        <v>0.51249094340120038</v>
      </c>
      <c r="DT42" s="45">
        <f t="shared" ref="DT42:EY42" si="29">100*((DT10/DS10)^4-1)</f>
        <v>-38.728418584981938</v>
      </c>
      <c r="DU42" s="45">
        <f t="shared" si="29"/>
        <v>37.56814416910732</v>
      </c>
      <c r="DV42" s="45">
        <f t="shared" si="29"/>
        <v>10.090912378891659</v>
      </c>
      <c r="DW42" s="45">
        <f t="shared" si="29"/>
        <v>0.39094268446147051</v>
      </c>
      <c r="DX42" s="45">
        <f t="shared" si="29"/>
        <v>4.493688483152769</v>
      </c>
      <c r="DY42" s="45">
        <f t="shared" si="29"/>
        <v>2.0731413356223305</v>
      </c>
      <c r="DZ42" s="45">
        <f t="shared" si="29"/>
        <v>2.5830120446728611</v>
      </c>
      <c r="EA42" s="45">
        <f t="shared" si="29"/>
        <v>3.6067252270646222</v>
      </c>
      <c r="EB42" s="45">
        <f t="shared" si="29"/>
        <v>11.010107533953173</v>
      </c>
      <c r="EC42" s="19">
        <f t="shared" si="29"/>
        <v>6.9792467139084602</v>
      </c>
      <c r="ED42" s="19">
        <f t="shared" si="29"/>
        <v>0.50275035818809766</v>
      </c>
      <c r="EE42" s="19">
        <f t="shared" si="29"/>
        <v>-3.4218454950075028</v>
      </c>
      <c r="EF42" s="19">
        <f t="shared" si="29"/>
        <v>-5.8715214108034601</v>
      </c>
      <c r="EG42" s="19">
        <f t="shared" si="29"/>
        <v>-5.4966118490595628</v>
      </c>
      <c r="EH42" s="19">
        <f t="shared" si="29"/>
        <v>-5.4226984718793609</v>
      </c>
      <c r="EI42" s="19">
        <f t="shared" si="29"/>
        <v>-1.6871078951296359</v>
      </c>
      <c r="EJ42" s="19">
        <f t="shared" si="29"/>
        <v>0.5642102567924745</v>
      </c>
      <c r="EK42" s="19">
        <f t="shared" si="29"/>
        <v>3.2722203060336241</v>
      </c>
      <c r="EL42" s="19">
        <f t="shared" si="29"/>
        <v>3.5479231472625106</v>
      </c>
      <c r="EM42" s="19">
        <f t="shared" si="29"/>
        <v>4.0086869113827195</v>
      </c>
      <c r="EN42" s="19">
        <f t="shared" si="29"/>
        <v>4.0608531720162988</v>
      </c>
      <c r="EO42" s="19">
        <f t="shared" si="29"/>
        <v>4.6031004128838093</v>
      </c>
      <c r="EP42" s="19">
        <f t="shared" si="29"/>
        <v>3.1438294137881906</v>
      </c>
      <c r="EQ42" s="19">
        <f t="shared" si="29"/>
        <v>2.7438059662842962</v>
      </c>
      <c r="ER42" s="19">
        <f t="shared" si="29"/>
        <v>2.4390526158201586</v>
      </c>
      <c r="ES42" s="19">
        <f t="shared" si="29"/>
        <v>2.7195005278862983</v>
      </c>
      <c r="ET42" s="19">
        <f t="shared" si="29"/>
        <v>1.3160845291708245</v>
      </c>
      <c r="EU42" s="19">
        <f t="shared" si="29"/>
        <v>0.96305713723618958</v>
      </c>
      <c r="EV42" s="19">
        <f t="shared" si="29"/>
        <v>1.0796791902342173</v>
      </c>
      <c r="EW42" s="19">
        <f t="shared" si="29"/>
        <v>1.831254056185716</v>
      </c>
      <c r="EX42" s="19">
        <f t="shared" si="29"/>
        <v>0.82633350758438695</v>
      </c>
      <c r="EY42" s="19">
        <f t="shared" si="29"/>
        <v>1.1284444361269852</v>
      </c>
      <c r="EZ42" s="19">
        <f t="shared" ref="EZ42:FF42" si="30">100*((EZ10/EY10)^4-1)</f>
        <v>1.5165433772604375</v>
      </c>
      <c r="FA42" s="19">
        <f t="shared" si="30"/>
        <v>2.5133594509135326</v>
      </c>
      <c r="FB42" s="19">
        <f t="shared" si="30"/>
        <v>1.6115956921611163</v>
      </c>
      <c r="FC42" s="19">
        <f t="shared" si="30"/>
        <v>1.7243402139892172</v>
      </c>
      <c r="FD42" s="19">
        <f t="shared" si="30"/>
        <v>1.8353931294470049</v>
      </c>
      <c r="FE42" s="19">
        <f t="shared" si="30"/>
        <v>2.7361305924960666</v>
      </c>
      <c r="FF42" s="19">
        <f t="shared" si="30"/>
        <v>1.7190974376124268</v>
      </c>
    </row>
    <row r="43" spans="1:164" x14ac:dyDescent="0.25">
      <c r="B43" t="str">
        <f t="shared" si="6"/>
        <v xml:space="preserve">   Manufacturing</v>
      </c>
      <c r="C43" s="20"/>
      <c r="D43" s="20">
        <f t="shared" ref="D43:AA43" si="31">100*((D11/C11)^4-1)</f>
        <v>-2.6556071267126558</v>
      </c>
      <c r="E43" s="20">
        <f t="shared" si="31"/>
        <v>2.4719537817131654</v>
      </c>
      <c r="F43" s="20">
        <f t="shared" si="31"/>
        <v>-4.3588441167384806</v>
      </c>
      <c r="G43" s="20">
        <f t="shared" si="31"/>
        <v>-4.2847533795280164</v>
      </c>
      <c r="H43" s="20">
        <f t="shared" si="31"/>
        <v>-1.3965822825600993</v>
      </c>
      <c r="I43" s="20">
        <f t="shared" si="31"/>
        <v>2.7169730002735593</v>
      </c>
      <c r="J43" s="20">
        <f t="shared" si="31"/>
        <v>-3.0808022959091907</v>
      </c>
      <c r="K43" s="20">
        <f t="shared" si="31"/>
        <v>-1.7198420672272285</v>
      </c>
      <c r="L43" s="20">
        <f t="shared" si="31"/>
        <v>-2.1080470863398704</v>
      </c>
      <c r="M43" s="20">
        <f t="shared" si="31"/>
        <v>-3.2608547878602234</v>
      </c>
      <c r="N43" s="20">
        <f t="shared" si="31"/>
        <v>-5.4339279093643</v>
      </c>
      <c r="O43" s="20">
        <f t="shared" si="31"/>
        <v>-7.8964330091108259</v>
      </c>
      <c r="P43" s="20">
        <f t="shared" si="31"/>
        <v>-3.9928368567112016</v>
      </c>
      <c r="Q43" s="20">
        <f t="shared" si="31"/>
        <v>2.48007517854274</v>
      </c>
      <c r="R43" s="20">
        <f t="shared" si="31"/>
        <v>-14.774460836320724</v>
      </c>
      <c r="S43" s="20">
        <f t="shared" si="31"/>
        <v>-7.2770929114952647</v>
      </c>
      <c r="T43" s="20">
        <f t="shared" si="31"/>
        <v>-2.2827666956890758</v>
      </c>
      <c r="U43" s="20">
        <f t="shared" si="31"/>
        <v>-1.0093646720183647</v>
      </c>
      <c r="V43" s="20">
        <f t="shared" si="31"/>
        <v>8.8817841970012523E-14</v>
      </c>
      <c r="W43" s="20">
        <f t="shared" si="31"/>
        <v>5.3272486893175097</v>
      </c>
      <c r="X43" s="20">
        <f t="shared" si="31"/>
        <v>-4.9889019544202329</v>
      </c>
      <c r="Y43" s="20">
        <f t="shared" si="31"/>
        <v>-9.6412960363602362</v>
      </c>
      <c r="Z43" s="20">
        <f t="shared" si="31"/>
        <v>-30.362576184344736</v>
      </c>
      <c r="AA43" s="20">
        <f t="shared" si="31"/>
        <v>46.833255874153991</v>
      </c>
      <c r="AB43" s="20">
        <f t="shared" ref="AB43:BG43" si="32">100*((AB11/AA11)^4-1)</f>
        <v>7.998439092813947</v>
      </c>
      <c r="AC43" s="20">
        <f t="shared" si="32"/>
        <v>9.7748253445214317</v>
      </c>
      <c r="AD43" s="20">
        <f t="shared" si="32"/>
        <v>14.404023952705547</v>
      </c>
      <c r="AE43" s="20">
        <f t="shared" si="32"/>
        <v>11.951214125684007</v>
      </c>
      <c r="AF43" s="20">
        <f t="shared" si="32"/>
        <v>11.894608859976374</v>
      </c>
      <c r="AG43" s="20">
        <f t="shared" si="32"/>
        <v>12.256565750601322</v>
      </c>
      <c r="AH43" s="20">
        <f t="shared" si="32"/>
        <v>12.854598914306825</v>
      </c>
      <c r="AI43" s="20">
        <f t="shared" si="32"/>
        <v>0.42829766666838687</v>
      </c>
      <c r="AJ43" s="20">
        <f t="shared" si="32"/>
        <v>4.088695902957884</v>
      </c>
      <c r="AK43" s="20">
        <f t="shared" si="32"/>
        <v>-0.42222665942421855</v>
      </c>
      <c r="AL43" s="20">
        <f t="shared" si="32"/>
        <v>-4.2252738477843721</v>
      </c>
      <c r="AM43" s="20">
        <f t="shared" si="32"/>
        <v>-11.900118168127683</v>
      </c>
      <c r="AN43" s="20">
        <f t="shared" si="32"/>
        <v>-8.3095471711212561</v>
      </c>
      <c r="AO43" s="20">
        <f t="shared" si="32"/>
        <v>-9.9252112339413561</v>
      </c>
      <c r="AP43" s="20">
        <f t="shared" si="32"/>
        <v>-6.1415317361686039</v>
      </c>
      <c r="AQ43" s="20">
        <f t="shared" si="32"/>
        <v>-14.593138141574858</v>
      </c>
      <c r="AR43" s="20">
        <f t="shared" si="32"/>
        <v>2.3997521367159269</v>
      </c>
      <c r="AS43" s="20">
        <f t="shared" si="32"/>
        <v>-3.3642154584859529</v>
      </c>
      <c r="AT43" s="20">
        <f t="shared" si="32"/>
        <v>-2.9134355536705292</v>
      </c>
      <c r="AU43" s="20">
        <f t="shared" si="32"/>
        <v>-5.5340121299401694</v>
      </c>
      <c r="AV43" s="20">
        <f t="shared" si="32"/>
        <v>-2.2738456206317204</v>
      </c>
      <c r="AW43" s="20">
        <f t="shared" si="32"/>
        <v>-2.5699174177152284</v>
      </c>
      <c r="AX43" s="20">
        <f t="shared" si="32"/>
        <v>-11.444890492102333</v>
      </c>
      <c r="AY43" s="20">
        <f t="shared" si="32"/>
        <v>-18.073799085744579</v>
      </c>
      <c r="AZ43" s="20">
        <f t="shared" si="32"/>
        <v>-8.5920582911440455</v>
      </c>
      <c r="BA43" s="20">
        <f t="shared" si="32"/>
        <v>-9.3047386430177514</v>
      </c>
      <c r="BB43" s="20">
        <f t="shared" si="32"/>
        <v>-9.9077100302174426</v>
      </c>
      <c r="BC43" s="20">
        <f t="shared" si="32"/>
        <v>-11.091922638907903</v>
      </c>
      <c r="BD43" s="20">
        <f t="shared" si="32"/>
        <v>-8.591530248166535</v>
      </c>
      <c r="BE43" s="20">
        <f t="shared" si="32"/>
        <v>-6.1753707109409532</v>
      </c>
      <c r="BF43" s="20">
        <f t="shared" si="32"/>
        <v>-5.1464547853946048</v>
      </c>
      <c r="BG43" s="20">
        <f t="shared" si="32"/>
        <v>-2.2728927717820424</v>
      </c>
      <c r="BH43" s="20">
        <f t="shared" ref="BH43:CM43" si="33">100*((BH11/BG11)^4-1)</f>
        <v>9.22615553942574E-2</v>
      </c>
      <c r="BI43" s="20">
        <f t="shared" si="33"/>
        <v>2.2314343703828898</v>
      </c>
      <c r="BJ43" s="20">
        <f t="shared" si="33"/>
        <v>4.5696335613298666</v>
      </c>
      <c r="BK43" s="20">
        <f t="shared" si="33"/>
        <v>4.799525487473888</v>
      </c>
      <c r="BL43" s="20">
        <f t="shared" si="33"/>
        <v>8.1234250935934718</v>
      </c>
      <c r="BM43" s="20">
        <f t="shared" si="33"/>
        <v>-5.4233229611284184</v>
      </c>
      <c r="BN43" s="20">
        <f t="shared" si="33"/>
        <v>18.242068700777647</v>
      </c>
      <c r="BO43" s="20">
        <f t="shared" si="33"/>
        <v>6.7454060017673845</v>
      </c>
      <c r="BP43" s="20">
        <f t="shared" si="33"/>
        <v>3.4061260310091379</v>
      </c>
      <c r="BQ43" s="20">
        <f t="shared" si="33"/>
        <v>3.6340743584582613</v>
      </c>
      <c r="BR43" s="20">
        <f t="shared" si="33"/>
        <v>4.2819646784751031</v>
      </c>
      <c r="BS43" s="20">
        <f t="shared" si="33"/>
        <v>4.2366182182501433</v>
      </c>
      <c r="BT43" s="20">
        <f t="shared" si="33"/>
        <v>2.6153095248842018</v>
      </c>
      <c r="BU43" s="20">
        <f t="shared" si="33"/>
        <v>5.5816006187301648</v>
      </c>
      <c r="BV43" s="20">
        <f t="shared" si="33"/>
        <v>2.8057221887088479</v>
      </c>
      <c r="BW43" s="20">
        <f t="shared" si="33"/>
        <v>2.3846329799777299</v>
      </c>
      <c r="BX43" s="20">
        <f t="shared" si="33"/>
        <v>-0.39104459986436524</v>
      </c>
      <c r="BY43" s="20">
        <f t="shared" si="33"/>
        <v>-0.54767597468678986</v>
      </c>
      <c r="BZ43" s="20">
        <f t="shared" si="33"/>
        <v>-21.748894075414317</v>
      </c>
      <c r="CA43" s="20">
        <f t="shared" si="33"/>
        <v>5.8851964669648593</v>
      </c>
      <c r="CB43" s="20">
        <f t="shared" si="33"/>
        <v>-12.827448767798888</v>
      </c>
      <c r="CC43" s="20">
        <f t="shared" si="33"/>
        <v>-8.2479504499795357</v>
      </c>
      <c r="CD43" s="20">
        <f t="shared" si="33"/>
        <v>-5.7869057227802889</v>
      </c>
      <c r="CE43" s="20">
        <f t="shared" si="33"/>
        <v>-1.9289218986388801</v>
      </c>
      <c r="CF43" s="20">
        <f t="shared" si="33"/>
        <v>-0.1773835483745656</v>
      </c>
      <c r="CG43" s="20">
        <f t="shared" si="33"/>
        <v>1.0697475628482112</v>
      </c>
      <c r="CH43" s="20">
        <f t="shared" si="33"/>
        <v>3.4986057539091231</v>
      </c>
      <c r="CI43" s="20">
        <f t="shared" si="33"/>
        <v>5.4640965304088684</v>
      </c>
      <c r="CJ43" s="20">
        <f t="shared" si="33"/>
        <v>8.4879815028173091</v>
      </c>
      <c r="CK43" s="20">
        <f t="shared" si="33"/>
        <v>8.1315531172186937</v>
      </c>
      <c r="CL43" s="20">
        <f t="shared" si="33"/>
        <v>6.5657221475158734</v>
      </c>
      <c r="CM43" s="20">
        <f t="shared" si="33"/>
        <v>4.3291046493948659</v>
      </c>
      <c r="CN43" s="20">
        <f t="shared" ref="CN43:DS43" si="34">100*((CN11/CM11)^4-1)</f>
        <v>4.869617412601257</v>
      </c>
      <c r="CO43" s="20">
        <f t="shared" si="34"/>
        <v>4.8110576100408364</v>
      </c>
      <c r="CP43" s="20">
        <f t="shared" si="34"/>
        <v>3.1238267598461267</v>
      </c>
      <c r="CQ43" s="20">
        <f t="shared" si="34"/>
        <v>2.0585231987379826</v>
      </c>
      <c r="CR43" s="20">
        <f t="shared" si="34"/>
        <v>0.31305004439639017</v>
      </c>
      <c r="CS43" s="20">
        <f t="shared" si="34"/>
        <v>-0.62341520620132762</v>
      </c>
      <c r="CT43" s="20">
        <f t="shared" si="34"/>
        <v>-0.39058639031716025</v>
      </c>
      <c r="CU43" s="20">
        <f t="shared" si="34"/>
        <v>-1.1694640900357656</v>
      </c>
      <c r="CV43" s="20">
        <f t="shared" si="34"/>
        <v>0.23582577954885942</v>
      </c>
      <c r="CW43" s="20">
        <f t="shared" si="34"/>
        <v>1.4203762706980871</v>
      </c>
      <c r="CX43" s="20">
        <f t="shared" si="34"/>
        <v>0.1565251119143074</v>
      </c>
      <c r="CY43" s="20">
        <f t="shared" si="34"/>
        <v>1.0991064645565984</v>
      </c>
      <c r="CZ43" s="20">
        <f t="shared" si="34"/>
        <v>-0.93239456995491965</v>
      </c>
      <c r="DA43" s="20">
        <f t="shared" si="34"/>
        <v>2.5245306890069097</v>
      </c>
      <c r="DB43" s="20">
        <f t="shared" si="34"/>
        <v>-1.6211186188218374</v>
      </c>
      <c r="DC43" s="20">
        <f t="shared" si="34"/>
        <v>-1.0873685413808065</v>
      </c>
      <c r="DD43" s="20">
        <f t="shared" si="34"/>
        <v>-1.4002117731719443</v>
      </c>
      <c r="DE43" s="20">
        <f t="shared" si="34"/>
        <v>-4.0188060638895244</v>
      </c>
      <c r="DF43" s="20">
        <f t="shared" si="34"/>
        <v>-5.8909683515477091</v>
      </c>
      <c r="DG43" s="20">
        <f t="shared" si="34"/>
        <v>-4.1986762891372154</v>
      </c>
      <c r="DH43" s="20">
        <f t="shared" si="34"/>
        <v>-2.4986171332515461</v>
      </c>
      <c r="DI43" s="20">
        <f t="shared" si="34"/>
        <v>-6.5472524512724339</v>
      </c>
      <c r="DJ43" s="20">
        <f t="shared" si="34"/>
        <v>-1.4906571570895921</v>
      </c>
      <c r="DK43" s="20">
        <f t="shared" si="34"/>
        <v>0.41862841809294782</v>
      </c>
      <c r="DL43" s="20">
        <f t="shared" si="34"/>
        <v>2.1040836861841328</v>
      </c>
      <c r="DM43" s="20">
        <f t="shared" si="34"/>
        <v>2.5156004345372462</v>
      </c>
      <c r="DN43" s="20">
        <f t="shared" si="34"/>
        <v>6.7701403944392169</v>
      </c>
      <c r="DO43" s="20">
        <f t="shared" si="34"/>
        <v>3.9558413348107724</v>
      </c>
      <c r="DP43" s="20">
        <f t="shared" si="34"/>
        <v>2.4349534946019435</v>
      </c>
      <c r="DQ43" s="20">
        <f t="shared" si="34"/>
        <v>0.40035982394179825</v>
      </c>
      <c r="DR43" s="20">
        <f t="shared" si="34"/>
        <v>-0.1596487408849212</v>
      </c>
      <c r="DS43" s="45">
        <f t="shared" si="34"/>
        <v>-2.4541136628159155</v>
      </c>
      <c r="DT43" s="45">
        <f t="shared" ref="DT43:EY43" si="35">100*((DT11/DS11)^4-1)</f>
        <v>-27.669528424715562</v>
      </c>
      <c r="DU43" s="45">
        <f t="shared" si="35"/>
        <v>-15.025226807320745</v>
      </c>
      <c r="DV43" s="45">
        <f t="shared" si="35"/>
        <v>-10.626524549832872</v>
      </c>
      <c r="DW43" s="45">
        <f t="shared" si="35"/>
        <v>-8.2316763748832003</v>
      </c>
      <c r="DX43" s="45">
        <f t="shared" si="35"/>
        <v>-5.603442724927965</v>
      </c>
      <c r="DY43" s="45">
        <f t="shared" si="35"/>
        <v>0.97157411799715376</v>
      </c>
      <c r="DZ43" s="45">
        <f t="shared" si="35"/>
        <v>5.7199096639609426</v>
      </c>
      <c r="EA43" s="45">
        <f t="shared" si="35"/>
        <v>7.2360749860449269</v>
      </c>
      <c r="EB43" s="45">
        <f t="shared" si="35"/>
        <v>3.9890648545462648</v>
      </c>
      <c r="EC43" s="19">
        <f t="shared" si="35"/>
        <v>7.4041742888499629</v>
      </c>
      <c r="ED43" s="19">
        <f t="shared" si="35"/>
        <v>2.2886918604394957</v>
      </c>
      <c r="EE43" s="19">
        <f t="shared" si="35"/>
        <v>0.83360862717301032</v>
      </c>
      <c r="EF43" s="19">
        <f t="shared" si="35"/>
        <v>-1.0468442888667662</v>
      </c>
      <c r="EG43" s="19">
        <f t="shared" si="35"/>
        <v>-1.400658988793313</v>
      </c>
      <c r="EH43" s="19">
        <f t="shared" si="35"/>
        <v>-1.857534175550124</v>
      </c>
      <c r="EI43" s="19">
        <f t="shared" si="35"/>
        <v>-0.83243607818596077</v>
      </c>
      <c r="EJ43" s="19">
        <f t="shared" si="35"/>
        <v>-0.22794662790285303</v>
      </c>
      <c r="EK43" s="19">
        <f t="shared" si="35"/>
        <v>6.6492876165513692E-2</v>
      </c>
      <c r="EL43" s="19">
        <f t="shared" si="35"/>
        <v>5.9887105631006854E-2</v>
      </c>
      <c r="EM43" s="19">
        <f t="shared" si="35"/>
        <v>0.25755675271563749</v>
      </c>
      <c r="EN43" s="19">
        <f t="shared" si="35"/>
        <v>0.30826863028841078</v>
      </c>
      <c r="EO43" s="19">
        <f t="shared" si="35"/>
        <v>0.45763561332536895</v>
      </c>
      <c r="EP43" s="19">
        <f t="shared" si="35"/>
        <v>0.37688142023555304</v>
      </c>
      <c r="EQ43" s="19">
        <f t="shared" si="35"/>
        <v>0.56161573721515978</v>
      </c>
      <c r="ER43" s="19">
        <f t="shared" si="35"/>
        <v>0.55698653778057938</v>
      </c>
      <c r="ES43" s="19">
        <f t="shared" si="35"/>
        <v>0.65489779964382766</v>
      </c>
      <c r="ET43" s="19">
        <f t="shared" si="35"/>
        <v>0.52411898079174346</v>
      </c>
      <c r="EU43" s="19">
        <f t="shared" si="35"/>
        <v>0.26991190387002373</v>
      </c>
      <c r="EV43" s="19">
        <f t="shared" si="35"/>
        <v>0.31741793743411684</v>
      </c>
      <c r="EW43" s="19">
        <f t="shared" si="35"/>
        <v>0.12095656243231723</v>
      </c>
      <c r="EX43" s="19">
        <f t="shared" si="35"/>
        <v>5.0800221328928252E-2</v>
      </c>
      <c r="EY43" s="19">
        <f t="shared" si="35"/>
        <v>0.13612736673851433</v>
      </c>
      <c r="EZ43" s="19">
        <f t="shared" ref="EZ43:FF43" si="36">100*((EZ11/EY11)^4-1)</f>
        <v>0.25842790409993377</v>
      </c>
      <c r="FA43" s="19">
        <f t="shared" si="36"/>
        <v>0.26804730934875121</v>
      </c>
      <c r="FB43" s="19">
        <f t="shared" si="36"/>
        <v>0.16413079946331344</v>
      </c>
      <c r="FC43" s="19">
        <f t="shared" si="36"/>
        <v>0.14181495866958382</v>
      </c>
      <c r="FD43" s="19">
        <f t="shared" si="36"/>
        <v>7.2896491066765101E-2</v>
      </c>
      <c r="FE43" s="19">
        <f t="shared" si="36"/>
        <v>-0.20840473253572744</v>
      </c>
      <c r="FF43" s="19">
        <f t="shared" si="36"/>
        <v>-0.25558677164891908</v>
      </c>
    </row>
    <row r="44" spans="1:164" x14ac:dyDescent="0.25">
      <c r="B44" t="str">
        <f t="shared" si="6"/>
        <v xml:space="preserve">      Aerospace</v>
      </c>
      <c r="C44" s="20"/>
      <c r="D44" s="20">
        <f t="shared" ref="D44:AA44" si="37">100*((D12/C12)^4-1)</f>
        <v>-6.8291896628770328</v>
      </c>
      <c r="E44" s="20">
        <f t="shared" si="37"/>
        <v>-1.7722201912059532</v>
      </c>
      <c r="F44" s="20">
        <f t="shared" si="37"/>
        <v>-0.23873459963013044</v>
      </c>
      <c r="G44" s="20">
        <f t="shared" si="37"/>
        <v>3.5121578573575229</v>
      </c>
      <c r="H44" s="20">
        <f t="shared" si="37"/>
        <v>-0.59127702029770912</v>
      </c>
      <c r="I44" s="20">
        <f t="shared" si="37"/>
        <v>3.3650917936072444</v>
      </c>
      <c r="J44" s="20">
        <f t="shared" si="37"/>
        <v>-1.9862095260870793</v>
      </c>
      <c r="K44" s="20">
        <f t="shared" si="37"/>
        <v>-1.646055400813462</v>
      </c>
      <c r="L44" s="20">
        <f t="shared" si="37"/>
        <v>-7.6132623188632342</v>
      </c>
      <c r="M44" s="20">
        <f t="shared" si="37"/>
        <v>-6.269273126355424</v>
      </c>
      <c r="N44" s="20">
        <f t="shared" si="37"/>
        <v>-5.6637487249323719</v>
      </c>
      <c r="O44" s="20">
        <f t="shared" si="37"/>
        <v>-7.1713517844177455</v>
      </c>
      <c r="P44" s="20">
        <f t="shared" si="37"/>
        <v>-12.596996824342622</v>
      </c>
      <c r="Q44" s="20">
        <f t="shared" si="37"/>
        <v>-8.410826018923812</v>
      </c>
      <c r="R44" s="20">
        <f t="shared" si="37"/>
        <v>-18.248936765827683</v>
      </c>
      <c r="S44" s="20">
        <f t="shared" si="37"/>
        <v>-12.527830779144278</v>
      </c>
      <c r="T44" s="20">
        <f t="shared" si="37"/>
        <v>-9.7227429384951432</v>
      </c>
      <c r="U44" s="20">
        <f t="shared" si="37"/>
        <v>-3.5551980754305101</v>
      </c>
      <c r="V44" s="20">
        <f t="shared" si="37"/>
        <v>1.9842936881000028</v>
      </c>
      <c r="W44" s="20">
        <f t="shared" si="37"/>
        <v>-3.4229369841468404</v>
      </c>
      <c r="X44" s="20">
        <f t="shared" si="37"/>
        <v>-9.2429270650156603</v>
      </c>
      <c r="Y44" s="20">
        <f t="shared" si="37"/>
        <v>-29.042603929609623</v>
      </c>
      <c r="Z44" s="20">
        <f t="shared" si="37"/>
        <v>-58.58610555590591</v>
      </c>
      <c r="AA44" s="20">
        <f t="shared" si="37"/>
        <v>141.87507298187799</v>
      </c>
      <c r="AB44" s="20">
        <f t="shared" ref="AB44:BG44" si="38">100*((AB12/AA12)^4-1)</f>
        <v>10.029903722873645</v>
      </c>
      <c r="AC44" s="20">
        <f t="shared" si="38"/>
        <v>21.800181032796463</v>
      </c>
      <c r="AD44" s="20">
        <f t="shared" si="38"/>
        <v>31.365807229192889</v>
      </c>
      <c r="AE44" s="20">
        <f t="shared" si="38"/>
        <v>23.999281732857924</v>
      </c>
      <c r="AF44" s="20">
        <f t="shared" si="38"/>
        <v>13.937933672731507</v>
      </c>
      <c r="AG44" s="20">
        <f t="shared" si="38"/>
        <v>21.081996629593025</v>
      </c>
      <c r="AH44" s="20">
        <f t="shared" si="38"/>
        <v>18.705189614334916</v>
      </c>
      <c r="AI44" s="20">
        <f t="shared" si="38"/>
        <v>0</v>
      </c>
      <c r="AJ44" s="20">
        <f t="shared" si="38"/>
        <v>2.1146835359697747</v>
      </c>
      <c r="AK44" s="20">
        <f t="shared" si="38"/>
        <v>-1.8289412440965158</v>
      </c>
      <c r="AL44" s="20">
        <f t="shared" si="38"/>
        <v>-5.9081835900738788</v>
      </c>
      <c r="AM44" s="20">
        <f t="shared" si="38"/>
        <v>-16.303902018476137</v>
      </c>
      <c r="AN44" s="20">
        <f t="shared" si="38"/>
        <v>-19.360205206715044</v>
      </c>
      <c r="AO44" s="20">
        <f t="shared" si="38"/>
        <v>-19.522304906361466</v>
      </c>
      <c r="AP44" s="20">
        <f t="shared" si="38"/>
        <v>-13.02346116479236</v>
      </c>
      <c r="AQ44" s="20">
        <f t="shared" si="38"/>
        <v>-29.082540174665581</v>
      </c>
      <c r="AR44" s="20">
        <f t="shared" si="38"/>
        <v>13.833421987940131</v>
      </c>
      <c r="AS44" s="20">
        <f t="shared" si="38"/>
        <v>-5.0029055647105469</v>
      </c>
      <c r="AT44" s="20">
        <f t="shared" si="38"/>
        <v>0.48514162070498745</v>
      </c>
      <c r="AU44" s="20">
        <f t="shared" si="38"/>
        <v>3.2637066131229187</v>
      </c>
      <c r="AV44" s="20">
        <f t="shared" si="38"/>
        <v>1.2856403944186079</v>
      </c>
      <c r="AW44" s="20">
        <f t="shared" si="38"/>
        <v>2.9006984088697063</v>
      </c>
      <c r="AX44" s="20">
        <f t="shared" si="38"/>
        <v>-6.6347212137712557</v>
      </c>
      <c r="AY44" s="20">
        <f t="shared" si="38"/>
        <v>-25.727020568781732</v>
      </c>
      <c r="AZ44" s="20">
        <f t="shared" si="38"/>
        <v>-14.874885241263735</v>
      </c>
      <c r="BA44" s="20">
        <f t="shared" si="38"/>
        <v>-15.766160672074969</v>
      </c>
      <c r="BB44" s="20">
        <f t="shared" si="38"/>
        <v>-9.0971528195677891</v>
      </c>
      <c r="BC44" s="20">
        <f t="shared" si="38"/>
        <v>-17.284146240903851</v>
      </c>
      <c r="BD44" s="20">
        <f t="shared" si="38"/>
        <v>-13.797469433208143</v>
      </c>
      <c r="BE44" s="20">
        <f t="shared" si="38"/>
        <v>-13.726682557167823</v>
      </c>
      <c r="BF44" s="20">
        <f t="shared" si="38"/>
        <v>-9.0489437725283182</v>
      </c>
      <c r="BG44" s="20">
        <f t="shared" si="38"/>
        <v>-6.3177683143494257</v>
      </c>
      <c r="BH44" s="20">
        <f t="shared" ref="BH44:CM44" si="39">100*((BH12/BG12)^4-1)</f>
        <v>-2.9170542366320884</v>
      </c>
      <c r="BI44" s="20">
        <f t="shared" si="39"/>
        <v>0.91742518756923186</v>
      </c>
      <c r="BJ44" s="20">
        <f t="shared" si="39"/>
        <v>8.9516132355144542</v>
      </c>
      <c r="BK44" s="20">
        <f t="shared" si="39"/>
        <v>10.670024705356429</v>
      </c>
      <c r="BL44" s="20">
        <f t="shared" si="39"/>
        <v>9.6915451158978261</v>
      </c>
      <c r="BM44" s="20">
        <f t="shared" si="39"/>
        <v>-16.701510486412385</v>
      </c>
      <c r="BN44" s="20">
        <f t="shared" si="39"/>
        <v>49.78668586390598</v>
      </c>
      <c r="BO44" s="20">
        <f t="shared" si="39"/>
        <v>10.446306877341405</v>
      </c>
      <c r="BP44" s="20">
        <f t="shared" si="39"/>
        <v>4.3883811921126226</v>
      </c>
      <c r="BQ44" s="20">
        <f t="shared" si="39"/>
        <v>9.8594543107186858</v>
      </c>
      <c r="BR44" s="20">
        <f t="shared" si="39"/>
        <v>11.051718565231639</v>
      </c>
      <c r="BS44" s="20">
        <f t="shared" si="39"/>
        <v>8.9704859878693597</v>
      </c>
      <c r="BT44" s="20">
        <f t="shared" si="39"/>
        <v>5.7247346455399972</v>
      </c>
      <c r="BU44" s="20">
        <f t="shared" si="39"/>
        <v>10.944092697296238</v>
      </c>
      <c r="BV44" s="20">
        <f t="shared" si="39"/>
        <v>8.7900657731556198</v>
      </c>
      <c r="BW44" s="20">
        <f t="shared" si="39"/>
        <v>6.8024185138048088</v>
      </c>
      <c r="BX44" s="20">
        <f t="shared" si="39"/>
        <v>1.8537530886751918</v>
      </c>
      <c r="BY44" s="20">
        <f t="shared" si="39"/>
        <v>6.1337419794828651</v>
      </c>
      <c r="BZ44" s="20">
        <f t="shared" si="39"/>
        <v>-33.342788480248664</v>
      </c>
      <c r="CA44" s="20">
        <f t="shared" si="39"/>
        <v>47.088159329121005</v>
      </c>
      <c r="CB44" s="20">
        <f t="shared" si="39"/>
        <v>-8.6140892930380968</v>
      </c>
      <c r="CC44" s="20">
        <f t="shared" si="39"/>
        <v>-4.6407254541037553</v>
      </c>
      <c r="CD44" s="20">
        <f t="shared" si="39"/>
        <v>-3.8691493879507544</v>
      </c>
      <c r="CE44" s="20">
        <f t="shared" si="39"/>
        <v>-2.3920318797774676</v>
      </c>
      <c r="CF44" s="20">
        <f t="shared" si="39"/>
        <v>-3.0859219487279765</v>
      </c>
      <c r="CG44" s="20">
        <f t="shared" si="39"/>
        <v>1.7597466212052604</v>
      </c>
      <c r="CH44" s="20">
        <f t="shared" si="39"/>
        <v>3.5269999691472043</v>
      </c>
      <c r="CI44" s="20">
        <f t="shared" si="39"/>
        <v>6.3584764353281198</v>
      </c>
      <c r="CJ44" s="20">
        <f t="shared" si="39"/>
        <v>11.142655129567602</v>
      </c>
      <c r="CK44" s="20">
        <f t="shared" si="39"/>
        <v>16.48774796635777</v>
      </c>
      <c r="CL44" s="20">
        <f t="shared" si="39"/>
        <v>9.393930504228587</v>
      </c>
      <c r="CM44" s="20">
        <f t="shared" si="39"/>
        <v>5.5641839632080803</v>
      </c>
      <c r="CN44" s="20">
        <f t="shared" ref="CN44:DS44" si="40">100*((CN12/CM12)^4-1)</f>
        <v>6.1291242788356959</v>
      </c>
      <c r="CO44" s="20">
        <f t="shared" si="40"/>
        <v>11.026714319393838</v>
      </c>
      <c r="CP44" s="20">
        <f t="shared" si="40"/>
        <v>4.4987417054277223</v>
      </c>
      <c r="CQ44" s="20">
        <f t="shared" si="40"/>
        <v>1.0250694239489766</v>
      </c>
      <c r="CR44" s="20">
        <f t="shared" si="40"/>
        <v>-1.5910006465109872</v>
      </c>
      <c r="CS44" s="20">
        <f t="shared" si="40"/>
        <v>-1.4529362683682434</v>
      </c>
      <c r="CT44" s="20">
        <f t="shared" si="40"/>
        <v>-5.8775546612223506</v>
      </c>
      <c r="CU44" s="20">
        <f t="shared" si="40"/>
        <v>-3.5251748744617672</v>
      </c>
      <c r="CV44" s="20">
        <f t="shared" si="40"/>
        <v>-0.59947377084084152</v>
      </c>
      <c r="CW44" s="20">
        <f t="shared" si="40"/>
        <v>2.5819822799315828</v>
      </c>
      <c r="CX44" s="20">
        <f t="shared" si="40"/>
        <v>-2.5169939423530741</v>
      </c>
      <c r="CY44" s="20">
        <f t="shared" si="40"/>
        <v>-1.3470340956026061</v>
      </c>
      <c r="CZ44" s="20">
        <f t="shared" si="40"/>
        <v>-0.75258367519035474</v>
      </c>
      <c r="DA44" s="20">
        <f t="shared" si="40"/>
        <v>1.5208852700886455</v>
      </c>
      <c r="DB44" s="20">
        <f t="shared" si="40"/>
        <v>-4.0061650915575004</v>
      </c>
      <c r="DC44" s="20">
        <f t="shared" si="40"/>
        <v>-2.5625199212305216</v>
      </c>
      <c r="DD44" s="20">
        <f t="shared" si="40"/>
        <v>-4.3692714442319929</v>
      </c>
      <c r="DE44" s="20">
        <f t="shared" si="40"/>
        <v>-6.3495400348377746</v>
      </c>
      <c r="DF44" s="20">
        <f t="shared" si="40"/>
        <v>-11.87247197742346</v>
      </c>
      <c r="DG44" s="20">
        <f t="shared" si="40"/>
        <v>-6.1897916723219986</v>
      </c>
      <c r="DH44" s="20">
        <f t="shared" si="40"/>
        <v>-8.315308331412897</v>
      </c>
      <c r="DI44" s="20">
        <f t="shared" si="40"/>
        <v>-8.964538670156962</v>
      </c>
      <c r="DJ44" s="20">
        <f t="shared" si="40"/>
        <v>-6.7343712098734692</v>
      </c>
      <c r="DK44" s="20">
        <f t="shared" si="40"/>
        <v>1.9481384962902082</v>
      </c>
      <c r="DL44" s="20">
        <f t="shared" si="40"/>
        <v>3.1870020339953564</v>
      </c>
      <c r="DM44" s="20">
        <f t="shared" si="40"/>
        <v>8.0443766200914979</v>
      </c>
      <c r="DN44" s="20">
        <f t="shared" si="40"/>
        <v>7.3460917647671709</v>
      </c>
      <c r="DO44" s="20">
        <f t="shared" si="40"/>
        <v>5.810475799547965</v>
      </c>
      <c r="DP44" s="20">
        <f t="shared" si="40"/>
        <v>5.5554210511906676</v>
      </c>
      <c r="DQ44" s="20">
        <f t="shared" si="40"/>
        <v>4.1308381431432117</v>
      </c>
      <c r="DR44" s="20">
        <f t="shared" si="40"/>
        <v>-2.55272036460511</v>
      </c>
      <c r="DS44" s="45">
        <f t="shared" si="40"/>
        <v>0.16223886344033378</v>
      </c>
      <c r="DT44" s="45">
        <f t="shared" ref="DT44:EY44" si="41">100*((DT12/DS12)^4-1)</f>
        <v>-22.183247055073462</v>
      </c>
      <c r="DU44" s="45">
        <f t="shared" si="41"/>
        <v>-27.626916404114333</v>
      </c>
      <c r="DV44" s="45">
        <f t="shared" si="41"/>
        <v>-24.944676331358906</v>
      </c>
      <c r="DW44" s="45">
        <f t="shared" si="41"/>
        <v>-14.958591892506812</v>
      </c>
      <c r="DX44" s="45">
        <f t="shared" si="41"/>
        <v>-7.5226027855612614</v>
      </c>
      <c r="DY44" s="45">
        <f t="shared" si="41"/>
        <v>-0.6388055161307804</v>
      </c>
      <c r="DZ44" s="45">
        <f t="shared" si="41"/>
        <v>3.9040992260124696</v>
      </c>
      <c r="EA44" s="45">
        <f t="shared" si="41"/>
        <v>3.6486747351003546</v>
      </c>
      <c r="EB44" s="45">
        <f t="shared" si="41"/>
        <v>6.6662182018838001</v>
      </c>
      <c r="EC44" s="19">
        <f t="shared" si="41"/>
        <v>10.449865772709632</v>
      </c>
      <c r="ED44" s="19">
        <f t="shared" si="41"/>
        <v>3.9222409125390989</v>
      </c>
      <c r="EE44" s="19">
        <f t="shared" si="41"/>
        <v>4.0897683277340002</v>
      </c>
      <c r="EF44" s="19">
        <f t="shared" si="41"/>
        <v>3.453241860288192</v>
      </c>
      <c r="EG44" s="19">
        <f t="shared" si="41"/>
        <v>3.730919896402729</v>
      </c>
      <c r="EH44" s="19">
        <f t="shared" si="41"/>
        <v>3.2566469400974629</v>
      </c>
      <c r="EI44" s="19">
        <f t="shared" si="41"/>
        <v>2.8241258289681825</v>
      </c>
      <c r="EJ44" s="19">
        <f t="shared" si="41"/>
        <v>2.4083577545798152</v>
      </c>
      <c r="EK44" s="19">
        <f t="shared" si="41"/>
        <v>2.2931178864836754</v>
      </c>
      <c r="EL44" s="19">
        <f t="shared" si="41"/>
        <v>1.8453058068187422</v>
      </c>
      <c r="EM44" s="19">
        <f t="shared" si="41"/>
        <v>1.7095451619805857</v>
      </c>
      <c r="EN44" s="19">
        <f t="shared" si="41"/>
        <v>1.3929738918170509</v>
      </c>
      <c r="EO44" s="19">
        <f t="shared" si="41"/>
        <v>1.5719314497669057</v>
      </c>
      <c r="EP44" s="19">
        <f t="shared" si="41"/>
        <v>1.251848858172222</v>
      </c>
      <c r="EQ44" s="19">
        <f t="shared" si="41"/>
        <v>1.5127385485403488</v>
      </c>
      <c r="ER44" s="19">
        <f t="shared" si="41"/>
        <v>1.4600416118279558</v>
      </c>
      <c r="ES44" s="19">
        <f t="shared" si="41"/>
        <v>1.6523025255871682</v>
      </c>
      <c r="ET44" s="19">
        <f t="shared" si="41"/>
        <v>1.6075561589276921</v>
      </c>
      <c r="EU44" s="19">
        <f t="shared" si="41"/>
        <v>1.2194811744749456</v>
      </c>
      <c r="EV44" s="19">
        <f t="shared" si="41"/>
        <v>1.394486537059425</v>
      </c>
      <c r="EW44" s="19">
        <f t="shared" si="41"/>
        <v>1.0349612095807315</v>
      </c>
      <c r="EX44" s="19">
        <f t="shared" si="41"/>
        <v>0.96679775919743527</v>
      </c>
      <c r="EY44" s="19">
        <f t="shared" si="41"/>
        <v>1.077103069732499</v>
      </c>
      <c r="EZ44" s="19">
        <f t="shared" ref="EZ44:FF44" si="42">100*((EZ12/EY12)^4-1)</f>
        <v>1.1946438812096227</v>
      </c>
      <c r="FA44" s="19">
        <f t="shared" si="42"/>
        <v>1.1070457534051226</v>
      </c>
      <c r="FB44" s="19">
        <f t="shared" si="42"/>
        <v>0.96664299940136811</v>
      </c>
      <c r="FC44" s="19">
        <f t="shared" si="42"/>
        <v>0.95767860294493357</v>
      </c>
      <c r="FD44" s="19">
        <f t="shared" si="42"/>
        <v>0.8580936242626791</v>
      </c>
      <c r="FE44" s="19">
        <f t="shared" si="42"/>
        <v>0.23604507355954318</v>
      </c>
      <c r="FF44" s="19">
        <f t="shared" si="42"/>
        <v>0.24332467037901928</v>
      </c>
    </row>
    <row r="45" spans="1:164" x14ac:dyDescent="0.25">
      <c r="B45" t="str">
        <f t="shared" si="6"/>
        <v xml:space="preserve"> Services providing</v>
      </c>
      <c r="C45" s="20"/>
      <c r="D45" s="20">
        <f t="shared" ref="D45:AA45" si="43">100*((D13/C13)^4-1)</f>
        <v>4.3729293067988895</v>
      </c>
      <c r="E45" s="20">
        <f t="shared" si="43"/>
        <v>4.143349724419898</v>
      </c>
      <c r="F45" s="20">
        <f t="shared" si="43"/>
        <v>-1.5901727293643475E-2</v>
      </c>
      <c r="G45" s="20">
        <f t="shared" si="43"/>
        <v>3.181040970514637E-2</v>
      </c>
      <c r="H45" s="20">
        <f t="shared" si="43"/>
        <v>2.2611114507532504</v>
      </c>
      <c r="I45" s="20">
        <f t="shared" si="43"/>
        <v>1.079655206857133</v>
      </c>
      <c r="J45" s="20">
        <f t="shared" si="43"/>
        <v>1.1880822605923047</v>
      </c>
      <c r="K45" s="20">
        <f t="shared" si="43"/>
        <v>4.6386809319874045</v>
      </c>
      <c r="L45" s="20">
        <f t="shared" si="43"/>
        <v>0.62334235551357864</v>
      </c>
      <c r="M45" s="20">
        <f t="shared" si="43"/>
        <v>-0.27912369108095136</v>
      </c>
      <c r="N45" s="20">
        <f t="shared" si="43"/>
        <v>3.860486738501967</v>
      </c>
      <c r="O45" s="20">
        <f t="shared" si="43"/>
        <v>3.8710769964288794</v>
      </c>
      <c r="P45" s="20">
        <f t="shared" si="43"/>
        <v>3.4269389932633176</v>
      </c>
      <c r="Q45" s="20">
        <f t="shared" si="43"/>
        <v>6.2316104138415485</v>
      </c>
      <c r="R45" s="20">
        <f t="shared" si="43"/>
        <v>-2.91531982669615</v>
      </c>
      <c r="S45" s="20">
        <f t="shared" si="43"/>
        <v>4.5759270082228909</v>
      </c>
      <c r="T45" s="20">
        <f t="shared" si="43"/>
        <v>2.7267418794018727</v>
      </c>
      <c r="U45" s="20">
        <f t="shared" si="43"/>
        <v>1.7198805267611972</v>
      </c>
      <c r="V45" s="20">
        <f t="shared" si="43"/>
        <v>5.2949014415192952</v>
      </c>
      <c r="W45" s="20">
        <f t="shared" si="43"/>
        <v>3.1351792121728561</v>
      </c>
      <c r="X45" s="20">
        <f t="shared" si="43"/>
        <v>1.0676190375636718</v>
      </c>
      <c r="Y45" s="20">
        <f t="shared" si="43"/>
        <v>2.7509707637366487</v>
      </c>
      <c r="Z45" s="20">
        <f t="shared" si="43"/>
        <v>4.39813401911473</v>
      </c>
      <c r="AA45" s="20">
        <f t="shared" si="43"/>
        <v>4.874716750438135</v>
      </c>
      <c r="AB45" s="20">
        <f t="shared" ref="AB45:BG45" si="44">100*((AB13/AA13)^4-1)</f>
        <v>1.8919294381220864</v>
      </c>
      <c r="AC45" s="20">
        <f t="shared" si="44"/>
        <v>3.4226920033451735</v>
      </c>
      <c r="AD45" s="20">
        <f t="shared" si="44"/>
        <v>5.7083629062637309</v>
      </c>
      <c r="AE45" s="20">
        <f t="shared" si="44"/>
        <v>2.6814767408909645</v>
      </c>
      <c r="AF45" s="20">
        <f t="shared" si="44"/>
        <v>7.4383721017814874</v>
      </c>
      <c r="AG45" s="20">
        <f t="shared" si="44"/>
        <v>2.750632456895219</v>
      </c>
      <c r="AH45" s="20">
        <f t="shared" si="44"/>
        <v>4.8103767305555323</v>
      </c>
      <c r="AI45" s="20">
        <f t="shared" si="44"/>
        <v>4.3507793808345019</v>
      </c>
      <c r="AJ45" s="20">
        <f t="shared" si="44"/>
        <v>5.3546004647051504</v>
      </c>
      <c r="AK45" s="20">
        <f t="shared" si="44"/>
        <v>3.8426908820768935</v>
      </c>
      <c r="AL45" s="20">
        <f t="shared" si="44"/>
        <v>4.4919683870441762</v>
      </c>
      <c r="AM45" s="20">
        <f t="shared" si="44"/>
        <v>4.1090146513835357</v>
      </c>
      <c r="AN45" s="20">
        <f t="shared" si="44"/>
        <v>2.8317713945994027</v>
      </c>
      <c r="AO45" s="20">
        <f t="shared" si="44"/>
        <v>5.4665220137831705</v>
      </c>
      <c r="AP45" s="20">
        <f t="shared" si="44"/>
        <v>4.3817780022182173</v>
      </c>
      <c r="AQ45" s="20">
        <f t="shared" si="44"/>
        <v>4.4696740711730021</v>
      </c>
      <c r="AR45" s="20">
        <f t="shared" si="44"/>
        <v>1.934920424684794</v>
      </c>
      <c r="AS45" s="20">
        <f t="shared" si="44"/>
        <v>2.7251239364866287</v>
      </c>
      <c r="AT45" s="20">
        <f t="shared" si="44"/>
        <v>2.7661293193095071</v>
      </c>
      <c r="AU45" s="20">
        <f t="shared" si="44"/>
        <v>-1.678750777182858</v>
      </c>
      <c r="AV45" s="20">
        <f t="shared" si="44"/>
        <v>-2.1553852176611321</v>
      </c>
      <c r="AW45" s="20">
        <f t="shared" si="44"/>
        <v>-3.7549061190969235</v>
      </c>
      <c r="AX45" s="20">
        <f t="shared" si="44"/>
        <v>-3.9965861239758316</v>
      </c>
      <c r="AY45" s="20">
        <f t="shared" si="44"/>
        <v>-1.8344065368708362</v>
      </c>
      <c r="AZ45" s="20">
        <f t="shared" si="44"/>
        <v>-0.1914218509939225</v>
      </c>
      <c r="BA45" s="20">
        <f t="shared" si="44"/>
        <v>5.9904450719483471E-2</v>
      </c>
      <c r="BB45" s="20">
        <f t="shared" si="44"/>
        <v>8.3861205092317093E-2</v>
      </c>
      <c r="BC45" s="20">
        <f t="shared" si="44"/>
        <v>0.82876218029230841</v>
      </c>
      <c r="BD45" s="20">
        <f t="shared" si="44"/>
        <v>-0.54853197675917009</v>
      </c>
      <c r="BE45" s="20">
        <f t="shared" si="44"/>
        <v>0.5155169230935952</v>
      </c>
      <c r="BF45" s="20">
        <f t="shared" si="44"/>
        <v>1.4659252806582534</v>
      </c>
      <c r="BG45" s="20">
        <f t="shared" si="44"/>
        <v>0.15487941819707363</v>
      </c>
      <c r="BH45" s="20">
        <f t="shared" ref="BH45:CM45" si="45">100*((BH13/BG13)^4-1)</f>
        <v>2.0992252103122278</v>
      </c>
      <c r="BI45" s="20">
        <f t="shared" si="45"/>
        <v>0.85525438384188579</v>
      </c>
      <c r="BJ45" s="20">
        <f t="shared" si="45"/>
        <v>2.1077918973070986</v>
      </c>
      <c r="BK45" s="20">
        <f t="shared" si="45"/>
        <v>1.3348308543777776</v>
      </c>
      <c r="BL45" s="20">
        <f t="shared" si="45"/>
        <v>2.6262245120098227</v>
      </c>
      <c r="BM45" s="20">
        <f t="shared" si="45"/>
        <v>2.9655518165925265</v>
      </c>
      <c r="BN45" s="20">
        <f t="shared" si="45"/>
        <v>2.3075301655678171</v>
      </c>
      <c r="BO45" s="20">
        <f t="shared" si="45"/>
        <v>2.0841076219612287</v>
      </c>
      <c r="BP45" s="20">
        <f t="shared" si="45"/>
        <v>2.28239467973681</v>
      </c>
      <c r="BQ45" s="20">
        <f t="shared" si="45"/>
        <v>2.3388142922632804</v>
      </c>
      <c r="BR45" s="20">
        <f t="shared" si="45"/>
        <v>1.9119700370848092</v>
      </c>
      <c r="BS45" s="20">
        <f t="shared" si="45"/>
        <v>3.5554131108901599</v>
      </c>
      <c r="BT45" s="20">
        <f t="shared" si="45"/>
        <v>2.0785530512569927</v>
      </c>
      <c r="BU45" s="20">
        <f t="shared" si="45"/>
        <v>2.1804876607760981</v>
      </c>
      <c r="BV45" s="20">
        <f t="shared" si="45"/>
        <v>2.6290933662676652</v>
      </c>
      <c r="BW45" s="20">
        <f t="shared" si="45"/>
        <v>3.0820709137309832</v>
      </c>
      <c r="BX45" s="20">
        <f t="shared" si="45"/>
        <v>0.34854557980410483</v>
      </c>
      <c r="BY45" s="20">
        <f t="shared" si="45"/>
        <v>1.6512534722440408</v>
      </c>
      <c r="BZ45" s="20">
        <f t="shared" si="45"/>
        <v>-3.650728347846266</v>
      </c>
      <c r="CA45" s="20">
        <f t="shared" si="45"/>
        <v>-5.4564505477486485</v>
      </c>
      <c r="CB45" s="20">
        <f t="shared" si="45"/>
        <v>-6.5048289098207368</v>
      </c>
      <c r="CC45" s="20">
        <f t="shared" si="45"/>
        <v>-2.7651434491302362</v>
      </c>
      <c r="CD45" s="20">
        <f t="shared" si="45"/>
        <v>-1.3995664553560716</v>
      </c>
      <c r="CE45" s="20">
        <f t="shared" si="45"/>
        <v>-2.2771262574217133E-2</v>
      </c>
      <c r="CF45" s="20">
        <f t="shared" si="45"/>
        <v>2.656516502709505</v>
      </c>
      <c r="CG45" s="20">
        <f t="shared" si="45"/>
        <v>0.76011854172428617</v>
      </c>
      <c r="CH45" s="20">
        <f t="shared" si="45"/>
        <v>2.5994141673814974</v>
      </c>
      <c r="CI45" s="20">
        <f t="shared" si="45"/>
        <v>1.2851421952329911</v>
      </c>
      <c r="CJ45" s="20">
        <f t="shared" si="45"/>
        <v>2.153218305082949</v>
      </c>
      <c r="CK45" s="20">
        <f t="shared" si="45"/>
        <v>1.3191180387764234</v>
      </c>
      <c r="CL45" s="20">
        <f t="shared" si="45"/>
        <v>1.7971058491045744</v>
      </c>
      <c r="CM45" s="20">
        <f t="shared" si="45"/>
        <v>2.2484789890788726</v>
      </c>
      <c r="CN45" s="20">
        <f t="shared" ref="CN45:DS45" si="46">100*((CN13/CM13)^4-1)</f>
        <v>3.1766487509587771</v>
      </c>
      <c r="CO45" s="20">
        <f t="shared" si="46"/>
        <v>1.1595350104100843</v>
      </c>
      <c r="CP45" s="20">
        <f t="shared" si="46"/>
        <v>3.2981492213902674</v>
      </c>
      <c r="CQ45" s="20">
        <f t="shared" si="46"/>
        <v>2.577671042139551</v>
      </c>
      <c r="CR45" s="20">
        <f t="shared" si="46"/>
        <v>2.6703038961270797</v>
      </c>
      <c r="CS45" s="20">
        <f t="shared" si="46"/>
        <v>2.6200658565416202</v>
      </c>
      <c r="CT45" s="20">
        <f t="shared" si="46"/>
        <v>3.7929805911083081</v>
      </c>
      <c r="CU45" s="20">
        <f t="shared" si="46"/>
        <v>2.9526123967222206</v>
      </c>
      <c r="CV45" s="20">
        <f t="shared" si="46"/>
        <v>1.2213917729155588</v>
      </c>
      <c r="CW45" s="20">
        <f t="shared" si="46"/>
        <v>4.4014332162056746</v>
      </c>
      <c r="CX45" s="20">
        <f t="shared" si="46"/>
        <v>1.8576793005061765</v>
      </c>
      <c r="CY45" s="20">
        <f t="shared" si="46"/>
        <v>2.7936104300096076</v>
      </c>
      <c r="CZ45" s="20">
        <f t="shared" si="46"/>
        <v>3.7290383104696234</v>
      </c>
      <c r="DA45" s="20">
        <f t="shared" si="46"/>
        <v>4.3149963584168782</v>
      </c>
      <c r="DB45" s="20">
        <f t="shared" si="46"/>
        <v>2.7195338483386733</v>
      </c>
      <c r="DC45" s="20">
        <f t="shared" si="46"/>
        <v>3.6203599499701866</v>
      </c>
      <c r="DD45" s="20">
        <f t="shared" si="46"/>
        <v>4.4542653844028113</v>
      </c>
      <c r="DE45" s="20">
        <f t="shared" si="46"/>
        <v>3.4194593800313644</v>
      </c>
      <c r="DF45" s="20">
        <f t="shared" si="46"/>
        <v>2.3322071175542636</v>
      </c>
      <c r="DG45" s="20">
        <f t="shared" si="46"/>
        <v>3.1948455523998387</v>
      </c>
      <c r="DH45" s="20">
        <f t="shared" si="46"/>
        <v>4.1807760363355984</v>
      </c>
      <c r="DI45" s="20">
        <f t="shared" si="46"/>
        <v>2.5914949839414891</v>
      </c>
      <c r="DJ45" s="20">
        <f t="shared" si="46"/>
        <v>1.6105676166016769</v>
      </c>
      <c r="DK45" s="20">
        <f t="shared" si="46"/>
        <v>3.2654214551683491</v>
      </c>
      <c r="DL45" s="20">
        <f t="shared" si="46"/>
        <v>1.5446765326768919</v>
      </c>
      <c r="DM45" s="20">
        <f t="shared" si="46"/>
        <v>1.8077388002045502</v>
      </c>
      <c r="DN45" s="20">
        <f t="shared" si="46"/>
        <v>1.5594963181681853</v>
      </c>
      <c r="DO45" s="20">
        <f t="shared" si="46"/>
        <v>2.0875549831690154</v>
      </c>
      <c r="DP45" s="20">
        <f t="shared" si="46"/>
        <v>3.265934533654713</v>
      </c>
      <c r="DQ45" s="20">
        <f t="shared" si="46"/>
        <v>3.9853190248674952</v>
      </c>
      <c r="DR45" s="20">
        <f t="shared" si="46"/>
        <v>1.0518249803908031</v>
      </c>
      <c r="DS45" s="45">
        <f t="shared" si="46"/>
        <v>1.6573494433501201</v>
      </c>
      <c r="DT45" s="45">
        <f t="shared" ref="DT45:EY45" si="47">100*((DT13/DS13)^4-1)</f>
        <v>-38.974191880627792</v>
      </c>
      <c r="DU45" s="45">
        <f t="shared" si="47"/>
        <v>15.728455029345723</v>
      </c>
      <c r="DV45" s="45">
        <f t="shared" si="47"/>
        <v>3.7160902974359811</v>
      </c>
      <c r="DW45" s="45">
        <f t="shared" si="47"/>
        <v>0.6402502346375627</v>
      </c>
      <c r="DX45" s="45">
        <f t="shared" si="47"/>
        <v>6.7308791187250527</v>
      </c>
      <c r="DY45" s="45">
        <f t="shared" si="47"/>
        <v>10.039831848996638</v>
      </c>
      <c r="DZ45" s="45">
        <f t="shared" si="47"/>
        <v>6.8239844039625686</v>
      </c>
      <c r="EA45" s="45">
        <f t="shared" si="47"/>
        <v>4.0717056308329447</v>
      </c>
      <c r="EB45" s="45">
        <f t="shared" si="47"/>
        <v>4.2509782656495743</v>
      </c>
      <c r="EC45" s="19">
        <f t="shared" si="47"/>
        <v>5.4080998250982448</v>
      </c>
      <c r="ED45" s="19">
        <f t="shared" si="47"/>
        <v>0.76425232653913877</v>
      </c>
      <c r="EE45" s="19">
        <f t="shared" si="47"/>
        <v>-1.534984228922931</v>
      </c>
      <c r="EF45" s="19">
        <f t="shared" si="47"/>
        <v>-3.1509719164741101</v>
      </c>
      <c r="EG45" s="19">
        <f t="shared" si="47"/>
        <v>-2.6014026461079753</v>
      </c>
      <c r="EH45" s="19">
        <f t="shared" si="47"/>
        <v>-2.3787280178601211</v>
      </c>
      <c r="EI45" s="19">
        <f t="shared" si="47"/>
        <v>2.5353269326977568E-2</v>
      </c>
      <c r="EJ45" s="19">
        <f t="shared" si="47"/>
        <v>1.662773063362244</v>
      </c>
      <c r="EK45" s="19">
        <f t="shared" si="47"/>
        <v>3.2443186209571984</v>
      </c>
      <c r="EL45" s="19">
        <f t="shared" si="47"/>
        <v>2.621282704179051</v>
      </c>
      <c r="EM45" s="19">
        <f t="shared" si="47"/>
        <v>2.8527747150819183</v>
      </c>
      <c r="EN45" s="19">
        <f t="shared" si="47"/>
        <v>2.6626990256039207</v>
      </c>
      <c r="EO45" s="19">
        <f t="shared" si="47"/>
        <v>3.3983794598387629</v>
      </c>
      <c r="EP45" s="19">
        <f t="shared" si="47"/>
        <v>2.2010655741178109</v>
      </c>
      <c r="EQ45" s="19">
        <f t="shared" si="47"/>
        <v>1.8943190377438857</v>
      </c>
      <c r="ER45" s="19">
        <f t="shared" si="47"/>
        <v>1.7776537010409044</v>
      </c>
      <c r="ES45" s="19">
        <f t="shared" si="47"/>
        <v>2.4534289105089258</v>
      </c>
      <c r="ET45" s="19">
        <f t="shared" si="47"/>
        <v>1.2209479857292926</v>
      </c>
      <c r="EU45" s="19">
        <f t="shared" si="47"/>
        <v>1.0289750276616605</v>
      </c>
      <c r="EV45" s="19">
        <f t="shared" si="47"/>
        <v>0.98408440112309759</v>
      </c>
      <c r="EW45" s="19">
        <f t="shared" si="47"/>
        <v>1.8031300930736238</v>
      </c>
      <c r="EX45" s="19">
        <f t="shared" si="47"/>
        <v>0.7230674841607776</v>
      </c>
      <c r="EY45" s="19">
        <f t="shared" si="47"/>
        <v>0.83650083935331576</v>
      </c>
      <c r="EZ45" s="19">
        <f t="shared" ref="EZ45:FF45" si="48">100*((EZ13/EY13)^4-1)</f>
        <v>1.0199961697174187</v>
      </c>
      <c r="FA45" s="19">
        <f t="shared" si="48"/>
        <v>1.8895916367980492</v>
      </c>
      <c r="FB45" s="19">
        <f t="shared" si="48"/>
        <v>0.84822272675912913</v>
      </c>
      <c r="FC45" s="19">
        <f t="shared" si="48"/>
        <v>0.85553713135297915</v>
      </c>
      <c r="FD45" s="19">
        <f t="shared" si="48"/>
        <v>0.86132743099798237</v>
      </c>
      <c r="FE45" s="19">
        <f t="shared" si="48"/>
        <v>1.7740851967768423</v>
      </c>
      <c r="FF45" s="19">
        <f t="shared" si="48"/>
        <v>0.69104109634359201</v>
      </c>
    </row>
    <row r="46" spans="1:164" x14ac:dyDescent="0.25">
      <c r="B46" t="str">
        <f t="shared" si="6"/>
        <v xml:space="preserve">   Wholesale and retail trade</v>
      </c>
      <c r="C46" s="20"/>
      <c r="D46" s="20">
        <f t="shared" ref="D46:AA46" si="49">100*((D14/C14)^4-1)</f>
        <v>0.91029187691049618</v>
      </c>
      <c r="E46" s="20">
        <f t="shared" si="49"/>
        <v>1.2884722629219469</v>
      </c>
      <c r="F46" s="20">
        <f t="shared" si="49"/>
        <v>4.4327375084592502</v>
      </c>
      <c r="G46" s="20">
        <f t="shared" si="49"/>
        <v>-8.0736053299293999</v>
      </c>
      <c r="H46" s="20">
        <f t="shared" si="49"/>
        <v>0.30418228995618968</v>
      </c>
      <c r="I46" s="20">
        <f t="shared" si="49"/>
        <v>-1.1336682876005311</v>
      </c>
      <c r="J46" s="20">
        <f t="shared" si="49"/>
        <v>-1.5136907666919774</v>
      </c>
      <c r="K46" s="20">
        <f t="shared" si="49"/>
        <v>4.1115810690431687</v>
      </c>
      <c r="L46" s="20">
        <f t="shared" si="49"/>
        <v>0.37875158844520307</v>
      </c>
      <c r="M46" s="20">
        <f t="shared" si="49"/>
        <v>-2.5447797599380984</v>
      </c>
      <c r="N46" s="20">
        <f t="shared" si="49"/>
        <v>0.91584977846381754</v>
      </c>
      <c r="O46" s="20">
        <f t="shared" si="49"/>
        <v>1.8337631488861028</v>
      </c>
      <c r="P46" s="20">
        <f t="shared" si="49"/>
        <v>1.2141769555696902</v>
      </c>
      <c r="Q46" s="20">
        <f t="shared" si="49"/>
        <v>7.8266086453360195</v>
      </c>
      <c r="R46" s="20">
        <f t="shared" si="49"/>
        <v>-6.3471419461304297</v>
      </c>
      <c r="S46" s="20">
        <f t="shared" si="49"/>
        <v>1.3592404712970074</v>
      </c>
      <c r="T46" s="20">
        <f t="shared" si="49"/>
        <v>2.0370939141359345</v>
      </c>
      <c r="U46" s="20">
        <f t="shared" si="49"/>
        <v>4.0841984072844006</v>
      </c>
      <c r="V46" s="20">
        <f t="shared" si="49"/>
        <v>1.4833790997063279</v>
      </c>
      <c r="W46" s="20">
        <f t="shared" si="49"/>
        <v>2.897017678340208</v>
      </c>
      <c r="X46" s="20">
        <f t="shared" si="49"/>
        <v>2.35543828295528</v>
      </c>
      <c r="Y46" s="20">
        <f t="shared" si="49"/>
        <v>4.1246929203584415</v>
      </c>
      <c r="Z46" s="20">
        <f t="shared" si="49"/>
        <v>3.7869105489260146</v>
      </c>
      <c r="AA46" s="20">
        <f t="shared" si="49"/>
        <v>6.3351399373910988</v>
      </c>
      <c r="AB46" s="20">
        <f t="shared" ref="AB46:BG46" si="50">100*((AB14/AA14)^4-1)</f>
        <v>3.2621444540249511</v>
      </c>
      <c r="AC46" s="20">
        <f t="shared" si="50"/>
        <v>1.8898768846685732</v>
      </c>
      <c r="AD46" s="20">
        <f t="shared" si="50"/>
        <v>3.2913305745036814</v>
      </c>
      <c r="AE46" s="20">
        <f t="shared" si="50"/>
        <v>-2.0428336256317126</v>
      </c>
      <c r="AF46" s="20">
        <f t="shared" si="50"/>
        <v>10.97860339610255</v>
      </c>
      <c r="AG46" s="20">
        <f t="shared" si="50"/>
        <v>3.1274206317610576</v>
      </c>
      <c r="AH46" s="20">
        <f t="shared" si="50"/>
        <v>7.1181263243161652</v>
      </c>
      <c r="AI46" s="20">
        <f t="shared" si="50"/>
        <v>-1.3046139798159051</v>
      </c>
      <c r="AJ46" s="20">
        <f t="shared" si="50"/>
        <v>5.2977695545164183</v>
      </c>
      <c r="AK46" s="20">
        <f t="shared" si="50"/>
        <v>3.1529860162282652</v>
      </c>
      <c r="AL46" s="20">
        <f t="shared" si="50"/>
        <v>7.7531837370432788</v>
      </c>
      <c r="AM46" s="20">
        <f t="shared" si="50"/>
        <v>1.910469837931994</v>
      </c>
      <c r="AN46" s="20">
        <f t="shared" si="50"/>
        <v>2.3489198366821951</v>
      </c>
      <c r="AO46" s="20">
        <f t="shared" si="50"/>
        <v>5.3602446691543237</v>
      </c>
      <c r="AP46" s="20">
        <f t="shared" si="50"/>
        <v>5.9972580034024281</v>
      </c>
      <c r="AQ46" s="20">
        <f t="shared" si="50"/>
        <v>1.7767812537000438</v>
      </c>
      <c r="AR46" s="20">
        <f t="shared" si="50"/>
        <v>2.2610061104967993</v>
      </c>
      <c r="AS46" s="20">
        <f t="shared" si="50"/>
        <v>-0.4812021349085982</v>
      </c>
      <c r="AT46" s="20">
        <f t="shared" si="50"/>
        <v>3.2979377397990506</v>
      </c>
      <c r="AU46" s="20">
        <f t="shared" si="50"/>
        <v>-3.30940469550145</v>
      </c>
      <c r="AV46" s="20">
        <f t="shared" si="50"/>
        <v>-3.8654233706026497</v>
      </c>
      <c r="AW46" s="20">
        <f t="shared" si="50"/>
        <v>-2.4157121537589421</v>
      </c>
      <c r="AX46" s="20">
        <f t="shared" si="50"/>
        <v>-6.5766479998851217</v>
      </c>
      <c r="AY46" s="20">
        <f t="shared" si="50"/>
        <v>-4.2347961259856177</v>
      </c>
      <c r="AZ46" s="20">
        <f t="shared" si="50"/>
        <v>-2.0645273880924742</v>
      </c>
      <c r="BA46" s="20">
        <f t="shared" si="50"/>
        <v>-2.8218020190556636</v>
      </c>
      <c r="BB46" s="20">
        <f t="shared" si="50"/>
        <v>-2.5291163722903853</v>
      </c>
      <c r="BC46" s="20">
        <f t="shared" si="50"/>
        <v>0.57947534537192702</v>
      </c>
      <c r="BD46" s="20">
        <f t="shared" si="50"/>
        <v>-2.352651200605449</v>
      </c>
      <c r="BE46" s="20">
        <f t="shared" si="50"/>
        <v>0.58209887586471165</v>
      </c>
      <c r="BF46" s="20">
        <f t="shared" si="50"/>
        <v>0.45186727080397393</v>
      </c>
      <c r="BG46" s="20">
        <f t="shared" si="50"/>
        <v>-0.44983461540424319</v>
      </c>
      <c r="BH46" s="20">
        <f t="shared" ref="BH46:CM46" si="51">100*((BH14/BG14)^4-1)</f>
        <v>2.2746673859705746</v>
      </c>
      <c r="BI46" s="20">
        <f t="shared" si="51"/>
        <v>-0.70304113598881335</v>
      </c>
      <c r="BJ46" s="20">
        <f t="shared" si="51"/>
        <v>0.45012387715144264</v>
      </c>
      <c r="BK46" s="20">
        <f t="shared" si="51"/>
        <v>1.6776533664033089</v>
      </c>
      <c r="BL46" s="20">
        <f t="shared" si="51"/>
        <v>2.8394493179110025</v>
      </c>
      <c r="BM46" s="20">
        <f t="shared" si="51"/>
        <v>2.754703950467241</v>
      </c>
      <c r="BN46" s="20">
        <f t="shared" si="51"/>
        <v>2.6716087008066491</v>
      </c>
      <c r="BO46" s="20">
        <f t="shared" si="51"/>
        <v>0.62715392710523954</v>
      </c>
      <c r="BP46" s="20">
        <f t="shared" si="51"/>
        <v>0.18754390412816235</v>
      </c>
      <c r="BQ46" s="20">
        <f t="shared" si="51"/>
        <v>0.56315856163515754</v>
      </c>
      <c r="BR46" s="20">
        <f t="shared" si="51"/>
        <v>0</v>
      </c>
      <c r="BS46" s="20">
        <f t="shared" si="51"/>
        <v>4.5656277092276598</v>
      </c>
      <c r="BT46" s="20">
        <f t="shared" si="51"/>
        <v>0.92813981067945139</v>
      </c>
      <c r="BU46" s="20">
        <f t="shared" si="51"/>
        <v>2.0456525085158273</v>
      </c>
      <c r="BV46" s="20">
        <f t="shared" si="51"/>
        <v>2.4086005322731197</v>
      </c>
      <c r="BW46" s="20">
        <f t="shared" si="51"/>
        <v>4.0140185667003614</v>
      </c>
      <c r="BX46" s="20">
        <f t="shared" si="51"/>
        <v>-3.6249088076217961</v>
      </c>
      <c r="BY46" s="20">
        <f t="shared" si="51"/>
        <v>6.0822624259571079E-2</v>
      </c>
      <c r="BZ46" s="20">
        <f t="shared" si="51"/>
        <v>-6.8683970175468119</v>
      </c>
      <c r="CA46" s="20">
        <f t="shared" si="51"/>
        <v>-10.170655180973942</v>
      </c>
      <c r="CB46" s="20">
        <f t="shared" si="51"/>
        <v>-9.8490290182535407</v>
      </c>
      <c r="CC46" s="20">
        <f t="shared" si="51"/>
        <v>-3.0313036425721029</v>
      </c>
      <c r="CD46" s="20">
        <f t="shared" si="51"/>
        <v>-4.3963465826263199</v>
      </c>
      <c r="CE46" s="20">
        <f t="shared" si="51"/>
        <v>1.8073344247590883</v>
      </c>
      <c r="CF46" s="20">
        <f t="shared" si="51"/>
        <v>1.5981038738269504</v>
      </c>
      <c r="CG46" s="20">
        <f t="shared" si="51"/>
        <v>-0.19764467321392587</v>
      </c>
      <c r="CH46" s="20">
        <f t="shared" si="51"/>
        <v>3.6098679262409616</v>
      </c>
      <c r="CI46" s="20">
        <f t="shared" si="51"/>
        <v>2.2415480538752641</v>
      </c>
      <c r="CJ46" s="20">
        <f t="shared" si="51"/>
        <v>2.162969714655949</v>
      </c>
      <c r="CK46" s="20">
        <f t="shared" si="51"/>
        <v>1.5611999694477463</v>
      </c>
      <c r="CL46" s="20">
        <f t="shared" si="51"/>
        <v>1.7507892693134242</v>
      </c>
      <c r="CM46" s="20">
        <f t="shared" si="51"/>
        <v>2.7868379927467046</v>
      </c>
      <c r="CN46" s="20">
        <f t="shared" ref="CN46:DS46" si="52">100*((CN14/CM14)^4-1)</f>
        <v>4.666214874331831</v>
      </c>
      <c r="CO46" s="20">
        <f t="shared" si="52"/>
        <v>3.8976210901090491</v>
      </c>
      <c r="CP46" s="20">
        <f t="shared" si="52"/>
        <v>4.1169730335863797</v>
      </c>
      <c r="CQ46" s="20">
        <f t="shared" si="52"/>
        <v>3.9478246358917612</v>
      </c>
      <c r="CR46" s="20">
        <f t="shared" si="52"/>
        <v>4.0351971488288063</v>
      </c>
      <c r="CS46" s="20">
        <f t="shared" si="52"/>
        <v>5.2478379860727342</v>
      </c>
      <c r="CT46" s="20">
        <f t="shared" si="52"/>
        <v>5.3041462589691113</v>
      </c>
      <c r="CU46" s="20">
        <f t="shared" si="52"/>
        <v>3.4070039400648344</v>
      </c>
      <c r="CV46" s="20">
        <f t="shared" si="52"/>
        <v>1.7082302902998503</v>
      </c>
      <c r="CW46" s="20">
        <f t="shared" si="52"/>
        <v>5.4708732419741501</v>
      </c>
      <c r="CX46" s="20">
        <f t="shared" si="52"/>
        <v>2.8480382662346537</v>
      </c>
      <c r="CY46" s="20">
        <f t="shared" si="52"/>
        <v>4.1168995904250494</v>
      </c>
      <c r="CZ46" s="20">
        <f t="shared" si="52"/>
        <v>3.9585005327744005</v>
      </c>
      <c r="DA46" s="20">
        <f t="shared" si="52"/>
        <v>3.2298889535584685</v>
      </c>
      <c r="DB46" s="20">
        <f t="shared" si="52"/>
        <v>1.6206446222425619</v>
      </c>
      <c r="DC46" s="20">
        <f t="shared" si="52"/>
        <v>1.8943616491837956</v>
      </c>
      <c r="DD46" s="20">
        <f t="shared" si="52"/>
        <v>5.8510393487159806</v>
      </c>
      <c r="DE46" s="20">
        <f t="shared" si="52"/>
        <v>4.3582881783392535</v>
      </c>
      <c r="DF46" s="20">
        <f t="shared" si="52"/>
        <v>2.9321979377380902</v>
      </c>
      <c r="DG46" s="20">
        <f t="shared" si="52"/>
        <v>5.9404870513802388</v>
      </c>
      <c r="DH46" s="20">
        <f t="shared" si="52"/>
        <v>8.0091315096018079</v>
      </c>
      <c r="DI46" s="20">
        <f t="shared" si="52"/>
        <v>6.1164079766471424</v>
      </c>
      <c r="DJ46" s="20">
        <f t="shared" si="52"/>
        <v>0.10163891951060489</v>
      </c>
      <c r="DK46" s="20">
        <f t="shared" si="52"/>
        <v>2.5636438965298103</v>
      </c>
      <c r="DL46" s="20">
        <f t="shared" si="52"/>
        <v>-0.15131451802361529</v>
      </c>
      <c r="DM46" s="20">
        <f t="shared" si="52"/>
        <v>0.86102700645698249</v>
      </c>
      <c r="DN46" s="20">
        <f t="shared" si="52"/>
        <v>-0.55300565052873729</v>
      </c>
      <c r="DO46" s="20">
        <f t="shared" si="52"/>
        <v>4.6703802117382009</v>
      </c>
      <c r="DP46" s="20">
        <f t="shared" si="52"/>
        <v>2.6188491401689218</v>
      </c>
      <c r="DQ46" s="20">
        <f t="shared" si="52"/>
        <v>3.3108962428802124</v>
      </c>
      <c r="DR46" s="20">
        <f t="shared" si="52"/>
        <v>2.0804257288190797</v>
      </c>
      <c r="DS46" s="45">
        <f t="shared" si="52"/>
        <v>3.3167564958489271</v>
      </c>
      <c r="DT46" s="45">
        <f t="shared" ref="DT46:EY46" si="53">100*((DT14/DS14)^4-1)</f>
        <v>-29.047117648412524</v>
      </c>
      <c r="DU46" s="45">
        <f t="shared" si="53"/>
        <v>29.095034289207966</v>
      </c>
      <c r="DV46" s="45">
        <f t="shared" si="53"/>
        <v>9.5985358189572203</v>
      </c>
      <c r="DW46" s="45">
        <f t="shared" si="53"/>
        <v>-3.2072061613456215</v>
      </c>
      <c r="DX46" s="45">
        <f t="shared" si="53"/>
        <v>-1.4575245201857268</v>
      </c>
      <c r="DY46" s="45">
        <f t="shared" si="53"/>
        <v>6.2712628656170555</v>
      </c>
      <c r="DZ46" s="45">
        <f t="shared" si="53"/>
        <v>4.5673324727771192</v>
      </c>
      <c r="EA46" s="45">
        <f t="shared" si="53"/>
        <v>2.7987211750862606</v>
      </c>
      <c r="EB46" s="45">
        <f t="shared" si="53"/>
        <v>1.9587355252844496</v>
      </c>
      <c r="EC46" s="19">
        <f t="shared" si="53"/>
        <v>0.91298534624966177</v>
      </c>
      <c r="ED46" s="19">
        <f t="shared" si="53"/>
        <v>0.40691649812976127</v>
      </c>
      <c r="EE46" s="19">
        <f t="shared" si="53"/>
        <v>-2.6851563184559835</v>
      </c>
      <c r="EF46" s="19">
        <f t="shared" si="53"/>
        <v>-1.1083684576326691</v>
      </c>
      <c r="EG46" s="19">
        <f t="shared" si="53"/>
        <v>-7.1355741564426145</v>
      </c>
      <c r="EH46" s="19">
        <f t="shared" si="53"/>
        <v>-1.9903609539399514</v>
      </c>
      <c r="EI46" s="19">
        <f t="shared" si="53"/>
        <v>-0.42485722351754962</v>
      </c>
      <c r="EJ46" s="19">
        <f t="shared" si="53"/>
        <v>-1.2058824609589514</v>
      </c>
      <c r="EK46" s="19">
        <f t="shared" si="53"/>
        <v>2.6927118774581871</v>
      </c>
      <c r="EL46" s="19">
        <f t="shared" si="53"/>
        <v>2.8600605886081265</v>
      </c>
      <c r="EM46" s="19">
        <f t="shared" si="53"/>
        <v>1.7540944314159423</v>
      </c>
      <c r="EN46" s="19">
        <f t="shared" si="53"/>
        <v>2.3548098678877638</v>
      </c>
      <c r="EO46" s="19">
        <f t="shared" si="53"/>
        <v>3.7073651564950794</v>
      </c>
      <c r="EP46" s="19">
        <f t="shared" si="53"/>
        <v>3.5600783045915518</v>
      </c>
      <c r="EQ46" s="19">
        <f t="shared" si="53"/>
        <v>2.8828818056126693</v>
      </c>
      <c r="ER46" s="19">
        <f t="shared" si="53"/>
        <v>3.0914210328514269</v>
      </c>
      <c r="ES46" s="19">
        <f t="shared" si="53"/>
        <v>3.0623323817045245</v>
      </c>
      <c r="ET46" s="19">
        <f t="shared" si="53"/>
        <v>2.6093146639045717</v>
      </c>
      <c r="EU46" s="19">
        <f t="shared" si="53"/>
        <v>2.0090067012378032</v>
      </c>
      <c r="EV46" s="19">
        <f t="shared" si="53"/>
        <v>2.0897203499834482</v>
      </c>
      <c r="EW46" s="19">
        <f t="shared" si="53"/>
        <v>1.7224872391201185</v>
      </c>
      <c r="EX46" s="19">
        <f t="shared" si="53"/>
        <v>1.132464765186092</v>
      </c>
      <c r="EY46" s="19">
        <f t="shared" si="53"/>
        <v>0.62032459239531601</v>
      </c>
      <c r="EZ46" s="19">
        <f t="shared" ref="EZ46:FF46" si="54">100*((EZ14/EY14)^4-1)</f>
        <v>0.71927827875295502</v>
      </c>
      <c r="FA46" s="19">
        <f t="shared" si="54"/>
        <v>0.58372589214270576</v>
      </c>
      <c r="FB46" s="19">
        <f t="shared" si="54"/>
        <v>0.37339029118104161</v>
      </c>
      <c r="FC46" s="19">
        <f t="shared" si="54"/>
        <v>0.11158959036092764</v>
      </c>
      <c r="FD46" s="19">
        <f t="shared" si="54"/>
        <v>0.39728450763099055</v>
      </c>
      <c r="FE46" s="19">
        <f t="shared" si="54"/>
        <v>0.38967331695609619</v>
      </c>
      <c r="FF46" s="19">
        <f t="shared" si="54"/>
        <v>0.35351705021666735</v>
      </c>
    </row>
    <row r="47" spans="1:164" x14ac:dyDescent="0.25">
      <c r="B47" t="str">
        <f t="shared" si="6"/>
        <v xml:space="preserve">   Transportation and public utilities</v>
      </c>
      <c r="C47" s="20"/>
      <c r="D47" s="20">
        <f t="shared" ref="D47:AA47" si="55">100*((D15/C15)^4-1)</f>
        <v>15.779503089443558</v>
      </c>
      <c r="E47" s="20">
        <f t="shared" si="55"/>
        <v>2.8560360522236428</v>
      </c>
      <c r="F47" s="20">
        <f t="shared" si="55"/>
        <v>-10.526352685294416</v>
      </c>
      <c r="G47" s="20">
        <f t="shared" si="55"/>
        <v>13.197156031309065</v>
      </c>
      <c r="H47" s="20">
        <f t="shared" si="55"/>
        <v>-2.7679980592001274</v>
      </c>
      <c r="I47" s="20">
        <f t="shared" si="55"/>
        <v>6.5573935426423535</v>
      </c>
      <c r="J47" s="20">
        <f t="shared" si="55"/>
        <v>-5.6722907157022657</v>
      </c>
      <c r="K47" s="20">
        <f t="shared" si="55"/>
        <v>-6.485631168529105</v>
      </c>
      <c r="L47" s="20">
        <f t="shared" si="55"/>
        <v>1.0443775696300284</v>
      </c>
      <c r="M47" s="20">
        <f t="shared" si="55"/>
        <v>-4.3374661809086223</v>
      </c>
      <c r="N47" s="20">
        <f t="shared" si="55"/>
        <v>-3.3664821431637404</v>
      </c>
      <c r="O47" s="20">
        <f t="shared" si="55"/>
        <v>3.7554623008480892</v>
      </c>
      <c r="P47" s="20">
        <f t="shared" si="55"/>
        <v>-7.6348287793705065</v>
      </c>
      <c r="Q47" s="20">
        <f t="shared" si="55"/>
        <v>7.6994520964291491</v>
      </c>
      <c r="R47" s="20">
        <f t="shared" si="55"/>
        <v>-21.172474879246916</v>
      </c>
      <c r="S47" s="20">
        <f t="shared" si="55"/>
        <v>20.971238741926214</v>
      </c>
      <c r="T47" s="20">
        <f t="shared" si="55"/>
        <v>1.0666572355814585</v>
      </c>
      <c r="U47" s="20">
        <f t="shared" si="55"/>
        <v>0.53085483965917835</v>
      </c>
      <c r="V47" s="20">
        <f t="shared" si="55"/>
        <v>0.79601597554670445</v>
      </c>
      <c r="W47" s="20">
        <f t="shared" si="55"/>
        <v>-2.0955396543086868</v>
      </c>
      <c r="X47" s="20">
        <f t="shared" si="55"/>
        <v>-0.5298001596265034</v>
      </c>
      <c r="Y47" s="20">
        <f t="shared" si="55"/>
        <v>8.2150138920889404</v>
      </c>
      <c r="Z47" s="20">
        <f t="shared" si="55"/>
        <v>-0.5201549444605158</v>
      </c>
      <c r="AA47" s="20">
        <f t="shared" si="55"/>
        <v>10.289995941908604</v>
      </c>
      <c r="AB47" s="20">
        <f t="shared" ref="AB47:BG47" si="56">100*((AB15/AA15)^4-1)</f>
        <v>-14.875961603400034</v>
      </c>
      <c r="AC47" s="20">
        <f t="shared" si="56"/>
        <v>23.262660748624086</v>
      </c>
      <c r="AD47" s="20">
        <f t="shared" si="56"/>
        <v>10.178242366973533</v>
      </c>
      <c r="AE47" s="20">
        <f t="shared" si="56"/>
        <v>1.481456266131187</v>
      </c>
      <c r="AF47" s="20">
        <f t="shared" si="56"/>
        <v>3.7205351520554153</v>
      </c>
      <c r="AG47" s="20">
        <f t="shared" si="56"/>
        <v>-6.6170428356559619</v>
      </c>
      <c r="AH47" s="20">
        <f t="shared" si="56"/>
        <v>-17.679019308733967</v>
      </c>
      <c r="AI47" s="20">
        <f t="shared" si="56"/>
        <v>41.813098502178804</v>
      </c>
      <c r="AJ47" s="20">
        <f t="shared" si="56"/>
        <v>3.3630710659355856</v>
      </c>
      <c r="AK47" s="20">
        <f t="shared" si="56"/>
        <v>2.8535665417799283</v>
      </c>
      <c r="AL47" s="20">
        <f t="shared" si="56"/>
        <v>-1.6255104356370675</v>
      </c>
      <c r="AM47" s="20">
        <f t="shared" si="56"/>
        <v>6.2406546629193649</v>
      </c>
      <c r="AN47" s="20">
        <f t="shared" si="56"/>
        <v>-4.9876676158253641</v>
      </c>
      <c r="AO47" s="20">
        <f t="shared" si="56"/>
        <v>-0.9329382328145619</v>
      </c>
      <c r="AP47" s="20">
        <f t="shared" si="56"/>
        <v>5.5060634341029147</v>
      </c>
      <c r="AQ47" s="20">
        <f t="shared" si="56"/>
        <v>-5.8840413125069269</v>
      </c>
      <c r="AR47" s="20">
        <f t="shared" si="56"/>
        <v>-2.7905254876183783</v>
      </c>
      <c r="AS47" s="20">
        <f t="shared" si="56"/>
        <v>-0.47253313712090073</v>
      </c>
      <c r="AT47" s="20">
        <f t="shared" si="56"/>
        <v>5.3160767686000643</v>
      </c>
      <c r="AU47" s="20">
        <f t="shared" si="56"/>
        <v>0.46865766283370469</v>
      </c>
      <c r="AV47" s="20">
        <f t="shared" si="56"/>
        <v>-8.8054840514998016</v>
      </c>
      <c r="AW47" s="20">
        <f t="shared" si="56"/>
        <v>-11.210760582266099</v>
      </c>
      <c r="AX47" s="20">
        <f t="shared" si="56"/>
        <v>-14.199106105753689</v>
      </c>
      <c r="AY47" s="20">
        <f t="shared" si="56"/>
        <v>-2.0316798381009082</v>
      </c>
      <c r="AZ47" s="20">
        <f t="shared" si="56"/>
        <v>-4.5504475146169732</v>
      </c>
      <c r="BA47" s="20">
        <f t="shared" si="56"/>
        <v>4.2294276409986731</v>
      </c>
      <c r="BB47" s="20">
        <f t="shared" si="56"/>
        <v>-5.5471775956995151</v>
      </c>
      <c r="BC47" s="20">
        <f t="shared" si="56"/>
        <v>0.26152323409389666</v>
      </c>
      <c r="BD47" s="20">
        <f t="shared" si="56"/>
        <v>-6.3693694615169605</v>
      </c>
      <c r="BE47" s="20">
        <f t="shared" si="56"/>
        <v>0</v>
      </c>
      <c r="BF47" s="20">
        <f t="shared" si="56"/>
        <v>-2.3675372958120722</v>
      </c>
      <c r="BG47" s="20">
        <f t="shared" si="56"/>
        <v>-1.0638203309996097</v>
      </c>
      <c r="BH47" s="20">
        <f t="shared" ref="BH47:CM47" si="57">100*((BH15/BG15)^4-1)</f>
        <v>4.9070741461755496</v>
      </c>
      <c r="BI47" s="20">
        <f t="shared" si="57"/>
        <v>0.53015125779567462</v>
      </c>
      <c r="BJ47" s="20">
        <f t="shared" si="57"/>
        <v>3.4791011305977726</v>
      </c>
      <c r="BK47" s="20">
        <f t="shared" si="57"/>
        <v>-4.8849549568483974</v>
      </c>
      <c r="BL47" s="20">
        <f t="shared" si="57"/>
        <v>-3.1452313758935091</v>
      </c>
      <c r="BM47" s="20">
        <f t="shared" si="57"/>
        <v>-3.4308897510027081</v>
      </c>
      <c r="BN47" s="20">
        <f t="shared" si="57"/>
        <v>2.724639725941258</v>
      </c>
      <c r="BO47" s="20">
        <f t="shared" si="57"/>
        <v>3.2539723849698277</v>
      </c>
      <c r="BP47" s="20">
        <f t="shared" si="57"/>
        <v>0.5326219917891617</v>
      </c>
      <c r="BQ47" s="20">
        <f t="shared" si="57"/>
        <v>1.0659466170322318</v>
      </c>
      <c r="BR47" s="20">
        <f t="shared" si="57"/>
        <v>-0.264462665220766</v>
      </c>
      <c r="BS47" s="20">
        <f t="shared" si="57"/>
        <v>5.680041127374813</v>
      </c>
      <c r="BT47" s="20">
        <f t="shared" si="57"/>
        <v>3.4399784051066362</v>
      </c>
      <c r="BU47" s="20">
        <f t="shared" si="57"/>
        <v>-0.25881578155854124</v>
      </c>
      <c r="BV47" s="20">
        <f t="shared" si="57"/>
        <v>1.0409801721188439</v>
      </c>
      <c r="BW47" s="20">
        <f t="shared" si="57"/>
        <v>-1.0302554175004586</v>
      </c>
      <c r="BX47" s="20">
        <f t="shared" si="57"/>
        <v>-0.2589833539183628</v>
      </c>
      <c r="BY47" s="20">
        <f t="shared" si="57"/>
        <v>-4.5881376055667893</v>
      </c>
      <c r="BZ47" s="20">
        <f t="shared" si="57"/>
        <v>-8.138099841650714</v>
      </c>
      <c r="CA47" s="20">
        <f t="shared" si="57"/>
        <v>-6.025096025623256</v>
      </c>
      <c r="CB47" s="20">
        <f t="shared" si="57"/>
        <v>-12.443351642786027</v>
      </c>
      <c r="CC47" s="20">
        <f t="shared" si="57"/>
        <v>-5.5120929158468224</v>
      </c>
      <c r="CD47" s="20">
        <f t="shared" si="57"/>
        <v>-5.0409897631417895</v>
      </c>
      <c r="CE47" s="20">
        <f t="shared" si="57"/>
        <v>-2.8610446881304097</v>
      </c>
      <c r="CF47" s="20">
        <f t="shared" si="57"/>
        <v>-1.736572329610564</v>
      </c>
      <c r="CG47" s="20">
        <f t="shared" si="57"/>
        <v>2.0640676400675684</v>
      </c>
      <c r="CH47" s="20">
        <f t="shared" si="57"/>
        <v>3.8386213423419857</v>
      </c>
      <c r="CI47" s="20">
        <f t="shared" si="57"/>
        <v>2.3271753883801427</v>
      </c>
      <c r="CJ47" s="20">
        <f t="shared" si="57"/>
        <v>3.4855135722447805</v>
      </c>
      <c r="CK47" s="20">
        <f t="shared" si="57"/>
        <v>3.747344117093232</v>
      </c>
      <c r="CL47" s="20">
        <f t="shared" si="57"/>
        <v>-2.5112105865556456</v>
      </c>
      <c r="CM47" s="20">
        <f t="shared" si="57"/>
        <v>1.4249864596604933</v>
      </c>
      <c r="CN47" s="20">
        <f t="shared" ref="CN47:DS47" si="58">100*((CN15/CM15)^4-1)</f>
        <v>2.5667144755189275</v>
      </c>
      <c r="CO47" s="20">
        <f t="shared" si="58"/>
        <v>-0.56022271213352903</v>
      </c>
      <c r="CP47" s="20">
        <f t="shared" si="58"/>
        <v>-2.5059666759542742</v>
      </c>
      <c r="CQ47" s="20">
        <f t="shared" si="58"/>
        <v>-0.84595929663530134</v>
      </c>
      <c r="CR47" s="20">
        <f t="shared" si="58"/>
        <v>4.3205929873875171</v>
      </c>
      <c r="CS47" s="20">
        <f t="shared" si="58"/>
        <v>3.6967329212764355</v>
      </c>
      <c r="CT47" s="20">
        <f t="shared" si="58"/>
        <v>5.098140307323118</v>
      </c>
      <c r="CU47" s="20">
        <f t="shared" si="58"/>
        <v>8.4939864529652844</v>
      </c>
      <c r="CV47" s="20">
        <f t="shared" si="58"/>
        <v>8.6033475890286759</v>
      </c>
      <c r="CW47" s="20">
        <f t="shared" si="58"/>
        <v>3.7404135545956008</v>
      </c>
      <c r="CX47" s="20">
        <f t="shared" si="58"/>
        <v>4.7832178913095103</v>
      </c>
      <c r="CY47" s="20">
        <f t="shared" si="58"/>
        <v>6.0689080203439216</v>
      </c>
      <c r="CZ47" s="20">
        <f t="shared" si="58"/>
        <v>0.76505867616429857</v>
      </c>
      <c r="DA47" s="20">
        <f t="shared" si="58"/>
        <v>5.4374300813230692</v>
      </c>
      <c r="DB47" s="20">
        <f t="shared" si="58"/>
        <v>8.2591649037025316</v>
      </c>
      <c r="DC47" s="20">
        <f t="shared" si="58"/>
        <v>-0.24532340490357463</v>
      </c>
      <c r="DD47" s="20">
        <f t="shared" si="58"/>
        <v>6.0284883542278234</v>
      </c>
      <c r="DE47" s="20">
        <f t="shared" si="58"/>
        <v>5.6863924052708015</v>
      </c>
      <c r="DF47" s="20">
        <f t="shared" si="58"/>
        <v>3.1408066561664949</v>
      </c>
      <c r="DG47" s="20">
        <f t="shared" si="58"/>
        <v>3.116338925199913</v>
      </c>
      <c r="DH47" s="20">
        <f t="shared" si="58"/>
        <v>1.8945595654831227</v>
      </c>
      <c r="DI47" s="20">
        <f t="shared" si="58"/>
        <v>1.8856287202890787</v>
      </c>
      <c r="DJ47" s="20">
        <f t="shared" si="58"/>
        <v>5.7094720528477305</v>
      </c>
      <c r="DK47" s="20">
        <f t="shared" si="58"/>
        <v>3.4910901710061726</v>
      </c>
      <c r="DL47" s="20">
        <f t="shared" si="58"/>
        <v>0.22798508849024568</v>
      </c>
      <c r="DM47" s="20">
        <f t="shared" si="58"/>
        <v>-0.22746649879166192</v>
      </c>
      <c r="DN47" s="20">
        <f t="shared" si="58"/>
        <v>4.3987703211273432</v>
      </c>
      <c r="DO47" s="20">
        <f t="shared" si="58"/>
        <v>1.8150416219917309</v>
      </c>
      <c r="DP47" s="20">
        <f t="shared" si="58"/>
        <v>1.5796591490477629</v>
      </c>
      <c r="DQ47" s="20">
        <f t="shared" si="58"/>
        <v>1.7997298902169057</v>
      </c>
      <c r="DR47" s="20">
        <f t="shared" si="58"/>
        <v>2.0173083128921965</v>
      </c>
      <c r="DS47" s="45">
        <f t="shared" si="58"/>
        <v>0</v>
      </c>
      <c r="DT47" s="45">
        <f t="shared" ref="DT47:EY47" si="59">100*((DT15/DS15)^4-1)</f>
        <v>-35.719172503859852</v>
      </c>
      <c r="DU47" s="45">
        <f t="shared" si="59"/>
        <v>-0.73959621127782649</v>
      </c>
      <c r="DV47" s="45">
        <f t="shared" si="59"/>
        <v>8.9546249765204209</v>
      </c>
      <c r="DW47" s="45">
        <f t="shared" si="59"/>
        <v>5.4409513086420169</v>
      </c>
      <c r="DX47" s="45">
        <f t="shared" si="59"/>
        <v>0.23944915955673718</v>
      </c>
      <c r="DY47" s="45">
        <f t="shared" si="59"/>
        <v>6.1126058432265484</v>
      </c>
      <c r="DZ47" s="45">
        <f t="shared" si="59"/>
        <v>20.2198779992796</v>
      </c>
      <c r="EA47" s="45">
        <f t="shared" si="59"/>
        <v>4.8087706186882295</v>
      </c>
      <c r="EB47" s="45">
        <f t="shared" si="59"/>
        <v>-1.5473596103832921</v>
      </c>
      <c r="EC47" s="19">
        <f t="shared" si="59"/>
        <v>3.4267919157597193</v>
      </c>
      <c r="ED47" s="19">
        <f t="shared" si="59"/>
        <v>-2.9969942721937648</v>
      </c>
      <c r="EE47" s="19">
        <f t="shared" si="59"/>
        <v>-2.5182294683763318</v>
      </c>
      <c r="EF47" s="19">
        <f t="shared" si="59"/>
        <v>-6.7487044818492992</v>
      </c>
      <c r="EG47" s="19">
        <f t="shared" si="59"/>
        <v>-4.8107905150833403</v>
      </c>
      <c r="EH47" s="19">
        <f t="shared" si="59"/>
        <v>0.125001253589474</v>
      </c>
      <c r="EI47" s="19">
        <f t="shared" si="59"/>
        <v>1.9644982762057062</v>
      </c>
      <c r="EJ47" s="19">
        <f t="shared" si="59"/>
        <v>-0.41950736840359326</v>
      </c>
      <c r="EK47" s="19">
        <f t="shared" si="59"/>
        <v>-1.2970664474370674</v>
      </c>
      <c r="EL47" s="19">
        <f t="shared" si="59"/>
        <v>-1.8999421515071391</v>
      </c>
      <c r="EM47" s="19">
        <f t="shared" si="59"/>
        <v>1.6134454934617848</v>
      </c>
      <c r="EN47" s="19">
        <f t="shared" si="59"/>
        <v>2.254238989094115</v>
      </c>
      <c r="EO47" s="19">
        <f t="shared" si="59"/>
        <v>2.1317730610515007E-2</v>
      </c>
      <c r="EP47" s="19">
        <f t="shared" si="59"/>
        <v>1.000079292362166</v>
      </c>
      <c r="EQ47" s="19">
        <f t="shared" si="59"/>
        <v>0.50069594220831792</v>
      </c>
      <c r="ER47" s="19">
        <f t="shared" si="59"/>
        <v>0.7431016324716655</v>
      </c>
      <c r="ES47" s="19">
        <f t="shared" si="59"/>
        <v>0.38888718519194398</v>
      </c>
      <c r="ET47" s="19">
        <f t="shared" si="59"/>
        <v>0.64559607465342062</v>
      </c>
      <c r="EU47" s="19">
        <f t="shared" si="59"/>
        <v>1.3000282054709267E-2</v>
      </c>
      <c r="EV47" s="19">
        <f t="shared" si="59"/>
        <v>-1.066434175333475</v>
      </c>
      <c r="EW47" s="19">
        <f t="shared" si="59"/>
        <v>-0.20694444784621346</v>
      </c>
      <c r="EX47" s="19">
        <f t="shared" si="59"/>
        <v>-0.18991808153102641</v>
      </c>
      <c r="EY47" s="19">
        <f t="shared" si="59"/>
        <v>-0.56210120669538677</v>
      </c>
      <c r="EZ47" s="19">
        <f t="shared" ref="EZ47:FF47" si="60">100*((EZ15/EY15)^4-1)</f>
        <v>1.6298445828577535E-2</v>
      </c>
      <c r="FA47" s="19">
        <f t="shared" si="60"/>
        <v>-0.73592277193096356</v>
      </c>
      <c r="FB47" s="19">
        <f t="shared" si="60"/>
        <v>-0.37670778749309131</v>
      </c>
      <c r="FC47" s="19">
        <f t="shared" si="60"/>
        <v>-2.3787330814073471E-2</v>
      </c>
      <c r="FD47" s="19">
        <f t="shared" si="60"/>
        <v>7.7463491137552687E-2</v>
      </c>
      <c r="FE47" s="19">
        <f t="shared" si="60"/>
        <v>-0.63732189843965781</v>
      </c>
      <c r="FF47" s="19">
        <f t="shared" si="60"/>
        <v>-0.23658277447252685</v>
      </c>
    </row>
    <row r="48" spans="1:164" x14ac:dyDescent="0.25">
      <c r="B48" t="str">
        <f t="shared" si="6"/>
        <v xml:space="preserve">   Information</v>
      </c>
      <c r="C48" s="20"/>
      <c r="D48" s="20">
        <f t="shared" ref="D48:AA48" si="61">100*((D16/C16)^4-1)</f>
        <v>-1.2558713972128266</v>
      </c>
      <c r="E48" s="20">
        <f t="shared" si="61"/>
        <v>5.1602434408287046</v>
      </c>
      <c r="F48" s="20">
        <f t="shared" si="61"/>
        <v>-4.5051573293003138</v>
      </c>
      <c r="G48" s="20">
        <f t="shared" si="61"/>
        <v>7.8055318867148227</v>
      </c>
      <c r="H48" s="20">
        <f t="shared" si="61"/>
        <v>8.0940436314513207</v>
      </c>
      <c r="I48" s="20">
        <f t="shared" si="61"/>
        <v>7.0769697616646976</v>
      </c>
      <c r="J48" s="20">
        <f t="shared" si="61"/>
        <v>9.9203347487391227</v>
      </c>
      <c r="K48" s="20">
        <f t="shared" si="61"/>
        <v>5.5652896489780224</v>
      </c>
      <c r="L48" s="20">
        <f t="shared" si="61"/>
        <v>1.5458650796331019</v>
      </c>
      <c r="M48" s="20">
        <f t="shared" si="61"/>
        <v>5.4675065614764318</v>
      </c>
      <c r="N48" s="20">
        <f t="shared" si="61"/>
        <v>9.7825434629027264</v>
      </c>
      <c r="O48" s="20">
        <f t="shared" si="61"/>
        <v>7.977180571784781</v>
      </c>
      <c r="P48" s="20">
        <f t="shared" si="61"/>
        <v>8.9749442761787321</v>
      </c>
      <c r="Q48" s="20">
        <f t="shared" si="61"/>
        <v>14.550134486662071</v>
      </c>
      <c r="R48" s="20">
        <f t="shared" si="61"/>
        <v>-3.0467497834677837</v>
      </c>
      <c r="S48" s="20">
        <f t="shared" si="61"/>
        <v>6.3584764353281198</v>
      </c>
      <c r="T48" s="20">
        <f t="shared" si="61"/>
        <v>6.9721563081069915</v>
      </c>
      <c r="U48" s="20">
        <f t="shared" si="61"/>
        <v>2.020138253530579</v>
      </c>
      <c r="V48" s="20">
        <f t="shared" si="61"/>
        <v>30.181718812048164</v>
      </c>
      <c r="W48" s="20">
        <f t="shared" si="61"/>
        <v>6.3725415749817715</v>
      </c>
      <c r="X48" s="20">
        <f t="shared" si="61"/>
        <v>16.229169372305407</v>
      </c>
      <c r="Y48" s="20">
        <f t="shared" si="61"/>
        <v>12.66382515984934</v>
      </c>
      <c r="Z48" s="20">
        <f t="shared" si="61"/>
        <v>17.037434221757476</v>
      </c>
      <c r="AA48" s="20">
        <f t="shared" si="61"/>
        <v>5.6245263708590842</v>
      </c>
      <c r="AB48" s="20">
        <f t="shared" ref="AB48:BG48" si="62">100*((AB16/AA16)^4-1)</f>
        <v>10.439827364992649</v>
      </c>
      <c r="AC48" s="20">
        <f t="shared" si="62"/>
        <v>-3.4017152302227016</v>
      </c>
      <c r="AD48" s="20">
        <f t="shared" si="62"/>
        <v>7.4170544715951303</v>
      </c>
      <c r="AE48" s="20">
        <f t="shared" si="62"/>
        <v>8.9528906964970076</v>
      </c>
      <c r="AF48" s="20">
        <f t="shared" si="62"/>
        <v>9.0310329740367123</v>
      </c>
      <c r="AG48" s="20">
        <f t="shared" si="62"/>
        <v>12.908676579921053</v>
      </c>
      <c r="AH48" s="20">
        <f t="shared" si="62"/>
        <v>3.210613044308297</v>
      </c>
      <c r="AI48" s="20">
        <f t="shared" si="62"/>
        <v>6.6995560933766463</v>
      </c>
      <c r="AJ48" s="20">
        <f t="shared" si="62"/>
        <v>2.6464736103054554</v>
      </c>
      <c r="AK48" s="20">
        <f t="shared" si="62"/>
        <v>11.596983418759832</v>
      </c>
      <c r="AL48" s="20">
        <f t="shared" si="62"/>
        <v>7.3321351713370619</v>
      </c>
      <c r="AM48" s="20">
        <f t="shared" si="62"/>
        <v>20.66258762084885</v>
      </c>
      <c r="AN48" s="20">
        <f t="shared" si="62"/>
        <v>5.2823119337232605</v>
      </c>
      <c r="AO48" s="20">
        <f t="shared" si="62"/>
        <v>26.598322078617166</v>
      </c>
      <c r="AP48" s="20">
        <f t="shared" si="62"/>
        <v>3.459361488484336</v>
      </c>
      <c r="AQ48" s="20">
        <f t="shared" si="62"/>
        <v>29.728038114920395</v>
      </c>
      <c r="AR48" s="20">
        <f t="shared" si="62"/>
        <v>16.834757595954297</v>
      </c>
      <c r="AS48" s="20">
        <f t="shared" si="62"/>
        <v>21.052594924703307</v>
      </c>
      <c r="AT48" s="20">
        <f t="shared" si="62"/>
        <v>6.305590275606332</v>
      </c>
      <c r="AU48" s="20">
        <f t="shared" si="62"/>
        <v>-0.16845647978320777</v>
      </c>
      <c r="AV48" s="20">
        <f t="shared" si="62"/>
        <v>-7.8520334249828512</v>
      </c>
      <c r="AW48" s="20">
        <f t="shared" si="62"/>
        <v>-7.6854017280019171</v>
      </c>
      <c r="AX48" s="20">
        <f t="shared" si="62"/>
        <v>-3.9778765322535437</v>
      </c>
      <c r="AY48" s="20">
        <f t="shared" si="62"/>
        <v>-7.913349050892271</v>
      </c>
      <c r="AZ48" s="20">
        <f t="shared" si="62"/>
        <v>-3.0429628333718206</v>
      </c>
      <c r="BA48" s="20">
        <f t="shared" si="62"/>
        <v>-2.1718647805441971</v>
      </c>
      <c r="BB48" s="20">
        <f t="shared" si="62"/>
        <v>-0.73192739199824386</v>
      </c>
      <c r="BC48" s="20">
        <f t="shared" si="62"/>
        <v>-3.6260938195096348</v>
      </c>
      <c r="BD48" s="20">
        <f t="shared" si="62"/>
        <v>-3.6592623226813448</v>
      </c>
      <c r="BE48" s="20">
        <f t="shared" si="62"/>
        <v>2.4567719180939918</v>
      </c>
      <c r="BF48" s="20">
        <f t="shared" si="62"/>
        <v>2.6314384283023573</v>
      </c>
      <c r="BG48" s="20">
        <f t="shared" si="62"/>
        <v>1.674771698995059</v>
      </c>
      <c r="BH48" s="20">
        <f t="shared" ref="BH48:CM48" si="63">100*((BH16/BG16)^4-1)</f>
        <v>1.6677889345943164</v>
      </c>
      <c r="BI48" s="20">
        <f t="shared" si="63"/>
        <v>-0.7315927229375796</v>
      </c>
      <c r="BJ48" s="20">
        <f t="shared" si="63"/>
        <v>3.3485486619251548</v>
      </c>
      <c r="BK48" s="20">
        <f t="shared" si="63"/>
        <v>3.6947631404220971</v>
      </c>
      <c r="BL48" s="20">
        <f t="shared" si="63"/>
        <v>0.90599648122586807</v>
      </c>
      <c r="BM48" s="20">
        <f t="shared" si="63"/>
        <v>2.3629974099859341</v>
      </c>
      <c r="BN48" s="20">
        <f t="shared" si="63"/>
        <v>1.6219538655371846</v>
      </c>
      <c r="BO48" s="20">
        <f t="shared" si="63"/>
        <v>2.8852974079084159</v>
      </c>
      <c r="BP48" s="20">
        <f t="shared" si="63"/>
        <v>10.104933949931016</v>
      </c>
      <c r="BQ48" s="20">
        <f t="shared" si="63"/>
        <v>9.6706710010753696</v>
      </c>
      <c r="BR48" s="20">
        <f t="shared" si="63"/>
        <v>4.8163516920939342</v>
      </c>
      <c r="BS48" s="20">
        <f t="shared" si="63"/>
        <v>4.2411977655902433</v>
      </c>
      <c r="BT48" s="20">
        <f t="shared" si="63"/>
        <v>4.5380545152249541</v>
      </c>
      <c r="BU48" s="20">
        <f t="shared" si="63"/>
        <v>1.3141507624450322</v>
      </c>
      <c r="BV48" s="20">
        <f t="shared" si="63"/>
        <v>2.798760893570762</v>
      </c>
      <c r="BW48" s="20">
        <f t="shared" si="63"/>
        <v>5.9537331053854947</v>
      </c>
      <c r="BX48" s="20">
        <f t="shared" si="63"/>
        <v>5.5339166383254312</v>
      </c>
      <c r="BY48" s="20">
        <f t="shared" si="63"/>
        <v>7.1055306651320205</v>
      </c>
      <c r="BZ48" s="20">
        <f t="shared" si="63"/>
        <v>3.2880414724611562</v>
      </c>
      <c r="CA48" s="20">
        <f t="shared" si="63"/>
        <v>-1.677111680524368</v>
      </c>
      <c r="CB48" s="20">
        <f t="shared" si="63"/>
        <v>-5.136804675356399</v>
      </c>
      <c r="CC48" s="20">
        <f t="shared" si="63"/>
        <v>-4.4514155167296066</v>
      </c>
      <c r="CD48" s="20">
        <f t="shared" si="63"/>
        <v>-0.63016739677447253</v>
      </c>
      <c r="CE48" s="20">
        <f t="shared" si="63"/>
        <v>0.79317478036622369</v>
      </c>
      <c r="CF48" s="20">
        <f t="shared" si="63"/>
        <v>0</v>
      </c>
      <c r="CG48" s="20">
        <f t="shared" si="63"/>
        <v>0.95048837257243335</v>
      </c>
      <c r="CH48" s="20">
        <f t="shared" si="63"/>
        <v>3.6715420051671721</v>
      </c>
      <c r="CI48" s="20">
        <f t="shared" si="63"/>
        <v>-0.62280853881301335</v>
      </c>
      <c r="CJ48" s="20">
        <f t="shared" si="63"/>
        <v>1.5722969134012388</v>
      </c>
      <c r="CK48" s="20">
        <f t="shared" si="63"/>
        <v>3.1506062181940298</v>
      </c>
      <c r="CL48" s="20">
        <f t="shared" si="63"/>
        <v>0.61943291466617367</v>
      </c>
      <c r="CM48" s="20">
        <f t="shared" si="63"/>
        <v>2.3340780259962113</v>
      </c>
      <c r="CN48" s="20">
        <f t="shared" ref="CN48:DS48" si="64">100*((CN16/CM16)^4-1)</f>
        <v>1.3875298612630038</v>
      </c>
      <c r="CO48" s="20">
        <f t="shared" si="64"/>
        <v>-3.4694020418523985</v>
      </c>
      <c r="CP48" s="20">
        <f t="shared" si="64"/>
        <v>1.0837911530270361</v>
      </c>
      <c r="CQ48" s="20">
        <f t="shared" si="64"/>
        <v>2.4833897588992349</v>
      </c>
      <c r="CR48" s="20">
        <f t="shared" si="64"/>
        <v>2.4680675407055874</v>
      </c>
      <c r="CS48" s="20">
        <f t="shared" si="64"/>
        <v>2.607725166627306</v>
      </c>
      <c r="CT48" s="20">
        <f t="shared" si="64"/>
        <v>4.4497389006951993</v>
      </c>
      <c r="CU48" s="20">
        <f t="shared" si="64"/>
        <v>3.7853118580153389</v>
      </c>
      <c r="CV48" s="20">
        <f t="shared" si="64"/>
        <v>4.3594490620985082</v>
      </c>
      <c r="CW48" s="20">
        <f t="shared" si="64"/>
        <v>7.366791699552766</v>
      </c>
      <c r="CX48" s="20">
        <f t="shared" si="64"/>
        <v>-1.002677850216005</v>
      </c>
      <c r="CY48" s="20">
        <f t="shared" si="64"/>
        <v>-0.71877516563947363</v>
      </c>
      <c r="CZ48" s="20">
        <f t="shared" si="64"/>
        <v>4.7016311312701786</v>
      </c>
      <c r="DA48" s="20">
        <f t="shared" si="64"/>
        <v>9.3014646093898747</v>
      </c>
      <c r="DB48" s="20">
        <f t="shared" si="64"/>
        <v>8.0507343093011663</v>
      </c>
      <c r="DC48" s="20">
        <f t="shared" si="64"/>
        <v>6.5931652248051753</v>
      </c>
      <c r="DD48" s="20">
        <f t="shared" si="64"/>
        <v>9.4842083528897003</v>
      </c>
      <c r="DE48" s="20">
        <f t="shared" si="64"/>
        <v>9.1239388256189269</v>
      </c>
      <c r="DF48" s="20">
        <f t="shared" si="64"/>
        <v>6.7381456627239933</v>
      </c>
      <c r="DG48" s="20">
        <f t="shared" si="64"/>
        <v>5.5659326915306728</v>
      </c>
      <c r="DH48" s="20">
        <f t="shared" si="64"/>
        <v>5.3593898619032077</v>
      </c>
      <c r="DI48" s="20">
        <f t="shared" si="64"/>
        <v>5.2885463003299549</v>
      </c>
      <c r="DJ48" s="20">
        <f t="shared" si="64"/>
        <v>4.0842686045707177</v>
      </c>
      <c r="DK48" s="20">
        <f t="shared" si="64"/>
        <v>4.4165192524107111</v>
      </c>
      <c r="DL48" s="20">
        <f t="shared" si="64"/>
        <v>13.008238319609866</v>
      </c>
      <c r="DM48" s="20">
        <f t="shared" si="64"/>
        <v>11.715480107694631</v>
      </c>
      <c r="DN48" s="20">
        <f t="shared" si="64"/>
        <v>5.2831964989518587</v>
      </c>
      <c r="DO48" s="20">
        <f t="shared" si="64"/>
        <v>8.6047796636445018</v>
      </c>
      <c r="DP48" s="20">
        <f t="shared" si="64"/>
        <v>8.7713154482563347</v>
      </c>
      <c r="DQ48" s="20">
        <f t="shared" si="64"/>
        <v>11.795167251062066</v>
      </c>
      <c r="DR48" s="20">
        <f t="shared" si="64"/>
        <v>0.93688365080479841</v>
      </c>
      <c r="DS48" s="45">
        <f t="shared" si="64"/>
        <v>6.0308796274112231</v>
      </c>
      <c r="DT48" s="45">
        <f t="shared" ref="DT48:EY48" si="65">100*((DT16/DS16)^4-1)</f>
        <v>0.10202779428303277</v>
      </c>
      <c r="DU48" s="45">
        <f t="shared" si="65"/>
        <v>1.848000424762275</v>
      </c>
      <c r="DV48" s="45">
        <f t="shared" si="65"/>
        <v>7.4033822361256663</v>
      </c>
      <c r="DW48" s="45">
        <f t="shared" si="65"/>
        <v>1.9078162234444029</v>
      </c>
      <c r="DX48" s="45">
        <f t="shared" si="65"/>
        <v>4.8488396777860654</v>
      </c>
      <c r="DY48" s="45">
        <f t="shared" si="65"/>
        <v>6.3225923401948547</v>
      </c>
      <c r="DZ48" s="45">
        <f t="shared" si="65"/>
        <v>10.116335124325637</v>
      </c>
      <c r="EA48" s="45">
        <f t="shared" si="65"/>
        <v>4.7000107112980638</v>
      </c>
      <c r="EB48" s="45">
        <f t="shared" si="65"/>
        <v>10.150636058674078</v>
      </c>
      <c r="EC48" s="19">
        <f t="shared" si="65"/>
        <v>10.628272240606961</v>
      </c>
      <c r="ED48" s="19">
        <f t="shared" si="65"/>
        <v>-4.3748690208319951</v>
      </c>
      <c r="EE48" s="19">
        <f t="shared" si="65"/>
        <v>-4.727739288890664</v>
      </c>
      <c r="EF48" s="19">
        <f t="shared" si="65"/>
        <v>0.71527118087890695</v>
      </c>
      <c r="EG48" s="19">
        <f t="shared" si="65"/>
        <v>0.38883045530868632</v>
      </c>
      <c r="EH48" s="19">
        <f t="shared" si="65"/>
        <v>-2.6320618310829769</v>
      </c>
      <c r="EI48" s="19">
        <f t="shared" si="65"/>
        <v>0.6664105624104355</v>
      </c>
      <c r="EJ48" s="19">
        <f t="shared" si="65"/>
        <v>5.4479279986217266</v>
      </c>
      <c r="EK48" s="19">
        <f t="shared" si="65"/>
        <v>4.79427801512331</v>
      </c>
      <c r="EL48" s="19">
        <f t="shared" si="65"/>
        <v>4.658135569599553</v>
      </c>
      <c r="EM48" s="19">
        <f t="shared" si="65"/>
        <v>5.2376638291292466</v>
      </c>
      <c r="EN48" s="19">
        <f t="shared" si="65"/>
        <v>4.3230981066310736</v>
      </c>
      <c r="EO48" s="19">
        <f t="shared" si="65"/>
        <v>5.013130698800583</v>
      </c>
      <c r="EP48" s="19">
        <f t="shared" si="65"/>
        <v>1.2755386178788353</v>
      </c>
      <c r="EQ48" s="19">
        <f t="shared" si="65"/>
        <v>-0.11593585351534763</v>
      </c>
      <c r="ER48" s="19">
        <f t="shared" si="65"/>
        <v>0.38026568774669478</v>
      </c>
      <c r="ES48" s="19">
        <f t="shared" si="65"/>
        <v>1.0041782484851547</v>
      </c>
      <c r="ET48" s="19">
        <f t="shared" si="65"/>
        <v>4.9488793691909727E-2</v>
      </c>
      <c r="EU48" s="19">
        <f t="shared" si="65"/>
        <v>0.42523976751698278</v>
      </c>
      <c r="EV48" s="19">
        <f t="shared" si="65"/>
        <v>0.69394523145571707</v>
      </c>
      <c r="EW48" s="19">
        <f t="shared" si="65"/>
        <v>1.055302487836296</v>
      </c>
      <c r="EX48" s="19">
        <f t="shared" si="65"/>
        <v>0.19873073733762681</v>
      </c>
      <c r="EY48" s="19">
        <f t="shared" si="65"/>
        <v>0.63182334303677479</v>
      </c>
      <c r="EZ48" s="19">
        <f t="shared" ref="EZ48:FF48" si="66">100*((EZ16/EY16)^4-1)</f>
        <v>1.4172221682168029</v>
      </c>
      <c r="FA48" s="19">
        <f t="shared" si="66"/>
        <v>2.0165452319905963</v>
      </c>
      <c r="FB48" s="19">
        <f t="shared" si="66"/>
        <v>1.4222214384361109</v>
      </c>
      <c r="FC48" s="19">
        <f t="shared" si="66"/>
        <v>1.6099442842195888</v>
      </c>
      <c r="FD48" s="19">
        <f t="shared" si="66"/>
        <v>1.633684408055025</v>
      </c>
      <c r="FE48" s="19">
        <f t="shared" si="66"/>
        <v>2.4152122222435013</v>
      </c>
      <c r="FF48" s="19">
        <f t="shared" si="66"/>
        <v>1.3349764577239132</v>
      </c>
    </row>
    <row r="49" spans="2:162" x14ac:dyDescent="0.25">
      <c r="B49" t="str">
        <f t="shared" si="6"/>
        <v xml:space="preserve">   Financial activities</v>
      </c>
      <c r="C49" s="20"/>
      <c r="D49" s="20">
        <f t="shared" ref="D49:AA49" si="67">100*((D17/C17)^4-1)</f>
        <v>2.4802066061160755</v>
      </c>
      <c r="E49" s="20">
        <f t="shared" si="67"/>
        <v>0.37629309345390549</v>
      </c>
      <c r="F49" s="20">
        <f t="shared" si="67"/>
        <v>-2.602091010955021</v>
      </c>
      <c r="G49" s="20">
        <f t="shared" si="67"/>
        <v>0.37842909490823917</v>
      </c>
      <c r="H49" s="20">
        <f t="shared" si="67"/>
        <v>3.0546732409928889</v>
      </c>
      <c r="I49" s="20">
        <f t="shared" si="67"/>
        <v>-2.4134418527702151</v>
      </c>
      <c r="J49" s="20">
        <f t="shared" si="67"/>
        <v>-0.93918110011200762</v>
      </c>
      <c r="K49" s="20">
        <f t="shared" si="67"/>
        <v>4.4171081834669446</v>
      </c>
      <c r="L49" s="20">
        <f t="shared" si="67"/>
        <v>0.74976241772357621</v>
      </c>
      <c r="M49" s="20">
        <f t="shared" si="67"/>
        <v>3.9758498267808973</v>
      </c>
      <c r="N49" s="20">
        <f t="shared" si="67"/>
        <v>7.7929678985952711</v>
      </c>
      <c r="O49" s="20">
        <f t="shared" si="67"/>
        <v>1.2753198117378295</v>
      </c>
      <c r="P49" s="20">
        <f t="shared" si="67"/>
        <v>0.72496305122899951</v>
      </c>
      <c r="Q49" s="20">
        <f t="shared" si="67"/>
        <v>11.664346408035907</v>
      </c>
      <c r="R49" s="20">
        <f t="shared" si="67"/>
        <v>-2.4346684611827873</v>
      </c>
      <c r="S49" s="20">
        <f t="shared" si="67"/>
        <v>13.334471606110165</v>
      </c>
      <c r="T49" s="20">
        <f t="shared" si="67"/>
        <v>-8.1267180190200623</v>
      </c>
      <c r="U49" s="20">
        <f t="shared" si="67"/>
        <v>-4.2995157505946509</v>
      </c>
      <c r="V49" s="20">
        <f t="shared" si="67"/>
        <v>-8.0523130768470512</v>
      </c>
      <c r="W49" s="20">
        <f t="shared" si="67"/>
        <v>-1.614678661026181</v>
      </c>
      <c r="X49" s="20">
        <f t="shared" si="67"/>
        <v>-2.6910320255730369</v>
      </c>
      <c r="Y49" s="20">
        <f t="shared" si="67"/>
        <v>5.5878675994193605</v>
      </c>
      <c r="Z49" s="20">
        <f t="shared" si="67"/>
        <v>4.3909354391330702</v>
      </c>
      <c r="AA49" s="20">
        <f t="shared" si="67"/>
        <v>3.4269737934899513</v>
      </c>
      <c r="AB49" s="20">
        <f t="shared" ref="AB49:BG49" si="68">100*((AB17/AA17)^4-1)</f>
        <v>1.9568021559629445</v>
      </c>
      <c r="AC49" s="20">
        <f t="shared" si="68"/>
        <v>1.2359155996908955</v>
      </c>
      <c r="AD49" s="20">
        <f t="shared" si="68"/>
        <v>0.87892242688085709</v>
      </c>
      <c r="AE49" s="20">
        <f t="shared" si="68"/>
        <v>0.52550795611698842</v>
      </c>
      <c r="AF49" s="20">
        <f t="shared" si="68"/>
        <v>5.5233341466297325</v>
      </c>
      <c r="AG49" s="20">
        <f t="shared" si="68"/>
        <v>4.5546875911649298</v>
      </c>
      <c r="AH49" s="20">
        <f t="shared" si="68"/>
        <v>10.619976033566459</v>
      </c>
      <c r="AI49" s="20">
        <f t="shared" si="68"/>
        <v>-2.9566738640360302</v>
      </c>
      <c r="AJ49" s="20">
        <f t="shared" si="68"/>
        <v>18.57528926194858</v>
      </c>
      <c r="AK49" s="20">
        <f t="shared" si="68"/>
        <v>7.7538667131434869</v>
      </c>
      <c r="AL49" s="20">
        <f t="shared" si="68"/>
        <v>13.546696154497951</v>
      </c>
      <c r="AM49" s="20">
        <f t="shared" si="68"/>
        <v>1.9972496811238472</v>
      </c>
      <c r="AN49" s="20">
        <f t="shared" si="68"/>
        <v>2.6047286672571168</v>
      </c>
      <c r="AO49" s="20">
        <f t="shared" si="68"/>
        <v>3.0497245123040972</v>
      </c>
      <c r="AP49" s="20">
        <f t="shared" si="68"/>
        <v>-1.7836787875202709</v>
      </c>
      <c r="AQ49" s="20">
        <f t="shared" si="68"/>
        <v>1.8160716727126047</v>
      </c>
      <c r="AR49" s="20">
        <f t="shared" si="68"/>
        <v>-2.2258449792797341</v>
      </c>
      <c r="AS49" s="20">
        <f t="shared" si="68"/>
        <v>-2.0902601058275905</v>
      </c>
      <c r="AT49" s="20">
        <f t="shared" si="68"/>
        <v>1.3685412210239445</v>
      </c>
      <c r="AU49" s="20">
        <f t="shared" si="68"/>
        <v>7.2768608650623845</v>
      </c>
      <c r="AV49" s="20">
        <f t="shared" si="68"/>
        <v>-0.29596724073602809</v>
      </c>
      <c r="AW49" s="20">
        <f t="shared" si="68"/>
        <v>7.4649538050128861</v>
      </c>
      <c r="AX49" s="20">
        <f t="shared" si="68"/>
        <v>-2.8806171297761307</v>
      </c>
      <c r="AY49" s="20">
        <f t="shared" si="68"/>
        <v>-5.3177503439518432</v>
      </c>
      <c r="AZ49" s="20">
        <f t="shared" si="68"/>
        <v>0.89518278311100374</v>
      </c>
      <c r="BA49" s="20">
        <f t="shared" si="68"/>
        <v>0.44584734927788361</v>
      </c>
      <c r="BB49" s="20">
        <f t="shared" si="68"/>
        <v>2.6944599657806378</v>
      </c>
      <c r="BC49" s="20">
        <f t="shared" si="68"/>
        <v>6.0201735356105734</v>
      </c>
      <c r="BD49" s="20">
        <f t="shared" si="68"/>
        <v>2.3416498342964331</v>
      </c>
      <c r="BE49" s="20">
        <f t="shared" si="68"/>
        <v>3.3592120799548653</v>
      </c>
      <c r="BF49" s="20">
        <f t="shared" si="68"/>
        <v>-2.128715734444131</v>
      </c>
      <c r="BG49" s="20">
        <f t="shared" si="68"/>
        <v>-1.0030370341570394</v>
      </c>
      <c r="BH49" s="20">
        <f t="shared" ref="BH49:CM49" si="69">100*((BH17/BG17)^4-1)</f>
        <v>-3.1347750634188043</v>
      </c>
      <c r="BI49" s="20">
        <f t="shared" si="69"/>
        <v>-0.72476599475645997</v>
      </c>
      <c r="BJ49" s="20">
        <f t="shared" si="69"/>
        <v>-0.7260815874181703</v>
      </c>
      <c r="BK49" s="20">
        <f t="shared" si="69"/>
        <v>-1.3064604169718552</v>
      </c>
      <c r="BL49" s="20">
        <f t="shared" si="69"/>
        <v>2.0648286770362789</v>
      </c>
      <c r="BM49" s="20">
        <f t="shared" si="69"/>
        <v>7.3282456548674713</v>
      </c>
      <c r="BN49" s="20">
        <f t="shared" si="69"/>
        <v>2.8920768862005231</v>
      </c>
      <c r="BO49" s="20">
        <f t="shared" si="69"/>
        <v>1.4280388157817514</v>
      </c>
      <c r="BP49" s="20">
        <f t="shared" si="69"/>
        <v>-0.42395276855471398</v>
      </c>
      <c r="BQ49" s="20">
        <f t="shared" si="69"/>
        <v>-1.269153678062418</v>
      </c>
      <c r="BR49" s="20">
        <f t="shared" si="69"/>
        <v>-0.99131824958590409</v>
      </c>
      <c r="BS49" s="20">
        <f t="shared" si="69"/>
        <v>0.57122311064239373</v>
      </c>
      <c r="BT49" s="20">
        <f t="shared" si="69"/>
        <v>0.14237406538524233</v>
      </c>
      <c r="BU49" s="20">
        <f t="shared" si="69"/>
        <v>-2.5359751972224176</v>
      </c>
      <c r="BV49" s="20">
        <f t="shared" si="69"/>
        <v>0.14324080069021417</v>
      </c>
      <c r="BW49" s="20">
        <f t="shared" si="69"/>
        <v>0.28653276776573477</v>
      </c>
      <c r="BX49" s="20">
        <f t="shared" si="69"/>
        <v>-3.248888842173081</v>
      </c>
      <c r="BY49" s="20">
        <f t="shared" si="69"/>
        <v>-4.813266317013742</v>
      </c>
      <c r="BZ49" s="20">
        <f t="shared" si="69"/>
        <v>-8.2020795953139931</v>
      </c>
      <c r="CA49" s="20">
        <f t="shared" si="69"/>
        <v>-9.9004659879082251</v>
      </c>
      <c r="CB49" s="20">
        <f t="shared" si="69"/>
        <v>-8.444221660017492</v>
      </c>
      <c r="CC49" s="20">
        <f t="shared" si="69"/>
        <v>-9.0641928231040776</v>
      </c>
      <c r="CD49" s="20">
        <f t="shared" si="69"/>
        <v>-7.7752499721529755</v>
      </c>
      <c r="CE49" s="20">
        <f t="shared" si="69"/>
        <v>-5.7584632124775599</v>
      </c>
      <c r="CF49" s="20">
        <f t="shared" si="69"/>
        <v>-0.66224937897052527</v>
      </c>
      <c r="CG49" s="20">
        <f t="shared" si="69"/>
        <v>-1.1586883758030186</v>
      </c>
      <c r="CH49" s="20">
        <f t="shared" si="69"/>
        <v>-0.66527835720497919</v>
      </c>
      <c r="CI49" s="20">
        <f t="shared" si="69"/>
        <v>-2.153576114675837</v>
      </c>
      <c r="CJ49" s="20">
        <f t="shared" si="69"/>
        <v>-2.8243281984348556</v>
      </c>
      <c r="CK49" s="20">
        <f t="shared" si="69"/>
        <v>-3.9978245404938551</v>
      </c>
      <c r="CL49" s="20">
        <f t="shared" si="69"/>
        <v>-1.1907160533595307</v>
      </c>
      <c r="CM49" s="20">
        <f t="shared" si="69"/>
        <v>-2.2093900451329085</v>
      </c>
      <c r="CN49" s="20">
        <f t="shared" ref="CN49:DS49" si="70">100*((CN17/CM17)^4-1)</f>
        <v>1.3858606819333819</v>
      </c>
      <c r="CO49" s="20">
        <f t="shared" si="70"/>
        <v>1.2076636996157131</v>
      </c>
      <c r="CP49" s="20">
        <f t="shared" si="70"/>
        <v>3.1179997848351571</v>
      </c>
      <c r="CQ49" s="20">
        <f t="shared" si="70"/>
        <v>5.7264967281217771</v>
      </c>
      <c r="CR49" s="20">
        <f t="shared" si="70"/>
        <v>3.3938447492352086</v>
      </c>
      <c r="CS49" s="20">
        <f t="shared" si="70"/>
        <v>1.5040471488521723</v>
      </c>
      <c r="CT49" s="20">
        <f t="shared" si="70"/>
        <v>0.83038790549072594</v>
      </c>
      <c r="CU49" s="20">
        <f t="shared" si="70"/>
        <v>-0.82354925210545993</v>
      </c>
      <c r="CV49" s="20">
        <f t="shared" si="70"/>
        <v>0.66389813639136097</v>
      </c>
      <c r="CW49" s="20">
        <f t="shared" si="70"/>
        <v>2.502485949675437</v>
      </c>
      <c r="CX49" s="20">
        <f t="shared" si="70"/>
        <v>2.1526862929285517</v>
      </c>
      <c r="CY49" s="20">
        <f t="shared" si="70"/>
        <v>0.65519846496473466</v>
      </c>
      <c r="CZ49" s="20">
        <f t="shared" si="70"/>
        <v>0.81815896233998764</v>
      </c>
      <c r="DA49" s="20">
        <f t="shared" si="70"/>
        <v>1.4732717001868512</v>
      </c>
      <c r="DB49" s="20">
        <f t="shared" si="70"/>
        <v>0.81349998027153703</v>
      </c>
      <c r="DC49" s="20">
        <f t="shared" si="70"/>
        <v>3.1113342869679261</v>
      </c>
      <c r="DD49" s="20">
        <f t="shared" si="70"/>
        <v>0.32167243841201287</v>
      </c>
      <c r="DE49" s="20">
        <f t="shared" si="70"/>
        <v>2.5930583838110977</v>
      </c>
      <c r="DF49" s="20">
        <f t="shared" si="70"/>
        <v>-1.269825170868466</v>
      </c>
      <c r="DG49" s="20">
        <f t="shared" si="70"/>
        <v>0.80240320159998824</v>
      </c>
      <c r="DH49" s="20">
        <f t="shared" si="70"/>
        <v>2.7423294476093263</v>
      </c>
      <c r="DI49" s="20">
        <f t="shared" si="70"/>
        <v>2.5619199220534572</v>
      </c>
      <c r="DJ49" s="20">
        <f t="shared" si="70"/>
        <v>1.744951908107506</v>
      </c>
      <c r="DK49" s="20">
        <f t="shared" si="70"/>
        <v>5.7700836549841927</v>
      </c>
      <c r="DL49" s="20">
        <f t="shared" si="70"/>
        <v>2.8145271983675002</v>
      </c>
      <c r="DM49" s="20">
        <f t="shared" si="70"/>
        <v>0.30769208045906549</v>
      </c>
      <c r="DN49" s="20">
        <f t="shared" si="70"/>
        <v>0.15363930335745568</v>
      </c>
      <c r="DO49" s="20">
        <f t="shared" si="70"/>
        <v>2.7916121175528108</v>
      </c>
      <c r="DP49" s="20">
        <f t="shared" si="70"/>
        <v>3.2398542305252187</v>
      </c>
      <c r="DQ49" s="20">
        <f t="shared" si="70"/>
        <v>2.9044549069891623</v>
      </c>
      <c r="DR49" s="20">
        <f t="shared" si="70"/>
        <v>1.0552009688930442</v>
      </c>
      <c r="DS49" s="45">
        <f t="shared" si="70"/>
        <v>-3.9825315980905329</v>
      </c>
      <c r="DT49" s="45">
        <f t="shared" ref="DT49:EY49" si="71">100*((DT17/DS17)^4-1)</f>
        <v>-13.34452021006749</v>
      </c>
      <c r="DU49" s="45">
        <f t="shared" si="71"/>
        <v>-0.31323390204225365</v>
      </c>
      <c r="DV49" s="45">
        <f t="shared" si="71"/>
        <v>6.0977986184261201</v>
      </c>
      <c r="DW49" s="45">
        <f t="shared" si="71"/>
        <v>0.30959729174144801</v>
      </c>
      <c r="DX49" s="45">
        <f t="shared" si="71"/>
        <v>1.2417391112037102</v>
      </c>
      <c r="DY49" s="45">
        <f t="shared" si="71"/>
        <v>1.2378962961699713</v>
      </c>
      <c r="DZ49" s="45">
        <f t="shared" si="71"/>
        <v>4.6867139171482997</v>
      </c>
      <c r="EA49" s="45">
        <f t="shared" si="71"/>
        <v>10.401724838347182</v>
      </c>
      <c r="EB49" s="45">
        <f t="shared" si="71"/>
        <v>5.131046117482585</v>
      </c>
      <c r="EC49" s="19">
        <f t="shared" si="71"/>
        <v>0.42985387717613399</v>
      </c>
      <c r="ED49" s="19">
        <f t="shared" si="71"/>
        <v>-2.1717653378870772</v>
      </c>
      <c r="EE49" s="19">
        <f t="shared" si="71"/>
        <v>-6.8678390015131319</v>
      </c>
      <c r="EF49" s="19">
        <f t="shared" si="71"/>
        <v>-8.1195189075925605</v>
      </c>
      <c r="EG49" s="19">
        <f t="shared" si="71"/>
        <v>0.2215434662958371</v>
      </c>
      <c r="EH49" s="19">
        <f t="shared" si="71"/>
        <v>2.1557615388352991</v>
      </c>
      <c r="EI49" s="19">
        <f t="shared" si="71"/>
        <v>3.267220399312909</v>
      </c>
      <c r="EJ49" s="19">
        <f t="shared" si="71"/>
        <v>4.2789328793902293</v>
      </c>
      <c r="EK49" s="19">
        <f t="shared" si="71"/>
        <v>2.6652523506526693</v>
      </c>
      <c r="EL49" s="19">
        <f t="shared" si="71"/>
        <v>3.1109318259363805</v>
      </c>
      <c r="EM49" s="19">
        <f t="shared" si="71"/>
        <v>2.7928662968142115</v>
      </c>
      <c r="EN49" s="19">
        <f t="shared" si="71"/>
        <v>1.1489337489265727</v>
      </c>
      <c r="EO49" s="19">
        <f t="shared" si="71"/>
        <v>2.4319091253044434E-2</v>
      </c>
      <c r="EP49" s="19">
        <f t="shared" si="71"/>
        <v>0.72865057061590743</v>
      </c>
      <c r="EQ49" s="19">
        <f t="shared" si="71"/>
        <v>1.5718256957901078</v>
      </c>
      <c r="ER49" s="19">
        <f t="shared" si="71"/>
        <v>-0.17697678895769453</v>
      </c>
      <c r="ES49" s="19">
        <f t="shared" si="71"/>
        <v>-0.56328400664763523</v>
      </c>
      <c r="ET49" s="19">
        <f t="shared" si="71"/>
        <v>-0.66848157094575589</v>
      </c>
      <c r="EU49" s="19">
        <f t="shared" si="71"/>
        <v>-0.16281136209586045</v>
      </c>
      <c r="EV49" s="19">
        <f t="shared" si="71"/>
        <v>-0.51095828911629226</v>
      </c>
      <c r="EW49" s="19">
        <f t="shared" si="71"/>
        <v>-0.49687632619184186</v>
      </c>
      <c r="EX49" s="19">
        <f t="shared" si="71"/>
        <v>-0.90815811165827487</v>
      </c>
      <c r="EY49" s="19">
        <f t="shared" si="71"/>
        <v>-0.27190086656994072</v>
      </c>
      <c r="EZ49" s="19">
        <f t="shared" ref="EZ49:FF49" si="72">100*((EZ17/EY17)^4-1)</f>
        <v>-0.71212537258420472</v>
      </c>
      <c r="FA49" s="19">
        <f t="shared" si="72"/>
        <v>-0.83746226583401029</v>
      </c>
      <c r="FB49" s="19">
        <f t="shared" si="72"/>
        <v>-0.76694663765203286</v>
      </c>
      <c r="FC49" s="19">
        <f t="shared" si="72"/>
        <v>-0.61036237159607376</v>
      </c>
      <c r="FD49" s="19">
        <f t="shared" si="72"/>
        <v>-0.948302358600428</v>
      </c>
      <c r="FE49" s="19">
        <f t="shared" si="72"/>
        <v>-0.98332287728829515</v>
      </c>
      <c r="FF49" s="19">
        <f t="shared" si="72"/>
        <v>-1.1008678243118242</v>
      </c>
    </row>
    <row r="50" spans="2:162" x14ac:dyDescent="0.25">
      <c r="B50" t="str">
        <f t="shared" si="6"/>
        <v xml:space="preserve">   Professional and business services</v>
      </c>
      <c r="C50" s="20"/>
      <c r="D50" s="20">
        <f t="shared" ref="D50:AA50" si="73">100*((D18/C18)^4-1)</f>
        <v>7.2871412830144422</v>
      </c>
      <c r="E50" s="20">
        <f t="shared" si="73"/>
        <v>5.6956651163005301</v>
      </c>
      <c r="F50" s="20">
        <f t="shared" si="73"/>
        <v>-1.7863730302879799</v>
      </c>
      <c r="G50" s="20">
        <f t="shared" si="73"/>
        <v>-1.5845454549329729</v>
      </c>
      <c r="H50" s="20">
        <f t="shared" si="73"/>
        <v>-3.8896611315339724</v>
      </c>
      <c r="I50" s="20">
        <f t="shared" si="73"/>
        <v>0.6481210232996526</v>
      </c>
      <c r="J50" s="20">
        <f t="shared" si="73"/>
        <v>2.2784926440612141</v>
      </c>
      <c r="K50" s="20">
        <f t="shared" si="73"/>
        <v>13.233959788758366</v>
      </c>
      <c r="L50" s="20">
        <f t="shared" si="73"/>
        <v>-6.1776601775054951</v>
      </c>
      <c r="M50" s="20">
        <f t="shared" si="73"/>
        <v>-7.8702487830700658</v>
      </c>
      <c r="N50" s="20">
        <f t="shared" si="73"/>
        <v>1.514305145597139</v>
      </c>
      <c r="O50" s="20">
        <f t="shared" si="73"/>
        <v>18.278458323369339</v>
      </c>
      <c r="P50" s="20">
        <f t="shared" si="73"/>
        <v>3.5394825481896097</v>
      </c>
      <c r="Q50" s="20">
        <f t="shared" si="73"/>
        <v>9.487293903548899</v>
      </c>
      <c r="R50" s="20">
        <f t="shared" si="73"/>
        <v>-1.682089897076966</v>
      </c>
      <c r="S50" s="20">
        <f t="shared" si="73"/>
        <v>8.9879755225628735</v>
      </c>
      <c r="T50" s="20">
        <f t="shared" si="73"/>
        <v>8.999224767696191</v>
      </c>
      <c r="U50" s="20">
        <f t="shared" si="73"/>
        <v>7.0769697616647864</v>
      </c>
      <c r="V50" s="20">
        <f t="shared" si="73"/>
        <v>10.259656799595685</v>
      </c>
      <c r="W50" s="20">
        <f t="shared" si="73"/>
        <v>0.73715421905797829</v>
      </c>
      <c r="X50" s="20">
        <f t="shared" si="73"/>
        <v>-2.6335254984346301</v>
      </c>
      <c r="Y50" s="20">
        <f t="shared" si="73"/>
        <v>3.1765813036854329</v>
      </c>
      <c r="Z50" s="20">
        <f t="shared" si="73"/>
        <v>8.8941399945054798</v>
      </c>
      <c r="AA50" s="20">
        <f t="shared" si="73"/>
        <v>12.766641258950774</v>
      </c>
      <c r="AB50" s="20">
        <f t="shared" ref="AB50:BG50" si="74">100*((AB18/AA18)^4-1)</f>
        <v>0.43587164388150246</v>
      </c>
      <c r="AC50" s="20">
        <f t="shared" si="74"/>
        <v>7.5051941480038575</v>
      </c>
      <c r="AD50" s="20">
        <f t="shared" si="74"/>
        <v>11.662547593322525</v>
      </c>
      <c r="AE50" s="20">
        <f t="shared" si="74"/>
        <v>10.972796118443906</v>
      </c>
      <c r="AF50" s="20">
        <f t="shared" si="74"/>
        <v>11.555864803034165</v>
      </c>
      <c r="AG50" s="20">
        <f t="shared" si="74"/>
        <v>1.5841276017290573</v>
      </c>
      <c r="AH50" s="20">
        <f t="shared" si="74"/>
        <v>8.7434726645514438</v>
      </c>
      <c r="AI50" s="20">
        <f t="shared" si="74"/>
        <v>9.9518225282850601</v>
      </c>
      <c r="AJ50" s="20">
        <f t="shared" si="74"/>
        <v>0.60138902186928078</v>
      </c>
      <c r="AK50" s="20">
        <f t="shared" si="74"/>
        <v>3.7205351520554153</v>
      </c>
      <c r="AL50" s="20">
        <f t="shared" si="74"/>
        <v>3.001667980901046</v>
      </c>
      <c r="AM50" s="20">
        <f t="shared" si="74"/>
        <v>5.7939877580540644</v>
      </c>
      <c r="AN50" s="20">
        <f t="shared" si="74"/>
        <v>9.8600975249541367</v>
      </c>
      <c r="AO50" s="20">
        <f t="shared" si="74"/>
        <v>8.0355660389693107</v>
      </c>
      <c r="AP50" s="20">
        <f t="shared" si="74"/>
        <v>9.0608130157506359</v>
      </c>
      <c r="AQ50" s="20">
        <f t="shared" si="74"/>
        <v>6.6278240875924155</v>
      </c>
      <c r="AR50" s="20">
        <f t="shared" si="74"/>
        <v>3.1870020339953564</v>
      </c>
      <c r="AS50" s="20">
        <f t="shared" si="74"/>
        <v>8.1501081122413268</v>
      </c>
      <c r="AT50" s="20">
        <f t="shared" si="74"/>
        <v>1.5080465146253719</v>
      </c>
      <c r="AU50" s="20">
        <f t="shared" si="74"/>
        <v>-12.430743551005197</v>
      </c>
      <c r="AV50" s="20">
        <f t="shared" si="74"/>
        <v>-7.8806780843895581</v>
      </c>
      <c r="AW50" s="20">
        <f t="shared" si="74"/>
        <v>-16.604725008998699</v>
      </c>
      <c r="AX50" s="20">
        <f t="shared" si="74"/>
        <v>-10.530266141423539</v>
      </c>
      <c r="AY50" s="20">
        <f t="shared" si="74"/>
        <v>-3.2055672098198595</v>
      </c>
      <c r="AZ50" s="20">
        <f t="shared" si="74"/>
        <v>-1.6991025429043738</v>
      </c>
      <c r="BA50" s="20">
        <f t="shared" si="74"/>
        <v>-7.4647752650958132E-2</v>
      </c>
      <c r="BB50" s="20">
        <f t="shared" si="74"/>
        <v>-0.89318383866493489</v>
      </c>
      <c r="BC50" s="20">
        <f t="shared" si="74"/>
        <v>-1.8581673725007963</v>
      </c>
      <c r="BD50" s="20">
        <f t="shared" si="74"/>
        <v>-3.5611320902984023</v>
      </c>
      <c r="BE50" s="20">
        <f t="shared" si="74"/>
        <v>-0.83214677954408511</v>
      </c>
      <c r="BF50" s="20">
        <f t="shared" si="74"/>
        <v>2.5332207035676291</v>
      </c>
      <c r="BG50" s="20">
        <f t="shared" si="74"/>
        <v>5.7106650747479115</v>
      </c>
      <c r="BH50" s="20">
        <f t="shared" ref="BH50:CM50" si="75">100*((BH18/BG18)^4-1)</f>
        <v>4.1625664355817937</v>
      </c>
      <c r="BI50" s="20">
        <f t="shared" si="75"/>
        <v>3.8917637631589619</v>
      </c>
      <c r="BJ50" s="20">
        <f t="shared" si="75"/>
        <v>6.1279501516191326</v>
      </c>
      <c r="BK50" s="20">
        <f t="shared" si="75"/>
        <v>5.6598662697981972</v>
      </c>
      <c r="BL50" s="20">
        <f t="shared" si="75"/>
        <v>4.6226877629540919</v>
      </c>
      <c r="BM50" s="20">
        <f t="shared" si="75"/>
        <v>7.4303761696075776</v>
      </c>
      <c r="BN50" s="20">
        <f t="shared" si="75"/>
        <v>5.0587461690842384</v>
      </c>
      <c r="BO50" s="20">
        <f t="shared" si="75"/>
        <v>4.5722820032024547</v>
      </c>
      <c r="BP50" s="20">
        <f t="shared" si="75"/>
        <v>7.9746792513726072</v>
      </c>
      <c r="BQ50" s="20">
        <f t="shared" si="75"/>
        <v>6.6351078299273336</v>
      </c>
      <c r="BR50" s="20">
        <f t="shared" si="75"/>
        <v>4.8323756972780796</v>
      </c>
      <c r="BS50" s="20">
        <f t="shared" si="75"/>
        <v>5.9778448792868533</v>
      </c>
      <c r="BT50" s="20">
        <f t="shared" si="75"/>
        <v>3.3346516794400261</v>
      </c>
      <c r="BU50" s="20">
        <f t="shared" si="75"/>
        <v>3.3070840446795202</v>
      </c>
      <c r="BV50" s="20">
        <f t="shared" si="75"/>
        <v>3.5355722622985253</v>
      </c>
      <c r="BW50" s="20">
        <f t="shared" si="75"/>
        <v>4.5864909508928964</v>
      </c>
      <c r="BX50" s="20">
        <f t="shared" si="75"/>
        <v>1.7214483417966608</v>
      </c>
      <c r="BY50" s="20">
        <f t="shared" si="75"/>
        <v>-2.3512424738744264</v>
      </c>
      <c r="BZ50" s="20">
        <f t="shared" si="75"/>
        <v>-9.436806585879653</v>
      </c>
      <c r="CA50" s="20">
        <f t="shared" si="75"/>
        <v>-11.223722996847696</v>
      </c>
      <c r="CB50" s="20">
        <f t="shared" si="75"/>
        <v>-17.015047359034398</v>
      </c>
      <c r="CC50" s="20">
        <f t="shared" si="75"/>
        <v>-6.4073907198872853</v>
      </c>
      <c r="CD50" s="20">
        <f t="shared" si="75"/>
        <v>-0.54954360797316859</v>
      </c>
      <c r="CE50" s="20">
        <f t="shared" si="75"/>
        <v>2.3642929403911106</v>
      </c>
      <c r="CF50" s="20">
        <f t="shared" si="75"/>
        <v>3.5410183554924535</v>
      </c>
      <c r="CG50" s="20">
        <f t="shared" si="75"/>
        <v>3.3705888856357724</v>
      </c>
      <c r="CH50" s="20">
        <f t="shared" si="75"/>
        <v>4.3821676452435954</v>
      </c>
      <c r="CI50" s="20">
        <f t="shared" si="75"/>
        <v>5.1628720334588873</v>
      </c>
      <c r="CJ50" s="20">
        <f t="shared" si="75"/>
        <v>4.1438402772425276</v>
      </c>
      <c r="CK50" s="20">
        <f t="shared" si="75"/>
        <v>5.5187149535430136</v>
      </c>
      <c r="CL50" s="20">
        <f t="shared" si="75"/>
        <v>4.1120747006496927</v>
      </c>
      <c r="CM50" s="20">
        <f t="shared" si="75"/>
        <v>4.1358293637587584</v>
      </c>
      <c r="CN50" s="20">
        <f t="shared" ref="CN50:DS50" si="76">100*((CN18/CM18)^4-1)</f>
        <v>7.5109770158617639</v>
      </c>
      <c r="CO50" s="20">
        <f t="shared" si="76"/>
        <v>1.6183922961672259</v>
      </c>
      <c r="CP50" s="20">
        <f t="shared" si="76"/>
        <v>6.1128369056270948</v>
      </c>
      <c r="CQ50" s="20">
        <f t="shared" si="76"/>
        <v>4.7577719471249447</v>
      </c>
      <c r="CR50" s="20">
        <f t="shared" si="76"/>
        <v>2.3001481316434536</v>
      </c>
      <c r="CS50" s="20">
        <f t="shared" si="76"/>
        <v>2.4692054990043788</v>
      </c>
      <c r="CT50" s="20">
        <f t="shared" si="76"/>
        <v>4.4618567976576484</v>
      </c>
      <c r="CU50" s="20">
        <f t="shared" si="76"/>
        <v>2.4869279321674931</v>
      </c>
      <c r="CV50" s="20">
        <f t="shared" si="76"/>
        <v>0.40878843009939381</v>
      </c>
      <c r="CW50" s="20">
        <f t="shared" si="76"/>
        <v>7.1753186565219673</v>
      </c>
      <c r="CX50" s="20">
        <f t="shared" si="76"/>
        <v>3.8323210724594103</v>
      </c>
      <c r="CY50" s="20">
        <f t="shared" si="76"/>
        <v>2.7501619862635218</v>
      </c>
      <c r="CZ50" s="20">
        <f t="shared" si="76"/>
        <v>4.8747167504380018</v>
      </c>
      <c r="DA50" s="20">
        <f t="shared" si="76"/>
        <v>5.9740522996185819</v>
      </c>
      <c r="DB50" s="20">
        <f t="shared" si="76"/>
        <v>2.4917474349703372</v>
      </c>
      <c r="DC50" s="20">
        <f t="shared" si="76"/>
        <v>4.152563198591297</v>
      </c>
      <c r="DD50" s="20">
        <f t="shared" si="76"/>
        <v>3.6655819893238295</v>
      </c>
      <c r="DE50" s="20">
        <f t="shared" si="76"/>
        <v>1.9938760328415572</v>
      </c>
      <c r="DF50" s="20">
        <f t="shared" si="76"/>
        <v>1.0687947874195025</v>
      </c>
      <c r="DG50" s="20">
        <f t="shared" si="76"/>
        <v>3.7680957240431967</v>
      </c>
      <c r="DH50" s="20">
        <f t="shared" si="76"/>
        <v>3.4089378893144673</v>
      </c>
      <c r="DI50" s="20">
        <f t="shared" si="76"/>
        <v>0.9946916489816271</v>
      </c>
      <c r="DJ50" s="20">
        <f t="shared" si="76"/>
        <v>1.4647938295314855</v>
      </c>
      <c r="DK50" s="20">
        <f t="shared" si="76"/>
        <v>4.8552892821578153</v>
      </c>
      <c r="DL50" s="20">
        <f t="shared" si="76"/>
        <v>-5.1219667302560001E-2</v>
      </c>
      <c r="DM50" s="20">
        <f t="shared" si="76"/>
        <v>2.3256344900136172</v>
      </c>
      <c r="DN50" s="20">
        <f t="shared" si="76"/>
        <v>3.8233668339030968</v>
      </c>
      <c r="DO50" s="20">
        <f t="shared" si="76"/>
        <v>0.35373599489989527</v>
      </c>
      <c r="DP50" s="20">
        <f t="shared" si="76"/>
        <v>4.3552710672830397</v>
      </c>
      <c r="DQ50" s="20">
        <f t="shared" si="76"/>
        <v>3.1291018355489753</v>
      </c>
      <c r="DR50" s="20">
        <f t="shared" si="76"/>
        <v>3.3583153631254525</v>
      </c>
      <c r="DS50" s="45">
        <f t="shared" si="76"/>
        <v>3.8849801769846648</v>
      </c>
      <c r="DT50" s="45">
        <f t="shared" ref="DT50:EY50" si="77">100*((DT18/DS18)^4-1)</f>
        <v>-24.182421410480003</v>
      </c>
      <c r="DU50" s="45">
        <f t="shared" si="77"/>
        <v>2.4721037974654969</v>
      </c>
      <c r="DV50" s="45">
        <f t="shared" si="77"/>
        <v>10.211249259263621</v>
      </c>
      <c r="DW50" s="45">
        <f t="shared" si="77"/>
        <v>5.4150016842944515</v>
      </c>
      <c r="DX50" s="45">
        <f t="shared" si="77"/>
        <v>5.7063214640409532</v>
      </c>
      <c r="DY50" s="45">
        <f t="shared" si="77"/>
        <v>7.0171491670027342</v>
      </c>
      <c r="DZ50" s="45">
        <f t="shared" si="77"/>
        <v>10.866609839646401</v>
      </c>
      <c r="EA50" s="45">
        <f t="shared" si="77"/>
        <v>10.021243580615579</v>
      </c>
      <c r="EB50" s="45">
        <f t="shared" si="77"/>
        <v>7.6688747121644196</v>
      </c>
      <c r="EC50" s="19">
        <f t="shared" si="77"/>
        <v>3.1618382224692931</v>
      </c>
      <c r="ED50" s="19">
        <f t="shared" si="77"/>
        <v>-0.73798133305577052</v>
      </c>
      <c r="EE50" s="19">
        <f t="shared" si="77"/>
        <v>-4.3550853918960852</v>
      </c>
      <c r="EF50" s="19">
        <f t="shared" si="77"/>
        <v>-13.561267861509062</v>
      </c>
      <c r="EG50" s="19">
        <f t="shared" si="77"/>
        <v>-14.566961330079121</v>
      </c>
      <c r="EH50" s="19">
        <f t="shared" si="77"/>
        <v>-11.298333572628927</v>
      </c>
      <c r="EI50" s="19">
        <f t="shared" si="77"/>
        <v>-5.2265853198235623</v>
      </c>
      <c r="EJ50" s="19">
        <f t="shared" si="77"/>
        <v>-0.16678903059795802</v>
      </c>
      <c r="EK50" s="19">
        <f t="shared" si="77"/>
        <v>3.0599562882778875</v>
      </c>
      <c r="EL50" s="19">
        <f t="shared" si="77"/>
        <v>5.6864228970014974</v>
      </c>
      <c r="EM50" s="19">
        <f t="shared" si="77"/>
        <v>7.6189627496051626</v>
      </c>
      <c r="EN50" s="19">
        <f t="shared" si="77"/>
        <v>6.6514308813047984</v>
      </c>
      <c r="EO50" s="19">
        <f t="shared" si="77"/>
        <v>5.5273668683377464</v>
      </c>
      <c r="EP50" s="19">
        <f t="shared" si="77"/>
        <v>4.8748610544862014</v>
      </c>
      <c r="EQ50" s="19">
        <f t="shared" si="77"/>
        <v>4.7082384437820313</v>
      </c>
      <c r="ER50" s="19">
        <f t="shared" si="77"/>
        <v>4.1306271220435509</v>
      </c>
      <c r="ES50" s="19">
        <f t="shared" si="77"/>
        <v>3.3573712349930007</v>
      </c>
      <c r="ET50" s="19">
        <f t="shared" si="77"/>
        <v>2.727801906540428</v>
      </c>
      <c r="EU50" s="19">
        <f t="shared" si="77"/>
        <v>2.0251296211670988</v>
      </c>
      <c r="EV50" s="19">
        <f t="shared" si="77"/>
        <v>1.6043318537005025</v>
      </c>
      <c r="EW50" s="19">
        <f t="shared" si="77"/>
        <v>1.4683112267400489</v>
      </c>
      <c r="EX50" s="19">
        <f t="shared" si="77"/>
        <v>2.5538729950666195</v>
      </c>
      <c r="EY50" s="19">
        <f t="shared" si="77"/>
        <v>3.2403385126017925</v>
      </c>
      <c r="EZ50" s="19">
        <f t="shared" ref="EZ50:FF50" si="78">100*((EZ18/EY18)^4-1)</f>
        <v>3.4175142163398453</v>
      </c>
      <c r="FA50" s="19">
        <f t="shared" si="78"/>
        <v>3.4662889706277955</v>
      </c>
      <c r="FB50" s="19">
        <f t="shared" si="78"/>
        <v>3.3214252010779211</v>
      </c>
      <c r="FC50" s="19">
        <f t="shared" si="78"/>
        <v>3.2406973988082344</v>
      </c>
      <c r="FD50" s="19">
        <f t="shared" si="78"/>
        <v>3.1189607456562518</v>
      </c>
      <c r="FE50" s="19">
        <f t="shared" si="78"/>
        <v>3.0019078536682509</v>
      </c>
      <c r="FF50" s="19">
        <f t="shared" si="78"/>
        <v>2.8521958919084822</v>
      </c>
    </row>
    <row r="51" spans="2:162" x14ac:dyDescent="0.25">
      <c r="B51" t="str">
        <f t="shared" si="6"/>
        <v xml:space="preserve">   Other services</v>
      </c>
      <c r="C51" s="20"/>
      <c r="D51" s="20">
        <f t="shared" ref="D51:AA51" si="79">100*((D19/C19)^4-1)</f>
        <v>4.3276036861308986</v>
      </c>
      <c r="E51" s="20">
        <f t="shared" si="79"/>
        <v>4.5836209248053983</v>
      </c>
      <c r="F51" s="20">
        <f t="shared" si="79"/>
        <v>2.5710887589800224</v>
      </c>
      <c r="G51" s="20">
        <f t="shared" si="79"/>
        <v>2.554668879381583</v>
      </c>
      <c r="H51" s="20">
        <f t="shared" si="79"/>
        <v>2.0153401257111625</v>
      </c>
      <c r="I51" s="20">
        <f t="shared" si="79"/>
        <v>0.28463655246462327</v>
      </c>
      <c r="J51" s="20">
        <f t="shared" si="79"/>
        <v>4.096119965896805</v>
      </c>
      <c r="K51" s="20">
        <f t="shared" si="79"/>
        <v>1.9836448943586493</v>
      </c>
      <c r="L51" s="20">
        <f t="shared" si="79"/>
        <v>2.5431440309369835</v>
      </c>
      <c r="M51" s="20">
        <f t="shared" si="79"/>
        <v>5.2751037960839131</v>
      </c>
      <c r="N51" s="20">
        <f t="shared" si="79"/>
        <v>4.126623150478026</v>
      </c>
      <c r="O51" s="20">
        <f t="shared" si="79"/>
        <v>2.5245739842176373</v>
      </c>
      <c r="P51" s="20">
        <f t="shared" si="79"/>
        <v>7.4963046388188737</v>
      </c>
      <c r="Q51" s="20">
        <f t="shared" si="79"/>
        <v>3.4396229011622204</v>
      </c>
      <c r="R51" s="20">
        <f t="shared" si="79"/>
        <v>-1.1004021871224512</v>
      </c>
      <c r="S51" s="20">
        <f t="shared" si="79"/>
        <v>2.1273022550682308</v>
      </c>
      <c r="T51" s="20">
        <f t="shared" si="79"/>
        <v>2.7038041444080507</v>
      </c>
      <c r="U51" s="20">
        <f t="shared" si="79"/>
        <v>2.7388461221863114</v>
      </c>
      <c r="V51" s="20">
        <f t="shared" si="79"/>
        <v>4.0475961926730752</v>
      </c>
      <c r="W51" s="20">
        <f t="shared" si="79"/>
        <v>7.644818857269553</v>
      </c>
      <c r="X51" s="20">
        <f t="shared" si="79"/>
        <v>1.0613338135999628</v>
      </c>
      <c r="Y51" s="20">
        <f t="shared" si="79"/>
        <v>1.8197435626434055</v>
      </c>
      <c r="Z51" s="20">
        <f t="shared" si="79"/>
        <v>1.1041300685268318</v>
      </c>
      <c r="AA51" s="20">
        <f t="shared" si="79"/>
        <v>-1.1909059660764831</v>
      </c>
      <c r="AB51" s="20">
        <f t="shared" ref="AB51:BG51" si="80">100*((AB19/AA19)^4-1)</f>
        <v>5.457598784640183</v>
      </c>
      <c r="AC51" s="20">
        <f t="shared" si="80"/>
        <v>3.7517055290652745</v>
      </c>
      <c r="AD51" s="20">
        <f t="shared" si="80"/>
        <v>6.7128211001979743</v>
      </c>
      <c r="AE51" s="20">
        <f t="shared" si="80"/>
        <v>2.7696837970016652</v>
      </c>
      <c r="AF51" s="20">
        <f t="shared" si="80"/>
        <v>2.8969638833348466</v>
      </c>
      <c r="AG51" s="20">
        <f t="shared" si="80"/>
        <v>4.6313281096651338</v>
      </c>
      <c r="AH51" s="20">
        <f t="shared" si="80"/>
        <v>6.2369131930919197</v>
      </c>
      <c r="AI51" s="20">
        <f t="shared" si="80"/>
        <v>1.3928983592801369</v>
      </c>
      <c r="AJ51" s="20">
        <f t="shared" si="80"/>
        <v>7.0368771336688063</v>
      </c>
      <c r="AK51" s="20">
        <f t="shared" si="80"/>
        <v>3.1592789388978471</v>
      </c>
      <c r="AL51" s="20">
        <f t="shared" si="80"/>
        <v>2.4012070379520356</v>
      </c>
      <c r="AM51" s="20">
        <f t="shared" si="80"/>
        <v>3.6191362287347317</v>
      </c>
      <c r="AN51" s="20">
        <f t="shared" si="80"/>
        <v>-0.13266263168387749</v>
      </c>
      <c r="AO51" s="20">
        <f t="shared" si="80"/>
        <v>2.9983938841226188</v>
      </c>
      <c r="AP51" s="20">
        <f t="shared" si="80"/>
        <v>4.4660974038778667</v>
      </c>
      <c r="AQ51" s="20">
        <f t="shared" si="80"/>
        <v>4.1029403148538757</v>
      </c>
      <c r="AR51" s="20">
        <f t="shared" si="80"/>
        <v>-1.2417555409396486</v>
      </c>
      <c r="AS51" s="20">
        <f t="shared" si="80"/>
        <v>2.614526068333034</v>
      </c>
      <c r="AT51" s="20">
        <f t="shared" si="80"/>
        <v>3.6946627764508078</v>
      </c>
      <c r="AU51" s="20">
        <f t="shared" si="80"/>
        <v>-2.2747884885429448</v>
      </c>
      <c r="AV51" s="20">
        <f t="shared" si="80"/>
        <v>1.7203906645481437</v>
      </c>
      <c r="AW51" s="20">
        <f t="shared" si="80"/>
        <v>-0.38242905176388842</v>
      </c>
      <c r="AX51" s="20">
        <f t="shared" si="80"/>
        <v>-1.3560562404440923</v>
      </c>
      <c r="AY51" s="20">
        <f t="shared" si="80"/>
        <v>1.1589727228619839</v>
      </c>
      <c r="AZ51" s="20">
        <f t="shared" si="80"/>
        <v>2.0180782342317016</v>
      </c>
      <c r="BA51" s="20">
        <f t="shared" si="80"/>
        <v>1.5782153298482537</v>
      </c>
      <c r="BB51" s="20">
        <f t="shared" si="80"/>
        <v>1.2305589144071316</v>
      </c>
      <c r="BC51" s="20">
        <f t="shared" si="80"/>
        <v>1.9938931782761848</v>
      </c>
      <c r="BD51" s="20">
        <f t="shared" si="80"/>
        <v>1.474668339982399</v>
      </c>
      <c r="BE51" s="20">
        <f t="shared" si="80"/>
        <v>2.1462753025241588</v>
      </c>
      <c r="BF51" s="20">
        <f t="shared" si="80"/>
        <v>2.8115582837770603</v>
      </c>
      <c r="BG51" s="20">
        <f t="shared" si="80"/>
        <v>-1.2723659290725386</v>
      </c>
      <c r="BH51" s="20">
        <f t="shared" ref="BH51:CM51" si="81">100*((BH19/BG19)^4-1)</f>
        <v>2.9277582220556431</v>
      </c>
      <c r="BI51" s="20">
        <f t="shared" si="81"/>
        <v>1.0722659119444922</v>
      </c>
      <c r="BJ51" s="20">
        <f t="shared" si="81"/>
        <v>2.2722845119049762</v>
      </c>
      <c r="BK51" s="20">
        <f t="shared" si="81"/>
        <v>2.135229127816296</v>
      </c>
      <c r="BL51" s="20">
        <f t="shared" si="81"/>
        <v>4.1142697578643972</v>
      </c>
      <c r="BM51" s="20">
        <f t="shared" si="81"/>
        <v>1.8581607981705828</v>
      </c>
      <c r="BN51" s="20">
        <f t="shared" si="81"/>
        <v>1.4453243676296301</v>
      </c>
      <c r="BO51" s="20">
        <f t="shared" si="81"/>
        <v>2.1255586859057152</v>
      </c>
      <c r="BP51" s="20">
        <f t="shared" si="81"/>
        <v>1.4725387902232878</v>
      </c>
      <c r="BQ51" s="20">
        <f t="shared" si="81"/>
        <v>1.9464149618643845</v>
      </c>
      <c r="BR51" s="20">
        <f t="shared" si="81"/>
        <v>2.3357258076777576</v>
      </c>
      <c r="BS51" s="20">
        <f t="shared" si="81"/>
        <v>3.7588052208692657</v>
      </c>
      <c r="BT51" s="20">
        <f t="shared" si="81"/>
        <v>2.4186950207302882</v>
      </c>
      <c r="BU51" s="20">
        <f t="shared" si="81"/>
        <v>3.0315608948584538</v>
      </c>
      <c r="BV51" s="20">
        <f t="shared" si="81"/>
        <v>4.0266054271947294</v>
      </c>
      <c r="BW51" s="20">
        <f t="shared" si="81"/>
        <v>2.9016827794909661</v>
      </c>
      <c r="BX51" s="20">
        <f t="shared" si="81"/>
        <v>1.9263812452394502</v>
      </c>
      <c r="BY51" s="20">
        <f t="shared" si="81"/>
        <v>3.1722594165534579</v>
      </c>
      <c r="BZ51" s="20">
        <f t="shared" si="81"/>
        <v>-0.59122239916359343</v>
      </c>
      <c r="CA51" s="20">
        <f t="shared" si="81"/>
        <v>-0.81345482728206742</v>
      </c>
      <c r="CB51" s="20">
        <f t="shared" si="81"/>
        <v>-1.9918225521870947</v>
      </c>
      <c r="CC51" s="20">
        <f t="shared" si="81"/>
        <v>1.3891940110200007</v>
      </c>
      <c r="CD51" s="20">
        <f t="shared" si="81"/>
        <v>1.4972601398771213</v>
      </c>
      <c r="CE51" s="20">
        <f t="shared" si="81"/>
        <v>-0.11120892303324581</v>
      </c>
      <c r="CF51" s="20">
        <f t="shared" si="81"/>
        <v>2.5842575290717651</v>
      </c>
      <c r="CG51" s="20">
        <f t="shared" si="81"/>
        <v>2.8685370381714259</v>
      </c>
      <c r="CH51" s="20">
        <f t="shared" si="81"/>
        <v>5.1472541689230988</v>
      </c>
      <c r="CI51" s="20">
        <f t="shared" si="81"/>
        <v>1.5998228220077904</v>
      </c>
      <c r="CJ51" s="20">
        <f t="shared" si="81"/>
        <v>3.7229113393997038</v>
      </c>
      <c r="CK51" s="20">
        <f t="shared" si="81"/>
        <v>1.7594622823492223</v>
      </c>
      <c r="CL51" s="20">
        <f t="shared" si="81"/>
        <v>2.112067490585301</v>
      </c>
      <c r="CM51" s="20">
        <f t="shared" si="81"/>
        <v>2.6043323867628532</v>
      </c>
      <c r="CN51" s="20">
        <f t="shared" ref="CN51:DS51" si="82">100*((CN19/CM19)^4-1)</f>
        <v>2.6232765371159816</v>
      </c>
      <c r="CO51" s="20">
        <f t="shared" si="82"/>
        <v>1.1208296911702442</v>
      </c>
      <c r="CP51" s="20">
        <f t="shared" si="82"/>
        <v>3.2029857317031452</v>
      </c>
      <c r="CQ51" s="20">
        <f t="shared" si="82"/>
        <v>1.1436872049757074</v>
      </c>
      <c r="CR51" s="20">
        <f t="shared" si="82"/>
        <v>3.0979827903113266</v>
      </c>
      <c r="CS51" s="20">
        <f t="shared" si="82"/>
        <v>2.3425068813553995</v>
      </c>
      <c r="CT51" s="20">
        <f t="shared" si="82"/>
        <v>3.2647580295911416</v>
      </c>
      <c r="CU51" s="20">
        <f t="shared" si="82"/>
        <v>3.8606616804510718</v>
      </c>
      <c r="CV51" s="20">
        <f t="shared" si="82"/>
        <v>0.33405683301324096</v>
      </c>
      <c r="CW51" s="20">
        <f t="shared" si="82"/>
        <v>3.1023754312197838</v>
      </c>
      <c r="CX51" s="20">
        <f t="shared" si="82"/>
        <v>0.46395945354007484</v>
      </c>
      <c r="CY51" s="20">
        <f t="shared" si="82"/>
        <v>2.7710058441885677</v>
      </c>
      <c r="CZ51" s="20">
        <f t="shared" si="82"/>
        <v>4.0644586937272686</v>
      </c>
      <c r="DA51" s="20">
        <f t="shared" si="82"/>
        <v>3.6225252333139446</v>
      </c>
      <c r="DB51" s="20">
        <f t="shared" si="82"/>
        <v>2.8644022967277971</v>
      </c>
      <c r="DC51" s="20">
        <f t="shared" si="82"/>
        <v>5.4817756057025546</v>
      </c>
      <c r="DD51" s="20">
        <f t="shared" si="82"/>
        <v>3.9382102296967814</v>
      </c>
      <c r="DE51" s="20">
        <f t="shared" si="82"/>
        <v>2.7787089016191091</v>
      </c>
      <c r="DF51" s="20">
        <f t="shared" si="82"/>
        <v>2.2220505061319118</v>
      </c>
      <c r="DG51" s="20">
        <f t="shared" si="82"/>
        <v>2.5553835397202018</v>
      </c>
      <c r="DH51" s="20">
        <f t="shared" si="82"/>
        <v>3.8898425760920174</v>
      </c>
      <c r="DI51" s="20">
        <f t="shared" si="82"/>
        <v>1.7739283255482352</v>
      </c>
      <c r="DJ51" s="20">
        <f t="shared" si="82"/>
        <v>2.3496995512874541</v>
      </c>
      <c r="DK51" s="20">
        <f t="shared" si="82"/>
        <v>5.0555176692949289</v>
      </c>
      <c r="DL51" s="20">
        <f t="shared" si="82"/>
        <v>2.4582873766821001</v>
      </c>
      <c r="DM51" s="20">
        <f t="shared" si="82"/>
        <v>1.9630586630753122</v>
      </c>
      <c r="DN51" s="20">
        <f t="shared" si="82"/>
        <v>2.2519304366004134</v>
      </c>
      <c r="DO51" s="20">
        <f t="shared" si="82"/>
        <v>3.2532105850338944</v>
      </c>
      <c r="DP51" s="20">
        <f t="shared" si="82"/>
        <v>2.4277662443910941</v>
      </c>
      <c r="DQ51" s="20">
        <f t="shared" si="82"/>
        <v>2.4131206666053284</v>
      </c>
      <c r="DR51" s="20">
        <f t="shared" si="82"/>
        <v>1.2951801128278317</v>
      </c>
      <c r="DS51" s="45">
        <f t="shared" si="82"/>
        <v>-2.3207106532579735</v>
      </c>
      <c r="DT51" s="45">
        <f t="shared" ref="DT51:EY51" si="83">100*((DT19/DS19)^4-1)</f>
        <v>-66.653958042806224</v>
      </c>
      <c r="DU51" s="45">
        <f t="shared" si="83"/>
        <v>32.060151814751016</v>
      </c>
      <c r="DV51" s="45">
        <f t="shared" si="83"/>
        <v>4.3709460790032351</v>
      </c>
      <c r="DW51" s="45">
        <f t="shared" si="83"/>
        <v>-1.146070220606743</v>
      </c>
      <c r="DX51" s="45">
        <f t="shared" si="83"/>
        <v>17.36405546188864</v>
      </c>
      <c r="DY51" s="45">
        <f t="shared" si="83"/>
        <v>17.05845695570607</v>
      </c>
      <c r="DZ51" s="45">
        <f t="shared" si="83"/>
        <v>11.937809342025329</v>
      </c>
      <c r="EA51" s="45">
        <f t="shared" si="83"/>
        <v>6.3332443054555432</v>
      </c>
      <c r="EB51" s="45">
        <f t="shared" si="83"/>
        <v>3.1610700758805566</v>
      </c>
      <c r="EC51" s="19">
        <f t="shared" si="83"/>
        <v>5.8037856166996971</v>
      </c>
      <c r="ED51" s="19">
        <f t="shared" si="83"/>
        <v>5.5258415091048452</v>
      </c>
      <c r="EE51" s="19">
        <f t="shared" si="83"/>
        <v>2.8392887319032223</v>
      </c>
      <c r="EF51" s="19">
        <f t="shared" si="83"/>
        <v>1.3746979269419812</v>
      </c>
      <c r="EG51" s="19">
        <f t="shared" si="83"/>
        <v>2.9521118963262927</v>
      </c>
      <c r="EH51" s="19">
        <f t="shared" si="83"/>
        <v>0.58459698863888576</v>
      </c>
      <c r="EI51" s="19">
        <f t="shared" si="83"/>
        <v>1.9982591377729175</v>
      </c>
      <c r="EJ51" s="19">
        <f t="shared" si="83"/>
        <v>3.5078463222016909</v>
      </c>
      <c r="EK51" s="19">
        <f t="shared" si="83"/>
        <v>2.1558332265164015</v>
      </c>
      <c r="EL51" s="19">
        <f t="shared" si="83"/>
        <v>1.2555008302088444</v>
      </c>
      <c r="EM51" s="19">
        <f t="shared" si="83"/>
        <v>0.7583948777052818</v>
      </c>
      <c r="EN51" s="19">
        <f t="shared" si="83"/>
        <v>0.83067239993337427</v>
      </c>
      <c r="EO51" s="19">
        <f t="shared" si="83"/>
        <v>0.5805263980878328</v>
      </c>
      <c r="EP51" s="19">
        <f t="shared" si="83"/>
        <v>1.1652504877362579</v>
      </c>
      <c r="EQ51" s="19">
        <f t="shared" si="83"/>
        <v>1.0822554296082032</v>
      </c>
      <c r="ER51" s="19">
        <f t="shared" si="83"/>
        <v>1.0320292477795423</v>
      </c>
      <c r="ES51" s="19">
        <f t="shared" si="83"/>
        <v>0.82476026704225713</v>
      </c>
      <c r="ET51" s="19">
        <f t="shared" si="83"/>
        <v>0.77095735826608891</v>
      </c>
      <c r="EU51" s="19">
        <f t="shared" si="83"/>
        <v>0.80116793269042752</v>
      </c>
      <c r="EV51" s="19">
        <f t="shared" si="83"/>
        <v>0.94526279727913387</v>
      </c>
      <c r="EW51" s="19">
        <f t="shared" si="83"/>
        <v>0.87266674905410735</v>
      </c>
      <c r="EX51" s="19">
        <f t="shared" si="83"/>
        <v>0.4251618208011676</v>
      </c>
      <c r="EY51" s="19">
        <f t="shared" si="83"/>
        <v>0.40520025760710787</v>
      </c>
      <c r="EZ51" s="19">
        <f t="shared" ref="EZ51:FF51" si="84">100*((EZ19/EY19)^4-1)</f>
        <v>0.4842816423194396</v>
      </c>
      <c r="FA51" s="19">
        <f t="shared" si="84"/>
        <v>0.40086090998978641</v>
      </c>
      <c r="FB51" s="19">
        <f t="shared" si="84"/>
        <v>0.36953502615855172</v>
      </c>
      <c r="FC51" s="19">
        <f t="shared" si="84"/>
        <v>0.41616870530563066</v>
      </c>
      <c r="FD51" s="19">
        <f t="shared" si="84"/>
        <v>0.32541225077808988</v>
      </c>
      <c r="FE51" s="19">
        <f t="shared" si="84"/>
        <v>0.30342987911595731</v>
      </c>
      <c r="FF51" s="19">
        <f t="shared" si="84"/>
        <v>0.24637566513321385</v>
      </c>
    </row>
    <row r="52" spans="2:162" x14ac:dyDescent="0.25">
      <c r="B52" t="str">
        <f t="shared" si="6"/>
        <v xml:space="preserve">      Leisure and Hospitality</v>
      </c>
      <c r="C52" s="20"/>
      <c r="D52" s="20">
        <f t="shared" ref="D52" si="85">100*((D20/C20)^4-1)</f>
        <v>4.2178814725445601</v>
      </c>
      <c r="E52" s="20">
        <f t="shared" ref="E52" si="86">100*((E20/D20)^4-1)</f>
        <v>2.8182959118870476</v>
      </c>
      <c r="F52" s="20">
        <f t="shared" ref="F52" si="87">100*((F20/E20)^4-1)</f>
        <v>-1.3055128737128996</v>
      </c>
      <c r="G52" s="20">
        <f t="shared" ref="G52" si="88">100*((G20/F20)^4-1)</f>
        <v>7.0530832408676192</v>
      </c>
      <c r="H52" s="20">
        <f t="shared" ref="H52" si="89">100*((H20/G20)^4-1)</f>
        <v>-1.85609806479341</v>
      </c>
      <c r="I52" s="20">
        <f t="shared" ref="I52" si="90">100*((I20/H20)^4-1)</f>
        <v>-6.3437876624560801</v>
      </c>
      <c r="J52" s="20">
        <f t="shared" ref="J52" si="91">100*((J20/I20)^4-1)</f>
        <v>3.1195435974658903</v>
      </c>
      <c r="K52" s="20">
        <f t="shared" ref="K52" si="92">100*((K20/J20)^4-1)</f>
        <v>3.6930576940559456</v>
      </c>
      <c r="L52" s="20">
        <f t="shared" ref="L52" si="93">100*((L20/K20)^4-1)</f>
        <v>2.3305650189977323</v>
      </c>
      <c r="M52" s="20">
        <f t="shared" ref="M52" si="94">100*((M20/L20)^4-1)</f>
        <v>5.4190417593240836</v>
      </c>
      <c r="N52" s="20">
        <f t="shared" ref="N52" si="95">100*((N20/M20)^4-1)</f>
        <v>2.1423985444587679</v>
      </c>
      <c r="O52" s="20">
        <f t="shared" ref="O52" si="96">100*((O20/N20)^4-1)</f>
        <v>3.1370174138841689</v>
      </c>
      <c r="P52" s="20">
        <f t="shared" ref="P52" si="97">100*((P20/O20)^4-1)</f>
        <v>3.8300356208475383</v>
      </c>
      <c r="Q52" s="20">
        <f t="shared" ref="Q52" si="98">100*((Q20/P20)^4-1)</f>
        <v>6.672703639885369</v>
      </c>
      <c r="R52" s="20">
        <f t="shared" ref="R52" si="99">100*((R20/Q20)^4-1)</f>
        <v>-3.7630164963140311</v>
      </c>
      <c r="S52" s="20">
        <f t="shared" ref="S52" si="100">100*((S20/R20)^4-1)</f>
        <v>3.3446601864727921</v>
      </c>
      <c r="T52" s="20">
        <f t="shared" ref="T52" si="101">100*((T20/S20)^4-1)</f>
        <v>5.5735963169243785</v>
      </c>
      <c r="U52" s="20">
        <f t="shared" ref="U52" si="102">100*((U20/T20)^4-1)</f>
        <v>-1.3400145752436532</v>
      </c>
      <c r="V52" s="20">
        <f t="shared" ref="V52" si="103">100*((V20/U20)^4-1)</f>
        <v>7.7850442998225189</v>
      </c>
      <c r="W52" s="20">
        <f t="shared" ref="W52" si="104">100*((W20/V20)^4-1)</f>
        <v>7.0769697616649196</v>
      </c>
      <c r="X52" s="20">
        <f t="shared" ref="X52" si="105">100*((X20/W20)^4-1)</f>
        <v>1.9700606933748643</v>
      </c>
      <c r="Y52" s="20">
        <f t="shared" ref="Y52" si="106">100*((Y20/X20)^4-1)</f>
        <v>-1.4195612947087599</v>
      </c>
      <c r="Z52" s="20">
        <f t="shared" ref="Z52" si="107">100*((Z20/Y20)^4-1)</f>
        <v>8.8746850160531743</v>
      </c>
      <c r="AA52" s="20">
        <f t="shared" ref="AA52" si="108">100*((AA20/Z20)^4-1)</f>
        <v>-3.8933905517171796</v>
      </c>
      <c r="AB52" s="20">
        <f t="shared" ref="AB52" si="109">100*((AB20/AA20)^4-1)</f>
        <v>9.4587687008837804</v>
      </c>
      <c r="AC52" s="20">
        <f t="shared" ref="AC52" si="110">100*((AC20/AB20)^4-1)</f>
        <v>6.707395010179984</v>
      </c>
      <c r="AD52" s="20">
        <f t="shared" ref="AD52" si="111">100*((AD20/AC20)^4-1)</f>
        <v>2.4998794434608396</v>
      </c>
      <c r="AE52" s="20">
        <f t="shared" ref="AE52" si="112">100*((AE20/AD20)^4-1)</f>
        <v>0.123133739463821</v>
      </c>
      <c r="AF52" s="20">
        <f t="shared" ref="AF52" si="113">100*((AF20/AE20)^4-1)</f>
        <v>-0.49124868774995667</v>
      </c>
      <c r="AG52" s="20">
        <f t="shared" ref="AG52" si="114">100*((AG20/AF20)^4-1)</f>
        <v>6.5614466363001611</v>
      </c>
      <c r="AH52" s="20">
        <f t="shared" ref="AH52" si="115">100*((AH20/AG20)^4-1)</f>
        <v>8.3745193553468553</v>
      </c>
      <c r="AI52" s="20">
        <f t="shared" ref="AI52" si="116">100*((AI20/AH20)^4-1)</f>
        <v>-0.94729942530928923</v>
      </c>
      <c r="AJ52" s="20">
        <f t="shared" ref="AJ52" si="117">100*((AJ20/AI20)^4-1)</f>
        <v>6.2148494103822394</v>
      </c>
      <c r="AK52" s="20">
        <f t="shared" ref="AK52" si="118">100*((AK20/AJ20)^4-1)</f>
        <v>4.1704562271194456</v>
      </c>
      <c r="AL52" s="20">
        <f t="shared" ref="AL52" si="119">100*((AL20/AK20)^4-1)</f>
        <v>-3.099204121948651</v>
      </c>
      <c r="AM52" s="20">
        <f t="shared" ref="AM52" si="120">100*((AM20/AL20)^4-1)</f>
        <v>16.370816686702327</v>
      </c>
      <c r="AN52" s="20">
        <f t="shared" ref="AN52" si="121">100*((AN20/AM20)^4-1)</f>
        <v>0.90471575608559451</v>
      </c>
      <c r="AO52" s="20">
        <f t="shared" ref="AO52" si="122">100*((AO20/AN20)^4-1)</f>
        <v>1.6975148002099427</v>
      </c>
      <c r="AP52" s="20">
        <f t="shared" ref="AP52" si="123">100*((AP20/AO20)^4-1)</f>
        <v>5.6010650651051375</v>
      </c>
      <c r="AQ52" s="20">
        <f t="shared" ref="AQ52" si="124">100*((AQ20/AP20)^4-1)</f>
        <v>2.2277062767402045</v>
      </c>
      <c r="AR52" s="20">
        <f t="shared" ref="AR52" si="125">100*((AR20/AQ20)^4-1)</f>
        <v>-2.0710567248967804</v>
      </c>
      <c r="AS52" s="20">
        <f t="shared" ref="AS52" si="126">100*((AS20/AR20)^4-1)</f>
        <v>-6.0424742991345255</v>
      </c>
      <c r="AT52" s="20">
        <f t="shared" ref="AT52" si="127">100*((AT20/AS20)^4-1)</f>
        <v>9.2801548966090728</v>
      </c>
      <c r="AU52" s="20">
        <f t="shared" ref="AU52" si="128">100*((AU20/AT20)^4-1)</f>
        <v>-0.65663252776457792</v>
      </c>
      <c r="AV52" s="20">
        <f t="shared" ref="AV52" si="129">100*((AV20/AU20)^4-1)</f>
        <v>-1.6381906243986832</v>
      </c>
      <c r="AW52" s="20">
        <f t="shared" ref="AW52" si="130">100*((AW20/AV20)^4-1)</f>
        <v>-3.3770600907320203</v>
      </c>
      <c r="AX52" s="20">
        <f t="shared" ref="AX52" si="131">100*((AX20/AW20)^4-1)</f>
        <v>-8.610829057245228</v>
      </c>
      <c r="AY52" s="20">
        <f t="shared" ref="AY52" si="132">100*((AY20/AX20)^4-1)</f>
        <v>-1.9211193742258326</v>
      </c>
      <c r="AZ52" s="20">
        <f t="shared" ref="AZ52" si="133">100*((AZ20/AY20)^4-1)</f>
        <v>2.773600375475116</v>
      </c>
      <c r="BA52" s="20">
        <f t="shared" ref="BA52" si="134">100*((BA20/AZ20)^4-1)</f>
        <v>1.9453013578034417</v>
      </c>
      <c r="BB52" s="20">
        <f t="shared" ref="BB52" si="135">100*((BB20/BA20)^4-1)</f>
        <v>0</v>
      </c>
      <c r="BC52" s="20">
        <f t="shared" ref="BC52" si="136">100*((BC20/BB20)^4-1)</f>
        <v>1.0214131952066552</v>
      </c>
      <c r="BD52" s="20">
        <f t="shared" ref="BD52" si="137">100*((BD20/BC20)^4-1)</f>
        <v>1.1324915475802166</v>
      </c>
      <c r="BE52" s="20">
        <f t="shared" ref="BE52" si="138">100*((BE20/BD20)^4-1)</f>
        <v>4.4583764485158328</v>
      </c>
      <c r="BF52" s="20">
        <f t="shared" ref="BF52" si="139">100*((BF20/BE20)^4-1)</f>
        <v>6.842985757791209</v>
      </c>
      <c r="BG52" s="20">
        <f t="shared" ref="BG52" si="140">100*((BG20/BF20)^4-1)</f>
        <v>-0.54592475241331817</v>
      </c>
      <c r="BH52" s="20">
        <f t="shared" ref="BH52" si="141">100*((BH20/BG20)^4-1)</f>
        <v>4.7949205211088808</v>
      </c>
      <c r="BI52" s="20">
        <f t="shared" ref="BI52" si="142">100*((BI20/BH20)^4-1)</f>
        <v>-1.0784479529147739</v>
      </c>
      <c r="BJ52" s="20">
        <f t="shared" ref="BJ52" si="143">100*((BJ20/BI20)^4-1)</f>
        <v>4.1902281630128213</v>
      </c>
      <c r="BK52" s="20">
        <f t="shared" ref="BK52" si="144">100*((BK20/BJ20)^4-1)</f>
        <v>1.7306250753623464</v>
      </c>
      <c r="BL52" s="20">
        <f t="shared" ref="BL52" si="145">100*((BL20/BK20)^4-1)</f>
        <v>6.0166758079489346</v>
      </c>
      <c r="BM52" s="20">
        <f t="shared" ref="BM52" si="146">100*((BM20/BL20)^4-1)</f>
        <v>2.1258890512786177</v>
      </c>
      <c r="BN52" s="20">
        <f t="shared" ref="BN52" si="147">100*((BN20/BM20)^4-1)</f>
        <v>3.5070422188649308</v>
      </c>
      <c r="BO52" s="20">
        <f t="shared" ref="BO52" si="148">100*((BO20/BN20)^4-1)</f>
        <v>3.050406142131501</v>
      </c>
      <c r="BP52" s="20">
        <f t="shared" ref="BP52" si="149">100*((BP20/BO20)^4-1)</f>
        <v>2.0805545471473286</v>
      </c>
      <c r="BQ52" s="20">
        <f t="shared" ref="BQ52" si="150">100*((BQ20/BP20)^4-1)</f>
        <v>4.7020148724820299</v>
      </c>
      <c r="BR52" s="20">
        <f t="shared" ref="BR52" si="151">100*((BR20/BQ20)^4-1)</f>
        <v>3.8095902052054154</v>
      </c>
      <c r="BS52" s="20">
        <f t="shared" ref="BS52" si="152">100*((BS20/BR20)^4-1)</f>
        <v>3.9806319599207107</v>
      </c>
      <c r="BT52" s="20">
        <f t="shared" ref="BT52" si="153">100*((BT20/BS20)^4-1)</f>
        <v>2.7164848916870321</v>
      </c>
      <c r="BU52" s="20">
        <f t="shared" ref="BU52" si="154">100*((BU20/BT20)^4-1)</f>
        <v>3.4065099202225779</v>
      </c>
      <c r="BV52" s="20">
        <f t="shared" ref="BV52" si="155">100*((BV20/BU20)^4-1)</f>
        <v>2.5754006742801483</v>
      </c>
      <c r="BW52" s="20">
        <f t="shared" ref="BW52" si="156">100*((BW20/BV20)^4-1)</f>
        <v>2.9569226723259234</v>
      </c>
      <c r="BX52" s="20">
        <f t="shared" ref="BX52" si="157">100*((BX20/BW20)^4-1)</f>
        <v>-1.0603593550454482</v>
      </c>
      <c r="BY52" s="20">
        <f t="shared" ref="BY52" si="158">100*((BY20/BX20)^4-1)</f>
        <v>0.38872646132386279</v>
      </c>
      <c r="BZ52" s="20">
        <f t="shared" ref="BZ52" si="159">100*((BZ20/BY20)^4-1)</f>
        <v>-6.0616815648922628</v>
      </c>
      <c r="CA52" s="20">
        <f t="shared" ref="CA52" si="160">100*((CA20/BZ20)^4-1)</f>
        <v>-8.2035626056809914</v>
      </c>
      <c r="CB52" s="20">
        <f t="shared" ref="CB52" si="161">100*((CB20/CA20)^4-1)</f>
        <v>-6.858451713972558</v>
      </c>
      <c r="CC52" s="20">
        <f t="shared" ref="CC52" si="162">100*((CC20/CB20)^4-1)</f>
        <v>-0.20465585519492402</v>
      </c>
      <c r="CD52" s="20">
        <f t="shared" ref="CD52" si="163">100*((CD20/CC20)^4-1)</f>
        <v>-2.1343406980735558</v>
      </c>
      <c r="CE52" s="20">
        <f t="shared" ref="CE52" si="164">100*((CE20/CD20)^4-1)</f>
        <v>-0.82156176026441097</v>
      </c>
      <c r="CF52" s="20">
        <f t="shared" ref="CF52" si="165">100*((CF20/CE20)^4-1)</f>
        <v>2.8163619784592031</v>
      </c>
      <c r="CG52" s="20">
        <f t="shared" ref="CG52" si="166">100*((CG20/CF20)^4-1)</f>
        <v>1.6503003964683627</v>
      </c>
      <c r="CH52" s="20">
        <f t="shared" ref="CH52" si="167">100*((CH20/CG20)^4-1)</f>
        <v>4.1466806792062938</v>
      </c>
      <c r="CI52" s="20">
        <f t="shared" ref="CI52" si="168">100*((CI20/CH20)^4-1)</f>
        <v>0.30352830089663829</v>
      </c>
      <c r="CJ52" s="20">
        <f t="shared" ref="CJ52" si="169">100*((CJ20/CI20)^4-1)</f>
        <v>4.100984302262245</v>
      </c>
      <c r="CK52" s="20">
        <f t="shared" ref="CK52" si="170">100*((CK20/CJ20)^4-1)</f>
        <v>0.90281559345013473</v>
      </c>
      <c r="CL52" s="20">
        <f t="shared" ref="CL52" si="171">100*((CL20/CK20)^4-1)</f>
        <v>3.9473965643380904</v>
      </c>
      <c r="CM52" s="20">
        <f t="shared" ref="CM52" si="172">100*((CM20/CL20)^4-1)</f>
        <v>3.6041462803744206</v>
      </c>
      <c r="CN52" s="20">
        <f t="shared" ref="CN52" si="173">100*((CN20/CM20)^4-1)</f>
        <v>4.1764687229960851</v>
      </c>
      <c r="CO52" s="20">
        <f t="shared" ref="CO52" si="174">100*((CO20/CN20)^4-1)</f>
        <v>1.6578947160169166</v>
      </c>
      <c r="CP52" s="20">
        <f t="shared" ref="CP52" si="175">100*((CP20/CO20)^4-1)</f>
        <v>6.9298944514580629</v>
      </c>
      <c r="CQ52" s="20">
        <f t="shared" ref="CQ52" si="176">100*((CQ20/CP20)^4-1)</f>
        <v>3.2666068653697922</v>
      </c>
      <c r="CR52" s="20">
        <f t="shared" ref="CR52" si="177">100*((CR20/CQ20)^4-1)</f>
        <v>4.9870638383018084</v>
      </c>
      <c r="CS52" s="20">
        <f t="shared" ref="CS52" si="178">100*((CS20/CR20)^4-1)</f>
        <v>4.1562760607873672</v>
      </c>
      <c r="CT52" s="20">
        <f t="shared" ref="CT52" si="179">100*((CT20/CS20)^4-1)</f>
        <v>3.6398119468761259</v>
      </c>
      <c r="CU52" s="20">
        <f t="shared" ref="CU52" si="180">100*((CU20/CT20)^4-1)</f>
        <v>4.1704562271194456</v>
      </c>
      <c r="CV52" s="20">
        <f t="shared" ref="CV52" si="181">100*((CV20/CU20)^4-1)</f>
        <v>1.1795267800813969</v>
      </c>
      <c r="CW52" s="20">
        <f t="shared" ref="CW52" si="182">100*((CW20/CV20)^4-1)</f>
        <v>3.2821535390517687</v>
      </c>
      <c r="CX52" s="20">
        <f t="shared" ref="CX52" si="183">100*((CX20/CW20)^4-1)</f>
        <v>1.7084024211144522</v>
      </c>
      <c r="CY52" s="20">
        <f t="shared" ref="CY52" si="184">100*((CY20/CX20)^4-1)</f>
        <v>5.5384967804214202</v>
      </c>
      <c r="CZ52" s="20">
        <f t="shared" ref="CZ52" si="185">100*((CZ20/CY20)^4-1)</f>
        <v>4.5523424230748288</v>
      </c>
      <c r="DA52" s="20">
        <f t="shared" ref="DA52" si="186">100*((DA20/CZ20)^4-1)</f>
        <v>8.412814057879924</v>
      </c>
      <c r="DB52" s="20">
        <f t="shared" ref="DB52" si="187">100*((DB20/DA20)^4-1)</f>
        <v>2.4899527797062504</v>
      </c>
      <c r="DC52" s="20">
        <f t="shared" ref="DC52" si="188">100*((DC20/DB20)^4-1)</f>
        <v>4.7319006103371919</v>
      </c>
      <c r="DD52" s="20">
        <f t="shared" ref="DD52" si="189">100*((DD20/DC20)^4-1)</f>
        <v>3.2995652196410097</v>
      </c>
      <c r="DE52" s="20">
        <f t="shared" ref="DE52" si="190">100*((DE20/DD20)^4-1)</f>
        <v>4.7239367964838852</v>
      </c>
      <c r="DF52" s="20">
        <f t="shared" ref="DF52" si="191">100*((DF20/DE20)^4-1)</f>
        <v>1.9813639722804366</v>
      </c>
      <c r="DG52" s="20">
        <f t="shared" ref="DG52" si="192">100*((DG20/DF20)^4-1)</f>
        <v>3.3856830114282754</v>
      </c>
      <c r="DH52" s="20">
        <f t="shared" ref="DH52" si="193">100*((DH20/DG20)^4-1)</f>
        <v>5.8668414415390169</v>
      </c>
      <c r="DI52" s="20">
        <f t="shared" ref="DI52" si="194">100*((DI20/DH20)^4-1)</f>
        <v>7.9752762462637072E-2</v>
      </c>
      <c r="DJ52" s="20">
        <f t="shared" ref="DJ52" si="195">100*((DJ20/DI20)^4-1)</f>
        <v>1.7652532872368454</v>
      </c>
      <c r="DK52" s="20">
        <f t="shared" ref="DK52" si="196">100*((DK20/DJ20)^4-1)</f>
        <v>5.5070325921981578</v>
      </c>
      <c r="DL52" s="20">
        <f t="shared" ref="DL52" si="197">100*((DL20/DK20)^4-1)</f>
        <v>3.4903517460368461</v>
      </c>
      <c r="DM52" s="20">
        <f t="shared" ref="DM52" si="198">100*((DM20/DL20)^4-1)</f>
        <v>-0.46502537025450152</v>
      </c>
      <c r="DN52" s="20">
        <f t="shared" ref="DN52" si="199">100*((DN20/DM20)^4-1)</f>
        <v>2.9071872541743149</v>
      </c>
      <c r="DO52" s="20">
        <f t="shared" ref="DO52" si="200">100*((DO20/DN20)^4-1)</f>
        <v>-0.15426144449610657</v>
      </c>
      <c r="DP52" s="20">
        <f t="shared" ref="DP52" si="201">100*((DP20/DO20)^4-1)</f>
        <v>2.0224953260409961</v>
      </c>
      <c r="DQ52" s="20">
        <f t="shared" ref="DQ52" si="202">100*((DQ20/DP20)^4-1)</f>
        <v>1.8564579170100126</v>
      </c>
      <c r="DR52" s="20">
        <f t="shared" ref="DR52" si="203">100*((DR20/DQ20)^4-1)</f>
        <v>0.38288460107971378</v>
      </c>
      <c r="DS52" s="45">
        <f t="shared" ref="DS52" si="204">100*((DS20/DR20)^4-1)</f>
        <v>-5.1679159814485454</v>
      </c>
      <c r="DT52" s="45">
        <f t="shared" ref="DT52" si="205">100*((DT20/DS20)^4-1)</f>
        <v>-90.321187878114031</v>
      </c>
      <c r="DU52" s="45">
        <f t="shared" ref="DU52" si="206">100*((DU20/DT20)^4-1)</f>
        <v>71.485221731005424</v>
      </c>
      <c r="DV52" s="45">
        <f t="shared" ref="DV52" si="207">100*((DV20/DU20)^4-1)</f>
        <v>9.4114464390630417</v>
      </c>
      <c r="DW52" s="45">
        <f t="shared" ref="DW52" si="208">100*((DW20/DV20)^4-1)</f>
        <v>-5.9122359831609073</v>
      </c>
      <c r="DX52" s="45">
        <f t="shared" ref="DX52" si="209">100*((DX20/DW20)^4-1)</f>
        <v>53.390791997815533</v>
      </c>
      <c r="DY52" s="45">
        <f t="shared" ref="DY52" si="210">100*((DY20/DX20)^4-1)</f>
        <v>52.894585126798276</v>
      </c>
      <c r="DZ52" s="45">
        <f t="shared" ref="DZ52" si="211">100*((DZ20/DY20)^4-1)</f>
        <v>22.731961079886375</v>
      </c>
      <c r="EA52" s="45">
        <f t="shared" ref="EA52" si="212">100*((EA20/DZ20)^4-1)</f>
        <v>11.864545672932447</v>
      </c>
      <c r="EB52" s="45">
        <f t="shared" ref="EB52" si="213">100*((EB20/EA20)^4-1)</f>
        <v>4.3849194627310295</v>
      </c>
      <c r="EC52" s="19">
        <f t="shared" ref="EC52" si="214">100*((EC20/EB20)^4-1)</f>
        <v>8.4063821790886237</v>
      </c>
      <c r="ED52" s="19">
        <f t="shared" ref="ED52" si="215">100*((ED20/EC20)^4-1)</f>
        <v>9.5310821161071821</v>
      </c>
      <c r="EE52" s="19">
        <f t="shared" ref="EE52" si="216">100*((EE20/ED20)^4-1)</f>
        <v>4.8191988711761446</v>
      </c>
      <c r="EF52" s="19">
        <f t="shared" ref="EF52" si="217">100*((EF20/EE20)^4-1)</f>
        <v>7.8957691432251842</v>
      </c>
      <c r="EG52" s="19">
        <f t="shared" ref="EG52" si="218">100*((EG20/EF20)^4-1)</f>
        <v>7.1874010214292072</v>
      </c>
      <c r="EH52" s="19">
        <f t="shared" ref="EH52" si="219">100*((EH20/EG20)^4-1)</f>
        <v>1.0332893657453379</v>
      </c>
      <c r="EI52" s="19">
        <f t="shared" ref="EI52" si="220">100*((EI20/EH20)^4-1)</f>
        <v>1.0448271357376138</v>
      </c>
      <c r="EJ52" s="19">
        <f t="shared" ref="EJ52" si="221">100*((EJ20/EI20)^4-1)</f>
        <v>3.9279586836801439</v>
      </c>
      <c r="EK52" s="19">
        <f t="shared" ref="EK52" si="222">100*((EK20/EJ20)^4-1)</f>
        <v>2.6590135572769125</v>
      </c>
      <c r="EL52" s="19">
        <f t="shared" ref="EL52" si="223">100*((EL20/EK20)^4-1)</f>
        <v>1.330524020854762</v>
      </c>
      <c r="EM52" s="19">
        <f t="shared" ref="EM52" si="224">100*((EM20/EL20)^4-1)</f>
        <v>-8.195774054083893E-2</v>
      </c>
      <c r="EN52" s="19">
        <f t="shared" ref="EN52" si="225">100*((EN20/EM20)^4-1)</f>
        <v>0.71160484777657018</v>
      </c>
      <c r="EO52" s="19">
        <f t="shared" ref="EO52" si="226">100*((EO20/EN20)^4-1)</f>
        <v>-0.10885762802023136</v>
      </c>
      <c r="EP52" s="19">
        <f t="shared" ref="EP52" si="227">100*((EP20/EO20)^4-1)</f>
        <v>1.385759126524877</v>
      </c>
      <c r="EQ52" s="19">
        <f t="shared" ref="EQ52" si="228">100*((EQ20/EP20)^4-1)</f>
        <v>1.1971053010181087</v>
      </c>
      <c r="ER52" s="19">
        <f t="shared" ref="ER52" si="229">100*((ER20/EQ20)^4-1)</f>
        <v>1.3480279750024415</v>
      </c>
      <c r="ES52" s="19">
        <f t="shared" ref="ES52" si="230">100*((ES20/ER20)^4-1)</f>
        <v>1.0987436249843441</v>
      </c>
      <c r="ET52" s="19">
        <f t="shared" ref="ET52" si="231">100*((ET20/ES20)^4-1)</f>
        <v>0.62843446155229632</v>
      </c>
      <c r="EU52" s="19">
        <f t="shared" ref="EU52" si="232">100*((EU20/ET20)^4-1)</f>
        <v>0.55834393920890513</v>
      </c>
      <c r="EV52" s="19">
        <f t="shared" ref="EV52" si="233">100*((EV20/EU20)^4-1)</f>
        <v>1.1792116497051142</v>
      </c>
      <c r="EW52" s="19">
        <f t="shared" ref="EW52" si="234">100*((EW20/EV20)^4-1)</f>
        <v>0.94066301522637286</v>
      </c>
      <c r="EX52" s="19">
        <f t="shared" ref="EX52" si="235">100*((EX20/EW20)^4-1)</f>
        <v>5.7429054309676708E-2</v>
      </c>
      <c r="EY52" s="19">
        <f t="shared" ref="EY52" si="236">100*((EY20/EX20)^4-1)</f>
        <v>-0.41029085785613262</v>
      </c>
      <c r="EZ52" s="19">
        <f t="shared" ref="EZ52" si="237">100*((EZ20/EY20)^4-1)</f>
        <v>0.33032294878057034</v>
      </c>
      <c r="FA52" s="19">
        <f t="shared" ref="FA52" si="238">100*((FA20/EZ20)^4-1)</f>
        <v>0.43099710008647207</v>
      </c>
      <c r="FB52" s="19">
        <f t="shared" ref="FB52" si="239">100*((FB20/FA20)^4-1)</f>
        <v>0.29338429651430964</v>
      </c>
      <c r="FC52" s="19">
        <f t="shared" ref="FC52" si="240">100*((FC20/FB20)^4-1)</f>
        <v>-9.7457575426451726E-3</v>
      </c>
      <c r="FD52" s="19">
        <f t="shared" ref="FD52" si="241">100*((FD20/FC20)^4-1)</f>
        <v>0.38739884419223269</v>
      </c>
      <c r="FE52" s="19">
        <f t="shared" ref="FE52" si="242">100*((FE20/FD20)^4-1)</f>
        <v>0.40818358447909375</v>
      </c>
      <c r="FF52" s="19">
        <f t="shared" ref="FF52" si="243">100*((FF20/FE20)^4-1)</f>
        <v>0.27518774676640323</v>
      </c>
    </row>
    <row r="53" spans="2:162" x14ac:dyDescent="0.25">
      <c r="B53" t="str">
        <f t="shared" si="6"/>
        <v xml:space="preserve">   Government</v>
      </c>
      <c r="C53" s="20"/>
      <c r="D53" s="20">
        <f t="shared" ref="D53:AA53" si="244">100*((D21/C21)^4-1)</f>
        <v>4.6786751082181999</v>
      </c>
      <c r="E53" s="20">
        <f t="shared" si="244"/>
        <v>7.7634684121284936</v>
      </c>
      <c r="F53" s="20">
        <f t="shared" si="244"/>
        <v>-1.5967743232016329</v>
      </c>
      <c r="G53" s="20">
        <f t="shared" si="244"/>
        <v>1.5320212362029073</v>
      </c>
      <c r="H53" s="20">
        <f t="shared" si="244"/>
        <v>10.66755227685996</v>
      </c>
      <c r="I53" s="20">
        <f t="shared" si="244"/>
        <v>3.7952334461909931</v>
      </c>
      <c r="J53" s="20">
        <f t="shared" si="244"/>
        <v>0.60494588284702999</v>
      </c>
      <c r="K53" s="20">
        <f t="shared" si="244"/>
        <v>6.4346625364022358</v>
      </c>
      <c r="L53" s="20">
        <f t="shared" si="244"/>
        <v>3.3469921873683139</v>
      </c>
      <c r="M53" s="20">
        <f t="shared" si="244"/>
        <v>-1.504675377216258</v>
      </c>
      <c r="N53" s="20">
        <f t="shared" si="244"/>
        <v>7.9926841729216713</v>
      </c>
      <c r="O53" s="20">
        <f t="shared" si="244"/>
        <v>-1.9720019368441588</v>
      </c>
      <c r="P53" s="20">
        <f t="shared" si="244"/>
        <v>3.2842839336922891</v>
      </c>
      <c r="Q53" s="20">
        <f t="shared" si="244"/>
        <v>1.5772239182302306</v>
      </c>
      <c r="R53" s="20">
        <f t="shared" si="244"/>
        <v>3.2446671483239875</v>
      </c>
      <c r="S53" s="20">
        <f t="shared" si="244"/>
        <v>-0.40712415366297439</v>
      </c>
      <c r="T53" s="20">
        <f t="shared" si="244"/>
        <v>3.3055075032077941</v>
      </c>
      <c r="U53" s="20">
        <f t="shared" si="244"/>
        <v>-3.5942386262333037</v>
      </c>
      <c r="V53" s="20">
        <f t="shared" si="244"/>
        <v>9.6461387099288984</v>
      </c>
      <c r="W53" s="20">
        <f t="shared" si="244"/>
        <v>1.5259236609675098</v>
      </c>
      <c r="X53" s="20">
        <f t="shared" si="244"/>
        <v>1.3593008500688342</v>
      </c>
      <c r="Y53" s="20">
        <f t="shared" si="244"/>
        <v>-2.9014826416223882</v>
      </c>
      <c r="Z53" s="20">
        <f t="shared" si="244"/>
        <v>4.713689293099077</v>
      </c>
      <c r="AA53" s="20">
        <f t="shared" si="244"/>
        <v>5.1498648037016093</v>
      </c>
      <c r="AB53" s="20">
        <f t="shared" ref="AB53:BG53" si="245">100*((AB21/AA21)^4-1)</f>
        <v>-0.69990982285814685</v>
      </c>
      <c r="AC53" s="20">
        <f t="shared" si="245"/>
        <v>-1.3212681704465878</v>
      </c>
      <c r="AD53" s="20">
        <f t="shared" si="245"/>
        <v>1.8941857582944976</v>
      </c>
      <c r="AE53" s="20">
        <f t="shared" si="245"/>
        <v>0</v>
      </c>
      <c r="AF53" s="20">
        <f t="shared" si="245"/>
        <v>8.6942287895466652</v>
      </c>
      <c r="AG53" s="20">
        <f t="shared" si="245"/>
        <v>-0.22898568988902746</v>
      </c>
      <c r="AH53" s="20">
        <f t="shared" si="245"/>
        <v>1.6922701468405688</v>
      </c>
      <c r="AI53" s="20">
        <f t="shared" si="245"/>
        <v>3.4695587311778242</v>
      </c>
      <c r="AJ53" s="20">
        <f t="shared" si="245"/>
        <v>3.3623368573976409</v>
      </c>
      <c r="AK53" s="20">
        <f t="shared" si="245"/>
        <v>2.0363257557912462</v>
      </c>
      <c r="AL53" s="20">
        <f t="shared" si="245"/>
        <v>2.7081410394208305</v>
      </c>
      <c r="AM53" s="20">
        <f t="shared" si="245"/>
        <v>1.1142988428103129</v>
      </c>
      <c r="AN53" s="20">
        <f t="shared" si="245"/>
        <v>3.2857616527860456</v>
      </c>
      <c r="AO53" s="20">
        <f t="shared" si="245"/>
        <v>3.5591644282340518</v>
      </c>
      <c r="AP53" s="20">
        <f t="shared" si="245"/>
        <v>0.65448377273804592</v>
      </c>
      <c r="AQ53" s="20">
        <f t="shared" si="245"/>
        <v>2.2641301805799818</v>
      </c>
      <c r="AR53" s="20">
        <f t="shared" si="245"/>
        <v>3.649928011670589</v>
      </c>
      <c r="AS53" s="20">
        <f t="shared" si="245"/>
        <v>-2.404841383866152</v>
      </c>
      <c r="AT53" s="20">
        <f t="shared" si="245"/>
        <v>0.43157642783198114</v>
      </c>
      <c r="AU53" s="20">
        <f t="shared" si="245"/>
        <v>8.6609943421696478</v>
      </c>
      <c r="AV53" s="20">
        <f t="shared" si="245"/>
        <v>3.4154562269331779</v>
      </c>
      <c r="AW53" s="20">
        <f t="shared" si="245"/>
        <v>1.9651983425914787</v>
      </c>
      <c r="AX53" s="20">
        <f t="shared" si="245"/>
        <v>3.8683683425540183</v>
      </c>
      <c r="AY53" s="20">
        <f t="shared" si="245"/>
        <v>1.5195721713212373</v>
      </c>
      <c r="AZ53" s="20">
        <f t="shared" si="245"/>
        <v>1.5138213710572668</v>
      </c>
      <c r="BA53" s="20">
        <f t="shared" si="245"/>
        <v>0.47801878163571399</v>
      </c>
      <c r="BB53" s="20">
        <f t="shared" si="245"/>
        <v>2.6124441323920333</v>
      </c>
      <c r="BC53" s="20">
        <f t="shared" si="245"/>
        <v>1.1549774163880144</v>
      </c>
      <c r="BD53" s="20">
        <f t="shared" si="245"/>
        <v>2.2446197046885885</v>
      </c>
      <c r="BE53" s="20">
        <f t="shared" si="245"/>
        <v>-2.7877473470041214</v>
      </c>
      <c r="BF53" s="20">
        <f t="shared" si="245"/>
        <v>1.6996305285013946</v>
      </c>
      <c r="BG53" s="20">
        <f t="shared" si="245"/>
        <v>-1.4052479280952657</v>
      </c>
      <c r="BH53" s="20">
        <f t="shared" ref="BH53:CM53" si="246">100*((BH21/BG21)^4-1)</f>
        <v>0.67681653692346355</v>
      </c>
      <c r="BI53" s="20">
        <f t="shared" si="246"/>
        <v>0.81121774916375067</v>
      </c>
      <c r="BJ53" s="20">
        <f t="shared" si="246"/>
        <v>0.47165756676679216</v>
      </c>
      <c r="BK53" s="20">
        <f t="shared" si="246"/>
        <v>-2.2646875609929507</v>
      </c>
      <c r="BL53" s="20">
        <f t="shared" si="246"/>
        <v>0.4738125223282541</v>
      </c>
      <c r="BM53" s="20">
        <f t="shared" si="246"/>
        <v>0.74443465367350914</v>
      </c>
      <c r="BN53" s="20">
        <f t="shared" si="246"/>
        <v>0.60764446734513644</v>
      </c>
      <c r="BO53" s="20">
        <f t="shared" si="246"/>
        <v>0.87726172448139295</v>
      </c>
      <c r="BP53" s="20">
        <f t="shared" si="246"/>
        <v>-0.736213720317902</v>
      </c>
      <c r="BQ53" s="20">
        <f t="shared" si="246"/>
        <v>-6.7221239538572952E-2</v>
      </c>
      <c r="BR53" s="20">
        <f t="shared" si="246"/>
        <v>1.0803413160407782</v>
      </c>
      <c r="BS53" s="20">
        <f t="shared" si="246"/>
        <v>0.26854634101105557</v>
      </c>
      <c r="BT53" s="20">
        <f t="shared" si="246"/>
        <v>1.0091586076526937</v>
      </c>
      <c r="BU53" s="20">
        <f t="shared" si="246"/>
        <v>2.9059527672838703</v>
      </c>
      <c r="BV53" s="20">
        <f t="shared" si="246"/>
        <v>0.99940924674950526</v>
      </c>
      <c r="BW53" s="20">
        <f t="shared" si="246"/>
        <v>2.0012722203343269</v>
      </c>
      <c r="BX53" s="20">
        <f t="shared" si="246"/>
        <v>0.26380859541765833</v>
      </c>
      <c r="BY53" s="20">
        <f t="shared" si="246"/>
        <v>7.6505098439385577</v>
      </c>
      <c r="BZ53" s="20">
        <f t="shared" si="246"/>
        <v>1.2338517998901288</v>
      </c>
      <c r="CA53" s="20">
        <f t="shared" si="246"/>
        <v>-1.7286507666239515</v>
      </c>
      <c r="CB53" s="20">
        <f t="shared" si="246"/>
        <v>2.2188746307426621</v>
      </c>
      <c r="CC53" s="20">
        <f t="shared" si="246"/>
        <v>-2.0440079650814069</v>
      </c>
      <c r="CD53" s="20">
        <f t="shared" si="246"/>
        <v>-1.0312514582733523</v>
      </c>
      <c r="CE53" s="20">
        <f t="shared" si="246"/>
        <v>-1.2268803090030644</v>
      </c>
      <c r="CF53" s="20">
        <f t="shared" si="246"/>
        <v>6.4630061701483887</v>
      </c>
      <c r="CG53" s="20">
        <f t="shared" si="246"/>
        <v>-3.9130462040173342</v>
      </c>
      <c r="CH53" s="20">
        <f t="shared" si="246"/>
        <v>-3.8260844052007914</v>
      </c>
      <c r="CI53" s="20">
        <f t="shared" si="246"/>
        <v>-2.0101490755158991</v>
      </c>
      <c r="CJ53" s="20">
        <f t="shared" si="246"/>
        <v>-0.72042277437703861</v>
      </c>
      <c r="CK53" s="20">
        <f t="shared" si="246"/>
        <v>-3.0564354998109611</v>
      </c>
      <c r="CL53" s="20">
        <f t="shared" si="246"/>
        <v>1.6007686073595817</v>
      </c>
      <c r="CM53" s="20">
        <f t="shared" si="246"/>
        <v>0.99427523226409686</v>
      </c>
      <c r="CN53" s="20">
        <f t="shared" ref="CN53:DS53" si="247">100*((CN21/CM21)^4-1)</f>
        <v>-0.13168722494549812</v>
      </c>
      <c r="CO53" s="20">
        <f t="shared" si="247"/>
        <v>0.32989662718385659</v>
      </c>
      <c r="CP53" s="20">
        <f t="shared" si="247"/>
        <v>2.0568291161499053</v>
      </c>
      <c r="CQ53" s="20">
        <f t="shared" si="247"/>
        <v>1.1843924259152372</v>
      </c>
      <c r="CR53" s="20">
        <f t="shared" si="247"/>
        <v>0.26152323409371903</v>
      </c>
      <c r="CS53" s="20">
        <f t="shared" si="247"/>
        <v>0.71995127976125506</v>
      </c>
      <c r="CT53" s="20">
        <f t="shared" si="247"/>
        <v>3.0310871399150674</v>
      </c>
      <c r="CU53" s="20">
        <f t="shared" si="247"/>
        <v>1.1039752590672913</v>
      </c>
      <c r="CV53" s="20">
        <f t="shared" si="247"/>
        <v>0.45223217901053658</v>
      </c>
      <c r="CW53" s="20">
        <f t="shared" si="247"/>
        <v>2.3394624493337179</v>
      </c>
      <c r="CX53" s="20">
        <f t="shared" si="247"/>
        <v>1.7406312453196682</v>
      </c>
      <c r="CY53" s="20">
        <f t="shared" si="247"/>
        <v>3.0313102412491411</v>
      </c>
      <c r="CZ53" s="20">
        <f t="shared" si="247"/>
        <v>3.0085124811165986</v>
      </c>
      <c r="DA53" s="20">
        <f t="shared" si="247"/>
        <v>3.6944689855891388</v>
      </c>
      <c r="DB53" s="20">
        <f t="shared" si="247"/>
        <v>0.99999222643818442</v>
      </c>
      <c r="DC53" s="20">
        <f t="shared" si="247"/>
        <v>1.2480348289079402</v>
      </c>
      <c r="DD53" s="20">
        <f t="shared" si="247"/>
        <v>3.767250852318349</v>
      </c>
      <c r="DE53" s="20">
        <f t="shared" si="247"/>
        <v>2.4141914600783076</v>
      </c>
      <c r="DF53" s="20">
        <f t="shared" si="247"/>
        <v>2.4618020655011286</v>
      </c>
      <c r="DG53" s="20">
        <f t="shared" si="247"/>
        <v>0.54665425833655412</v>
      </c>
      <c r="DH53" s="20">
        <f t="shared" si="247"/>
        <v>1.8897595475537932</v>
      </c>
      <c r="DI53" s="20">
        <f t="shared" si="247"/>
        <v>0.90681804996228799</v>
      </c>
      <c r="DJ53" s="20">
        <f t="shared" si="247"/>
        <v>-0.18022072467213102</v>
      </c>
      <c r="DK53" s="20">
        <f t="shared" si="247"/>
        <v>-2.7379326486008271</v>
      </c>
      <c r="DL53" s="20">
        <f t="shared" si="247"/>
        <v>-2.0432019005677704</v>
      </c>
      <c r="DM53" s="20">
        <f t="shared" si="247"/>
        <v>-1.8137377216696504</v>
      </c>
      <c r="DN53" s="20">
        <f t="shared" si="247"/>
        <v>-2.1232276668339267</v>
      </c>
      <c r="DO53" s="20">
        <f t="shared" si="247"/>
        <v>-4.8877857740227011</v>
      </c>
      <c r="DP53" s="20">
        <f t="shared" si="247"/>
        <v>1.9439738843533227</v>
      </c>
      <c r="DQ53" s="20">
        <f t="shared" si="247"/>
        <v>5.9524767152827174</v>
      </c>
      <c r="DR53" s="20">
        <f t="shared" si="247"/>
        <v>-3.6734742535356024</v>
      </c>
      <c r="DS53" s="45">
        <f t="shared" si="247"/>
        <v>5.8572031190682328</v>
      </c>
      <c r="DT53" s="45">
        <f t="shared" ref="DT53:EY53" si="248">100*((DT21/DS21)^4-1)</f>
        <v>-22.933740258839407</v>
      </c>
      <c r="DU53" s="45">
        <f t="shared" si="248"/>
        <v>11.490800783893507</v>
      </c>
      <c r="DV53" s="45">
        <f t="shared" si="248"/>
        <v>-15.540151012383651</v>
      </c>
      <c r="DW53" s="45">
        <f t="shared" si="248"/>
        <v>1.2569100773803354</v>
      </c>
      <c r="DX53" s="45">
        <f t="shared" si="248"/>
        <v>5.6286711707593584</v>
      </c>
      <c r="DY53" s="45">
        <f t="shared" si="248"/>
        <v>13.306968611734904</v>
      </c>
      <c r="DZ53" s="45">
        <f t="shared" si="248"/>
        <v>-8.8522024518189575</v>
      </c>
      <c r="EA53" s="45">
        <f t="shared" si="248"/>
        <v>-9.291420194293698</v>
      </c>
      <c r="EB53" s="45">
        <f t="shared" si="248"/>
        <v>2.2564236023533857</v>
      </c>
      <c r="EC53" s="19">
        <f t="shared" si="248"/>
        <v>13.573126370743104</v>
      </c>
      <c r="ED53" s="19">
        <f t="shared" si="248"/>
        <v>-0.29009820639587236</v>
      </c>
      <c r="EE53" s="19">
        <f t="shared" si="248"/>
        <v>-0.16966130009354874</v>
      </c>
      <c r="EF53" s="19">
        <f t="shared" si="248"/>
        <v>0.34717894926732384</v>
      </c>
      <c r="EG53" s="19">
        <f t="shared" si="248"/>
        <v>6.4884889129670054</v>
      </c>
      <c r="EH53" s="19">
        <f t="shared" si="248"/>
        <v>0.36925215930663224</v>
      </c>
      <c r="EI53" s="19">
        <f t="shared" si="248"/>
        <v>0.78287428096686096</v>
      </c>
      <c r="EJ53" s="19">
        <f t="shared" si="248"/>
        <v>0.64467432582315798</v>
      </c>
      <c r="EK53" s="19">
        <f t="shared" si="248"/>
        <v>6.9923512331436788</v>
      </c>
      <c r="EL53" s="19">
        <f t="shared" si="248"/>
        <v>1.2242477970133114</v>
      </c>
      <c r="EM53" s="19">
        <f t="shared" si="248"/>
        <v>1.7538189345786437</v>
      </c>
      <c r="EN53" s="19">
        <f t="shared" si="248"/>
        <v>1.7037709926672973</v>
      </c>
      <c r="EO53" s="19">
        <f t="shared" si="248"/>
        <v>7.6464696662808862</v>
      </c>
      <c r="EP53" s="19">
        <f t="shared" si="248"/>
        <v>0.95063345117591957</v>
      </c>
      <c r="EQ53" s="19">
        <f t="shared" si="248"/>
        <v>0.77155278234855018</v>
      </c>
      <c r="ER53" s="19">
        <f t="shared" si="248"/>
        <v>0.78111322882767897</v>
      </c>
      <c r="ES53" s="19">
        <f t="shared" si="248"/>
        <v>6.8086918930229778</v>
      </c>
      <c r="ET53" s="19">
        <f t="shared" si="248"/>
        <v>0.2243421303651516</v>
      </c>
      <c r="EU53" s="19">
        <f t="shared" si="248"/>
        <v>0.14781179469118833</v>
      </c>
      <c r="EV53" s="19">
        <f t="shared" si="248"/>
        <v>0.19002844854290046</v>
      </c>
      <c r="EW53" s="19">
        <f t="shared" si="248"/>
        <v>6.2906778766369964</v>
      </c>
      <c r="EX53" s="19">
        <f t="shared" si="248"/>
        <v>-0.2624355471266604</v>
      </c>
      <c r="EY53" s="19">
        <f t="shared" si="248"/>
        <v>-0.12076818143048618</v>
      </c>
      <c r="EZ53" s="19">
        <f t="shared" ref="EZ53:FF53" si="249">100*((EZ21/EY21)^4-1)</f>
        <v>0.1039522091720757</v>
      </c>
      <c r="FA53" s="19">
        <f t="shared" si="249"/>
        <v>6.312905633365018</v>
      </c>
      <c r="FB53" s="19">
        <f t="shared" si="249"/>
        <v>-0.2047935518906141</v>
      </c>
      <c r="FC53" s="19">
        <f t="shared" si="249"/>
        <v>-0.11849535705681369</v>
      </c>
      <c r="FD53" s="19">
        <f t="shared" si="249"/>
        <v>-3.7273431207174301E-2</v>
      </c>
      <c r="FE53" s="19">
        <f t="shared" si="249"/>
        <v>6.2022305176772985</v>
      </c>
      <c r="FF53" s="19">
        <f t="shared" si="249"/>
        <v>-0.34553503912158057</v>
      </c>
    </row>
    <row r="54" spans="2:162" x14ac:dyDescent="0.25">
      <c r="B54" t="str">
        <f t="shared" si="6"/>
        <v xml:space="preserve">      State and local</v>
      </c>
      <c r="C54" s="20"/>
      <c r="D54" s="20">
        <f t="shared" ref="D54:AA54" si="250">100*((D22/C22)^4-1)</f>
        <v>3.5084402990630092</v>
      </c>
      <c r="E54" s="20">
        <f t="shared" si="250"/>
        <v>11.518005433182864</v>
      </c>
      <c r="F54" s="20">
        <f t="shared" si="250"/>
        <v>-0.10437050644247492</v>
      </c>
      <c r="G54" s="20">
        <f t="shared" si="250"/>
        <v>1.6815186024477624</v>
      </c>
      <c r="H54" s="20">
        <f t="shared" si="250"/>
        <v>11.940698384688186</v>
      </c>
      <c r="I54" s="20">
        <f t="shared" si="250"/>
        <v>3.2750625910480169</v>
      </c>
      <c r="J54" s="20">
        <f t="shared" si="250"/>
        <v>1.1078831776522691</v>
      </c>
      <c r="K54" s="20">
        <f t="shared" si="250"/>
        <v>7.1877470939817778</v>
      </c>
      <c r="L54" s="20">
        <f t="shared" si="250"/>
        <v>3.6871698954204613</v>
      </c>
      <c r="M54" s="20">
        <f t="shared" si="250"/>
        <v>-1.838141860039999</v>
      </c>
      <c r="N54" s="20">
        <f t="shared" si="250"/>
        <v>8.894856875936231</v>
      </c>
      <c r="O54" s="20">
        <f t="shared" si="250"/>
        <v>-3.2179085939887941</v>
      </c>
      <c r="P54" s="20">
        <f t="shared" si="250"/>
        <v>3.7214459630295682</v>
      </c>
      <c r="Q54" s="20">
        <f t="shared" si="250"/>
        <v>1.250135089186144</v>
      </c>
      <c r="R54" s="20">
        <f t="shared" si="250"/>
        <v>4.1666176896834495</v>
      </c>
      <c r="S54" s="20">
        <f t="shared" si="250"/>
        <v>-0.47141933278731507</v>
      </c>
      <c r="T54" s="20">
        <f t="shared" si="250"/>
        <v>3.7392609521699427</v>
      </c>
      <c r="U54" s="20">
        <f t="shared" si="250"/>
        <v>-3.7866590936564526</v>
      </c>
      <c r="V54" s="20">
        <f t="shared" si="250"/>
        <v>11.434418668610057</v>
      </c>
      <c r="W54" s="20">
        <f t="shared" si="250"/>
        <v>2.4156867603136734</v>
      </c>
      <c r="X54" s="20">
        <f t="shared" si="250"/>
        <v>1.565167652334698</v>
      </c>
      <c r="Y54" s="20">
        <f t="shared" si="250"/>
        <v>-2.9751095172720898</v>
      </c>
      <c r="Z54" s="20">
        <f t="shared" si="250"/>
        <v>5.5314756579736502</v>
      </c>
      <c r="AA54" s="20">
        <f t="shared" si="250"/>
        <v>6.0231363284435124</v>
      </c>
      <c r="AB54" s="20">
        <f t="shared" ref="AB54:BG54" si="251">100*((AB22/AA22)^4-1)</f>
        <v>-0.44588047857728741</v>
      </c>
      <c r="AC54" s="20">
        <f t="shared" si="251"/>
        <v>-0.80240316921295074</v>
      </c>
      <c r="AD54" s="20">
        <f t="shared" si="251"/>
        <v>1.5320212362029961</v>
      </c>
      <c r="AE54" s="20">
        <f t="shared" si="251"/>
        <v>-8.9235911902818543E-2</v>
      </c>
      <c r="AF54" s="20">
        <f t="shared" si="251"/>
        <v>9.8055130808853299</v>
      </c>
      <c r="AG54" s="20">
        <f t="shared" si="251"/>
        <v>-0.86937106668680819</v>
      </c>
      <c r="AH54" s="20">
        <f t="shared" si="251"/>
        <v>2.2921705822435801</v>
      </c>
      <c r="AI54" s="20">
        <f t="shared" si="251"/>
        <v>2.5445696097101012</v>
      </c>
      <c r="AJ54" s="20">
        <f t="shared" si="251"/>
        <v>3.9438708862988392</v>
      </c>
      <c r="AK54" s="20">
        <f t="shared" si="251"/>
        <v>1.6352539027177926</v>
      </c>
      <c r="AL54" s="20">
        <f t="shared" si="251"/>
        <v>2.0604603618925799</v>
      </c>
      <c r="AM54" s="20">
        <f t="shared" si="251"/>
        <v>8.479066826556636E-2</v>
      </c>
      <c r="AN54" s="20">
        <f t="shared" si="251"/>
        <v>4.9187168604682308</v>
      </c>
      <c r="AO54" s="20">
        <f t="shared" si="251"/>
        <v>4.4258109195767892</v>
      </c>
      <c r="AP54" s="20">
        <f t="shared" si="251"/>
        <v>-8.2807158381725809E-2</v>
      </c>
      <c r="AQ54" s="20">
        <f t="shared" si="251"/>
        <v>2.5087637954450681</v>
      </c>
      <c r="AR54" s="20">
        <f t="shared" si="251"/>
        <v>-1.6366266789216599</v>
      </c>
      <c r="AS54" s="20">
        <f t="shared" si="251"/>
        <v>1.9152157496288957</v>
      </c>
      <c r="AT54" s="20">
        <f t="shared" si="251"/>
        <v>1.655936663515889</v>
      </c>
      <c r="AU54" s="20">
        <f t="shared" si="251"/>
        <v>8.624631976903574</v>
      </c>
      <c r="AV54" s="20">
        <f t="shared" si="251"/>
        <v>4.2399875596379033</v>
      </c>
      <c r="AW54" s="20">
        <f t="shared" si="251"/>
        <v>1.9203292756499568</v>
      </c>
      <c r="AX54" s="20">
        <f t="shared" si="251"/>
        <v>4.0123462610046623</v>
      </c>
      <c r="AY54" s="20">
        <f t="shared" si="251"/>
        <v>1.8923189327385348</v>
      </c>
      <c r="AZ54" s="20">
        <f t="shared" si="251"/>
        <v>1.7254504050530528</v>
      </c>
      <c r="BA54" s="20">
        <f t="shared" si="251"/>
        <v>0.388537667954858</v>
      </c>
      <c r="BB54" s="20">
        <f t="shared" si="251"/>
        <v>0.31043826100447536</v>
      </c>
      <c r="BC54" s="20">
        <f t="shared" si="251"/>
        <v>1.088848611869575</v>
      </c>
      <c r="BD54" s="20">
        <f t="shared" si="251"/>
        <v>2.8890285268709404</v>
      </c>
      <c r="BE54" s="20">
        <f t="shared" si="251"/>
        <v>-2.6576586667023006</v>
      </c>
      <c r="BF54" s="20">
        <f t="shared" si="251"/>
        <v>1.7096951115971093</v>
      </c>
      <c r="BG54" s="20">
        <f t="shared" si="251"/>
        <v>-1.3007956995341186</v>
      </c>
      <c r="BH54" s="20">
        <f t="shared" ref="BH54:CM54" si="252">100*((BH22/BG22)^4-1)</f>
        <v>0.6961203554707307</v>
      </c>
      <c r="BI54" s="20">
        <f t="shared" si="252"/>
        <v>1.1601928390961858</v>
      </c>
      <c r="BJ54" s="20">
        <f t="shared" si="252"/>
        <v>0.30751466841207886</v>
      </c>
      <c r="BK54" s="20">
        <f t="shared" si="252"/>
        <v>-1.6774313597111568</v>
      </c>
      <c r="BL54" s="20">
        <f t="shared" si="252"/>
        <v>0.77279393526576978</v>
      </c>
      <c r="BM54" s="20">
        <f t="shared" si="252"/>
        <v>0.61668732349600131</v>
      </c>
      <c r="BN54" s="20">
        <f t="shared" si="252"/>
        <v>1.6223715414994677</v>
      </c>
      <c r="BO54" s="20">
        <f t="shared" si="252"/>
        <v>1.306544317443592</v>
      </c>
      <c r="BP54" s="20">
        <f t="shared" si="252"/>
        <v>-0.60847893431548172</v>
      </c>
      <c r="BQ54" s="20">
        <f t="shared" si="252"/>
        <v>0</v>
      </c>
      <c r="BR54" s="20">
        <f t="shared" si="252"/>
        <v>0.99625632305819778</v>
      </c>
      <c r="BS54" s="20">
        <f t="shared" si="252"/>
        <v>0.45775244709931329</v>
      </c>
      <c r="BT54" s="20">
        <f t="shared" si="252"/>
        <v>1.2227599725744609</v>
      </c>
      <c r="BU54" s="20">
        <f t="shared" si="252"/>
        <v>3.3013838395104633</v>
      </c>
      <c r="BV54" s="20">
        <f t="shared" si="252"/>
        <v>0.90582550841151743</v>
      </c>
      <c r="BW54" s="20">
        <f t="shared" si="252"/>
        <v>2.0421011039661208</v>
      </c>
      <c r="BX54" s="20">
        <f t="shared" si="252"/>
        <v>0.29906521190068425</v>
      </c>
      <c r="BY54" s="20">
        <f t="shared" si="252"/>
        <v>8.5444694814529107</v>
      </c>
      <c r="BZ54" s="20">
        <f t="shared" si="252"/>
        <v>0.95385916035670704</v>
      </c>
      <c r="CA54" s="20">
        <f t="shared" si="252"/>
        <v>-2.0267167747470394</v>
      </c>
      <c r="CB54" s="20">
        <f t="shared" si="252"/>
        <v>0.80889375836565858</v>
      </c>
      <c r="CC54" s="20">
        <f t="shared" si="252"/>
        <v>-1.3105028680307274</v>
      </c>
      <c r="CD54" s="20">
        <f t="shared" si="252"/>
        <v>-0.65903665795277178</v>
      </c>
      <c r="CE54" s="20">
        <f t="shared" si="252"/>
        <v>-7.350913959532912E-2</v>
      </c>
      <c r="CF54" s="20">
        <f t="shared" si="252"/>
        <v>1.2561035747437499</v>
      </c>
      <c r="CG54" s="20">
        <f t="shared" si="252"/>
        <v>0.22012281871821582</v>
      </c>
      <c r="CH54" s="20">
        <f t="shared" si="252"/>
        <v>-3.3282164633776867</v>
      </c>
      <c r="CI54" s="20">
        <f t="shared" si="252"/>
        <v>-2.271177678805103</v>
      </c>
      <c r="CJ54" s="20">
        <f t="shared" si="252"/>
        <v>-0.66722035720153672</v>
      </c>
      <c r="CK54" s="20">
        <f t="shared" si="252"/>
        <v>-2.9447634424978664</v>
      </c>
      <c r="CL54" s="20">
        <f t="shared" si="252"/>
        <v>2.1167287936772139</v>
      </c>
      <c r="CM54" s="20">
        <f t="shared" si="252"/>
        <v>1.2744661712027039</v>
      </c>
      <c r="CN54" s="20">
        <f t="shared" ref="CN54:DS54" si="253">100*((CN22/CM22)^4-1)</f>
        <v>7.439783924663157E-2</v>
      </c>
      <c r="CO54" s="20">
        <f t="shared" si="253"/>
        <v>0.44692667842749501</v>
      </c>
      <c r="CP54" s="20">
        <f t="shared" si="253"/>
        <v>2.4738780909754121</v>
      </c>
      <c r="CQ54" s="20">
        <f t="shared" si="253"/>
        <v>1.6341351708283769</v>
      </c>
      <c r="CR54" s="20">
        <f t="shared" si="253"/>
        <v>0.88527678717322811</v>
      </c>
      <c r="CS54" s="20">
        <f t="shared" si="253"/>
        <v>1.1790587505111194</v>
      </c>
      <c r="CT54" s="20">
        <f t="shared" si="253"/>
        <v>3.6329622547277785</v>
      </c>
      <c r="CU54" s="20">
        <f t="shared" si="253"/>
        <v>1.1651069577289785</v>
      </c>
      <c r="CV54" s="20">
        <f t="shared" si="253"/>
        <v>0.65223083147756267</v>
      </c>
      <c r="CW54" s="20">
        <f t="shared" si="253"/>
        <v>3.0660311616281133</v>
      </c>
      <c r="CX54" s="20">
        <f t="shared" si="253"/>
        <v>2.2391909044899849</v>
      </c>
      <c r="CY54" s="20">
        <f t="shared" si="253"/>
        <v>3.3174258366792886</v>
      </c>
      <c r="CZ54" s="20">
        <f t="shared" si="253"/>
        <v>3.2177647140398724</v>
      </c>
      <c r="DA54" s="20">
        <f t="shared" si="253"/>
        <v>4.0560675198308749</v>
      </c>
      <c r="DB54" s="20">
        <f t="shared" si="253"/>
        <v>1.0451962473581267</v>
      </c>
      <c r="DC54" s="20">
        <f t="shared" si="253"/>
        <v>1.391767531589827</v>
      </c>
      <c r="DD54" s="20">
        <f t="shared" si="253"/>
        <v>4.1329212913982172</v>
      </c>
      <c r="DE54" s="20">
        <f t="shared" si="253"/>
        <v>2.6205508657440868</v>
      </c>
      <c r="DF54" s="20">
        <f t="shared" si="253"/>
        <v>2.4652156485976739</v>
      </c>
      <c r="DG54" s="20">
        <f t="shared" si="253"/>
        <v>0.47293220485884468</v>
      </c>
      <c r="DH54" s="20">
        <f t="shared" si="253"/>
        <v>2.3786234684911589</v>
      </c>
      <c r="DI54" s="20">
        <f t="shared" si="253"/>
        <v>1.1433259267686902</v>
      </c>
      <c r="DJ54" s="20">
        <f t="shared" si="253"/>
        <v>-6.6761242771695706E-2</v>
      </c>
      <c r="DK54" s="20">
        <f t="shared" si="253"/>
        <v>-2.5139331675302246</v>
      </c>
      <c r="DL54" s="20">
        <f t="shared" si="253"/>
        <v>-2.0674583712994021</v>
      </c>
      <c r="DM54" s="20">
        <f t="shared" si="253"/>
        <v>-1.8785119581300691</v>
      </c>
      <c r="DN54" s="20">
        <f t="shared" si="253"/>
        <v>-2.0879975048411548</v>
      </c>
      <c r="DO54" s="20">
        <f t="shared" si="253"/>
        <v>-5.0211664321762832</v>
      </c>
      <c r="DP54" s="20">
        <f t="shared" si="253"/>
        <v>2.3713007024449118</v>
      </c>
      <c r="DQ54" s="20">
        <f t="shared" si="253"/>
        <v>6.258583292262343</v>
      </c>
      <c r="DR54" s="20">
        <f t="shared" si="253"/>
        <v>-3.8030483859976094</v>
      </c>
      <c r="DS54" s="45">
        <f t="shared" si="253"/>
        <v>6.2235813586774213</v>
      </c>
      <c r="DT54" s="45">
        <f t="shared" ref="DT54:EY54" si="254">100*((DT22/DS22)^4-1)</f>
        <v>-25.364164348998496</v>
      </c>
      <c r="DU54" s="45">
        <f t="shared" si="254"/>
        <v>9.4442987613051255</v>
      </c>
      <c r="DV54" s="45">
        <f t="shared" si="254"/>
        <v>-15.383201398747792</v>
      </c>
      <c r="DW54" s="45">
        <f t="shared" si="254"/>
        <v>2.15866422250095</v>
      </c>
      <c r="DX54" s="45">
        <f t="shared" si="254"/>
        <v>6.3908027691682578</v>
      </c>
      <c r="DY54" s="45">
        <f t="shared" si="254"/>
        <v>15.348006444155416</v>
      </c>
      <c r="DZ54" s="45">
        <f t="shared" si="254"/>
        <v>-9.5470980505200647</v>
      </c>
      <c r="EA54" s="45">
        <f t="shared" si="254"/>
        <v>-9.9789021998591849</v>
      </c>
      <c r="EB54" s="45">
        <f t="shared" si="254"/>
        <v>3.4976712105672991</v>
      </c>
      <c r="EC54" s="19">
        <f t="shared" si="254"/>
        <v>15.306610508486385</v>
      </c>
      <c r="ED54" s="19">
        <f t="shared" si="254"/>
        <v>-0.30980945077414557</v>
      </c>
      <c r="EE54" s="19">
        <f t="shared" si="254"/>
        <v>-0.18683286744360927</v>
      </c>
      <c r="EF54" s="19">
        <f t="shared" si="254"/>
        <v>0.38521383765472983</v>
      </c>
      <c r="EG54" s="19">
        <f t="shared" si="254"/>
        <v>7.2122215885499275</v>
      </c>
      <c r="EH54" s="19">
        <f t="shared" si="254"/>
        <v>0.40875109099329787</v>
      </c>
      <c r="EI54" s="19">
        <f t="shared" si="254"/>
        <v>0.86667576352019715</v>
      </c>
      <c r="EJ54" s="19">
        <f t="shared" si="254"/>
        <v>0.7134945265619308</v>
      </c>
      <c r="EK54" s="19">
        <f t="shared" si="254"/>
        <v>7.7564672781522903</v>
      </c>
      <c r="EL54" s="19">
        <f t="shared" si="254"/>
        <v>1.3525962243904344</v>
      </c>
      <c r="EM54" s="19">
        <f t="shared" si="254"/>
        <v>1.9374650617378419</v>
      </c>
      <c r="EN54" s="19">
        <f t="shared" si="254"/>
        <v>1.8812860862016167</v>
      </c>
      <c r="EO54" s="19">
        <f t="shared" si="254"/>
        <v>8.4581087164284252</v>
      </c>
      <c r="EP54" s="19">
        <f t="shared" si="254"/>
        <v>1.0469413962392649</v>
      </c>
      <c r="EQ54" s="19">
        <f t="shared" si="254"/>
        <v>0.849457863131442</v>
      </c>
      <c r="ER54" s="19">
        <f t="shared" si="254"/>
        <v>0.85982006402831601</v>
      </c>
      <c r="ES54" s="19">
        <f t="shared" si="254"/>
        <v>7.5097586408213957</v>
      </c>
      <c r="ET54" s="19">
        <f t="shared" si="254"/>
        <v>0.24644380873186655</v>
      </c>
      <c r="EU54" s="19">
        <f t="shared" si="254"/>
        <v>0.16236034263561461</v>
      </c>
      <c r="EV54" s="19">
        <f t="shared" si="254"/>
        <v>0.20872787969272721</v>
      </c>
      <c r="EW54" s="19">
        <f t="shared" si="254"/>
        <v>6.9245224374554493</v>
      </c>
      <c r="EX54" s="19">
        <f t="shared" si="254"/>
        <v>-0.28777094557400629</v>
      </c>
      <c r="EY54" s="19">
        <f t="shared" si="254"/>
        <v>-0.13244229978518485</v>
      </c>
      <c r="EZ54" s="19">
        <f t="shared" ref="EZ54:FF54" si="255">100*((EZ22/EY22)^4-1)</f>
        <v>0.11401342820831495</v>
      </c>
      <c r="FA54" s="19">
        <f t="shared" si="255"/>
        <v>6.9389424445746029</v>
      </c>
      <c r="FB54" s="19">
        <f t="shared" si="255"/>
        <v>-0.22443922248008841</v>
      </c>
      <c r="FC54" s="19">
        <f t="shared" si="255"/>
        <v>-0.12958178173122503</v>
      </c>
      <c r="FD54" s="19">
        <f t="shared" si="255"/>
        <v>-4.082108512925009E-2</v>
      </c>
      <c r="FE54" s="19">
        <f t="shared" si="255"/>
        <v>6.8073835356788903</v>
      </c>
      <c r="FF54" s="19">
        <f t="shared" si="255"/>
        <v>-0.37802929912181815</v>
      </c>
    </row>
    <row r="55" spans="2:162" x14ac:dyDescent="0.25">
      <c r="B55" t="str">
        <f t="shared" si="6"/>
        <v xml:space="preserve">      Federal</v>
      </c>
      <c r="C55" s="20"/>
      <c r="D55" s="20">
        <f t="shared" ref="D55:AA55" si="256">100*((D23/C23)^4-1)</f>
        <v>11.490369700295089</v>
      </c>
      <c r="E55" s="20">
        <f t="shared" si="256"/>
        <v>-11.399969049834535</v>
      </c>
      <c r="F55" s="20">
        <f t="shared" si="256"/>
        <v>-10.04339072536583</v>
      </c>
      <c r="G55" s="20">
        <f t="shared" si="256"/>
        <v>0.63240909742261486</v>
      </c>
      <c r="H55" s="20">
        <f t="shared" si="256"/>
        <v>3.1870020339953564</v>
      </c>
      <c r="I55" s="20">
        <f t="shared" si="256"/>
        <v>7.0542857652903246</v>
      </c>
      <c r="J55" s="20">
        <f t="shared" si="256"/>
        <v>-2.4351978020605181</v>
      </c>
      <c r="K55" s="20">
        <f t="shared" si="256"/>
        <v>1.8676538530619791</v>
      </c>
      <c r="L55" s="20">
        <f t="shared" si="256"/>
        <v>1.2364613653583101</v>
      </c>
      <c r="M55" s="20">
        <f t="shared" si="256"/>
        <v>0.61490979556095837</v>
      </c>
      <c r="N55" s="20">
        <f t="shared" si="256"/>
        <v>2.4728353850683504</v>
      </c>
      <c r="O55" s="20">
        <f t="shared" si="256"/>
        <v>6.2286977259376153</v>
      </c>
      <c r="P55" s="20">
        <f t="shared" si="256"/>
        <v>0.60105014941911339</v>
      </c>
      <c r="Q55" s="20">
        <f t="shared" si="256"/>
        <v>3.6415110611585977</v>
      </c>
      <c r="R55" s="20">
        <f t="shared" si="256"/>
        <v>-2.3528381993379255</v>
      </c>
      <c r="S55" s="20">
        <f t="shared" si="256"/>
        <v>0</v>
      </c>
      <c r="T55" s="20">
        <f t="shared" si="256"/>
        <v>0.59835285639942004</v>
      </c>
      <c r="U55" s="20">
        <f t="shared" si="256"/>
        <v>-2.3632634414757492</v>
      </c>
      <c r="V55" s="20">
        <f t="shared" si="256"/>
        <v>-1.194016471535142</v>
      </c>
      <c r="W55" s="20">
        <f t="shared" si="256"/>
        <v>-4.1445096339039367</v>
      </c>
      <c r="X55" s="20">
        <f t="shared" si="256"/>
        <v>0</v>
      </c>
      <c r="Y55" s="20">
        <f t="shared" si="256"/>
        <v>-2.409527920676513</v>
      </c>
      <c r="Z55" s="20">
        <f t="shared" si="256"/>
        <v>-0.6102194245410697</v>
      </c>
      <c r="AA55" s="20">
        <f t="shared" si="256"/>
        <v>-0.61115176350146072</v>
      </c>
      <c r="AB55" s="20">
        <f t="shared" ref="AB55:BG55" si="257">100*((AB23/AA23)^4-1)</f>
        <v>-2.4314972420469316</v>
      </c>
      <c r="AC55" s="20">
        <f t="shared" si="257"/>
        <v>-4.8475724782847562</v>
      </c>
      <c r="AD55" s="20">
        <f t="shared" si="257"/>
        <v>4.4473021513222744</v>
      </c>
      <c r="AE55" s="20">
        <f t="shared" si="257"/>
        <v>0.61967281753845249</v>
      </c>
      <c r="AF55" s="20">
        <f t="shared" si="257"/>
        <v>1.2402952629219977</v>
      </c>
      <c r="AG55" s="20">
        <f t="shared" si="257"/>
        <v>4.3777790419102569</v>
      </c>
      <c r="AH55" s="20">
        <f t="shared" si="257"/>
        <v>-2.4131618645819586</v>
      </c>
      <c r="AI55" s="20">
        <f t="shared" si="257"/>
        <v>10.167056522033246</v>
      </c>
      <c r="AJ55" s="20">
        <f t="shared" si="257"/>
        <v>-0.59656806040719879</v>
      </c>
      <c r="AK55" s="20">
        <f t="shared" si="257"/>
        <v>4.8771637221462605</v>
      </c>
      <c r="AL55" s="20">
        <f t="shared" si="257"/>
        <v>7.2919081589916113</v>
      </c>
      <c r="AM55" s="20">
        <f t="shared" si="257"/>
        <v>8.3913675143460367</v>
      </c>
      <c r="AN55" s="20">
        <f t="shared" si="257"/>
        <v>-7.2041745932285846</v>
      </c>
      <c r="AO55" s="20">
        <f t="shared" si="257"/>
        <v>-2.3020618455284581</v>
      </c>
      <c r="AP55" s="20">
        <f t="shared" si="257"/>
        <v>5.9685355059505119</v>
      </c>
      <c r="AQ55" s="20">
        <f t="shared" si="257"/>
        <v>0.57678293203577979</v>
      </c>
      <c r="AR55" s="20">
        <f t="shared" si="257"/>
        <v>46.716216888924137</v>
      </c>
      <c r="AS55" s="20">
        <f t="shared" si="257"/>
        <v>-26.604427535480312</v>
      </c>
      <c r="AT55" s="20">
        <f t="shared" si="257"/>
        <v>-7.6675674109172975</v>
      </c>
      <c r="AU55" s="20">
        <f t="shared" si="257"/>
        <v>8.9166252820602754</v>
      </c>
      <c r="AV55" s="20">
        <f t="shared" si="257"/>
        <v>-2.2345487116731899</v>
      </c>
      <c r="AW55" s="20">
        <f t="shared" si="257"/>
        <v>2.2856220497392998</v>
      </c>
      <c r="AX55" s="20">
        <f t="shared" si="257"/>
        <v>2.8467973547283254</v>
      </c>
      <c r="AY55" s="20">
        <f t="shared" si="257"/>
        <v>-1.1141952611760542</v>
      </c>
      <c r="AZ55" s="20">
        <f t="shared" si="257"/>
        <v>0</v>
      </c>
      <c r="BA55" s="20">
        <f t="shared" si="257"/>
        <v>1.1267494501550512</v>
      </c>
      <c r="BB55" s="20">
        <f t="shared" si="257"/>
        <v>20.421242409008311</v>
      </c>
      <c r="BC55" s="20">
        <f t="shared" si="257"/>
        <v>1.6117875612772226</v>
      </c>
      <c r="BD55" s="20">
        <f t="shared" si="257"/>
        <v>-2.1107436857807915</v>
      </c>
      <c r="BE55" s="20">
        <f t="shared" si="257"/>
        <v>-3.6910960302872553</v>
      </c>
      <c r="BF55" s="20">
        <f t="shared" si="257"/>
        <v>1.6292943839811391</v>
      </c>
      <c r="BG55" s="20">
        <f t="shared" si="257"/>
        <v>-2.1332566668726738</v>
      </c>
      <c r="BH55" s="20">
        <f t="shared" ref="BH55:CM55" si="258">100*((BH23/BG23)^4-1)</f>
        <v>0.54163721826723243</v>
      </c>
      <c r="BI55" s="20">
        <f t="shared" si="258"/>
        <v>-1.6096251011177731</v>
      </c>
      <c r="BJ55" s="20">
        <f t="shared" si="258"/>
        <v>1.6359578899582283</v>
      </c>
      <c r="BK55" s="20">
        <f t="shared" si="258"/>
        <v>-6.3220709094473531</v>
      </c>
      <c r="BL55" s="20">
        <f t="shared" si="258"/>
        <v>-1.6359573303024288</v>
      </c>
      <c r="BM55" s="20">
        <f t="shared" si="258"/>
        <v>1.6631660166672058</v>
      </c>
      <c r="BN55" s="20">
        <f t="shared" si="258"/>
        <v>-6.4235620629645158</v>
      </c>
      <c r="BO55" s="20">
        <f t="shared" si="258"/>
        <v>-2.2129157685279011</v>
      </c>
      <c r="BP55" s="20">
        <f t="shared" si="258"/>
        <v>-1.6724370119573284</v>
      </c>
      <c r="BQ55" s="20">
        <f t="shared" si="258"/>
        <v>-0.56219115886120274</v>
      </c>
      <c r="BR55" s="20">
        <f t="shared" si="258"/>
        <v>1.703297416921945</v>
      </c>
      <c r="BS55" s="20">
        <f t="shared" si="258"/>
        <v>-1.1188701143042379</v>
      </c>
      <c r="BT55" s="20">
        <f t="shared" si="258"/>
        <v>-0.56219115886120274</v>
      </c>
      <c r="BU55" s="20">
        <f t="shared" si="258"/>
        <v>0</v>
      </c>
      <c r="BV55" s="20">
        <f t="shared" si="258"/>
        <v>1.703297416921945</v>
      </c>
      <c r="BW55" s="20">
        <f t="shared" si="258"/>
        <v>1.6960752756072006</v>
      </c>
      <c r="BX55" s="20">
        <f t="shared" si="258"/>
        <v>0</v>
      </c>
      <c r="BY55" s="20">
        <f t="shared" si="258"/>
        <v>1.1235844856065436</v>
      </c>
      <c r="BZ55" s="20">
        <f t="shared" si="258"/>
        <v>3.3895312955315227</v>
      </c>
      <c r="CA55" s="20">
        <f t="shared" si="258"/>
        <v>0.55439922683004905</v>
      </c>
      <c r="CB55" s="20">
        <f t="shared" si="258"/>
        <v>13.325630105703157</v>
      </c>
      <c r="CC55" s="20">
        <f t="shared" si="258"/>
        <v>-7.2885248438036232</v>
      </c>
      <c r="CD55" s="20">
        <f t="shared" si="258"/>
        <v>-3.7655465291789425</v>
      </c>
      <c r="CE55" s="20">
        <f t="shared" si="258"/>
        <v>-9.5545866373504378</v>
      </c>
      <c r="CF55" s="20">
        <f t="shared" si="258"/>
        <v>53.451747740847935</v>
      </c>
      <c r="CG55" s="20">
        <f t="shared" si="258"/>
        <v>-29.132303069653354</v>
      </c>
      <c r="CH55" s="20">
        <f t="shared" si="258"/>
        <v>-7.5234218300979876</v>
      </c>
      <c r="CI55" s="20">
        <f t="shared" si="258"/>
        <v>0</v>
      </c>
      <c r="CJ55" s="20">
        <f t="shared" si="258"/>
        <v>-1.1235843610883367</v>
      </c>
      <c r="CK55" s="20">
        <f t="shared" si="258"/>
        <v>-3.9019655517183449</v>
      </c>
      <c r="CL55" s="20">
        <f t="shared" si="258"/>
        <v>-2.2661969779258495</v>
      </c>
      <c r="CM55" s="20">
        <f t="shared" si="258"/>
        <v>-1.1444803524206626</v>
      </c>
      <c r="CN55" s="20">
        <f t="shared" ref="CN55:DS55" si="259">100*((CN23/CM23)^4-1)</f>
        <v>-1.7179271174538324</v>
      </c>
      <c r="CO55" s="20">
        <f t="shared" si="259"/>
        <v>-0.57761581855980682</v>
      </c>
      <c r="CP55" s="20">
        <f t="shared" si="259"/>
        <v>-1.1543890659955647</v>
      </c>
      <c r="CQ55" s="20">
        <f t="shared" si="259"/>
        <v>-2.3053786574226298</v>
      </c>
      <c r="CR55" s="20">
        <f t="shared" si="259"/>
        <v>-4.5969241384563269</v>
      </c>
      <c r="CS55" s="20">
        <f t="shared" si="259"/>
        <v>-2.9259169578454647</v>
      </c>
      <c r="CT55" s="20">
        <f t="shared" si="259"/>
        <v>-1.7764176905027962</v>
      </c>
      <c r="CU55" s="20">
        <f t="shared" si="259"/>
        <v>0.60014835380099996</v>
      </c>
      <c r="CV55" s="20">
        <f t="shared" si="259"/>
        <v>-1.1904629306030867</v>
      </c>
      <c r="CW55" s="20">
        <f t="shared" si="259"/>
        <v>-3.549939971372118</v>
      </c>
      <c r="CX55" s="20">
        <f t="shared" si="259"/>
        <v>-2.3986914581958563</v>
      </c>
      <c r="CY55" s="20">
        <f t="shared" si="259"/>
        <v>0.61021943537393764</v>
      </c>
      <c r="CZ55" s="20">
        <f t="shared" si="259"/>
        <v>1.2213598980915785</v>
      </c>
      <c r="DA55" s="20">
        <f t="shared" si="259"/>
        <v>0.60743940837972854</v>
      </c>
      <c r="DB55" s="20">
        <f t="shared" si="259"/>
        <v>0.60651835314065039</v>
      </c>
      <c r="DC55" s="20">
        <f t="shared" si="259"/>
        <v>0</v>
      </c>
      <c r="DD55" s="20">
        <f t="shared" si="259"/>
        <v>0.60560008684167332</v>
      </c>
      <c r="DE55" s="20">
        <f t="shared" si="259"/>
        <v>0.60468459683402642</v>
      </c>
      <c r="DF55" s="20">
        <f t="shared" si="259"/>
        <v>2.431499973418827</v>
      </c>
      <c r="DG55" s="20">
        <f t="shared" si="259"/>
        <v>1.2029939985406468</v>
      </c>
      <c r="DH55" s="20">
        <f t="shared" si="259"/>
        <v>-2.366759082038139</v>
      </c>
      <c r="DI55" s="20">
        <f t="shared" si="259"/>
        <v>-1.1958012093120196</v>
      </c>
      <c r="DJ55" s="20">
        <f t="shared" si="259"/>
        <v>-1.1993867389319957</v>
      </c>
      <c r="DK55" s="20">
        <f t="shared" si="259"/>
        <v>-4.7469182257366409</v>
      </c>
      <c r="DL55" s="20">
        <f t="shared" si="259"/>
        <v>-1.8222757503195686</v>
      </c>
      <c r="DM55" s="20">
        <f t="shared" si="259"/>
        <v>-1.2232272027183133</v>
      </c>
      <c r="DN55" s="20">
        <f t="shared" si="259"/>
        <v>-2.4426328155010668</v>
      </c>
      <c r="DO55" s="20">
        <f t="shared" si="259"/>
        <v>-3.6693315112520275</v>
      </c>
      <c r="DP55" s="20">
        <f t="shared" si="259"/>
        <v>-1.8647507269308305</v>
      </c>
      <c r="DQ55" s="20">
        <f t="shared" si="259"/>
        <v>3.1819320113561034</v>
      </c>
      <c r="DR55" s="20">
        <f t="shared" si="259"/>
        <v>-2.472832463151986</v>
      </c>
      <c r="DS55" s="45">
        <f t="shared" si="259"/>
        <v>2.5355319195727866</v>
      </c>
      <c r="DT55" s="45">
        <f t="shared" ref="DT55:EY55" si="260">100*((DT23/DS23)^4-1)</f>
        <v>2.5195616246617814</v>
      </c>
      <c r="DU55" s="45">
        <f t="shared" si="260"/>
        <v>30.208108208147767</v>
      </c>
      <c r="DV55" s="45">
        <f t="shared" si="260"/>
        <v>-16.818511653602275</v>
      </c>
      <c r="DW55" s="45">
        <f t="shared" si="260"/>
        <v>-5.9418464192744107</v>
      </c>
      <c r="DX55" s="45">
        <f t="shared" si="260"/>
        <v>-0.61585652207609698</v>
      </c>
      <c r="DY55" s="45">
        <f t="shared" si="260"/>
        <v>-3.0555414012806037</v>
      </c>
      <c r="DZ55" s="45">
        <f t="shared" si="260"/>
        <v>-2.469016734305296</v>
      </c>
      <c r="EA55" s="45">
        <f t="shared" si="260"/>
        <v>-3.0981373423017766</v>
      </c>
      <c r="EB55" s="45">
        <f t="shared" si="260"/>
        <v>-7.9652328405935391</v>
      </c>
      <c r="EC55" s="19">
        <f t="shared" si="260"/>
        <v>-0.94245717451624245</v>
      </c>
      <c r="ED55" s="19">
        <f t="shared" si="260"/>
        <v>-0.10801818355359316</v>
      </c>
      <c r="EE55" s="19">
        <f t="shared" si="260"/>
        <v>-1.2225190913384143E-2</v>
      </c>
      <c r="EF55" s="19">
        <f t="shared" si="260"/>
        <v>-1.5525147828210351E-3</v>
      </c>
      <c r="EG55" s="19">
        <f t="shared" si="260"/>
        <v>0</v>
      </c>
      <c r="EH55" s="19">
        <f t="shared" si="260"/>
        <v>-1.940660896759816E-4</v>
      </c>
      <c r="EI55" s="19">
        <f t="shared" si="260"/>
        <v>0</v>
      </c>
      <c r="EJ55" s="19">
        <f t="shared" si="260"/>
        <v>0</v>
      </c>
      <c r="EK55" s="19">
        <f t="shared" si="260"/>
        <v>0</v>
      </c>
      <c r="EL55" s="19">
        <f t="shared" si="260"/>
        <v>0</v>
      </c>
      <c r="EM55" s="19">
        <f t="shared" si="260"/>
        <v>0</v>
      </c>
      <c r="EN55" s="19">
        <f t="shared" si="260"/>
        <v>0</v>
      </c>
      <c r="EO55" s="19">
        <f t="shared" si="260"/>
        <v>0</v>
      </c>
      <c r="EP55" s="19">
        <f t="shared" si="260"/>
        <v>0</v>
      </c>
      <c r="EQ55" s="19">
        <f t="shared" si="260"/>
        <v>0</v>
      </c>
      <c r="ER55" s="19">
        <f t="shared" si="260"/>
        <v>0</v>
      </c>
      <c r="ES55" s="19">
        <f t="shared" si="260"/>
        <v>0</v>
      </c>
      <c r="ET55" s="19">
        <f t="shared" si="260"/>
        <v>0</v>
      </c>
      <c r="EU55" s="19">
        <f t="shared" si="260"/>
        <v>0</v>
      </c>
      <c r="EV55" s="19">
        <f t="shared" si="260"/>
        <v>0</v>
      </c>
      <c r="EW55" s="19">
        <f t="shared" si="260"/>
        <v>0</v>
      </c>
      <c r="EX55" s="19">
        <f t="shared" si="260"/>
        <v>0</v>
      </c>
      <c r="EY55" s="19">
        <f t="shared" si="260"/>
        <v>0</v>
      </c>
      <c r="EZ55" s="19">
        <f t="shared" ref="EZ55:FF55" si="261">100*((EZ23/EY23)^4-1)</f>
        <v>0</v>
      </c>
      <c r="FA55" s="19">
        <f t="shared" si="261"/>
        <v>0</v>
      </c>
      <c r="FB55" s="19">
        <f t="shared" si="261"/>
        <v>0</v>
      </c>
      <c r="FC55" s="19">
        <f t="shared" si="261"/>
        <v>0</v>
      </c>
      <c r="FD55" s="19">
        <f t="shared" si="261"/>
        <v>0</v>
      </c>
      <c r="FE55" s="19">
        <f t="shared" si="261"/>
        <v>0</v>
      </c>
      <c r="FF55" s="19">
        <f t="shared" si="261"/>
        <v>0</v>
      </c>
    </row>
    <row r="56" spans="2:162" x14ac:dyDescent="0.25">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45"/>
      <c r="DT56" s="45"/>
      <c r="DU56" s="45"/>
      <c r="DV56" s="45"/>
      <c r="DW56" s="45"/>
      <c r="DX56" s="45"/>
      <c r="DY56" s="45"/>
      <c r="DZ56" s="45"/>
      <c r="EA56" s="45"/>
      <c r="EB56" s="45"/>
      <c r="EC56" s="19"/>
      <c r="ED56" s="19"/>
      <c r="EE56" s="19"/>
      <c r="EF56" s="19"/>
      <c r="EG56" s="19"/>
      <c r="EH56" s="19"/>
      <c r="EI56" s="19"/>
      <c r="EJ56" s="19"/>
      <c r="EK56" s="19"/>
      <c r="EL56" s="19"/>
      <c r="EM56" s="19"/>
      <c r="EN56" s="19"/>
      <c r="EO56" s="19"/>
      <c r="EP56" s="19"/>
      <c r="EQ56" s="19"/>
      <c r="ER56" s="19"/>
      <c r="ES56" s="19"/>
      <c r="ET56" s="19"/>
      <c r="EU56" s="19"/>
      <c r="EV56" s="19"/>
      <c r="EW56" s="19"/>
      <c r="EX56" s="19"/>
      <c r="EY56" s="19"/>
      <c r="EZ56" s="19"/>
      <c r="FA56" s="19"/>
      <c r="FB56" s="19"/>
      <c r="FC56" s="19"/>
      <c r="FD56" s="19"/>
      <c r="FE56" s="19"/>
      <c r="FF56" s="19"/>
    </row>
    <row r="57" spans="2:162" x14ac:dyDescent="0.25">
      <c r="B57" t="str">
        <f>B25</f>
        <v>Personal income (mil. $2012)</v>
      </c>
      <c r="C57" s="20"/>
      <c r="D57" s="20">
        <f t="shared" ref="D57:AA57" si="262">100*((D25/C25)^4-1)</f>
        <v>4.9580245351336982</v>
      </c>
      <c r="E57" s="20">
        <f t="shared" si="262"/>
        <v>1.7978997844625644</v>
      </c>
      <c r="F57" s="20">
        <f t="shared" si="262"/>
        <v>0.78568222667363408</v>
      </c>
      <c r="G57" s="20">
        <f t="shared" si="262"/>
        <v>4.5038024666401499</v>
      </c>
      <c r="H57" s="20">
        <f t="shared" si="262"/>
        <v>2.6477021398033651</v>
      </c>
      <c r="I57" s="20">
        <f t="shared" si="262"/>
        <v>2.1435173582500244</v>
      </c>
      <c r="J57" s="20">
        <f t="shared" si="262"/>
        <v>3.8525636313303968</v>
      </c>
      <c r="K57" s="20">
        <f t="shared" si="262"/>
        <v>8.3381686632441934</v>
      </c>
      <c r="L57" s="20">
        <f t="shared" si="262"/>
        <v>3.2439590769538951</v>
      </c>
      <c r="M57" s="20">
        <f t="shared" si="262"/>
        <v>3.8434149366675108</v>
      </c>
      <c r="N57" s="20">
        <f t="shared" si="262"/>
        <v>9.4659778561016594</v>
      </c>
      <c r="O57" s="20">
        <f t="shared" si="262"/>
        <v>-5.1912806332525596</v>
      </c>
      <c r="P57" s="20">
        <f t="shared" si="262"/>
        <v>2.4589416343334003</v>
      </c>
      <c r="Q57" s="20">
        <f t="shared" si="262"/>
        <v>-3.4700381873123409</v>
      </c>
      <c r="R57" s="20">
        <f t="shared" si="262"/>
        <v>1.0152730734611204</v>
      </c>
      <c r="S57" s="20">
        <f t="shared" si="262"/>
        <v>4.6948334299054872</v>
      </c>
      <c r="T57" s="20">
        <f t="shared" si="262"/>
        <v>6.5536337770569775</v>
      </c>
      <c r="U57" s="20">
        <f t="shared" si="262"/>
        <v>1.4679150843774247</v>
      </c>
      <c r="V57" s="20">
        <f t="shared" si="262"/>
        <v>8.2794907116746419</v>
      </c>
      <c r="W57" s="20">
        <f t="shared" si="262"/>
        <v>2.552326415745898</v>
      </c>
      <c r="X57" s="20">
        <f t="shared" si="262"/>
        <v>3.1104955969204928</v>
      </c>
      <c r="Y57" s="20">
        <f t="shared" si="262"/>
        <v>3.8529354862982812</v>
      </c>
      <c r="Z57" s="20">
        <f t="shared" si="262"/>
        <v>2.0700603264520723</v>
      </c>
      <c r="AA57" s="20">
        <f t="shared" si="262"/>
        <v>11.106260342580798</v>
      </c>
      <c r="AB57" s="20">
        <f t="shared" ref="AB57:BG57" si="263">100*((AB25/AA25)^4-1)</f>
        <v>6.8333671466003221</v>
      </c>
      <c r="AC57" s="20">
        <f t="shared" si="263"/>
        <v>5.9928408074156225</v>
      </c>
      <c r="AD57" s="20">
        <f t="shared" si="263"/>
        <v>4.4126405074501163</v>
      </c>
      <c r="AE57" s="20">
        <f t="shared" si="263"/>
        <v>11.713509952939315</v>
      </c>
      <c r="AF57" s="20">
        <f t="shared" si="263"/>
        <v>6.5455886871845559</v>
      </c>
      <c r="AG57" s="20">
        <f t="shared" si="263"/>
        <v>4.9354349182006096</v>
      </c>
      <c r="AH57" s="20">
        <f t="shared" si="263"/>
        <v>8.6605919260073669</v>
      </c>
      <c r="AI57" s="20">
        <f t="shared" si="263"/>
        <v>24.152340039694863</v>
      </c>
      <c r="AJ57" s="20">
        <f t="shared" si="263"/>
        <v>10.416839597792649</v>
      </c>
      <c r="AK57" s="20">
        <f t="shared" si="263"/>
        <v>9.786150093514312</v>
      </c>
      <c r="AL57" s="20">
        <f t="shared" si="263"/>
        <v>7.2422926175231161</v>
      </c>
      <c r="AM57" s="20">
        <f t="shared" si="263"/>
        <v>10.163754587106721</v>
      </c>
      <c r="AN57" s="20">
        <f t="shared" si="263"/>
        <v>-1.6729041805251921</v>
      </c>
      <c r="AO57" s="20">
        <f t="shared" si="263"/>
        <v>11.084616645393176</v>
      </c>
      <c r="AP57" s="20">
        <f t="shared" si="263"/>
        <v>12.655102767268488</v>
      </c>
      <c r="AQ57" s="20">
        <f t="shared" si="263"/>
        <v>6.8887400045636316</v>
      </c>
      <c r="AR57" s="20">
        <f t="shared" si="263"/>
        <v>-5.3455730706004516</v>
      </c>
      <c r="AS57" s="20">
        <f t="shared" si="263"/>
        <v>-3.1586377468406757</v>
      </c>
      <c r="AT57" s="20">
        <f t="shared" si="263"/>
        <v>1.1897735634422757</v>
      </c>
      <c r="AU57" s="20">
        <f t="shared" si="263"/>
        <v>1.1649265233730111</v>
      </c>
      <c r="AV57" s="20">
        <f t="shared" si="263"/>
        <v>3.2448750231769852</v>
      </c>
      <c r="AW57" s="20">
        <f t="shared" si="263"/>
        <v>-9.3054979011648165</v>
      </c>
      <c r="AX57" s="20">
        <f t="shared" si="263"/>
        <v>-4.4586287119341428E-2</v>
      </c>
      <c r="AY57" s="20">
        <f t="shared" si="263"/>
        <v>3.6836063556756837</v>
      </c>
      <c r="AZ57" s="20">
        <f t="shared" si="263"/>
        <v>-3.1786144142830652</v>
      </c>
      <c r="BA57" s="20">
        <f t="shared" si="263"/>
        <v>-1.5080527539820809</v>
      </c>
      <c r="BB57" s="20">
        <f t="shared" si="263"/>
        <v>2.8720176217501781</v>
      </c>
      <c r="BC57" s="20">
        <f t="shared" si="263"/>
        <v>-2.876399595687773</v>
      </c>
      <c r="BD57" s="20">
        <f t="shared" si="263"/>
        <v>5.5816793185208935</v>
      </c>
      <c r="BE57" s="20">
        <f t="shared" si="263"/>
        <v>1.9727144531572538</v>
      </c>
      <c r="BF57" s="20">
        <f t="shared" si="263"/>
        <v>-1.4367655480871711</v>
      </c>
      <c r="BG57" s="20">
        <f t="shared" si="263"/>
        <v>3.1200064056612797</v>
      </c>
      <c r="BH57" s="20">
        <f t="shared" ref="BH57:CM57" si="264">100*((BH25/BG25)^4-1)</f>
        <v>10.070918476739376</v>
      </c>
      <c r="BI57" s="20">
        <f t="shared" si="264"/>
        <v>2.5908278431956422</v>
      </c>
      <c r="BJ57" s="20">
        <f t="shared" si="264"/>
        <v>58.655668834913712</v>
      </c>
      <c r="BK57" s="20">
        <f t="shared" si="264"/>
        <v>-30.708972060350646</v>
      </c>
      <c r="BL57" s="20">
        <f t="shared" si="264"/>
        <v>-0.24816770268847321</v>
      </c>
      <c r="BM57" s="20">
        <f t="shared" si="264"/>
        <v>-3.391050769502657</v>
      </c>
      <c r="BN57" s="20">
        <f t="shared" si="264"/>
        <v>4.6207903503807435</v>
      </c>
      <c r="BO57" s="20">
        <f t="shared" si="264"/>
        <v>17.506504977189262</v>
      </c>
      <c r="BP57" s="20">
        <f t="shared" si="264"/>
        <v>8.0668617701799903</v>
      </c>
      <c r="BQ57" s="20">
        <f t="shared" si="264"/>
        <v>5.9832330734716166</v>
      </c>
      <c r="BR57" s="20">
        <f t="shared" si="264"/>
        <v>13.853502001821361</v>
      </c>
      <c r="BS57" s="20">
        <f t="shared" si="264"/>
        <v>3.6930485634000254</v>
      </c>
      <c r="BT57" s="20">
        <f t="shared" si="264"/>
        <v>6.1111160880664483</v>
      </c>
      <c r="BU57" s="20">
        <f t="shared" si="264"/>
        <v>1.4785972526573321</v>
      </c>
      <c r="BV57" s="20">
        <f t="shared" si="264"/>
        <v>0.13457482497534201</v>
      </c>
      <c r="BW57" s="20">
        <f t="shared" si="264"/>
        <v>-1.1620748644422418</v>
      </c>
      <c r="BX57" s="20">
        <f t="shared" si="264"/>
        <v>6.2709076281322051</v>
      </c>
      <c r="BY57" s="20">
        <f t="shared" si="264"/>
        <v>-8.698215903561568</v>
      </c>
      <c r="BZ57" s="20">
        <f t="shared" si="264"/>
        <v>-1.9193449802415885</v>
      </c>
      <c r="CA57" s="20">
        <f t="shared" si="264"/>
        <v>-13.596345392472898</v>
      </c>
      <c r="CB57" s="20">
        <f t="shared" si="264"/>
        <v>-5.1095125045468981</v>
      </c>
      <c r="CC57" s="20">
        <f t="shared" si="264"/>
        <v>-9.7644244294885283</v>
      </c>
      <c r="CD57" s="20">
        <f t="shared" si="264"/>
        <v>-4.0091179823999123</v>
      </c>
      <c r="CE57" s="20">
        <f t="shared" si="264"/>
        <v>4.6417700702239717</v>
      </c>
      <c r="CF57" s="20">
        <f t="shared" si="264"/>
        <v>6.4011564707858737</v>
      </c>
      <c r="CG57" s="20">
        <f t="shared" si="264"/>
        <v>5.0468080858967035</v>
      </c>
      <c r="CH57" s="20">
        <f t="shared" si="264"/>
        <v>2.7437652003184931</v>
      </c>
      <c r="CI57" s="20">
        <f t="shared" si="264"/>
        <v>9.4224604584249185</v>
      </c>
      <c r="CJ57" s="20">
        <f t="shared" si="264"/>
        <v>-0.92873431359224989</v>
      </c>
      <c r="CK57" s="20">
        <f t="shared" si="264"/>
        <v>3.4127023191475425</v>
      </c>
      <c r="CL57" s="20">
        <f t="shared" si="264"/>
        <v>6.6768989366243092</v>
      </c>
      <c r="CM57" s="20">
        <f t="shared" si="264"/>
        <v>18.426111580281045</v>
      </c>
      <c r="CN57" s="20">
        <f t="shared" ref="CN57:DS57" si="265">100*((CN25/CM25)^4-1)</f>
        <v>10.796592013211459</v>
      </c>
      <c r="CO57" s="20">
        <f t="shared" si="265"/>
        <v>4.3152612354416586</v>
      </c>
      <c r="CP57" s="20">
        <f t="shared" si="265"/>
        <v>18.226746424615591</v>
      </c>
      <c r="CQ57" s="20">
        <f t="shared" si="265"/>
        <v>-12.202454035887367</v>
      </c>
      <c r="CR57" s="20">
        <f t="shared" si="265"/>
        <v>1.7779640179846679</v>
      </c>
      <c r="CS57" s="20">
        <f t="shared" si="265"/>
        <v>2.6044195581664376</v>
      </c>
      <c r="CT57" s="20">
        <f t="shared" si="265"/>
        <v>-0.16286057093746198</v>
      </c>
      <c r="CU57" s="20">
        <f t="shared" si="265"/>
        <v>14.776486357381335</v>
      </c>
      <c r="CV57" s="20">
        <f t="shared" si="265"/>
        <v>10.457148076611599</v>
      </c>
      <c r="CW57" s="20">
        <f t="shared" si="265"/>
        <v>12.058801486229044</v>
      </c>
      <c r="CX57" s="20">
        <f t="shared" si="265"/>
        <v>11.03123907821535</v>
      </c>
      <c r="CY57" s="20">
        <f t="shared" si="265"/>
        <v>6.6177156120427183</v>
      </c>
      <c r="CZ57" s="20">
        <f t="shared" si="265"/>
        <v>1.4715135862679141</v>
      </c>
      <c r="DA57" s="20">
        <f t="shared" si="265"/>
        <v>2.1700718388904638</v>
      </c>
      <c r="DB57" s="20">
        <f t="shared" si="265"/>
        <v>1.7431224857668903</v>
      </c>
      <c r="DC57" s="20">
        <f t="shared" si="265"/>
        <v>11.830246512239363</v>
      </c>
      <c r="DD57" s="20">
        <f t="shared" si="265"/>
        <v>3.0711103728731981</v>
      </c>
      <c r="DE57" s="20">
        <f t="shared" si="265"/>
        <v>5.1504549253272858</v>
      </c>
      <c r="DF57" s="20">
        <f t="shared" si="265"/>
        <v>8.4879229349400518</v>
      </c>
      <c r="DG57" s="20">
        <f t="shared" si="265"/>
        <v>4.0640977813664048</v>
      </c>
      <c r="DH57" s="20">
        <f t="shared" si="265"/>
        <v>4.5881378085665503</v>
      </c>
      <c r="DI57" s="20">
        <f t="shared" si="265"/>
        <v>4.2823343661807289</v>
      </c>
      <c r="DJ57" s="20">
        <f t="shared" si="265"/>
        <v>4.2184312263596757</v>
      </c>
      <c r="DK57" s="20">
        <f t="shared" si="265"/>
        <v>6.8802499978685372</v>
      </c>
      <c r="DL57" s="20">
        <f t="shared" si="265"/>
        <v>2.4046807791658242</v>
      </c>
      <c r="DM57" s="20">
        <f t="shared" si="265"/>
        <v>8.1060899494901797</v>
      </c>
      <c r="DN57" s="19">
        <f t="shared" si="265"/>
        <v>5.0595165425241895</v>
      </c>
      <c r="DO57" s="19">
        <f t="shared" si="265"/>
        <v>12.840209702643657</v>
      </c>
      <c r="DP57" s="19">
        <f t="shared" si="265"/>
        <v>1.962839494052826</v>
      </c>
      <c r="DQ57" s="19">
        <f t="shared" si="265"/>
        <v>3.1255186312312722</v>
      </c>
      <c r="DR57" s="19">
        <f t="shared" si="265"/>
        <v>3.5569877436244735</v>
      </c>
      <c r="DS57" s="25">
        <f t="shared" si="265"/>
        <v>4.4507729226466397</v>
      </c>
      <c r="DT57" s="25">
        <f t="shared" ref="DT57:EY57" si="266">100*((DT25/DS25)^4-1)</f>
        <v>33.200808665044249</v>
      </c>
      <c r="DU57" s="25">
        <f t="shared" si="266"/>
        <v>-11.848419041994518</v>
      </c>
      <c r="DV57" s="25">
        <f t="shared" si="266"/>
        <v>-5.3298561867854417</v>
      </c>
      <c r="DW57" s="25">
        <f t="shared" si="266"/>
        <v>43.163593042852312</v>
      </c>
      <c r="DX57" s="25">
        <f t="shared" si="266"/>
        <v>-19.677566791057743</v>
      </c>
      <c r="DY57" s="25">
        <f t="shared" si="266"/>
        <v>-5.9892149233930603</v>
      </c>
      <c r="DZ57" s="25">
        <f t="shared" si="266"/>
        <v>-2.8140904790500132</v>
      </c>
      <c r="EA57" s="25">
        <f t="shared" si="266"/>
        <v>-5.1271965086517879</v>
      </c>
      <c r="EB57" s="25">
        <f t="shared" si="266"/>
        <v>-2.0216229991314338</v>
      </c>
      <c r="EC57" s="25">
        <f t="shared" si="266"/>
        <v>3.130294835427172</v>
      </c>
      <c r="ED57" s="25">
        <f t="shared" si="266"/>
        <v>1.7215908819235626</v>
      </c>
      <c r="EE57" s="25">
        <f t="shared" si="266"/>
        <v>-0.4967217836996829</v>
      </c>
      <c r="EF57" s="25">
        <f t="shared" si="266"/>
        <v>1.6957615889868993</v>
      </c>
      <c r="EG57" s="25">
        <f t="shared" si="266"/>
        <v>2.6970706135583944</v>
      </c>
      <c r="EH57" s="25">
        <f t="shared" si="266"/>
        <v>2.5862768709590922</v>
      </c>
      <c r="EI57" s="25">
        <f t="shared" si="266"/>
        <v>3.9981737451710408</v>
      </c>
      <c r="EJ57" s="25">
        <f t="shared" si="266"/>
        <v>4.3398314218835443</v>
      </c>
      <c r="EK57" s="25">
        <f t="shared" si="266"/>
        <v>4.0883796764436653</v>
      </c>
      <c r="EL57" s="25">
        <f t="shared" si="266"/>
        <v>4.0778582602703839</v>
      </c>
      <c r="EM57" s="25">
        <f t="shared" si="266"/>
        <v>4.9467258667049263</v>
      </c>
      <c r="EN57" s="19">
        <f t="shared" si="266"/>
        <v>4.7165790832556675</v>
      </c>
      <c r="EO57" s="19">
        <f t="shared" si="266"/>
        <v>4.8594791017509076</v>
      </c>
      <c r="EP57" s="19">
        <f t="shared" si="266"/>
        <v>4.7035557005285611</v>
      </c>
      <c r="EQ57" s="19">
        <f t="shared" si="266"/>
        <v>4.722949110193797</v>
      </c>
      <c r="ER57" s="19">
        <f t="shared" si="266"/>
        <v>4.3569786669970245</v>
      </c>
      <c r="ES57" s="19">
        <f t="shared" si="266"/>
        <v>4.1159115397118029</v>
      </c>
      <c r="ET57" s="19">
        <f t="shared" si="266"/>
        <v>4.0709740424812679</v>
      </c>
      <c r="EU57" s="19">
        <f t="shared" si="266"/>
        <v>4.4795337596498674</v>
      </c>
      <c r="EV57" s="19">
        <f t="shared" si="266"/>
        <v>3.9465421640879406</v>
      </c>
      <c r="EW57" s="19">
        <f t="shared" si="266"/>
        <v>3.9655785564686408</v>
      </c>
      <c r="EX57" s="19">
        <f t="shared" si="266"/>
        <v>3.6628916966766845</v>
      </c>
      <c r="EY57" s="19">
        <f t="shared" si="266"/>
        <v>4.0836208004788377</v>
      </c>
      <c r="EZ57" s="19">
        <f t="shared" ref="EZ57:FF57" si="267">100*((EZ25/EY25)^4-1)</f>
        <v>3.6281855018668541</v>
      </c>
      <c r="FA57" s="19">
        <f t="shared" si="267"/>
        <v>3.5895470508348959</v>
      </c>
      <c r="FB57" s="19">
        <f t="shared" si="267"/>
        <v>3.5289536960668944</v>
      </c>
      <c r="FC57" s="19">
        <f t="shared" si="267"/>
        <v>3.8414621560700635</v>
      </c>
      <c r="FD57" s="19">
        <f t="shared" si="267"/>
        <v>3.4053387949110059</v>
      </c>
      <c r="FE57" s="19">
        <f t="shared" si="267"/>
        <v>3.3830509234788586</v>
      </c>
      <c r="FF57" s="19">
        <f t="shared" si="267"/>
        <v>3.3430311800481061</v>
      </c>
    </row>
    <row r="58" spans="2:162" x14ac:dyDescent="0.25">
      <c r="B58" t="str">
        <f>B26</f>
        <v>Personal income (mil. $)</v>
      </c>
      <c r="C58" s="20"/>
      <c r="D58" s="20">
        <f t="shared" ref="D58:AA58" si="268">100*((D26/C26)^4-1)</f>
        <v>8.8239519620338935</v>
      </c>
      <c r="E58" s="20">
        <f t="shared" si="268"/>
        <v>7.0678910615059598</v>
      </c>
      <c r="F58" s="20">
        <f t="shared" si="268"/>
        <v>6.2266224313525687</v>
      </c>
      <c r="G58" s="20">
        <f t="shared" si="268"/>
        <v>6.7149966241228043</v>
      </c>
      <c r="H58" s="20">
        <f t="shared" si="268"/>
        <v>4.9113051265919916</v>
      </c>
      <c r="I58" s="20">
        <f t="shared" si="268"/>
        <v>4.9461940187299547</v>
      </c>
      <c r="J58" s="20">
        <f t="shared" si="268"/>
        <v>6.9027957612239454</v>
      </c>
      <c r="K58" s="20">
        <f t="shared" si="268"/>
        <v>11.074963291538031</v>
      </c>
      <c r="L58" s="20">
        <f t="shared" si="268"/>
        <v>6.0195004164611987</v>
      </c>
      <c r="M58" s="20">
        <f t="shared" si="268"/>
        <v>6.5214283304813714</v>
      </c>
      <c r="N58" s="20">
        <f t="shared" si="268"/>
        <v>12.549685274654809</v>
      </c>
      <c r="O58" s="20">
        <f t="shared" si="268"/>
        <v>-2.9099988234050467</v>
      </c>
      <c r="P58" s="20">
        <f t="shared" si="268"/>
        <v>5.2342852780420834</v>
      </c>
      <c r="Q58" s="20">
        <f t="shared" si="268"/>
        <v>-1.7766573872505242</v>
      </c>
      <c r="R58" s="20">
        <f t="shared" si="268"/>
        <v>3.3628719541371144</v>
      </c>
      <c r="S58" s="20">
        <f t="shared" si="268"/>
        <v>6.2011223314803798</v>
      </c>
      <c r="T58" s="20">
        <f t="shared" si="268"/>
        <v>8.9507110630124398</v>
      </c>
      <c r="U58" s="20">
        <f t="shared" si="268"/>
        <v>4.4178534065673736</v>
      </c>
      <c r="V58" s="20">
        <f t="shared" si="268"/>
        <v>10.32232688841852</v>
      </c>
      <c r="W58" s="20">
        <f t="shared" si="268"/>
        <v>4.5779614117943845</v>
      </c>
      <c r="X58" s="20">
        <f t="shared" si="268"/>
        <v>5.5259773631089137</v>
      </c>
      <c r="Y58" s="20">
        <f t="shared" si="268"/>
        <v>5.564564431709984</v>
      </c>
      <c r="Z58" s="20">
        <f t="shared" si="268"/>
        <v>3.8777811870582601</v>
      </c>
      <c r="AA58" s="20">
        <f t="shared" si="268"/>
        <v>13.596705285289534</v>
      </c>
      <c r="AB58" s="20">
        <f t="shared" ref="AB58:BG58" si="269">100*((AB26/AA26)^4-1)</f>
        <v>9.7185230987676405</v>
      </c>
      <c r="AC58" s="20">
        <f t="shared" si="269"/>
        <v>7.8154272776280509</v>
      </c>
      <c r="AD58" s="20">
        <f t="shared" si="269"/>
        <v>7.2886159220190594</v>
      </c>
      <c r="AE58" s="20">
        <f t="shared" si="269"/>
        <v>13.699019153477998</v>
      </c>
      <c r="AF58" s="20">
        <f t="shared" si="269"/>
        <v>7.6182013480873279</v>
      </c>
      <c r="AG58" s="20">
        <f t="shared" si="269"/>
        <v>6.0460630033505325</v>
      </c>
      <c r="AH58" s="20">
        <f t="shared" si="269"/>
        <v>10.031039934201624</v>
      </c>
      <c r="AI58" s="20">
        <f t="shared" si="269"/>
        <v>24.192180873734515</v>
      </c>
      <c r="AJ58" s="20">
        <f t="shared" si="269"/>
        <v>11.216084253674108</v>
      </c>
      <c r="AK58" s="20">
        <f t="shared" si="269"/>
        <v>11.146088346097937</v>
      </c>
      <c r="AL58" s="20">
        <f t="shared" si="269"/>
        <v>8.3824342616260594</v>
      </c>
      <c r="AM58" s="20">
        <f t="shared" si="269"/>
        <v>11.031608629871137</v>
      </c>
      <c r="AN58" s="20">
        <f t="shared" si="269"/>
        <v>0.58582687350172691</v>
      </c>
      <c r="AO58" s="20">
        <f t="shared" si="269"/>
        <v>13.550447864282766</v>
      </c>
      <c r="AP58" s="20">
        <f t="shared" si="269"/>
        <v>15.412156113844055</v>
      </c>
      <c r="AQ58" s="20">
        <f t="shared" si="269"/>
        <v>10.40389464850271</v>
      </c>
      <c r="AR58" s="20">
        <f t="shared" si="269"/>
        <v>-3.5288152493575975</v>
      </c>
      <c r="AS58" s="20">
        <f t="shared" si="269"/>
        <v>-0.63557661331696824</v>
      </c>
      <c r="AT58" s="20">
        <f t="shared" si="269"/>
        <v>3.4986137779605242</v>
      </c>
      <c r="AU58" s="20">
        <f t="shared" si="269"/>
        <v>4.19350259422131</v>
      </c>
      <c r="AV58" s="20">
        <f t="shared" si="269"/>
        <v>5.1946425539876051</v>
      </c>
      <c r="AW58" s="20">
        <f t="shared" si="269"/>
        <v>-9.1233370474598114</v>
      </c>
      <c r="AX58" s="20">
        <f t="shared" si="269"/>
        <v>0.12093702866025069</v>
      </c>
      <c r="AY58" s="20">
        <f t="shared" si="269"/>
        <v>4.5177212197382577</v>
      </c>
      <c r="AZ58" s="20">
        <f t="shared" si="269"/>
        <v>-0.27409446325301623</v>
      </c>
      <c r="BA58" s="20">
        <f t="shared" si="269"/>
        <v>0.54745215327460794</v>
      </c>
      <c r="BB58" s="20">
        <f t="shared" si="269"/>
        <v>4.80664494431009</v>
      </c>
      <c r="BC58" s="20">
        <f t="shared" si="269"/>
        <v>0.12855906054292099</v>
      </c>
      <c r="BD58" s="20">
        <f t="shared" si="269"/>
        <v>6.0048259986274388</v>
      </c>
      <c r="BE58" s="20">
        <f t="shared" si="269"/>
        <v>4.6890096448955365</v>
      </c>
      <c r="BF58" s="20">
        <f t="shared" si="269"/>
        <v>0.51573187149607236</v>
      </c>
      <c r="BG58" s="20">
        <f t="shared" si="269"/>
        <v>6.3378265697375591</v>
      </c>
      <c r="BH58" s="20">
        <f t="shared" ref="BH58:CM58" si="270">100*((BH26/BG26)^4-1)</f>
        <v>13.064879863034506</v>
      </c>
      <c r="BI58" s="20">
        <f t="shared" si="270"/>
        <v>4.6235559454062436</v>
      </c>
      <c r="BJ58" s="20">
        <f t="shared" si="270"/>
        <v>64.148481885010227</v>
      </c>
      <c r="BK58" s="20">
        <f t="shared" si="270"/>
        <v>-29.083848700555805</v>
      </c>
      <c r="BL58" s="20">
        <f t="shared" si="270"/>
        <v>2.2954843648072432</v>
      </c>
      <c r="BM58" s="20">
        <f t="shared" si="270"/>
        <v>0.85144747316188152</v>
      </c>
      <c r="BN58" s="20">
        <f t="shared" si="270"/>
        <v>7.9921967572710972</v>
      </c>
      <c r="BO58" s="20">
        <f t="shared" si="270"/>
        <v>19.966543940138195</v>
      </c>
      <c r="BP58" s="20">
        <f t="shared" si="270"/>
        <v>11.909218292339464</v>
      </c>
      <c r="BQ58" s="20">
        <f t="shared" si="270"/>
        <v>9.0663902983700631</v>
      </c>
      <c r="BR58" s="20">
        <f t="shared" si="270"/>
        <v>13.105399476860114</v>
      </c>
      <c r="BS58" s="20">
        <f t="shared" si="270"/>
        <v>7.5359043537947867</v>
      </c>
      <c r="BT58" s="20">
        <f t="shared" si="270"/>
        <v>9.7620724187953414</v>
      </c>
      <c r="BU58" s="20">
        <f t="shared" si="270"/>
        <v>3.791841168122323</v>
      </c>
      <c r="BV58" s="20">
        <f t="shared" si="270"/>
        <v>4.2709665487680182</v>
      </c>
      <c r="BW58" s="20">
        <f t="shared" si="270"/>
        <v>2.0951277323145057</v>
      </c>
      <c r="BX58" s="20">
        <f t="shared" si="270"/>
        <v>10.467965568233438</v>
      </c>
      <c r="BY58" s="20">
        <f t="shared" si="270"/>
        <v>-4.7369188649831084</v>
      </c>
      <c r="BZ58" s="20">
        <f t="shared" si="270"/>
        <v>-8.0356738938726195</v>
      </c>
      <c r="CA58" s="20">
        <f t="shared" si="270"/>
        <v>-15.906019871611942</v>
      </c>
      <c r="CB58" s="20">
        <f t="shared" si="270"/>
        <v>-3.5908609445976625</v>
      </c>
      <c r="CC58" s="20">
        <f t="shared" si="270"/>
        <v>-7.2527164577922187</v>
      </c>
      <c r="CD58" s="20">
        <f t="shared" si="270"/>
        <v>-1.0102717827160324</v>
      </c>
      <c r="CE58" s="20">
        <f t="shared" si="270"/>
        <v>6.2677418312601318</v>
      </c>
      <c r="CF58" s="20">
        <f t="shared" si="270"/>
        <v>7.0630242512889074</v>
      </c>
      <c r="CG58" s="20">
        <f t="shared" si="270"/>
        <v>5.8583938179956219</v>
      </c>
      <c r="CH58" s="20">
        <f t="shared" si="270"/>
        <v>5.4009953132127642</v>
      </c>
      <c r="CI58" s="20">
        <f t="shared" si="270"/>
        <v>13.144604068937582</v>
      </c>
      <c r="CJ58" s="20">
        <f t="shared" si="270"/>
        <v>3.0248356609661409</v>
      </c>
      <c r="CK58" s="20">
        <f t="shared" si="270"/>
        <v>5.3403798395899704</v>
      </c>
      <c r="CL58" s="20">
        <f t="shared" si="270"/>
        <v>8.091021774311514</v>
      </c>
      <c r="CM58" s="20">
        <f t="shared" si="270"/>
        <v>21.595369729545013</v>
      </c>
      <c r="CN58" s="20">
        <f t="shared" ref="CN58:DS58" si="271">100*((CN26/CM26)^4-1)</f>
        <v>11.873575351207787</v>
      </c>
      <c r="CO58" s="20">
        <f t="shared" si="271"/>
        <v>5.5333448019777798</v>
      </c>
      <c r="CP58" s="20">
        <f t="shared" si="271"/>
        <v>20.900410798767343</v>
      </c>
      <c r="CQ58" s="20">
        <f t="shared" si="271"/>
        <v>-10.928692596232992</v>
      </c>
      <c r="CR58" s="20">
        <f t="shared" si="271"/>
        <v>2.0685245298738941</v>
      </c>
      <c r="CS58" s="20">
        <f t="shared" si="271"/>
        <v>4.2796258587256553</v>
      </c>
      <c r="CT58" s="20">
        <f t="shared" si="271"/>
        <v>1.5203042472055728</v>
      </c>
      <c r="CU58" s="20">
        <f t="shared" si="271"/>
        <v>17.000222571902324</v>
      </c>
      <c r="CV58" s="20">
        <f t="shared" si="271"/>
        <v>12.687601983774123</v>
      </c>
      <c r="CW58" s="20">
        <f t="shared" si="271"/>
        <v>13.331805143704024</v>
      </c>
      <c r="CX58" s="20">
        <f t="shared" si="271"/>
        <v>10.519953899030178</v>
      </c>
      <c r="CY58" s="20">
        <f t="shared" si="271"/>
        <v>4.8578049814305801</v>
      </c>
      <c r="CZ58" s="20">
        <f t="shared" si="271"/>
        <v>3.4551565020002561</v>
      </c>
      <c r="DA58" s="20">
        <f t="shared" si="271"/>
        <v>3.1602744652131642</v>
      </c>
      <c r="DB58" s="20">
        <f t="shared" si="271"/>
        <v>1.3422151958404349</v>
      </c>
      <c r="DC58" s="20">
        <f t="shared" si="271"/>
        <v>12.068631535402163</v>
      </c>
      <c r="DD58" s="20">
        <f t="shared" si="271"/>
        <v>5.684772923681769</v>
      </c>
      <c r="DE58" s="20">
        <f t="shared" si="271"/>
        <v>6.7367287268081277</v>
      </c>
      <c r="DF58" s="20">
        <f t="shared" si="271"/>
        <v>10.556275280844218</v>
      </c>
      <c r="DG58" s="20">
        <f t="shared" si="271"/>
        <v>6.5508462157439551</v>
      </c>
      <c r="DH58" s="20">
        <f t="shared" si="271"/>
        <v>5.6269909457025147</v>
      </c>
      <c r="DI58" s="20">
        <f t="shared" si="271"/>
        <v>5.8051711284762497</v>
      </c>
      <c r="DJ58" s="20">
        <f t="shared" si="271"/>
        <v>6.8988994039913765</v>
      </c>
      <c r="DK58" s="20">
        <f t="shared" si="271"/>
        <v>9.9955281312445798</v>
      </c>
      <c r="DL58" s="20">
        <f t="shared" si="271"/>
        <v>4.6230917223908152</v>
      </c>
      <c r="DM58" s="20">
        <f t="shared" si="271"/>
        <v>9.6575147158184382</v>
      </c>
      <c r="DN58" s="19">
        <f t="shared" si="271"/>
        <v>6.6518520628441991</v>
      </c>
      <c r="DO58" s="19">
        <f t="shared" si="271"/>
        <v>13.783478730002852</v>
      </c>
      <c r="DP58" s="19">
        <f t="shared" si="271"/>
        <v>4.4848243998912407</v>
      </c>
      <c r="DQ58" s="19">
        <f t="shared" si="271"/>
        <v>4.2074054021353557</v>
      </c>
      <c r="DR58" s="19">
        <f t="shared" si="271"/>
        <v>5.0657145420928584</v>
      </c>
      <c r="DS58" s="19">
        <f t="shared" si="271"/>
        <v>5.9822822526158115</v>
      </c>
      <c r="DT58" s="19">
        <f t="shared" ref="DT58:EY58" si="272">100*((DT26/DS26)^4-1)</f>
        <v>30.811071677108572</v>
      </c>
      <c r="DU58" s="19">
        <f t="shared" si="272"/>
        <v>-8.8710530137316326</v>
      </c>
      <c r="DV58" s="19">
        <f t="shared" si="272"/>
        <v>-3.7732009317078763</v>
      </c>
      <c r="DW58" s="19">
        <f t="shared" si="272"/>
        <v>49.609668887434431</v>
      </c>
      <c r="DX58" s="19">
        <f t="shared" si="272"/>
        <v>-14.501444394316055</v>
      </c>
      <c r="DY58" s="19">
        <f t="shared" si="272"/>
        <v>-0.72471935887901129</v>
      </c>
      <c r="DZ58" s="19">
        <f t="shared" si="272"/>
        <v>3.1977959218696173</v>
      </c>
      <c r="EA58" s="19">
        <f t="shared" si="272"/>
        <v>1.9678581568738363</v>
      </c>
      <c r="EB58" s="19">
        <f t="shared" si="272"/>
        <v>5.1231750371753648</v>
      </c>
      <c r="EC58" s="19">
        <f t="shared" si="272"/>
        <v>7.3552817150572603</v>
      </c>
      <c r="ED58" s="19">
        <f t="shared" si="272"/>
        <v>6.2883908119530485</v>
      </c>
      <c r="EE58" s="19">
        <f t="shared" si="272"/>
        <v>3.1832631455509741</v>
      </c>
      <c r="EF58" s="19">
        <f t="shared" si="272"/>
        <v>3.7157784604328059</v>
      </c>
      <c r="EG58" s="19">
        <f t="shared" si="272"/>
        <v>5.0392874649203723</v>
      </c>
      <c r="EH58" s="19">
        <f t="shared" si="272"/>
        <v>4.9713208192657676</v>
      </c>
      <c r="EI58" s="19">
        <f t="shared" si="272"/>
        <v>6.3237910029187328</v>
      </c>
      <c r="EJ58" s="19">
        <f t="shared" si="272"/>
        <v>6.0996282311455596</v>
      </c>
      <c r="EK58" s="19">
        <f t="shared" si="272"/>
        <v>6.2581962752445097</v>
      </c>
      <c r="EL58" s="19">
        <f t="shared" si="272"/>
        <v>6.3628939648932681</v>
      </c>
      <c r="EM58" s="19">
        <f t="shared" si="272"/>
        <v>6.9785155708411706</v>
      </c>
      <c r="EN58" s="19">
        <f t="shared" si="272"/>
        <v>6.7465056574836479</v>
      </c>
      <c r="EO58" s="19">
        <f t="shared" si="272"/>
        <v>6.9399074273383876</v>
      </c>
      <c r="EP58" s="19">
        <f t="shared" si="272"/>
        <v>6.8034722204117992</v>
      </c>
      <c r="EQ58" s="19">
        <f t="shared" si="272"/>
        <v>6.8452401952169728</v>
      </c>
      <c r="ER58" s="19">
        <f t="shared" si="272"/>
        <v>6.4224775315670168</v>
      </c>
      <c r="ES58" s="19">
        <f t="shared" si="272"/>
        <v>6.2162955024369859</v>
      </c>
      <c r="ET58" s="19">
        <f t="shared" si="272"/>
        <v>6.1616209506147213</v>
      </c>
      <c r="EU58" s="19">
        <f t="shared" si="272"/>
        <v>6.6483009126144799</v>
      </c>
      <c r="EV58" s="19">
        <f t="shared" si="272"/>
        <v>6.0645249046185068</v>
      </c>
      <c r="EW58" s="19">
        <f t="shared" si="272"/>
        <v>6.0437326078980558</v>
      </c>
      <c r="EX58" s="19">
        <f t="shared" si="272"/>
        <v>5.7643029954588698</v>
      </c>
      <c r="EY58" s="19">
        <f t="shared" si="272"/>
        <v>6.14952054279434</v>
      </c>
      <c r="EZ58" s="19">
        <f t="shared" ref="EZ58:FF58" si="273">100*((EZ26/EY26)^4-1)</f>
        <v>5.6347668866639777</v>
      </c>
      <c r="FA58" s="19">
        <f t="shared" si="273"/>
        <v>5.6259658748790242</v>
      </c>
      <c r="FB58" s="19">
        <f t="shared" si="273"/>
        <v>5.535917027701287</v>
      </c>
      <c r="FC58" s="19">
        <f t="shared" si="273"/>
        <v>5.8752052858996873</v>
      </c>
      <c r="FD58" s="19">
        <f t="shared" si="273"/>
        <v>5.4460587667144011</v>
      </c>
      <c r="FE58" s="19">
        <f t="shared" si="273"/>
        <v>5.422012501298501</v>
      </c>
      <c r="FF58" s="19">
        <f t="shared" si="273"/>
        <v>5.3768053391495929</v>
      </c>
    </row>
    <row r="59" spans="2:162" x14ac:dyDescent="0.25">
      <c r="B59" t="str">
        <f>B27</f>
        <v xml:space="preserve">  Wage and salary disbursements (mil. $)</v>
      </c>
      <c r="C59" s="20"/>
      <c r="D59" s="20">
        <f t="shared" ref="D59:AA59" si="274">100*((D27/C27)^4-1)</f>
        <v>11.015221395101671</v>
      </c>
      <c r="E59" s="20">
        <f t="shared" si="274"/>
        <v>7.3694666797515351</v>
      </c>
      <c r="F59" s="20">
        <f t="shared" si="274"/>
        <v>6.0442947755395826</v>
      </c>
      <c r="G59" s="20">
        <f t="shared" si="274"/>
        <v>3.6613610711629718</v>
      </c>
      <c r="H59" s="20">
        <f t="shared" si="274"/>
        <v>5.3928967879892209</v>
      </c>
      <c r="I59" s="20">
        <f t="shared" si="274"/>
        <v>8.1561080146469003</v>
      </c>
      <c r="J59" s="20">
        <f t="shared" si="274"/>
        <v>8.4418553606131717</v>
      </c>
      <c r="K59" s="20">
        <f t="shared" si="274"/>
        <v>15.404715370883704</v>
      </c>
      <c r="L59" s="20">
        <f t="shared" si="274"/>
        <v>3.8402639398659177</v>
      </c>
      <c r="M59" s="20">
        <f t="shared" si="274"/>
        <v>5.3089111271598544</v>
      </c>
      <c r="N59" s="20">
        <f t="shared" si="274"/>
        <v>16.662019805346052</v>
      </c>
      <c r="O59" s="20">
        <f t="shared" si="274"/>
        <v>-10.28978054971661</v>
      </c>
      <c r="P59" s="20">
        <f t="shared" si="274"/>
        <v>3.5344314377324881</v>
      </c>
      <c r="Q59" s="20">
        <f t="shared" si="274"/>
        <v>-2.6206471811862309</v>
      </c>
      <c r="R59" s="20">
        <f t="shared" si="274"/>
        <v>-4.7004760593029049</v>
      </c>
      <c r="S59" s="20">
        <f t="shared" si="274"/>
        <v>9.7385177027400793</v>
      </c>
      <c r="T59" s="20">
        <f t="shared" si="274"/>
        <v>8.3192769588775519</v>
      </c>
      <c r="U59" s="20">
        <f t="shared" si="274"/>
        <v>0.52106104404807674</v>
      </c>
      <c r="V59" s="20">
        <f t="shared" si="274"/>
        <v>11.516102638037085</v>
      </c>
      <c r="W59" s="20">
        <f t="shared" si="274"/>
        <v>8.0961388772690093</v>
      </c>
      <c r="X59" s="20">
        <f t="shared" si="274"/>
        <v>3.967423742400622</v>
      </c>
      <c r="Y59" s="20">
        <f t="shared" si="274"/>
        <v>6.3101738907145988</v>
      </c>
      <c r="Z59" s="20">
        <f t="shared" si="274"/>
        <v>-0.10682689908909637</v>
      </c>
      <c r="AA59" s="20">
        <f t="shared" si="274"/>
        <v>21.454292412734333</v>
      </c>
      <c r="AB59" s="20">
        <f t="shared" ref="AB59:BG59" si="275">100*((AB27/AA27)^4-1)</f>
        <v>9.6240551789316786</v>
      </c>
      <c r="AC59" s="20">
        <f t="shared" si="275"/>
        <v>13.00345045744935</v>
      </c>
      <c r="AD59" s="20">
        <f t="shared" si="275"/>
        <v>11.508747038245225</v>
      </c>
      <c r="AE59" s="20">
        <f t="shared" si="275"/>
        <v>22.954749738499469</v>
      </c>
      <c r="AF59" s="20">
        <f t="shared" si="275"/>
        <v>13.718694789398977</v>
      </c>
      <c r="AG59" s="20">
        <f t="shared" si="275"/>
        <v>6.3427794542645577</v>
      </c>
      <c r="AH59" s="20">
        <f t="shared" si="275"/>
        <v>13.220241900848894</v>
      </c>
      <c r="AI59" s="20">
        <f t="shared" si="275"/>
        <v>26.11133836926458</v>
      </c>
      <c r="AJ59" s="20">
        <f t="shared" si="275"/>
        <v>11.004926907989532</v>
      </c>
      <c r="AK59" s="20">
        <f t="shared" si="275"/>
        <v>12.510722406759033</v>
      </c>
      <c r="AL59" s="20">
        <f t="shared" si="275"/>
        <v>9.0951635798282915</v>
      </c>
      <c r="AM59" s="20">
        <f t="shared" si="275"/>
        <v>23.797871354808219</v>
      </c>
      <c r="AN59" s="20">
        <f t="shared" si="275"/>
        <v>-2.1345237469879708</v>
      </c>
      <c r="AO59" s="20">
        <f t="shared" si="275"/>
        <v>19.555989399545084</v>
      </c>
      <c r="AP59" s="20">
        <f t="shared" si="275"/>
        <v>21.618205509154521</v>
      </c>
      <c r="AQ59" s="20">
        <f t="shared" si="275"/>
        <v>11.672085024378486</v>
      </c>
      <c r="AR59" s="20">
        <f t="shared" si="275"/>
        <v>-13.720862299201587</v>
      </c>
      <c r="AS59" s="20">
        <f t="shared" si="275"/>
        <v>-5.1818692383547527</v>
      </c>
      <c r="AT59" s="20">
        <f t="shared" si="275"/>
        <v>2.8310753698247426</v>
      </c>
      <c r="AU59" s="20">
        <f t="shared" si="275"/>
        <v>2.3469079682816751</v>
      </c>
      <c r="AV59" s="20">
        <f t="shared" si="275"/>
        <v>6.3693937481694052</v>
      </c>
      <c r="AW59" s="20">
        <f t="shared" si="275"/>
        <v>-15.450071185769243</v>
      </c>
      <c r="AX59" s="20">
        <f t="shared" si="275"/>
        <v>-0.44342981248568503</v>
      </c>
      <c r="AY59" s="20">
        <f t="shared" si="275"/>
        <v>3.5551171040280494</v>
      </c>
      <c r="AZ59" s="20">
        <f t="shared" si="275"/>
        <v>-3.2599168373118825</v>
      </c>
      <c r="BA59" s="20">
        <f t="shared" si="275"/>
        <v>-2.7072110057231313</v>
      </c>
      <c r="BB59" s="20">
        <f t="shared" si="275"/>
        <v>3.1768253822334724</v>
      </c>
      <c r="BC59" s="20">
        <f t="shared" si="275"/>
        <v>-2.6389769613208713</v>
      </c>
      <c r="BD59" s="20">
        <f t="shared" si="275"/>
        <v>5.5576755058544869</v>
      </c>
      <c r="BE59" s="20">
        <f t="shared" si="275"/>
        <v>4.5110768463143547</v>
      </c>
      <c r="BF59" s="20">
        <f t="shared" si="275"/>
        <v>-1.7949158717267322</v>
      </c>
      <c r="BG59" s="20">
        <f t="shared" si="275"/>
        <v>-9.6607969056305976E-2</v>
      </c>
      <c r="BH59" s="20">
        <f t="shared" ref="BH59:CM59" si="276">100*((BH27/BG27)^4-1)</f>
        <v>11.176592614374536</v>
      </c>
      <c r="BI59" s="20">
        <f t="shared" si="276"/>
        <v>-0.43262548110956089</v>
      </c>
      <c r="BJ59" s="20">
        <f t="shared" si="276"/>
        <v>7.0886040304375619</v>
      </c>
      <c r="BK59" s="20">
        <f t="shared" si="276"/>
        <v>3.6973216116124696</v>
      </c>
      <c r="BL59" s="20">
        <f t="shared" si="276"/>
        <v>4.7101165428237168</v>
      </c>
      <c r="BM59" s="20">
        <f t="shared" si="276"/>
        <v>4.5442492394599521</v>
      </c>
      <c r="BN59" s="20">
        <f t="shared" si="276"/>
        <v>14.166550005268451</v>
      </c>
      <c r="BO59" s="20">
        <f t="shared" si="276"/>
        <v>14.56213875836041</v>
      </c>
      <c r="BP59" s="20">
        <f t="shared" si="276"/>
        <v>5.9891260408418301</v>
      </c>
      <c r="BQ59" s="20">
        <f t="shared" si="276"/>
        <v>5.7018531275027984</v>
      </c>
      <c r="BR59" s="20">
        <f t="shared" si="276"/>
        <v>11.998444909676941</v>
      </c>
      <c r="BS59" s="20">
        <f t="shared" si="276"/>
        <v>10.160910979861693</v>
      </c>
      <c r="BT59" s="20">
        <f t="shared" si="276"/>
        <v>8.5791340943547567</v>
      </c>
      <c r="BU59" s="20">
        <f t="shared" si="276"/>
        <v>6.3211142237839413</v>
      </c>
      <c r="BV59" s="20">
        <f t="shared" si="276"/>
        <v>6.3391599608561444</v>
      </c>
      <c r="BW59" s="20">
        <f t="shared" si="276"/>
        <v>1.5291406450882894</v>
      </c>
      <c r="BX59" s="20">
        <f t="shared" si="276"/>
        <v>-0.51892857694505468</v>
      </c>
      <c r="BY59" s="20">
        <f t="shared" si="276"/>
        <v>3.8151817641305819</v>
      </c>
      <c r="BZ59" s="20">
        <f t="shared" si="276"/>
        <v>-7.1736201835211784</v>
      </c>
      <c r="CA59" s="20">
        <f t="shared" si="276"/>
        <v>-9.9986570918061517</v>
      </c>
      <c r="CB59" s="20">
        <f t="shared" si="276"/>
        <v>1.5710459962748446</v>
      </c>
      <c r="CC59" s="20">
        <f t="shared" si="276"/>
        <v>-4.3587923719529353</v>
      </c>
      <c r="CD59" s="20">
        <f t="shared" si="276"/>
        <v>1.2064229923616887</v>
      </c>
      <c r="CE59" s="20">
        <f t="shared" si="276"/>
        <v>-2.9222765791721672</v>
      </c>
      <c r="CF59" s="20">
        <f t="shared" si="276"/>
        <v>7.1572461085651851</v>
      </c>
      <c r="CG59" s="20">
        <f t="shared" si="276"/>
        <v>5.5609911869574979</v>
      </c>
      <c r="CH59" s="20">
        <f t="shared" si="276"/>
        <v>4.9760465551463628</v>
      </c>
      <c r="CI59" s="20">
        <f t="shared" si="276"/>
        <v>8.9264802886030346</v>
      </c>
      <c r="CJ59" s="20">
        <f t="shared" si="276"/>
        <v>4.3637958912768449</v>
      </c>
      <c r="CK59" s="20">
        <f t="shared" si="276"/>
        <v>8.2686646349849457</v>
      </c>
      <c r="CL59" s="20">
        <f t="shared" si="276"/>
        <v>5.5954968708804564</v>
      </c>
      <c r="CM59" s="20">
        <f t="shared" si="276"/>
        <v>13.613705008559386</v>
      </c>
      <c r="CN59" s="20">
        <f t="shared" ref="CN59:DS59" si="277">100*((CN27/CM27)^4-1)</f>
        <v>4.333603440174727</v>
      </c>
      <c r="CO59" s="20">
        <f t="shared" si="277"/>
        <v>5.4333727749616534</v>
      </c>
      <c r="CP59" s="20">
        <f t="shared" si="277"/>
        <v>6.3250237905422058</v>
      </c>
      <c r="CQ59" s="20">
        <f t="shared" si="277"/>
        <v>4.8897667503483788</v>
      </c>
      <c r="CR59" s="20">
        <f t="shared" si="277"/>
        <v>3.1300998781454759</v>
      </c>
      <c r="CS59" s="20">
        <f t="shared" si="277"/>
        <v>4.5927456535010291</v>
      </c>
      <c r="CT59" s="20">
        <f t="shared" si="277"/>
        <v>3.2062324675460996</v>
      </c>
      <c r="CU59" s="20">
        <f t="shared" si="277"/>
        <v>15.831477453043075</v>
      </c>
      <c r="CV59" s="20">
        <f t="shared" si="277"/>
        <v>4.0042664616015022</v>
      </c>
      <c r="CW59" s="20">
        <f t="shared" si="277"/>
        <v>11.810279767512611</v>
      </c>
      <c r="CX59" s="20">
        <f t="shared" si="277"/>
        <v>8.6591028802942116</v>
      </c>
      <c r="CY59" s="20">
        <f t="shared" si="277"/>
        <v>1.7773497702432639</v>
      </c>
      <c r="CZ59" s="20">
        <f t="shared" si="277"/>
        <v>7.5487900352852355</v>
      </c>
      <c r="DA59" s="20">
        <f t="shared" si="277"/>
        <v>5.7430664413248067</v>
      </c>
      <c r="DB59" s="20">
        <f t="shared" si="277"/>
        <v>0.12840571822558822</v>
      </c>
      <c r="DC59" s="20">
        <f t="shared" si="277"/>
        <v>14.053523182398342</v>
      </c>
      <c r="DD59" s="20">
        <f t="shared" si="277"/>
        <v>4.8228310235913341</v>
      </c>
      <c r="DE59" s="20">
        <f t="shared" si="277"/>
        <v>6.3352147407559123</v>
      </c>
      <c r="DF59" s="20">
        <f t="shared" si="277"/>
        <v>13.590960476804037</v>
      </c>
      <c r="DG59" s="20">
        <f t="shared" si="277"/>
        <v>6.661477470144872</v>
      </c>
      <c r="DH59" s="20">
        <f t="shared" si="277"/>
        <v>6.8488092160754022</v>
      </c>
      <c r="DI59" s="20">
        <f t="shared" si="277"/>
        <v>8.428360685719948</v>
      </c>
      <c r="DJ59" s="20">
        <f t="shared" si="277"/>
        <v>10.058644359045532</v>
      </c>
      <c r="DK59" s="20">
        <f t="shared" si="277"/>
        <v>16.705383109887826</v>
      </c>
      <c r="DL59" s="20">
        <f t="shared" si="277"/>
        <v>4.7780207255268881</v>
      </c>
      <c r="DM59" s="20">
        <f t="shared" si="277"/>
        <v>12.560043769483586</v>
      </c>
      <c r="DN59" s="19">
        <f t="shared" si="277"/>
        <v>4.2250903182408539</v>
      </c>
      <c r="DO59" s="19">
        <f t="shared" si="277"/>
        <v>17.210236588120374</v>
      </c>
      <c r="DP59" s="19">
        <f t="shared" si="277"/>
        <v>2.0731741905397394</v>
      </c>
      <c r="DQ59" s="19">
        <f t="shared" si="277"/>
        <v>4.7909713411754318</v>
      </c>
      <c r="DR59" s="19">
        <f t="shared" si="277"/>
        <v>8.5516998538017077</v>
      </c>
      <c r="DS59" s="19">
        <f t="shared" si="277"/>
        <v>9.7105189961947715</v>
      </c>
      <c r="DT59" s="19">
        <f t="shared" ref="DT59:EY59" si="278">100*((DT27/DS27)^4-1)</f>
        <v>-19.846331187080935</v>
      </c>
      <c r="DU59" s="19">
        <f t="shared" si="278"/>
        <v>23.13464034928565</v>
      </c>
      <c r="DV59" s="19">
        <f t="shared" si="278"/>
        <v>12.584581506377535</v>
      </c>
      <c r="DW59" s="19">
        <f t="shared" si="278"/>
        <v>8.4755269348607563</v>
      </c>
      <c r="DX59" s="19">
        <f t="shared" si="278"/>
        <v>15.374311291915998</v>
      </c>
      <c r="DY59" s="19">
        <f t="shared" si="278"/>
        <v>11.011110059644235</v>
      </c>
      <c r="DZ59" s="19">
        <f t="shared" si="278"/>
        <v>12.07990370456673</v>
      </c>
      <c r="EA59" s="19">
        <f t="shared" si="278"/>
        <v>2.7307673444519009</v>
      </c>
      <c r="EB59" s="19">
        <f t="shared" si="278"/>
        <v>6.2304528745104726</v>
      </c>
      <c r="EC59" s="19">
        <f t="shared" si="278"/>
        <v>9.6649284830726536</v>
      </c>
      <c r="ED59" s="19">
        <f t="shared" si="278"/>
        <v>6.5801404664160401</v>
      </c>
      <c r="EE59" s="19">
        <f t="shared" si="278"/>
        <v>3.8953492580233284</v>
      </c>
      <c r="EF59" s="19">
        <f t="shared" si="278"/>
        <v>2.9869377880924919</v>
      </c>
      <c r="EG59" s="19">
        <f t="shared" si="278"/>
        <v>3.4728834604734748</v>
      </c>
      <c r="EH59" s="19">
        <f t="shared" si="278"/>
        <v>4.0589241914043006</v>
      </c>
      <c r="EI59" s="19">
        <f t="shared" si="278"/>
        <v>5.8572228396114756</v>
      </c>
      <c r="EJ59" s="19">
        <f t="shared" si="278"/>
        <v>6.9259605658753332</v>
      </c>
      <c r="EK59" s="19">
        <f t="shared" si="278"/>
        <v>7.2588909872761453</v>
      </c>
      <c r="EL59" s="19">
        <f t="shared" si="278"/>
        <v>7.0976709579832375</v>
      </c>
      <c r="EM59" s="19">
        <f t="shared" si="278"/>
        <v>7.2357211624031859</v>
      </c>
      <c r="EN59" s="19">
        <f t="shared" si="278"/>
        <v>7.4425593688069336</v>
      </c>
      <c r="EO59" s="19">
        <f t="shared" si="278"/>
        <v>7.6760937406381569</v>
      </c>
      <c r="EP59" s="19">
        <f t="shared" si="278"/>
        <v>7.7024669890378927</v>
      </c>
      <c r="EQ59" s="19">
        <f t="shared" si="278"/>
        <v>7.4527752859729013</v>
      </c>
      <c r="ER59" s="19">
        <f t="shared" si="278"/>
        <v>7.1085890606165547</v>
      </c>
      <c r="ES59" s="19">
        <f t="shared" si="278"/>
        <v>6.8621958490315382</v>
      </c>
      <c r="ET59" s="19">
        <f t="shared" si="278"/>
        <v>6.6554662413409238</v>
      </c>
      <c r="EU59" s="19">
        <f t="shared" si="278"/>
        <v>6.6832794270434093</v>
      </c>
      <c r="EV59" s="19">
        <f t="shared" si="278"/>
        <v>6.4611499958246998</v>
      </c>
      <c r="EW59" s="19">
        <f t="shared" si="278"/>
        <v>6.345036881298749</v>
      </c>
      <c r="EX59" s="19">
        <f t="shared" si="278"/>
        <v>5.9695289323004941</v>
      </c>
      <c r="EY59" s="19">
        <f t="shared" si="278"/>
        <v>5.8350796955820794</v>
      </c>
      <c r="EZ59" s="19">
        <f t="shared" ref="EZ59:FF59" si="279">100*((EZ27/EY27)^4-1)</f>
        <v>5.6540244777140369</v>
      </c>
      <c r="FA59" s="19">
        <f t="shared" si="279"/>
        <v>5.635524494542854</v>
      </c>
      <c r="FB59" s="19">
        <f t="shared" si="279"/>
        <v>5.5142961553119596</v>
      </c>
      <c r="FC59" s="19">
        <f t="shared" si="279"/>
        <v>5.447170440607918</v>
      </c>
      <c r="FD59" s="19">
        <f t="shared" si="279"/>
        <v>5.364439753169381</v>
      </c>
      <c r="FE59" s="19">
        <f t="shared" si="279"/>
        <v>5.3925613641576442</v>
      </c>
      <c r="FF59" s="19">
        <f t="shared" si="279"/>
        <v>5.2907161259677205</v>
      </c>
    </row>
    <row r="60" spans="2:162" x14ac:dyDescent="0.25">
      <c r="B60" t="str">
        <f>B28</f>
        <v>Per capita personal income ($)</v>
      </c>
      <c r="C60" s="20"/>
      <c r="D60" s="20">
        <f t="shared" ref="D60:AA60" si="280">100*((D28/C28)^4-1)</f>
        <v>4.9587394861853928</v>
      </c>
      <c r="E60" s="20">
        <f t="shared" si="280"/>
        <v>3.3611164858300624</v>
      </c>
      <c r="F60" s="20">
        <f t="shared" si="280"/>
        <v>2.8813908026362745</v>
      </c>
      <c r="G60" s="20">
        <f t="shared" si="280"/>
        <v>3.9217178719387569</v>
      </c>
      <c r="H60" s="20">
        <f t="shared" si="280"/>
        <v>2.8710516582103995</v>
      </c>
      <c r="I60" s="20">
        <f t="shared" si="280"/>
        <v>3.4386951746295358</v>
      </c>
      <c r="J60" s="20">
        <f t="shared" si="280"/>
        <v>5.6547774388805649</v>
      </c>
      <c r="K60" s="20">
        <f t="shared" si="280"/>
        <v>9.8133308299771738</v>
      </c>
      <c r="L60" s="20">
        <f t="shared" si="280"/>
        <v>4.651099886480603</v>
      </c>
      <c r="M60" s="20">
        <f t="shared" si="280"/>
        <v>4.9911871322770862</v>
      </c>
      <c r="N60" s="20">
        <f t="shared" si="280"/>
        <v>10.832690820520163</v>
      </c>
      <c r="O60" s="20">
        <f t="shared" si="280"/>
        <v>-4.4232271917980732</v>
      </c>
      <c r="P60" s="20">
        <f t="shared" si="280"/>
        <v>3.6097957648043355</v>
      </c>
      <c r="Q60" s="20">
        <f t="shared" si="280"/>
        <v>-3.2597658411788633</v>
      </c>
      <c r="R60" s="20">
        <f t="shared" si="280"/>
        <v>1.8489673643122595</v>
      </c>
      <c r="S60" s="20">
        <f t="shared" si="280"/>
        <v>4.7058336489657515</v>
      </c>
      <c r="T60" s="20">
        <f t="shared" si="280"/>
        <v>7.4864321476585838</v>
      </c>
      <c r="U60" s="20">
        <f t="shared" si="280"/>
        <v>3.0724860956512945</v>
      </c>
      <c r="V60" s="20">
        <f t="shared" si="280"/>
        <v>8.9486278492958427</v>
      </c>
      <c r="W60" s="20">
        <f t="shared" si="280"/>
        <v>3.3083846247425885</v>
      </c>
      <c r="X60" s="20">
        <f t="shared" si="280"/>
        <v>4.2653178379816747</v>
      </c>
      <c r="Y60" s="20">
        <f t="shared" si="280"/>
        <v>4.3121989749146161</v>
      </c>
      <c r="Z60" s="20">
        <f t="shared" si="280"/>
        <v>2.6428426825906959</v>
      </c>
      <c r="AA60" s="20">
        <f t="shared" si="280"/>
        <v>12.231298274465651</v>
      </c>
      <c r="AB60" s="20">
        <f t="shared" ref="AB60:BG60" si="281">100*((AB28/AA28)^4-1)</f>
        <v>8.3668292956903922</v>
      </c>
      <c r="AC60" s="20">
        <f t="shared" si="281"/>
        <v>6.4097398362964242</v>
      </c>
      <c r="AD60" s="20">
        <f t="shared" si="281"/>
        <v>5.7618346167054968</v>
      </c>
      <c r="AE60" s="20">
        <f t="shared" si="281"/>
        <v>11.892531270375994</v>
      </c>
      <c r="AF60" s="20">
        <f t="shared" si="281"/>
        <v>5.7016210792310673</v>
      </c>
      <c r="AG60" s="20">
        <f t="shared" si="281"/>
        <v>4.00709347329129</v>
      </c>
      <c r="AH60" s="20">
        <f t="shared" si="281"/>
        <v>7.8343530030782871</v>
      </c>
      <c r="AI60" s="20">
        <f t="shared" si="281"/>
        <v>21.704064484464624</v>
      </c>
      <c r="AJ60" s="20">
        <f t="shared" si="281"/>
        <v>9.0371011500702814</v>
      </c>
      <c r="AK60" s="20">
        <f t="shared" si="281"/>
        <v>9.0109468536688553</v>
      </c>
      <c r="AL60" s="20">
        <f t="shared" si="281"/>
        <v>6.320247960014469</v>
      </c>
      <c r="AM60" s="20">
        <f t="shared" si="281"/>
        <v>8.9177020844354757</v>
      </c>
      <c r="AN60" s="20">
        <f t="shared" si="281"/>
        <v>-1.3354858401619984</v>
      </c>
      <c r="AO60" s="20">
        <f t="shared" si="281"/>
        <v>11.432426368623361</v>
      </c>
      <c r="AP60" s="20">
        <f t="shared" si="281"/>
        <v>13.385258876006079</v>
      </c>
      <c r="AQ60" s="20">
        <f t="shared" si="281"/>
        <v>8.6552583451847909</v>
      </c>
      <c r="AR60" s="20">
        <f t="shared" si="281"/>
        <v>-4.856334196350554</v>
      </c>
      <c r="AS60" s="20">
        <f t="shared" si="281"/>
        <v>-1.8700843437922332</v>
      </c>
      <c r="AT60" s="20">
        <f t="shared" si="281"/>
        <v>2.2469951027552559</v>
      </c>
      <c r="AU60" s="20">
        <f t="shared" si="281"/>
        <v>2.8643786236035362</v>
      </c>
      <c r="AV60" s="20">
        <f t="shared" si="281"/>
        <v>3.7155734046786515</v>
      </c>
      <c r="AW60" s="20">
        <f t="shared" si="281"/>
        <v>-10.454272712220957</v>
      </c>
      <c r="AX60" s="20">
        <f t="shared" si="281"/>
        <v>-1.2994935503548133</v>
      </c>
      <c r="AY60" s="20">
        <f t="shared" si="281"/>
        <v>3.1905109728344705</v>
      </c>
      <c r="AZ60" s="20">
        <f t="shared" si="281"/>
        <v>-1.320421993601073</v>
      </c>
      <c r="BA60" s="20">
        <f t="shared" si="281"/>
        <v>-0.33627519521555183</v>
      </c>
      <c r="BB60" s="20">
        <f t="shared" si="281"/>
        <v>3.9797055737580855</v>
      </c>
      <c r="BC60" s="20">
        <f t="shared" si="281"/>
        <v>-0.65141306252982645</v>
      </c>
      <c r="BD60" s="20">
        <f t="shared" si="281"/>
        <v>5.123613120640913</v>
      </c>
      <c r="BE60" s="20">
        <f t="shared" si="281"/>
        <v>3.7697662433465284</v>
      </c>
      <c r="BF60" s="20">
        <f t="shared" si="281"/>
        <v>-0.39147289294023668</v>
      </c>
      <c r="BG60" s="20">
        <f t="shared" si="281"/>
        <v>5.3755312107013564</v>
      </c>
      <c r="BH60" s="20">
        <f t="shared" ref="BH60:CM60" si="282">100*((BH28/BG28)^4-1)</f>
        <v>12.043850800093047</v>
      </c>
      <c r="BI60" s="20">
        <f t="shared" si="282"/>
        <v>3.6117232103284769</v>
      </c>
      <c r="BJ60" s="20">
        <f t="shared" si="282"/>
        <v>62.320133704735085</v>
      </c>
      <c r="BK60" s="20">
        <f t="shared" si="282"/>
        <v>-30.035400464483242</v>
      </c>
      <c r="BL60" s="20">
        <f t="shared" si="282"/>
        <v>0.64213927246599134</v>
      </c>
      <c r="BM60" s="20">
        <f t="shared" si="282"/>
        <v>-0.96924945999736778</v>
      </c>
      <c r="BN60" s="20">
        <f t="shared" si="282"/>
        <v>5.9637966273851983</v>
      </c>
      <c r="BO60" s="20">
        <f t="shared" si="282"/>
        <v>17.762243310167314</v>
      </c>
      <c r="BP60" s="20">
        <f t="shared" si="282"/>
        <v>9.9995307529744615</v>
      </c>
      <c r="BQ60" s="20">
        <f t="shared" si="282"/>
        <v>7.3503983632801528</v>
      </c>
      <c r="BR60" s="20">
        <f t="shared" si="282"/>
        <v>11.454468810088049</v>
      </c>
      <c r="BS60" s="20">
        <f t="shared" si="282"/>
        <v>6.0680163068561832</v>
      </c>
      <c r="BT60" s="20">
        <f t="shared" si="282"/>
        <v>8.3512823574805939</v>
      </c>
      <c r="BU60" s="20">
        <f t="shared" si="282"/>
        <v>2.5413976175278297</v>
      </c>
      <c r="BV60" s="20">
        <f t="shared" si="282"/>
        <v>3.1037199685665984</v>
      </c>
      <c r="BW60" s="20">
        <f t="shared" si="282"/>
        <v>1.044228869450059</v>
      </c>
      <c r="BX60" s="20">
        <f t="shared" si="282"/>
        <v>9.4244456167077217</v>
      </c>
      <c r="BY60" s="20">
        <f t="shared" si="282"/>
        <v>-5.5999990323761573</v>
      </c>
      <c r="BZ60" s="20">
        <f t="shared" si="282"/>
        <v>-8.8846752804575218</v>
      </c>
      <c r="CA60" s="20">
        <f t="shared" si="282"/>
        <v>-16.743304320370189</v>
      </c>
      <c r="CB60" s="20">
        <f t="shared" si="282"/>
        <v>-4.6530495912350256</v>
      </c>
      <c r="CC60" s="20">
        <f t="shared" si="282"/>
        <v>-8.3262265627926162</v>
      </c>
      <c r="CD60" s="20">
        <f t="shared" si="282"/>
        <v>-2.141302554840474</v>
      </c>
      <c r="CE60" s="20">
        <f t="shared" si="282"/>
        <v>5.1435691752934609</v>
      </c>
      <c r="CF60" s="20">
        <f t="shared" si="282"/>
        <v>6.0785950710167569</v>
      </c>
      <c r="CG60" s="20">
        <f t="shared" si="282"/>
        <v>5.0220773233559557</v>
      </c>
      <c r="CH60" s="20">
        <f t="shared" si="282"/>
        <v>4.6790594830466103</v>
      </c>
      <c r="CI60" s="20">
        <f t="shared" si="282"/>
        <v>12.461180717408471</v>
      </c>
      <c r="CJ60" s="20">
        <f t="shared" si="282"/>
        <v>2.4520907728207364</v>
      </c>
      <c r="CK60" s="20">
        <f t="shared" si="282"/>
        <v>4.7340472682861234</v>
      </c>
      <c r="CL60" s="20">
        <f t="shared" si="282"/>
        <v>7.3653690777522929</v>
      </c>
      <c r="CM60" s="20">
        <f t="shared" si="282"/>
        <v>20.571080985326095</v>
      </c>
      <c r="CN60" s="20">
        <f t="shared" ref="CN60:DS60" si="283">100*((CN28/CM28)^4-1)</f>
        <v>10.677546085059486</v>
      </c>
      <c r="CO60" s="20">
        <f t="shared" si="283"/>
        <v>4.1858241122107342</v>
      </c>
      <c r="CP60" s="20">
        <f t="shared" si="283"/>
        <v>19.150412416988338</v>
      </c>
      <c r="CQ60" s="20">
        <f t="shared" si="283"/>
        <v>-12.337228881091821</v>
      </c>
      <c r="CR60" s="20">
        <f t="shared" si="283"/>
        <v>0.35403375265510295</v>
      </c>
      <c r="CS60" s="20">
        <f t="shared" si="283"/>
        <v>2.4590290039964158</v>
      </c>
      <c r="CT60" s="20">
        <f t="shared" si="283"/>
        <v>-0.28776749866065154</v>
      </c>
      <c r="CU60" s="20">
        <f t="shared" si="283"/>
        <v>14.911002511394745</v>
      </c>
      <c r="CV60" s="20">
        <f t="shared" si="283"/>
        <v>10.681975948427658</v>
      </c>
      <c r="CW60" s="20">
        <f t="shared" si="283"/>
        <v>11.24547870783832</v>
      </c>
      <c r="CX60" s="20">
        <f t="shared" si="283"/>
        <v>8.3242262735268913</v>
      </c>
      <c r="CY60" s="20">
        <f t="shared" si="283"/>
        <v>2.5351118044347531</v>
      </c>
      <c r="CZ60" s="20">
        <f t="shared" si="283"/>
        <v>0.89361078680421091</v>
      </c>
      <c r="DA60" s="20">
        <f t="shared" si="283"/>
        <v>0.49822811863424743</v>
      </c>
      <c r="DB60" s="20">
        <f t="shared" si="283"/>
        <v>-1.1773877746126704</v>
      </c>
      <c r="DC60" s="20">
        <f t="shared" si="283"/>
        <v>9.6058800631312113</v>
      </c>
      <c r="DD60" s="20">
        <f t="shared" si="283"/>
        <v>3.8051086029132763</v>
      </c>
      <c r="DE60" s="20">
        <f t="shared" si="283"/>
        <v>5.160363772966936</v>
      </c>
      <c r="DF60" s="20">
        <f t="shared" si="283"/>
        <v>9.0607528037408116</v>
      </c>
      <c r="DG60" s="20">
        <f t="shared" si="283"/>
        <v>5.0547854441817419</v>
      </c>
      <c r="DH60" s="20">
        <f t="shared" si="283"/>
        <v>3.9510343089370625</v>
      </c>
      <c r="DI60" s="20">
        <f t="shared" si="283"/>
        <v>3.9718937343188099</v>
      </c>
      <c r="DJ60" s="20">
        <f t="shared" si="283"/>
        <v>4.9729076712097697</v>
      </c>
      <c r="DK60" s="20">
        <f t="shared" si="283"/>
        <v>8.0209496151998358</v>
      </c>
      <c r="DL60" s="20">
        <f t="shared" si="283"/>
        <v>2.806544676354461</v>
      </c>
      <c r="DM60" s="20">
        <f t="shared" si="283"/>
        <v>7.7788610623867438</v>
      </c>
      <c r="DN60" s="19">
        <f t="shared" si="283"/>
        <v>4.7886108357567014</v>
      </c>
      <c r="DO60" s="19">
        <f t="shared" si="283"/>
        <v>11.693611493387589</v>
      </c>
      <c r="DP60" s="19">
        <f t="shared" si="283"/>
        <v>2.450721856464444</v>
      </c>
      <c r="DQ60" s="19">
        <f t="shared" si="283"/>
        <v>2.1850736231296519</v>
      </c>
      <c r="DR60" s="19">
        <f t="shared" si="283"/>
        <v>3.1885706941669589</v>
      </c>
      <c r="DS60" s="19">
        <f t="shared" si="283"/>
        <v>4.4068316687212006</v>
      </c>
      <c r="DT60" s="19">
        <f t="shared" ref="DT60:EY60" si="284">100*((DT28/DS28)^4-1)</f>
        <v>29.378926148661332</v>
      </c>
      <c r="DU60" s="19">
        <f t="shared" si="284"/>
        <v>-9.6250052500215126</v>
      </c>
      <c r="DV60" s="19">
        <f t="shared" si="284"/>
        <v>-4.4828273555700848</v>
      </c>
      <c r="DW60" s="19">
        <f t="shared" si="284"/>
        <v>48.376751730123303</v>
      </c>
      <c r="DX60" s="19">
        <f t="shared" si="284"/>
        <v>-15.395055934798163</v>
      </c>
      <c r="DY60" s="19">
        <f t="shared" si="284"/>
        <v>-1.9543845876844657</v>
      </c>
      <c r="DZ60" s="19">
        <f t="shared" si="284"/>
        <v>1.7892069164171298</v>
      </c>
      <c r="EA60" s="19">
        <f t="shared" si="284"/>
        <v>0.5189395649667139</v>
      </c>
      <c r="EB60" s="19">
        <f t="shared" si="284"/>
        <v>3.6302803845090548</v>
      </c>
      <c r="EC60" s="19">
        <f t="shared" si="284"/>
        <v>5.8312625774257443</v>
      </c>
      <c r="ED60" s="19">
        <f t="shared" si="284"/>
        <v>4.7659847439693648</v>
      </c>
      <c r="EE60" s="19">
        <f t="shared" si="284"/>
        <v>3.5388297672874103</v>
      </c>
      <c r="EF60" s="19">
        <f t="shared" si="284"/>
        <v>2.7689476160729365</v>
      </c>
      <c r="EG60" s="19">
        <f t="shared" si="284"/>
        <v>4.1758757155983872</v>
      </c>
      <c r="EH60" s="19">
        <f t="shared" si="284"/>
        <v>4.1352445806150495</v>
      </c>
      <c r="EI60" s="19">
        <f t="shared" si="284"/>
        <v>5.457646846880837</v>
      </c>
      <c r="EJ60" s="19">
        <f t="shared" si="284"/>
        <v>5.2829351460856877</v>
      </c>
      <c r="EK60" s="19">
        <f t="shared" si="284"/>
        <v>5.4708243672533019</v>
      </c>
      <c r="EL60" s="19">
        <f t="shared" si="284"/>
        <v>5.5763645480406021</v>
      </c>
      <c r="EM60" s="19">
        <f t="shared" si="284"/>
        <v>6.2112094797986073</v>
      </c>
      <c r="EN60" s="19">
        <f t="shared" si="284"/>
        <v>5.9390029942711919</v>
      </c>
      <c r="EO60" s="19">
        <f t="shared" si="284"/>
        <v>6.0917131050534534</v>
      </c>
      <c r="EP60" s="19">
        <f t="shared" si="284"/>
        <v>5.9427441791802149</v>
      </c>
      <c r="EQ60" s="19">
        <f t="shared" si="284"/>
        <v>5.9608137466374389</v>
      </c>
      <c r="ER60" s="19">
        <f t="shared" si="284"/>
        <v>5.5729073440469845</v>
      </c>
      <c r="ES60" s="19">
        <f t="shared" si="284"/>
        <v>5.407039939037861</v>
      </c>
      <c r="ET60" s="19">
        <f t="shared" si="284"/>
        <v>5.3751040463380972</v>
      </c>
      <c r="EU60" s="19">
        <f t="shared" si="284"/>
        <v>5.8928873935089499</v>
      </c>
      <c r="EV60" s="19">
        <f t="shared" si="284"/>
        <v>5.3119814887113037</v>
      </c>
      <c r="EW60" s="19">
        <f t="shared" si="284"/>
        <v>5.2802514633215614</v>
      </c>
      <c r="EX60" s="19">
        <f t="shared" si="284"/>
        <v>4.9993847704128846</v>
      </c>
      <c r="EY60" s="19">
        <f t="shared" si="284"/>
        <v>5.3634382530081348</v>
      </c>
      <c r="EZ60" s="19">
        <f t="shared" ref="EZ60:FF60" si="285">100*((EZ28/EY28)^4-1)</f>
        <v>4.8539600445821396</v>
      </c>
      <c r="FA60" s="19">
        <f t="shared" si="285"/>
        <v>4.8493262283549887</v>
      </c>
      <c r="FB60" s="19">
        <f t="shared" si="285"/>
        <v>4.7545032584926039</v>
      </c>
      <c r="FC60" s="19">
        <f t="shared" si="285"/>
        <v>5.0976329888676286</v>
      </c>
      <c r="FD60" s="19">
        <f t="shared" si="285"/>
        <v>4.6683666936304213</v>
      </c>
      <c r="FE60" s="19">
        <f t="shared" si="285"/>
        <v>4.6417034964051584</v>
      </c>
      <c r="FF60" s="19">
        <f t="shared" si="285"/>
        <v>4.6029584235703913</v>
      </c>
    </row>
    <row r="61" spans="2:162" x14ac:dyDescent="0.25">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45"/>
      <c r="DT61" s="45"/>
      <c r="DU61" s="45"/>
      <c r="DV61" s="45"/>
      <c r="DW61" s="45"/>
      <c r="DX61" s="45"/>
      <c r="DY61" s="45"/>
      <c r="DZ61" s="45"/>
      <c r="EA61" s="45"/>
      <c r="EB61" s="45"/>
      <c r="EC61" s="19"/>
      <c r="ED61" s="19"/>
      <c r="EE61" s="19"/>
      <c r="EF61" s="19"/>
      <c r="EG61" s="19"/>
      <c r="EH61" s="19"/>
      <c r="EI61" s="19"/>
      <c r="EJ61" s="19"/>
      <c r="EK61" s="19"/>
      <c r="EL61" s="19"/>
      <c r="EM61" s="19"/>
      <c r="EN61" s="19"/>
      <c r="EO61" s="19"/>
      <c r="EP61" s="19"/>
      <c r="EQ61" s="19"/>
      <c r="ER61" s="19"/>
      <c r="ES61" s="19"/>
      <c r="ET61" s="19"/>
      <c r="EU61" s="19"/>
      <c r="EV61" s="19"/>
      <c r="EW61" s="19"/>
      <c r="EX61" s="19"/>
      <c r="EY61" s="19"/>
      <c r="EZ61" s="19"/>
      <c r="FA61" s="19"/>
      <c r="FB61" s="19"/>
      <c r="FC61" s="19"/>
      <c r="FD61" s="19"/>
      <c r="FE61" s="19"/>
      <c r="FF61" s="19"/>
    </row>
    <row r="62" spans="2:162" x14ac:dyDescent="0.25">
      <c r="B62" t="str">
        <f>B30</f>
        <v>Seattle MSA CPI-U (1982-1984=100)</v>
      </c>
      <c r="C62" s="20"/>
      <c r="D62" s="20">
        <f t="shared" ref="D62:AA62" si="286">100*((D30/C30)^4-1)</f>
        <v>4.6120801928205113</v>
      </c>
      <c r="E62" s="20">
        <f t="shared" si="286"/>
        <v>9.6159426824558913</v>
      </c>
      <c r="F62" s="20">
        <f t="shared" si="286"/>
        <v>10.398124598118553</v>
      </c>
      <c r="G62" s="20">
        <f t="shared" si="286"/>
        <v>4.6594550259136502</v>
      </c>
      <c r="H62" s="20">
        <f t="shared" si="286"/>
        <v>3.0532128667012826</v>
      </c>
      <c r="I62" s="20">
        <f t="shared" si="286"/>
        <v>3.3368146964016132</v>
      </c>
      <c r="J62" s="20">
        <f t="shared" si="286"/>
        <v>3.6141212690160796</v>
      </c>
      <c r="K62" s="20">
        <f t="shared" si="286"/>
        <v>3.8844997577601736</v>
      </c>
      <c r="L62" s="20">
        <f t="shared" si="286"/>
        <v>4.1475834189478311</v>
      </c>
      <c r="M62" s="20">
        <f t="shared" si="286"/>
        <v>3.214954851616425</v>
      </c>
      <c r="N62" s="20">
        <f t="shared" si="286"/>
        <v>3.4829739851309993</v>
      </c>
      <c r="O62" s="20">
        <f t="shared" si="286"/>
        <v>2.0035069679827044</v>
      </c>
      <c r="P62" s="20">
        <f t="shared" si="286"/>
        <v>2.2807398138068313</v>
      </c>
      <c r="Q62" s="20">
        <f t="shared" si="286"/>
        <v>2.553986766066263</v>
      </c>
      <c r="R62" s="20">
        <f t="shared" si="286"/>
        <v>3.9683199561594718</v>
      </c>
      <c r="S62" s="20">
        <f t="shared" si="286"/>
        <v>3.361042885622112</v>
      </c>
      <c r="T62" s="20">
        <f t="shared" si="286"/>
        <v>3.333072499344536</v>
      </c>
      <c r="U62" s="20">
        <f t="shared" si="286"/>
        <v>4.1445284085221523</v>
      </c>
      <c r="V62" s="20">
        <f t="shared" si="286"/>
        <v>3.8246906857559715</v>
      </c>
      <c r="W62" s="20">
        <f t="shared" si="286"/>
        <v>2.1519112397129669</v>
      </c>
      <c r="X62" s="20">
        <f t="shared" si="286"/>
        <v>2.6808142232484844</v>
      </c>
      <c r="Y62" s="20">
        <f t="shared" si="286"/>
        <v>2.932171802607364</v>
      </c>
      <c r="Z62" s="20">
        <f t="shared" si="286"/>
        <v>2.6436092637000863</v>
      </c>
      <c r="AA62" s="20">
        <f t="shared" si="286"/>
        <v>2.8917066271897163</v>
      </c>
      <c r="AB62" s="20">
        <f t="shared" ref="AB62:BG62" si="287">100*((AB30/AA30)^4-1)</f>
        <v>3.6645276107383662</v>
      </c>
      <c r="AC62" s="20">
        <f t="shared" si="287"/>
        <v>5.2174390476485977</v>
      </c>
      <c r="AD62" s="20">
        <f t="shared" si="287"/>
        <v>5.6760492096234128</v>
      </c>
      <c r="AE62" s="20">
        <f t="shared" si="287"/>
        <v>2.7697543471732144</v>
      </c>
      <c r="AF62" s="20">
        <f t="shared" si="287"/>
        <v>1.4934209306286972</v>
      </c>
      <c r="AG62" s="20">
        <f t="shared" si="287"/>
        <v>3.2446699692868952</v>
      </c>
      <c r="AH62" s="20">
        <f t="shared" si="287"/>
        <v>2.9682500273426671</v>
      </c>
      <c r="AI62" s="20">
        <f t="shared" si="287"/>
        <v>4.4437850153756786</v>
      </c>
      <c r="AJ62" s="20">
        <f t="shared" si="287"/>
        <v>1.0854717444232165</v>
      </c>
      <c r="AK62" s="20">
        <f t="shared" si="287"/>
        <v>3.7657255923197575</v>
      </c>
      <c r="AL62" s="20">
        <f t="shared" si="287"/>
        <v>2.0331238173111554</v>
      </c>
      <c r="AM62" s="20">
        <f t="shared" si="287"/>
        <v>2.9853154030486717</v>
      </c>
      <c r="AN62" s="20">
        <f t="shared" si="287"/>
        <v>4.4086997890248281</v>
      </c>
      <c r="AO62" s="20">
        <f t="shared" si="287"/>
        <v>2.2218126324587528</v>
      </c>
      <c r="AP62" s="20">
        <f t="shared" si="287"/>
        <v>2.6793332807547809</v>
      </c>
      <c r="AQ62" s="20">
        <f t="shared" si="287"/>
        <v>3.5995839398343055</v>
      </c>
      <c r="AR62" s="20">
        <f t="shared" si="287"/>
        <v>5.5639076103945584</v>
      </c>
      <c r="AS62" s="20">
        <f t="shared" si="287"/>
        <v>4.095037288778669</v>
      </c>
      <c r="AT62" s="20">
        <f t="shared" si="287"/>
        <v>3.3695459528334304</v>
      </c>
      <c r="AU62" s="20">
        <f t="shared" si="287"/>
        <v>4.9290586017168403</v>
      </c>
      <c r="AV62" s="20">
        <f t="shared" si="287"/>
        <v>2.7452077367398076</v>
      </c>
      <c r="AW62" s="20">
        <f t="shared" si="287"/>
        <v>3.3890681360347896</v>
      </c>
      <c r="AX62" s="20">
        <f t="shared" si="287"/>
        <v>0.42895380828489316</v>
      </c>
      <c r="AY62" s="20">
        <f t="shared" si="287"/>
        <v>1.2896125826503235</v>
      </c>
      <c r="AZ62" s="20">
        <f t="shared" si="287"/>
        <v>3.2368581972116228</v>
      </c>
      <c r="BA62" s="20">
        <f t="shared" si="287"/>
        <v>2.5626037613593944</v>
      </c>
      <c r="BB62" s="20">
        <f t="shared" si="287"/>
        <v>0.31566462378198601</v>
      </c>
      <c r="BC62" s="20">
        <f t="shared" si="287"/>
        <v>1.7972327021423817</v>
      </c>
      <c r="BD62" s="20">
        <f t="shared" si="287"/>
        <v>1.471722977602119</v>
      </c>
      <c r="BE62" s="20">
        <f t="shared" si="287"/>
        <v>5.0945336914062445</v>
      </c>
      <c r="BF62" s="20">
        <f t="shared" si="287"/>
        <v>-4.1518532241689554</v>
      </c>
      <c r="BG62" s="20">
        <f t="shared" si="287"/>
        <v>2.4130062883304104</v>
      </c>
      <c r="BH62" s="20">
        <f t="shared" ref="BH62:CM62" si="288">100*((BH30/BG30)^4-1)</f>
        <v>2.7145417070310263</v>
      </c>
      <c r="BI62" s="20">
        <f t="shared" si="288"/>
        <v>-0.4100455904568423</v>
      </c>
      <c r="BJ62" s="20">
        <f t="shared" si="288"/>
        <v>2.4895074878089174</v>
      </c>
      <c r="BK62" s="20">
        <f t="shared" si="288"/>
        <v>3.7282404858548501</v>
      </c>
      <c r="BL62" s="20">
        <f t="shared" si="288"/>
        <v>6.1067235554217447</v>
      </c>
      <c r="BM62" s="20">
        <f t="shared" si="288"/>
        <v>-1.2901456248342269</v>
      </c>
      <c r="BN62" s="20">
        <f t="shared" si="288"/>
        <v>4.4754084214676748</v>
      </c>
      <c r="BO62" s="20">
        <f t="shared" si="288"/>
        <v>3.0020434193088086</v>
      </c>
      <c r="BP62" s="20">
        <f t="shared" si="288"/>
        <v>8.5103284940152299</v>
      </c>
      <c r="BQ62" s="20">
        <f t="shared" si="288"/>
        <v>3.5101505781220954</v>
      </c>
      <c r="BR62" s="20">
        <f t="shared" si="288"/>
        <v>-9.5385709205575431E-2</v>
      </c>
      <c r="BS62" s="20">
        <f t="shared" si="288"/>
        <v>4.1755002176269373</v>
      </c>
      <c r="BT62" s="20">
        <f t="shared" si="288"/>
        <v>7.6437833667263977</v>
      </c>
      <c r="BU62" s="20">
        <f t="shared" si="288"/>
        <v>0.63124646497407788</v>
      </c>
      <c r="BV62" s="20">
        <f t="shared" si="288"/>
        <v>5.1306307195331025</v>
      </c>
      <c r="BW62" s="20">
        <f t="shared" si="288"/>
        <v>5.6610270672180496</v>
      </c>
      <c r="BX62" s="20">
        <f t="shared" si="288"/>
        <v>7.2310635255684375</v>
      </c>
      <c r="BY62" s="20">
        <f t="shared" si="288"/>
        <v>3.7988716086673868</v>
      </c>
      <c r="BZ62" s="20">
        <f t="shared" si="288"/>
        <v>-6.0027742630257785</v>
      </c>
      <c r="CA62" s="20">
        <f t="shared" si="288"/>
        <v>0.87600547731794265</v>
      </c>
      <c r="CB62" s="20">
        <f t="shared" si="288"/>
        <v>3.3345313667718868</v>
      </c>
      <c r="CC62" s="20">
        <f t="shared" si="288"/>
        <v>0.97535730194113768</v>
      </c>
      <c r="CD62" s="20">
        <f t="shared" si="288"/>
        <v>-2.0991646467125813</v>
      </c>
      <c r="CE62" s="20">
        <f t="shared" si="288"/>
        <v>0.26316503936154589</v>
      </c>
      <c r="CF62" s="20">
        <f t="shared" si="288"/>
        <v>0.40843530791678795</v>
      </c>
      <c r="CG62" s="20">
        <f t="shared" si="288"/>
        <v>2.3706043199601456</v>
      </c>
      <c r="CH62" s="20">
        <f t="shared" si="288"/>
        <v>-1.0300632574525403</v>
      </c>
      <c r="CI62" s="20">
        <f t="shared" si="288"/>
        <v>4.3419019105481738</v>
      </c>
      <c r="CJ62" s="20">
        <f t="shared" si="288"/>
        <v>4.9706102753705128</v>
      </c>
      <c r="CK62" s="20">
        <f t="shared" si="288"/>
        <v>2.6573621532563152</v>
      </c>
      <c r="CL62" s="20">
        <f t="shared" si="288"/>
        <v>2.6851915184255226</v>
      </c>
      <c r="CM62" s="20">
        <f t="shared" si="288"/>
        <v>0.64737388490110348</v>
      </c>
      <c r="CN62" s="20">
        <f t="shared" ref="CN62:DS62" si="289">100*((CN30/CM30)^4-1)</f>
        <v>5.1732806803379772</v>
      </c>
      <c r="CO62" s="20">
        <f t="shared" si="289"/>
        <v>2.4986191567339722</v>
      </c>
      <c r="CP62" s="20">
        <f t="shared" si="289"/>
        <v>-0.89452038991051364</v>
      </c>
      <c r="CQ62" s="20">
        <f t="shared" si="289"/>
        <v>0.37436555030332386</v>
      </c>
      <c r="CR62" s="20">
        <f t="shared" si="289"/>
        <v>3.2459758975220465</v>
      </c>
      <c r="CS62" s="20">
        <f t="shared" si="289"/>
        <v>1.5731598661729684</v>
      </c>
      <c r="CT62" s="20">
        <f t="shared" si="289"/>
        <v>-1.3866596771561324</v>
      </c>
      <c r="CU62" s="20">
        <f t="shared" si="289"/>
        <v>1.4111709180788079</v>
      </c>
      <c r="CV62" s="20">
        <f t="shared" si="289"/>
        <v>7.3778673177079535</v>
      </c>
      <c r="CW62" s="20">
        <f t="shared" si="289"/>
        <v>9.067173414523122E-2</v>
      </c>
      <c r="CX62" s="20">
        <f t="shared" si="289"/>
        <v>-1.1808904169055667</v>
      </c>
      <c r="CY62" s="20">
        <f t="shared" si="289"/>
        <v>-1.5426156998869289</v>
      </c>
      <c r="CZ62" s="20">
        <f t="shared" si="289"/>
        <v>6.8846837153582197</v>
      </c>
      <c r="DA62" s="20">
        <f t="shared" si="289"/>
        <v>3.2444612273127893</v>
      </c>
      <c r="DB62" s="20">
        <f t="shared" si="289"/>
        <v>-1.5944025703269693</v>
      </c>
      <c r="DC62" s="20">
        <f t="shared" si="289"/>
        <v>0.53417018704573493</v>
      </c>
      <c r="DD62" s="20">
        <f t="shared" si="289"/>
        <v>6.5542887236822001</v>
      </c>
      <c r="DE62" s="20">
        <f t="shared" si="289"/>
        <v>3.0954257899598714</v>
      </c>
      <c r="DF62" s="20">
        <f t="shared" si="289"/>
        <v>-4.0475430117103972E-2</v>
      </c>
      <c r="DG62" s="20">
        <f t="shared" si="289"/>
        <v>4.1457612483685402</v>
      </c>
      <c r="DH62" s="20">
        <f t="shared" si="289"/>
        <v>4.9525513315780589</v>
      </c>
      <c r="DI62" s="20">
        <f t="shared" si="289"/>
        <v>1.0319220675258478</v>
      </c>
      <c r="DJ62" s="20">
        <f t="shared" si="289"/>
        <v>2.9461825528859231</v>
      </c>
      <c r="DK62" s="20">
        <f t="shared" si="289"/>
        <v>4.2578375051778306</v>
      </c>
      <c r="DL62" s="20">
        <f t="shared" si="289"/>
        <v>5.0490189417725206</v>
      </c>
      <c r="DM62" s="20">
        <f t="shared" si="289"/>
        <v>0.40303703441848526</v>
      </c>
      <c r="DN62" s="20">
        <f t="shared" si="289"/>
        <v>2.1135568747385314</v>
      </c>
      <c r="DO62" s="20">
        <f t="shared" si="289"/>
        <v>3.3445847480570778</v>
      </c>
      <c r="DP62" s="20">
        <f t="shared" si="289"/>
        <v>3.5239708681810145</v>
      </c>
      <c r="DQ62" s="20">
        <f t="shared" si="289"/>
        <v>3.780226730214209</v>
      </c>
      <c r="DR62" s="20">
        <f t="shared" si="289"/>
        <v>-1.750166642483808</v>
      </c>
      <c r="DS62" s="45">
        <f t="shared" si="289"/>
        <v>4.4641481356379797</v>
      </c>
      <c r="DT62" s="45">
        <f t="shared" ref="DT62:EY62" si="290">100*((DT30/DS30)^4-1)</f>
        <v>-1.8941280900951707</v>
      </c>
      <c r="DU62" s="45">
        <f t="shared" si="290"/>
        <v>6.0231174391975673</v>
      </c>
      <c r="DV62" s="45">
        <f t="shared" si="290"/>
        <v>-1.32434164236086</v>
      </c>
      <c r="DW62" s="45">
        <f t="shared" si="290"/>
        <v>4.2832600681619537</v>
      </c>
      <c r="DX62" s="45">
        <f t="shared" si="290"/>
        <v>9.180417374683314</v>
      </c>
      <c r="DY62" s="45">
        <f t="shared" si="290"/>
        <v>8.9934728421492629</v>
      </c>
      <c r="DZ62" s="45">
        <f t="shared" si="290"/>
        <v>5.8267840090477918</v>
      </c>
      <c r="EA62" s="45">
        <f t="shared" si="290"/>
        <v>8.2724741668016364</v>
      </c>
      <c r="EB62" s="45">
        <f t="shared" si="290"/>
        <v>15.698845912798532</v>
      </c>
      <c r="EC62" s="19">
        <f t="shared" si="290"/>
        <v>7.2464060777270412</v>
      </c>
      <c r="ED62" s="19">
        <f t="shared" si="290"/>
        <v>5.3143034150417989</v>
      </c>
      <c r="EE62" s="19">
        <f t="shared" si="290"/>
        <v>6.4270511722660961</v>
      </c>
      <c r="EF62" s="19">
        <f t="shared" si="290"/>
        <v>7.9111410959611161</v>
      </c>
      <c r="EG62" s="19">
        <f t="shared" si="290"/>
        <v>3.6166642530595317</v>
      </c>
      <c r="EH62" s="19">
        <f t="shared" si="290"/>
        <v>1.8256644305432834</v>
      </c>
      <c r="EI62" s="19">
        <f t="shared" si="290"/>
        <v>4.1190145339333517</v>
      </c>
      <c r="EJ62" s="19">
        <f t="shared" si="290"/>
        <v>4.6009744356956483</v>
      </c>
      <c r="EK62" s="19">
        <f t="shared" si="290"/>
        <v>2.077823244076682</v>
      </c>
      <c r="EL62" s="19">
        <f t="shared" si="290"/>
        <v>1.3760395623516386</v>
      </c>
      <c r="EM62" s="19">
        <f t="shared" si="290"/>
        <v>3.0925764340101081</v>
      </c>
      <c r="EN62" s="19">
        <f t="shared" si="290"/>
        <v>3.9754224038909491</v>
      </c>
      <c r="EO62" s="19">
        <f t="shared" si="290"/>
        <v>1.67195937816218</v>
      </c>
      <c r="EP62" s="19">
        <f t="shared" si="290"/>
        <v>1.4149497917469223</v>
      </c>
      <c r="EQ62" s="19">
        <f t="shared" si="290"/>
        <v>3.029893780397197</v>
      </c>
      <c r="ER62" s="19">
        <f t="shared" si="290"/>
        <v>3.8950686685438329</v>
      </c>
      <c r="ES62" s="19">
        <f t="shared" si="290"/>
        <v>1.8005954935945478</v>
      </c>
      <c r="ET62" s="19">
        <f t="shared" si="290"/>
        <v>1.5080029960758523</v>
      </c>
      <c r="EU62" s="19">
        <f t="shared" si="290"/>
        <v>3.1450065542998784</v>
      </c>
      <c r="EV62" s="19">
        <f t="shared" si="290"/>
        <v>3.9740250769561447</v>
      </c>
      <c r="EW62" s="19">
        <f t="shared" si="290"/>
        <v>1.8811818306078143</v>
      </c>
      <c r="EX62" s="19">
        <f t="shared" si="290"/>
        <v>1.5724722664243185</v>
      </c>
      <c r="EY62" s="19">
        <f t="shared" si="290"/>
        <v>2.994287087920533</v>
      </c>
      <c r="EZ62" s="19">
        <f t="shared" ref="EZ62:FF62" si="291">100*((EZ30/EY30)^4-1)</f>
        <v>3.7844121883739756</v>
      </c>
      <c r="FA62" s="19">
        <f t="shared" si="291"/>
        <v>1.8062769333061057</v>
      </c>
      <c r="FB62" s="19">
        <f t="shared" si="291"/>
        <v>1.4196344818350415</v>
      </c>
      <c r="FC62" s="19">
        <f t="shared" si="291"/>
        <v>2.8465535401228204</v>
      </c>
      <c r="FD62" s="19">
        <f t="shared" si="291"/>
        <v>3.7310244767533529</v>
      </c>
      <c r="FE62" s="19">
        <f t="shared" si="291"/>
        <v>1.7913205288863976</v>
      </c>
      <c r="FF62" s="19">
        <f t="shared" si="291"/>
        <v>1.4126683959341912</v>
      </c>
    </row>
    <row r="63" spans="2:162" x14ac:dyDescent="0.25">
      <c r="B63" t="str">
        <f>B31</f>
        <v>Seattle MSA CPI-W (1982-1984=100)</v>
      </c>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f t="shared" ref="AJ63:BO63" si="292">100*((AJ31/AI31)^4-1)</f>
        <v>0.37042713874819722</v>
      </c>
      <c r="AK63" s="20">
        <f t="shared" si="292"/>
        <v>3.6206751986069152</v>
      </c>
      <c r="AL63" s="20">
        <f t="shared" si="292"/>
        <v>2.7133828503040469</v>
      </c>
      <c r="AM63" s="20">
        <f t="shared" si="292"/>
        <v>2.6951017599548655</v>
      </c>
      <c r="AN63" s="20">
        <f t="shared" si="292"/>
        <v>4.6575183264621733</v>
      </c>
      <c r="AO63" s="20">
        <f t="shared" si="292"/>
        <v>2.1614350084107059</v>
      </c>
      <c r="AP63" s="20">
        <f t="shared" si="292"/>
        <v>3.2376344144336988</v>
      </c>
      <c r="AQ63" s="20">
        <f t="shared" si="292"/>
        <v>3.4525786500445577</v>
      </c>
      <c r="AR63" s="20">
        <f t="shared" si="292"/>
        <v>5.4700602154843736</v>
      </c>
      <c r="AS63" s="20">
        <f t="shared" si="292"/>
        <v>3.495157099290469</v>
      </c>
      <c r="AT63" s="20">
        <f t="shared" si="292"/>
        <v>4.2861463212144457</v>
      </c>
      <c r="AU63" s="20">
        <f t="shared" si="292"/>
        <v>4.4737168635321289</v>
      </c>
      <c r="AV63" s="20">
        <f t="shared" si="292"/>
        <v>2.5917800671866775</v>
      </c>
      <c r="AW63" s="20">
        <f t="shared" si="292"/>
        <v>2.5750957108561012</v>
      </c>
      <c r="AX63" s="20">
        <f t="shared" si="292"/>
        <v>1.3288854412334405</v>
      </c>
      <c r="AY63" s="20">
        <f t="shared" si="292"/>
        <v>0.88153737119955888</v>
      </c>
      <c r="AZ63" s="20">
        <f t="shared" si="292"/>
        <v>2.9918979943811985</v>
      </c>
      <c r="BA63" s="20">
        <f t="shared" si="292"/>
        <v>2.0829779449630381</v>
      </c>
      <c r="BB63" s="20">
        <f t="shared" si="292"/>
        <v>0.54222459496942044</v>
      </c>
      <c r="BC63" s="20">
        <f t="shared" si="292"/>
        <v>2.5090830763418781</v>
      </c>
      <c r="BD63" s="20">
        <f t="shared" si="292"/>
        <v>0.32262374667673122</v>
      </c>
      <c r="BE63" s="20">
        <f t="shared" si="292"/>
        <v>4.0305484277707526</v>
      </c>
      <c r="BF63" s="20">
        <f t="shared" si="292"/>
        <v>-3.4610575108131258</v>
      </c>
      <c r="BG63" s="20">
        <f t="shared" si="292"/>
        <v>2.707306079221361</v>
      </c>
      <c r="BH63" s="20">
        <f t="shared" si="292"/>
        <v>4.2184924178831684</v>
      </c>
      <c r="BI63" s="20">
        <f t="shared" si="292"/>
        <v>-0.31583078388541796</v>
      </c>
      <c r="BJ63" s="20">
        <f t="shared" si="292"/>
        <v>2.8786647189805281</v>
      </c>
      <c r="BK63" s="20">
        <f t="shared" si="292"/>
        <v>3.0722175934289941</v>
      </c>
      <c r="BL63" s="20">
        <f t="shared" si="292"/>
        <v>6.6023493866580685</v>
      </c>
      <c r="BM63" s="20">
        <f t="shared" si="292"/>
        <v>-0.40857964990022033</v>
      </c>
      <c r="BN63" s="20">
        <f t="shared" si="292"/>
        <v>4.2652406097428708</v>
      </c>
      <c r="BO63" s="20">
        <f t="shared" si="292"/>
        <v>1.323979441139933</v>
      </c>
      <c r="BP63" s="20">
        <f t="shared" ref="BP63:CU63" si="293">100*((BP31/BO31)^4-1)</f>
        <v>10.817039982552522</v>
      </c>
      <c r="BQ63" s="20">
        <f t="shared" si="293"/>
        <v>3.8951644466576285</v>
      </c>
      <c r="BR63" s="20">
        <f t="shared" si="293"/>
        <v>-1.9360511703141126</v>
      </c>
      <c r="BS63" s="20">
        <f t="shared" si="293"/>
        <v>3.2651032837471172</v>
      </c>
      <c r="BT63" s="20">
        <f t="shared" si="293"/>
        <v>9.5032345694867395</v>
      </c>
      <c r="BU63" s="20">
        <f t="shared" si="293"/>
        <v>-0.47238970297005523</v>
      </c>
      <c r="BV63" s="20">
        <f t="shared" si="293"/>
        <v>6.5192893231878601</v>
      </c>
      <c r="BW63" s="20">
        <f t="shared" si="293"/>
        <v>5.2831024808458915</v>
      </c>
      <c r="BX63" s="20">
        <f t="shared" si="293"/>
        <v>8.9697900742921952</v>
      </c>
      <c r="BY63" s="20">
        <f t="shared" si="293"/>
        <v>4.1251536955243306</v>
      </c>
      <c r="BZ63" s="20">
        <f t="shared" si="293"/>
        <v>-8.1874331950654859</v>
      </c>
      <c r="CA63" s="20">
        <f t="shared" si="293"/>
        <v>0.36011935498159175</v>
      </c>
      <c r="CB63" s="20">
        <f t="shared" si="293"/>
        <v>4.3640127850333776</v>
      </c>
      <c r="CC63" s="20">
        <f t="shared" si="293"/>
        <v>1.4048959256801385</v>
      </c>
      <c r="CD63" s="20">
        <f t="shared" si="293"/>
        <v>-1.3470689954150239</v>
      </c>
      <c r="CE63" s="20">
        <f t="shared" si="293"/>
        <v>0.16833908463866898</v>
      </c>
      <c r="CF63" s="20">
        <f t="shared" si="293"/>
        <v>1.578775660601317</v>
      </c>
      <c r="CG63" s="20">
        <f t="shared" si="293"/>
        <v>2.4739618929182861</v>
      </c>
      <c r="CH63" s="20">
        <f t="shared" si="293"/>
        <v>-0.82360179438145664</v>
      </c>
      <c r="CI63" s="20">
        <f t="shared" si="293"/>
        <v>5.1321855958891716</v>
      </c>
      <c r="CJ63" s="20">
        <f t="shared" si="293"/>
        <v>6.1653493366981449</v>
      </c>
      <c r="CK63" s="20">
        <f t="shared" si="293"/>
        <v>2.404532011179783</v>
      </c>
      <c r="CL63" s="20">
        <f t="shared" si="293"/>
        <v>2.5200221399195089</v>
      </c>
      <c r="CM63" s="20">
        <f t="shared" si="293"/>
        <v>0.14490813638572408</v>
      </c>
      <c r="CN63" s="20">
        <f t="shared" si="293"/>
        <v>6.0512867239369106</v>
      </c>
      <c r="CO63" s="20">
        <f t="shared" si="293"/>
        <v>2.1140873309801078</v>
      </c>
      <c r="CP63" s="20">
        <f t="shared" si="293"/>
        <v>-0.81271719509208307</v>
      </c>
      <c r="CQ63" s="20">
        <f t="shared" si="293"/>
        <v>0.46553800160267222</v>
      </c>
      <c r="CR63" s="20">
        <f t="shared" si="293"/>
        <v>2.8057201341759708</v>
      </c>
      <c r="CS63" s="20">
        <f t="shared" si="293"/>
        <v>1.960647218232392</v>
      </c>
      <c r="CT63" s="20">
        <f t="shared" si="293"/>
        <v>-1.0835475209510004</v>
      </c>
      <c r="CU63" s="20">
        <f t="shared" si="293"/>
        <v>1.5421962851123849</v>
      </c>
      <c r="CV63" s="20">
        <f t="shared" ref="CV63:EA63" si="294">100*((CV31/CU31)^4-1)</f>
        <v>7.5228535114394202</v>
      </c>
      <c r="CW63" s="20">
        <f t="shared" si="294"/>
        <v>0.78841327866852051</v>
      </c>
      <c r="CX63" s="20">
        <f t="shared" si="294"/>
        <v>-3.1741535878476057</v>
      </c>
      <c r="CY63" s="20">
        <f t="shared" si="294"/>
        <v>-2.8917234726501762</v>
      </c>
      <c r="CZ63" s="20">
        <f t="shared" si="294"/>
        <v>7.3560285686022464</v>
      </c>
      <c r="DA63" s="20">
        <f t="shared" si="294"/>
        <v>4.0680534700777704</v>
      </c>
      <c r="DB63" s="20">
        <f t="shared" si="294"/>
        <v>-2.0423508184074013</v>
      </c>
      <c r="DC63" s="20">
        <f t="shared" si="294"/>
        <v>0.38638220529518819</v>
      </c>
      <c r="DD63" s="20">
        <f t="shared" si="294"/>
        <v>6.9209466316492607</v>
      </c>
      <c r="DE63" s="20">
        <f t="shared" si="294"/>
        <v>2.8566694563703976</v>
      </c>
      <c r="DF63" s="20">
        <f t="shared" si="294"/>
        <v>0.11019118912096726</v>
      </c>
      <c r="DG63" s="20">
        <f t="shared" si="294"/>
        <v>4.8525309384001902</v>
      </c>
      <c r="DH63" s="20">
        <f t="shared" si="294"/>
        <v>4.9371617828530834</v>
      </c>
      <c r="DI63" s="20">
        <f t="shared" si="294"/>
        <v>1.4941788374687626</v>
      </c>
      <c r="DJ63" s="20">
        <f t="shared" si="294"/>
        <v>3.6294956485583008</v>
      </c>
      <c r="DK63" s="20">
        <f t="shared" si="294"/>
        <v>4.0713949222796808</v>
      </c>
      <c r="DL63" s="20">
        <f t="shared" si="294"/>
        <v>5.1817461657555297</v>
      </c>
      <c r="DM63" s="20">
        <f t="shared" si="294"/>
        <v>-0.12165959465356702</v>
      </c>
      <c r="DN63" s="20">
        <f t="shared" si="294"/>
        <v>2.7734126567645623</v>
      </c>
      <c r="DO63" s="20">
        <f t="shared" si="294"/>
        <v>2.1605056090403751</v>
      </c>
      <c r="DP63" s="20">
        <f t="shared" si="294"/>
        <v>2.8359077264316745</v>
      </c>
      <c r="DQ63" s="20">
        <f t="shared" si="294"/>
        <v>2.334961303814187</v>
      </c>
      <c r="DR63" s="20">
        <f t="shared" si="294"/>
        <v>0.19831137557571044</v>
      </c>
      <c r="DS63" s="45">
        <f t="shared" si="294"/>
        <v>5.0821385741511182</v>
      </c>
      <c r="DT63" s="45">
        <f t="shared" si="294"/>
        <v>-2.4872379567023706</v>
      </c>
      <c r="DU63" s="45">
        <f t="shared" si="294"/>
        <v>7.1243563648662578</v>
      </c>
      <c r="DV63" s="45">
        <f t="shared" si="294"/>
        <v>-1.9785253806091307</v>
      </c>
      <c r="DW63" s="45">
        <f t="shared" si="294"/>
        <v>4.4553587527872418</v>
      </c>
      <c r="DX63" s="45">
        <f t="shared" si="294"/>
        <v>10.82158269848199</v>
      </c>
      <c r="DY63" s="45">
        <f t="shared" si="294"/>
        <v>7.4458178534677621</v>
      </c>
      <c r="DZ63" s="45">
        <f t="shared" si="294"/>
        <v>5.6626108397082264</v>
      </c>
      <c r="EA63" s="45">
        <f t="shared" si="294"/>
        <v>8.5353002466257202</v>
      </c>
      <c r="EB63" s="45">
        <f t="shared" ref="EB63:FF63" si="295">100*((EB31/EA31)^4-1)</f>
        <v>14.571690916727697</v>
      </c>
      <c r="EC63" s="19">
        <f t="shared" si="295"/>
        <v>7.2518029128959993</v>
      </c>
      <c r="ED63" s="19">
        <f t="shared" si="295"/>
        <v>4.8785465492918512</v>
      </c>
      <c r="EE63" s="19">
        <f t="shared" si="295"/>
        <v>5.3847460966414573</v>
      </c>
      <c r="EF63" s="19">
        <f t="shared" si="295"/>
        <v>7.047846120444401</v>
      </c>
      <c r="EG63" s="19">
        <f t="shared" si="295"/>
        <v>4.8922853724248316</v>
      </c>
      <c r="EH63" s="19">
        <f t="shared" si="295"/>
        <v>1.4738922144274191</v>
      </c>
      <c r="EI63" s="19">
        <f t="shared" si="295"/>
        <v>3.0535937020553794</v>
      </c>
      <c r="EJ63" s="19">
        <f t="shared" si="295"/>
        <v>5.2845620867640886</v>
      </c>
      <c r="EK63" s="19">
        <f t="shared" si="295"/>
        <v>3.5132072522139568</v>
      </c>
      <c r="EL63" s="19">
        <f t="shared" si="295"/>
        <v>0.73087922182857312</v>
      </c>
      <c r="EM63" s="19">
        <f t="shared" si="295"/>
        <v>2.1312496299608075</v>
      </c>
      <c r="EN63" s="19">
        <f t="shared" si="295"/>
        <v>4.9162911666094766</v>
      </c>
      <c r="EO63" s="19">
        <f t="shared" si="295"/>
        <v>2.9853844478915592</v>
      </c>
      <c r="EP63" s="19">
        <f t="shared" si="295"/>
        <v>0.39480283266315475</v>
      </c>
      <c r="EQ63" s="19">
        <f t="shared" si="295"/>
        <v>2.0724422390052011</v>
      </c>
      <c r="ER63" s="19">
        <f t="shared" si="295"/>
        <v>4.794040363719021</v>
      </c>
      <c r="ES63" s="19">
        <f t="shared" si="295"/>
        <v>2.9794509829697002</v>
      </c>
      <c r="ET63" s="19">
        <f t="shared" si="295"/>
        <v>0.33440936177508984</v>
      </c>
      <c r="EU63" s="19">
        <f t="shared" si="295"/>
        <v>2.1088261284141652</v>
      </c>
      <c r="EV63" s="19">
        <f t="shared" si="295"/>
        <v>4.8371372371647681</v>
      </c>
      <c r="EW63" s="19">
        <f t="shared" si="295"/>
        <v>2.9892549821469716</v>
      </c>
      <c r="EX63" s="19">
        <f t="shared" si="295"/>
        <v>0.36934426471166848</v>
      </c>
      <c r="EY63" s="19">
        <f t="shared" si="295"/>
        <v>1.9261314381032957</v>
      </c>
      <c r="EZ63" s="19">
        <f t="shared" si="295"/>
        <v>4.6294164676980554</v>
      </c>
      <c r="FA63" s="19">
        <f t="shared" si="295"/>
        <v>2.8960551636991072</v>
      </c>
      <c r="FB63" s="19">
        <f t="shared" si="295"/>
        <v>0.17864384172023851</v>
      </c>
      <c r="FC63" s="19">
        <f t="shared" si="295"/>
        <v>1.8096764321115399</v>
      </c>
      <c r="FD63" s="19">
        <f t="shared" si="295"/>
        <v>4.5927266132339994</v>
      </c>
      <c r="FE63" s="19">
        <f t="shared" si="295"/>
        <v>2.8427550205475605</v>
      </c>
      <c r="FF63" s="19">
        <f t="shared" si="295"/>
        <v>0.17465146746684646</v>
      </c>
    </row>
    <row r="64" spans="2:162" x14ac:dyDescent="0.25">
      <c r="B64" t="str">
        <f>B32</f>
        <v>Seattle MSA S&amp;P CoreLogic Case-Shilller Home Price Index</v>
      </c>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f t="shared" ref="AJ64" si="296">100*((AJ32/AI32)^4-1)</f>
        <v>10.572511849990018</v>
      </c>
      <c r="AK64" s="20">
        <f t="shared" ref="AK64" si="297">100*((AK32/AJ32)^4-1)</f>
        <v>10.164640518234847</v>
      </c>
      <c r="AL64" s="20">
        <f t="shared" ref="AL64" si="298">100*((AL32/AK32)^4-1)</f>
        <v>8.7171687087826975</v>
      </c>
      <c r="AM64" s="20">
        <f t="shared" ref="AM64" si="299">100*((AM32/AL32)^4-1)</f>
        <v>6.8594316227766017</v>
      </c>
      <c r="AN64" s="20">
        <f t="shared" ref="AN64" si="300">100*((AN32/AM32)^4-1)</f>
        <v>10.037823767161246</v>
      </c>
      <c r="AO64" s="20">
        <f t="shared" ref="AO64" si="301">100*((AO32/AN32)^4-1)</f>
        <v>8.5744399211315816</v>
      </c>
      <c r="AP64" s="20">
        <f t="shared" ref="AP64" si="302">100*((AP32/AO32)^4-1)</f>
        <v>10.471179888475014</v>
      </c>
      <c r="AQ64" s="20">
        <f t="shared" ref="AQ64" si="303">100*((AQ32/AP32)^4-1)</f>
        <v>8.0973537799417628</v>
      </c>
      <c r="AR64" s="20">
        <f t="shared" ref="AR64" si="304">100*((AR32/AQ32)^4-1)</f>
        <v>8.7149056277692658</v>
      </c>
      <c r="AS64" s="20">
        <f t="shared" ref="AS64" si="305">100*((AS32/AR32)^4-1)</f>
        <v>4.7573278723360701</v>
      </c>
      <c r="AT64" s="20">
        <f t="shared" ref="AT64" si="306">100*((AT32/AS32)^4-1)</f>
        <v>4.8056126308715585</v>
      </c>
      <c r="AU64" s="20">
        <f t="shared" ref="AU64" si="307">100*((AU32/AT32)^4-1)</f>
        <v>5.51534031060672</v>
      </c>
      <c r="AV64" s="20">
        <f t="shared" ref="AV64" si="308">100*((AV32/AU32)^4-1)</f>
        <v>5.2719654003122507</v>
      </c>
      <c r="AW64" s="20">
        <f t="shared" ref="AW64" si="309">100*((AW32/AV32)^4-1)</f>
        <v>4.6469526179074849</v>
      </c>
      <c r="AX64" s="20">
        <f t="shared" ref="AX64" si="310">100*((AX32/AW32)^4-1)</f>
        <v>4.8394481219517393</v>
      </c>
      <c r="AY64" s="20">
        <f t="shared" ref="AY64" si="311">100*((AY32/AX32)^4-1)</f>
        <v>4.8195391161793832</v>
      </c>
      <c r="AZ64" s="20">
        <f t="shared" ref="AZ64" si="312">100*((AZ32/AY32)^4-1)</f>
        <v>1.9390297913872256</v>
      </c>
      <c r="BA64" s="20">
        <f t="shared" ref="BA64" si="313">100*((BA32/AZ32)^4-1)</f>
        <v>3.5012500611310449</v>
      </c>
      <c r="BB64" s="20">
        <f t="shared" ref="BB64" si="314">100*((BB32/BA32)^4-1)</f>
        <v>4.386032324066802</v>
      </c>
      <c r="BC64" s="20">
        <f t="shared" ref="BC64" si="315">100*((BC32/BB32)^4-1)</f>
        <v>5.098782662469703</v>
      </c>
      <c r="BD64" s="20">
        <f t="shared" ref="BD64" si="316">100*((BD32/BC32)^4-1)</f>
        <v>5.0761923307327539</v>
      </c>
      <c r="BE64" s="20">
        <f t="shared" ref="BE64" si="317">100*((BE32/BD32)^4-1)</f>
        <v>6.8622077480443577</v>
      </c>
      <c r="BF64" s="20">
        <f t="shared" ref="BF64" si="318">100*((BF32/BE32)^4-1)</f>
        <v>9.7196423515160113</v>
      </c>
      <c r="BG64" s="20">
        <f t="shared" ref="BG64" si="319">100*((BG32/BF32)^4-1)</f>
        <v>9.4814381785109703</v>
      </c>
      <c r="BH64" s="20">
        <f t="shared" ref="BH64" si="320">100*((BH32/BG32)^4-1)</f>
        <v>10.821877278145632</v>
      </c>
      <c r="BI64" s="20">
        <f t="shared" ref="BI64" si="321">100*((BI32/BH32)^4-1)</f>
        <v>10.713649928333592</v>
      </c>
      <c r="BJ64" s="20">
        <f t="shared" ref="BJ64" si="322">100*((BJ32/BI32)^4-1)</f>
        <v>12.591738008692865</v>
      </c>
      <c r="BK64" s="20">
        <f t="shared" ref="BK64" si="323">100*((BK32/BJ32)^4-1)</f>
        <v>19.066158625065242</v>
      </c>
      <c r="BL64" s="20">
        <f t="shared" ref="BL64" si="324">100*((BL32/BK32)^4-1)</f>
        <v>16.084341291177463</v>
      </c>
      <c r="BM64" s="20">
        <f t="shared" ref="BM64" si="325">100*((BM32/BL32)^4-1)</f>
        <v>18.282631134745596</v>
      </c>
      <c r="BN64" s="20">
        <f t="shared" ref="BN64" si="326">100*((BN32/BM32)^4-1)</f>
        <v>19.974123456813796</v>
      </c>
      <c r="BO64" s="20">
        <f t="shared" ref="BO64" si="327">100*((BO32/BN32)^4-1)</f>
        <v>18.902139562725552</v>
      </c>
      <c r="BP64" s="20">
        <f t="shared" ref="BP64" si="328">100*((BP32/BO32)^4-1)</f>
        <v>12.86426036464643</v>
      </c>
      <c r="BQ64" s="20">
        <f t="shared" ref="BQ64" si="329">100*((BQ32/BP32)^4-1)</f>
        <v>11.736869301335151</v>
      </c>
      <c r="BR64" s="20">
        <f t="shared" ref="BR64" si="330">100*((BR32/BQ32)^4-1)</f>
        <v>8.5621234749781117</v>
      </c>
      <c r="BS64" s="20">
        <f t="shared" ref="BS64" si="331">100*((BS32/BR32)^4-1)</f>
        <v>10.333287362205489</v>
      </c>
      <c r="BT64" s="20">
        <f t="shared" ref="BT64" si="332">100*((BT32/BS32)^4-1)</f>
        <v>4.9964345689436307</v>
      </c>
      <c r="BU64" s="20">
        <f t="shared" ref="BU64" si="333">100*((BU32/BT32)^4-1)</f>
        <v>-1.3531528297477835</v>
      </c>
      <c r="BV64" s="20">
        <f t="shared" ref="BV64" si="334">100*((BV32/BU32)^4-1)</f>
        <v>-6.080894617507937</v>
      </c>
      <c r="BW64" s="20">
        <f t="shared" ref="BW64" si="335">100*((BW32/BV32)^4-1)</f>
        <v>-7.1758424042231761</v>
      </c>
      <c r="BX64" s="20">
        <f t="shared" ref="BX64" si="336">100*((BX32/BW32)^4-1)</f>
        <v>-9.7681627425655666</v>
      </c>
      <c r="BY64" s="20">
        <f t="shared" ref="BY64" si="337">100*((BY32/BX32)^4-1)</f>
        <v>-13.275218438901703</v>
      </c>
      <c r="BZ64" s="20">
        <f t="shared" ref="BZ64" si="338">100*((BZ32/BY32)^4-1)</f>
        <v>-15.900062269681703</v>
      </c>
      <c r="CA64" s="20">
        <f t="shared" ref="CA64" si="339">100*((CA32/BZ32)^4-1)</f>
        <v>-22.071808586556919</v>
      </c>
      <c r="CB64" s="20">
        <f t="shared" ref="CB64" si="340">100*((CB32/CA32)^4-1)</f>
        <v>-14.861342478426899</v>
      </c>
      <c r="CC64" s="20">
        <f t="shared" ref="CC64" si="341">100*((CC32/CB32)^4-1)</f>
        <v>-5.3969035351378869</v>
      </c>
      <c r="CD64" s="20">
        <f t="shared" ref="CD64" si="342">100*((CD32/CC32)^4-1)</f>
        <v>3.1235333082064054</v>
      </c>
      <c r="CE64" s="20">
        <f t="shared" ref="CE64" si="343">100*((CE32/CD32)^4-1)</f>
        <v>-1.4575215763314664</v>
      </c>
      <c r="CF64" s="20">
        <f t="shared" ref="CF64" si="344">100*((CF32/CE32)^4-1)</f>
        <v>-4.683480865268896</v>
      </c>
      <c r="CG64" s="20">
        <f t="shared" ref="CG64" si="345">100*((CG32/CF32)^4-1)</f>
        <v>-6.1054589418885534</v>
      </c>
      <c r="CH64" s="20">
        <f t="shared" ref="CH64" si="346">100*((CH32/CG32)^4-1)</f>
        <v>-6.8949210015826097</v>
      </c>
      <c r="CI64" s="20">
        <f t="shared" ref="CI64" si="347">100*((CI32/CH32)^4-1)</f>
        <v>-10.512712070088416</v>
      </c>
      <c r="CJ64" s="20">
        <f t="shared" ref="CJ64" si="348">100*((CJ32/CI32)^4-1)</f>
        <v>-4.0607264653930049</v>
      </c>
      <c r="CK64" s="20">
        <f t="shared" ref="CK64" si="349">100*((CK32/CJ32)^4-1)</f>
        <v>-4.0771233096194237</v>
      </c>
      <c r="CL64" s="20">
        <f t="shared" ref="CL64" si="350">100*((CL32/CK32)^4-1)</f>
        <v>-4.560744311353071</v>
      </c>
      <c r="CM64" s="20">
        <f t="shared" ref="CM64" si="351">100*((CM32/CL32)^4-1)</f>
        <v>2.046857271938296</v>
      </c>
      <c r="CN64" s="20">
        <f t="shared" ref="CN64" si="352">100*((CN32/CM32)^4-1)</f>
        <v>8.1148588364839966</v>
      </c>
      <c r="CO64" s="20">
        <f t="shared" ref="CO64" si="353">100*((CO32/CN32)^4-1)</f>
        <v>9.9688297562740669</v>
      </c>
      <c r="CP64" s="20">
        <f t="shared" ref="CP64" si="354">100*((CP32/CO32)^4-1)</f>
        <v>9.5383134760175672</v>
      </c>
      <c r="CQ64" s="20">
        <f t="shared" ref="CQ64" si="355">100*((CQ32/CP32)^4-1)</f>
        <v>10.282136418053378</v>
      </c>
      <c r="CR64" s="20">
        <f t="shared" ref="CR64" si="356">100*((CR32/CQ32)^4-1)</f>
        <v>16.136497718457154</v>
      </c>
      <c r="CS64" s="20">
        <f t="shared" ref="CS64" si="357">100*((CS32/CR32)^4-1)</f>
        <v>16.446445992770229</v>
      </c>
      <c r="CT64" s="20">
        <f t="shared" ref="CT64" si="358">100*((CT32/CS32)^4-1)</f>
        <v>8.9550086964697684</v>
      </c>
      <c r="CU64" s="20">
        <f t="shared" ref="CU64" si="359">100*((CU32/CT32)^4-1)</f>
        <v>6.5884693996790311</v>
      </c>
      <c r="CV64" s="20">
        <f t="shared" ref="CV64" si="360">100*((CV32/CU32)^4-1)</f>
        <v>6.099856496644529</v>
      </c>
      <c r="CW64" s="20">
        <f t="shared" ref="CW64" si="361">100*((CW32/CV32)^4-1)</f>
        <v>5.0247178536308557</v>
      </c>
      <c r="CX64" s="20">
        <f t="shared" ref="CX64" si="362">100*((CX32/CW32)^4-1)</f>
        <v>8.1950328710611586</v>
      </c>
      <c r="CY64" s="20">
        <f t="shared" ref="CY64" si="363">100*((CY32/CX32)^4-1)</f>
        <v>8.3429873951856628</v>
      </c>
      <c r="CZ64" s="20">
        <f t="shared" ref="CZ64" si="364">100*((CZ32/CY32)^4-1)</f>
        <v>7.1216913254071867</v>
      </c>
      <c r="DA64" s="20">
        <f t="shared" ref="DA64" si="365">100*((DA32/CZ32)^4-1)</f>
        <v>7.7431607403338543</v>
      </c>
      <c r="DB64" s="20">
        <f t="shared" ref="DB64" si="366">100*((DB32/DA32)^4-1)</f>
        <v>15.527718249721101</v>
      </c>
      <c r="DC64" s="20">
        <f t="shared" ref="DC64" si="367">100*((DC32/DB32)^4-1)</f>
        <v>11.586482614541339</v>
      </c>
      <c r="DD64" s="20">
        <f t="shared" ref="DD64" si="368">100*((DD32/DC32)^4-1)</f>
        <v>7.6538436885012384</v>
      </c>
      <c r="DE64" s="20">
        <f t="shared" ref="DE64" si="369">100*((DE32/DD32)^4-1)</f>
        <v>10.746314050901983</v>
      </c>
      <c r="DF64" s="20">
        <f t="shared" ref="DF64" si="370">100*((DF32/DE32)^4-1)</f>
        <v>13.285724199529048</v>
      </c>
      <c r="DG64" s="20">
        <f t="shared" ref="DG64" si="371">100*((DG32/DF32)^4-1)</f>
        <v>15.078499995883243</v>
      </c>
      <c r="DH64" s="20">
        <f t="shared" ref="DH64" si="372">100*((DH32/DG32)^4-1)</f>
        <v>13.07858207216448</v>
      </c>
      <c r="DI64" s="20">
        <f t="shared" ref="DI64" si="373">100*((DI32/DH32)^4-1)</f>
        <v>12.038142357081206</v>
      </c>
      <c r="DJ64" s="20">
        <f t="shared" ref="DJ64" si="374">100*((DJ32/DI32)^4-1)</f>
        <v>11.464660407184724</v>
      </c>
      <c r="DK64" s="20">
        <f t="shared" ref="DK64" si="375">100*((DK32/DJ32)^4-1)</f>
        <v>13.956099819933932</v>
      </c>
      <c r="DL64" s="20">
        <f t="shared" ref="DL64" si="376">100*((DL32/DK32)^4-1)</f>
        <v>14.478405855964361</v>
      </c>
      <c r="DM64" s="20">
        <f t="shared" ref="DM64" si="377">100*((DM32/DL32)^4-1)</f>
        <v>0.42433806175263822</v>
      </c>
      <c r="DN64" s="20">
        <f t="shared" ref="DN64" si="378">100*((DN32/DM32)^4-1)</f>
        <v>-2.2273270665501554</v>
      </c>
      <c r="DO64" s="20">
        <f t="shared" ref="DO64" si="379">100*((DO32/DN32)^4-1)</f>
        <v>-1.0910178684849114</v>
      </c>
      <c r="DP64" s="20">
        <f t="shared" ref="DP64" si="380">100*((DP32/DO32)^4-1)</f>
        <v>-0.68309161543138597</v>
      </c>
      <c r="DQ64" s="20">
        <f t="shared" ref="DQ64" si="381">100*((DQ32/DP32)^4-1)</f>
        <v>7.0837955555253629</v>
      </c>
      <c r="DR64" s="20">
        <f t="shared" ref="DR64" si="382">100*((DR32/DQ32)^4-1)</f>
        <v>8.5131426284175582</v>
      </c>
      <c r="DS64" s="45">
        <f t="shared" ref="DS64" si="383">100*((DS32/DR32)^4-1)</f>
        <v>9.3712602853662119</v>
      </c>
      <c r="DT64" s="45">
        <f t="shared" ref="DT64" si="384">100*((DT32/DS32)^4-1)</f>
        <v>2.7830131241866507</v>
      </c>
      <c r="DU64" s="45">
        <f t="shared" ref="DU64" si="385">100*((DU32/DT32)^4-1)</f>
        <v>14.386702337923341</v>
      </c>
      <c r="DV64" s="45">
        <f t="shared" ref="DV64" si="386">100*((DV32/DU32)^4-1)</f>
        <v>25.645635594958762</v>
      </c>
      <c r="DW64" s="45">
        <f t="shared" ref="DW64" si="387">100*((DW32/DV32)^4-1)</f>
        <v>22.877945149315558</v>
      </c>
      <c r="DX64" s="45">
        <f t="shared" ref="DX64" si="388">100*((DX32/DW32)^4-1)</f>
        <v>29.893884903749736</v>
      </c>
      <c r="DY64" s="45">
        <f t="shared" ref="DY64" si="389">100*((DY32/DX32)^4-1)</f>
        <v>19.501016194730035</v>
      </c>
      <c r="DZ64" s="45">
        <f t="shared" ref="DZ64" si="390">100*((DZ32/DY32)^4-1)</f>
        <v>21.502287691603406</v>
      </c>
      <c r="EA64" s="45">
        <f t="shared" ref="EA64" si="391">100*((EA32/DZ32)^4-1)</f>
        <v>34.882605872669515</v>
      </c>
      <c r="EB64" s="45">
        <f t="shared" ref="EB64" si="392">100*((EB32/EA32)^4-1)</f>
        <v>16.277236725050258</v>
      </c>
      <c r="EC64" s="19">
        <f t="shared" ref="EC64" si="393">100*((EC32/EB32)^4-1)</f>
        <v>6.6561661993432164</v>
      </c>
      <c r="ED64" s="19">
        <f t="shared" ref="ED64" si="394">100*((ED32/EC32)^4-1)</f>
        <v>2.6992444137487581</v>
      </c>
      <c r="EE64" s="19">
        <f t="shared" ref="EE64" si="395">100*((EE32/ED32)^4-1)</f>
        <v>1.982430792005041</v>
      </c>
      <c r="EF64" s="19">
        <f t="shared" ref="EF64" si="396">100*((EF32/EE32)^4-1)</f>
        <v>1.5639821097638507</v>
      </c>
      <c r="EG64" s="19">
        <f t="shared" ref="EG64" si="397">100*((EG32/EF32)^4-1)</f>
        <v>1.2933858511996466</v>
      </c>
      <c r="EH64" s="19">
        <f t="shared" ref="EH64" si="398">100*((EH32/EG32)^4-1)</f>
        <v>1.3118232262176788</v>
      </c>
      <c r="EI64" s="19">
        <f t="shared" ref="EI64" si="399">100*((EI32/EH32)^4-1)</f>
        <v>1.4823076339138597</v>
      </c>
      <c r="EJ64" s="19">
        <f t="shared" ref="EJ64" si="400">100*((EJ32/EI32)^4-1)</f>
        <v>1.6508936139046027</v>
      </c>
      <c r="EK64" s="19">
        <f t="shared" ref="EK64" si="401">100*((EK32/EJ32)^4-1)</f>
        <v>1.885498682496678</v>
      </c>
      <c r="EL64" s="19">
        <f t="shared" ref="EL64" si="402">100*((EL32/EK32)^4-1)</f>
        <v>2.2126814114080684</v>
      </c>
      <c r="EM64" s="19">
        <f t="shared" ref="EM64" si="403">100*((EM32/EL32)^4-1)</f>
        <v>2.5777772390955134</v>
      </c>
      <c r="EN64" s="19">
        <f t="shared" ref="EN64" si="404">100*((EN32/EM32)^4-1)</f>
        <v>3.0106159254264186</v>
      </c>
      <c r="EO64" s="19">
        <f t="shared" ref="EO64" si="405">100*((EO32/EN32)^4-1)</f>
        <v>3.4869358552016783</v>
      </c>
      <c r="EP64" s="19">
        <f t="shared" ref="EP64" si="406">100*((EP32/EO32)^4-1)</f>
        <v>3.9251941620347619</v>
      </c>
      <c r="EQ64" s="19">
        <f t="shared" ref="EQ64" si="407">100*((EQ32/EP32)^4-1)</f>
        <v>4.1854261774560753</v>
      </c>
      <c r="ER64" s="19">
        <f t="shared" ref="ER64" si="408">100*((ER32/EQ32)^4-1)</f>
        <v>4.3608369963006988</v>
      </c>
      <c r="ES64" s="19">
        <f t="shared" ref="ES64" si="409">100*((ES32/ER32)^4-1)</f>
        <v>4.4939814370625886</v>
      </c>
      <c r="ET64" s="19">
        <f t="shared" ref="ET64" si="410">100*((ET32/ES32)^4-1)</f>
        <v>4.5960426820675915</v>
      </c>
      <c r="EU64" s="19">
        <f t="shared" ref="EU64" si="411">100*((EU32/ET32)^4-1)</f>
        <v>4.6890850049447153</v>
      </c>
      <c r="EV64" s="19">
        <f t="shared" ref="EV64" si="412">100*((EV32/EU32)^4-1)</f>
        <v>4.7510174378549541</v>
      </c>
      <c r="EW64" s="19">
        <f t="shared" ref="EW64" si="413">100*((EW32/EV32)^4-1)</f>
        <v>4.8163173944362647</v>
      </c>
      <c r="EX64" s="19">
        <f t="shared" ref="EX64" si="414">100*((EX32/EW32)^4-1)</f>
        <v>4.9118296589730992</v>
      </c>
      <c r="EY64" s="19">
        <f t="shared" ref="EY64" si="415">100*((EY32/EX32)^4-1)</f>
        <v>4.9868427892903799</v>
      </c>
      <c r="EZ64" s="19">
        <f t="shared" ref="EZ64" si="416">100*((EZ32/EY32)^4-1)</f>
        <v>5.0398661876628337</v>
      </c>
      <c r="FA64" s="19">
        <f t="shared" ref="FA64" si="417">100*((FA32/EZ32)^4-1)</f>
        <v>5.1006037184675002</v>
      </c>
      <c r="FB64" s="19">
        <f t="shared" ref="FB64" si="418">100*((FB32/FA32)^4-1)</f>
        <v>5.1873625854463867</v>
      </c>
      <c r="FC64" s="19">
        <f t="shared" ref="FC64" si="419">100*((FC32/FB32)^4-1)</f>
        <v>5.2686429315377037</v>
      </c>
      <c r="FD64" s="19">
        <f t="shared" ref="FD64" si="420">100*((FD32/FC32)^4-1)</f>
        <v>5.3269209801832806</v>
      </c>
      <c r="FE64" s="19">
        <f t="shared" ref="FE64" si="421">100*((FE32/FD32)^4-1)</f>
        <v>5.3559979603017727</v>
      </c>
      <c r="FF64" s="19">
        <f t="shared" ref="FF64" si="422">100*((FF32/FE32)^4-1)</f>
        <v>5.3999385075707007</v>
      </c>
    </row>
    <row r="65" spans="2:162" x14ac:dyDescent="0.25">
      <c r="B65" t="str">
        <f>B33</f>
        <v>Housing permits (thous.)</v>
      </c>
      <c r="C65" s="20"/>
      <c r="D65" s="20">
        <f t="shared" ref="D65:AA65" si="423">100*((D33/C33)^4-1)</f>
        <v>-79.895448805911059</v>
      </c>
      <c r="E65" s="20">
        <f t="shared" si="423"/>
        <v>-65.208848197962624</v>
      </c>
      <c r="F65" s="20">
        <f t="shared" si="423"/>
        <v>-59.684441192324087</v>
      </c>
      <c r="G65" s="20">
        <f t="shared" si="423"/>
        <v>-76.478164554724188</v>
      </c>
      <c r="H65" s="20">
        <f t="shared" si="423"/>
        <v>16.512666075414948</v>
      </c>
      <c r="I65" s="20">
        <f t="shared" si="423"/>
        <v>32.867124849529361</v>
      </c>
      <c r="J65" s="20">
        <f t="shared" si="423"/>
        <v>-68.268964783621854</v>
      </c>
      <c r="K65" s="20">
        <f t="shared" si="423"/>
        <v>654.8603409884015</v>
      </c>
      <c r="L65" s="20">
        <f t="shared" si="423"/>
        <v>10.663283517199096</v>
      </c>
      <c r="M65" s="20">
        <f t="shared" si="423"/>
        <v>-56.645990961991856</v>
      </c>
      <c r="N65" s="20">
        <f t="shared" si="423"/>
        <v>16.102998049461938</v>
      </c>
      <c r="O65" s="20">
        <f t="shared" si="423"/>
        <v>-40.58402792398531</v>
      </c>
      <c r="P65" s="20">
        <f t="shared" si="423"/>
        <v>53.405273599220074</v>
      </c>
      <c r="Q65" s="20">
        <f t="shared" si="423"/>
        <v>34.766551878273198</v>
      </c>
      <c r="R65" s="20">
        <f t="shared" si="423"/>
        <v>111.60846882998685</v>
      </c>
      <c r="S65" s="20">
        <f t="shared" si="423"/>
        <v>-51.643300601378847</v>
      </c>
      <c r="T65" s="20">
        <f t="shared" si="423"/>
        <v>41.65095036053836</v>
      </c>
      <c r="U65" s="20">
        <f t="shared" si="423"/>
        <v>75.390897706396487</v>
      </c>
      <c r="V65" s="20">
        <f t="shared" si="423"/>
        <v>-30.848247376135916</v>
      </c>
      <c r="W65" s="20">
        <f t="shared" si="423"/>
        <v>-24.686893764225605</v>
      </c>
      <c r="X65" s="20">
        <f t="shared" si="423"/>
        <v>21.987140654340354</v>
      </c>
      <c r="Y65" s="20">
        <f t="shared" si="423"/>
        <v>-44.290785627849651</v>
      </c>
      <c r="Z65" s="20">
        <f t="shared" si="423"/>
        <v>58.21588841146481</v>
      </c>
      <c r="AA65" s="20">
        <f t="shared" si="423"/>
        <v>44.373608770023651</v>
      </c>
      <c r="AB65" s="20">
        <f t="shared" ref="AB65:AI65" si="424">100*((AB33/AA33)^4-1)</f>
        <v>3.8251092889700189</v>
      </c>
      <c r="AC65" s="20">
        <f t="shared" si="424"/>
        <v>-8.1572957207441288</v>
      </c>
      <c r="AD65" s="20">
        <f t="shared" si="424"/>
        <v>39.521030910353083</v>
      </c>
      <c r="AE65" s="20">
        <f t="shared" si="424"/>
        <v>26.092901067854356</v>
      </c>
      <c r="AF65" s="20">
        <f t="shared" si="424"/>
        <v>-46.016394235099909</v>
      </c>
      <c r="AG65" s="20">
        <f t="shared" si="424"/>
        <v>279.87047272857086</v>
      </c>
      <c r="AH65" s="20">
        <f t="shared" si="424"/>
        <v>-65.408717167081633</v>
      </c>
      <c r="AI65" s="20">
        <f t="shared" si="424"/>
        <v>125.1861336753238</v>
      </c>
      <c r="AJ65" s="20">
        <f t="shared" ref="AJ65:BO65" si="425">100*((AJ33/AI33)^4-1)</f>
        <v>-22.580403245327808</v>
      </c>
      <c r="AK65" s="20">
        <f t="shared" si="425"/>
        <v>63.244907066212534</v>
      </c>
      <c r="AL65" s="20">
        <f t="shared" si="425"/>
        <v>51.565361161707266</v>
      </c>
      <c r="AM65" s="20">
        <f t="shared" si="425"/>
        <v>-75.449088534561952</v>
      </c>
      <c r="AN65" s="20">
        <f t="shared" si="425"/>
        <v>300.29393265231568</v>
      </c>
      <c r="AO65" s="20">
        <f t="shared" si="425"/>
        <v>-62.285754703499272</v>
      </c>
      <c r="AP65" s="20">
        <f t="shared" si="425"/>
        <v>24.38437515594627</v>
      </c>
      <c r="AQ65" s="20">
        <f t="shared" si="425"/>
        <v>24.36902563557668</v>
      </c>
      <c r="AR65" s="20">
        <f t="shared" si="425"/>
        <v>-42.901497722995863</v>
      </c>
      <c r="AS65" s="20">
        <f t="shared" si="425"/>
        <v>18.971781444596616</v>
      </c>
      <c r="AT65" s="20">
        <f t="shared" si="425"/>
        <v>-11.467330006533649</v>
      </c>
      <c r="AU65" s="20">
        <f t="shared" si="425"/>
        <v>6.4877504667084862</v>
      </c>
      <c r="AV65" s="20">
        <f t="shared" si="425"/>
        <v>-26.529551391988427</v>
      </c>
      <c r="AW65" s="20">
        <f t="shared" si="425"/>
        <v>-48.88008973837298</v>
      </c>
      <c r="AX65" s="20">
        <f t="shared" si="425"/>
        <v>-45.849291608950047</v>
      </c>
      <c r="AY65" s="20">
        <f t="shared" si="425"/>
        <v>17.634851925152105</v>
      </c>
      <c r="AZ65" s="20">
        <f t="shared" si="425"/>
        <v>278.52537248454803</v>
      </c>
      <c r="BA65" s="20">
        <f t="shared" si="425"/>
        <v>-73.12887606968016</v>
      </c>
      <c r="BB65" s="20">
        <f t="shared" si="425"/>
        <v>95.704966479696125</v>
      </c>
      <c r="BC65" s="20">
        <f t="shared" si="425"/>
        <v>-18.15669494260441</v>
      </c>
      <c r="BD65" s="20">
        <f t="shared" si="425"/>
        <v>52.153152950512037</v>
      </c>
      <c r="BE65" s="20">
        <f t="shared" si="425"/>
        <v>31.753478230912592</v>
      </c>
      <c r="BF65" s="20">
        <f t="shared" si="425"/>
        <v>-59.524792193646107</v>
      </c>
      <c r="BG65" s="20">
        <f t="shared" si="425"/>
        <v>98.203692090121137</v>
      </c>
      <c r="BH65" s="20">
        <f t="shared" si="425"/>
        <v>-5.7769855060936681</v>
      </c>
      <c r="BI65" s="20">
        <f t="shared" si="425"/>
        <v>63.956264330166654</v>
      </c>
      <c r="BJ65" s="20">
        <f t="shared" si="425"/>
        <v>13.269184136266032</v>
      </c>
      <c r="BK65" s="20">
        <f t="shared" si="425"/>
        <v>-12.092752459091937</v>
      </c>
      <c r="BL65" s="20">
        <f t="shared" si="425"/>
        <v>-20.96707506885399</v>
      </c>
      <c r="BM65" s="20">
        <f t="shared" si="425"/>
        <v>21.582474319824275</v>
      </c>
      <c r="BN65" s="20">
        <f t="shared" si="425"/>
        <v>130.50322452260613</v>
      </c>
      <c r="BO65" s="20">
        <f t="shared" si="425"/>
        <v>-69.501424168252598</v>
      </c>
      <c r="BP65" s="20">
        <f t="shared" ref="BP65:CU65" si="426">100*((BP33/BO33)^4-1)</f>
        <v>218.70922048724844</v>
      </c>
      <c r="BQ65" s="20">
        <f t="shared" si="426"/>
        <v>-2.9503898605747314</v>
      </c>
      <c r="BR65" s="20">
        <f t="shared" si="426"/>
        <v>-66.470648320262711</v>
      </c>
      <c r="BS65" s="20">
        <f t="shared" si="426"/>
        <v>714.43483730448941</v>
      </c>
      <c r="BT65" s="20">
        <f t="shared" si="426"/>
        <v>-79.242207767834742</v>
      </c>
      <c r="BU65" s="20">
        <f t="shared" si="426"/>
        <v>9.9748531447049658</v>
      </c>
      <c r="BV65" s="20">
        <f t="shared" si="426"/>
        <v>-18.689803044160502</v>
      </c>
      <c r="BW65" s="20">
        <f t="shared" si="426"/>
        <v>-54.285402371210346</v>
      </c>
      <c r="BX65" s="20">
        <f t="shared" si="426"/>
        <v>28.613610580254445</v>
      </c>
      <c r="BY65" s="20">
        <f t="shared" si="426"/>
        <v>-76.072228742907782</v>
      </c>
      <c r="BZ65" s="20">
        <f t="shared" si="426"/>
        <v>-72.730618715176902</v>
      </c>
      <c r="CA65" s="20">
        <f t="shared" si="426"/>
        <v>-78.654700040156982</v>
      </c>
      <c r="CB65" s="20">
        <f t="shared" si="426"/>
        <v>-34.313794416232938</v>
      </c>
      <c r="CC65" s="20">
        <f t="shared" si="426"/>
        <v>4.7447458337062542</v>
      </c>
      <c r="CD65" s="20">
        <f t="shared" si="426"/>
        <v>131.50585634249441</v>
      </c>
      <c r="CE65" s="20">
        <f t="shared" si="426"/>
        <v>301.45000466762798</v>
      </c>
      <c r="CF65" s="20">
        <f t="shared" si="426"/>
        <v>-83.576905541641295</v>
      </c>
      <c r="CG65" s="20">
        <f t="shared" si="426"/>
        <v>401.82398981408306</v>
      </c>
      <c r="CH65" s="20">
        <f t="shared" si="426"/>
        <v>33.875988374489928</v>
      </c>
      <c r="CI65" s="20">
        <f t="shared" si="426"/>
        <v>-89.164889659609088</v>
      </c>
      <c r="CJ65" s="20">
        <f t="shared" si="426"/>
        <v>2454.2371645022167</v>
      </c>
      <c r="CK65" s="20">
        <f t="shared" si="426"/>
        <v>-69.784748088288026</v>
      </c>
      <c r="CL65" s="20">
        <f t="shared" si="426"/>
        <v>-3.3672860588033315</v>
      </c>
      <c r="CM65" s="20">
        <f t="shared" si="426"/>
        <v>314.0087143201834</v>
      </c>
      <c r="CN65" s="20">
        <f t="shared" si="426"/>
        <v>141.1911443789524</v>
      </c>
      <c r="CO65" s="20">
        <f t="shared" si="426"/>
        <v>-0.61228442928973337</v>
      </c>
      <c r="CP65" s="20">
        <f t="shared" si="426"/>
        <v>-22.05291743781531</v>
      </c>
      <c r="CQ65" s="20">
        <f t="shared" si="426"/>
        <v>0.1918720745427871</v>
      </c>
      <c r="CR65" s="20">
        <f t="shared" si="426"/>
        <v>-16.257983491696947</v>
      </c>
      <c r="CS65" s="20">
        <f t="shared" si="426"/>
        <v>64.366639653074202</v>
      </c>
      <c r="CT65" s="20">
        <f t="shared" si="426"/>
        <v>70.943562875650741</v>
      </c>
      <c r="CU65" s="20">
        <f t="shared" si="426"/>
        <v>-59.484742410063561</v>
      </c>
      <c r="CV65" s="20">
        <f t="shared" ref="CV65:EA65" si="427">100*((CV33/CU33)^4-1)</f>
        <v>254.69887589288015</v>
      </c>
      <c r="CW65" s="20">
        <f t="shared" si="427"/>
        <v>-15.930898736242206</v>
      </c>
      <c r="CX65" s="20">
        <f t="shared" si="427"/>
        <v>-19.819561201228463</v>
      </c>
      <c r="CY65" s="20">
        <f t="shared" si="427"/>
        <v>1175.4981759746533</v>
      </c>
      <c r="CZ65" s="20">
        <f t="shared" si="427"/>
        <v>-91.410050569375031</v>
      </c>
      <c r="DA65" s="20">
        <f t="shared" si="427"/>
        <v>125.88436667134792</v>
      </c>
      <c r="DB65" s="20">
        <f t="shared" si="427"/>
        <v>-57.045329610761911</v>
      </c>
      <c r="DC65" s="20">
        <f t="shared" si="427"/>
        <v>-20.975845005199169</v>
      </c>
      <c r="DD65" s="20">
        <f t="shared" si="427"/>
        <v>247.03004860958706</v>
      </c>
      <c r="DE65" s="20">
        <f t="shared" si="427"/>
        <v>-33.776844264875635</v>
      </c>
      <c r="DF65" s="20">
        <f t="shared" si="427"/>
        <v>40.320357663118656</v>
      </c>
      <c r="DG65" s="20">
        <f t="shared" si="427"/>
        <v>-29.087340448226907</v>
      </c>
      <c r="DH65" s="20">
        <f t="shared" si="427"/>
        <v>-32.751387928274376</v>
      </c>
      <c r="DI65" s="20">
        <f t="shared" si="427"/>
        <v>103.79007160696125</v>
      </c>
      <c r="DJ65" s="20">
        <f t="shared" si="427"/>
        <v>33.339439852505407</v>
      </c>
      <c r="DK65" s="20">
        <f t="shared" si="427"/>
        <v>0.48946516175794041</v>
      </c>
      <c r="DL65" s="20">
        <f t="shared" si="427"/>
        <v>-67.645114678576519</v>
      </c>
      <c r="DM65" s="20">
        <f t="shared" si="427"/>
        <v>-35.751017450359036</v>
      </c>
      <c r="DN65" s="20">
        <f t="shared" si="427"/>
        <v>78.245523780074876</v>
      </c>
      <c r="DO65" s="20">
        <f t="shared" si="427"/>
        <v>23.677595453642631</v>
      </c>
      <c r="DP65" s="20">
        <f t="shared" si="427"/>
        <v>122.52289984422089</v>
      </c>
      <c r="DQ65" s="20">
        <f t="shared" si="427"/>
        <v>-15.923801653011338</v>
      </c>
      <c r="DR65" s="20">
        <f t="shared" si="427"/>
        <v>-21.104811627933817</v>
      </c>
      <c r="DS65" s="45">
        <f t="shared" si="427"/>
        <v>-37.058050851579772</v>
      </c>
      <c r="DT65" s="45">
        <f t="shared" si="427"/>
        <v>9.0480926121928817</v>
      </c>
      <c r="DU65" s="45">
        <f t="shared" si="427"/>
        <v>19.493356608160806</v>
      </c>
      <c r="DV65" s="45">
        <f t="shared" si="427"/>
        <v>-64.457387883416388</v>
      </c>
      <c r="DW65" s="45">
        <f t="shared" si="427"/>
        <v>793.55453006675475</v>
      </c>
      <c r="DX65" s="45">
        <f t="shared" si="427"/>
        <v>-86.732535219993949</v>
      </c>
      <c r="DY65" s="45">
        <f t="shared" si="427"/>
        <v>406.48989365633736</v>
      </c>
      <c r="DZ65" s="45">
        <f t="shared" si="427"/>
        <v>27.427079523471253</v>
      </c>
      <c r="EA65" s="45">
        <f t="shared" si="427"/>
        <v>6.2458256567023751</v>
      </c>
      <c r="EB65" s="45">
        <f t="shared" ref="EB65:FF65" si="428">100*((EB33/EA33)^4-1)</f>
        <v>-30.416803813307837</v>
      </c>
      <c r="EC65" s="19">
        <f t="shared" si="428"/>
        <v>-53.515962746801868</v>
      </c>
      <c r="ED65" s="19">
        <f t="shared" si="428"/>
        <v>4.2558272970459221</v>
      </c>
      <c r="EE65" s="19">
        <f t="shared" si="428"/>
        <v>-24.716042954907479</v>
      </c>
      <c r="EF65" s="19">
        <f t="shared" si="428"/>
        <v>-12.766379207307077</v>
      </c>
      <c r="EG65" s="19">
        <f t="shared" si="428"/>
        <v>2.0449298118360382</v>
      </c>
      <c r="EH65" s="19">
        <f t="shared" si="428"/>
        <v>-17.81258815171396</v>
      </c>
      <c r="EI65" s="19">
        <f t="shared" si="428"/>
        <v>76.109609642953018</v>
      </c>
      <c r="EJ65" s="19">
        <f t="shared" si="428"/>
        <v>8.6835002364693779</v>
      </c>
      <c r="EK65" s="19">
        <f t="shared" si="428"/>
        <v>47.5172259606125</v>
      </c>
      <c r="EL65" s="19">
        <f t="shared" si="428"/>
        <v>20.542334834295527</v>
      </c>
      <c r="EM65" s="19">
        <f t="shared" si="428"/>
        <v>9.3848058682411519</v>
      </c>
      <c r="EN65" s="19">
        <f t="shared" si="428"/>
        <v>13.147763850781802</v>
      </c>
      <c r="EO65" s="19">
        <f t="shared" si="428"/>
        <v>-1.591598851522491E-2</v>
      </c>
      <c r="EP65" s="19">
        <f t="shared" si="428"/>
        <v>-4.146912550262682</v>
      </c>
      <c r="EQ65" s="19">
        <f t="shared" si="428"/>
        <v>4.5852607885522589</v>
      </c>
      <c r="ER65" s="19">
        <f t="shared" si="428"/>
        <v>-2.1510233511766286</v>
      </c>
      <c r="ES65" s="19">
        <f t="shared" si="428"/>
        <v>-7.5720912447113324</v>
      </c>
      <c r="ET65" s="19">
        <f t="shared" si="428"/>
        <v>-2.6171631241939219</v>
      </c>
      <c r="EU65" s="19">
        <f t="shared" si="428"/>
        <v>-1.8912623274741969</v>
      </c>
      <c r="EV65" s="19">
        <f t="shared" si="428"/>
        <v>8.2153924984570637</v>
      </c>
      <c r="EW65" s="19">
        <f t="shared" si="428"/>
        <v>-1.1445729763111423</v>
      </c>
      <c r="EX65" s="19">
        <f t="shared" si="428"/>
        <v>-0.78942871871147124</v>
      </c>
      <c r="EY65" s="19">
        <f t="shared" si="428"/>
        <v>7.1340734666401895</v>
      </c>
      <c r="EZ65" s="19">
        <f t="shared" si="428"/>
        <v>5.2450834160190807</v>
      </c>
      <c r="FA65" s="19">
        <f t="shared" si="428"/>
        <v>4.8340504907819826</v>
      </c>
      <c r="FB65" s="19">
        <f t="shared" si="428"/>
        <v>0.20435689728566242</v>
      </c>
      <c r="FC65" s="19">
        <f t="shared" si="428"/>
        <v>6.0878680403635421</v>
      </c>
      <c r="FD65" s="19">
        <f t="shared" si="428"/>
        <v>4.0842182551668715</v>
      </c>
      <c r="FE65" s="19">
        <f t="shared" si="428"/>
        <v>3.0355143821354069</v>
      </c>
      <c r="FF65" s="19">
        <f t="shared" si="428"/>
        <v>-0.50565541891313126</v>
      </c>
    </row>
    <row r="66" spans="2:162" x14ac:dyDescent="0.25">
      <c r="B66" t="str">
        <f>B34</f>
        <v>Population (thous.)</v>
      </c>
      <c r="C66" s="20"/>
      <c r="D66" s="20">
        <f t="shared" ref="D66:AA66" si="429">100*((D34/C34)^4-1)</f>
        <v>3.6826018440868413</v>
      </c>
      <c r="E66" s="20">
        <f t="shared" si="429"/>
        <v>3.5862369735374156</v>
      </c>
      <c r="F66" s="20">
        <f t="shared" si="429"/>
        <v>3.2515419966801185</v>
      </c>
      <c r="G66" s="20">
        <f t="shared" si="429"/>
        <v>2.6878681467006782</v>
      </c>
      <c r="H66" s="20">
        <f t="shared" si="429"/>
        <v>1.9833115687008629</v>
      </c>
      <c r="I66" s="20">
        <f t="shared" si="429"/>
        <v>1.4573838557761398</v>
      </c>
      <c r="J66" s="20">
        <f t="shared" si="429"/>
        <v>1.1812228018418747</v>
      </c>
      <c r="K66" s="20">
        <f t="shared" si="429"/>
        <v>1.1488882561210279</v>
      </c>
      <c r="L66" s="20">
        <f t="shared" si="429"/>
        <v>1.3075835146166392</v>
      </c>
      <c r="M66" s="20">
        <f t="shared" si="429"/>
        <v>1.4574949002875037</v>
      </c>
      <c r="N66" s="20">
        <f t="shared" si="429"/>
        <v>1.5491769092886409</v>
      </c>
      <c r="O66" s="20">
        <f t="shared" si="429"/>
        <v>1.5832595346462419</v>
      </c>
      <c r="P66" s="20">
        <f t="shared" si="429"/>
        <v>1.5678918206975201</v>
      </c>
      <c r="Q66" s="20">
        <f t="shared" si="429"/>
        <v>1.5330833823427259</v>
      </c>
      <c r="R66" s="20">
        <f t="shared" si="429"/>
        <v>1.4864211479038492</v>
      </c>
      <c r="S66" s="20">
        <f t="shared" si="429"/>
        <v>1.4280853610579403</v>
      </c>
      <c r="T66" s="20">
        <f t="shared" si="429"/>
        <v>1.3622918596296385</v>
      </c>
      <c r="U66" s="20">
        <f t="shared" si="429"/>
        <v>1.305263278182367</v>
      </c>
      <c r="V66" s="20">
        <f t="shared" si="429"/>
        <v>1.260868600403886</v>
      </c>
      <c r="W66" s="20">
        <f t="shared" si="429"/>
        <v>1.2289194063612729</v>
      </c>
      <c r="X66" s="20">
        <f t="shared" si="429"/>
        <v>1.2090880757553046</v>
      </c>
      <c r="Y66" s="20">
        <f t="shared" si="429"/>
        <v>1.2005934771794236</v>
      </c>
      <c r="Z66" s="20">
        <f t="shared" si="429"/>
        <v>1.2031413707884742</v>
      </c>
      <c r="AA66" s="20">
        <f t="shared" si="429"/>
        <v>1.2166009231085573</v>
      </c>
      <c r="AB66" s="20">
        <f t="shared" ref="AB66:AI66" si="430">100*((AB34/AA34)^4-1)</f>
        <v>1.2473316898373943</v>
      </c>
      <c r="AC66" s="20">
        <f t="shared" si="430"/>
        <v>1.3210138879149902</v>
      </c>
      <c r="AD66" s="20">
        <f t="shared" si="430"/>
        <v>1.4436032722454195</v>
      </c>
      <c r="AE66" s="20">
        <f t="shared" si="430"/>
        <v>1.614484776233116</v>
      </c>
      <c r="AF66" s="20">
        <f t="shared" si="430"/>
        <v>1.8131985576830711</v>
      </c>
      <c r="AG66" s="20">
        <f t="shared" si="430"/>
        <v>1.960413912136505</v>
      </c>
      <c r="AH66" s="20">
        <f t="shared" si="430"/>
        <v>2.0370938109682157</v>
      </c>
      <c r="AI66" s="20">
        <f t="shared" si="430"/>
        <v>2.0443987633522509</v>
      </c>
      <c r="AJ66" s="20">
        <f t="shared" ref="AJ66:BO66" si="431">100*((AJ34/AI34)^4-1)</f>
        <v>1.9983868615552458</v>
      </c>
      <c r="AK66" s="20">
        <f t="shared" si="431"/>
        <v>1.958648699102894</v>
      </c>
      <c r="AL66" s="20">
        <f t="shared" si="431"/>
        <v>1.9395988451674118</v>
      </c>
      <c r="AM66" s="20">
        <f t="shared" si="431"/>
        <v>1.9408291810976586</v>
      </c>
      <c r="AN66" s="20">
        <f t="shared" si="431"/>
        <v>1.947318881590121</v>
      </c>
      <c r="AO66" s="20">
        <f t="shared" si="431"/>
        <v>1.9007227650711167</v>
      </c>
      <c r="AP66" s="20">
        <f t="shared" si="431"/>
        <v>1.7876197117074666</v>
      </c>
      <c r="AQ66" s="20">
        <f t="shared" si="431"/>
        <v>1.6093434684612662</v>
      </c>
      <c r="AR66" s="20">
        <f t="shared" si="431"/>
        <v>1.3952783254458812</v>
      </c>
      <c r="AS66" s="20">
        <f t="shared" si="431"/>
        <v>1.258034027869992</v>
      </c>
      <c r="AT66" s="20">
        <f t="shared" si="431"/>
        <v>1.2241129178880872</v>
      </c>
      <c r="AU66" s="20">
        <f t="shared" si="431"/>
        <v>1.292112963109715</v>
      </c>
      <c r="AV66" s="20">
        <f t="shared" si="431"/>
        <v>1.4260820248641837</v>
      </c>
      <c r="AW66" s="20">
        <f t="shared" si="431"/>
        <v>1.4863195655152817</v>
      </c>
      <c r="AX66" s="20">
        <f t="shared" si="431"/>
        <v>1.4391320066222235</v>
      </c>
      <c r="AY66" s="20">
        <f t="shared" si="431"/>
        <v>1.286174701909526</v>
      </c>
      <c r="AZ66" s="20">
        <f t="shared" si="431"/>
        <v>1.0603283389397644</v>
      </c>
      <c r="BA66" s="20">
        <f t="shared" si="431"/>
        <v>0.88670913135260321</v>
      </c>
      <c r="BB66" s="20">
        <f t="shared" si="431"/>
        <v>0.79528920185820695</v>
      </c>
      <c r="BC66" s="20">
        <f t="shared" si="431"/>
        <v>0.78508627763744787</v>
      </c>
      <c r="BD66" s="20">
        <f t="shared" si="431"/>
        <v>0.83826349934839062</v>
      </c>
      <c r="BE66" s="20">
        <f t="shared" si="431"/>
        <v>0.88584896625221177</v>
      </c>
      <c r="BF66" s="20">
        <f t="shared" si="431"/>
        <v>0.91077018281902067</v>
      </c>
      <c r="BG66" s="20">
        <f t="shared" si="431"/>
        <v>0.91320570153248237</v>
      </c>
      <c r="BH66" s="20">
        <f t="shared" si="431"/>
        <v>0.91127630445608787</v>
      </c>
      <c r="BI66" s="20">
        <f t="shared" si="431"/>
        <v>0.97656201801010756</v>
      </c>
      <c r="BJ66" s="20">
        <f t="shared" si="431"/>
        <v>1.1263841019259591</v>
      </c>
      <c r="BK66" s="20">
        <f t="shared" si="431"/>
        <v>1.3600474672115448</v>
      </c>
      <c r="BL66" s="20">
        <f t="shared" si="431"/>
        <v>1.6427960537137576</v>
      </c>
      <c r="BM66" s="20">
        <f t="shared" si="431"/>
        <v>1.8385167467995567</v>
      </c>
      <c r="BN66" s="20">
        <f t="shared" si="431"/>
        <v>1.9142388197154858</v>
      </c>
      <c r="BO66" s="20">
        <f t="shared" si="431"/>
        <v>1.871822893323305</v>
      </c>
      <c r="BP66" s="20">
        <f t="shared" ref="BP66:CU66" si="432">100*((BP34/BO34)^4-1)</f>
        <v>1.7360869871833051</v>
      </c>
      <c r="BQ66" s="20">
        <f t="shared" si="432"/>
        <v>1.5984961036502154</v>
      </c>
      <c r="BR66" s="20">
        <f t="shared" si="432"/>
        <v>1.4812601813078308</v>
      </c>
      <c r="BS66" s="20">
        <f t="shared" si="432"/>
        <v>1.3839120387544979</v>
      </c>
      <c r="BT66" s="20">
        <f t="shared" si="432"/>
        <v>1.3020520206305619</v>
      </c>
      <c r="BU66" s="20">
        <f t="shared" si="432"/>
        <v>1.2194524159487186</v>
      </c>
      <c r="BV66" s="20">
        <f t="shared" si="432"/>
        <v>1.1321090844805148</v>
      </c>
      <c r="BW66" s="20">
        <f t="shared" si="432"/>
        <v>1.0400384807946139</v>
      </c>
      <c r="BX66" s="20">
        <f t="shared" si="432"/>
        <v>0.95364426627397858</v>
      </c>
      <c r="BY66" s="20">
        <f t="shared" si="432"/>
        <v>0.91427982896847837</v>
      </c>
      <c r="BZ66" s="20">
        <f t="shared" si="432"/>
        <v>0.93178769784136861</v>
      </c>
      <c r="CA66" s="20">
        <f t="shared" si="432"/>
        <v>1.0056662012868145</v>
      </c>
      <c r="CB66" s="20">
        <f t="shared" si="432"/>
        <v>1.1140247717242646</v>
      </c>
      <c r="CC66" s="20">
        <f t="shared" si="432"/>
        <v>1.1710111461002315</v>
      </c>
      <c r="CD66" s="20">
        <f t="shared" si="432"/>
        <v>1.1557795082632438</v>
      </c>
      <c r="CE66" s="20">
        <f t="shared" si="432"/>
        <v>1.0691787094391447</v>
      </c>
      <c r="CF66" s="20">
        <f t="shared" si="432"/>
        <v>0.92801868238641116</v>
      </c>
      <c r="CG66" s="20">
        <f t="shared" si="432"/>
        <v>0.79632446429791504</v>
      </c>
      <c r="CH66" s="20">
        <f t="shared" si="432"/>
        <v>0.68966595012549536</v>
      </c>
      <c r="CI66" s="20">
        <f t="shared" si="432"/>
        <v>0.60769711572417062</v>
      </c>
      <c r="CJ66" s="20">
        <f t="shared" si="432"/>
        <v>0.55903679839521825</v>
      </c>
      <c r="CK66" s="20">
        <f t="shared" si="432"/>
        <v>0.57892594349053805</v>
      </c>
      <c r="CL66" s="20">
        <f t="shared" si="432"/>
        <v>0.675872213538109</v>
      </c>
      <c r="CM66" s="20">
        <f t="shared" si="432"/>
        <v>0.84953102837619365</v>
      </c>
      <c r="CN66" s="20">
        <f t="shared" si="432"/>
        <v>1.0806431010217166</v>
      </c>
      <c r="CO66" s="20">
        <f t="shared" si="432"/>
        <v>1.2933819943832026</v>
      </c>
      <c r="CP66" s="20">
        <f t="shared" si="432"/>
        <v>1.4687304443853355</v>
      </c>
      <c r="CQ66" s="20">
        <f t="shared" si="432"/>
        <v>1.6067667801058727</v>
      </c>
      <c r="CR66" s="20">
        <f t="shared" si="432"/>
        <v>1.7084423147797789</v>
      </c>
      <c r="CS66" s="20">
        <f t="shared" si="432"/>
        <v>1.7769023115163707</v>
      </c>
      <c r="CT66" s="20">
        <f t="shared" si="432"/>
        <v>1.8132898045803314</v>
      </c>
      <c r="CU66" s="20">
        <f t="shared" si="432"/>
        <v>1.8181201232671196</v>
      </c>
      <c r="CV66" s="20">
        <f t="shared" ref="CV66:EA66" si="433">100*((CV34/CU34)^4-1)</f>
        <v>1.812062007531301</v>
      </c>
      <c r="CW66" s="20">
        <f t="shared" si="433"/>
        <v>1.8754258241316712</v>
      </c>
      <c r="CX66" s="20">
        <f t="shared" si="433"/>
        <v>2.0269959002142901</v>
      </c>
      <c r="CY66" s="20">
        <f t="shared" si="433"/>
        <v>2.2652661474889646</v>
      </c>
      <c r="CZ66" s="20">
        <f t="shared" si="433"/>
        <v>2.5388582044196362</v>
      </c>
      <c r="DA66" s="20">
        <f t="shared" si="433"/>
        <v>2.6488490358620886</v>
      </c>
      <c r="DB66" s="20">
        <f t="shared" si="433"/>
        <v>2.549621907086097</v>
      </c>
      <c r="DC66" s="20">
        <f t="shared" si="433"/>
        <v>2.2469154673566916</v>
      </c>
      <c r="DD66" s="20">
        <f t="shared" si="433"/>
        <v>1.810762828599155</v>
      </c>
      <c r="DE66" s="20">
        <f t="shared" si="433"/>
        <v>1.4990105561486722</v>
      </c>
      <c r="DF66" s="20">
        <f t="shared" si="433"/>
        <v>1.3712746690780264</v>
      </c>
      <c r="DG66" s="20">
        <f t="shared" si="433"/>
        <v>1.4240767474198224</v>
      </c>
      <c r="DH66" s="20">
        <f t="shared" si="433"/>
        <v>1.6122558547946308</v>
      </c>
      <c r="DI66" s="20">
        <f t="shared" si="433"/>
        <v>1.7632432461431202</v>
      </c>
      <c r="DJ66" s="20">
        <f t="shared" si="433"/>
        <v>1.8347512472590255</v>
      </c>
      <c r="DK66" s="20">
        <f t="shared" si="433"/>
        <v>1.8279588571278538</v>
      </c>
      <c r="DL66" s="20">
        <f t="shared" si="433"/>
        <v>1.7669566191092168</v>
      </c>
      <c r="DM66" s="20">
        <f t="shared" si="433"/>
        <v>1.7430631896770965</v>
      </c>
      <c r="DN66" s="20">
        <f t="shared" si="433"/>
        <v>1.7780951691475755</v>
      </c>
      <c r="DO66" s="20">
        <f t="shared" si="433"/>
        <v>1.8710714146252583</v>
      </c>
      <c r="DP66" s="20">
        <f t="shared" si="433"/>
        <v>1.9854448134358771</v>
      </c>
      <c r="DQ66" s="20">
        <f t="shared" si="433"/>
        <v>1.9790872651952451</v>
      </c>
      <c r="DR66" s="20">
        <f t="shared" si="433"/>
        <v>1.819139305155737</v>
      </c>
      <c r="DS66" s="45">
        <f t="shared" si="433"/>
        <v>1.5089535413674193</v>
      </c>
      <c r="DT66" s="45">
        <f t="shared" si="433"/>
        <v>1.1069387968188682</v>
      </c>
      <c r="DU66" s="45">
        <f t="shared" si="433"/>
        <v>0.83424871932296085</v>
      </c>
      <c r="DV66" s="45">
        <f t="shared" si="433"/>
        <v>0.74293072566524732</v>
      </c>
      <c r="DW66" s="45">
        <f t="shared" si="433"/>
        <v>0.8309368839354736</v>
      </c>
      <c r="DX66" s="45">
        <f t="shared" si="433"/>
        <v>1.0562166908277604</v>
      </c>
      <c r="DY66" s="45">
        <f t="shared" si="433"/>
        <v>1.2541766642335972</v>
      </c>
      <c r="DZ66" s="45">
        <f t="shared" si="433"/>
        <v>1.3838294335166035</v>
      </c>
      <c r="EA66" s="45">
        <f t="shared" si="433"/>
        <v>1.4414383977565448</v>
      </c>
      <c r="EB66" s="45">
        <f t="shared" ref="EB66:FF66" si="434">100*((EB34/EA34)^4-1)</f>
        <v>1.4405969443748168</v>
      </c>
      <c r="EC66" s="19">
        <f t="shared" si="434"/>
        <v>1.4400376613981525</v>
      </c>
      <c r="ED66" s="19">
        <f t="shared" si="434"/>
        <v>1.4531392315342506</v>
      </c>
      <c r="EE66" s="19">
        <f t="shared" si="434"/>
        <v>-0.34340404671151514</v>
      </c>
      <c r="EF66" s="19">
        <f t="shared" si="434"/>
        <v>0.92132045464277113</v>
      </c>
      <c r="EG66" s="19">
        <f t="shared" si="434"/>
        <v>0.82873614374039395</v>
      </c>
      <c r="EH66" s="19">
        <f t="shared" si="434"/>
        <v>0.80293230420682704</v>
      </c>
      <c r="EI66" s="19">
        <f t="shared" si="434"/>
        <v>0.82137412743379379</v>
      </c>
      <c r="EJ66" s="19">
        <f t="shared" si="434"/>
        <v>0.77566462071769759</v>
      </c>
      <c r="EK66" s="19">
        <f t="shared" si="434"/>
        <v>0.74666644595446918</v>
      </c>
      <c r="EL66" s="19">
        <f t="shared" si="434"/>
        <v>0.74490667046294146</v>
      </c>
      <c r="EM66" s="19">
        <f t="shared" si="434"/>
        <v>0.72250705174969898</v>
      </c>
      <c r="EN66" s="19">
        <f t="shared" si="434"/>
        <v>0.76231590357229706</v>
      </c>
      <c r="EO66" s="19">
        <f t="shared" si="434"/>
        <v>0.7992557488219143</v>
      </c>
      <c r="EP66" s="19">
        <f t="shared" si="434"/>
        <v>0.81237371454130347</v>
      </c>
      <c r="EQ66" s="19">
        <f t="shared" si="434"/>
        <v>0.8348640981357347</v>
      </c>
      <c r="ER66" s="19">
        <f t="shared" si="434"/>
        <v>0.80471387687437446</v>
      </c>
      <c r="ES66" s="19">
        <f t="shared" si="434"/>
        <v>0.76780871794013272</v>
      </c>
      <c r="ET66" s="19">
        <f t="shared" si="434"/>
        <v>0.74614430907258278</v>
      </c>
      <c r="EU66" s="19">
        <f t="shared" si="434"/>
        <v>0.71329592958568888</v>
      </c>
      <c r="EV66" s="19">
        <f t="shared" si="434"/>
        <v>0.71486953756105809</v>
      </c>
      <c r="EW66" s="19">
        <f t="shared" si="434"/>
        <v>0.72508451955914932</v>
      </c>
      <c r="EX66" s="19">
        <f t="shared" si="434"/>
        <v>0.72850837040359107</v>
      </c>
      <c r="EY66" s="19">
        <f t="shared" si="434"/>
        <v>0.74609047282647722</v>
      </c>
      <c r="EZ66" s="19">
        <f t="shared" si="434"/>
        <v>0.74456458264802183</v>
      </c>
      <c r="FA66" s="19">
        <f t="shared" si="434"/>
        <v>0.74070489470885459</v>
      </c>
      <c r="FB66" s="19">
        <f t="shared" si="434"/>
        <v>0.74594916919030752</v>
      </c>
      <c r="FC66" s="19">
        <f t="shared" si="434"/>
        <v>0.73991349118971428</v>
      </c>
      <c r="FD66" s="19">
        <f t="shared" si="434"/>
        <v>0.74296625666818716</v>
      </c>
      <c r="FE66" s="19">
        <f t="shared" si="434"/>
        <v>0.74571007665416023</v>
      </c>
      <c r="FF66" s="19">
        <f t="shared" si="434"/>
        <v>0.73982415041748961</v>
      </c>
    </row>
    <row r="67" spans="2:162" x14ac:dyDescent="0.25">
      <c r="DS67" s="17"/>
      <c r="DT67" s="17"/>
      <c r="DU67" s="17"/>
      <c r="DV67" s="17"/>
      <c r="DW67" s="17"/>
      <c r="DX67" s="51"/>
      <c r="DY67" s="51"/>
      <c r="DZ67" s="51"/>
      <c r="EA67" s="51"/>
      <c r="EB67" s="51"/>
      <c r="EC67" s="17"/>
      <c r="ED67" s="17"/>
      <c r="EE67" s="17"/>
      <c r="EF67" s="17"/>
      <c r="EG67" s="17"/>
      <c r="EH67" s="17"/>
      <c r="EI67" s="17"/>
      <c r="EJ67" s="17"/>
      <c r="EK67" s="17"/>
      <c r="EL67" s="17"/>
      <c r="EM67" s="17"/>
    </row>
    <row r="68" spans="2:162" x14ac:dyDescent="0.25">
      <c r="B68" s="1" t="s">
        <v>221</v>
      </c>
      <c r="DS68" s="17"/>
      <c r="DT68" s="17"/>
      <c r="DU68" s="17"/>
      <c r="DV68" s="17"/>
      <c r="DW68" s="17"/>
      <c r="DX68" s="51"/>
      <c r="DY68" s="51"/>
      <c r="DZ68" s="51"/>
      <c r="EA68" s="17"/>
      <c r="EB68" s="51"/>
      <c r="EC68" s="17"/>
      <c r="ED68" s="17"/>
      <c r="EE68" s="17"/>
      <c r="EF68" s="17"/>
      <c r="EG68" s="17"/>
      <c r="EH68" s="17"/>
      <c r="EI68" s="17"/>
      <c r="EJ68" s="17"/>
      <c r="EK68" s="17"/>
      <c r="EL68" s="17"/>
      <c r="EM68" s="17"/>
    </row>
    <row r="69" spans="2:162" x14ac:dyDescent="0.25">
      <c r="B69" s="1"/>
      <c r="C69" s="16" t="str">
        <f t="shared" ref="C69:Z69" si="435">C4</f>
        <v>1990Q1</v>
      </c>
      <c r="D69" s="16" t="str">
        <f t="shared" si="435"/>
        <v>1990Q2</v>
      </c>
      <c r="E69" s="16" t="str">
        <f t="shared" si="435"/>
        <v>1990Q3</v>
      </c>
      <c r="F69" s="16" t="str">
        <f t="shared" si="435"/>
        <v>1990Q4</v>
      </c>
      <c r="G69" s="16" t="str">
        <f t="shared" si="435"/>
        <v>1991Q1</v>
      </c>
      <c r="H69" s="16" t="str">
        <f t="shared" si="435"/>
        <v>1991Q2</v>
      </c>
      <c r="I69" s="16" t="str">
        <f t="shared" si="435"/>
        <v>1991Q3</v>
      </c>
      <c r="J69" s="16" t="str">
        <f t="shared" si="435"/>
        <v>1991Q4</v>
      </c>
      <c r="K69" s="16" t="str">
        <f t="shared" si="435"/>
        <v>1992Q1</v>
      </c>
      <c r="L69" s="16" t="str">
        <f t="shared" si="435"/>
        <v>1992Q2</v>
      </c>
      <c r="M69" s="16" t="str">
        <f t="shared" si="435"/>
        <v>1992Q3</v>
      </c>
      <c r="N69" s="16" t="str">
        <f t="shared" si="435"/>
        <v>1992Q4</v>
      </c>
      <c r="O69" s="16" t="str">
        <f t="shared" si="435"/>
        <v>1993Q1</v>
      </c>
      <c r="P69" s="16" t="str">
        <f t="shared" si="435"/>
        <v>1993Q2</v>
      </c>
      <c r="Q69" s="16" t="str">
        <f t="shared" si="435"/>
        <v>1993Q3</v>
      </c>
      <c r="R69" s="16" t="str">
        <f t="shared" si="435"/>
        <v>1993Q4</v>
      </c>
      <c r="S69" s="16" t="str">
        <f t="shared" si="435"/>
        <v>1994Q1</v>
      </c>
      <c r="T69" s="16" t="str">
        <f t="shared" si="435"/>
        <v>1994Q2</v>
      </c>
      <c r="U69" s="16" t="str">
        <f t="shared" si="435"/>
        <v>1994Q3</v>
      </c>
      <c r="V69" s="16" t="str">
        <f t="shared" si="435"/>
        <v>1994Q4</v>
      </c>
      <c r="W69" s="16" t="str">
        <f t="shared" si="435"/>
        <v>1995Q1</v>
      </c>
      <c r="X69" s="16" t="str">
        <f t="shared" si="435"/>
        <v>1995Q2</v>
      </c>
      <c r="Y69" s="16" t="str">
        <f t="shared" si="435"/>
        <v>1995Q3</v>
      </c>
      <c r="Z69" s="16" t="str">
        <f t="shared" si="435"/>
        <v>1995Q4</v>
      </c>
      <c r="AA69" s="16" t="str">
        <f t="shared" ref="AA69:BF69" si="436">AA4</f>
        <v>1996Q1</v>
      </c>
      <c r="AB69" s="16" t="str">
        <f t="shared" si="436"/>
        <v>1996Q2</v>
      </c>
      <c r="AC69" s="16" t="str">
        <f t="shared" si="436"/>
        <v>1996Q3</v>
      </c>
      <c r="AD69" s="16" t="str">
        <f t="shared" si="436"/>
        <v>1996Q4</v>
      </c>
      <c r="AE69" s="16" t="str">
        <f t="shared" si="436"/>
        <v>1997Q1</v>
      </c>
      <c r="AF69" s="16" t="str">
        <f t="shared" si="436"/>
        <v>1997Q2</v>
      </c>
      <c r="AG69" s="16" t="str">
        <f t="shared" si="436"/>
        <v>1997Q3</v>
      </c>
      <c r="AH69" s="16" t="str">
        <f t="shared" si="436"/>
        <v>1997Q4</v>
      </c>
      <c r="AI69" s="16" t="str">
        <f t="shared" si="436"/>
        <v>1998Q1</v>
      </c>
      <c r="AJ69" s="16" t="str">
        <f t="shared" si="436"/>
        <v>1998Q2</v>
      </c>
      <c r="AK69" s="16" t="str">
        <f t="shared" si="436"/>
        <v>1998Q3</v>
      </c>
      <c r="AL69" s="16" t="str">
        <f t="shared" si="436"/>
        <v>1998Q4</v>
      </c>
      <c r="AM69" s="16" t="str">
        <f t="shared" si="436"/>
        <v>1999Q1</v>
      </c>
      <c r="AN69" s="16" t="str">
        <f t="shared" si="436"/>
        <v>1999Q2</v>
      </c>
      <c r="AO69" s="16" t="str">
        <f t="shared" si="436"/>
        <v>1999Q3</v>
      </c>
      <c r="AP69" s="16" t="str">
        <f t="shared" si="436"/>
        <v>1999Q4</v>
      </c>
      <c r="AQ69" s="16" t="str">
        <f t="shared" si="436"/>
        <v>2000Q1</v>
      </c>
      <c r="AR69" s="16" t="str">
        <f t="shared" si="436"/>
        <v>2000Q2</v>
      </c>
      <c r="AS69" s="16" t="str">
        <f t="shared" si="436"/>
        <v>2000Q3</v>
      </c>
      <c r="AT69" s="16" t="str">
        <f t="shared" si="436"/>
        <v>2000Q4</v>
      </c>
      <c r="AU69" s="16" t="str">
        <f t="shared" si="436"/>
        <v>2001Q1</v>
      </c>
      <c r="AV69" s="16" t="str">
        <f t="shared" si="436"/>
        <v>2001Q2</v>
      </c>
      <c r="AW69" s="16" t="str">
        <f t="shared" si="436"/>
        <v>2001Q3</v>
      </c>
      <c r="AX69" s="16" t="str">
        <f t="shared" si="436"/>
        <v>2001Q4</v>
      </c>
      <c r="AY69" s="16" t="str">
        <f t="shared" si="436"/>
        <v>2002Q1</v>
      </c>
      <c r="AZ69" s="16" t="str">
        <f t="shared" si="436"/>
        <v>2002Q2</v>
      </c>
      <c r="BA69" s="16" t="str">
        <f t="shared" si="436"/>
        <v>2002Q3</v>
      </c>
      <c r="BB69" s="16" t="str">
        <f t="shared" si="436"/>
        <v>2002Q4</v>
      </c>
      <c r="BC69" s="16" t="str">
        <f t="shared" si="436"/>
        <v>2003Q1</v>
      </c>
      <c r="BD69" s="16" t="str">
        <f t="shared" si="436"/>
        <v>2003Q2</v>
      </c>
      <c r="BE69" s="16" t="str">
        <f t="shared" si="436"/>
        <v>2003Q3</v>
      </c>
      <c r="BF69" s="16" t="str">
        <f t="shared" si="436"/>
        <v>2003Q4</v>
      </c>
      <c r="BG69" s="16" t="str">
        <f t="shared" ref="BG69:CL69" si="437">BG4</f>
        <v>2004Q1</v>
      </c>
      <c r="BH69" s="16" t="str">
        <f t="shared" si="437"/>
        <v>2004Q2</v>
      </c>
      <c r="BI69" s="16" t="str">
        <f t="shared" si="437"/>
        <v>2004Q3</v>
      </c>
      <c r="BJ69" s="16" t="str">
        <f t="shared" si="437"/>
        <v>2004Q4</v>
      </c>
      <c r="BK69" s="16" t="str">
        <f t="shared" si="437"/>
        <v>2005Q1</v>
      </c>
      <c r="BL69" s="16" t="str">
        <f t="shared" si="437"/>
        <v>2005Q2</v>
      </c>
      <c r="BM69" s="16" t="str">
        <f t="shared" si="437"/>
        <v>2005Q3</v>
      </c>
      <c r="BN69" s="16" t="str">
        <f t="shared" si="437"/>
        <v>2005Q4</v>
      </c>
      <c r="BO69" s="16" t="str">
        <f t="shared" si="437"/>
        <v>2006Q1</v>
      </c>
      <c r="BP69" s="16" t="str">
        <f t="shared" si="437"/>
        <v>2006Q2</v>
      </c>
      <c r="BQ69" s="16" t="str">
        <f t="shared" si="437"/>
        <v>2006Q3</v>
      </c>
      <c r="BR69" s="16" t="str">
        <f t="shared" si="437"/>
        <v>2006Q4</v>
      </c>
      <c r="BS69" s="16" t="str">
        <f t="shared" si="437"/>
        <v>2007Q1</v>
      </c>
      <c r="BT69" s="16" t="str">
        <f t="shared" si="437"/>
        <v>2007Q2</v>
      </c>
      <c r="BU69" s="16" t="str">
        <f t="shared" si="437"/>
        <v>2007Q3</v>
      </c>
      <c r="BV69" s="16" t="str">
        <f t="shared" si="437"/>
        <v>2007Q4</v>
      </c>
      <c r="BW69" s="16" t="str">
        <f t="shared" si="437"/>
        <v>2008Q1</v>
      </c>
      <c r="BX69" s="16" t="str">
        <f t="shared" si="437"/>
        <v>2008Q2</v>
      </c>
      <c r="BY69" s="16" t="str">
        <f t="shared" si="437"/>
        <v>2008Q3</v>
      </c>
      <c r="BZ69" s="16" t="str">
        <f t="shared" si="437"/>
        <v>2008Q4</v>
      </c>
      <c r="CA69" s="16" t="str">
        <f t="shared" si="437"/>
        <v>2009Q1</v>
      </c>
      <c r="CB69" s="16" t="str">
        <f t="shared" si="437"/>
        <v>2009Q2</v>
      </c>
      <c r="CC69" s="16" t="str">
        <f t="shared" si="437"/>
        <v>2009Q3</v>
      </c>
      <c r="CD69" s="16" t="str">
        <f t="shared" si="437"/>
        <v>2009Q4</v>
      </c>
      <c r="CE69" s="16" t="str">
        <f t="shared" si="437"/>
        <v>2010Q1</v>
      </c>
      <c r="CF69" s="16" t="str">
        <f t="shared" si="437"/>
        <v>2010Q2</v>
      </c>
      <c r="CG69" s="16" t="str">
        <f t="shared" si="437"/>
        <v>2010Q3</v>
      </c>
      <c r="CH69" s="16" t="str">
        <f t="shared" si="437"/>
        <v>2010Q4</v>
      </c>
      <c r="CI69" s="16" t="str">
        <f t="shared" si="437"/>
        <v>2011Q1</v>
      </c>
      <c r="CJ69" s="16" t="str">
        <f t="shared" si="437"/>
        <v>2011Q2</v>
      </c>
      <c r="CK69" s="16" t="str">
        <f t="shared" si="437"/>
        <v>2011Q3</v>
      </c>
      <c r="CL69" s="16" t="str">
        <f t="shared" si="437"/>
        <v>2011Q4</v>
      </c>
      <c r="CM69" s="16" t="str">
        <f t="shared" ref="CM69:DR69" si="438">CM4</f>
        <v>2012Q1</v>
      </c>
      <c r="CN69" s="16" t="str">
        <f t="shared" si="438"/>
        <v>2012Q2</v>
      </c>
      <c r="CO69" s="16" t="str">
        <f t="shared" si="438"/>
        <v>2012Q3</v>
      </c>
      <c r="CP69" s="16" t="str">
        <f t="shared" si="438"/>
        <v>2012Q4</v>
      </c>
      <c r="CQ69" s="16" t="str">
        <f t="shared" si="438"/>
        <v>2013Q1</v>
      </c>
      <c r="CR69" s="16" t="str">
        <f t="shared" si="438"/>
        <v>2013Q2</v>
      </c>
      <c r="CS69" s="16" t="str">
        <f t="shared" si="438"/>
        <v>2013Q3</v>
      </c>
      <c r="CT69" s="16" t="str">
        <f t="shared" si="438"/>
        <v>2013Q4</v>
      </c>
      <c r="CU69" s="16" t="str">
        <f t="shared" si="438"/>
        <v>2014Q1</v>
      </c>
      <c r="CV69" s="16" t="str">
        <f t="shared" si="438"/>
        <v>2014Q2</v>
      </c>
      <c r="CW69" s="16" t="str">
        <f t="shared" si="438"/>
        <v>2014Q3</v>
      </c>
      <c r="CX69" s="16" t="str">
        <f t="shared" si="438"/>
        <v>2014Q4</v>
      </c>
      <c r="CY69" s="16" t="str">
        <f t="shared" si="438"/>
        <v>2015Q1</v>
      </c>
      <c r="CZ69" s="16" t="str">
        <f t="shared" si="438"/>
        <v>2015Q2</v>
      </c>
      <c r="DA69" s="16" t="str">
        <f t="shared" si="438"/>
        <v>2015Q3</v>
      </c>
      <c r="DB69" s="16" t="str">
        <f t="shared" si="438"/>
        <v>2015Q4</v>
      </c>
      <c r="DC69" s="16" t="str">
        <f t="shared" si="438"/>
        <v>2016Q1</v>
      </c>
      <c r="DD69" s="16" t="str">
        <f t="shared" si="438"/>
        <v>2016Q2</v>
      </c>
      <c r="DE69" s="16" t="str">
        <f t="shared" si="438"/>
        <v>2016Q3</v>
      </c>
      <c r="DF69" s="16" t="str">
        <f t="shared" si="438"/>
        <v>2016Q4</v>
      </c>
      <c r="DG69" s="16" t="str">
        <f t="shared" si="438"/>
        <v>2017Q1</v>
      </c>
      <c r="DH69" s="16" t="str">
        <f t="shared" si="438"/>
        <v>2017Q2</v>
      </c>
      <c r="DI69" s="16" t="str">
        <f t="shared" si="438"/>
        <v>2017Q3</v>
      </c>
      <c r="DJ69" s="16" t="str">
        <f t="shared" si="438"/>
        <v>2017Q4</v>
      </c>
      <c r="DK69" s="16" t="str">
        <f t="shared" si="438"/>
        <v>2018Q1</v>
      </c>
      <c r="DL69" s="16" t="str">
        <f t="shared" si="438"/>
        <v>2018Q2</v>
      </c>
      <c r="DM69" s="16" t="str">
        <f t="shared" si="438"/>
        <v>2018Q3</v>
      </c>
      <c r="DN69" s="16" t="str">
        <f t="shared" si="438"/>
        <v>2018Q4</v>
      </c>
      <c r="DO69" s="16" t="str">
        <f t="shared" si="438"/>
        <v>2019Q1</v>
      </c>
      <c r="DP69" s="16" t="str">
        <f t="shared" si="438"/>
        <v>2019Q2</v>
      </c>
      <c r="DQ69" s="16" t="str">
        <f t="shared" si="438"/>
        <v>2019Q3</v>
      </c>
      <c r="DR69" s="16" t="str">
        <f t="shared" si="438"/>
        <v>2019Q4</v>
      </c>
      <c r="DS69" s="16" t="str">
        <f t="shared" ref="DS69:EX69" si="439">DS4</f>
        <v>2020Q1</v>
      </c>
      <c r="DT69" s="16" t="str">
        <f t="shared" si="439"/>
        <v>2020Q2</v>
      </c>
      <c r="DU69" s="16" t="str">
        <f t="shared" si="439"/>
        <v>2020Q3</v>
      </c>
      <c r="DV69" s="16" t="str">
        <f t="shared" si="439"/>
        <v>2020Q4</v>
      </c>
      <c r="DW69" s="16" t="str">
        <f t="shared" si="439"/>
        <v>2021Q1</v>
      </c>
      <c r="DX69" s="16" t="str">
        <f t="shared" si="439"/>
        <v>2021Q2</v>
      </c>
      <c r="DY69" s="16" t="str">
        <f t="shared" si="439"/>
        <v>2021Q3</v>
      </c>
      <c r="DZ69" s="16" t="str">
        <f t="shared" si="439"/>
        <v>2021Q4</v>
      </c>
      <c r="EA69" s="58" t="str">
        <f t="shared" si="439"/>
        <v>2022Q1</v>
      </c>
      <c r="EB69" s="58" t="str">
        <f t="shared" si="439"/>
        <v>2022Q2</v>
      </c>
      <c r="EC69" s="16" t="str">
        <f t="shared" si="439"/>
        <v>2022Q3</v>
      </c>
      <c r="ED69" s="16" t="str">
        <f t="shared" si="439"/>
        <v>2022Q4</v>
      </c>
      <c r="EE69" s="16" t="str">
        <f t="shared" si="439"/>
        <v>2023Q1</v>
      </c>
      <c r="EF69" s="16" t="str">
        <f t="shared" si="439"/>
        <v>2023Q2</v>
      </c>
      <c r="EG69" s="16" t="str">
        <f t="shared" si="439"/>
        <v>2023Q3</v>
      </c>
      <c r="EH69" s="16" t="str">
        <f t="shared" si="439"/>
        <v>2023Q4</v>
      </c>
      <c r="EI69" s="16" t="str">
        <f t="shared" si="439"/>
        <v>2024Q1</v>
      </c>
      <c r="EJ69" s="16" t="str">
        <f t="shared" si="439"/>
        <v>2024Q2</v>
      </c>
      <c r="EK69" s="16" t="str">
        <f t="shared" si="439"/>
        <v>2024Q3</v>
      </c>
      <c r="EL69" s="16" t="str">
        <f t="shared" si="439"/>
        <v>2024Q4</v>
      </c>
      <c r="EM69" s="16" t="str">
        <f t="shared" si="439"/>
        <v>2025Q1</v>
      </c>
      <c r="EN69" s="16" t="str">
        <f t="shared" si="439"/>
        <v>2025Q2</v>
      </c>
      <c r="EO69" s="16" t="str">
        <f t="shared" si="439"/>
        <v>2025Q3</v>
      </c>
      <c r="EP69" s="16" t="str">
        <f t="shared" si="439"/>
        <v>2025Q4</v>
      </c>
      <c r="EQ69" s="16" t="str">
        <f t="shared" si="439"/>
        <v>2026Q1</v>
      </c>
      <c r="ER69" s="16" t="str">
        <f t="shared" si="439"/>
        <v>2026Q2</v>
      </c>
      <c r="ES69" s="16" t="str">
        <f t="shared" si="439"/>
        <v>2026Q3</v>
      </c>
      <c r="ET69" s="16" t="str">
        <f t="shared" si="439"/>
        <v>2026Q4</v>
      </c>
      <c r="EU69" s="16" t="str">
        <f t="shared" si="439"/>
        <v>2027Q1</v>
      </c>
      <c r="EV69" s="16" t="str">
        <f t="shared" si="439"/>
        <v>2027Q2</v>
      </c>
      <c r="EW69" s="16" t="str">
        <f t="shared" si="439"/>
        <v>2027Q3</v>
      </c>
      <c r="EX69" s="16" t="str">
        <f t="shared" si="439"/>
        <v>2027Q4</v>
      </c>
      <c r="EY69" s="16" t="str">
        <f t="shared" ref="EY69:FF69" si="440">EY4</f>
        <v>2028Q1</v>
      </c>
      <c r="EZ69" s="16" t="str">
        <f t="shared" si="440"/>
        <v>2028Q2</v>
      </c>
      <c r="FA69" s="16" t="str">
        <f t="shared" si="440"/>
        <v>2028Q3</v>
      </c>
      <c r="FB69" s="16" t="str">
        <f t="shared" si="440"/>
        <v>2028Q4</v>
      </c>
      <c r="FC69" s="16" t="str">
        <f t="shared" si="440"/>
        <v>2029Q1</v>
      </c>
      <c r="FD69" s="16" t="str">
        <f t="shared" si="440"/>
        <v>2029Q2</v>
      </c>
      <c r="FE69" s="16" t="str">
        <f t="shared" si="440"/>
        <v>2029Q3</v>
      </c>
      <c r="FF69" s="16" t="str">
        <f t="shared" si="440"/>
        <v>2029Q4</v>
      </c>
    </row>
    <row r="70" spans="2:162" x14ac:dyDescent="0.25">
      <c r="B70" t="str">
        <f t="shared" ref="B70:B83" si="441">B39</f>
        <v>Employment (thous.)</v>
      </c>
      <c r="C70" s="12"/>
      <c r="D70" s="12">
        <f t="shared" ref="D70:AA70" si="442">C7/C$7*D39</f>
        <v>3.4418160077184679</v>
      </c>
      <c r="E70" s="12">
        <f t="shared" si="442"/>
        <v>3.5729839829594878</v>
      </c>
      <c r="F70" s="12">
        <f t="shared" si="442"/>
        <v>-1.9773526657901885</v>
      </c>
      <c r="G70" s="12">
        <f t="shared" si="442"/>
        <v>-0.95567347313320061</v>
      </c>
      <c r="H70" s="12">
        <f t="shared" si="442"/>
        <v>1.1465869659267991</v>
      </c>
      <c r="I70" s="12">
        <f t="shared" si="442"/>
        <v>1.6033677420191683</v>
      </c>
      <c r="J70" s="12">
        <f t="shared" si="442"/>
        <v>0.46631812992883326</v>
      </c>
      <c r="K70" s="12">
        <f t="shared" si="442"/>
        <v>3.3802229869730027</v>
      </c>
      <c r="L70" s="12">
        <f t="shared" si="442"/>
        <v>0.49751147814105501</v>
      </c>
      <c r="M70" s="12">
        <f t="shared" si="442"/>
        <v>-1.0351331804790642</v>
      </c>
      <c r="N70" s="12">
        <f t="shared" si="442"/>
        <v>1.6678717202651461</v>
      </c>
      <c r="O70" s="12">
        <f t="shared" si="442"/>
        <v>1.0297448752141891</v>
      </c>
      <c r="P70" s="12">
        <f t="shared" si="442"/>
        <v>1.252458677584567</v>
      </c>
      <c r="Q70" s="12">
        <f t="shared" si="442"/>
        <v>5.2957738297753743</v>
      </c>
      <c r="R70" s="12">
        <f t="shared" si="442"/>
        <v>-4.8734496692350753</v>
      </c>
      <c r="S70" s="12">
        <f t="shared" si="442"/>
        <v>2.1976552497277257</v>
      </c>
      <c r="T70" s="12">
        <f t="shared" si="442"/>
        <v>1.6300108533998436</v>
      </c>
      <c r="U70" s="12">
        <f t="shared" si="442"/>
        <v>1.1542209715954099</v>
      </c>
      <c r="V70" s="12">
        <f t="shared" si="442"/>
        <v>4.3999958060395583</v>
      </c>
      <c r="W70" s="12">
        <f t="shared" si="442"/>
        <v>3.4564586155631849</v>
      </c>
      <c r="X70" s="12">
        <f t="shared" si="442"/>
        <v>-2.2707274751665452E-2</v>
      </c>
      <c r="Y70" s="12">
        <f t="shared" si="442"/>
        <v>0.63741190382609059</v>
      </c>
      <c r="Z70" s="12">
        <f t="shared" si="442"/>
        <v>-2.1367351700863235</v>
      </c>
      <c r="AA70" s="12">
        <f t="shared" si="442"/>
        <v>10.328515787781246</v>
      </c>
      <c r="AB70" s="12">
        <f t="shared" ref="AB70:BG70" si="443">AA7/AA$7*AB39</f>
        <v>2.9686759590155987</v>
      </c>
      <c r="AC70" s="12">
        <f t="shared" si="443"/>
        <v>4.5242680977643834</v>
      </c>
      <c r="AD70" s="12">
        <f t="shared" si="443"/>
        <v>7.4039317960778783</v>
      </c>
      <c r="AE70" s="12">
        <f t="shared" si="443"/>
        <v>4.7814776363264144</v>
      </c>
      <c r="AF70" s="12">
        <f t="shared" si="443"/>
        <v>7.9442615344137657</v>
      </c>
      <c r="AG70" s="12">
        <f t="shared" si="443"/>
        <v>4.3330721989324417</v>
      </c>
      <c r="AH70" s="12">
        <f t="shared" si="443"/>
        <v>6.7076397996110648</v>
      </c>
      <c r="AI70" s="12">
        <f t="shared" si="443"/>
        <v>3.4458395575110989</v>
      </c>
      <c r="AJ70" s="12">
        <f t="shared" si="443"/>
        <v>5.4493092735669935</v>
      </c>
      <c r="AK70" s="12">
        <f t="shared" si="443"/>
        <v>3.4724408193215206</v>
      </c>
      <c r="AL70" s="12">
        <f t="shared" si="443"/>
        <v>3.4526349128371159</v>
      </c>
      <c r="AM70" s="12">
        <f t="shared" si="443"/>
        <v>1.4395831698813755</v>
      </c>
      <c r="AN70" s="12">
        <f t="shared" si="443"/>
        <v>1.3755727840946363</v>
      </c>
      <c r="AO70" s="12">
        <f t="shared" si="443"/>
        <v>3.2700728873994667</v>
      </c>
      <c r="AP70" s="12">
        <f t="shared" si="443"/>
        <v>2.9686546872909503</v>
      </c>
      <c r="AQ70" s="12">
        <f t="shared" si="443"/>
        <v>1.8028363624838173</v>
      </c>
      <c r="AR70" s="12">
        <f t="shared" si="443"/>
        <v>2.2086200873479234</v>
      </c>
      <c r="AS70" s="12">
        <f t="shared" si="443"/>
        <v>1.756238529783638</v>
      </c>
      <c r="AT70" s="12">
        <f t="shared" si="443"/>
        <v>2.234603553335579</v>
      </c>
      <c r="AU70" s="12">
        <f t="shared" si="443"/>
        <v>-2.0938772982454945</v>
      </c>
      <c r="AV70" s="12">
        <f t="shared" si="443"/>
        <v>-2.7592552002825066</v>
      </c>
      <c r="AW70" s="12">
        <f t="shared" si="443"/>
        <v>-3.8018082224857586</v>
      </c>
      <c r="AX70" s="12">
        <f t="shared" si="443"/>
        <v>-5.7428511039361529</v>
      </c>
      <c r="AY70" s="12">
        <f t="shared" si="443"/>
        <v>-4.0168024935902995</v>
      </c>
      <c r="AZ70" s="12">
        <f t="shared" si="443"/>
        <v>-1.7695666666557419</v>
      </c>
      <c r="BA70" s="12">
        <f t="shared" si="443"/>
        <v>-1.0868799155842157</v>
      </c>
      <c r="BB70" s="12">
        <f t="shared" si="443"/>
        <v>-1.4413825405662273</v>
      </c>
      <c r="BC70" s="12">
        <f t="shared" si="443"/>
        <v>-0.94650554494946082</v>
      </c>
      <c r="BD70" s="12">
        <f t="shared" si="443"/>
        <v>-1.4696385482515173</v>
      </c>
      <c r="BE70" s="12">
        <f t="shared" si="443"/>
        <v>-0.25857768673281933</v>
      </c>
      <c r="BF70" s="12">
        <f t="shared" si="443"/>
        <v>0.91960311820913354</v>
      </c>
      <c r="BG70" s="12">
        <f t="shared" si="443"/>
        <v>0.13921342297762429</v>
      </c>
      <c r="BH70" s="12">
        <f t="shared" ref="BH70:CM70" si="444">BG7/BG$7*BH39</f>
        <v>1.7600897811412164</v>
      </c>
      <c r="BI70" s="12">
        <f t="shared" si="444"/>
        <v>1.0825878787525278</v>
      </c>
      <c r="BJ70" s="12">
        <f t="shared" si="444"/>
        <v>2.7910401562705855</v>
      </c>
      <c r="BK70" s="12">
        <f t="shared" si="444"/>
        <v>1.9143406756537917</v>
      </c>
      <c r="BL70" s="12">
        <f t="shared" si="444"/>
        <v>3.5870010368593164</v>
      </c>
      <c r="BM70" s="12">
        <f t="shared" si="444"/>
        <v>2.5565922380884176</v>
      </c>
      <c r="BN70" s="12">
        <f t="shared" si="444"/>
        <v>4.5615481199529517</v>
      </c>
      <c r="BO70" s="12">
        <f t="shared" si="444"/>
        <v>3.113206568240523</v>
      </c>
      <c r="BP70" s="12">
        <f t="shared" si="444"/>
        <v>3.0120388312946833</v>
      </c>
      <c r="BQ70" s="12">
        <f t="shared" si="444"/>
        <v>2.5788368274231921</v>
      </c>
      <c r="BR70" s="12">
        <f t="shared" si="444"/>
        <v>2.3161895312738601</v>
      </c>
      <c r="BS70" s="12">
        <f t="shared" si="444"/>
        <v>4.3968130567305863</v>
      </c>
      <c r="BT70" s="12">
        <f t="shared" si="444"/>
        <v>2.9493072202319448</v>
      </c>
      <c r="BU70" s="12">
        <f t="shared" si="444"/>
        <v>2.6311670410958277</v>
      </c>
      <c r="BV70" s="12">
        <f t="shared" si="444"/>
        <v>2.4485411826703496</v>
      </c>
      <c r="BW70" s="12">
        <f t="shared" si="444"/>
        <v>2.5706444905049253</v>
      </c>
      <c r="BX70" s="12">
        <f t="shared" si="444"/>
        <v>-0.1602635123112095</v>
      </c>
      <c r="BY70" s="12">
        <f t="shared" si="444"/>
        <v>0.77764128280721767</v>
      </c>
      <c r="BZ70" s="12">
        <f t="shared" si="444"/>
        <v>-7.0548826591652958</v>
      </c>
      <c r="CA70" s="12">
        <f t="shared" si="444"/>
        <v>-6.1232620601780248</v>
      </c>
      <c r="CB70" s="12">
        <f t="shared" si="444"/>
        <v>-8.4437172571880552</v>
      </c>
      <c r="CC70" s="12">
        <f t="shared" si="444"/>
        <v>-4.4767221635214298</v>
      </c>
      <c r="CD70" s="12">
        <f t="shared" si="444"/>
        <v>-2.76884523540879</v>
      </c>
      <c r="CE70" s="12">
        <f t="shared" si="444"/>
        <v>-0.76454075517941034</v>
      </c>
      <c r="CF70" s="12">
        <f t="shared" si="444"/>
        <v>1.8370320153159092</v>
      </c>
      <c r="CG70" s="12">
        <f t="shared" si="444"/>
        <v>0.69003266251475015</v>
      </c>
      <c r="CH70" s="12">
        <f t="shared" si="444"/>
        <v>2.3779544951464837</v>
      </c>
      <c r="CI70" s="12">
        <f t="shared" si="444"/>
        <v>1.2102736765724487</v>
      </c>
      <c r="CJ70" s="12">
        <f t="shared" si="444"/>
        <v>2.7615888648115039</v>
      </c>
      <c r="CK70" s="12">
        <f t="shared" si="444"/>
        <v>2.0732302631203181</v>
      </c>
      <c r="CL70" s="12">
        <f t="shared" si="444"/>
        <v>2.2619808518778983</v>
      </c>
      <c r="CM70" s="12">
        <f t="shared" si="444"/>
        <v>2.4289347611064604</v>
      </c>
      <c r="CN70" s="12">
        <f t="shared" ref="CN70:DS70" si="445">CM7/CM$7*CN39</f>
        <v>3.7183574382305018</v>
      </c>
      <c r="CO70" s="12">
        <f t="shared" si="445"/>
        <v>1.8527628230107673</v>
      </c>
      <c r="CP70" s="12">
        <f t="shared" si="445"/>
        <v>3.657654153400447</v>
      </c>
      <c r="CQ70" s="12">
        <f t="shared" si="445"/>
        <v>2.8291316745748141</v>
      </c>
      <c r="CR70" s="12">
        <f t="shared" si="445"/>
        <v>2.5714008965085577</v>
      </c>
      <c r="CS70" s="12">
        <f t="shared" si="445"/>
        <v>2.6549121232109174</v>
      </c>
      <c r="CT70" s="12">
        <f t="shared" si="445"/>
        <v>3.3070997179485362</v>
      </c>
      <c r="CU70" s="12">
        <f t="shared" si="445"/>
        <v>2.6964382030702394</v>
      </c>
      <c r="CV70" s="12">
        <f t="shared" si="445"/>
        <v>1.323745078306926</v>
      </c>
      <c r="CW70" s="12">
        <f t="shared" si="445"/>
        <v>4.6524510054456236</v>
      </c>
      <c r="CX70" s="12">
        <f t="shared" si="445"/>
        <v>2.3938052321222703</v>
      </c>
      <c r="CY70" s="12">
        <f t="shared" si="445"/>
        <v>3.0859068087222941</v>
      </c>
      <c r="CZ70" s="12">
        <f t="shared" si="445"/>
        <v>3.3749421359465792</v>
      </c>
      <c r="DA70" s="12">
        <f t="shared" si="445"/>
        <v>4.0987958937184654</v>
      </c>
      <c r="DB70" s="12">
        <f t="shared" si="445"/>
        <v>2.4028503788509292</v>
      </c>
      <c r="DC70" s="12">
        <f t="shared" si="445"/>
        <v>3.496710294727623</v>
      </c>
      <c r="DD70" s="12">
        <f t="shared" si="445"/>
        <v>4.0570188467215829</v>
      </c>
      <c r="DE70" s="12">
        <f t="shared" si="445"/>
        <v>2.7417038115672865</v>
      </c>
      <c r="DF70" s="12">
        <f t="shared" si="445"/>
        <v>1.5749646420625485</v>
      </c>
      <c r="DG70" s="12">
        <f t="shared" si="445"/>
        <v>2.5975309802483748</v>
      </c>
      <c r="DH70" s="12">
        <f t="shared" si="445"/>
        <v>3.5039336316697201</v>
      </c>
      <c r="DI70" s="12">
        <f t="shared" si="445"/>
        <v>1.6013544470177221</v>
      </c>
      <c r="DJ70" s="12">
        <f t="shared" si="445"/>
        <v>1.4992153244233863</v>
      </c>
      <c r="DK70" s="12">
        <f t="shared" si="445"/>
        <v>3.3337448229291633</v>
      </c>
      <c r="DL70" s="12">
        <f t="shared" si="445"/>
        <v>1.8206678250832997</v>
      </c>
      <c r="DM70" s="12">
        <f t="shared" si="445"/>
        <v>1.96193287516786</v>
      </c>
      <c r="DN70" s="12">
        <f t="shared" si="445"/>
        <v>2.2739639117055566</v>
      </c>
      <c r="DO70" s="12">
        <f t="shared" si="445"/>
        <v>1.7544966871815282</v>
      </c>
      <c r="DP70" s="12">
        <f t="shared" si="445"/>
        <v>3.3988137138763808</v>
      </c>
      <c r="DQ70" s="12">
        <f t="shared" si="445"/>
        <v>3.4245988260766191</v>
      </c>
      <c r="DR70" s="12">
        <f t="shared" si="445"/>
        <v>0.92795425346887672</v>
      </c>
      <c r="DS70" s="12">
        <f t="shared" si="445"/>
        <v>1.1979862143179476</v>
      </c>
      <c r="DT70" s="53">
        <f t="shared" ref="DT70:EY70" si="446">DS7/DS$7*DT39</f>
        <v>-37.969303500028985</v>
      </c>
      <c r="DU70" s="53">
        <f t="shared" si="446"/>
        <v>13.62275963976931</v>
      </c>
      <c r="DV70" s="53">
        <f t="shared" si="446"/>
        <v>2.7291493401218503</v>
      </c>
      <c r="DW70" s="12">
        <f t="shared" si="446"/>
        <v>-0.17824224370258657</v>
      </c>
      <c r="DX70" s="12">
        <f t="shared" si="446"/>
        <v>5.5038695879521038</v>
      </c>
      <c r="DY70" s="12">
        <f t="shared" si="446"/>
        <v>8.7484056633933438</v>
      </c>
      <c r="DZ70" s="12">
        <f t="shared" si="446"/>
        <v>6.4760337923182476</v>
      </c>
      <c r="EA70" s="12">
        <f t="shared" si="446"/>
        <v>4.2873650945049802</v>
      </c>
      <c r="EB70" s="12">
        <f t="shared" si="446"/>
        <v>4.6283689144308582</v>
      </c>
      <c r="EC70" s="13">
        <f t="shared" si="446"/>
        <v>5.667948472819484</v>
      </c>
      <c r="ED70" s="13">
        <f t="shared" si="446"/>
        <v>0.87462031938381202</v>
      </c>
      <c r="EE70" s="13">
        <f t="shared" si="446"/>
        <v>-1.4573522238445435</v>
      </c>
      <c r="EF70" s="13">
        <f t="shared" si="446"/>
        <v>-3.1449017569228355</v>
      </c>
      <c r="EG70" s="13">
        <f t="shared" si="446"/>
        <v>-2.6784984692793556</v>
      </c>
      <c r="EH70" s="13">
        <f t="shared" si="446"/>
        <v>-2.520059501486116</v>
      </c>
      <c r="EI70" s="13">
        <f t="shared" si="446"/>
        <v>-0.14933882415411048</v>
      </c>
      <c r="EJ70" s="13">
        <f t="shared" si="446"/>
        <v>1.4380199263414939</v>
      </c>
      <c r="EK70" s="13">
        <f t="shared" si="446"/>
        <v>2.9783629633111985</v>
      </c>
      <c r="EL70" s="13">
        <f t="shared" si="446"/>
        <v>2.462740239150607</v>
      </c>
      <c r="EM70" s="13">
        <f t="shared" si="446"/>
        <v>2.7062561444189059</v>
      </c>
      <c r="EN70" s="13">
        <f t="shared" si="446"/>
        <v>2.5517462001081848</v>
      </c>
      <c r="EO70" s="13">
        <f t="shared" si="446"/>
        <v>3.2289386094070727</v>
      </c>
      <c r="EP70" s="13">
        <f t="shared" si="446"/>
        <v>2.1094555423296857</v>
      </c>
      <c r="EQ70" s="13">
        <f t="shared" si="446"/>
        <v>1.8376024707662975</v>
      </c>
      <c r="ER70" s="13">
        <f t="shared" si="446"/>
        <v>1.7192351699180985</v>
      </c>
      <c r="ES70" s="13">
        <f t="shared" si="446"/>
        <v>2.3248824134648238</v>
      </c>
      <c r="ET70" s="13">
        <f t="shared" si="446"/>
        <v>1.1710114043238073</v>
      </c>
      <c r="EU70" s="13">
        <f t="shared" si="446"/>
        <v>0.96441524813690727</v>
      </c>
      <c r="EV70" s="13">
        <f t="shared" si="446"/>
        <v>0.93659204571958643</v>
      </c>
      <c r="EW70" s="13">
        <f t="shared" si="446"/>
        <v>1.6707603930860904</v>
      </c>
      <c r="EX70" s="13">
        <f t="shared" si="446"/>
        <v>0.67634018938829144</v>
      </c>
      <c r="EY70" s="13">
        <f t="shared" si="446"/>
        <v>0.79891230709037142</v>
      </c>
      <c r="EZ70" s="13">
        <f t="shared" ref="EZ70:FF70" si="447">EY7/EY$7*EZ39</f>
        <v>0.99000886710975955</v>
      </c>
      <c r="FA70" s="13">
        <f t="shared" si="447"/>
        <v>1.7993185872508866</v>
      </c>
      <c r="FB70" s="13">
        <f t="shared" si="447"/>
        <v>0.84126187094752947</v>
      </c>
      <c r="FC70" s="13">
        <f t="shared" si="447"/>
        <v>0.85263203981276181</v>
      </c>
      <c r="FD70" s="13">
        <f t="shared" si="447"/>
        <v>0.859275735725884</v>
      </c>
      <c r="FE70" s="13">
        <f t="shared" si="447"/>
        <v>1.678121462343185</v>
      </c>
      <c r="FF70" s="13">
        <f t="shared" si="447"/>
        <v>0.68063984350998918</v>
      </c>
    </row>
    <row r="71" spans="2:162" x14ac:dyDescent="0.25">
      <c r="B71" t="str">
        <f t="shared" si="441"/>
        <v xml:space="preserve"> Goods producing</v>
      </c>
      <c r="C71" s="12"/>
      <c r="D71" s="12">
        <f t="shared" ref="D71:AA71" si="448">C8/C$7*D40</f>
        <v>0.18254255891562096</v>
      </c>
      <c r="E71" s="12">
        <f t="shared" si="448"/>
        <v>0.47264514094180526</v>
      </c>
      <c r="F71" s="12">
        <f t="shared" si="448"/>
        <v>-1.9221760263473122</v>
      </c>
      <c r="G71" s="12">
        <f t="shared" si="448"/>
        <v>-0.96846844517468922</v>
      </c>
      <c r="H71" s="12">
        <f t="shared" si="448"/>
        <v>-0.54814402882692836</v>
      </c>
      <c r="I71" s="12">
        <f t="shared" si="448"/>
        <v>0.78837792280857844</v>
      </c>
      <c r="J71" s="12">
        <f t="shared" si="448"/>
        <v>-0.4268577814620419</v>
      </c>
      <c r="K71" s="12">
        <f t="shared" si="448"/>
        <v>-0.11900123803195124</v>
      </c>
      <c r="L71" s="12">
        <f t="shared" si="448"/>
        <v>2.3655707349396017E-2</v>
      </c>
      <c r="M71" s="12">
        <f t="shared" si="448"/>
        <v>-0.81596979912770395</v>
      </c>
      <c r="N71" s="12">
        <f t="shared" si="448"/>
        <v>-1.2189988352928833</v>
      </c>
      <c r="O71" s="12">
        <f t="shared" si="448"/>
        <v>-1.8412726594254702</v>
      </c>
      <c r="P71" s="12">
        <f t="shared" si="448"/>
        <v>-1.333973263663027</v>
      </c>
      <c r="Q71" s="12">
        <f t="shared" si="448"/>
        <v>0.47265017499194828</v>
      </c>
      <c r="R71" s="12">
        <f t="shared" si="448"/>
        <v>-2.5555077272892595</v>
      </c>
      <c r="S71" s="12">
        <f t="shared" si="448"/>
        <v>-1.3056846306350005</v>
      </c>
      <c r="T71" s="12">
        <f t="shared" si="448"/>
        <v>-0.49681241027375583</v>
      </c>
      <c r="U71" s="12">
        <f t="shared" si="448"/>
        <v>-0.19665959425510576</v>
      </c>
      <c r="V71" s="12">
        <f t="shared" si="448"/>
        <v>0.23246299147055977</v>
      </c>
      <c r="W71" s="12">
        <f t="shared" si="448"/>
        <v>0.97863619412435665</v>
      </c>
      <c r="X71" s="12">
        <f t="shared" si="448"/>
        <v>-0.84973243047124092</v>
      </c>
      <c r="Y71" s="12">
        <f t="shared" si="448"/>
        <v>-1.4803069103629014</v>
      </c>
      <c r="Z71" s="12">
        <f t="shared" si="448"/>
        <v>-5.0487923047071295</v>
      </c>
      <c r="AA71" s="12">
        <f t="shared" si="448"/>
        <v>6.8410899022174352</v>
      </c>
      <c r="AB71" s="12">
        <f t="shared" ref="AB71:BG71" si="449">AA8/AA$7*AB40</f>
        <v>1.4736343216694281</v>
      </c>
      <c r="AC71" s="12">
        <f t="shared" si="449"/>
        <v>1.8132898800394099</v>
      </c>
      <c r="AD71" s="12">
        <f t="shared" si="449"/>
        <v>2.9053951083043077</v>
      </c>
      <c r="AE71" s="12">
        <f t="shared" si="449"/>
        <v>2.7196665318786564</v>
      </c>
      <c r="AF71" s="12">
        <f t="shared" si="449"/>
        <v>2.0871780278744008</v>
      </c>
      <c r="AG71" s="12">
        <f t="shared" si="449"/>
        <v>2.2023556956870434</v>
      </c>
      <c r="AH71" s="12">
        <f t="shared" si="449"/>
        <v>2.9834995915875595</v>
      </c>
      <c r="AI71" s="12">
        <f t="shared" si="449"/>
        <v>6.0816407177759303E-2</v>
      </c>
      <c r="AJ71" s="12">
        <f t="shared" si="449"/>
        <v>1.2614382010614131</v>
      </c>
      <c r="AK71" s="12">
        <f t="shared" si="449"/>
        <v>0.4694119422865502</v>
      </c>
      <c r="AL71" s="12">
        <f t="shared" si="449"/>
        <v>-4.9076716023418572E-2</v>
      </c>
      <c r="AM71" s="12">
        <f t="shared" si="449"/>
        <v>-1.6913594667176366</v>
      </c>
      <c r="AN71" s="12">
        <f t="shared" si="449"/>
        <v>-0.83178323191758674</v>
      </c>
      <c r="AO71" s="12">
        <f t="shared" si="449"/>
        <v>-0.9971514367813803</v>
      </c>
      <c r="AP71" s="12">
        <f t="shared" si="449"/>
        <v>-0.49438256090014415</v>
      </c>
      <c r="AQ71" s="12">
        <f t="shared" si="449"/>
        <v>-1.6693092080623424</v>
      </c>
      <c r="AR71" s="12">
        <f t="shared" si="449"/>
        <v>0.65286536432973385</v>
      </c>
      <c r="AS71" s="12">
        <f t="shared" si="449"/>
        <v>-0.42097284403367563</v>
      </c>
      <c r="AT71" s="12">
        <f t="shared" si="449"/>
        <v>9.3920372308498486E-3</v>
      </c>
      <c r="AU71" s="12">
        <f t="shared" si="449"/>
        <v>-0.73631034556940389</v>
      </c>
      <c r="AV71" s="12">
        <f t="shared" si="449"/>
        <v>-1.0120621461267776</v>
      </c>
      <c r="AW71" s="12">
        <f t="shared" si="449"/>
        <v>-0.76350171704468894</v>
      </c>
      <c r="AX71" s="12">
        <f t="shared" si="449"/>
        <v>-2.4583708098246433</v>
      </c>
      <c r="AY71" s="12">
        <f t="shared" si="449"/>
        <v>-2.4469547334382655</v>
      </c>
      <c r="AZ71" s="12">
        <f t="shared" si="449"/>
        <v>-1.5713610559417641</v>
      </c>
      <c r="BA71" s="12">
        <f t="shared" si="449"/>
        <v>-1.1135633653797095</v>
      </c>
      <c r="BB71" s="12">
        <f t="shared" si="449"/>
        <v>-1.4700598278330606</v>
      </c>
      <c r="BC71" s="12">
        <f t="shared" si="449"/>
        <v>-1.5759492511975381</v>
      </c>
      <c r="BD71" s="12">
        <f t="shared" si="449"/>
        <v>-0.99877731117393598</v>
      </c>
      <c r="BE71" s="12">
        <f t="shared" si="449"/>
        <v>-0.67643414332730001</v>
      </c>
      <c r="BF71" s="12">
        <f t="shared" si="449"/>
        <v>-0.29683574915382432</v>
      </c>
      <c r="BG71" s="12">
        <f t="shared" si="449"/>
        <v>9.9408699758181431E-3</v>
      </c>
      <c r="BH71" s="12">
        <f t="shared" ref="BH71:CM71" si="450">BG8/BG$7*BH40</f>
        <v>9.9374128898864263E-3</v>
      </c>
      <c r="BI71" s="12">
        <f t="shared" si="450"/>
        <v>0.36906506684773677</v>
      </c>
      <c r="BJ71" s="12">
        <f t="shared" si="450"/>
        <v>1.0398311359387533</v>
      </c>
      <c r="BK71" s="12">
        <f t="shared" si="450"/>
        <v>0.8079154332409767</v>
      </c>
      <c r="BL71" s="12">
        <f t="shared" si="450"/>
        <v>1.4178121541325091</v>
      </c>
      <c r="BM71" s="12">
        <f t="shared" si="450"/>
        <v>9.6864866958170884E-2</v>
      </c>
      <c r="BN71" s="12">
        <f t="shared" si="450"/>
        <v>2.7359281802356419</v>
      </c>
      <c r="BO71" s="12">
        <f t="shared" si="450"/>
        <v>1.4088101145333454</v>
      </c>
      <c r="BP71" s="12">
        <f t="shared" si="450"/>
        <v>1.1390051676395447</v>
      </c>
      <c r="BQ71" s="12">
        <f t="shared" si="450"/>
        <v>0.65447845081941736</v>
      </c>
      <c r="BR71" s="12">
        <f t="shared" si="450"/>
        <v>0.74594689945261683</v>
      </c>
      <c r="BS71" s="12">
        <f t="shared" si="450"/>
        <v>1.4864239524132072</v>
      </c>
      <c r="BT71" s="12">
        <f t="shared" si="450"/>
        <v>1.2571096339555627</v>
      </c>
      <c r="BU71" s="12">
        <f t="shared" si="450"/>
        <v>0.84976970068071267</v>
      </c>
      <c r="BV71" s="12">
        <f t="shared" si="450"/>
        <v>0.29948600368827027</v>
      </c>
      <c r="BW71" s="12">
        <f t="shared" si="450"/>
        <v>5.385321262529702E-2</v>
      </c>
      <c r="BX71" s="12">
        <f t="shared" si="450"/>
        <v>-0.44135027299802893</v>
      </c>
      <c r="BY71" s="12">
        <f t="shared" si="450"/>
        <v>-0.56365350011155091</v>
      </c>
      <c r="BZ71" s="12">
        <f t="shared" si="450"/>
        <v>-3.849338940496362</v>
      </c>
      <c r="CA71" s="12">
        <f t="shared" si="450"/>
        <v>-1.5900685829412657</v>
      </c>
      <c r="CB71" s="12">
        <f t="shared" si="450"/>
        <v>-2.966805327886354</v>
      </c>
      <c r="CC71" s="12">
        <f t="shared" si="450"/>
        <v>-2.1108898547595727</v>
      </c>
      <c r="CD71" s="12">
        <f t="shared" si="450"/>
        <v>-1.5580551823992552</v>
      </c>
      <c r="CE71" s="12">
        <f t="shared" si="450"/>
        <v>-0.73443748359618322</v>
      </c>
      <c r="CF71" s="12">
        <f t="shared" si="450"/>
        <v>-0.39001661814405503</v>
      </c>
      <c r="CG71" s="12">
        <f t="shared" si="450"/>
        <v>4.7850723033821041E-2</v>
      </c>
      <c r="CH71" s="12">
        <f t="shared" si="450"/>
        <v>0.18210819680631171</v>
      </c>
      <c r="CI71" s="12">
        <f t="shared" si="450"/>
        <v>0.12369780819483253</v>
      </c>
      <c r="CJ71" s="12">
        <f t="shared" si="450"/>
        <v>0.94800643810347518</v>
      </c>
      <c r="CK71" s="12">
        <f t="shared" si="450"/>
        <v>0.97073078330735063</v>
      </c>
      <c r="CL71" s="12">
        <f t="shared" si="450"/>
        <v>0.75145119295221752</v>
      </c>
      <c r="CM71" s="12">
        <f t="shared" si="450"/>
        <v>0.53644825870952872</v>
      </c>
      <c r="CN71" s="12">
        <f t="shared" ref="CN71:DS71" si="451">CM8/CM$7*CN40</f>
        <v>1.0506136704500748</v>
      </c>
      <c r="CO71" s="12">
        <f t="shared" si="451"/>
        <v>0.88760692110103701</v>
      </c>
      <c r="CP71" s="12">
        <f t="shared" si="451"/>
        <v>0.89278725385723356</v>
      </c>
      <c r="CQ71" s="12">
        <f t="shared" si="451"/>
        <v>0.66941082085395254</v>
      </c>
      <c r="CR71" s="12">
        <f t="shared" si="451"/>
        <v>0.3343781626237341</v>
      </c>
      <c r="CS71" s="12">
        <f t="shared" si="451"/>
        <v>0.45928884028999223</v>
      </c>
      <c r="CT71" s="12">
        <f t="shared" si="451"/>
        <v>0.1332078258412599</v>
      </c>
      <c r="CU71" s="12">
        <f t="shared" si="451"/>
        <v>0.22066360065885876</v>
      </c>
      <c r="CV71" s="12">
        <f t="shared" si="451"/>
        <v>0.29865451073797517</v>
      </c>
      <c r="CW71" s="12">
        <f t="shared" si="451"/>
        <v>0.95979755440139858</v>
      </c>
      <c r="CX71" s="12">
        <f t="shared" si="451"/>
        <v>0.84122825309068483</v>
      </c>
      <c r="CY71" s="12">
        <f t="shared" si="451"/>
        <v>0.7475016988439831</v>
      </c>
      <c r="CZ71" s="12">
        <f t="shared" si="451"/>
        <v>0.25592487086207288</v>
      </c>
      <c r="DA71" s="12">
        <f t="shared" si="451"/>
        <v>0.48476334468544263</v>
      </c>
      <c r="DB71" s="12">
        <f t="shared" si="451"/>
        <v>0.1252657361243272</v>
      </c>
      <c r="DC71" s="12">
        <f t="shared" si="451"/>
        <v>0.4601152662471798</v>
      </c>
      <c r="DD71" s="12">
        <f t="shared" si="451"/>
        <v>0.32246090995277021</v>
      </c>
      <c r="DE71" s="12">
        <f t="shared" si="451"/>
        <v>-0.12153684130944242</v>
      </c>
      <c r="DF71" s="12">
        <f t="shared" si="451"/>
        <v>-0.37594467636714346</v>
      </c>
      <c r="DG71" s="12">
        <f t="shared" si="451"/>
        <v>-8.8246906151893567E-2</v>
      </c>
      <c r="DH71" s="12">
        <f t="shared" si="451"/>
        <v>-1.596989944653231E-2</v>
      </c>
      <c r="DI71" s="12">
        <f t="shared" si="451"/>
        <v>-0.57006794092060442</v>
      </c>
      <c r="DJ71" s="12">
        <f t="shared" si="451"/>
        <v>0.13454127184161624</v>
      </c>
      <c r="DK71" s="12">
        <f t="shared" si="451"/>
        <v>0.56569234644187594</v>
      </c>
      <c r="DL71" s="12">
        <f t="shared" si="451"/>
        <v>0.51300514556103194</v>
      </c>
      <c r="DM71" s="12">
        <f t="shared" si="451"/>
        <v>0.43126340456328044</v>
      </c>
      <c r="DN71" s="12">
        <f t="shared" si="451"/>
        <v>0.96401567414011502</v>
      </c>
      <c r="DO71" s="12">
        <f t="shared" si="451"/>
        <v>-7.6772940449314096E-3</v>
      </c>
      <c r="DP71" s="12">
        <f t="shared" si="451"/>
        <v>0.6365519352800505</v>
      </c>
      <c r="DQ71" s="12">
        <f t="shared" si="451"/>
        <v>6.0743728659924556E-2</v>
      </c>
      <c r="DR71" s="12">
        <f t="shared" si="451"/>
        <v>3.762575306149811E-2</v>
      </c>
      <c r="DS71" s="12">
        <f t="shared" si="451"/>
        <v>-0.20152084534119952</v>
      </c>
      <c r="DT71" s="53">
        <f t="shared" ref="DT71:EY71" si="452">DS8/DS$7*DT40</f>
        <v>-4.8851086409130584</v>
      </c>
      <c r="DU71" s="53">
        <f t="shared" si="452"/>
        <v>0.41704908103635302</v>
      </c>
      <c r="DV71" s="53">
        <f t="shared" si="452"/>
        <v>-0.40400336702919393</v>
      </c>
      <c r="DW71" s="12">
        <f t="shared" si="452"/>
        <v>-0.70860375859429525</v>
      </c>
      <c r="DX71" s="12">
        <f t="shared" si="452"/>
        <v>-0.20173325441501549</v>
      </c>
      <c r="DY71" s="12">
        <f t="shared" si="452"/>
        <v>0.2011111394502019</v>
      </c>
      <c r="DZ71" s="12">
        <f t="shared" si="452"/>
        <v>0.62925908237823269</v>
      </c>
      <c r="EA71" s="12">
        <f t="shared" si="452"/>
        <v>0.79538262568942231</v>
      </c>
      <c r="EB71" s="12">
        <f t="shared" si="452"/>
        <v>0.98655534167625858</v>
      </c>
      <c r="EC71" s="13">
        <f t="shared" si="452"/>
        <v>1.0364538540125146</v>
      </c>
      <c r="ED71" s="13">
        <f t="shared" si="452"/>
        <v>0.2204817103378833</v>
      </c>
      <c r="EE71" s="13">
        <f t="shared" si="452"/>
        <v>-0.14314940239379595</v>
      </c>
      <c r="EF71" s="13">
        <f t="shared" si="452"/>
        <v>-0.44852253417289695</v>
      </c>
      <c r="EG71" s="13">
        <f t="shared" si="452"/>
        <v>-0.45242985962771987</v>
      </c>
      <c r="EH71" s="13">
        <f t="shared" si="452"/>
        <v>-0.4836806697823085</v>
      </c>
      <c r="EI71" s="13">
        <f t="shared" si="452"/>
        <v>-0.17036553157942905</v>
      </c>
      <c r="EJ71" s="13">
        <f t="shared" si="452"/>
        <v>1.486218403573995E-2</v>
      </c>
      <c r="EK71" s="13">
        <f t="shared" si="452"/>
        <v>0.19947018382020404</v>
      </c>
      <c r="EL71" s="13">
        <f t="shared" si="452"/>
        <v>0.2151943636796613</v>
      </c>
      <c r="EM71" s="13">
        <f t="shared" si="452"/>
        <v>0.25915938879561279</v>
      </c>
      <c r="EN71" s="13">
        <f t="shared" si="452"/>
        <v>0.26706777014685901</v>
      </c>
      <c r="EO71" s="13">
        <f t="shared" si="452"/>
        <v>0.31211069262406815</v>
      </c>
      <c r="EP71" s="13">
        <f t="shared" si="452"/>
        <v>0.21934382395238966</v>
      </c>
      <c r="EQ71" s="13">
        <f t="shared" si="452"/>
        <v>0.21055879648988426</v>
      </c>
      <c r="ER71" s="13">
        <f t="shared" si="452"/>
        <v>0.19206670749146865</v>
      </c>
      <c r="ES71" s="13">
        <f t="shared" si="452"/>
        <v>0.21697608857566397</v>
      </c>
      <c r="ET71" s="13">
        <f t="shared" si="452"/>
        <v>0.12153499394375625</v>
      </c>
      <c r="EU71" s="13">
        <f t="shared" si="452"/>
        <v>7.9958718549465402E-2</v>
      </c>
      <c r="EV71" s="13">
        <f t="shared" si="452"/>
        <v>9.0740045353015455E-2</v>
      </c>
      <c r="EW71" s="13">
        <f t="shared" si="452"/>
        <v>0.1207587581462678</v>
      </c>
      <c r="EX71" s="13">
        <f t="shared" si="452"/>
        <v>5.4279620904247573E-2</v>
      </c>
      <c r="EY71" s="13">
        <f t="shared" si="452"/>
        <v>7.9331718894729716E-2</v>
      </c>
      <c r="EZ71" s="13">
        <f t="shared" ref="EZ71:FF71" si="453">EY8/EY$7*EZ40</f>
        <v>0.11259154056278044</v>
      </c>
      <c r="FA71" s="13">
        <f t="shared" si="453"/>
        <v>0.17385701720555358</v>
      </c>
      <c r="FB71" s="13">
        <f t="shared" si="453"/>
        <v>0.11113409296195201</v>
      </c>
      <c r="FC71" s="13">
        <f t="shared" si="453"/>
        <v>0.11647175974174283</v>
      </c>
      <c r="FD71" s="13">
        <f t="shared" si="453"/>
        <v>0.1180633069679341</v>
      </c>
      <c r="FE71" s="13">
        <f t="shared" si="453"/>
        <v>0.15134136526087597</v>
      </c>
      <c r="FF71" s="13">
        <f t="shared" si="453"/>
        <v>8.6001674404623696E-2</v>
      </c>
    </row>
    <row r="72" spans="2:162" x14ac:dyDescent="0.25">
      <c r="B72" t="str">
        <f t="shared" si="441"/>
        <v xml:space="preserve">   Natural resources</v>
      </c>
      <c r="C72" s="12"/>
      <c r="D72" s="12">
        <f t="shared" ref="D72:AA72" si="454">C9/C$7*D41</f>
        <v>3.9386633897157082E-2</v>
      </c>
      <c r="E72" s="12">
        <f t="shared" si="454"/>
        <v>0</v>
      </c>
      <c r="F72" s="12">
        <f t="shared" si="454"/>
        <v>1.2230818468702793E-2</v>
      </c>
      <c r="G72" s="12">
        <f t="shared" si="454"/>
        <v>-5.296907610789043E-2</v>
      </c>
      <c r="H72" s="12">
        <f t="shared" si="454"/>
        <v>-1.1699696427169956E-2</v>
      </c>
      <c r="I72" s="12">
        <f t="shared" si="454"/>
        <v>-1.1660701022919339E-2</v>
      </c>
      <c r="J72" s="12">
        <f t="shared" si="454"/>
        <v>0</v>
      </c>
      <c r="K72" s="12">
        <f t="shared" si="454"/>
        <v>-4.2646681019914492E-2</v>
      </c>
      <c r="L72" s="12">
        <f t="shared" si="454"/>
        <v>-4.1915261151015334E-2</v>
      </c>
      <c r="M72" s="12">
        <f t="shared" si="454"/>
        <v>0</v>
      </c>
      <c r="N72" s="12">
        <f t="shared" si="454"/>
        <v>2.5268688420419787E-2</v>
      </c>
      <c r="O72" s="12">
        <f t="shared" si="454"/>
        <v>0</v>
      </c>
      <c r="P72" s="12">
        <f t="shared" si="454"/>
        <v>1.213320343807027E-2</v>
      </c>
      <c r="Q72" s="12">
        <f t="shared" si="454"/>
        <v>-1.1369976238524673E-2</v>
      </c>
      <c r="R72" s="12">
        <f t="shared" si="454"/>
        <v>1.1940468022790023E-2</v>
      </c>
      <c r="S72" s="12">
        <f t="shared" si="454"/>
        <v>-1.1365312589534304E-2</v>
      </c>
      <c r="T72" s="12">
        <f t="shared" si="454"/>
        <v>-1.1296483095943022E-2</v>
      </c>
      <c r="U72" s="12">
        <f t="shared" si="454"/>
        <v>-1.1243409373598075E-2</v>
      </c>
      <c r="V72" s="12">
        <f t="shared" si="454"/>
        <v>2.4704903295632668E-2</v>
      </c>
      <c r="W72" s="12">
        <f t="shared" si="454"/>
        <v>1.181432909635402E-2</v>
      </c>
      <c r="X72" s="12">
        <f t="shared" si="454"/>
        <v>-1.1011719351254253E-2</v>
      </c>
      <c r="Y72" s="12">
        <f t="shared" si="454"/>
        <v>0</v>
      </c>
      <c r="Z72" s="12">
        <f t="shared" si="454"/>
        <v>0</v>
      </c>
      <c r="AA72" s="12">
        <f t="shared" si="454"/>
        <v>1.1759788992808788E-2</v>
      </c>
      <c r="AB72" s="12">
        <f t="shared" ref="AB72:BG72" si="455">AA9/AA$7*AB41</f>
        <v>-1.0786065600055185E-2</v>
      </c>
      <c r="AC72" s="12">
        <f t="shared" si="455"/>
        <v>0</v>
      </c>
      <c r="AD72" s="12">
        <f t="shared" si="455"/>
        <v>3.5959290843729529E-2</v>
      </c>
      <c r="AE72" s="12">
        <f t="shared" si="455"/>
        <v>3.5130742909026187E-2</v>
      </c>
      <c r="AF72" s="12">
        <f t="shared" si="455"/>
        <v>0</v>
      </c>
      <c r="AG72" s="12">
        <f t="shared" si="455"/>
        <v>2.1986374725339684E-2</v>
      </c>
      <c r="AH72" s="12">
        <f t="shared" si="455"/>
        <v>3.3444442017588921E-2</v>
      </c>
      <c r="AI72" s="12">
        <f t="shared" si="455"/>
        <v>-5.923298447193464E-2</v>
      </c>
      <c r="AJ72" s="12">
        <f t="shared" si="455"/>
        <v>1.0333511589599146E-2</v>
      </c>
      <c r="AK72" s="12">
        <f t="shared" si="455"/>
        <v>4.4348003394595471E-2</v>
      </c>
      <c r="AL72" s="12">
        <f t="shared" si="455"/>
        <v>0.14355950247468729</v>
      </c>
      <c r="AM72" s="12">
        <f t="shared" si="455"/>
        <v>-4.3590067998961771E-2</v>
      </c>
      <c r="AN72" s="12">
        <f t="shared" si="455"/>
        <v>0</v>
      </c>
      <c r="AO72" s="12">
        <f t="shared" si="455"/>
        <v>9.9055688946819848E-3</v>
      </c>
      <c r="AP72" s="12">
        <f t="shared" si="455"/>
        <v>-9.3727606875110558E-3</v>
      </c>
      <c r="AQ72" s="12">
        <f t="shared" si="455"/>
        <v>0</v>
      </c>
      <c r="AR72" s="12">
        <f t="shared" si="455"/>
        <v>9.7111256371774993E-3</v>
      </c>
      <c r="AS72" s="12">
        <f t="shared" si="455"/>
        <v>0</v>
      </c>
      <c r="AT72" s="12">
        <f t="shared" si="455"/>
        <v>-9.1725303373541185E-3</v>
      </c>
      <c r="AU72" s="12">
        <f t="shared" si="455"/>
        <v>3.0081193660486203E-2</v>
      </c>
      <c r="AV72" s="12">
        <f t="shared" si="455"/>
        <v>-4.1870779425156449E-2</v>
      </c>
      <c r="AW72" s="12">
        <f t="shared" si="455"/>
        <v>-3.425644143350412E-2</v>
      </c>
      <c r="AX72" s="12">
        <f t="shared" si="455"/>
        <v>-4.1809316263530648E-2</v>
      </c>
      <c r="AY72" s="12">
        <f t="shared" si="455"/>
        <v>-9.4123757177449301E-3</v>
      </c>
      <c r="AZ72" s="12">
        <f t="shared" si="455"/>
        <v>-2.687341148403298E-2</v>
      </c>
      <c r="BA72" s="12">
        <f t="shared" si="455"/>
        <v>0</v>
      </c>
      <c r="BB72" s="12">
        <f t="shared" si="455"/>
        <v>-1.8519074786096545E-2</v>
      </c>
      <c r="BC72" s="12">
        <f t="shared" si="455"/>
        <v>0</v>
      </c>
      <c r="BD72" s="12">
        <f t="shared" si="455"/>
        <v>-4.8845402188744079E-2</v>
      </c>
      <c r="BE72" s="12">
        <f t="shared" si="455"/>
        <v>-2.6669904619098572E-2</v>
      </c>
      <c r="BF72" s="12">
        <f t="shared" si="455"/>
        <v>2.1597159131870942E-2</v>
      </c>
      <c r="BG72" s="12">
        <f t="shared" si="455"/>
        <v>-1.8399842092092746E-2</v>
      </c>
      <c r="BH72" s="12">
        <f t="shared" ref="BH72:CM72" si="456">BG9/BG$7*BH41</f>
        <v>1.0345256563645031E-2</v>
      </c>
      <c r="BI72" s="12">
        <f t="shared" si="456"/>
        <v>-1.827605937571165E-2</v>
      </c>
      <c r="BJ72" s="12">
        <f t="shared" si="456"/>
        <v>0</v>
      </c>
      <c r="BK72" s="12">
        <f t="shared" si="456"/>
        <v>-1.8022049076152218E-2</v>
      </c>
      <c r="BL72" s="12">
        <f t="shared" si="456"/>
        <v>-9.3295079879915192E-3</v>
      </c>
      <c r="BM72" s="12">
        <f t="shared" si="456"/>
        <v>0</v>
      </c>
      <c r="BN72" s="12">
        <f t="shared" si="456"/>
        <v>0</v>
      </c>
      <c r="BO72" s="12">
        <f t="shared" si="456"/>
        <v>0</v>
      </c>
      <c r="BP72" s="12">
        <f t="shared" si="456"/>
        <v>0</v>
      </c>
      <c r="BQ72" s="12">
        <f t="shared" si="456"/>
        <v>0</v>
      </c>
      <c r="BR72" s="12">
        <f t="shared" si="456"/>
        <v>0</v>
      </c>
      <c r="BS72" s="12">
        <f t="shared" si="456"/>
        <v>-8.8321017893554146E-3</v>
      </c>
      <c r="BT72" s="12">
        <f t="shared" si="456"/>
        <v>9.5826172098264686E-3</v>
      </c>
      <c r="BU72" s="12">
        <f t="shared" si="456"/>
        <v>9.4998050406828825E-3</v>
      </c>
      <c r="BV72" s="12">
        <f t="shared" si="456"/>
        <v>-8.6297843698960926E-3</v>
      </c>
      <c r="BW72" s="12">
        <f t="shared" si="456"/>
        <v>-2.3446275855547847E-2</v>
      </c>
      <c r="BX72" s="12">
        <f t="shared" si="456"/>
        <v>0</v>
      </c>
      <c r="BY72" s="12">
        <f t="shared" si="456"/>
        <v>0</v>
      </c>
      <c r="BZ72" s="12">
        <f t="shared" si="456"/>
        <v>-1.6089136637081863E-2</v>
      </c>
      <c r="CA72" s="12">
        <f t="shared" si="456"/>
        <v>-1.6268304772980271E-2</v>
      </c>
      <c r="CB72" s="12">
        <f t="shared" si="456"/>
        <v>-1.6390211966494789E-2</v>
      </c>
      <c r="CC72" s="12">
        <f t="shared" si="456"/>
        <v>0</v>
      </c>
      <c r="CD72" s="12">
        <f t="shared" si="456"/>
        <v>-1.6784596702629523E-2</v>
      </c>
      <c r="CE72" s="12">
        <f t="shared" si="456"/>
        <v>2.1944476873104697E-2</v>
      </c>
      <c r="CF72" s="12">
        <f t="shared" si="456"/>
        <v>-9.0190183807021384E-3</v>
      </c>
      <c r="CG72" s="12">
        <f t="shared" si="456"/>
        <v>1.0200772353732615E-2</v>
      </c>
      <c r="CH72" s="12">
        <f t="shared" si="456"/>
        <v>-1.6829444254474708E-2</v>
      </c>
      <c r="CI72" s="12">
        <f t="shared" si="456"/>
        <v>-8.8593190298181558E-3</v>
      </c>
      <c r="CJ72" s="12">
        <f t="shared" si="456"/>
        <v>0</v>
      </c>
      <c r="CK72" s="12">
        <f t="shared" si="456"/>
        <v>0</v>
      </c>
      <c r="CL72" s="12">
        <f t="shared" si="456"/>
        <v>2.1535893773992048E-2</v>
      </c>
      <c r="CM72" s="12">
        <f t="shared" si="456"/>
        <v>-8.7051504029520416E-3</v>
      </c>
      <c r="CN72" s="12">
        <f t="shared" ref="CN72:DS72" si="457">CM9/CM$7*CN41</f>
        <v>-8.6272882713578618E-3</v>
      </c>
      <c r="CO72" s="12">
        <f t="shared" si="457"/>
        <v>0</v>
      </c>
      <c r="CP72" s="12">
        <f t="shared" si="457"/>
        <v>0</v>
      </c>
      <c r="CQ72" s="12">
        <f t="shared" si="457"/>
        <v>9.6967681752882784E-3</v>
      </c>
      <c r="CR72" s="12">
        <f t="shared" si="457"/>
        <v>9.5984163263694855E-3</v>
      </c>
      <c r="CS72" s="12">
        <f t="shared" si="457"/>
        <v>0</v>
      </c>
      <c r="CT72" s="12">
        <f t="shared" si="457"/>
        <v>-1.5527983444477377E-2</v>
      </c>
      <c r="CU72" s="12">
        <f t="shared" si="457"/>
        <v>0</v>
      </c>
      <c r="CV72" s="12">
        <f t="shared" si="457"/>
        <v>0</v>
      </c>
      <c r="CW72" s="12">
        <f t="shared" si="457"/>
        <v>0</v>
      </c>
      <c r="CX72" s="12">
        <f t="shared" si="457"/>
        <v>1.9808616140488827E-2</v>
      </c>
      <c r="CY72" s="12">
        <f t="shared" si="457"/>
        <v>9.1193906710949485E-3</v>
      </c>
      <c r="CZ72" s="12">
        <f t="shared" si="457"/>
        <v>0</v>
      </c>
      <c r="DA72" s="12">
        <f t="shared" si="457"/>
        <v>-7.899724764979868E-3</v>
      </c>
      <c r="DB72" s="12">
        <f t="shared" si="457"/>
        <v>8.8858862781177276E-3</v>
      </c>
      <c r="DC72" s="12">
        <f t="shared" si="457"/>
        <v>-1.4598427556542767E-2</v>
      </c>
      <c r="DD72" s="12">
        <f t="shared" si="457"/>
        <v>1.8790577396368989E-2</v>
      </c>
      <c r="DE72" s="12">
        <f t="shared" si="457"/>
        <v>0</v>
      </c>
      <c r="DF72" s="12">
        <f t="shared" si="457"/>
        <v>0</v>
      </c>
      <c r="DG72" s="12">
        <f t="shared" si="457"/>
        <v>0</v>
      </c>
      <c r="DH72" s="12">
        <f t="shared" si="457"/>
        <v>0</v>
      </c>
      <c r="DI72" s="12">
        <f t="shared" si="457"/>
        <v>0</v>
      </c>
      <c r="DJ72" s="12">
        <f t="shared" si="457"/>
        <v>0</v>
      </c>
      <c r="DK72" s="12">
        <f t="shared" si="457"/>
        <v>0</v>
      </c>
      <c r="DL72" s="12">
        <f t="shared" si="457"/>
        <v>0</v>
      </c>
      <c r="DM72" s="12">
        <f t="shared" si="457"/>
        <v>0</v>
      </c>
      <c r="DN72" s="12">
        <f t="shared" si="457"/>
        <v>0</v>
      </c>
      <c r="DO72" s="12">
        <f t="shared" si="457"/>
        <v>0</v>
      </c>
      <c r="DP72" s="12">
        <f t="shared" si="457"/>
        <v>0</v>
      </c>
      <c r="DQ72" s="12">
        <f t="shared" si="457"/>
        <v>0</v>
      </c>
      <c r="DR72" s="12">
        <f t="shared" si="457"/>
        <v>0</v>
      </c>
      <c r="DS72" s="12">
        <f t="shared" si="457"/>
        <v>0</v>
      </c>
      <c r="DT72" s="53">
        <f t="shared" ref="DT72:EY72" si="458">DS9/DS$7*DT41</f>
        <v>-1.8568673344426596E-2</v>
      </c>
      <c r="DU72" s="53">
        <f t="shared" si="458"/>
        <v>1.9418010778711223E-2</v>
      </c>
      <c r="DV72" s="53">
        <f t="shared" si="458"/>
        <v>-7.6450500580050396E-3</v>
      </c>
      <c r="DW72" s="12">
        <f t="shared" si="458"/>
        <v>-7.5711282900249848E-3</v>
      </c>
      <c r="DX72" s="12">
        <f t="shared" si="458"/>
        <v>8.7089231896315279E-3</v>
      </c>
      <c r="DY72" s="12">
        <f t="shared" si="458"/>
        <v>-7.4737265675607258E-3</v>
      </c>
      <c r="DZ72" s="12">
        <f t="shared" si="458"/>
        <v>8.4147581508594912E-3</v>
      </c>
      <c r="EA72" s="12">
        <f t="shared" si="458"/>
        <v>-7.2047433327531527E-3</v>
      </c>
      <c r="EB72" s="12">
        <f t="shared" si="458"/>
        <v>0</v>
      </c>
      <c r="EC72" s="13">
        <f t="shared" si="458"/>
        <v>4.1904008901466798E-3</v>
      </c>
      <c r="ED72" s="13">
        <f t="shared" si="458"/>
        <v>2.7418984423523279E-3</v>
      </c>
      <c r="EE72" s="13">
        <f t="shared" si="458"/>
        <v>1.8103231790243431E-3</v>
      </c>
      <c r="EF72" s="13">
        <f t="shared" si="458"/>
        <v>1.2002083564788416E-3</v>
      </c>
      <c r="EG72" s="13">
        <f t="shared" si="458"/>
        <v>7.9822433944278372E-4</v>
      </c>
      <c r="EH72" s="13">
        <f t="shared" si="458"/>
        <v>5.2983757857400101E-4</v>
      </c>
      <c r="EI72" s="13">
        <f t="shared" si="458"/>
        <v>3.5137475612661342E-4</v>
      </c>
      <c r="EJ72" s="13">
        <f t="shared" si="458"/>
        <v>2.3154172715827623E-4</v>
      </c>
      <c r="EK72" s="13">
        <f t="shared" si="458"/>
        <v>1.5194898107059055E-4</v>
      </c>
      <c r="EL72" s="13">
        <f t="shared" si="458"/>
        <v>9.9336452224366988E-5</v>
      </c>
      <c r="EM72" s="13">
        <f t="shared" si="458"/>
        <v>6.5001107627015369E-5</v>
      </c>
      <c r="EN72" s="13">
        <f t="shared" si="458"/>
        <v>4.251624385511508E-5</v>
      </c>
      <c r="EO72" s="13">
        <f t="shared" si="458"/>
        <v>2.7800134404350976E-5</v>
      </c>
      <c r="EP72" s="13">
        <f t="shared" si="458"/>
        <v>1.8179777217577616E-5</v>
      </c>
      <c r="EQ72" s="13">
        <f t="shared" si="458"/>
        <v>1.1888234602034509E-5</v>
      </c>
      <c r="ER72" s="13">
        <f t="shared" si="458"/>
        <v>7.8020282928534329E-6</v>
      </c>
      <c r="ES72" s="13">
        <f t="shared" si="458"/>
        <v>5.0995393515464728E-6</v>
      </c>
      <c r="ET72" s="13">
        <f t="shared" si="458"/>
        <v>3.344202379624968E-6</v>
      </c>
      <c r="EU72" s="13">
        <f t="shared" si="458"/>
        <v>2.1942818919560189E-6</v>
      </c>
      <c r="EV72" s="13">
        <f t="shared" si="458"/>
        <v>1.4378776727250521E-6</v>
      </c>
      <c r="EW72" s="13">
        <f t="shared" si="458"/>
        <v>9.6348640150090635E-7</v>
      </c>
      <c r="EX72" s="13">
        <f t="shared" si="458"/>
        <v>6.1834474204719812E-7</v>
      </c>
      <c r="EY72" s="13">
        <f t="shared" si="458"/>
        <v>4.0443949151535437E-7</v>
      </c>
      <c r="EZ72" s="13">
        <f t="shared" ref="EZ72:FF72" si="459">EY9/EY$7*EZ41</f>
        <v>2.5492746895375666E-7</v>
      </c>
      <c r="FA72" s="13">
        <f t="shared" si="459"/>
        <v>1.9072518089926812E-7</v>
      </c>
      <c r="FB72" s="13">
        <f t="shared" si="459"/>
        <v>1.0548700618330057E-7</v>
      </c>
      <c r="FC72" s="13">
        <f t="shared" si="459"/>
        <v>8.4213031098696141E-8</v>
      </c>
      <c r="FD72" s="13">
        <f t="shared" si="459"/>
        <v>4.2017220662112515E-8</v>
      </c>
      <c r="FE72" s="13">
        <f t="shared" si="459"/>
        <v>4.1927441370847826E-8</v>
      </c>
      <c r="FF72" s="13">
        <f t="shared" si="459"/>
        <v>2.087667833731386E-8</v>
      </c>
    </row>
    <row r="73" spans="2:162" x14ac:dyDescent="0.25">
      <c r="B73" t="str">
        <f t="shared" si="441"/>
        <v xml:space="preserve">   Construction</v>
      </c>
      <c r="C73" s="12"/>
      <c r="D73" s="12">
        <f t="shared" ref="D73:AA73" si="460">C10/C$7*D42</f>
        <v>0.69779477463002071</v>
      </c>
      <c r="E73" s="12">
        <f t="shared" si="460"/>
        <v>0</v>
      </c>
      <c r="F73" s="12">
        <f t="shared" si="460"/>
        <v>-1.0617252806673272</v>
      </c>
      <c r="G73" s="12">
        <f t="shared" si="460"/>
        <v>-9.527914762508824E-2</v>
      </c>
      <c r="H73" s="12">
        <f t="shared" si="460"/>
        <v>-0.27117353309731351</v>
      </c>
      <c r="I73" s="12">
        <f t="shared" si="460"/>
        <v>0.29346522789563173</v>
      </c>
      <c r="J73" s="12">
        <f t="shared" si="460"/>
        <v>0.1568508214723571</v>
      </c>
      <c r="K73" s="12">
        <f t="shared" si="460"/>
        <v>0.25473178696819315</v>
      </c>
      <c r="L73" s="12">
        <f t="shared" si="460"/>
        <v>0.47597607836310946</v>
      </c>
      <c r="M73" s="12">
        <f t="shared" si="460"/>
        <v>-0.22098903341839823</v>
      </c>
      <c r="N73" s="12">
        <f t="shared" si="460"/>
        <v>-0.25588814653488201</v>
      </c>
      <c r="O73" s="12">
        <f t="shared" si="460"/>
        <v>-0.43435021078613989</v>
      </c>
      <c r="P73" s="12">
        <f t="shared" si="460"/>
        <v>-0.63919377229571583</v>
      </c>
      <c r="Q73" s="12">
        <f t="shared" si="460"/>
        <v>5.8872658663350778E-2</v>
      </c>
      <c r="R73" s="12">
        <f t="shared" si="460"/>
        <v>-1.1563816948864342E-2</v>
      </c>
      <c r="S73" s="12">
        <f t="shared" si="460"/>
        <v>-8.1542998817940332E-2</v>
      </c>
      <c r="T73" s="12">
        <f t="shared" si="460"/>
        <v>-0.11555652498095528</v>
      </c>
      <c r="U73" s="12">
        <f t="shared" si="460"/>
        <v>-2.3177136310509043E-2</v>
      </c>
      <c r="V73" s="12">
        <f t="shared" si="460"/>
        <v>0.21163379184582831</v>
      </c>
      <c r="W73" s="12">
        <f t="shared" si="460"/>
        <v>0.12716094107781278</v>
      </c>
      <c r="X73" s="12">
        <f t="shared" si="460"/>
        <v>-4.5263640505073671E-2</v>
      </c>
      <c r="Y73" s="12">
        <f t="shared" si="460"/>
        <v>4.5576606198541217E-2</v>
      </c>
      <c r="Z73" s="12">
        <f t="shared" si="460"/>
        <v>-0.32073331561404483</v>
      </c>
      <c r="AA73" s="12">
        <f t="shared" si="460"/>
        <v>0.43548062646239549</v>
      </c>
      <c r="AB73" s="12">
        <f t="shared" ref="AB73:BG73" si="461">AA10/AA$7*AB42</f>
        <v>0.2840082129107504</v>
      </c>
      <c r="AC73" s="12">
        <f t="shared" si="461"/>
        <v>0.32804647326060349</v>
      </c>
      <c r="AD73" s="12">
        <f t="shared" si="461"/>
        <v>0.6522613453857492</v>
      </c>
      <c r="AE73" s="12">
        <f t="shared" si="461"/>
        <v>0.81786698685346093</v>
      </c>
      <c r="AF73" s="12">
        <f t="shared" si="461"/>
        <v>0.20439591680371844</v>
      </c>
      <c r="AG73" s="12">
        <f t="shared" si="461"/>
        <v>0.22194108463718332</v>
      </c>
      <c r="AH73" s="12">
        <f t="shared" si="461"/>
        <v>0.85118210534413774</v>
      </c>
      <c r="AI73" s="12">
        <f t="shared" si="461"/>
        <v>6.101838205018506E-2</v>
      </c>
      <c r="AJ73" s="12">
        <f t="shared" si="461"/>
        <v>0.58544495395535845</v>
      </c>
      <c r="AK73" s="12">
        <f t="shared" si="461"/>
        <v>0.51311929042323967</v>
      </c>
      <c r="AL73" s="12">
        <f t="shared" si="461"/>
        <v>0.56110456427179889</v>
      </c>
      <c r="AM73" s="12">
        <f t="shared" si="461"/>
        <v>0.2981587764686871</v>
      </c>
      <c r="AN73" s="12">
        <f t="shared" si="461"/>
        <v>0.49125347499744837</v>
      </c>
      <c r="AO73" s="12">
        <f t="shared" si="461"/>
        <v>0.54091026105693252</v>
      </c>
      <c r="AP73" s="12">
        <f t="shared" si="461"/>
        <v>0.4341127376880341</v>
      </c>
      <c r="AQ73" s="12">
        <f t="shared" si="461"/>
        <v>0.48116705708501661</v>
      </c>
      <c r="AR73" s="12">
        <f t="shared" si="461"/>
        <v>0.31929051217576682</v>
      </c>
      <c r="AS73" s="12">
        <f t="shared" si="461"/>
        <v>3.7816063917678645E-2</v>
      </c>
      <c r="AT73" s="12">
        <f t="shared" si="461"/>
        <v>0.42422441007853623</v>
      </c>
      <c r="AU73" s="12">
        <f t="shared" si="461"/>
        <v>-2.7966206537311897E-2</v>
      </c>
      <c r="AV73" s="12">
        <f t="shared" si="461"/>
        <v>-0.65632812797366114</v>
      </c>
      <c r="AW73" s="12">
        <f t="shared" si="461"/>
        <v>-0.38703581344209803</v>
      </c>
      <c r="AX73" s="12">
        <f t="shared" si="461"/>
        <v>-0.90552773567176659</v>
      </c>
      <c r="AY73" s="12">
        <f t="shared" si="461"/>
        <v>-4.8285158045577106E-2</v>
      </c>
      <c r="AZ73" s="12">
        <f t="shared" si="461"/>
        <v>-0.47378932356111958</v>
      </c>
      <c r="BA73" s="12">
        <f t="shared" si="461"/>
        <v>3.9431709143716222E-2</v>
      </c>
      <c r="BB73" s="12">
        <f t="shared" si="461"/>
        <v>-0.26147732866326912</v>
      </c>
      <c r="BC73" s="12">
        <f t="shared" si="461"/>
        <v>-0.27190700684447455</v>
      </c>
      <c r="BD73" s="12">
        <f t="shared" si="461"/>
        <v>4.9758967040691583E-2</v>
      </c>
      <c r="BE73" s="12">
        <f t="shared" si="461"/>
        <v>4.9943103864873079E-2</v>
      </c>
      <c r="BF73" s="12">
        <f t="shared" si="461"/>
        <v>0.26356949853070943</v>
      </c>
      <c r="BG73" s="12">
        <f t="shared" si="461"/>
        <v>0.28351474087670236</v>
      </c>
      <c r="BH73" s="12">
        <f t="shared" ref="BH73:CM73" si="462">BG10/BG$7*BH42</f>
        <v>-9.9286386091636484E-3</v>
      </c>
      <c r="BI73" s="12">
        <f t="shared" si="462"/>
        <v>0.14985030685205564</v>
      </c>
      <c r="BJ73" s="12">
        <f t="shared" si="462"/>
        <v>0.55183555979836718</v>
      </c>
      <c r="BK73" s="12">
        <f t="shared" si="462"/>
        <v>0.30979619118136331</v>
      </c>
      <c r="BL73" s="12">
        <f t="shared" si="462"/>
        <v>0.54477394230070764</v>
      </c>
      <c r="BM73" s="12">
        <f t="shared" si="462"/>
        <v>0.73800025148401127</v>
      </c>
      <c r="BN73" s="12">
        <f t="shared" si="462"/>
        <v>0.77437519049875947</v>
      </c>
      <c r="BO73" s="12">
        <f t="shared" si="462"/>
        <v>0.66159027317042784</v>
      </c>
      <c r="BP73" s="12">
        <f t="shared" si="462"/>
        <v>0.76832733317257607</v>
      </c>
      <c r="BQ73" s="12">
        <f t="shared" si="462"/>
        <v>0.24676336305074545</v>
      </c>
      <c r="BR73" s="12">
        <f t="shared" si="462"/>
        <v>0.26431067449197143</v>
      </c>
      <c r="BS73" s="12">
        <f t="shared" si="462"/>
        <v>1.0372858647332464</v>
      </c>
      <c r="BT73" s="12">
        <f t="shared" si="462"/>
        <v>0.97323193947914666</v>
      </c>
      <c r="BU73" s="12">
        <f t="shared" si="462"/>
        <v>0.2112334631275658</v>
      </c>
      <c r="BV73" s="12">
        <f t="shared" si="462"/>
        <v>-9.0154882266781245E-3</v>
      </c>
      <c r="BW73" s="12">
        <f t="shared" si="462"/>
        <v>-0.1863169361026055</v>
      </c>
      <c r="BX73" s="12">
        <f t="shared" si="462"/>
        <v>-0.39193984899796425</v>
      </c>
      <c r="BY73" s="12">
        <f t="shared" si="462"/>
        <v>-0.49345077630241241</v>
      </c>
      <c r="BZ73" s="12">
        <f t="shared" si="462"/>
        <v>-1.368981999912565</v>
      </c>
      <c r="CA73" s="12">
        <f t="shared" si="462"/>
        <v>-1.9645072072188818</v>
      </c>
      <c r="CB73" s="12">
        <f t="shared" si="462"/>
        <v>-1.4842696296680071</v>
      </c>
      <c r="CC73" s="12">
        <f t="shared" si="462"/>
        <v>-1.1701093480053288</v>
      </c>
      <c r="CD73" s="12">
        <f t="shared" si="462"/>
        <v>-0.88750410977055372</v>
      </c>
      <c r="CE73" s="12">
        <f t="shared" si="462"/>
        <v>-0.53279407212804331</v>
      </c>
      <c r="CF73" s="12">
        <f t="shared" si="462"/>
        <v>-0.35461833491074018</v>
      </c>
      <c r="CG73" s="12">
        <f t="shared" si="462"/>
        <v>-7.6005531686135927E-2</v>
      </c>
      <c r="CH73" s="12">
        <f t="shared" si="462"/>
        <v>-0.16940549751120548</v>
      </c>
      <c r="CI73" s="12">
        <f t="shared" si="462"/>
        <v>-0.42987802376592676</v>
      </c>
      <c r="CJ73" s="12">
        <f t="shared" si="462"/>
        <v>2.844260575589444E-2</v>
      </c>
      <c r="CK73" s="12">
        <f t="shared" si="462"/>
        <v>7.5631415469549851E-2</v>
      </c>
      <c r="CL73" s="12">
        <f t="shared" si="462"/>
        <v>0</v>
      </c>
      <c r="CM73" s="12">
        <f t="shared" si="462"/>
        <v>5.6028495732703201E-2</v>
      </c>
      <c r="CN73" s="12">
        <f t="shared" ref="CN73:DS73" si="463">CM10/CM$7*CN42</f>
        <v>0.51046729230167898</v>
      </c>
      <c r="CO73" s="12">
        <f t="shared" si="463"/>
        <v>0.33876750936299499</v>
      </c>
      <c r="CP73" s="12">
        <f t="shared" si="463"/>
        <v>0.54213177401329049</v>
      </c>
      <c r="CQ73" s="12">
        <f t="shared" si="463"/>
        <v>0.42962487583557257</v>
      </c>
      <c r="CR73" s="12">
        <f t="shared" si="463"/>
        <v>0.29362511662053986</v>
      </c>
      <c r="CS73" s="12">
        <f t="shared" si="463"/>
        <v>0.54806021635982216</v>
      </c>
      <c r="CT73" s="12">
        <f t="shared" si="463"/>
        <v>0.19773220889428411</v>
      </c>
      <c r="CU73" s="12">
        <f t="shared" si="463"/>
        <v>0.36092332355823792</v>
      </c>
      <c r="CV73" s="12">
        <f t="shared" si="463"/>
        <v>0.2760688454294109</v>
      </c>
      <c r="CW73" s="12">
        <f t="shared" si="463"/>
        <v>0.83011003089456437</v>
      </c>
      <c r="CX73" s="12">
        <f t="shared" si="463"/>
        <v>0.83814506894171992</v>
      </c>
      <c r="CY73" s="12">
        <f t="shared" si="463"/>
        <v>0.63351253328015988</v>
      </c>
      <c r="CZ73" s="12">
        <f t="shared" si="463"/>
        <v>0.36516519348747073</v>
      </c>
      <c r="DA73" s="12">
        <f t="shared" si="463"/>
        <v>0.22202072362375433</v>
      </c>
      <c r="DB73" s="12">
        <f t="shared" si="463"/>
        <v>0.29737989108107854</v>
      </c>
      <c r="DC73" s="12">
        <f t="shared" si="463"/>
        <v>0.61189524612295221</v>
      </c>
      <c r="DD73" s="12">
        <f t="shared" si="463"/>
        <v>0.4653234795705069</v>
      </c>
      <c r="DE73" s="12">
        <f t="shared" si="463"/>
        <v>0.30674564103958213</v>
      </c>
      <c r="DF73" s="12">
        <f t="shared" si="463"/>
        <v>0.23771902195956338</v>
      </c>
      <c r="DG73" s="12">
        <f t="shared" si="463"/>
        <v>0.34525397902308252</v>
      </c>
      <c r="DH73" s="12">
        <f t="shared" si="463"/>
        <v>0.23518858304580817</v>
      </c>
      <c r="DI73" s="12">
        <f t="shared" si="463"/>
        <v>7.1608555757018064E-2</v>
      </c>
      <c r="DJ73" s="12">
        <f t="shared" si="463"/>
        <v>0.28111131191228578</v>
      </c>
      <c r="DK73" s="12">
        <f t="shared" si="463"/>
        <v>0.53640096161439876</v>
      </c>
      <c r="DL73" s="12">
        <f t="shared" si="463"/>
        <v>0.31806200044318306</v>
      </c>
      <c r="DM73" s="12">
        <f t="shared" si="463"/>
        <v>0.19638995169534545</v>
      </c>
      <c r="DN73" s="12">
        <f t="shared" si="463"/>
        <v>0.33103413267519655</v>
      </c>
      <c r="DO73" s="12">
        <f t="shared" si="463"/>
        <v>-0.36747214370663339</v>
      </c>
      <c r="DP73" s="12">
        <f t="shared" si="463"/>
        <v>0.40779003753703691</v>
      </c>
      <c r="DQ73" s="12">
        <f t="shared" si="463"/>
        <v>2.2778213551843989E-2</v>
      </c>
      <c r="DR73" s="12">
        <f t="shared" si="463"/>
        <v>5.2804942314252784E-2</v>
      </c>
      <c r="DS73" s="12">
        <f t="shared" si="463"/>
        <v>3.0061163593657153E-2</v>
      </c>
      <c r="DT73" s="53">
        <f t="shared" ref="DT73:EY73" si="464">DS10/DS$7*DT42</f>
        <v>-2.2678347045612575</v>
      </c>
      <c r="DU73" s="53">
        <f t="shared" si="464"/>
        <v>2.1931305431688628</v>
      </c>
      <c r="DV73" s="53">
        <f t="shared" si="464"/>
        <v>0.61792862344264832</v>
      </c>
      <c r="DW73" s="12">
        <f t="shared" si="464"/>
        <v>2.435765154717582E-2</v>
      </c>
      <c r="DX73" s="12">
        <f t="shared" si="464"/>
        <v>0.28037714864670837</v>
      </c>
      <c r="DY73" s="12">
        <f t="shared" si="464"/>
        <v>0.12903988906026428</v>
      </c>
      <c r="DZ73" s="12">
        <f t="shared" si="464"/>
        <v>0.15824997381841763</v>
      </c>
      <c r="EA73" s="12">
        <f t="shared" si="464"/>
        <v>0.21892036741898988</v>
      </c>
      <c r="EB73" s="12">
        <f t="shared" si="464"/>
        <v>0.66719646181435499</v>
      </c>
      <c r="EC73" s="13">
        <f t="shared" si="464"/>
        <v>0.42923881941173181</v>
      </c>
      <c r="ED73" s="13">
        <f t="shared" si="464"/>
        <v>3.1015721944987504E-2</v>
      </c>
      <c r="EE73" s="13">
        <f t="shared" si="464"/>
        <v>-0.21090598807860783</v>
      </c>
      <c r="EF73" s="13">
        <f t="shared" si="464"/>
        <v>-0.36007488608783716</v>
      </c>
      <c r="EG73" s="13">
        <f t="shared" si="464"/>
        <v>-0.33468549524389907</v>
      </c>
      <c r="EH73" s="13">
        <f t="shared" si="464"/>
        <v>-0.32776828006014852</v>
      </c>
      <c r="EI73" s="13">
        <f t="shared" si="464"/>
        <v>-0.10120739335528517</v>
      </c>
      <c r="EJ73" s="13">
        <f t="shared" si="464"/>
        <v>3.3715161199534674E-2</v>
      </c>
      <c r="EK73" s="13">
        <f t="shared" si="464"/>
        <v>0.19511356759819107</v>
      </c>
      <c r="EL73" s="13">
        <f t="shared" si="464"/>
        <v>0.21170373546274621</v>
      </c>
      <c r="EM73" s="13">
        <f t="shared" si="464"/>
        <v>0.23982823533360503</v>
      </c>
      <c r="EN73" s="13">
        <f t="shared" si="464"/>
        <v>0.24371577438254199</v>
      </c>
      <c r="EO73" s="13">
        <f t="shared" si="464"/>
        <v>0.27726999972218358</v>
      </c>
      <c r="EP73" s="13">
        <f t="shared" si="464"/>
        <v>0.18999719086505956</v>
      </c>
      <c r="EQ73" s="13">
        <f t="shared" si="464"/>
        <v>0.16624015143527937</v>
      </c>
      <c r="ER73" s="13">
        <f t="shared" si="464"/>
        <v>0.14810358445437999</v>
      </c>
      <c r="ES73" s="13">
        <f t="shared" si="464"/>
        <v>0.16542424635732517</v>
      </c>
      <c r="ET73" s="13">
        <f t="shared" si="464"/>
        <v>8.0133057266312521E-2</v>
      </c>
      <c r="EU73" s="13">
        <f t="shared" si="464"/>
        <v>5.8659122120967404E-2</v>
      </c>
      <c r="EV73" s="13">
        <f t="shared" si="464"/>
        <v>6.5762266891964835E-2</v>
      </c>
      <c r="EW73" s="13">
        <f t="shared" si="464"/>
        <v>0.11157950965199512</v>
      </c>
      <c r="EX73" s="13">
        <f t="shared" si="464"/>
        <v>5.0368900135755824E-2</v>
      </c>
      <c r="EY73" s="13">
        <f t="shared" si="464"/>
        <v>6.8809582425635771E-2</v>
      </c>
      <c r="EZ73" s="13">
        <f t="shared" ref="EZ73:FF73" si="465">EY10/EY$7*EZ42</f>
        <v>9.2550325364686922E-2</v>
      </c>
      <c r="FA73" s="13">
        <f t="shared" si="465"/>
        <v>0.15358270769719229</v>
      </c>
      <c r="FB73" s="13">
        <f t="shared" si="465"/>
        <v>9.8651277244570623E-2</v>
      </c>
      <c r="FC73" s="13">
        <f t="shared" si="465"/>
        <v>0.10575376095560343</v>
      </c>
      <c r="FD73" s="13">
        <f t="shared" si="465"/>
        <v>0.11280708513491094</v>
      </c>
      <c r="FE73" s="13">
        <f t="shared" si="465"/>
        <v>0.16857370130141028</v>
      </c>
      <c r="FF73" s="13">
        <f t="shared" si="465"/>
        <v>0.10618848293191278</v>
      </c>
    </row>
    <row r="74" spans="2:162" x14ac:dyDescent="0.25">
      <c r="B74" t="str">
        <f t="shared" si="441"/>
        <v xml:space="preserve">   Manufacturing</v>
      </c>
      <c r="C74" s="12"/>
      <c r="D74" s="12">
        <f t="shared" ref="D74:AA74" si="466">C11/C$7*D43</f>
        <v>-0.51665006664486768</v>
      </c>
      <c r="E74" s="12">
        <f t="shared" si="466"/>
        <v>0.47367090786843824</v>
      </c>
      <c r="F74" s="12">
        <f t="shared" si="466"/>
        <v>-0.83300447645641906</v>
      </c>
      <c r="G74" s="12">
        <f t="shared" si="466"/>
        <v>-0.8138257452963984</v>
      </c>
      <c r="H74" s="12">
        <f t="shared" si="466"/>
        <v>-0.26300257622541467</v>
      </c>
      <c r="I74" s="12">
        <f t="shared" si="466"/>
        <v>0.5084098792566778</v>
      </c>
      <c r="J74" s="12">
        <f t="shared" si="466"/>
        <v>-0.57806412140955454</v>
      </c>
      <c r="K74" s="12">
        <f t="shared" si="466"/>
        <v>-0.31981445135556852</v>
      </c>
      <c r="L74" s="12">
        <f t="shared" si="466"/>
        <v>-0.38707660135211125</v>
      </c>
      <c r="M74" s="12">
        <f t="shared" si="466"/>
        <v>-0.59483428495227242</v>
      </c>
      <c r="N74" s="12">
        <f t="shared" si="466"/>
        <v>-0.98561818051160066</v>
      </c>
      <c r="O74" s="12">
        <f t="shared" si="466"/>
        <v>-1.4065775880340965</v>
      </c>
      <c r="P74" s="12">
        <f t="shared" si="466"/>
        <v>-0.69497807220187913</v>
      </c>
      <c r="Q74" s="12">
        <f t="shared" si="466"/>
        <v>0.42596988528813107</v>
      </c>
      <c r="R74" s="12">
        <f t="shared" si="466"/>
        <v>-2.5204774483072536</v>
      </c>
      <c r="S74" s="12">
        <f t="shared" si="466"/>
        <v>-1.207802980886578</v>
      </c>
      <c r="T74" s="12">
        <f t="shared" si="466"/>
        <v>-0.36977388138398432</v>
      </c>
      <c r="U74" s="12">
        <f t="shared" si="466"/>
        <v>-0.16190494071583431</v>
      </c>
      <c r="V74" s="12">
        <f t="shared" si="466"/>
        <v>1.416983339450975E-14</v>
      </c>
      <c r="W74" s="12">
        <f t="shared" si="466"/>
        <v>0.84079937086193623</v>
      </c>
      <c r="X74" s="12">
        <f t="shared" si="466"/>
        <v>-0.79093384283629486</v>
      </c>
      <c r="Y74" s="12">
        <f t="shared" si="466"/>
        <v>-1.5091723824587047</v>
      </c>
      <c r="Z74" s="12">
        <f t="shared" si="466"/>
        <v>-4.6264160072285385</v>
      </c>
      <c r="AA74" s="12">
        <f t="shared" si="466"/>
        <v>6.5541468026322303</v>
      </c>
      <c r="AB74" s="12">
        <f t="shared" ref="AB74:BG74" si="467">AA11/AA$7*AB43</f>
        <v>1.202267808584796</v>
      </c>
      <c r="AC74" s="12">
        <f t="shared" si="467"/>
        <v>1.4869044818697066</v>
      </c>
      <c r="AD74" s="12">
        <f t="shared" si="467"/>
        <v>2.218090716237497</v>
      </c>
      <c r="AE74" s="12">
        <f t="shared" si="467"/>
        <v>1.8696606030580418</v>
      </c>
      <c r="AF74" s="12">
        <f t="shared" si="467"/>
        <v>1.8918512528152196</v>
      </c>
      <c r="AG74" s="12">
        <f t="shared" si="467"/>
        <v>1.9670165846562837</v>
      </c>
      <c r="AH74" s="12">
        <f t="shared" si="467"/>
        <v>2.101092592945129</v>
      </c>
      <c r="AI74" s="12">
        <f t="shared" si="467"/>
        <v>7.0992636729055203E-2</v>
      </c>
      <c r="AJ74" s="12">
        <f t="shared" si="467"/>
        <v>0.6727259448767301</v>
      </c>
      <c r="AK74" s="12">
        <f t="shared" si="467"/>
        <v>-6.9245088478345165E-2</v>
      </c>
      <c r="AL74" s="12">
        <f t="shared" si="467"/>
        <v>-0.68632941768372302</v>
      </c>
      <c r="AM74" s="12">
        <f t="shared" si="467"/>
        <v>-1.8960787330831472</v>
      </c>
      <c r="AN74" s="12">
        <f t="shared" si="467"/>
        <v>-1.2781282033809966</v>
      </c>
      <c r="AO74" s="12">
        <f t="shared" si="467"/>
        <v>-1.4887936856851554</v>
      </c>
      <c r="AP74" s="12">
        <f t="shared" si="467"/>
        <v>-0.89028417208402788</v>
      </c>
      <c r="AQ74" s="12">
        <f t="shared" si="467"/>
        <v>-2.0670108271875614</v>
      </c>
      <c r="AR74" s="12">
        <f t="shared" si="467"/>
        <v>0.32530719323253759</v>
      </c>
      <c r="AS74" s="12">
        <f t="shared" si="467"/>
        <v>-0.45626160796970677</v>
      </c>
      <c r="AT74" s="12">
        <f t="shared" si="467"/>
        <v>-0.39005852436986238</v>
      </c>
      <c r="AU74" s="12">
        <f t="shared" si="467"/>
        <v>-0.73139968406582079</v>
      </c>
      <c r="AV74" s="12">
        <f t="shared" si="467"/>
        <v>-0.29784618510445776</v>
      </c>
      <c r="AW74" s="12">
        <f t="shared" si="467"/>
        <v>-0.33704731153159539</v>
      </c>
      <c r="AX74" s="12">
        <f t="shared" si="467"/>
        <v>-1.5057916396105238</v>
      </c>
      <c r="AY74" s="12">
        <f t="shared" si="467"/>
        <v>-2.3411407346274129</v>
      </c>
      <c r="AZ74" s="12">
        <f t="shared" si="467"/>
        <v>-1.0697497329158934</v>
      </c>
      <c r="BA74" s="12">
        <f t="shared" si="467"/>
        <v>-1.1378201442585123</v>
      </c>
      <c r="BB74" s="12">
        <f t="shared" si="467"/>
        <v>-1.1855650850739576</v>
      </c>
      <c r="BC74" s="12">
        <f t="shared" si="467"/>
        <v>-1.297798300154217</v>
      </c>
      <c r="BD74" s="12">
        <f t="shared" si="467"/>
        <v>-0.97845024621445298</v>
      </c>
      <c r="BE74" s="12">
        <f t="shared" si="467"/>
        <v>-0.69021651683222984</v>
      </c>
      <c r="BF74" s="12">
        <f t="shared" si="467"/>
        <v>-0.5664881123507447</v>
      </c>
      <c r="BG74" s="12">
        <f t="shared" si="467"/>
        <v>-0.24633782071988644</v>
      </c>
      <c r="BH74" s="12">
        <f t="shared" ref="BH74:CM74" si="468">BG11/BG$7*BH43</f>
        <v>9.93860971523048E-3</v>
      </c>
      <c r="BI74" s="12">
        <f t="shared" si="468"/>
        <v>0.23938378956700487</v>
      </c>
      <c r="BJ74" s="12">
        <f t="shared" si="468"/>
        <v>0.4916080894421368</v>
      </c>
      <c r="BK74" s="12">
        <f t="shared" si="468"/>
        <v>0.51855942108576192</v>
      </c>
      <c r="BL74" s="12">
        <f t="shared" si="468"/>
        <v>0.88383340304016733</v>
      </c>
      <c r="BM74" s="12">
        <f t="shared" si="468"/>
        <v>-0.59641743701750549</v>
      </c>
      <c r="BN74" s="12">
        <f t="shared" si="468"/>
        <v>1.965911978126788</v>
      </c>
      <c r="BO74" s="12">
        <f t="shared" si="468"/>
        <v>0.74963193598668687</v>
      </c>
      <c r="BP74" s="12">
        <f t="shared" si="468"/>
        <v>0.38182066004124959</v>
      </c>
      <c r="BQ74" s="12">
        <f t="shared" si="468"/>
        <v>0.4077623198335581</v>
      </c>
      <c r="BR74" s="12">
        <f t="shared" si="468"/>
        <v>0.48168992548098771</v>
      </c>
      <c r="BS74" s="12">
        <f t="shared" si="468"/>
        <v>0.47886161271633976</v>
      </c>
      <c r="BT74" s="12">
        <f t="shared" si="468"/>
        <v>0.29549290516638604</v>
      </c>
      <c r="BU74" s="12">
        <f t="shared" si="468"/>
        <v>0.63012963248289422</v>
      </c>
      <c r="BV74" s="12">
        <f t="shared" si="468"/>
        <v>0.31900174255784092</v>
      </c>
      <c r="BW74" s="12">
        <f t="shared" si="468"/>
        <v>0.27136123813396695</v>
      </c>
      <c r="BX74" s="12">
        <f t="shared" si="468"/>
        <v>-4.4479047896552562E-2</v>
      </c>
      <c r="BY74" s="12">
        <f t="shared" si="468"/>
        <v>-6.2258925221184945E-2</v>
      </c>
      <c r="BZ74" s="12">
        <f t="shared" si="468"/>
        <v>-2.4642104455220588</v>
      </c>
      <c r="CA74" s="12">
        <f t="shared" si="468"/>
        <v>0.63873035738671446</v>
      </c>
      <c r="CB74" s="12">
        <f t="shared" si="468"/>
        <v>-1.4347168371705756</v>
      </c>
      <c r="CC74" s="12">
        <f t="shared" si="468"/>
        <v>-0.91126533680412758</v>
      </c>
      <c r="CD74" s="12">
        <f t="shared" si="468"/>
        <v>-0.63295357033526833</v>
      </c>
      <c r="CE74" s="12">
        <f t="shared" si="468"/>
        <v>-0.20932280529376993</v>
      </c>
      <c r="CF74" s="12">
        <f t="shared" si="468"/>
        <v>-1.9192597587904623E-2</v>
      </c>
      <c r="CG74" s="12">
        <f t="shared" si="468"/>
        <v>0.11516818665625982</v>
      </c>
      <c r="CH74" s="12">
        <f t="shared" si="468"/>
        <v>0.377011765880371</v>
      </c>
      <c r="CI74" s="12">
        <f t="shared" si="468"/>
        <v>0.59041893066461448</v>
      </c>
      <c r="CJ74" s="12">
        <f t="shared" si="468"/>
        <v>0.92665131111838261</v>
      </c>
      <c r="CK74" s="12">
        <f t="shared" si="468"/>
        <v>0.89985623035073947</v>
      </c>
      <c r="CL74" s="12">
        <f t="shared" si="468"/>
        <v>0.73712691695632548</v>
      </c>
      <c r="CM74" s="12">
        <f t="shared" si="468"/>
        <v>0.49105901387917317</v>
      </c>
      <c r="CN74" s="12">
        <f t="shared" ref="CN74:DS74" si="469">CM11/CM$7*CN43</f>
        <v>0.5549145991448704</v>
      </c>
      <c r="CO74" s="12">
        <f t="shared" si="469"/>
        <v>0.54975650868369152</v>
      </c>
      <c r="CP74" s="12">
        <f t="shared" si="469"/>
        <v>0.35952188788825024</v>
      </c>
      <c r="CQ74" s="12">
        <f t="shared" si="469"/>
        <v>0.23661025929682719</v>
      </c>
      <c r="CR74" s="12">
        <f t="shared" si="469"/>
        <v>3.5914915859744594E-2</v>
      </c>
      <c r="CS74" s="12">
        <f t="shared" si="469"/>
        <v>-7.1124833376932664E-2</v>
      </c>
      <c r="CT74" s="12">
        <f t="shared" si="469"/>
        <v>-4.4201505360475422E-2</v>
      </c>
      <c r="CU74" s="12">
        <f t="shared" si="469"/>
        <v>-0.13114429356537191</v>
      </c>
      <c r="CV74" s="12">
        <f t="shared" si="469"/>
        <v>2.6193149894062483E-2</v>
      </c>
      <c r="CW74" s="12">
        <f t="shared" si="469"/>
        <v>0.15733588687050218</v>
      </c>
      <c r="CX74" s="12">
        <f t="shared" si="469"/>
        <v>1.7202927560760958E-2</v>
      </c>
      <c r="CY74" s="12">
        <f t="shared" si="469"/>
        <v>0.12013221681952609</v>
      </c>
      <c r="CZ74" s="12">
        <f t="shared" si="469"/>
        <v>-0.10141599830100792</v>
      </c>
      <c r="DA74" s="12">
        <f t="shared" si="469"/>
        <v>0.27168551561993748</v>
      </c>
      <c r="DB74" s="12">
        <f t="shared" si="469"/>
        <v>-0.17379854876308809</v>
      </c>
      <c r="DC74" s="12">
        <f t="shared" si="469"/>
        <v>-0.11541322452542591</v>
      </c>
      <c r="DD74" s="12">
        <f t="shared" si="469"/>
        <v>-0.14694467008154483</v>
      </c>
      <c r="DE74" s="12">
        <f t="shared" si="469"/>
        <v>-0.41611015312013544</v>
      </c>
      <c r="DF74" s="12">
        <f t="shared" si="469"/>
        <v>-0.599663754435104</v>
      </c>
      <c r="DG74" s="12">
        <f t="shared" si="469"/>
        <v>-0.41931911326947691</v>
      </c>
      <c r="DH74" s="12">
        <f t="shared" si="469"/>
        <v>-0.24529609240268802</v>
      </c>
      <c r="DI74" s="12">
        <f t="shared" si="469"/>
        <v>-0.6332329180420101</v>
      </c>
      <c r="DJ74" s="12">
        <f t="shared" si="469"/>
        <v>-0.14119044598594552</v>
      </c>
      <c r="DK74" s="12">
        <f t="shared" si="469"/>
        <v>3.9355907512569364E-2</v>
      </c>
      <c r="DL74" s="12">
        <f t="shared" si="469"/>
        <v>0.19639809140873385</v>
      </c>
      <c r="DM74" s="12">
        <f t="shared" si="469"/>
        <v>0.23497286256371294</v>
      </c>
      <c r="DN74" s="12">
        <f t="shared" si="469"/>
        <v>0.63323031295478771</v>
      </c>
      <c r="DO74" s="12">
        <f t="shared" si="469"/>
        <v>0.37400212266649491</v>
      </c>
      <c r="DP74" s="12">
        <f t="shared" si="469"/>
        <v>0.23144600869006415</v>
      </c>
      <c r="DQ74" s="12">
        <f t="shared" si="469"/>
        <v>3.7965809909034011E-2</v>
      </c>
      <c r="DR74" s="12">
        <f t="shared" si="469"/>
        <v>-1.5027458355606448E-2</v>
      </c>
      <c r="DS74" s="12">
        <f t="shared" si="469"/>
        <v>-0.23037660089741546</v>
      </c>
      <c r="DT74" s="53">
        <f t="shared" ref="DT74:EY74" si="470">DS11/DS$7*DT43</f>
        <v>-2.5736810364012994</v>
      </c>
      <c r="DU74" s="53">
        <f t="shared" si="470"/>
        <v>-1.4522877070804474</v>
      </c>
      <c r="DV74" s="53">
        <f t="shared" si="470"/>
        <v>-0.95516641789976553</v>
      </c>
      <c r="DW74" s="12">
        <f t="shared" si="470"/>
        <v>-0.71458652384824584</v>
      </c>
      <c r="DX74" s="12">
        <f t="shared" si="470"/>
        <v>-0.47630853886969798</v>
      </c>
      <c r="DY74" s="12">
        <f t="shared" si="470"/>
        <v>8.0321407246038284E-2</v>
      </c>
      <c r="DZ74" s="12">
        <f t="shared" si="470"/>
        <v>0.46418232421877392</v>
      </c>
      <c r="EA74" s="12">
        <f t="shared" si="470"/>
        <v>0.5861769232817462</v>
      </c>
      <c r="EB74" s="12">
        <f t="shared" si="470"/>
        <v>0.32540487819847186</v>
      </c>
      <c r="EC74" s="13">
        <f t="shared" si="470"/>
        <v>0.60306503549115753</v>
      </c>
      <c r="ED74" s="13">
        <f t="shared" si="470"/>
        <v>0.18717347905752751</v>
      </c>
      <c r="EE74" s="13">
        <f t="shared" si="470"/>
        <v>6.8411736795500513E-2</v>
      </c>
      <c r="EF74" s="13">
        <f t="shared" si="470"/>
        <v>-8.6406372757863489E-2</v>
      </c>
      <c r="EG74" s="13">
        <f t="shared" si="470"/>
        <v>-0.11623124499006292</v>
      </c>
      <c r="EH74" s="13">
        <f t="shared" si="470"/>
        <v>-0.15464774533581035</v>
      </c>
      <c r="EI74" s="13">
        <f t="shared" si="470"/>
        <v>-6.9421357499479974E-2</v>
      </c>
      <c r="EJ74" s="13">
        <f t="shared" si="470"/>
        <v>-1.8977109093013138E-2</v>
      </c>
      <c r="EK74" s="13">
        <f t="shared" si="470"/>
        <v>5.5128228622309799E-3</v>
      </c>
      <c r="EL74" s="13">
        <f t="shared" si="470"/>
        <v>4.9296707832798669E-3</v>
      </c>
      <c r="EM74" s="13">
        <f t="shared" si="470"/>
        <v>2.1075653233529119E-2</v>
      </c>
      <c r="EN74" s="13">
        <f t="shared" si="470"/>
        <v>2.5073646043656632E-2</v>
      </c>
      <c r="EO74" s="13">
        <f t="shared" si="470"/>
        <v>3.701744081544138E-2</v>
      </c>
      <c r="EP74" s="13">
        <f t="shared" si="470"/>
        <v>3.0278661798492288E-2</v>
      </c>
      <c r="EQ74" s="13">
        <f t="shared" si="470"/>
        <v>4.4927593076395628E-2</v>
      </c>
      <c r="ER74" s="13">
        <f t="shared" si="470"/>
        <v>4.4417038778785764E-2</v>
      </c>
      <c r="ES74" s="13">
        <f t="shared" si="470"/>
        <v>5.2075173447839192E-2</v>
      </c>
      <c r="ET74" s="13">
        <f t="shared" si="470"/>
        <v>4.1505007452247999E-2</v>
      </c>
      <c r="EU74" s="13">
        <f t="shared" si="470"/>
        <v>2.1340087357217114E-2</v>
      </c>
      <c r="EV74" s="13">
        <f t="shared" si="470"/>
        <v>2.5052795558040877E-2</v>
      </c>
      <c r="EW74" s="13">
        <f t="shared" si="470"/>
        <v>9.5320451727744573E-3</v>
      </c>
      <c r="EX74" s="13">
        <f t="shared" si="470"/>
        <v>3.9879939442241637E-3</v>
      </c>
      <c r="EY74" s="13">
        <f t="shared" si="470"/>
        <v>1.0669832851319092E-2</v>
      </c>
      <c r="EZ74" s="13">
        <f t="shared" ref="EZ74:FF74" si="471">EY11/EY$7*EZ43</f>
        <v>2.0222521895007031E-2</v>
      </c>
      <c r="FA74" s="13">
        <f t="shared" si="471"/>
        <v>2.0937170084574214E-2</v>
      </c>
      <c r="FB74" s="13">
        <f t="shared" si="471"/>
        <v>1.277176842518628E-2</v>
      </c>
      <c r="FC74" s="13">
        <f t="shared" si="471"/>
        <v>1.1016698956471772E-2</v>
      </c>
      <c r="FD74" s="13">
        <f t="shared" si="471"/>
        <v>5.6528585495480314E-3</v>
      </c>
      <c r="FE74" s="13">
        <f t="shared" si="471"/>
        <v>-1.6129437712111894E-2</v>
      </c>
      <c r="FF74" s="13">
        <f t="shared" si="471"/>
        <v>-1.9688681615954363E-2</v>
      </c>
    </row>
    <row r="75" spans="2:162" x14ac:dyDescent="0.25">
      <c r="B75" t="str">
        <f t="shared" si="441"/>
        <v xml:space="preserve">      Aerospace</v>
      </c>
      <c r="C75" s="12"/>
      <c r="D75" s="12">
        <f t="shared" ref="D75:AA75" si="472">C12/C$7*D44</f>
        <v>-0.70927593349196194</v>
      </c>
      <c r="E75" s="12">
        <f t="shared" si="472"/>
        <v>-0.17931212777620856</v>
      </c>
      <c r="F75" s="12">
        <f t="shared" si="472"/>
        <v>-2.3837148893909421E-2</v>
      </c>
      <c r="G75" s="12">
        <f t="shared" si="472"/>
        <v>0.35222635747267322</v>
      </c>
      <c r="H75" s="12">
        <f t="shared" si="472"/>
        <v>-5.995553249323303E-2</v>
      </c>
      <c r="I75" s="12">
        <f t="shared" si="472"/>
        <v>0.33974532923264361</v>
      </c>
      <c r="J75" s="12">
        <f t="shared" si="472"/>
        <v>-0.20139472337204276</v>
      </c>
      <c r="K75" s="12">
        <f t="shared" si="472"/>
        <v>-0.16587622753868189</v>
      </c>
      <c r="L75" s="12">
        <f t="shared" si="472"/>
        <v>-0.75770311925785561</v>
      </c>
      <c r="M75" s="12">
        <f t="shared" si="472"/>
        <v>-0.61095476013636985</v>
      </c>
      <c r="N75" s="12">
        <f t="shared" si="472"/>
        <v>-0.5444977314956444</v>
      </c>
      <c r="O75" s="12">
        <f t="shared" si="472"/>
        <v>-0.67665429806694788</v>
      </c>
      <c r="P75" s="12">
        <f t="shared" si="472"/>
        <v>-1.1636999888887603</v>
      </c>
      <c r="Q75" s="12">
        <f t="shared" si="472"/>
        <v>-0.74893280513191096</v>
      </c>
      <c r="R75" s="12">
        <f t="shared" si="472"/>
        <v>-1.5692786686739351</v>
      </c>
      <c r="S75" s="12">
        <f t="shared" si="472"/>
        <v>-1.0372568200475134</v>
      </c>
      <c r="T75" s="12">
        <f t="shared" si="472"/>
        <v>-0.77429501867554118</v>
      </c>
      <c r="U75" s="12">
        <f t="shared" si="472"/>
        <v>-0.27486570719873693</v>
      </c>
      <c r="V75" s="12">
        <f t="shared" si="472"/>
        <v>0.15159553584280608</v>
      </c>
      <c r="W75" s="12">
        <f t="shared" si="472"/>
        <v>-0.25997858055944939</v>
      </c>
      <c r="X75" s="12">
        <f t="shared" si="472"/>
        <v>-0.6900447990516404</v>
      </c>
      <c r="Y75" s="12">
        <f t="shared" si="472"/>
        <v>-2.1164016433119821</v>
      </c>
      <c r="Z75" s="12">
        <f t="shared" si="472"/>
        <v>-3.9121610081547056</v>
      </c>
      <c r="AA75" s="12">
        <f t="shared" si="472"/>
        <v>7.6411685836016581</v>
      </c>
      <c r="AB75" s="12">
        <f t="shared" ref="AB75:BG75" si="473">AA12/AA$7*AB44</f>
        <v>0.65731914569201111</v>
      </c>
      <c r="AC75" s="12">
        <f t="shared" si="473"/>
        <v>1.4525832071868021</v>
      </c>
      <c r="AD75" s="12">
        <f t="shared" si="473"/>
        <v>2.171426270289178</v>
      </c>
      <c r="AE75" s="12">
        <f t="shared" si="473"/>
        <v>1.7472393517298419</v>
      </c>
      <c r="AF75" s="12">
        <f t="shared" si="473"/>
        <v>1.0583668161244573</v>
      </c>
      <c r="AG75" s="12">
        <f t="shared" si="473"/>
        <v>1.6226197416297095</v>
      </c>
      <c r="AH75" s="12">
        <f t="shared" si="473"/>
        <v>1.4942784231889967</v>
      </c>
      <c r="AI75" s="12">
        <f t="shared" si="473"/>
        <v>0</v>
      </c>
      <c r="AJ75" s="12">
        <f t="shared" si="473"/>
        <v>0.17203035492163751</v>
      </c>
      <c r="AK75" s="12">
        <f t="shared" si="473"/>
        <v>-0.14759463423329158</v>
      </c>
      <c r="AL75" s="12">
        <f t="shared" si="473"/>
        <v>-0.47055944257108862</v>
      </c>
      <c r="AM75" s="12">
        <f t="shared" si="473"/>
        <v>-1.2681033251433771</v>
      </c>
      <c r="AN75" s="12">
        <f t="shared" si="473"/>
        <v>-1.4351506092039805</v>
      </c>
      <c r="AO75" s="12">
        <f t="shared" si="473"/>
        <v>-1.3666982493148367</v>
      </c>
      <c r="AP75" s="12">
        <f t="shared" si="473"/>
        <v>-0.85662989694294744</v>
      </c>
      <c r="AQ75" s="12">
        <f t="shared" si="473"/>
        <v>-1.8338905622964417</v>
      </c>
      <c r="AR75" s="12">
        <f t="shared" si="473"/>
        <v>0.79692789243248197</v>
      </c>
      <c r="AS75" s="12">
        <f t="shared" si="473"/>
        <v>-0.29607877410693845</v>
      </c>
      <c r="AT75" s="12">
        <f t="shared" si="473"/>
        <v>2.8222197246448311E-2</v>
      </c>
      <c r="AU75" s="12">
        <f t="shared" si="473"/>
        <v>0.18904246975831629</v>
      </c>
      <c r="AV75" s="12">
        <f t="shared" si="473"/>
        <v>7.5466158763605462E-2</v>
      </c>
      <c r="AW75" s="12">
        <f t="shared" si="473"/>
        <v>0.17201258113576204</v>
      </c>
      <c r="AX75" s="12">
        <f t="shared" si="473"/>
        <v>-0.40012267928022444</v>
      </c>
      <c r="AY75" s="12">
        <f t="shared" si="473"/>
        <v>-1.5478460312653817</v>
      </c>
      <c r="AZ75" s="12">
        <f t="shared" si="473"/>
        <v>-0.8393648844113486</v>
      </c>
      <c r="BA75" s="12">
        <f t="shared" si="473"/>
        <v>-0.85837296943874886</v>
      </c>
      <c r="BB75" s="12">
        <f t="shared" si="473"/>
        <v>-0.47578828982630933</v>
      </c>
      <c r="BC75" s="12">
        <f t="shared" si="473"/>
        <v>-0.88588410951251118</v>
      </c>
      <c r="BD75" s="12">
        <f t="shared" si="473"/>
        <v>-0.67601784279740373</v>
      </c>
      <c r="BE75" s="12">
        <f t="shared" si="473"/>
        <v>-0.65044681787032521</v>
      </c>
      <c r="BF75" s="12">
        <f t="shared" si="473"/>
        <v>-0.41351791364934548</v>
      </c>
      <c r="BG75" s="12">
        <f t="shared" si="473"/>
        <v>-0.28129899916302264</v>
      </c>
      <c r="BH75" s="12">
        <f t="shared" ref="BH75:CM75" si="474">BG12/BG$7*BH44</f>
        <v>-0.12773569010164607</v>
      </c>
      <c r="BI75" s="12">
        <f t="shared" si="474"/>
        <v>3.9703590232859895E-2</v>
      </c>
      <c r="BJ75" s="12">
        <f t="shared" si="474"/>
        <v>0.38724238186485355</v>
      </c>
      <c r="BK75" s="12">
        <f t="shared" si="474"/>
        <v>0.46834576671725664</v>
      </c>
      <c r="BL75" s="12">
        <f t="shared" si="474"/>
        <v>0.43425304541736237</v>
      </c>
      <c r="BM75" s="12">
        <f t="shared" si="474"/>
        <v>-0.75914122284372076</v>
      </c>
      <c r="BN75" s="12">
        <f t="shared" si="474"/>
        <v>2.1483173129412667</v>
      </c>
      <c r="BO75" s="12">
        <f t="shared" si="474"/>
        <v>0.49314347625747323</v>
      </c>
      <c r="BP75" s="12">
        <f t="shared" si="474"/>
        <v>0.21075315462167796</v>
      </c>
      <c r="BQ75" s="12">
        <f t="shared" si="474"/>
        <v>0.47507662518900839</v>
      </c>
      <c r="BR75" s="12">
        <f t="shared" si="474"/>
        <v>0.54173328190757752</v>
      </c>
      <c r="BS75" s="12">
        <f t="shared" si="474"/>
        <v>0.44881452587671389</v>
      </c>
      <c r="BT75" s="12">
        <f t="shared" si="474"/>
        <v>0.28950875710869856</v>
      </c>
      <c r="BU75" s="12">
        <f t="shared" si="474"/>
        <v>0.55715290678488982</v>
      </c>
      <c r="BV75" s="12">
        <f t="shared" si="474"/>
        <v>0.45629214381915484</v>
      </c>
      <c r="BW75" s="12">
        <f t="shared" si="474"/>
        <v>0.35845536088658753</v>
      </c>
      <c r="BX75" s="12">
        <f t="shared" si="474"/>
        <v>9.8676359872908279E-2</v>
      </c>
      <c r="BY75" s="12">
        <f t="shared" si="474"/>
        <v>0.32813695088653011</v>
      </c>
      <c r="BZ75" s="12">
        <f t="shared" si="474"/>
        <v>-1.8069821990385606</v>
      </c>
      <c r="CA75" s="12">
        <f t="shared" si="474"/>
        <v>2.3483823713615033</v>
      </c>
      <c r="CB75" s="12">
        <f t="shared" si="474"/>
        <v>-0.48064164505228557</v>
      </c>
      <c r="CC75" s="12">
        <f t="shared" si="474"/>
        <v>-0.25881871549126156</v>
      </c>
      <c r="CD75" s="12">
        <f t="shared" si="474"/>
        <v>-0.21569433048534625</v>
      </c>
      <c r="CE75" s="12">
        <f t="shared" si="474"/>
        <v>-0.13297026383332272</v>
      </c>
      <c r="CF75" s="12">
        <f t="shared" si="474"/>
        <v>-0.17083509815788536</v>
      </c>
      <c r="CG75" s="12">
        <f t="shared" si="474"/>
        <v>9.6219387485186658E-2</v>
      </c>
      <c r="CH75" s="12">
        <f t="shared" si="474"/>
        <v>0.19335939902904015</v>
      </c>
      <c r="CI75" s="12">
        <f t="shared" si="474"/>
        <v>0.34956238442962195</v>
      </c>
      <c r="CJ75" s="12">
        <f t="shared" si="474"/>
        <v>0.62022203719472546</v>
      </c>
      <c r="CK75" s="12">
        <f t="shared" si="474"/>
        <v>0.93590621969672916</v>
      </c>
      <c r="CL75" s="12">
        <f t="shared" si="474"/>
        <v>0.55113809893030175</v>
      </c>
      <c r="CM75" s="12">
        <f t="shared" si="474"/>
        <v>0.33199712859309816</v>
      </c>
      <c r="CN75" s="12">
        <f t="shared" ref="CN75:DS75" si="475">CM12/CM$7*CN44</f>
        <v>0.36847222730401669</v>
      </c>
      <c r="CO75" s="12">
        <f t="shared" si="475"/>
        <v>0.66672569474398724</v>
      </c>
      <c r="CP75" s="12">
        <f t="shared" si="475"/>
        <v>0.27794303592855801</v>
      </c>
      <c r="CQ75" s="12">
        <f t="shared" si="475"/>
        <v>6.3459323590447356E-2</v>
      </c>
      <c r="CR75" s="12">
        <f t="shared" si="475"/>
        <v>-9.8059745689850292E-2</v>
      </c>
      <c r="CS75" s="12">
        <f t="shared" si="475"/>
        <v>-8.8627623374599021E-2</v>
      </c>
      <c r="CT75" s="12">
        <f t="shared" si="475"/>
        <v>-0.35488300648092275</v>
      </c>
      <c r="CU75" s="12">
        <f t="shared" si="475"/>
        <v>-0.20795049149678965</v>
      </c>
      <c r="CV75" s="12">
        <f t="shared" si="475"/>
        <v>-3.4814817720355058E-2</v>
      </c>
      <c r="CW75" s="12">
        <f t="shared" si="475"/>
        <v>0.14923358074857251</v>
      </c>
      <c r="CX75" s="12">
        <f t="shared" si="475"/>
        <v>-0.14475244008804511</v>
      </c>
      <c r="CY75" s="12">
        <f t="shared" si="475"/>
        <v>-7.6521965949694057E-2</v>
      </c>
      <c r="CZ75" s="12">
        <f t="shared" si="475"/>
        <v>-4.2285360428598928E-2</v>
      </c>
      <c r="DA75" s="12">
        <f t="shared" si="475"/>
        <v>8.4587790217727513E-2</v>
      </c>
      <c r="DB75" s="12">
        <f t="shared" si="475"/>
        <v>-0.22142032845692206</v>
      </c>
      <c r="DC75" s="12">
        <f t="shared" si="475"/>
        <v>-0.13936018775725451</v>
      </c>
      <c r="DD75" s="12">
        <f t="shared" si="475"/>
        <v>-0.2340617099074627</v>
      </c>
      <c r="DE75" s="12">
        <f t="shared" si="475"/>
        <v>-0.33303903081542924</v>
      </c>
      <c r="DF75" s="12">
        <f t="shared" si="475"/>
        <v>-0.60846388940206186</v>
      </c>
      <c r="DG75" s="12">
        <f t="shared" si="475"/>
        <v>-0.30616173863098056</v>
      </c>
      <c r="DH75" s="12">
        <f t="shared" si="475"/>
        <v>-0.40219025019834326</v>
      </c>
      <c r="DI75" s="12">
        <f t="shared" si="475"/>
        <v>-0.4206453759458304</v>
      </c>
      <c r="DJ75" s="12">
        <f t="shared" si="475"/>
        <v>-0.30744186142217522</v>
      </c>
      <c r="DK75" s="12">
        <f t="shared" si="475"/>
        <v>8.7076409270702648E-2</v>
      </c>
      <c r="DL75" s="12">
        <f t="shared" si="475"/>
        <v>0.14197023695292757</v>
      </c>
      <c r="DM75" s="12">
        <f t="shared" si="475"/>
        <v>0.35954613537975144</v>
      </c>
      <c r="DN75" s="12">
        <f t="shared" si="475"/>
        <v>0.33312682539455762</v>
      </c>
      <c r="DO75" s="12">
        <f t="shared" si="475"/>
        <v>0.26669829602854922</v>
      </c>
      <c r="DP75" s="12">
        <f t="shared" si="475"/>
        <v>0.25749528945769928</v>
      </c>
      <c r="DQ75" s="12">
        <f t="shared" si="475"/>
        <v>0.19245612335278092</v>
      </c>
      <c r="DR75" s="12">
        <f t="shared" si="475"/>
        <v>-0.1191339873940773</v>
      </c>
      <c r="DS75" s="12">
        <f t="shared" si="475"/>
        <v>7.5054526995200072E-3</v>
      </c>
      <c r="DT75" s="53">
        <f t="shared" ref="DT75:EY75" si="476">DS12/DS$7*DT44</f>
        <v>-1.0235997033227628</v>
      </c>
      <c r="DU75" s="53">
        <f t="shared" si="476"/>
        <v>-1.3491308114002787</v>
      </c>
      <c r="DV75" s="53">
        <f t="shared" si="476"/>
        <v>-1.0882469442415439</v>
      </c>
      <c r="DW75" s="12">
        <f t="shared" si="476"/>
        <v>-0.6033401813224808</v>
      </c>
      <c r="DX75" s="12">
        <f t="shared" si="476"/>
        <v>-0.29150162063443041</v>
      </c>
      <c r="DY75" s="12">
        <f t="shared" si="476"/>
        <v>-2.3951532326865855E-2</v>
      </c>
      <c r="DZ75" s="12">
        <f t="shared" si="476"/>
        <v>0.14311460916671884</v>
      </c>
      <c r="EA75" s="12">
        <f t="shared" si="476"/>
        <v>0.13293626583224818</v>
      </c>
      <c r="EB75" s="12">
        <f t="shared" si="476"/>
        <v>0.24250509395714245</v>
      </c>
      <c r="EC75" s="13">
        <f t="shared" si="476"/>
        <v>0.38198509155951227</v>
      </c>
      <c r="ED75" s="13">
        <f t="shared" si="476"/>
        <v>0.14496910103899208</v>
      </c>
      <c r="EE75" s="13">
        <f t="shared" si="476"/>
        <v>0.15229005206992172</v>
      </c>
      <c r="EF75" s="13">
        <f t="shared" si="476"/>
        <v>0.13036042819091503</v>
      </c>
      <c r="EG75" s="13">
        <f t="shared" si="476"/>
        <v>0.14318255599878377</v>
      </c>
      <c r="EH75" s="13">
        <f t="shared" si="476"/>
        <v>0.12699005801064545</v>
      </c>
      <c r="EI75" s="13">
        <f t="shared" si="476"/>
        <v>0.11172073306808496</v>
      </c>
      <c r="EJ75" s="13">
        <f t="shared" si="476"/>
        <v>9.5974698113599002E-2</v>
      </c>
      <c r="EK75" s="13">
        <f t="shared" si="476"/>
        <v>9.1600067916142155E-2</v>
      </c>
      <c r="EL75" s="13">
        <f t="shared" si="476"/>
        <v>7.3588994740326014E-2</v>
      </c>
      <c r="EM75" s="13">
        <f t="shared" si="476"/>
        <v>6.8072055187650055E-2</v>
      </c>
      <c r="EN75" s="13">
        <f t="shared" si="476"/>
        <v>5.5331502634790024E-2</v>
      </c>
      <c r="EO75" s="13">
        <f t="shared" si="476"/>
        <v>6.2262892320600262E-2</v>
      </c>
      <c r="EP75" s="13">
        <f t="shared" si="476"/>
        <v>4.9384498518147732E-2</v>
      </c>
      <c r="EQ75" s="13">
        <f t="shared" si="476"/>
        <v>5.9550700555348869E-2</v>
      </c>
      <c r="ER75" s="13">
        <f t="shared" si="476"/>
        <v>5.7430332260456365E-2</v>
      </c>
      <c r="ES75" s="13">
        <f t="shared" si="476"/>
        <v>6.4951419890323228E-2</v>
      </c>
      <c r="ET75" s="13">
        <f t="shared" si="476"/>
        <v>6.3088358557601976E-2</v>
      </c>
      <c r="EU75" s="13">
        <f t="shared" si="476"/>
        <v>4.7909942903340177E-2</v>
      </c>
      <c r="EV75" s="13">
        <f t="shared" si="476"/>
        <v>5.4819973572289703E-2</v>
      </c>
      <c r="EW75" s="13">
        <f t="shared" si="476"/>
        <v>4.0732399486583165E-2</v>
      </c>
      <c r="EX75" s="13">
        <f t="shared" si="476"/>
        <v>3.7990101929224529E-2</v>
      </c>
      <c r="EY75" s="13">
        <f t="shared" si="476"/>
        <v>4.2355018716896446E-2</v>
      </c>
      <c r="EZ75" s="13">
        <f t="shared" ref="EZ75:FF75" si="477">EY12/EY$7*EZ44</f>
        <v>4.7009465421221287E-2</v>
      </c>
      <c r="FA75" s="13">
        <f t="shared" si="477"/>
        <v>4.3584513116527668E-2</v>
      </c>
      <c r="FB75" s="13">
        <f t="shared" si="477"/>
        <v>3.7991975459607245E-2</v>
      </c>
      <c r="FC75" s="13">
        <f t="shared" si="477"/>
        <v>3.7651342109654207E-2</v>
      </c>
      <c r="FD75" s="13">
        <f t="shared" si="477"/>
        <v>3.3744918393129181E-2</v>
      </c>
      <c r="FE75" s="13">
        <f t="shared" si="477"/>
        <v>9.2825516701762045E-3</v>
      </c>
      <c r="FF75" s="13">
        <f t="shared" si="477"/>
        <v>9.5347142164866772E-3</v>
      </c>
    </row>
    <row r="76" spans="2:162" x14ac:dyDescent="0.25">
      <c r="B76" t="str">
        <f t="shared" si="441"/>
        <v xml:space="preserve"> Services providing</v>
      </c>
      <c r="C76" s="12"/>
      <c r="D76" s="12">
        <f t="shared" ref="D76:AA76" si="478">C13/C$7*D45</f>
        <v>3.2684853614807894</v>
      </c>
      <c r="E76" s="12">
        <f t="shared" si="478"/>
        <v>3.1038349114968122</v>
      </c>
      <c r="F76" s="12">
        <f t="shared" si="478"/>
        <v>-1.1928548108228635E-2</v>
      </c>
      <c r="G76" s="12">
        <f t="shared" si="478"/>
        <v>2.3980800410737364E-2</v>
      </c>
      <c r="H76" s="12">
        <f t="shared" si="478"/>
        <v>1.7088089602285561</v>
      </c>
      <c r="I76" s="12">
        <f t="shared" si="478"/>
        <v>0.81817545335244257</v>
      </c>
      <c r="J76" s="12">
        <f t="shared" si="478"/>
        <v>0.89918030482819955</v>
      </c>
      <c r="K76" s="12">
        <f t="shared" si="478"/>
        <v>3.5169969761823969</v>
      </c>
      <c r="L76" s="12">
        <f t="shared" si="478"/>
        <v>0.47404310019370849</v>
      </c>
      <c r="M76" s="12">
        <f t="shared" si="478"/>
        <v>-0.21233605738416897</v>
      </c>
      <c r="N76" s="12">
        <f t="shared" si="478"/>
        <v>2.9423570672317787</v>
      </c>
      <c r="O76" s="12">
        <f t="shared" si="478"/>
        <v>2.9662091826726229</v>
      </c>
      <c r="P76" s="12">
        <f t="shared" si="478"/>
        <v>2.6441597083443855</v>
      </c>
      <c r="Q76" s="12">
        <f t="shared" si="478"/>
        <v>4.8337994490391161</v>
      </c>
      <c r="R76" s="12">
        <f t="shared" si="478"/>
        <v>-2.2663931339854795</v>
      </c>
      <c r="S76" s="12">
        <f t="shared" si="478"/>
        <v>3.5755295121675994</v>
      </c>
      <c r="T76" s="12">
        <f t="shared" si="478"/>
        <v>2.1429054282728743</v>
      </c>
      <c r="U76" s="12">
        <f t="shared" si="478"/>
        <v>1.355260065084599</v>
      </c>
      <c r="V76" s="12">
        <f t="shared" si="478"/>
        <v>4.1781853370571866</v>
      </c>
      <c r="W76" s="12">
        <f t="shared" si="478"/>
        <v>2.4792419180829834</v>
      </c>
      <c r="X76" s="12">
        <f t="shared" si="478"/>
        <v>0.84359723883338167</v>
      </c>
      <c r="Y76" s="12">
        <f t="shared" si="478"/>
        <v>2.1796285134812319</v>
      </c>
      <c r="Z76" s="12">
        <f t="shared" si="478"/>
        <v>3.5028503468375916</v>
      </c>
      <c r="AA76" s="12">
        <f t="shared" si="478"/>
        <v>3.9456700837639569</v>
      </c>
      <c r="AB76" s="12">
        <f t="shared" ref="AB76:BG76" si="479">AA13/AA$7*AB45</f>
        <v>1.5120706178056791</v>
      </c>
      <c r="AC76" s="12">
        <f t="shared" si="479"/>
        <v>2.728309430693789</v>
      </c>
      <c r="AD76" s="12">
        <f t="shared" si="479"/>
        <v>4.5382357752543854</v>
      </c>
      <c r="AE76" s="12">
        <f t="shared" si="479"/>
        <v>2.1233510715035444</v>
      </c>
      <c r="AF76" s="12">
        <f t="shared" si="479"/>
        <v>5.8604041637306254</v>
      </c>
      <c r="AG76" s="12">
        <f t="shared" si="479"/>
        <v>2.1645727982598393</v>
      </c>
      <c r="AH76" s="12">
        <f t="shared" si="479"/>
        <v>3.7710244669143531</v>
      </c>
      <c r="AI76" s="12">
        <f t="shared" si="479"/>
        <v>3.3954669985603405</v>
      </c>
      <c r="AJ76" s="12">
        <f t="shared" si="479"/>
        <v>4.1879857048246105</v>
      </c>
      <c r="AK76" s="12">
        <f t="shared" si="479"/>
        <v>3.0048030431062482</v>
      </c>
      <c r="AL76" s="12">
        <f t="shared" si="479"/>
        <v>3.5156453793979026</v>
      </c>
      <c r="AM76" s="12">
        <f t="shared" si="479"/>
        <v>3.2239730200311096</v>
      </c>
      <c r="AN76" s="12">
        <f t="shared" si="479"/>
        <v>2.236310584505294</v>
      </c>
      <c r="AO76" s="12">
        <f t="shared" si="479"/>
        <v>4.3324497008615968</v>
      </c>
      <c r="AP76" s="12">
        <f t="shared" si="479"/>
        <v>3.4910641875806281</v>
      </c>
      <c r="AQ76" s="12">
        <f t="shared" si="479"/>
        <v>3.5732485948455417</v>
      </c>
      <c r="AR76" s="12">
        <f t="shared" si="479"/>
        <v>1.5568905244968567</v>
      </c>
      <c r="AS76" s="12">
        <f t="shared" si="479"/>
        <v>2.1912407244648566</v>
      </c>
      <c r="AT76" s="12">
        <f t="shared" si="479"/>
        <v>2.2294884127955799</v>
      </c>
      <c r="AU76" s="12">
        <f t="shared" si="479"/>
        <v>-1.3548212094800047</v>
      </c>
      <c r="AV76" s="12">
        <f t="shared" si="479"/>
        <v>-1.7413258375931535</v>
      </c>
      <c r="AW76" s="12">
        <f t="shared" si="479"/>
        <v>-3.0382701722354803</v>
      </c>
      <c r="AX76" s="12">
        <f t="shared" si="479"/>
        <v>-3.2342188649204444</v>
      </c>
      <c r="AY76" s="12">
        <f t="shared" si="479"/>
        <v>-1.4913133773359561</v>
      </c>
      <c r="AZ76" s="12">
        <f t="shared" si="479"/>
        <v>-0.15649694224311045</v>
      </c>
      <c r="BA76" s="12">
        <f t="shared" si="479"/>
        <v>4.9170416559985032E-2</v>
      </c>
      <c r="BB76" s="12">
        <f t="shared" si="479"/>
        <v>6.9033110415258878E-2</v>
      </c>
      <c r="BC76" s="12">
        <f t="shared" si="479"/>
        <v>0.68484711311643143</v>
      </c>
      <c r="BD76" s="12">
        <f t="shared" si="479"/>
        <v>-0.45529650190957649</v>
      </c>
      <c r="BE76" s="12">
        <f t="shared" si="479"/>
        <v>0.42888965486413466</v>
      </c>
      <c r="BF76" s="12">
        <f t="shared" si="479"/>
        <v>1.2219512139009603</v>
      </c>
      <c r="BG76" s="12">
        <f t="shared" si="479"/>
        <v>0.12927719270784135</v>
      </c>
      <c r="BH76" s="12">
        <f t="shared" ref="BH76:CM76" si="480">BG13/BG$7*BH45</f>
        <v>1.7522828951830069</v>
      </c>
      <c r="BI76" s="12">
        <f t="shared" si="480"/>
        <v>0.71449918626373343</v>
      </c>
      <c r="BJ76" s="12">
        <f t="shared" si="480"/>
        <v>1.7599069425204588</v>
      </c>
      <c r="BK76" s="12">
        <f t="shared" si="480"/>
        <v>1.1126642043141661</v>
      </c>
      <c r="BL76" s="12">
        <f t="shared" si="480"/>
        <v>2.1860021876660989</v>
      </c>
      <c r="BM76" s="12">
        <f t="shared" si="480"/>
        <v>2.4627057905182985</v>
      </c>
      <c r="BN76" s="12">
        <f t="shared" si="480"/>
        <v>1.9181673495408016</v>
      </c>
      <c r="BO76" s="12">
        <f t="shared" si="480"/>
        <v>1.7230312254512286</v>
      </c>
      <c r="BP76" s="12">
        <f t="shared" si="480"/>
        <v>1.8822387645411773</v>
      </c>
      <c r="BQ76" s="12">
        <f t="shared" si="480"/>
        <v>1.9253422109354859</v>
      </c>
      <c r="BR76" s="12">
        <f t="shared" si="480"/>
        <v>1.5730369639216286</v>
      </c>
      <c r="BS76" s="12">
        <f t="shared" si="480"/>
        <v>2.92225510034016</v>
      </c>
      <c r="BT76" s="12">
        <f t="shared" si="480"/>
        <v>1.7049457332647093</v>
      </c>
      <c r="BU76" s="12">
        <f t="shared" si="480"/>
        <v>1.7847642141348745</v>
      </c>
      <c r="BV76" s="12">
        <f t="shared" si="480"/>
        <v>2.1495888529773373</v>
      </c>
      <c r="BW76" s="12">
        <f t="shared" si="480"/>
        <v>2.5210600902319511</v>
      </c>
      <c r="BX76" s="12">
        <f t="shared" si="480"/>
        <v>0.28545664849008978</v>
      </c>
      <c r="BY76" s="12">
        <f t="shared" si="480"/>
        <v>1.3540859783086312</v>
      </c>
      <c r="BZ76" s="12">
        <f t="shared" si="480"/>
        <v>-3.0001927169244516</v>
      </c>
      <c r="CA76" s="12">
        <f t="shared" si="480"/>
        <v>-4.5246534528734461</v>
      </c>
      <c r="CB76" s="12">
        <f t="shared" si="480"/>
        <v>-5.403553487753574</v>
      </c>
      <c r="CC76" s="12">
        <f t="shared" si="480"/>
        <v>-2.3090668169165318</v>
      </c>
      <c r="CD76" s="12">
        <f t="shared" si="480"/>
        <v>-1.173925533576045</v>
      </c>
      <c r="CE76" s="12">
        <f t="shared" si="480"/>
        <v>-1.9166926631596349E-2</v>
      </c>
      <c r="CF76" s="12">
        <f t="shared" si="480"/>
        <v>2.2401981800666615</v>
      </c>
      <c r="CG76" s="12">
        <f t="shared" si="480"/>
        <v>0.64228154853118202</v>
      </c>
      <c r="CH76" s="12">
        <f t="shared" si="480"/>
        <v>2.1968234100601083</v>
      </c>
      <c r="CI76" s="12">
        <f t="shared" si="480"/>
        <v>1.0866894670012768</v>
      </c>
      <c r="CJ76" s="12">
        <f t="shared" si="480"/>
        <v>1.8210531583055929</v>
      </c>
      <c r="CK76" s="12">
        <f t="shared" si="480"/>
        <v>1.1139700901437912</v>
      </c>
      <c r="CL76" s="12">
        <f t="shared" si="480"/>
        <v>1.5148108743731543</v>
      </c>
      <c r="CM76" s="12">
        <f t="shared" si="480"/>
        <v>1.8931232864901857</v>
      </c>
      <c r="CN76" s="12">
        <f t="shared" ref="CN76:DS76" si="481">CM13/CM$7*CN45</f>
        <v>2.6734238033208664</v>
      </c>
      <c r="CO76" s="12">
        <f t="shared" si="481"/>
        <v>0.97457199353038904</v>
      </c>
      <c r="CP76" s="12">
        <f t="shared" si="481"/>
        <v>2.7673167025019354</v>
      </c>
      <c r="CQ76" s="12">
        <f t="shared" si="481"/>
        <v>2.1609207862748052</v>
      </c>
      <c r="CR76" s="12">
        <f t="shared" si="481"/>
        <v>2.2372072102254768</v>
      </c>
      <c r="CS76" s="12">
        <f t="shared" si="481"/>
        <v>2.1956462414519682</v>
      </c>
      <c r="CT76" s="12">
        <f t="shared" si="481"/>
        <v>3.1782929151362174</v>
      </c>
      <c r="CU76" s="12">
        <f t="shared" si="481"/>
        <v>2.4770181671996974</v>
      </c>
      <c r="CV76" s="12">
        <f t="shared" si="481"/>
        <v>1.0252935866678083</v>
      </c>
      <c r="CW76" s="12">
        <f t="shared" si="481"/>
        <v>3.6938362144220172</v>
      </c>
      <c r="CX76" s="12">
        <f t="shared" si="481"/>
        <v>1.558093530352981</v>
      </c>
      <c r="CY76" s="12">
        <f t="shared" si="481"/>
        <v>2.3400150432496569</v>
      </c>
      <c r="CZ76" s="12">
        <f t="shared" si="481"/>
        <v>3.1213420070545288</v>
      </c>
      <c r="DA76" s="12">
        <f t="shared" si="481"/>
        <v>3.614899382124332</v>
      </c>
      <c r="DB76" s="12">
        <f t="shared" si="481"/>
        <v>2.2794785450695993</v>
      </c>
      <c r="DC76" s="12">
        <f t="shared" si="481"/>
        <v>3.0368828626542537</v>
      </c>
      <c r="DD76" s="12">
        <f t="shared" si="481"/>
        <v>3.7375070050455839</v>
      </c>
      <c r="DE76" s="12">
        <f t="shared" si="481"/>
        <v>2.8719513288926146</v>
      </c>
      <c r="DF76" s="12">
        <f t="shared" si="481"/>
        <v>1.9620072952383418</v>
      </c>
      <c r="DG76" s="12">
        <f t="shared" si="481"/>
        <v>2.6927112499223642</v>
      </c>
      <c r="DH76" s="12">
        <f t="shared" si="481"/>
        <v>3.5288003984375518</v>
      </c>
      <c r="DI76" s="12">
        <f t="shared" si="481"/>
        <v>2.1909287104871606</v>
      </c>
      <c r="DJ76" s="12">
        <f t="shared" si="481"/>
        <v>1.3649281848085562</v>
      </c>
      <c r="DK76" s="12">
        <f t="shared" si="481"/>
        <v>2.7681468726894725</v>
      </c>
      <c r="DL76" s="12">
        <f t="shared" si="481"/>
        <v>1.3092290233018573</v>
      </c>
      <c r="DM76" s="12">
        <f t="shared" si="481"/>
        <v>1.531154658568179</v>
      </c>
      <c r="DN76" s="12">
        <f t="shared" si="481"/>
        <v>1.3203936201200825</v>
      </c>
      <c r="DO76" s="12">
        <f t="shared" si="481"/>
        <v>1.7643951239915037</v>
      </c>
      <c r="DP76" s="12">
        <f t="shared" si="481"/>
        <v>2.7626139398960792</v>
      </c>
      <c r="DQ76" s="12">
        <f t="shared" si="481"/>
        <v>3.3700488581146661</v>
      </c>
      <c r="DR76" s="12">
        <f t="shared" si="481"/>
        <v>0.89064294398139365</v>
      </c>
      <c r="DS76" s="12">
        <f t="shared" si="481"/>
        <v>1.4038070209590183</v>
      </c>
      <c r="DT76" s="53">
        <f t="shared" ref="DT76:EY76" si="482">DS13/DS$7*DT45</f>
        <v>-33.049292763449756</v>
      </c>
      <c r="DU76" s="53">
        <f t="shared" si="482"/>
        <v>13.283050893491941</v>
      </c>
      <c r="DV76" s="53">
        <f t="shared" si="482"/>
        <v>3.1527659801006642</v>
      </c>
      <c r="DW76" s="12">
        <f t="shared" si="482"/>
        <v>0.54449429638731794</v>
      </c>
      <c r="DX76" s="12">
        <f t="shared" si="482"/>
        <v>5.735905706941745</v>
      </c>
      <c r="DY76" s="12">
        <f t="shared" si="482"/>
        <v>8.5804897313327135</v>
      </c>
      <c r="DZ76" s="12">
        <f t="shared" si="482"/>
        <v>5.8493204873307674</v>
      </c>
      <c r="EA76" s="12">
        <f t="shared" si="482"/>
        <v>3.4929952176246983</v>
      </c>
      <c r="EB76" s="12">
        <f t="shared" si="482"/>
        <v>3.6449010880261383</v>
      </c>
      <c r="EC76" s="13">
        <f t="shared" si="482"/>
        <v>4.6328606050294336</v>
      </c>
      <c r="ED76" s="13">
        <f t="shared" si="482"/>
        <v>0.65429557090818791</v>
      </c>
      <c r="EE76" s="13">
        <f t="shared" si="482"/>
        <v>-1.3137788683052254</v>
      </c>
      <c r="EF76" s="13">
        <f t="shared" si="482"/>
        <v>-2.6963565412346502</v>
      </c>
      <c r="EG76" s="13">
        <f t="shared" si="482"/>
        <v>-2.2260430506347015</v>
      </c>
      <c r="EH76" s="13">
        <f t="shared" si="482"/>
        <v>-2.0359014179593808</v>
      </c>
      <c r="EI76" s="13">
        <f t="shared" si="482"/>
        <v>2.1707171053482684E-2</v>
      </c>
      <c r="EJ76" s="13">
        <f t="shared" si="482"/>
        <v>1.4242690146756667</v>
      </c>
      <c r="EK76" s="13">
        <f t="shared" si="482"/>
        <v>2.7804996336221395</v>
      </c>
      <c r="EL76" s="13">
        <f t="shared" si="482"/>
        <v>2.2479841749056577</v>
      </c>
      <c r="EM76" s="13">
        <f t="shared" si="482"/>
        <v>2.4474550954451377</v>
      </c>
      <c r="EN76" s="13">
        <f t="shared" si="482"/>
        <v>2.2851994643061184</v>
      </c>
      <c r="EO76" s="13">
        <f t="shared" si="482"/>
        <v>2.9173686310019984</v>
      </c>
      <c r="EP76" s="13">
        <f t="shared" si="482"/>
        <v>1.8902989258031</v>
      </c>
      <c r="EQ76" s="13">
        <f t="shared" si="482"/>
        <v>1.6272264541641872</v>
      </c>
      <c r="ER76" s="13">
        <f t="shared" si="482"/>
        <v>1.5272231014056645</v>
      </c>
      <c r="ES76" s="13">
        <f t="shared" si="482"/>
        <v>2.1080996644805281</v>
      </c>
      <c r="ET76" s="13">
        <f t="shared" si="482"/>
        <v>1.0494243432636206</v>
      </c>
      <c r="EU76" s="13">
        <f t="shared" si="482"/>
        <v>0.88452962615103881</v>
      </c>
      <c r="EV76" s="13">
        <f t="shared" si="482"/>
        <v>0.846075851349121</v>
      </c>
      <c r="EW76" s="13">
        <f t="shared" si="482"/>
        <v>1.5504404383316623</v>
      </c>
      <c r="EX76" s="13">
        <f t="shared" si="482"/>
        <v>0.62193947466141331</v>
      </c>
      <c r="EY76" s="13">
        <f t="shared" si="482"/>
        <v>0.71959154603981335</v>
      </c>
      <c r="EZ76" s="13">
        <f t="shared" ref="EZ76:FF76" si="483">EY13/EY$7*EZ45</f>
        <v>0.87752337246976808</v>
      </c>
      <c r="FA76" s="13">
        <f t="shared" si="483"/>
        <v>1.6257746372571718</v>
      </c>
      <c r="FB76" s="13">
        <f t="shared" si="483"/>
        <v>0.72995910184530211</v>
      </c>
      <c r="FC76" s="13">
        <f t="shared" si="483"/>
        <v>0.73626639927614212</v>
      </c>
      <c r="FD76" s="13">
        <f t="shared" si="483"/>
        <v>0.74125480913612785</v>
      </c>
      <c r="FE76" s="13">
        <f t="shared" si="483"/>
        <v>1.526778115132986</v>
      </c>
      <c r="FF76" s="13">
        <f t="shared" si="483"/>
        <v>0.59485039339563595</v>
      </c>
    </row>
    <row r="77" spans="2:162" x14ac:dyDescent="0.25">
      <c r="B77" t="str">
        <f t="shared" si="441"/>
        <v xml:space="preserve">   Wholesale and retail trade</v>
      </c>
      <c r="C77" s="12"/>
      <c r="D77" s="12">
        <f t="shared" ref="D77:AA77" si="484">C14/C$7*D46</f>
        <v>0.14613612235977413</v>
      </c>
      <c r="E77" s="12">
        <f t="shared" si="484"/>
        <v>0.20557098532628568</v>
      </c>
      <c r="F77" s="12">
        <f t="shared" si="484"/>
        <v>0.70329437073165779</v>
      </c>
      <c r="G77" s="12">
        <f t="shared" si="484"/>
        <v>-1.3013981975890274</v>
      </c>
      <c r="H77" s="12">
        <f t="shared" si="484"/>
        <v>4.812594456523539E-2</v>
      </c>
      <c r="I77" s="12">
        <f t="shared" si="484"/>
        <v>-0.1789877430616495</v>
      </c>
      <c r="J77" s="12">
        <f t="shared" si="484"/>
        <v>-0.23736109390565593</v>
      </c>
      <c r="K77" s="12">
        <f t="shared" si="484"/>
        <v>0.64153458604634706</v>
      </c>
      <c r="L77" s="12">
        <f t="shared" si="484"/>
        <v>5.9201276926435349E-2</v>
      </c>
      <c r="M77" s="12">
        <f t="shared" si="484"/>
        <v>-0.39764766242589539</v>
      </c>
      <c r="N77" s="12">
        <f t="shared" si="484"/>
        <v>0.14256190572565389</v>
      </c>
      <c r="O77" s="12">
        <f t="shared" si="484"/>
        <v>0.28491571283061601</v>
      </c>
      <c r="P77" s="12">
        <f t="shared" si="484"/>
        <v>0.1890234911131809</v>
      </c>
      <c r="Q77" s="12">
        <f t="shared" si="484"/>
        <v>1.2183339737200185</v>
      </c>
      <c r="R77" s="12">
        <f t="shared" si="484"/>
        <v>-0.99391603866953759</v>
      </c>
      <c r="S77" s="12">
        <f t="shared" si="484"/>
        <v>0.21201793827450099</v>
      </c>
      <c r="T77" s="12">
        <f t="shared" si="484"/>
        <v>0.31709760735806752</v>
      </c>
      <c r="U77" s="12">
        <f t="shared" si="484"/>
        <v>0.63638915891429748</v>
      </c>
      <c r="V77" s="12">
        <f t="shared" si="484"/>
        <v>0.23279213038856969</v>
      </c>
      <c r="W77" s="12">
        <f t="shared" si="484"/>
        <v>0.45143049594061702</v>
      </c>
      <c r="X77" s="12">
        <f t="shared" si="484"/>
        <v>0.36654117937892711</v>
      </c>
      <c r="Y77" s="12">
        <f t="shared" si="484"/>
        <v>0.64564687341328697</v>
      </c>
      <c r="Z77" s="12">
        <f t="shared" si="484"/>
        <v>0.59784285917799163</v>
      </c>
      <c r="AA77" s="12">
        <f t="shared" si="484"/>
        <v>1.0149366444777372</v>
      </c>
      <c r="AB77" s="12">
        <f t="shared" ref="AB77:BG77" si="485">AA14/AA$7*AB46</f>
        <v>0.51782518248376042</v>
      </c>
      <c r="AC77" s="12">
        <f t="shared" si="485"/>
        <v>0.30020816117661653</v>
      </c>
      <c r="AD77" s="12">
        <f t="shared" si="485"/>
        <v>0.51950407790402631</v>
      </c>
      <c r="AE77" s="12">
        <f t="shared" si="485"/>
        <v>-0.31930916024367839</v>
      </c>
      <c r="AF77" s="12">
        <f t="shared" si="485"/>
        <v>1.6873819531937104</v>
      </c>
      <c r="AG77" s="12">
        <f t="shared" si="485"/>
        <v>0.48401912736600483</v>
      </c>
      <c r="AH77" s="12">
        <f t="shared" si="485"/>
        <v>1.0984491533716261</v>
      </c>
      <c r="AI77" s="12">
        <f t="shared" si="485"/>
        <v>-0.20151768187618094</v>
      </c>
      <c r="AJ77" s="12">
        <f t="shared" si="485"/>
        <v>0.80876090438174852</v>
      </c>
      <c r="AK77" s="12">
        <f t="shared" si="485"/>
        <v>0.48116384736902656</v>
      </c>
      <c r="AL77" s="12">
        <f t="shared" si="485"/>
        <v>1.1822662661059413</v>
      </c>
      <c r="AM77" s="12">
        <f t="shared" si="485"/>
        <v>0.29430493594929485</v>
      </c>
      <c r="AN77" s="12">
        <f t="shared" si="485"/>
        <v>0.362266681596429</v>
      </c>
      <c r="AO77" s="12">
        <f t="shared" si="485"/>
        <v>0.82867129760606451</v>
      </c>
      <c r="AP77" s="12">
        <f t="shared" si="485"/>
        <v>0.93180704027724526</v>
      </c>
      <c r="AQ77" s="12">
        <f t="shared" si="485"/>
        <v>0.27807030693964918</v>
      </c>
      <c r="AR77" s="12">
        <f t="shared" si="485"/>
        <v>0.35382995508379061</v>
      </c>
      <c r="AS77" s="12">
        <f t="shared" si="485"/>
        <v>-7.5314056670830784E-2</v>
      </c>
      <c r="AT77" s="12">
        <f t="shared" si="485"/>
        <v>0.5133067402602931</v>
      </c>
      <c r="AU77" s="12">
        <f t="shared" si="485"/>
        <v>-0.51642567610794698</v>
      </c>
      <c r="AV77" s="12">
        <f t="shared" si="485"/>
        <v>-0.60131025653893411</v>
      </c>
      <c r="AW77" s="12">
        <f t="shared" si="485"/>
        <v>-0.37471800673883088</v>
      </c>
      <c r="AX77" s="12">
        <f t="shared" si="485"/>
        <v>-1.0238049473354651</v>
      </c>
      <c r="AY77" s="12">
        <f t="shared" si="485"/>
        <v>-0.65777962932510858</v>
      </c>
      <c r="AZ77" s="12">
        <f t="shared" si="485"/>
        <v>-0.32049532007190956</v>
      </c>
      <c r="BA77" s="12">
        <f t="shared" si="485"/>
        <v>-0.43772472083030911</v>
      </c>
      <c r="BB77" s="12">
        <f t="shared" si="485"/>
        <v>-0.39059086556999861</v>
      </c>
      <c r="BC77" s="12">
        <f t="shared" si="485"/>
        <v>8.924487954003904E-2</v>
      </c>
      <c r="BD77" s="12">
        <f t="shared" si="485"/>
        <v>-0.36371882558331203</v>
      </c>
      <c r="BE77" s="12">
        <f t="shared" si="485"/>
        <v>8.9789921420807925E-2</v>
      </c>
      <c r="BF77" s="12">
        <f t="shared" si="485"/>
        <v>6.984784335400987E-2</v>
      </c>
      <c r="BG77" s="12">
        <f t="shared" si="485"/>
        <v>-6.9452935625561332E-2</v>
      </c>
      <c r="BH77" s="12">
        <f t="shared" ref="BH77:CM77" si="486">BG14/BG$7*BH46</f>
        <v>0.35068330306548168</v>
      </c>
      <c r="BI77" s="12">
        <f t="shared" si="486"/>
        <v>-0.10852394517007129</v>
      </c>
      <c r="BJ77" s="12">
        <f t="shared" si="486"/>
        <v>6.9173824262088471E-2</v>
      </c>
      <c r="BK77" s="12">
        <f t="shared" si="486"/>
        <v>0.25633668984529079</v>
      </c>
      <c r="BL77" s="12">
        <f t="shared" si="486"/>
        <v>0.4336009392343862</v>
      </c>
      <c r="BM77" s="12">
        <f t="shared" si="486"/>
        <v>0.41989881157836206</v>
      </c>
      <c r="BN77" s="12">
        <f t="shared" si="486"/>
        <v>0.4074291477685924</v>
      </c>
      <c r="BO77" s="12">
        <f t="shared" si="486"/>
        <v>9.5207899315724639E-2</v>
      </c>
      <c r="BP77" s="12">
        <f t="shared" si="486"/>
        <v>2.8297757049029686E-2</v>
      </c>
      <c r="BQ77" s="12">
        <f t="shared" si="486"/>
        <v>8.4384209998007553E-2</v>
      </c>
      <c r="BR77" s="12">
        <f t="shared" si="486"/>
        <v>0</v>
      </c>
      <c r="BS77" s="12">
        <f t="shared" si="486"/>
        <v>0.67684650015472925</v>
      </c>
      <c r="BT77" s="12">
        <f t="shared" si="486"/>
        <v>0.13765073049560131</v>
      </c>
      <c r="BU77" s="12">
        <f t="shared" si="486"/>
        <v>0.30188684741755167</v>
      </c>
      <c r="BV77" s="12">
        <f t="shared" si="486"/>
        <v>0.35494079462420153</v>
      </c>
      <c r="BW77" s="12">
        <f t="shared" si="486"/>
        <v>0.59146381390761349</v>
      </c>
      <c r="BX77" s="12">
        <f t="shared" si="486"/>
        <v>-0.53599789691977784</v>
      </c>
      <c r="BY77" s="12">
        <f t="shared" si="486"/>
        <v>8.9144899262373501E-3</v>
      </c>
      <c r="BZ77" s="12">
        <f t="shared" si="486"/>
        <v>-1.0048742211893007</v>
      </c>
      <c r="CA77" s="12">
        <f t="shared" si="486"/>
        <v>-1.4887537525113714</v>
      </c>
      <c r="CB77" s="12">
        <f t="shared" si="486"/>
        <v>-1.4258781570339221</v>
      </c>
      <c r="CC77" s="12">
        <f t="shared" si="486"/>
        <v>-0.43715857814338116</v>
      </c>
      <c r="CD77" s="12">
        <f t="shared" si="486"/>
        <v>-0.63640278399910855</v>
      </c>
      <c r="CE77" s="12">
        <f t="shared" si="486"/>
        <v>0.26052291600217259</v>
      </c>
      <c r="CF77" s="12">
        <f t="shared" si="486"/>
        <v>0.23184111654150191</v>
      </c>
      <c r="CG77" s="12">
        <f t="shared" si="486"/>
        <v>-2.8655997906294382E-2</v>
      </c>
      <c r="CH77" s="12">
        <f t="shared" si="486"/>
        <v>0.52222819153864042</v>
      </c>
      <c r="CI77" s="12">
        <f t="shared" si="486"/>
        <v>0.32524881400267686</v>
      </c>
      <c r="CJ77" s="12">
        <f t="shared" si="486"/>
        <v>0.31464353372025716</v>
      </c>
      <c r="CK77" s="12">
        <f t="shared" si="486"/>
        <v>0.22677364516285367</v>
      </c>
      <c r="CL77" s="12">
        <f t="shared" si="486"/>
        <v>0.25399309734262604</v>
      </c>
      <c r="CM77" s="12">
        <f t="shared" si="486"/>
        <v>0.40379009091215984</v>
      </c>
      <c r="CN77" s="12">
        <f t="shared" ref="CN77:DS77" si="487">CM14/CM$7*CN46</f>
        <v>0.67668629488497301</v>
      </c>
      <c r="CO77" s="12">
        <f t="shared" si="487"/>
        <v>0.56651313750503651</v>
      </c>
      <c r="CP77" s="12">
        <f t="shared" si="487"/>
        <v>0.60137668788399545</v>
      </c>
      <c r="CQ77" s="12">
        <f t="shared" si="487"/>
        <v>0.57730651509687836</v>
      </c>
      <c r="CR77" s="12">
        <f t="shared" si="487"/>
        <v>0.59168174865119028</v>
      </c>
      <c r="CS77" s="12">
        <f t="shared" si="487"/>
        <v>0.77222229421223565</v>
      </c>
      <c r="CT77" s="12">
        <f t="shared" si="487"/>
        <v>0.78539072779494357</v>
      </c>
      <c r="CU77" s="12">
        <f t="shared" si="487"/>
        <v>0.50689935679076592</v>
      </c>
      <c r="CV77" s="12">
        <f t="shared" si="487"/>
        <v>0.25459165621121771</v>
      </c>
      <c r="CW77" s="12">
        <f t="shared" si="487"/>
        <v>0.81614179023298761</v>
      </c>
      <c r="CX77" s="12">
        <f t="shared" si="487"/>
        <v>0.42569697925387417</v>
      </c>
      <c r="CY77" s="12">
        <f t="shared" si="487"/>
        <v>0.61603530949082497</v>
      </c>
      <c r="CZ77" s="12">
        <f t="shared" si="487"/>
        <v>0.59380865213677569</v>
      </c>
      <c r="DA77" s="12">
        <f t="shared" si="487"/>
        <v>0.48519306693487185</v>
      </c>
      <c r="DB77" s="12">
        <f t="shared" si="487"/>
        <v>0.24294318805855258</v>
      </c>
      <c r="DC77" s="12">
        <f t="shared" si="487"/>
        <v>0.28343096917821414</v>
      </c>
      <c r="DD77" s="12">
        <f t="shared" si="487"/>
        <v>0.87201374290260325</v>
      </c>
      <c r="DE77" s="12">
        <f t="shared" si="487"/>
        <v>0.65232224791280446</v>
      </c>
      <c r="DF77" s="12">
        <f t="shared" si="487"/>
        <v>0.44058994052451639</v>
      </c>
      <c r="DG77" s="12">
        <f t="shared" si="487"/>
        <v>0.8955802104794125</v>
      </c>
      <c r="DH77" s="12">
        <f t="shared" si="487"/>
        <v>1.2171640696569097</v>
      </c>
      <c r="DI77" s="12">
        <f t="shared" si="487"/>
        <v>0.93947677759619352</v>
      </c>
      <c r="DJ77" s="12">
        <f t="shared" si="487"/>
        <v>1.5782303974176237E-2</v>
      </c>
      <c r="DK77" s="12">
        <f t="shared" si="487"/>
        <v>0.39670044656113773</v>
      </c>
      <c r="DL77" s="12">
        <f t="shared" si="487"/>
        <v>-2.3370790768267331E-2</v>
      </c>
      <c r="DM77" s="12">
        <f t="shared" si="487"/>
        <v>0.13233849293213587</v>
      </c>
      <c r="DN77" s="12">
        <f t="shared" si="487"/>
        <v>-8.4765730988381735E-2</v>
      </c>
      <c r="DO77" s="12">
        <f t="shared" si="487"/>
        <v>0.71088544687998545</v>
      </c>
      <c r="DP77" s="12">
        <f t="shared" si="487"/>
        <v>0.40144441033190142</v>
      </c>
      <c r="DQ77" s="12">
        <f t="shared" si="487"/>
        <v>0.5065687568241608</v>
      </c>
      <c r="DR77" s="12">
        <f t="shared" si="487"/>
        <v>0.31821864110085091</v>
      </c>
      <c r="DS77" s="12">
        <f t="shared" si="487"/>
        <v>0.50876794374414891</v>
      </c>
      <c r="DT77" s="53">
        <f t="shared" ref="DT77:EY77" si="488">DS14/DS$7*DT46</f>
        <v>-4.4787716270885483</v>
      </c>
      <c r="DU77" s="53">
        <f t="shared" si="488"/>
        <v>4.6394403382353033</v>
      </c>
      <c r="DV77" s="53">
        <f t="shared" si="488"/>
        <v>1.580202562640987</v>
      </c>
      <c r="DW77" s="12">
        <f t="shared" si="488"/>
        <v>-0.53661451339551869</v>
      </c>
      <c r="DX77" s="12">
        <f t="shared" si="488"/>
        <v>-0.24199470296213663</v>
      </c>
      <c r="DY77" s="12">
        <f t="shared" si="488"/>
        <v>1.0236082202777843</v>
      </c>
      <c r="DZ77" s="12">
        <f t="shared" si="488"/>
        <v>0.74120718793128682</v>
      </c>
      <c r="EA77" s="12">
        <f t="shared" si="488"/>
        <v>0.4521397296376361</v>
      </c>
      <c r="EB77" s="12">
        <f t="shared" si="488"/>
        <v>0.3153028098684782</v>
      </c>
      <c r="EC77" s="13">
        <f t="shared" si="488"/>
        <v>0.14601907547586115</v>
      </c>
      <c r="ED77" s="13">
        <f t="shared" si="488"/>
        <v>6.4335699958374862E-2</v>
      </c>
      <c r="EE77" s="13">
        <f t="shared" si="488"/>
        <v>-0.42404479307493698</v>
      </c>
      <c r="EF77" s="13">
        <f t="shared" si="488"/>
        <v>-0.17448778704998291</v>
      </c>
      <c r="EG77" s="13">
        <f t="shared" si="488"/>
        <v>-1.1291953073865915</v>
      </c>
      <c r="EH77" s="13">
        <f t="shared" si="488"/>
        <v>-0.31130215587642834</v>
      </c>
      <c r="EI77" s="13">
        <f t="shared" si="488"/>
        <v>-6.6539828204648474E-2</v>
      </c>
      <c r="EJ77" s="13">
        <f t="shared" si="488"/>
        <v>-0.18873117573079745</v>
      </c>
      <c r="EK77" s="13">
        <f t="shared" si="488"/>
        <v>0.41865967660013081</v>
      </c>
      <c r="EL77" s="13">
        <f t="shared" si="488"/>
        <v>0.44437016311909089</v>
      </c>
      <c r="EM77" s="13">
        <f t="shared" si="488"/>
        <v>0.27279903493128432</v>
      </c>
      <c r="EN77" s="13">
        <f t="shared" si="488"/>
        <v>0.3653713211693263</v>
      </c>
      <c r="EO77" s="13">
        <f t="shared" si="488"/>
        <v>0.57495687513614313</v>
      </c>
      <c r="EP77" s="13">
        <f t="shared" si="488"/>
        <v>0.55275348914648259</v>
      </c>
      <c r="EQ77" s="13">
        <f t="shared" si="488"/>
        <v>0.44919031292034056</v>
      </c>
      <c r="ER77" s="13">
        <f t="shared" si="488"/>
        <v>0.48291471662041052</v>
      </c>
      <c r="ES77" s="13">
        <f t="shared" si="488"/>
        <v>0.47997594226820639</v>
      </c>
      <c r="ET77" s="13">
        <f t="shared" si="488"/>
        <v>0.40970689821924333</v>
      </c>
      <c r="EU77" s="13">
        <f t="shared" si="488"/>
        <v>0.31656353027531592</v>
      </c>
      <c r="EV77" s="13">
        <f t="shared" si="488"/>
        <v>0.33013016818631119</v>
      </c>
      <c r="EW77" s="13">
        <f t="shared" si="488"/>
        <v>0.27288923166126122</v>
      </c>
      <c r="EX77" s="13">
        <f t="shared" si="488"/>
        <v>0.17943630132117069</v>
      </c>
      <c r="EY77" s="13">
        <f t="shared" si="488"/>
        <v>9.8400068791559811E-2</v>
      </c>
      <c r="EZ77" s="13">
        <f t="shared" ref="EZ77:FF77" si="489">EY14/EY$7*EZ46</f>
        <v>0.11404619905360805</v>
      </c>
      <c r="FA77" s="13">
        <f t="shared" si="489"/>
        <v>9.2491404967756291E-2</v>
      </c>
      <c r="FB77" s="13">
        <f t="shared" si="489"/>
        <v>5.8986299591393059E-2</v>
      </c>
      <c r="FC77" s="13">
        <f t="shared" si="489"/>
        <v>1.7607872903318392E-2</v>
      </c>
      <c r="FD77" s="13">
        <f t="shared" si="489"/>
        <v>6.257258851271702E-2</v>
      </c>
      <c r="FE77" s="13">
        <f t="shared" si="489"/>
        <v>6.1303418093089077E-2</v>
      </c>
      <c r="FF77" s="13">
        <f t="shared" si="489"/>
        <v>5.5438282649707453E-2</v>
      </c>
    </row>
    <row r="78" spans="2:162" x14ac:dyDescent="0.25">
      <c r="B78" t="str">
        <f t="shared" si="441"/>
        <v xml:space="preserve">   Transportation and public utilities</v>
      </c>
      <c r="C78" s="12"/>
      <c r="D78" s="12">
        <f t="shared" ref="D78:AA78" si="490">C15/C$7*D47</f>
        <v>0.71864294366329207</v>
      </c>
      <c r="E78" s="12">
        <f t="shared" si="490"/>
        <v>0.13378807790216654</v>
      </c>
      <c r="F78" s="12">
        <f t="shared" si="490"/>
        <v>-0.49224064330147166</v>
      </c>
      <c r="G78" s="12">
        <f t="shared" si="490"/>
        <v>0.60321493069614929</v>
      </c>
      <c r="H78" s="12">
        <f t="shared" si="490"/>
        <v>-0.13081543525783562</v>
      </c>
      <c r="I78" s="12">
        <f t="shared" si="490"/>
        <v>0.30685906448986949</v>
      </c>
      <c r="J78" s="12">
        <f t="shared" si="490"/>
        <v>-0.26861796866255361</v>
      </c>
      <c r="K78" s="12">
        <f t="shared" si="490"/>
        <v>-0.30233158915023461</v>
      </c>
      <c r="L78" s="12">
        <f t="shared" si="490"/>
        <v>4.7478723717625369E-2</v>
      </c>
      <c r="M78" s="12">
        <f t="shared" si="490"/>
        <v>-0.19745439881206553</v>
      </c>
      <c r="N78" s="12">
        <f t="shared" si="490"/>
        <v>-0.15195753347120627</v>
      </c>
      <c r="O78" s="12">
        <f t="shared" si="490"/>
        <v>0.16737683121244837</v>
      </c>
      <c r="P78" s="12">
        <f t="shared" si="490"/>
        <v>-0.34254818056331271</v>
      </c>
      <c r="Q78" s="12">
        <f t="shared" si="490"/>
        <v>0.33760420705369615</v>
      </c>
      <c r="R78" s="12">
        <f t="shared" si="490"/>
        <v>-0.93362031526785394</v>
      </c>
      <c r="S78" s="12">
        <f t="shared" si="490"/>
        <v>0.88230103226901568</v>
      </c>
      <c r="T78" s="12">
        <f t="shared" si="490"/>
        <v>4.6808840747877979E-2</v>
      </c>
      <c r="U78" s="12">
        <f t="shared" si="490"/>
        <v>2.3263511271595302E-2</v>
      </c>
      <c r="V78" s="12">
        <f t="shared" si="490"/>
        <v>3.4829730148935555E-2</v>
      </c>
      <c r="W78" s="12">
        <f t="shared" si="490"/>
        <v>-9.0888708167124535E-2</v>
      </c>
      <c r="X78" s="12">
        <f t="shared" si="490"/>
        <v>-2.2664041119482819E-2</v>
      </c>
      <c r="Y78" s="12">
        <f t="shared" si="490"/>
        <v>0.35097927404740403</v>
      </c>
      <c r="Z78" s="12">
        <f t="shared" si="490"/>
        <v>-2.2630175152964453E-2</v>
      </c>
      <c r="AA78" s="12">
        <f t="shared" si="490"/>
        <v>0.44952022623235754</v>
      </c>
      <c r="AB78" s="12">
        <f t="shared" ref="AB78:BG78" si="491">AA15/AA$7*AB47</f>
        <v>-0.64980218765303632</v>
      </c>
      <c r="AC78" s="12">
        <f t="shared" si="491"/>
        <v>0.96892972672924293</v>
      </c>
      <c r="AD78" s="12">
        <f t="shared" si="491"/>
        <v>0.44178328683904561</v>
      </c>
      <c r="AE78" s="12">
        <f t="shared" si="491"/>
        <v>6.4713403880931664E-2</v>
      </c>
      <c r="AF78" s="12">
        <f t="shared" si="491"/>
        <v>0.16122647690460126</v>
      </c>
      <c r="AG78" s="12">
        <f t="shared" si="491"/>
        <v>-0.2838972561972109</v>
      </c>
      <c r="AH78" s="12">
        <f t="shared" si="491"/>
        <v>-0.73776292371015995</v>
      </c>
      <c r="AI78" s="12">
        <f t="shared" si="491"/>
        <v>1.635308758248943</v>
      </c>
      <c r="AJ78" s="12">
        <f t="shared" si="491"/>
        <v>0.14232273637468368</v>
      </c>
      <c r="AK78" s="12">
        <f t="shared" si="491"/>
        <v>0.12015909841042995</v>
      </c>
      <c r="AL78" s="12">
        <f t="shared" si="491"/>
        <v>-6.8345052944905435E-2</v>
      </c>
      <c r="AM78" s="12">
        <f t="shared" si="491"/>
        <v>0.25910912456538449</v>
      </c>
      <c r="AN78" s="12">
        <f t="shared" si="491"/>
        <v>-0.20949365823045971</v>
      </c>
      <c r="AO78" s="12">
        <f t="shared" si="491"/>
        <v>-3.8555641425775312E-2</v>
      </c>
      <c r="AP78" s="12">
        <f t="shared" si="491"/>
        <v>0.22519821899262285</v>
      </c>
      <c r="AQ78" s="12">
        <f t="shared" si="491"/>
        <v>-0.24212662558073897</v>
      </c>
      <c r="AR78" s="12">
        <f t="shared" si="491"/>
        <v>-0.11259748180286101</v>
      </c>
      <c r="AS78" s="12">
        <f t="shared" si="491"/>
        <v>-1.8829128589416256E-2</v>
      </c>
      <c r="AT78" s="12">
        <f t="shared" si="491"/>
        <v>0.21066125749223907</v>
      </c>
      <c r="AU78" s="12">
        <f t="shared" si="491"/>
        <v>1.8709980702860764E-2</v>
      </c>
      <c r="AV78" s="12">
        <f t="shared" si="491"/>
        <v>-0.35381483550044968</v>
      </c>
      <c r="AW78" s="12">
        <f t="shared" si="491"/>
        <v>-0.44329006036708063</v>
      </c>
      <c r="AX78" s="12">
        <f t="shared" si="491"/>
        <v>-0.55031617382807474</v>
      </c>
      <c r="AY78" s="12">
        <f t="shared" si="491"/>
        <v>-7.691320723113132E-2</v>
      </c>
      <c r="AZ78" s="12">
        <f t="shared" si="491"/>
        <v>-0.1731499506981205</v>
      </c>
      <c r="BA78" s="12">
        <f t="shared" si="491"/>
        <v>0.15978345994039331</v>
      </c>
      <c r="BB78" s="12">
        <f t="shared" si="491"/>
        <v>-0.2123275776038584</v>
      </c>
      <c r="BC78" s="12">
        <f t="shared" si="491"/>
        <v>9.9043207687566359E-3</v>
      </c>
      <c r="BD78" s="12">
        <f t="shared" si="491"/>
        <v>-0.24195075663387014</v>
      </c>
      <c r="BE78" s="12">
        <f t="shared" si="491"/>
        <v>0</v>
      </c>
      <c r="BF78" s="12">
        <f t="shared" si="491"/>
        <v>-8.8852663548469518E-2</v>
      </c>
      <c r="BG78" s="12">
        <f t="shared" si="491"/>
        <v>-3.9595568758849488E-2</v>
      </c>
      <c r="BH78" s="12">
        <f t="shared" ref="BH78:CM78" si="492">BG15/BG$7*BH47</f>
        <v>0.18209107509466407</v>
      </c>
      <c r="BI78" s="12">
        <f t="shared" si="492"/>
        <v>1.9823149634915056E-2</v>
      </c>
      <c r="BJ78" s="12">
        <f t="shared" si="492"/>
        <v>0.12991069678205072</v>
      </c>
      <c r="BK78" s="12">
        <f t="shared" si="492"/>
        <v>-0.18271019005309119</v>
      </c>
      <c r="BL78" s="12">
        <f t="shared" si="492"/>
        <v>-0.1156267409762899</v>
      </c>
      <c r="BM78" s="12">
        <f t="shared" si="492"/>
        <v>-0.12402704172003119</v>
      </c>
      <c r="BN78" s="12">
        <f t="shared" si="492"/>
        <v>9.7025830557591231E-2</v>
      </c>
      <c r="BO78" s="12">
        <f t="shared" si="492"/>
        <v>0.11536333517192136</v>
      </c>
      <c r="BP78" s="12">
        <f t="shared" si="492"/>
        <v>1.8889530060389494E-2</v>
      </c>
      <c r="BQ78" s="12">
        <f t="shared" si="492"/>
        <v>3.7574418784327594E-2</v>
      </c>
      <c r="BR78" s="12">
        <f t="shared" si="492"/>
        <v>-9.2876952271604279E-3</v>
      </c>
      <c r="BS78" s="12">
        <f t="shared" si="492"/>
        <v>0.19820812771159105</v>
      </c>
      <c r="BT78" s="12">
        <f t="shared" si="492"/>
        <v>0.12040710878413945</v>
      </c>
      <c r="BU78" s="12">
        <f t="shared" si="492"/>
        <v>-9.0699191249548946E-3</v>
      </c>
      <c r="BV78" s="12">
        <f t="shared" si="492"/>
        <v>3.6220457438762822E-2</v>
      </c>
      <c r="BW78" s="12">
        <f t="shared" si="492"/>
        <v>-3.5723526412041004E-2</v>
      </c>
      <c r="BX78" s="12">
        <f t="shared" si="492"/>
        <v>-8.9002275127738634E-3</v>
      </c>
      <c r="BY78" s="12">
        <f t="shared" si="492"/>
        <v>-0.15763704435694365</v>
      </c>
      <c r="BZ78" s="12">
        <f t="shared" si="492"/>
        <v>-0.27580644366384288</v>
      </c>
      <c r="CA78" s="12">
        <f t="shared" si="492"/>
        <v>-0.20359756461010342</v>
      </c>
      <c r="CB78" s="12">
        <f t="shared" si="492"/>
        <v>-0.42059049638187501</v>
      </c>
      <c r="CC78" s="12">
        <f t="shared" si="492"/>
        <v>-0.18424209144069661</v>
      </c>
      <c r="CD78" s="12">
        <f t="shared" si="492"/>
        <v>-0.1680369901297116</v>
      </c>
      <c r="CE78" s="12">
        <f t="shared" si="492"/>
        <v>-9.4808309660581194E-2</v>
      </c>
      <c r="CF78" s="12">
        <f t="shared" si="492"/>
        <v>-5.7239558481702181E-2</v>
      </c>
      <c r="CG78" s="12">
        <f t="shared" si="492"/>
        <v>6.7429333587581936E-2</v>
      </c>
      <c r="CH78" s="12">
        <f t="shared" si="492"/>
        <v>0.1258264122999711</v>
      </c>
      <c r="CI78" s="12">
        <f t="shared" si="492"/>
        <v>7.6553274444627117E-2</v>
      </c>
      <c r="CJ78" s="12">
        <f t="shared" si="492"/>
        <v>0.1149722502017325</v>
      </c>
      <c r="CK78" s="12">
        <f t="shared" si="492"/>
        <v>0.12382604914866552</v>
      </c>
      <c r="CL78" s="12">
        <f t="shared" si="492"/>
        <v>-8.3317811932732466E-2</v>
      </c>
      <c r="CM78" s="12">
        <f t="shared" si="492"/>
        <v>4.671706811452301E-2</v>
      </c>
      <c r="CN78" s="12">
        <f t="shared" ref="CN78:DS78" si="493">CM15/CM$7*CN47</f>
        <v>8.3940775493898126E-2</v>
      </c>
      <c r="CO78" s="12">
        <f t="shared" si="493"/>
        <v>-1.8270222331852132E-2</v>
      </c>
      <c r="CP78" s="12">
        <f t="shared" si="493"/>
        <v>-8.1237255783737292E-2</v>
      </c>
      <c r="CQ78" s="12">
        <f t="shared" si="493"/>
        <v>-2.7006828444015082E-2</v>
      </c>
      <c r="CR78" s="12">
        <f t="shared" si="493"/>
        <v>0.1366834829201333</v>
      </c>
      <c r="CS78" s="12">
        <f t="shared" si="493"/>
        <v>0.11744288075881561</v>
      </c>
      <c r="CT78" s="12">
        <f t="shared" si="493"/>
        <v>0.16237409314176238</v>
      </c>
      <c r="CU78" s="12">
        <f t="shared" si="493"/>
        <v>0.27169568083359874</v>
      </c>
      <c r="CV78" s="12">
        <f t="shared" si="493"/>
        <v>0.27899807791873427</v>
      </c>
      <c r="CW78" s="12">
        <f t="shared" si="493"/>
        <v>0.12342023205903971</v>
      </c>
      <c r="CX78" s="12">
        <f t="shared" si="493"/>
        <v>0.15748403880179168</v>
      </c>
      <c r="CY78" s="12">
        <f t="shared" si="493"/>
        <v>0.20097009916322511</v>
      </c>
      <c r="CZ78" s="12">
        <f t="shared" si="493"/>
        <v>2.5516014282216126E-2</v>
      </c>
      <c r="DA78" s="12">
        <f t="shared" si="493"/>
        <v>0.18019197611634788</v>
      </c>
      <c r="DB78" s="12">
        <f t="shared" si="493"/>
        <v>0.27457764538195445</v>
      </c>
      <c r="DC78" s="12">
        <f t="shared" si="493"/>
        <v>-8.2700127597194507E-3</v>
      </c>
      <c r="DD78" s="12">
        <f t="shared" si="493"/>
        <v>0.20136190071158999</v>
      </c>
      <c r="DE78" s="12">
        <f t="shared" si="493"/>
        <v>0.19082861546523991</v>
      </c>
      <c r="DF78" s="12">
        <f t="shared" si="493"/>
        <v>0.10614901130079858</v>
      </c>
      <c r="DG78" s="12">
        <f t="shared" si="493"/>
        <v>0.10572565783815603</v>
      </c>
      <c r="DH78" s="12">
        <f t="shared" si="493"/>
        <v>6.4356381844968377E-2</v>
      </c>
      <c r="DI78" s="12">
        <f t="shared" si="493"/>
        <v>6.3802555693633398E-2</v>
      </c>
      <c r="DJ78" s="12">
        <f t="shared" si="493"/>
        <v>0.19332196483345274</v>
      </c>
      <c r="DK78" s="12">
        <f t="shared" si="493"/>
        <v>0.11941506518373506</v>
      </c>
      <c r="DL78" s="12">
        <f t="shared" si="493"/>
        <v>7.8013487808888159E-3</v>
      </c>
      <c r="DM78" s="12">
        <f t="shared" si="493"/>
        <v>-7.7529852834574845E-3</v>
      </c>
      <c r="DN78" s="12">
        <f t="shared" si="493"/>
        <v>0.14911661551929759</v>
      </c>
      <c r="DO78" s="12">
        <f t="shared" si="493"/>
        <v>6.1846327248624017E-2</v>
      </c>
      <c r="DP78" s="12">
        <f t="shared" si="493"/>
        <v>5.383383212125923E-2</v>
      </c>
      <c r="DQ78" s="12">
        <f t="shared" si="493"/>
        <v>6.1062142300471224E-2</v>
      </c>
      <c r="DR78" s="12">
        <f t="shared" si="493"/>
        <v>6.8173828031354217E-2</v>
      </c>
      <c r="DS78" s="12">
        <f t="shared" si="493"/>
        <v>0</v>
      </c>
      <c r="DT78" s="53">
        <f t="shared" ref="DT78:EY78" si="494">DS15/DS$7*DT47</f>
        <v>-1.2067558747050584</v>
      </c>
      <c r="DU78" s="53">
        <f t="shared" si="494"/>
        <v>-2.5210497184307484E-2</v>
      </c>
      <c r="DV78" s="53">
        <f t="shared" si="494"/>
        <v>0.29509497290347264</v>
      </c>
      <c r="DW78" s="12">
        <f t="shared" si="494"/>
        <v>0.18196055087882218</v>
      </c>
      <c r="DX78" s="12">
        <f t="shared" si="494"/>
        <v>8.1182373829764096E-3</v>
      </c>
      <c r="DY78" s="12">
        <f t="shared" si="494"/>
        <v>0.20460554162017597</v>
      </c>
      <c r="DZ78" s="12">
        <f t="shared" si="494"/>
        <v>0.67267540836161355</v>
      </c>
      <c r="EA78" s="12">
        <f t="shared" si="494"/>
        <v>0.16490817520835674</v>
      </c>
      <c r="EB78" s="12">
        <f t="shared" si="494"/>
        <v>-5.313012824139296E-2</v>
      </c>
      <c r="EC78" s="13">
        <f t="shared" si="494"/>
        <v>0.11588622594907373</v>
      </c>
      <c r="ED78" s="13">
        <f t="shared" si="494"/>
        <v>-0.10080972808110172</v>
      </c>
      <c r="EE78" s="13">
        <f t="shared" si="494"/>
        <v>-8.388081697507177E-2</v>
      </c>
      <c r="EF78" s="13">
        <f t="shared" si="494"/>
        <v>-0.22418810012246249</v>
      </c>
      <c r="EG78" s="13">
        <f t="shared" si="494"/>
        <v>-0.15830392697641343</v>
      </c>
      <c r="EH78" s="13">
        <f t="shared" si="494"/>
        <v>4.0905748186528517E-3</v>
      </c>
      <c r="EI78" s="13">
        <f t="shared" si="494"/>
        <v>6.4718500152896388E-2</v>
      </c>
      <c r="EJ78" s="13">
        <f t="shared" si="494"/>
        <v>-1.3892835572242069E-2</v>
      </c>
      <c r="EK78" s="13">
        <f t="shared" si="494"/>
        <v>-4.2756968345219679E-2</v>
      </c>
      <c r="EL78" s="13">
        <f t="shared" si="494"/>
        <v>-6.1969940096123471E-2</v>
      </c>
      <c r="EM78" s="13">
        <f t="shared" si="494"/>
        <v>5.2056003268074046E-2</v>
      </c>
      <c r="EN78" s="13">
        <f t="shared" si="494"/>
        <v>7.2536241629274481E-2</v>
      </c>
      <c r="EO78" s="13">
        <f t="shared" si="494"/>
        <v>6.8545764964192792E-4</v>
      </c>
      <c r="EP78" s="13">
        <f t="shared" si="494"/>
        <v>3.190412733882219E-2</v>
      </c>
      <c r="EQ78" s="13">
        <f t="shared" si="494"/>
        <v>1.5929437691025734E-2</v>
      </c>
      <c r="ER78" s="13">
        <f t="shared" si="494"/>
        <v>2.35635008711409E-2</v>
      </c>
      <c r="ES78" s="13">
        <f t="shared" si="494"/>
        <v>1.2301789449395294E-2</v>
      </c>
      <c r="ET78" s="13">
        <f t="shared" si="494"/>
        <v>2.03250505740502E-2</v>
      </c>
      <c r="EU78" s="13">
        <f t="shared" si="494"/>
        <v>4.0875040862201599E-4</v>
      </c>
      <c r="EV78" s="13">
        <f t="shared" si="494"/>
        <v>-3.3451185181449218E-2</v>
      </c>
      <c r="EW78" s="13">
        <f t="shared" si="494"/>
        <v>-6.4588469077341013E-3</v>
      </c>
      <c r="EX78" s="13">
        <f t="shared" si="494"/>
        <v>-5.8998855687337178E-3</v>
      </c>
      <c r="EY78" s="13">
        <f t="shared" si="494"/>
        <v>-1.7424227768166881E-2</v>
      </c>
      <c r="EZ78" s="13">
        <f t="shared" ref="EZ78:FF78" si="495">EY15/EY$7*EZ47</f>
        <v>5.0351131955382144E-4</v>
      </c>
      <c r="FA78" s="13">
        <f t="shared" si="495"/>
        <v>-2.2680017148038842E-2</v>
      </c>
      <c r="FB78" s="13">
        <f t="shared" si="495"/>
        <v>-1.1536592294367055E-2</v>
      </c>
      <c r="FC78" s="13">
        <f t="shared" si="495"/>
        <v>-7.2627202074823562E-4</v>
      </c>
      <c r="FD78" s="13">
        <f t="shared" si="495"/>
        <v>2.3599512295834498E-3</v>
      </c>
      <c r="FE78" s="13">
        <f t="shared" si="495"/>
        <v>-1.9378489155086991E-2</v>
      </c>
      <c r="FF78" s="13">
        <f t="shared" si="495"/>
        <v>-7.1522574261994615E-3</v>
      </c>
    </row>
    <row r="79" spans="2:162" x14ac:dyDescent="0.25">
      <c r="B79" t="str">
        <f t="shared" si="441"/>
        <v xml:space="preserve">   Information</v>
      </c>
      <c r="C79" s="12"/>
      <c r="D79" s="12">
        <f t="shared" ref="D79:AA79" si="496">C16/C$7*D48</f>
        <v>-3.62380514214879E-2</v>
      </c>
      <c r="E79" s="12">
        <f t="shared" si="496"/>
        <v>0.14717825326149625</v>
      </c>
      <c r="F79" s="12">
        <f t="shared" si="496"/>
        <v>-0.12898365799195677</v>
      </c>
      <c r="G79" s="12">
        <f t="shared" si="496"/>
        <v>0.222019235118462</v>
      </c>
      <c r="H79" s="12">
        <f t="shared" si="496"/>
        <v>0.23515623697913193</v>
      </c>
      <c r="I79" s="12">
        <f t="shared" si="496"/>
        <v>0.20905036654787115</v>
      </c>
      <c r="J79" s="12">
        <f t="shared" si="496"/>
        <v>0.29691142733902304</v>
      </c>
      <c r="K79" s="12">
        <f t="shared" si="496"/>
        <v>0.17035416141099907</v>
      </c>
      <c r="L79" s="12">
        <f t="shared" si="496"/>
        <v>4.7567188315392965E-2</v>
      </c>
      <c r="M79" s="12">
        <f t="shared" si="496"/>
        <v>0.16867547476582739</v>
      </c>
      <c r="N79" s="12">
        <f t="shared" si="496"/>
        <v>0.30663648149220024</v>
      </c>
      <c r="O79" s="12">
        <f t="shared" si="496"/>
        <v>0.2548935516526073</v>
      </c>
      <c r="P79" s="12">
        <f t="shared" si="496"/>
        <v>0.29158277740731214</v>
      </c>
      <c r="Q79" s="12">
        <f t="shared" si="496"/>
        <v>0.48147903849702423</v>
      </c>
      <c r="R79" s="12">
        <f t="shared" si="496"/>
        <v>-0.10296587908597471</v>
      </c>
      <c r="S79" s="12">
        <f t="shared" si="496"/>
        <v>0.2159109981409027</v>
      </c>
      <c r="T79" s="12">
        <f t="shared" si="496"/>
        <v>0.23912314163534965</v>
      </c>
      <c r="U79" s="12">
        <f t="shared" si="496"/>
        <v>7.0177481773691944E-2</v>
      </c>
      <c r="V79" s="12">
        <f t="shared" si="496"/>
        <v>1.0507178993776463</v>
      </c>
      <c r="W79" s="12">
        <f t="shared" si="496"/>
        <v>0.23443217646297096</v>
      </c>
      <c r="X79" s="12">
        <f t="shared" si="496"/>
        <v>0.60119978513848515</v>
      </c>
      <c r="Y79" s="12">
        <f t="shared" si="496"/>
        <v>0.48712550648940706</v>
      </c>
      <c r="Z79" s="12">
        <f t="shared" si="496"/>
        <v>0.67411876235965751</v>
      </c>
      <c r="AA79" s="12">
        <f t="shared" si="496"/>
        <v>0.23272575773644677</v>
      </c>
      <c r="AB79" s="12">
        <f t="shared" ref="AB79:BG79" si="497">AA16/AA$7*AB48</f>
        <v>0.42728836038562984</v>
      </c>
      <c r="AC79" s="12">
        <f t="shared" si="497"/>
        <v>-0.1416872749014893</v>
      </c>
      <c r="AD79" s="12">
        <f t="shared" si="497"/>
        <v>0.30290220270545742</v>
      </c>
      <c r="AE79" s="12">
        <f t="shared" si="497"/>
        <v>0.36563478844698444</v>
      </c>
      <c r="AF79" s="12">
        <f t="shared" si="497"/>
        <v>0.37244334236949711</v>
      </c>
      <c r="AG79" s="12">
        <f t="shared" si="497"/>
        <v>0.5336937896425834</v>
      </c>
      <c r="AH79" s="12">
        <f t="shared" si="497"/>
        <v>0.13538630183238909</v>
      </c>
      <c r="AI79" s="12">
        <f t="shared" si="497"/>
        <v>0.28016572160434938</v>
      </c>
      <c r="AJ79" s="12">
        <f t="shared" si="497"/>
        <v>0.11153185722145732</v>
      </c>
      <c r="AK79" s="12">
        <f t="shared" si="497"/>
        <v>0.48545779197721478</v>
      </c>
      <c r="AL79" s="12">
        <f t="shared" si="497"/>
        <v>0.3127835058846819</v>
      </c>
      <c r="AM79" s="12">
        <f t="shared" si="497"/>
        <v>0.88960075279826523</v>
      </c>
      <c r="AN79" s="12">
        <f t="shared" si="497"/>
        <v>0.23750664886899936</v>
      </c>
      <c r="AO79" s="12">
        <f t="shared" si="497"/>
        <v>1.2072896897822267</v>
      </c>
      <c r="AP79" s="12">
        <f t="shared" si="497"/>
        <v>0.16522150127311419</v>
      </c>
      <c r="AQ79" s="12">
        <f t="shared" si="497"/>
        <v>1.4215202661100701</v>
      </c>
      <c r="AR79" s="12">
        <f t="shared" si="497"/>
        <v>0.85528758275361083</v>
      </c>
      <c r="AS79" s="12">
        <f t="shared" si="497"/>
        <v>1.1059412782287787</v>
      </c>
      <c r="AT79" s="12">
        <f t="shared" si="497"/>
        <v>0.34594371608545199</v>
      </c>
      <c r="AU79" s="12">
        <f t="shared" si="497"/>
        <v>-9.3326927024852801E-3</v>
      </c>
      <c r="AV79" s="12">
        <f t="shared" si="497"/>
        <v>-0.43713528960169273</v>
      </c>
      <c r="AW79" s="12">
        <f t="shared" si="497"/>
        <v>-0.4221430776619346</v>
      </c>
      <c r="AX79" s="12">
        <f t="shared" si="497"/>
        <v>-0.21625704597569503</v>
      </c>
      <c r="AY79" s="12">
        <f t="shared" si="497"/>
        <v>-0.43220873664257681</v>
      </c>
      <c r="AZ79" s="12">
        <f t="shared" si="497"/>
        <v>-0.16448648996521198</v>
      </c>
      <c r="BA79" s="12">
        <f t="shared" si="497"/>
        <v>-0.11701719592352965</v>
      </c>
      <c r="BB79" s="12">
        <f t="shared" si="497"/>
        <v>-3.9326688057480873E-2</v>
      </c>
      <c r="BC79" s="12">
        <f t="shared" si="497"/>
        <v>-0.19518082796351272</v>
      </c>
      <c r="BD79" s="12">
        <f t="shared" si="497"/>
        <v>-0.19562037113069619</v>
      </c>
      <c r="BE79" s="12">
        <f t="shared" si="497"/>
        <v>0.13060065247377534</v>
      </c>
      <c r="BF79" s="12">
        <f t="shared" si="497"/>
        <v>0.14082831982123689</v>
      </c>
      <c r="BG79" s="12">
        <f t="shared" si="497"/>
        <v>9.0007483413082026E-2</v>
      </c>
      <c r="BH79" s="12">
        <f t="shared" ref="BH79:CM79" si="498">BG16/BG$7*BH48</f>
        <v>8.9973859713838603E-2</v>
      </c>
      <c r="BI79" s="12">
        <f t="shared" si="498"/>
        <v>-3.9459003603800016E-2</v>
      </c>
      <c r="BJ79" s="12">
        <f t="shared" si="498"/>
        <v>0.17979061897625073</v>
      </c>
      <c r="BK79" s="12">
        <f t="shared" si="498"/>
        <v>0.19864804519733756</v>
      </c>
      <c r="BL79" s="12">
        <f t="shared" si="498"/>
        <v>4.8922043050104766E-2</v>
      </c>
      <c r="BM79" s="12">
        <f t="shared" si="498"/>
        <v>0.12676350796628502</v>
      </c>
      <c r="BN79" s="12">
        <f t="shared" si="498"/>
        <v>8.6968975429091933E-2</v>
      </c>
      <c r="BO79" s="12">
        <f t="shared" si="498"/>
        <v>0.15361029608023055</v>
      </c>
      <c r="BP79" s="12">
        <f t="shared" si="498"/>
        <v>0.53767887781469126</v>
      </c>
      <c r="BQ79" s="12">
        <f t="shared" si="498"/>
        <v>0.52320972177880165</v>
      </c>
      <c r="BR79" s="12">
        <f t="shared" si="498"/>
        <v>0.26496930749997311</v>
      </c>
      <c r="BS79" s="12">
        <f t="shared" si="498"/>
        <v>0.23473998540831562</v>
      </c>
      <c r="BT79" s="12">
        <f t="shared" si="498"/>
        <v>0.25107663298684019</v>
      </c>
      <c r="BU79" s="12">
        <f t="shared" si="498"/>
        <v>7.2986833920492822E-2</v>
      </c>
      <c r="BV79" s="12">
        <f t="shared" si="498"/>
        <v>0.15493974639688407</v>
      </c>
      <c r="BW79" s="12">
        <f t="shared" si="498"/>
        <v>0.32988071806596303</v>
      </c>
      <c r="BX79" s="12">
        <f t="shared" si="498"/>
        <v>0.30911741751308891</v>
      </c>
      <c r="BY79" s="12">
        <f t="shared" si="498"/>
        <v>0.40244778304328321</v>
      </c>
      <c r="BZ79" s="12">
        <f t="shared" si="498"/>
        <v>0.18908724532522128</v>
      </c>
      <c r="CA79" s="12">
        <f t="shared" si="498"/>
        <v>-9.9024531767422985E-2</v>
      </c>
      <c r="CB79" s="12">
        <f t="shared" si="498"/>
        <v>-0.30683014512379397</v>
      </c>
      <c r="CC79" s="12">
        <f t="shared" si="498"/>
        <v>-0.26825974534521796</v>
      </c>
      <c r="CD79" s="12">
        <f t="shared" si="498"/>
        <v>-3.7978872112820652E-2</v>
      </c>
      <c r="CE79" s="12">
        <f t="shared" si="498"/>
        <v>4.8063711981458715E-2</v>
      </c>
      <c r="CF79" s="12">
        <f t="shared" si="498"/>
        <v>0</v>
      </c>
      <c r="CG79" s="12">
        <f t="shared" si="498"/>
        <v>5.7558550271204351E-2</v>
      </c>
      <c r="CH79" s="12">
        <f t="shared" si="498"/>
        <v>0.22248053756529856</v>
      </c>
      <c r="CI79" s="12">
        <f t="shared" si="498"/>
        <v>-3.785832190915836E-2</v>
      </c>
      <c r="CJ79" s="12">
        <f t="shared" si="498"/>
        <v>9.5138630001507879E-2</v>
      </c>
      <c r="CK79" s="12">
        <f t="shared" si="498"/>
        <v>0.19008706844857828</v>
      </c>
      <c r="CL79" s="12">
        <f t="shared" si="498"/>
        <v>3.7470777730104064E-2</v>
      </c>
      <c r="CM79" s="12">
        <f t="shared" si="498"/>
        <v>0.14062279145445236</v>
      </c>
      <c r="CN79" s="12">
        <f t="shared" ref="CN79:DS79" si="499">CM16/CM$7*CN48</f>
        <v>8.3576097699060325E-2</v>
      </c>
      <c r="CO79" s="12">
        <f t="shared" si="499"/>
        <v>-0.20779094046293003</v>
      </c>
      <c r="CP79" s="12">
        <f t="shared" si="499"/>
        <v>6.4045795766177596E-2</v>
      </c>
      <c r="CQ79" s="12">
        <f t="shared" si="499"/>
        <v>0.14583438911986157</v>
      </c>
      <c r="CR79" s="12">
        <f t="shared" si="499"/>
        <v>0.14481262620569754</v>
      </c>
      <c r="CS79" s="12">
        <f t="shared" si="499"/>
        <v>0.15296841696140662</v>
      </c>
      <c r="CT79" s="12">
        <f t="shared" si="499"/>
        <v>0.26099041824754382</v>
      </c>
      <c r="CU79" s="12">
        <f t="shared" si="499"/>
        <v>0.22263118479962882</v>
      </c>
      <c r="CV79" s="12">
        <f t="shared" si="499"/>
        <v>0.25707572434061077</v>
      </c>
      <c r="CW79" s="12">
        <f t="shared" si="499"/>
        <v>0.43763594641620929</v>
      </c>
      <c r="CX79" s="12">
        <f t="shared" si="499"/>
        <v>-5.9948201828908157E-2</v>
      </c>
      <c r="CY79" s="12">
        <f t="shared" si="499"/>
        <v>-4.2613307510618911E-2</v>
      </c>
      <c r="CZ79" s="12">
        <f t="shared" si="499"/>
        <v>0.27613260608978013</v>
      </c>
      <c r="DA79" s="12">
        <f t="shared" si="499"/>
        <v>0.54803086476250462</v>
      </c>
      <c r="DB79" s="12">
        <f t="shared" si="499"/>
        <v>0.48015808223136008</v>
      </c>
      <c r="DC79" s="12">
        <f t="shared" si="499"/>
        <v>0.39853973515005103</v>
      </c>
      <c r="DD79" s="12">
        <f t="shared" si="499"/>
        <v>0.57753652834174452</v>
      </c>
      <c r="DE79" s="12">
        <f t="shared" si="499"/>
        <v>0.56270498455276707</v>
      </c>
      <c r="DF79" s="12">
        <f t="shared" si="499"/>
        <v>0.42187336799968822</v>
      </c>
      <c r="DG79" s="12">
        <f t="shared" si="499"/>
        <v>0.35282789084690469</v>
      </c>
      <c r="DH79" s="12">
        <f t="shared" si="499"/>
        <v>0.3421661385622477</v>
      </c>
      <c r="DI79" s="12">
        <f t="shared" si="499"/>
        <v>0.33914630289793157</v>
      </c>
      <c r="DJ79" s="12">
        <f t="shared" si="499"/>
        <v>0.26426246409111853</v>
      </c>
      <c r="DK79" s="12">
        <f t="shared" si="499"/>
        <v>0.28756227754507246</v>
      </c>
      <c r="DL79" s="12">
        <f t="shared" si="499"/>
        <v>0.84918444902650303</v>
      </c>
      <c r="DM79" s="12">
        <f t="shared" si="499"/>
        <v>0.7849864845482406</v>
      </c>
      <c r="DN79" s="12">
        <f t="shared" si="499"/>
        <v>0.36217433914629438</v>
      </c>
      <c r="DO79" s="12">
        <f t="shared" si="499"/>
        <v>0.59416786550966139</v>
      </c>
      <c r="DP79" s="12">
        <f t="shared" si="499"/>
        <v>0.61561326336507316</v>
      </c>
      <c r="DQ79" s="12">
        <f t="shared" si="499"/>
        <v>0.8383918494158753</v>
      </c>
      <c r="DR79" s="12">
        <f t="shared" si="499"/>
        <v>6.790134872384225E-2</v>
      </c>
      <c r="DS79" s="12">
        <f t="shared" si="499"/>
        <v>0.43710221388685616</v>
      </c>
      <c r="DT79" s="53">
        <f t="shared" ref="DT79:EY79" si="500">DS16/DS$7*DT48</f>
        <v>7.4814532621256865E-3</v>
      </c>
      <c r="DU79" s="53">
        <f t="shared" si="500"/>
        <v>0.15273149064281305</v>
      </c>
      <c r="DV79" s="53">
        <f t="shared" si="500"/>
        <v>0.59535840579042287</v>
      </c>
      <c r="DW79" s="12">
        <f t="shared" si="500"/>
        <v>0.15513719016698982</v>
      </c>
      <c r="DX79" s="12">
        <f t="shared" si="500"/>
        <v>0.39633532202846189</v>
      </c>
      <c r="DY79" s="12">
        <f t="shared" si="500"/>
        <v>0.51599316051409161</v>
      </c>
      <c r="DZ79" s="12">
        <f t="shared" si="500"/>
        <v>0.82096120856106558</v>
      </c>
      <c r="EA79" s="12">
        <f t="shared" si="500"/>
        <v>0.38463451015560568</v>
      </c>
      <c r="EB79" s="12">
        <f t="shared" si="500"/>
        <v>0.83151753948599338</v>
      </c>
      <c r="EC79" s="13">
        <f t="shared" si="500"/>
        <v>0.8819119275702737</v>
      </c>
      <c r="ED79" s="13">
        <f t="shared" si="500"/>
        <v>-0.36720477064347601</v>
      </c>
      <c r="EE79" s="13">
        <f t="shared" si="500"/>
        <v>-0.39155638606630666</v>
      </c>
      <c r="EF79" s="13">
        <f t="shared" si="500"/>
        <v>5.8741776979896923E-2</v>
      </c>
      <c r="EG79" s="13">
        <f t="shared" si="500"/>
        <v>3.2246296054075023E-2</v>
      </c>
      <c r="EH79" s="13">
        <f t="shared" si="500"/>
        <v>-0.2199808109876546</v>
      </c>
      <c r="EI79" s="13">
        <f t="shared" si="500"/>
        <v>5.5680838017930126E-2</v>
      </c>
      <c r="EJ79" s="13">
        <f t="shared" si="500"/>
        <v>0.45611952128092614</v>
      </c>
      <c r="EK79" s="13">
        <f t="shared" si="500"/>
        <v>0.40530301758579185</v>
      </c>
      <c r="EL79" s="13">
        <f t="shared" si="500"/>
        <v>0.39551835524787216</v>
      </c>
      <c r="EM79" s="13">
        <f t="shared" si="500"/>
        <v>0.44708890901210691</v>
      </c>
      <c r="EN79" s="13">
        <f t="shared" si="500"/>
        <v>0.37127434643614948</v>
      </c>
      <c r="EO79" s="13">
        <f t="shared" si="500"/>
        <v>0.43238262354461809</v>
      </c>
      <c r="EP79" s="13">
        <f t="shared" si="500"/>
        <v>0.11048755235867609</v>
      </c>
      <c r="EQ79" s="13">
        <f t="shared" si="500"/>
        <v>-1.0021832846066803E-2</v>
      </c>
      <c r="ER79" s="13">
        <f t="shared" si="500"/>
        <v>3.271248531442892E-2</v>
      </c>
      <c r="ES79" s="13">
        <f t="shared" si="500"/>
        <v>8.6099082695698104E-2</v>
      </c>
      <c r="ET79" s="13">
        <f t="shared" si="500"/>
        <v>4.2294520319009652E-3</v>
      </c>
      <c r="EU79" s="13">
        <f t="shared" si="500"/>
        <v>3.6241052645948242E-2</v>
      </c>
      <c r="EV79" s="13">
        <f t="shared" si="500"/>
        <v>5.9062355463254633E-2</v>
      </c>
      <c r="EW79" s="13">
        <f t="shared" si="500"/>
        <v>8.9763795805632679E-2</v>
      </c>
      <c r="EX79" s="13">
        <f t="shared" si="500"/>
        <v>1.6878352381581928E-2</v>
      </c>
      <c r="EY79" s="13">
        <f t="shared" si="500"/>
        <v>5.3597480271218488E-2</v>
      </c>
      <c r="EZ79" s="13">
        <f t="shared" ref="EZ79:FF79" si="501">EY16/EY$7*EZ48</f>
        <v>0.12017289316067191</v>
      </c>
      <c r="FA79" s="13">
        <f t="shared" si="501"/>
        <v>0.17117284658941462</v>
      </c>
      <c r="FB79" s="13">
        <f t="shared" si="501"/>
        <v>0.12078849255858731</v>
      </c>
      <c r="FC79" s="13">
        <f t="shared" si="501"/>
        <v>0.13692819987355048</v>
      </c>
      <c r="FD79" s="13">
        <f t="shared" si="501"/>
        <v>0.13920744432327872</v>
      </c>
      <c r="FE79" s="13">
        <f t="shared" si="501"/>
        <v>0.2061959117316019</v>
      </c>
      <c r="FF79" s="13">
        <f t="shared" si="501"/>
        <v>0.1141780438734981</v>
      </c>
    </row>
    <row r="80" spans="2:162" x14ac:dyDescent="0.25">
      <c r="B80" t="str">
        <f t="shared" si="441"/>
        <v xml:space="preserve">   Financial activities</v>
      </c>
      <c r="C80" s="12"/>
      <c r="D80" s="12">
        <f t="shared" ref="D80:AA80" si="502">C17/C$7*D49</f>
        <v>0.15923651855517981</v>
      </c>
      <c r="E80" s="12">
        <f t="shared" si="502"/>
        <v>2.4102773812003275E-2</v>
      </c>
      <c r="F80" s="12">
        <f t="shared" si="502"/>
        <v>-0.16537102813352272</v>
      </c>
      <c r="G80" s="12">
        <f t="shared" si="502"/>
        <v>2.4011940832056773E-2</v>
      </c>
      <c r="H80" s="12">
        <f t="shared" si="502"/>
        <v>0.19447339855978643</v>
      </c>
      <c r="I80" s="12">
        <f t="shared" si="502"/>
        <v>-0.15436946450356237</v>
      </c>
      <c r="J80" s="12">
        <f t="shared" si="502"/>
        <v>-5.946951224748389E-2</v>
      </c>
      <c r="K80" s="12">
        <f t="shared" si="502"/>
        <v>0.27871056077015655</v>
      </c>
      <c r="L80" s="12">
        <f t="shared" si="502"/>
        <v>4.7426667078373487E-2</v>
      </c>
      <c r="M80" s="12">
        <f t="shared" si="502"/>
        <v>0.25165240836708425</v>
      </c>
      <c r="N80" s="12">
        <f t="shared" si="502"/>
        <v>0.49938657689681104</v>
      </c>
      <c r="O80" s="12">
        <f t="shared" si="502"/>
        <v>8.2928681052134176E-2</v>
      </c>
      <c r="P80" s="12">
        <f t="shared" si="502"/>
        <v>4.7169917451775137E-2</v>
      </c>
      <c r="Q80" s="12">
        <f t="shared" si="502"/>
        <v>0.75795345526160962</v>
      </c>
      <c r="R80" s="12">
        <f t="shared" si="502"/>
        <v>-0.16054539576504073</v>
      </c>
      <c r="S80" s="12">
        <f t="shared" si="502"/>
        <v>0.88487572330480269</v>
      </c>
      <c r="T80" s="12">
        <f t="shared" si="502"/>
        <v>-0.5534162833046764</v>
      </c>
      <c r="U80" s="12">
        <f t="shared" si="502"/>
        <v>-0.2854947336494924</v>
      </c>
      <c r="V80" s="12">
        <f t="shared" si="502"/>
        <v>-0.52732910327887716</v>
      </c>
      <c r="W80" s="12">
        <f t="shared" si="502"/>
        <v>-0.10243710028153497</v>
      </c>
      <c r="X80" s="12">
        <f t="shared" si="502"/>
        <v>-0.16859054389802691</v>
      </c>
      <c r="Y80" s="12">
        <f t="shared" si="502"/>
        <v>0.34771492017053418</v>
      </c>
      <c r="Z80" s="12">
        <f t="shared" si="502"/>
        <v>0.27653360199970756</v>
      </c>
      <c r="AA80" s="12">
        <f t="shared" si="502"/>
        <v>0.21933726034932263</v>
      </c>
      <c r="AB80" s="12">
        <f t="shared" ref="AB80:BG80" si="503">AA17/AA$7*AB49</f>
        <v>0.12323528105814176</v>
      </c>
      <c r="AC80" s="12">
        <f t="shared" si="503"/>
        <v>7.7643432192345305E-2</v>
      </c>
      <c r="AD80" s="12">
        <f t="shared" si="503"/>
        <v>5.4776695254667961E-2</v>
      </c>
      <c r="AE80" s="12">
        <f t="shared" si="503"/>
        <v>3.2241826761655837E-2</v>
      </c>
      <c r="AF80" s="12">
        <f t="shared" si="503"/>
        <v>0.33538188523532247</v>
      </c>
      <c r="AG80" s="12">
        <f t="shared" si="503"/>
        <v>0.27500089933654809</v>
      </c>
      <c r="AH80" s="12">
        <f t="shared" si="503"/>
        <v>0.6415484132657725</v>
      </c>
      <c r="AI80" s="12">
        <f t="shared" si="503"/>
        <v>-0.18022657615934487</v>
      </c>
      <c r="AJ80" s="12">
        <f t="shared" si="503"/>
        <v>1.1143308568287424</v>
      </c>
      <c r="AK80" s="12">
        <f t="shared" si="503"/>
        <v>0.47899889979638999</v>
      </c>
      <c r="AL80" s="12">
        <f t="shared" si="503"/>
        <v>0.84537931451886872</v>
      </c>
      <c r="AM80" s="12">
        <f t="shared" si="503"/>
        <v>0.12757301628120907</v>
      </c>
      <c r="AN80" s="12">
        <f t="shared" si="503"/>
        <v>0.1666035321481549</v>
      </c>
      <c r="AO80" s="12">
        <f t="shared" si="503"/>
        <v>0.19565494960807608</v>
      </c>
      <c r="AP80" s="12">
        <f t="shared" si="503"/>
        <v>-0.1143707486516584</v>
      </c>
      <c r="AQ80" s="12">
        <f t="shared" si="503"/>
        <v>0.1150802924556055</v>
      </c>
      <c r="AR80" s="12">
        <f t="shared" si="503"/>
        <v>-0.14105127023102176</v>
      </c>
      <c r="AS80" s="12">
        <f t="shared" si="503"/>
        <v>-0.13099857024638631</v>
      </c>
      <c r="AT80" s="12">
        <f t="shared" si="503"/>
        <v>8.494548884633446E-2</v>
      </c>
      <c r="AU80" s="12">
        <f t="shared" si="503"/>
        <v>0.45071584701072787</v>
      </c>
      <c r="AV80" s="12">
        <f t="shared" si="503"/>
        <v>-1.8755405214806859E-2</v>
      </c>
      <c r="AW80" s="12">
        <f t="shared" si="503"/>
        <v>0.47602092568954774</v>
      </c>
      <c r="AX80" s="12">
        <f t="shared" si="503"/>
        <v>-0.18884671985812207</v>
      </c>
      <c r="AY80" s="12">
        <f t="shared" si="503"/>
        <v>-0.35123659234036564</v>
      </c>
      <c r="AZ80" s="12">
        <f t="shared" si="503"/>
        <v>5.8925309219610429E-2</v>
      </c>
      <c r="BA80" s="12">
        <f t="shared" si="503"/>
        <v>2.9544893659747676E-2</v>
      </c>
      <c r="BB80" s="12">
        <f t="shared" si="503"/>
        <v>0.17924105803470144</v>
      </c>
      <c r="BC80" s="12">
        <f t="shared" si="503"/>
        <v>0.40461117835684773</v>
      </c>
      <c r="BD80" s="12">
        <f t="shared" si="503"/>
        <v>0.16007757483648066</v>
      </c>
      <c r="BE80" s="12">
        <f t="shared" si="503"/>
        <v>0.23182835414038577</v>
      </c>
      <c r="BF80" s="12">
        <f t="shared" si="503"/>
        <v>-0.14822286623099967</v>
      </c>
      <c r="BG80" s="12">
        <f t="shared" si="503"/>
        <v>-6.9308171838664417E-2</v>
      </c>
      <c r="BH80" s="12">
        <f t="shared" ref="BH80:CM80" si="504">BG17/BG$7*BH49</f>
        <v>-0.21598733329832256</v>
      </c>
      <c r="BI80" s="12">
        <f t="shared" si="504"/>
        <v>-4.9325024546078532E-2</v>
      </c>
      <c r="BJ80" s="12">
        <f t="shared" si="504"/>
        <v>-4.919217976218896E-2</v>
      </c>
      <c r="BK80" s="12">
        <f t="shared" si="504"/>
        <v>-8.7745908571420839E-2</v>
      </c>
      <c r="BL80" s="12">
        <f t="shared" si="504"/>
        <v>0.13757134993515724</v>
      </c>
      <c r="BM80" s="12">
        <f t="shared" si="504"/>
        <v>0.4864483196945833</v>
      </c>
      <c r="BN80" s="12">
        <f t="shared" si="504"/>
        <v>0.1941708962376435</v>
      </c>
      <c r="BO80" s="12">
        <f t="shared" si="504"/>
        <v>9.5491957286317736E-2</v>
      </c>
      <c r="BP80" s="12">
        <f t="shared" si="504"/>
        <v>-2.8232880665840836E-2</v>
      </c>
      <c r="BQ80" s="12">
        <f t="shared" si="504"/>
        <v>-8.3804753769886914E-2</v>
      </c>
      <c r="BR80" s="12">
        <f t="shared" si="504"/>
        <v>-6.4836015208244835E-2</v>
      </c>
      <c r="BS80" s="12">
        <f t="shared" si="504"/>
        <v>3.7054521898068009E-2</v>
      </c>
      <c r="BT80" s="12">
        <f t="shared" si="504"/>
        <v>9.1498284818910883E-3</v>
      </c>
      <c r="BU80" s="12">
        <f t="shared" si="504"/>
        <v>-0.16185483680041393</v>
      </c>
      <c r="BV80" s="12">
        <f t="shared" si="504"/>
        <v>9.0248229181540268E-3</v>
      </c>
      <c r="BW80" s="12">
        <f t="shared" si="504"/>
        <v>1.7950444601708589E-2</v>
      </c>
      <c r="BX80" s="12">
        <f t="shared" si="504"/>
        <v>-0.20239074570832549</v>
      </c>
      <c r="BY80" s="12">
        <f t="shared" si="504"/>
        <v>-0.29749784459785034</v>
      </c>
      <c r="BZ80" s="12">
        <f t="shared" si="504"/>
        <v>-0.4997709057810073</v>
      </c>
      <c r="CA80" s="12">
        <f t="shared" si="504"/>
        <v>-0.60138721671392337</v>
      </c>
      <c r="CB80" s="12">
        <f t="shared" si="504"/>
        <v>-0.50769083080522093</v>
      </c>
      <c r="CC80" s="12">
        <f t="shared" si="504"/>
        <v>-0.54496452510653259</v>
      </c>
      <c r="CD80" s="12">
        <f t="shared" si="504"/>
        <v>-0.46175316877617434</v>
      </c>
      <c r="CE80" s="12">
        <f t="shared" si="504"/>
        <v>-0.33749133862992958</v>
      </c>
      <c r="CF80" s="12">
        <f t="shared" si="504"/>
        <v>-3.8315232344711694E-2</v>
      </c>
      <c r="CG80" s="12">
        <f t="shared" si="504"/>
        <v>-6.6622158732992307E-2</v>
      </c>
      <c r="CH80" s="12">
        <f t="shared" si="504"/>
        <v>-3.8075310230568628E-2</v>
      </c>
      <c r="CI80" s="12">
        <f t="shared" si="504"/>
        <v>-0.12232745457377456</v>
      </c>
      <c r="CJ80" s="12">
        <f t="shared" si="504"/>
        <v>-0.15907757604861142</v>
      </c>
      <c r="CK80" s="12">
        <f t="shared" si="504"/>
        <v>-0.22204920240178411</v>
      </c>
      <c r="CL80" s="12">
        <f t="shared" si="504"/>
        <v>-6.5129238554981692E-2</v>
      </c>
      <c r="CM80" s="12">
        <f t="shared" si="504"/>
        <v>-0.119814967014573</v>
      </c>
      <c r="CN80" s="12">
        <f t="shared" ref="CN80:DS80" si="505">CM17/CM$7*CN49</f>
        <v>7.4289404655350791E-2</v>
      </c>
      <c r="CO80" s="12">
        <f t="shared" si="505"/>
        <v>6.4370036764046151E-2</v>
      </c>
      <c r="CP80" s="12">
        <f t="shared" si="505"/>
        <v>0.16592964045413996</v>
      </c>
      <c r="CQ80" s="12">
        <f t="shared" si="505"/>
        <v>0.30434781220081875</v>
      </c>
      <c r="CR80" s="12">
        <f t="shared" si="505"/>
        <v>0.18163103485100315</v>
      </c>
      <c r="CS80" s="12">
        <f t="shared" si="505"/>
        <v>8.0654134636349406E-2</v>
      </c>
      <c r="CT80" s="12">
        <f t="shared" si="505"/>
        <v>4.440400123205758E-2</v>
      </c>
      <c r="CU80" s="12">
        <f t="shared" si="505"/>
        <v>-4.3771959151423019E-2</v>
      </c>
      <c r="CV80" s="12">
        <f t="shared" si="505"/>
        <v>3.4980108551522837E-2</v>
      </c>
      <c r="CW80" s="12">
        <f t="shared" si="505"/>
        <v>0.1316382131988818</v>
      </c>
      <c r="CX80" s="12">
        <f t="shared" si="505"/>
        <v>0.11265158976340554</v>
      </c>
      <c r="CY80" s="12">
        <f t="shared" si="505"/>
        <v>3.4266794330627265E-2</v>
      </c>
      <c r="CZ80" s="12">
        <f t="shared" si="505"/>
        <v>4.2535106769096123E-2</v>
      </c>
      <c r="DA80" s="12">
        <f t="shared" si="505"/>
        <v>7.6115578513343857E-2</v>
      </c>
      <c r="DB80" s="12">
        <f t="shared" si="505"/>
        <v>4.1761370430077036E-2</v>
      </c>
      <c r="DC80" s="12">
        <f t="shared" si="505"/>
        <v>0.15909829735525</v>
      </c>
      <c r="DD80" s="12">
        <f t="shared" si="505"/>
        <v>1.643340934850045E-2</v>
      </c>
      <c r="DE80" s="12">
        <f t="shared" si="505"/>
        <v>0.13126742422770543</v>
      </c>
      <c r="DF80" s="12">
        <f t="shared" si="505"/>
        <v>-6.4258621265473104E-2</v>
      </c>
      <c r="DG80" s="12">
        <f t="shared" si="505"/>
        <v>4.0317716892774004E-2</v>
      </c>
      <c r="DH80" s="12">
        <f t="shared" si="505"/>
        <v>0.13718492793332729</v>
      </c>
      <c r="DI80" s="12">
        <f t="shared" si="505"/>
        <v>0.12792353772508946</v>
      </c>
      <c r="DJ80" s="12">
        <f t="shared" si="505"/>
        <v>8.7335343682124478E-2</v>
      </c>
      <c r="DK80" s="12">
        <f t="shared" si="505"/>
        <v>0.28896898181764918</v>
      </c>
      <c r="DL80" s="12">
        <f t="shared" si="505"/>
        <v>0.14177665895862943</v>
      </c>
      <c r="DM80" s="12">
        <f t="shared" si="505"/>
        <v>1.5537110039669972E-2</v>
      </c>
      <c r="DN80" s="12">
        <f t="shared" si="505"/>
        <v>7.7264553136326642E-3</v>
      </c>
      <c r="DO80" s="12">
        <f t="shared" si="505"/>
        <v>0.13965563192702576</v>
      </c>
      <c r="DP80" s="12">
        <f t="shared" si="505"/>
        <v>0.16249120780019063</v>
      </c>
      <c r="DQ80" s="12">
        <f t="shared" si="505"/>
        <v>0.14561361744164555</v>
      </c>
      <c r="DR80" s="12">
        <f t="shared" si="505"/>
        <v>5.2835414275826435E-2</v>
      </c>
      <c r="DS80" s="12">
        <f t="shared" si="505"/>
        <v>-0.19947384811633534</v>
      </c>
      <c r="DT80" s="53">
        <f t="shared" ref="DT80:EY80" si="506">DS17/DS$7*DT49</f>
        <v>-0.65966629464567239</v>
      </c>
      <c r="DU80" s="53">
        <f t="shared" si="506"/>
        <v>-1.6834004342170122E-2</v>
      </c>
      <c r="DV80" s="53">
        <f t="shared" si="506"/>
        <v>0.31716466379023778</v>
      </c>
      <c r="DW80" s="12">
        <f t="shared" si="506"/>
        <v>1.6233495353178605E-2</v>
      </c>
      <c r="DX80" s="12">
        <f t="shared" si="506"/>
        <v>6.5189037207121533E-2</v>
      </c>
      <c r="DY80" s="12">
        <f t="shared" si="506"/>
        <v>6.432077551776505E-2</v>
      </c>
      <c r="DZ80" s="12">
        <f t="shared" si="506"/>
        <v>0.23920238546573899</v>
      </c>
      <c r="EA80" s="12">
        <f t="shared" si="506"/>
        <v>0.52864283273949952</v>
      </c>
      <c r="EB80" s="12">
        <f t="shared" si="506"/>
        <v>0.26451417267855981</v>
      </c>
      <c r="EC80" s="13">
        <f t="shared" si="506"/>
        <v>2.2186268240738376E-2</v>
      </c>
      <c r="ED80" s="13">
        <f t="shared" si="506"/>
        <v>-0.1106766989275401</v>
      </c>
      <c r="EE80" s="13">
        <f t="shared" si="506"/>
        <v>-0.34732335023354743</v>
      </c>
      <c r="EF80" s="13">
        <f t="shared" si="506"/>
        <v>-0.40486761237522167</v>
      </c>
      <c r="EG80" s="13">
        <f t="shared" si="506"/>
        <v>1.0902268639202722E-2</v>
      </c>
      <c r="EH80" s="13">
        <f t="shared" si="506"/>
        <v>0.10686776420142911</v>
      </c>
      <c r="EI80" s="13">
        <f t="shared" si="506"/>
        <v>0.16387448456956547</v>
      </c>
      <c r="EJ80" s="13">
        <f t="shared" si="506"/>
        <v>0.21643189721073147</v>
      </c>
      <c r="EK80" s="13">
        <f t="shared" si="506"/>
        <v>0.13574476224056969</v>
      </c>
      <c r="EL80" s="13">
        <f t="shared" si="506"/>
        <v>0.15832321995151741</v>
      </c>
      <c r="EM80" s="13">
        <f t="shared" si="506"/>
        <v>0.14236031866051063</v>
      </c>
      <c r="EN80" s="13">
        <f t="shared" si="506"/>
        <v>5.8576755419646367E-2</v>
      </c>
      <c r="EO80" s="13">
        <f t="shared" si="506"/>
        <v>1.235612321344292E-3</v>
      </c>
      <c r="EP80" s="13">
        <f t="shared" si="506"/>
        <v>3.6730786920950997E-2</v>
      </c>
      <c r="EQ80" s="13">
        <f t="shared" si="506"/>
        <v>7.8965442160444918E-2</v>
      </c>
      <c r="ER80" s="13">
        <f t="shared" si="506"/>
        <v>-8.8851603815816131E-3</v>
      </c>
      <c r="ES80" s="13">
        <f t="shared" si="506"/>
        <v>-2.8147076210121937E-2</v>
      </c>
      <c r="ET80" s="13">
        <f t="shared" si="506"/>
        <v>-3.3165510539652283E-2</v>
      </c>
      <c r="EU80" s="13">
        <f t="shared" si="506"/>
        <v>-8.0406230676680866E-3</v>
      </c>
      <c r="EV80" s="13">
        <f t="shared" si="506"/>
        <v>-2.5163523051731859E-2</v>
      </c>
      <c r="EW80" s="13">
        <f t="shared" si="506"/>
        <v>-2.4381810625204732E-2</v>
      </c>
      <c r="EX80" s="13">
        <f t="shared" si="506"/>
        <v>-4.4324033634079121E-2</v>
      </c>
      <c r="EY80" s="13">
        <f t="shared" si="506"/>
        <v>-1.3218008336064483E-2</v>
      </c>
      <c r="EZ80" s="13">
        <f t="shared" ref="EZ80:FF80" si="507">EY17/EY$7*EZ49</f>
        <v>-3.4526480738989375E-2</v>
      </c>
      <c r="FA80" s="13">
        <f t="shared" si="507"/>
        <v>-4.043109954497863E-2</v>
      </c>
      <c r="FB80" s="13">
        <f t="shared" si="507"/>
        <v>-3.6784608885906699E-2</v>
      </c>
      <c r="FC80" s="13">
        <f t="shared" si="507"/>
        <v>-2.9157028914984087E-2</v>
      </c>
      <c r="FD80" s="13">
        <f t="shared" si="507"/>
        <v>-4.513524601923323E-2</v>
      </c>
      <c r="FE80" s="13">
        <f t="shared" si="507"/>
        <v>-4.6590958601046603E-2</v>
      </c>
      <c r="FF80" s="13">
        <f t="shared" si="507"/>
        <v>-5.1815642760357591E-2</v>
      </c>
    </row>
    <row r="81" spans="2:162" x14ac:dyDescent="0.25">
      <c r="B81" t="str">
        <f t="shared" si="441"/>
        <v xml:space="preserve">   Professional and business services</v>
      </c>
      <c r="C81" s="12"/>
      <c r="D81" s="12">
        <f t="shared" ref="D81:AA81" si="508">C18/C$7*D50</f>
        <v>0.81012457251547176</v>
      </c>
      <c r="E81" s="12">
        <f t="shared" si="508"/>
        <v>0.63900160113980009</v>
      </c>
      <c r="F81" s="12">
        <f t="shared" si="508"/>
        <v>-0.20143379044820769</v>
      </c>
      <c r="G81" s="12">
        <f t="shared" si="508"/>
        <v>-0.17876241135258691</v>
      </c>
      <c r="H81" s="12">
        <f t="shared" si="508"/>
        <v>-0.43811860299606009</v>
      </c>
      <c r="I81" s="12">
        <f t="shared" si="508"/>
        <v>7.2076013016816265E-2</v>
      </c>
      <c r="J81" s="12">
        <f t="shared" si="508"/>
        <v>0.252788125167689</v>
      </c>
      <c r="K81" s="12">
        <f t="shared" si="508"/>
        <v>1.4748226774214637</v>
      </c>
      <c r="L81" s="12">
        <f t="shared" si="508"/>
        <v>-0.70430183277581793</v>
      </c>
      <c r="M81" s="12">
        <f t="shared" si="508"/>
        <v>-0.88198460073019724</v>
      </c>
      <c r="N81" s="12">
        <f t="shared" si="508"/>
        <v>0.16669234383530443</v>
      </c>
      <c r="O81" s="12">
        <f t="shared" si="508"/>
        <v>2.0113039033496758</v>
      </c>
      <c r="P81" s="12">
        <f t="shared" si="508"/>
        <v>0.40512776549753465</v>
      </c>
      <c r="Q81" s="12">
        <f t="shared" si="508"/>
        <v>1.0919925892266991</v>
      </c>
      <c r="R81" s="12">
        <f t="shared" si="508"/>
        <v>-0.19550809052279081</v>
      </c>
      <c r="S81" s="12">
        <f t="shared" si="508"/>
        <v>1.0533195268443543</v>
      </c>
      <c r="T81" s="12">
        <f t="shared" si="508"/>
        <v>1.0717358711339333</v>
      </c>
      <c r="U81" s="12">
        <f t="shared" si="508"/>
        <v>0.85769004047688857</v>
      </c>
      <c r="V81" s="12">
        <f t="shared" si="508"/>
        <v>1.2612287905047594</v>
      </c>
      <c r="W81" s="12">
        <f t="shared" si="508"/>
        <v>9.186465260691036E-2</v>
      </c>
      <c r="X81" s="12">
        <f t="shared" si="508"/>
        <v>-0.32601353181200815</v>
      </c>
      <c r="Y81" s="12">
        <f t="shared" si="508"/>
        <v>0.39064753896455162</v>
      </c>
      <c r="Z81" s="12">
        <f t="shared" si="508"/>
        <v>1.1006126414605444</v>
      </c>
      <c r="AA81" s="12">
        <f t="shared" si="508"/>
        <v>1.62256981690757</v>
      </c>
      <c r="AB81" s="12">
        <f t="shared" ref="AB81:BG81" si="509">AA18/AA$7*AB50</f>
        <v>5.5700433067687606E-2</v>
      </c>
      <c r="AC81" s="12">
        <f t="shared" si="509"/>
        <v>0.95314246252907187</v>
      </c>
      <c r="AD81" s="12">
        <f t="shared" si="509"/>
        <v>1.4915657205371269</v>
      </c>
      <c r="AE81" s="12">
        <f t="shared" si="509"/>
        <v>1.4170595866788012</v>
      </c>
      <c r="AF81" s="12">
        <f t="shared" si="509"/>
        <v>1.5139316120169064</v>
      </c>
      <c r="AG81" s="12">
        <f t="shared" si="509"/>
        <v>0.2092508247122474</v>
      </c>
      <c r="AH81" s="12">
        <f t="shared" si="509"/>
        <v>1.1472602292171548</v>
      </c>
      <c r="AI81" s="12">
        <f t="shared" si="509"/>
        <v>1.3119960441299257</v>
      </c>
      <c r="AJ81" s="12">
        <f t="shared" si="509"/>
        <v>8.0502200141287006E-2</v>
      </c>
      <c r="AK81" s="12">
        <f t="shared" si="509"/>
        <v>0.49220693171326596</v>
      </c>
      <c r="AL81" s="12">
        <f t="shared" si="509"/>
        <v>0.39734246321176475</v>
      </c>
      <c r="AM81" s="12">
        <f t="shared" si="509"/>
        <v>0.76613548097488282</v>
      </c>
      <c r="AN81" s="12">
        <f t="shared" si="509"/>
        <v>1.317566657039756</v>
      </c>
      <c r="AO81" s="12">
        <f t="shared" si="509"/>
        <v>1.0955558563516306</v>
      </c>
      <c r="AP81" s="12">
        <f t="shared" si="509"/>
        <v>1.2493475955222169</v>
      </c>
      <c r="AQ81" s="12">
        <f t="shared" si="509"/>
        <v>0.92710305742666299</v>
      </c>
      <c r="AR81" s="12">
        <f t="shared" si="509"/>
        <v>0.45099014108054064</v>
      </c>
      <c r="AS81" s="12">
        <f t="shared" si="509"/>
        <v>1.156065509837872</v>
      </c>
      <c r="AT81" s="12">
        <f t="shared" si="509"/>
        <v>0.21719523363679732</v>
      </c>
      <c r="AU81" s="12">
        <f t="shared" si="509"/>
        <v>-1.7871388599231901</v>
      </c>
      <c r="AV81" s="12">
        <f t="shared" si="509"/>
        <v>-1.1018189346517846</v>
      </c>
      <c r="AW81" s="12">
        <f t="shared" si="509"/>
        <v>-2.2903610293669674</v>
      </c>
      <c r="AX81" s="12">
        <f t="shared" si="509"/>
        <v>-1.4015391692692252</v>
      </c>
      <c r="AY81" s="12">
        <f t="shared" si="509"/>
        <v>-0.421125210019205</v>
      </c>
      <c r="AZ81" s="12">
        <f t="shared" si="509"/>
        <v>-0.22368647973438874</v>
      </c>
      <c r="BA81" s="12">
        <f t="shared" si="509"/>
        <v>-9.8291222827446359E-3</v>
      </c>
      <c r="BB81" s="12">
        <f t="shared" si="509"/>
        <v>-0.11790827988784146</v>
      </c>
      <c r="BC81" s="12">
        <f t="shared" si="509"/>
        <v>-0.24563514665423875</v>
      </c>
      <c r="BD81" s="12">
        <f t="shared" si="509"/>
        <v>-0.4696667887006496</v>
      </c>
      <c r="BE81" s="12">
        <f t="shared" si="509"/>
        <v>-0.10916218299636327</v>
      </c>
      <c r="BF81" s="12">
        <f t="shared" si="509"/>
        <v>0.33183267091933089</v>
      </c>
      <c r="BG81" s="12">
        <f t="shared" si="509"/>
        <v>0.7510261694198499</v>
      </c>
      <c r="BH81" s="12">
        <f t="shared" ref="BH81:CM81" si="510">BG18/BG$7*BH50</f>
        <v>0.55489168326090976</v>
      </c>
      <c r="BI81" s="12">
        <f t="shared" si="510"/>
        <v>0.52182761144120227</v>
      </c>
      <c r="BJ81" s="12">
        <f t="shared" si="510"/>
        <v>0.82731709983631263</v>
      </c>
      <c r="BK81" s="12">
        <f t="shared" si="510"/>
        <v>0.77024976718264782</v>
      </c>
      <c r="BL81" s="12">
        <f t="shared" si="510"/>
        <v>0.63480253946173582</v>
      </c>
      <c r="BM81" s="12">
        <f t="shared" si="510"/>
        <v>1.0229044061149353</v>
      </c>
      <c r="BN81" s="12">
        <f t="shared" si="510"/>
        <v>0.70454382952788053</v>
      </c>
      <c r="BO81" s="12">
        <f t="shared" si="510"/>
        <v>0.63754844041614778</v>
      </c>
      <c r="BP81" s="12">
        <f t="shared" si="510"/>
        <v>1.1158838107892015</v>
      </c>
      <c r="BQ81" s="12">
        <f t="shared" si="510"/>
        <v>0.93942523611878159</v>
      </c>
      <c r="BR81" s="12">
        <f t="shared" si="510"/>
        <v>0.69085282775031875</v>
      </c>
      <c r="BS81" s="12">
        <f t="shared" si="510"/>
        <v>0.85981943355244439</v>
      </c>
      <c r="BT81" s="12">
        <f t="shared" si="510"/>
        <v>0.48144319514549072</v>
      </c>
      <c r="BU81" s="12">
        <f t="shared" si="510"/>
        <v>0.47790926059317057</v>
      </c>
      <c r="BV81" s="12">
        <f t="shared" si="510"/>
        <v>0.51176742776562123</v>
      </c>
      <c r="BW81" s="12">
        <f t="shared" si="510"/>
        <v>0.66564000688180003</v>
      </c>
      <c r="BX81" s="12">
        <f t="shared" si="510"/>
        <v>0.25105333620090725</v>
      </c>
      <c r="BY81" s="12">
        <f t="shared" si="510"/>
        <v>-0.34450592696682836</v>
      </c>
      <c r="BZ81" s="12">
        <f t="shared" si="510"/>
        <v>-1.3718289595244459</v>
      </c>
      <c r="CA81" s="12">
        <f t="shared" si="510"/>
        <v>-1.6210377902044648</v>
      </c>
      <c r="CB81" s="12">
        <f t="shared" si="510"/>
        <v>-2.4233943800746176</v>
      </c>
      <c r="CC81" s="12">
        <f t="shared" si="510"/>
        <v>-0.89043032420892632</v>
      </c>
      <c r="CD81" s="12">
        <f t="shared" si="510"/>
        <v>-7.5980820527066617E-2</v>
      </c>
      <c r="CE81" s="12">
        <f t="shared" si="510"/>
        <v>0.32874067169257493</v>
      </c>
      <c r="CF81" s="12">
        <f t="shared" si="510"/>
        <v>0.49619311345599448</v>
      </c>
      <c r="CG81" s="12">
        <f t="shared" si="510"/>
        <v>0.47427476063145962</v>
      </c>
      <c r="CH81" s="12">
        <f t="shared" si="510"/>
        <v>0.62067727437104825</v>
      </c>
      <c r="CI81" s="12">
        <f t="shared" si="510"/>
        <v>0.7348068274543873</v>
      </c>
      <c r="CJ81" s="12">
        <f t="shared" si="510"/>
        <v>0.59544861471241717</v>
      </c>
      <c r="CK81" s="12">
        <f t="shared" si="510"/>
        <v>0.79566442225928979</v>
      </c>
      <c r="CL81" s="12">
        <f t="shared" si="510"/>
        <v>0.59780202311835307</v>
      </c>
      <c r="CM81" s="12">
        <f t="shared" si="510"/>
        <v>0.60395658707739008</v>
      </c>
      <c r="CN81" s="12">
        <f t="shared" ref="CN81:DS81" si="511">CM18/CM$7*CN50</f>
        <v>1.101371727879032</v>
      </c>
      <c r="CO81" s="12">
        <f t="shared" si="511"/>
        <v>0.23945316843394249</v>
      </c>
      <c r="CP81" s="12">
        <f t="shared" si="511"/>
        <v>0.90391890729053836</v>
      </c>
      <c r="CQ81" s="12">
        <f t="shared" si="511"/>
        <v>0.70767185016840817</v>
      </c>
      <c r="CR81" s="12">
        <f t="shared" si="511"/>
        <v>0.34371748570475796</v>
      </c>
      <c r="CS81" s="12">
        <f t="shared" si="511"/>
        <v>0.36873600810556423</v>
      </c>
      <c r="CT81" s="12">
        <f t="shared" si="511"/>
        <v>0.66600478615796854</v>
      </c>
      <c r="CU81" s="12">
        <f t="shared" si="511"/>
        <v>0.37224752231653058</v>
      </c>
      <c r="CV81" s="12">
        <f t="shared" si="511"/>
        <v>6.1156903006975197E-2</v>
      </c>
      <c r="CW81" s="12">
        <f t="shared" si="511"/>
        <v>1.0710338705431224</v>
      </c>
      <c r="CX81" s="12">
        <f t="shared" si="511"/>
        <v>0.57545351127794153</v>
      </c>
      <c r="CY81" s="12">
        <f t="shared" si="511"/>
        <v>0.41440153158964721</v>
      </c>
      <c r="CZ81" s="12">
        <f t="shared" si="511"/>
        <v>0.73393613020227821</v>
      </c>
      <c r="DA81" s="12">
        <f t="shared" si="511"/>
        <v>0.90269654993080151</v>
      </c>
      <c r="DB81" s="12">
        <f t="shared" si="511"/>
        <v>0.37819452814223892</v>
      </c>
      <c r="DC81" s="12">
        <f t="shared" si="511"/>
        <v>0.63040795531870431</v>
      </c>
      <c r="DD81" s="12">
        <f t="shared" si="511"/>
        <v>0.5573579836454432</v>
      </c>
      <c r="DE81" s="12">
        <f t="shared" si="511"/>
        <v>0.30288672829116475</v>
      </c>
      <c r="DF81" s="12">
        <f t="shared" si="511"/>
        <v>0.1620627676491104</v>
      </c>
      <c r="DG81" s="12">
        <f t="shared" si="511"/>
        <v>0.57064820180214015</v>
      </c>
      <c r="DH81" s="12">
        <f t="shared" si="511"/>
        <v>0.51772286866173789</v>
      </c>
      <c r="DI81" s="12">
        <f t="shared" si="511"/>
        <v>0.15103132684010651</v>
      </c>
      <c r="DJ81" s="12">
        <f t="shared" si="511"/>
        <v>0.2220776383174202</v>
      </c>
      <c r="DK81" s="12">
        <f t="shared" si="511"/>
        <v>0.73604880547624074</v>
      </c>
      <c r="DL81" s="12">
        <f t="shared" si="511"/>
        <v>-7.7931906054209809E-3</v>
      </c>
      <c r="DM81" s="12">
        <f t="shared" si="511"/>
        <v>0.35221301021428758</v>
      </c>
      <c r="DN81" s="12">
        <f t="shared" si="511"/>
        <v>0.57955745906963541</v>
      </c>
      <c r="DO81" s="12">
        <f t="shared" si="511"/>
        <v>5.3822304683570799E-2</v>
      </c>
      <c r="DP81" s="12">
        <f t="shared" si="511"/>
        <v>0.66037893263931557</v>
      </c>
      <c r="DQ81" s="12">
        <f t="shared" si="511"/>
        <v>0.47555135747055771</v>
      </c>
      <c r="DR81" s="12">
        <f t="shared" si="511"/>
        <v>0.51002157984462926</v>
      </c>
      <c r="DS81" s="12">
        <f t="shared" si="511"/>
        <v>0.59352548431177565</v>
      </c>
      <c r="DT81" s="53">
        <f t="shared" ref="DT81:EY81" si="512">DS18/DS$7*DT50</f>
        <v>-3.7187379146168724</v>
      </c>
      <c r="DU81" s="53">
        <f t="shared" si="512"/>
        <v>0.39971762794252197</v>
      </c>
      <c r="DV81" s="53">
        <f t="shared" si="512"/>
        <v>1.6089796718842957</v>
      </c>
      <c r="DW81" s="12">
        <f t="shared" si="512"/>
        <v>0.8683670462146359</v>
      </c>
      <c r="DX81" s="12">
        <f t="shared" si="512"/>
        <v>0.92764172230546527</v>
      </c>
      <c r="DY81" s="12">
        <f t="shared" si="512"/>
        <v>1.1412817986547932</v>
      </c>
      <c r="DZ81" s="12">
        <f t="shared" si="512"/>
        <v>1.7602886001997735</v>
      </c>
      <c r="EA81" s="12">
        <f t="shared" si="512"/>
        <v>1.639829315832017</v>
      </c>
      <c r="EB81" s="12">
        <f t="shared" si="512"/>
        <v>1.2718031143641761</v>
      </c>
      <c r="EC81" s="13">
        <f t="shared" si="512"/>
        <v>0.528126629686275</v>
      </c>
      <c r="ED81" s="13">
        <f t="shared" si="512"/>
        <v>-0.12252867777232596</v>
      </c>
      <c r="EE81" s="13">
        <f t="shared" si="512"/>
        <v>-0.72017715799255255</v>
      </c>
      <c r="EF81" s="13">
        <f t="shared" si="512"/>
        <v>-2.2258832232729659</v>
      </c>
      <c r="EG81" s="13">
        <f t="shared" si="512"/>
        <v>-2.3239004755738395</v>
      </c>
      <c r="EH81" s="13">
        <f t="shared" si="512"/>
        <v>-1.7446857478918123</v>
      </c>
      <c r="EI81" s="13">
        <f t="shared" si="512"/>
        <v>-0.78826999520599317</v>
      </c>
      <c r="EJ81" s="13">
        <f t="shared" si="512"/>
        <v>-2.482894874368935E-2</v>
      </c>
      <c r="EK81" s="13">
        <f t="shared" si="512"/>
        <v>0.45370612176954234</v>
      </c>
      <c r="EL81" s="13">
        <f t="shared" si="512"/>
        <v>0.84330478390851149</v>
      </c>
      <c r="EM81" s="13">
        <f t="shared" si="512"/>
        <v>1.1386875375377277</v>
      </c>
      <c r="EN81" s="13">
        <f t="shared" si="512"/>
        <v>1.0057655955929916</v>
      </c>
      <c r="EO81" s="13">
        <f t="shared" si="512"/>
        <v>0.84402612756256934</v>
      </c>
      <c r="EP81" s="13">
        <f t="shared" si="512"/>
        <v>0.74849818482854713</v>
      </c>
      <c r="EQ81" s="13">
        <f t="shared" si="512"/>
        <v>0.72776022895446291</v>
      </c>
      <c r="ER81" s="13">
        <f t="shared" si="512"/>
        <v>0.64293050671094631</v>
      </c>
      <c r="ES81" s="13">
        <f t="shared" si="512"/>
        <v>0.52564344825266351</v>
      </c>
      <c r="ET81" s="13">
        <f t="shared" si="512"/>
        <v>0.42814883755076616</v>
      </c>
      <c r="EU81" s="13">
        <f t="shared" si="512"/>
        <v>0.31907497409403263</v>
      </c>
      <c r="EV81" s="13">
        <f t="shared" si="512"/>
        <v>0.25343630507232856</v>
      </c>
      <c r="EW81" s="13">
        <f t="shared" si="512"/>
        <v>0.23233178973674895</v>
      </c>
      <c r="EX81" s="13">
        <f t="shared" si="512"/>
        <v>0.4038995827889062</v>
      </c>
      <c r="EY81" s="13">
        <f t="shared" si="512"/>
        <v>0.51483806928013265</v>
      </c>
      <c r="EZ81" s="13">
        <f t="shared" ref="EZ81:FF81" si="513">EY18/EY$7*EZ50</f>
        <v>0.54624691060807451</v>
      </c>
      <c r="FA81" s="13">
        <f t="shared" si="513"/>
        <v>0.55734274249643789</v>
      </c>
      <c r="FB81" s="13">
        <f t="shared" si="513"/>
        <v>0.53622315290770606</v>
      </c>
      <c r="FC81" s="13">
        <f t="shared" si="513"/>
        <v>0.52637783691865692</v>
      </c>
      <c r="FD81" s="13">
        <f t="shared" si="513"/>
        <v>0.50957715126394343</v>
      </c>
      <c r="FE81" s="13">
        <f t="shared" si="513"/>
        <v>0.49317728486803897</v>
      </c>
      <c r="FF81" s="13">
        <f t="shared" si="513"/>
        <v>0.4700991837191994</v>
      </c>
    </row>
    <row r="82" spans="2:162" x14ac:dyDescent="0.25">
      <c r="B82" t="str">
        <f t="shared" si="441"/>
        <v xml:space="preserve">   Other services</v>
      </c>
      <c r="C82" s="12"/>
      <c r="D82" s="12">
        <f t="shared" ref="D82:AA82" si="514">C19/C$7*D51</f>
        <v>0.88789538581276584</v>
      </c>
      <c r="E82" s="12">
        <f t="shared" si="514"/>
        <v>0.94242930982971573</v>
      </c>
      <c r="F82" s="12">
        <f t="shared" si="514"/>
        <v>0.52992139850618647</v>
      </c>
      <c r="G82" s="12">
        <f t="shared" si="514"/>
        <v>0.53254172329753369</v>
      </c>
      <c r="H82" s="12">
        <f t="shared" si="514"/>
        <v>0.42378817269115571</v>
      </c>
      <c r="I82" s="12">
        <f t="shared" si="514"/>
        <v>5.9981830193719402E-2</v>
      </c>
      <c r="J82" s="12">
        <f t="shared" si="514"/>
        <v>0.86036609095093131</v>
      </c>
      <c r="K82" s="12">
        <f t="shared" si="514"/>
        <v>0.42036646296354802</v>
      </c>
      <c r="L82" s="12">
        <f t="shared" si="514"/>
        <v>0.53710396089517742</v>
      </c>
      <c r="M82" s="12">
        <f t="shared" si="514"/>
        <v>1.1197117554938545</v>
      </c>
      <c r="N82" s="12">
        <f t="shared" si="514"/>
        <v>0.88957218898716772</v>
      </c>
      <c r="O82" s="12">
        <f t="shared" si="514"/>
        <v>0.54748093741751391</v>
      </c>
      <c r="P82" s="12">
        <f t="shared" si="514"/>
        <v>1.6316342244259709</v>
      </c>
      <c r="Q82" s="12">
        <f t="shared" si="514"/>
        <v>0.75994716656781791</v>
      </c>
      <c r="R82" s="12">
        <f t="shared" si="514"/>
        <v>-0.24204326919084734</v>
      </c>
      <c r="S82" s="12">
        <f t="shared" si="514"/>
        <v>0.47249145657073294</v>
      </c>
      <c r="T82" s="12">
        <f t="shared" si="514"/>
        <v>0.600433923437664</v>
      </c>
      <c r="U82" s="12">
        <f t="shared" si="514"/>
        <v>0.60981592853160116</v>
      </c>
      <c r="V82" s="12">
        <f t="shared" si="514"/>
        <v>0.90472372358510345</v>
      </c>
      <c r="W82" s="12">
        <f t="shared" si="514"/>
        <v>1.7073355827529282</v>
      </c>
      <c r="X82" s="12">
        <f t="shared" si="514"/>
        <v>0.23939362106464473</v>
      </c>
      <c r="Y82" s="12">
        <f t="shared" si="514"/>
        <v>0.41156807368364307</v>
      </c>
      <c r="Z82" s="12">
        <f t="shared" si="514"/>
        <v>0.25044932085540034</v>
      </c>
      <c r="AA82" s="12">
        <f t="shared" si="514"/>
        <v>-0.27234185505995034</v>
      </c>
      <c r="AB82" s="12">
        <f t="shared" ref="AB82:BG82" si="515">AA19/AA$7*AB51</f>
        <v>1.2141317357404726</v>
      </c>
      <c r="AC82" s="12">
        <f t="shared" si="515"/>
        <v>0.83962649892796493</v>
      </c>
      <c r="AD82" s="12">
        <f t="shared" si="515"/>
        <v>1.4995363360701033</v>
      </c>
      <c r="AE82" s="12">
        <f t="shared" si="515"/>
        <v>0.61770514157628587</v>
      </c>
      <c r="AF82" s="12">
        <f t="shared" si="515"/>
        <v>0.64296781232562972</v>
      </c>
      <c r="AG82" s="12">
        <f t="shared" si="515"/>
        <v>1.0156695948025309</v>
      </c>
      <c r="AH82" s="12">
        <f t="shared" si="515"/>
        <v>1.3687575778808809</v>
      </c>
      <c r="AI82" s="12">
        <f t="shared" si="515"/>
        <v>0.30534882015405995</v>
      </c>
      <c r="AJ82" s="12">
        <f t="shared" si="515"/>
        <v>1.5349011619372974</v>
      </c>
      <c r="AK82" s="12">
        <f t="shared" si="515"/>
        <v>0.69168895623001259</v>
      </c>
      <c r="AL82" s="12">
        <f t="shared" si="515"/>
        <v>0.52531932545991289</v>
      </c>
      <c r="AM82" s="12">
        <f t="shared" si="515"/>
        <v>0.78974990248854071</v>
      </c>
      <c r="AN82" s="12">
        <f t="shared" si="515"/>
        <v>-2.9103243061582459E-2</v>
      </c>
      <c r="AO82" s="12">
        <f t="shared" si="515"/>
        <v>0.65532086969990633</v>
      </c>
      <c r="AP82" s="12">
        <f t="shared" si="515"/>
        <v>0.97545558237119412</v>
      </c>
      <c r="AQ82" s="12">
        <f t="shared" si="515"/>
        <v>0.89937764861357683</v>
      </c>
      <c r="AR82" s="12">
        <f t="shared" si="515"/>
        <v>-0.27372141532104155</v>
      </c>
      <c r="AS82" s="12">
        <f t="shared" si="515"/>
        <v>0.571395881528315</v>
      </c>
      <c r="AT82" s="12">
        <f t="shared" si="515"/>
        <v>0.80915343901001435</v>
      </c>
      <c r="AU82" s="12">
        <f t="shared" si="515"/>
        <v>-0.49996168447559786</v>
      </c>
      <c r="AV82" s="12">
        <f t="shared" si="515"/>
        <v>0.37793922642219879</v>
      </c>
      <c r="AW82" s="12">
        <f t="shared" si="515"/>
        <v>-8.4964147638396381E-2</v>
      </c>
      <c r="AX82" s="12">
        <f t="shared" si="515"/>
        <v>-0.30391685728629825</v>
      </c>
      <c r="AY82" s="12">
        <f t="shared" si="515"/>
        <v>0.26271770080813106</v>
      </c>
      <c r="AZ82" s="12">
        <f t="shared" si="515"/>
        <v>0.4635071283340369</v>
      </c>
      <c r="BA82" s="12">
        <f t="shared" si="515"/>
        <v>0.36592530740484169</v>
      </c>
      <c r="BB82" s="12">
        <f t="shared" si="515"/>
        <v>0.28722039088644014</v>
      </c>
      <c r="BC82" s="12">
        <f t="shared" si="515"/>
        <v>0.46851014941981595</v>
      </c>
      <c r="BD82" s="12">
        <f t="shared" si="515"/>
        <v>0.34904993735363199</v>
      </c>
      <c r="BE82" s="12">
        <f t="shared" si="515"/>
        <v>0.51177082883661351</v>
      </c>
      <c r="BF82" s="12">
        <f t="shared" si="515"/>
        <v>0.67440989638502424</v>
      </c>
      <c r="BG82" s="12">
        <f t="shared" si="515"/>
        <v>-0.3066235283642148</v>
      </c>
      <c r="BH82" s="12">
        <f t="shared" ref="BH82:CM82" si="516">BG19/BG$7*BH51</f>
        <v>0.70305174960467831</v>
      </c>
      <c r="BI82" s="12">
        <f t="shared" si="516"/>
        <v>0.25822206025460509</v>
      </c>
      <c r="BJ82" s="12">
        <f t="shared" si="516"/>
        <v>0.54719543171312068</v>
      </c>
      <c r="BK82" s="12">
        <f t="shared" si="516"/>
        <v>0.51354075358909046</v>
      </c>
      <c r="BL82" s="12">
        <f t="shared" si="516"/>
        <v>0.99005257873913854</v>
      </c>
      <c r="BM82" s="12">
        <f t="shared" si="516"/>
        <v>0.44771334409199143</v>
      </c>
      <c r="BN82" s="12">
        <f t="shared" si="516"/>
        <v>0.34764831769830723</v>
      </c>
      <c r="BO82" s="12">
        <f t="shared" si="516"/>
        <v>0.50741454857071977</v>
      </c>
      <c r="BP82" s="12">
        <f t="shared" si="516"/>
        <v>0.35068048388152862</v>
      </c>
      <c r="BQ82" s="12">
        <f t="shared" si="516"/>
        <v>0.46179095617024818</v>
      </c>
      <c r="BR82" s="12">
        <f t="shared" si="516"/>
        <v>0.55329964978156199</v>
      </c>
      <c r="BS82" s="12">
        <f t="shared" si="516"/>
        <v>0.89044907374585969</v>
      </c>
      <c r="BT82" s="12">
        <f t="shared" si="516"/>
        <v>0.57210376507717331</v>
      </c>
      <c r="BU82" s="12">
        <f t="shared" si="516"/>
        <v>0.71614166898220077</v>
      </c>
      <c r="BV82" s="12">
        <f t="shared" si="516"/>
        <v>0.95212611080061182</v>
      </c>
      <c r="BW82" s="12">
        <f t="shared" si="516"/>
        <v>0.68875536556784334</v>
      </c>
      <c r="BX82" s="12">
        <f t="shared" si="516"/>
        <v>0.45762227135847061</v>
      </c>
      <c r="BY82" s="12">
        <f t="shared" si="516"/>
        <v>0.75749435545561383</v>
      </c>
      <c r="BZ82" s="12">
        <f t="shared" si="516"/>
        <v>-0.14200749718390795</v>
      </c>
      <c r="CA82" s="12">
        <f t="shared" si="516"/>
        <v>-0.19869794379174904</v>
      </c>
      <c r="CB82" s="12">
        <f t="shared" si="516"/>
        <v>-0.49326950896642274</v>
      </c>
      <c r="CC82" s="12">
        <f t="shared" si="516"/>
        <v>0.34993716425594967</v>
      </c>
      <c r="CD82" s="12">
        <f t="shared" si="516"/>
        <v>0.38282037314995704</v>
      </c>
      <c r="CE82" s="12">
        <f t="shared" si="516"/>
        <v>-2.8740851655363345E-2</v>
      </c>
      <c r="CF82" s="12">
        <f t="shared" si="516"/>
        <v>0.66897248675983301</v>
      </c>
      <c r="CG82" s="12">
        <f t="shared" si="516"/>
        <v>0.74392075369187038</v>
      </c>
      <c r="CH82" s="12">
        <f t="shared" si="516"/>
        <v>1.3420411959863672</v>
      </c>
      <c r="CI82" s="12">
        <f t="shared" si="516"/>
        <v>0.41991365077222786</v>
      </c>
      <c r="CJ82" s="12">
        <f t="shared" si="516"/>
        <v>0.9781104228339389</v>
      </c>
      <c r="CK82" s="12">
        <f t="shared" si="516"/>
        <v>0.46333608670694765</v>
      </c>
      <c r="CL82" s="12">
        <f t="shared" si="516"/>
        <v>0.55576308042177758</v>
      </c>
      <c r="CM82" s="12">
        <f t="shared" si="516"/>
        <v>0.6850448883696707</v>
      </c>
      <c r="CN82" s="12">
        <f t="shared" ref="CN82:DS82" si="517">CM19/CM$7*CN51</f>
        <v>0.69032317575637425</v>
      </c>
      <c r="CO82" s="12">
        <f t="shared" si="517"/>
        <v>0.29416809470970051</v>
      </c>
      <c r="CP82" s="12">
        <f t="shared" si="517"/>
        <v>0.83912739007167325</v>
      </c>
      <c r="CQ82" s="12">
        <f t="shared" si="517"/>
        <v>0.29929735376305933</v>
      </c>
      <c r="CR82" s="12">
        <f t="shared" si="517"/>
        <v>0.80738424184069901</v>
      </c>
      <c r="CS82" s="12">
        <f t="shared" si="517"/>
        <v>0.61127708197023112</v>
      </c>
      <c r="CT82" s="12">
        <f t="shared" si="517"/>
        <v>0.85128957629563828</v>
      </c>
      <c r="CU82" s="12">
        <f t="shared" si="517"/>
        <v>1.0065690036671116</v>
      </c>
      <c r="CV82" s="12">
        <f t="shared" si="517"/>
        <v>8.7342595433239106E-2</v>
      </c>
      <c r="CW82" s="12">
        <f t="shared" si="517"/>
        <v>0.80915993477244175</v>
      </c>
      <c r="CX82" s="12">
        <f t="shared" si="517"/>
        <v>0.12055906283451989</v>
      </c>
      <c r="CY82" s="12">
        <f t="shared" si="517"/>
        <v>0.71662413194399588</v>
      </c>
      <c r="CZ82" s="12">
        <f t="shared" si="517"/>
        <v>1.0503269985401564</v>
      </c>
      <c r="DA82" s="12">
        <f t="shared" si="517"/>
        <v>0.93768079614135991</v>
      </c>
      <c r="DB82" s="12">
        <f t="shared" si="517"/>
        <v>0.74059322033764075</v>
      </c>
      <c r="DC82" s="12">
        <f t="shared" si="517"/>
        <v>1.4189112695016357</v>
      </c>
      <c r="DD82" s="12">
        <f t="shared" si="517"/>
        <v>1.0242255410676322</v>
      </c>
      <c r="DE82" s="12">
        <f t="shared" si="517"/>
        <v>0.72246318548404298</v>
      </c>
      <c r="DF82" s="12">
        <f t="shared" si="517"/>
        <v>0.57778424310489984</v>
      </c>
      <c r="DG82" s="12">
        <f t="shared" si="517"/>
        <v>0.66551421782121145</v>
      </c>
      <c r="DH82" s="12">
        <f t="shared" si="517"/>
        <v>1.0129515165699432</v>
      </c>
      <c r="DI82" s="12">
        <f t="shared" si="517"/>
        <v>0.46237757198547785</v>
      </c>
      <c r="DJ82" s="12">
        <f t="shared" si="517"/>
        <v>0.61271326917655666</v>
      </c>
      <c r="DK82" s="12">
        <f t="shared" si="517"/>
        <v>1.3210417894931541</v>
      </c>
      <c r="DL82" s="12">
        <f t="shared" si="517"/>
        <v>0.64502678502298405</v>
      </c>
      <c r="DM82" s="12">
        <f t="shared" si="517"/>
        <v>0.51588887677125161</v>
      </c>
      <c r="DN82" s="12">
        <f t="shared" si="517"/>
        <v>0.59180557979616644</v>
      </c>
      <c r="DO82" s="12">
        <f t="shared" si="517"/>
        <v>0.85489517965386219</v>
      </c>
      <c r="DP82" s="12">
        <f t="shared" si="517"/>
        <v>0.64031702452938144</v>
      </c>
      <c r="DQ82" s="12">
        <f t="shared" si="517"/>
        <v>0.63495471954613836</v>
      </c>
      <c r="DR82" s="12">
        <f t="shared" si="517"/>
        <v>0.33995921877378904</v>
      </c>
      <c r="DS82" s="12">
        <f t="shared" si="517"/>
        <v>-0.60969408089981081</v>
      </c>
      <c r="DT82" s="53">
        <f t="shared" ref="DT82:EY82" si="518">DS19/DS$7*DT51</f>
        <v>-17.35699673971142</v>
      </c>
      <c r="DU82" s="53">
        <f t="shared" si="518"/>
        <v>7.1486432006936358</v>
      </c>
      <c r="DV82" s="53">
        <f t="shared" si="518"/>
        <v>1.0119524601051015</v>
      </c>
      <c r="DW82" s="12">
        <f t="shared" si="518"/>
        <v>-0.26638966496246563</v>
      </c>
      <c r="DX82" s="12">
        <f t="shared" si="518"/>
        <v>4.0262384257988604</v>
      </c>
      <c r="DY82" s="12">
        <f t="shared" si="518"/>
        <v>4.0621387064447214</v>
      </c>
      <c r="DZ82" s="12">
        <f t="shared" si="518"/>
        <v>2.895573660937961</v>
      </c>
      <c r="EA82" s="12">
        <f t="shared" si="518"/>
        <v>1.5554908285083207</v>
      </c>
      <c r="EB82" s="12">
        <f t="shared" si="518"/>
        <v>0.78016179622116033</v>
      </c>
      <c r="EC82" s="13">
        <f t="shared" si="518"/>
        <v>1.4273435394759471</v>
      </c>
      <c r="ED82" s="13">
        <f t="shared" si="518"/>
        <v>1.3594243946214408</v>
      </c>
      <c r="EE82" s="13">
        <f t="shared" si="518"/>
        <v>0.70641582749591469</v>
      </c>
      <c r="EF82" s="13">
        <f t="shared" si="518"/>
        <v>0.34569400595386335</v>
      </c>
      <c r="EG82" s="13">
        <f t="shared" si="518"/>
        <v>0.7508776163774753</v>
      </c>
      <c r="EH82" s="13">
        <f t="shared" si="518"/>
        <v>0.15079937167823484</v>
      </c>
      <c r="EI82" s="13">
        <f t="shared" si="518"/>
        <v>0.51951587374057973</v>
      </c>
      <c r="EJ82" s="13">
        <f t="shared" si="518"/>
        <v>0.91684944558431836</v>
      </c>
      <c r="EK82" s="13">
        <f t="shared" si="518"/>
        <v>0.56632502960694331</v>
      </c>
      <c r="EL82" s="13">
        <f t="shared" si="518"/>
        <v>0.32915230152692859</v>
      </c>
      <c r="EM82" s="13">
        <f t="shared" si="518"/>
        <v>0.19823870313649425</v>
      </c>
      <c r="EN82" s="13">
        <f t="shared" si="518"/>
        <v>0.21609460431026906</v>
      </c>
      <c r="EO82" s="13">
        <f t="shared" si="518"/>
        <v>0.1503829210255235</v>
      </c>
      <c r="EP82" s="13">
        <f t="shared" si="518"/>
        <v>0.29989826079790927</v>
      </c>
      <c r="EQ82" s="13">
        <f t="shared" si="518"/>
        <v>0.27789182905761806</v>
      </c>
      <c r="ER82" s="13">
        <f t="shared" si="518"/>
        <v>0.26450244973987819</v>
      </c>
      <c r="ES82" s="13">
        <f t="shared" si="518"/>
        <v>0.21102281947401988</v>
      </c>
      <c r="ET82" s="13">
        <f t="shared" si="518"/>
        <v>0.19652985537724757</v>
      </c>
      <c r="EU82" s="13">
        <f t="shared" si="518"/>
        <v>0.2040288388555942</v>
      </c>
      <c r="EV82" s="13">
        <f t="shared" si="518"/>
        <v>0.24062728618467152</v>
      </c>
      <c r="EW82" s="13">
        <f t="shared" si="518"/>
        <v>0.22215191549155469</v>
      </c>
      <c r="EX82" s="13">
        <f t="shared" si="518"/>
        <v>0.10801902420504707</v>
      </c>
      <c r="EY82" s="13">
        <f t="shared" si="518"/>
        <v>0.10288320488986893</v>
      </c>
      <c r="EZ82" s="13">
        <f t="shared" ref="EZ82:FF82" si="519">EY19/EY$7*EZ51</f>
        <v>0.12284227995747228</v>
      </c>
      <c r="FA82" s="13">
        <f t="shared" si="519"/>
        <v>0.10155434286687035</v>
      </c>
      <c r="FB82" s="13">
        <f t="shared" si="519"/>
        <v>9.3295037316656726E-2</v>
      </c>
      <c r="FC82" s="13">
        <f t="shared" si="519"/>
        <v>0.1049453652245189</v>
      </c>
      <c r="FD82" s="13">
        <f t="shared" si="519"/>
        <v>8.1970360529985367E-2</v>
      </c>
      <c r="FE82" s="13">
        <f t="shared" si="519"/>
        <v>7.6331723330369847E-2</v>
      </c>
      <c r="FF82" s="13">
        <f t="shared" si="519"/>
        <v>6.1768435390532742E-2</v>
      </c>
    </row>
    <row r="83" spans="2:162" x14ac:dyDescent="0.25">
      <c r="B83" t="str">
        <f t="shared" si="441"/>
        <v xml:space="preserve">      Leisure and Hospitality</v>
      </c>
      <c r="C83" s="12"/>
      <c r="D83" s="12">
        <f t="shared" ref="D83" si="520">C20/C$7*D52</f>
        <v>0.34515523792258879</v>
      </c>
      <c r="E83" s="12">
        <f t="shared" ref="E83" si="521">D20/D$7*E52</f>
        <v>0.23105651242229386</v>
      </c>
      <c r="F83" s="12">
        <f t="shared" ref="F83" si="522">E20/E$7*F52</f>
        <v>-0.1068362806199695</v>
      </c>
      <c r="G83" s="12">
        <f t="shared" ref="G83" si="523">F20/F$7*G52</f>
        <v>0.57817356023776956</v>
      </c>
      <c r="H83" s="12">
        <f t="shared" ref="H83" si="524">G20/G$7*H52</f>
        <v>-0.15513955102317226</v>
      </c>
      <c r="I83" s="12">
        <f t="shared" ref="I83" si="525">H20/H$7*I52</f>
        <v>-0.52625746838853427</v>
      </c>
      <c r="J83" s="12">
        <f t="shared" ref="J83" si="526">I20/I$7*J52</f>
        <v>0.25356996775773111</v>
      </c>
      <c r="K83" s="12">
        <f t="shared" ref="K83" si="527">J20/J$7*K52</f>
        <v>0.30215025990830591</v>
      </c>
      <c r="L83" s="12">
        <f t="shared" ref="L83" si="528">K20/K$7*L52</f>
        <v>0.19082099561419164</v>
      </c>
      <c r="M83" s="12">
        <f t="shared" ref="M83" si="529">L20/L$7*M52</f>
        <v>0.44570750572659334</v>
      </c>
      <c r="N83" s="12">
        <f t="shared" ref="N83" si="530">M20/M$7*N52</f>
        <v>0.17901409178650587</v>
      </c>
      <c r="O83" s="12">
        <f t="shared" ref="O83" si="531">N20/N$7*O52</f>
        <v>0.2624275731939063</v>
      </c>
      <c r="P83" s="12">
        <f t="shared" ref="P83" si="532">O20/O$7*P52</f>
        <v>0.32205991637139708</v>
      </c>
      <c r="Q83" s="12">
        <f t="shared" ref="Q83" si="533">P20/P$7*Q52</f>
        <v>0.564631438195353</v>
      </c>
      <c r="R83" s="12">
        <f t="shared" ref="R83" si="534">Q20/Q$7*R52</f>
        <v>-0.31945517780693172</v>
      </c>
      <c r="S83" s="12">
        <f t="shared" ref="S83" si="535">R20/R$7*S52</f>
        <v>0.28476451722401075</v>
      </c>
      <c r="T83" s="12">
        <f t="shared" ref="T83" si="536">S20/S$7*T52</f>
        <v>0.47586214839409147</v>
      </c>
      <c r="U83" s="12">
        <f t="shared" ref="U83" si="537">T20/T$7*U52</f>
        <v>-0.11550173516190179</v>
      </c>
      <c r="V83" s="12">
        <f t="shared" ref="V83" si="538">U20/U$7*V52</f>
        <v>0.66685180945348588</v>
      </c>
      <c r="W83" s="12">
        <f t="shared" ref="W83" si="539">V20/V$7*W52</f>
        <v>0.61105470372692217</v>
      </c>
      <c r="X83" s="12">
        <f t="shared" ref="X83" si="540">W20/W$7*X52</f>
        <v>0.1715722211670854</v>
      </c>
      <c r="Y83" s="12">
        <f t="shared" ref="Y83" si="541">X20/X$7*Y52</f>
        <v>-0.12424082982987301</v>
      </c>
      <c r="Z83" s="12">
        <f t="shared" ref="Z83" si="542">Y20/Y$7*Z52</f>
        <v>0.77271788360397242</v>
      </c>
      <c r="AA83" s="12">
        <f t="shared" ref="AA83" si="543">Z20/Z$7*AA52</f>
        <v>-0.34815512228680351</v>
      </c>
      <c r="AB83" s="12">
        <f t="shared" ref="AB83" si="544">AA20/AA$7*AB52</f>
        <v>0.81713872803130538</v>
      </c>
      <c r="AC83" s="12">
        <f t="shared" ref="AC83" si="545">AB20/AB$7*AC52</f>
        <v>0.58837123139893421</v>
      </c>
      <c r="AD83" s="12">
        <f t="shared" ref="AD83" si="546">AC20/AC$7*AD52</f>
        <v>0.22042505466200354</v>
      </c>
      <c r="AE83" s="12">
        <f t="shared" ref="AE83" si="547">AD20/AD$7*AE52</f>
        <v>1.0731112658409798E-2</v>
      </c>
      <c r="AF83" s="12">
        <f t="shared" ref="AF83" si="548">AE20/AE$7*AF52</f>
        <v>-4.2328372220384554E-2</v>
      </c>
      <c r="AG83" s="12">
        <f t="shared" ref="AG83" si="549">AF20/AF$7*AG52</f>
        <v>0.55398141421984026</v>
      </c>
      <c r="AH83" s="12">
        <f t="shared" ref="AH83" si="550">AG20/AG$7*AH52</f>
        <v>0.71080424393560981</v>
      </c>
      <c r="AI83" s="12">
        <f t="shared" ref="AI83" si="551">AH20/AH$7*AI52</f>
        <v>-8.0716126609737426E-2</v>
      </c>
      <c r="AJ83" s="12">
        <f t="shared" ref="AJ83" si="552">AI20/AI$7*AJ52</f>
        <v>0.52383193574456732</v>
      </c>
      <c r="AK83" s="12">
        <f t="shared" ref="AK83" si="553">AJ20/AJ$7*AK52</f>
        <v>0.35215211726568385</v>
      </c>
      <c r="AL83" s="12">
        <f t="shared" ref="AL83" si="554">AK20/AK$7*AL52</f>
        <v>-0.26213613134218661</v>
      </c>
      <c r="AM83" s="12">
        <f t="shared" ref="AM83" si="555">AL20/AL$7*AM52</f>
        <v>1.362208221562446</v>
      </c>
      <c r="AN83" s="12">
        <f t="shared" ref="AN83" si="556">AM20/AM$7*AN52</f>
        <v>7.7910225622337542E-2</v>
      </c>
      <c r="AO83" s="12">
        <f t="shared" ref="AO83" si="557">AN20/AN$7*AO52</f>
        <v>0.14601262651674038</v>
      </c>
      <c r="AP83" s="12">
        <f t="shared" ref="AP83" si="558">AO20/AO$7*AP52</f>
        <v>0.47993389815903154</v>
      </c>
      <c r="AQ83" s="12">
        <f t="shared" ref="AQ83" si="559">AP20/AP$7*AQ52</f>
        <v>0.19209212078385166</v>
      </c>
      <c r="AR83" s="12">
        <f t="shared" ref="AR83" si="560">AQ20/AQ$7*AR52</f>
        <v>-0.17877047806711971</v>
      </c>
      <c r="AS83" s="12">
        <f t="shared" ref="AS83" si="561">AR20/AR$7*AS52</f>
        <v>-0.51602947070322658</v>
      </c>
      <c r="AT83" s="12">
        <f t="shared" ref="AT83" si="562">AS20/AS$7*AT52</f>
        <v>0.77688645588440375</v>
      </c>
      <c r="AU83" s="12">
        <f t="shared" ref="AU83" si="563">AT20/AT$7*AU52</f>
        <v>-5.5893404529910373E-2</v>
      </c>
      <c r="AV83" s="12">
        <f t="shared" ref="AV83" si="564">AU20/AU$7*AV52</f>
        <v>-0.13995385436222232</v>
      </c>
      <c r="AW83" s="12">
        <f t="shared" ref="AW83" si="565">AV20/AV$7*AW52</f>
        <v>-0.28933686667226594</v>
      </c>
      <c r="AX83" s="12">
        <f t="shared" ref="AX83" si="566">AW20/AW$7*AX52</f>
        <v>-0.73856426022002164</v>
      </c>
      <c r="AY83" s="12">
        <f t="shared" ref="AY83" si="567">AX20/AX$7*AY52</f>
        <v>-0.16350942139243768</v>
      </c>
      <c r="AZ83" s="12">
        <f t="shared" ref="AZ83" si="568">AY20/AY$7*AZ52</f>
        <v>0.23734352549886165</v>
      </c>
      <c r="BA83" s="12">
        <f t="shared" ref="BA83" si="569">AZ20/AZ$7*BA52</f>
        <v>0.1683562599750742</v>
      </c>
      <c r="BB83" s="12">
        <f t="shared" ref="BB83" si="570">BA20/BA$7*BB52</f>
        <v>0</v>
      </c>
      <c r="BC83" s="12">
        <f t="shared" ref="BC83" si="571">BB20/BB$7*BC52</f>
        <v>8.9391972607756054E-2</v>
      </c>
      <c r="BD83" s="12">
        <f t="shared" ref="BD83" si="572">BC20/BC$7*BD52</f>
        <v>9.9601971715026716E-2</v>
      </c>
      <c r="BE83" s="12">
        <f t="shared" ref="BE83" si="573">BD20/BD$7*BE52</f>
        <v>0.39467522031235708</v>
      </c>
      <c r="BF83" s="12">
        <f t="shared" ref="BF83" si="574">BE20/BE$7*BF52</f>
        <v>0.61280978172125999</v>
      </c>
      <c r="BG83" s="12">
        <f t="shared" ref="BG83" si="575">BF20/BF$7*BG52</f>
        <v>-4.959129611705447E-2</v>
      </c>
      <c r="BH83" s="12">
        <f t="shared" ref="BH83" si="576">BG20/BG$7*BH52</f>
        <v>0.4348191754444381</v>
      </c>
      <c r="BI83" s="12">
        <f t="shared" ref="BI83" si="577">BH20/BH$7*BI52</f>
        <v>-9.8518355418729761E-2</v>
      </c>
      <c r="BJ83" s="12">
        <f t="shared" ref="BJ83" si="578">BI20/BI$7*BJ52</f>
        <v>0.38072314291272219</v>
      </c>
      <c r="BK83" s="12">
        <f t="shared" ref="BK83" si="579">BJ20/BJ$7*BK52</f>
        <v>0.15777657694848018</v>
      </c>
      <c r="BL83" s="12">
        <f t="shared" ref="BL83" si="580">BK20/BK$7*BL52</f>
        <v>0.54827728352299165</v>
      </c>
      <c r="BM83" s="12">
        <f t="shared" ref="BM83" si="581">BL20/BL$7*BM52</f>
        <v>0.19485047414396725</v>
      </c>
      <c r="BN83" s="12">
        <f t="shared" ref="BN83" si="582">BM20/BM$7*BN52</f>
        <v>0.32110342131184977</v>
      </c>
      <c r="BO83" s="12">
        <f t="shared" ref="BO83" si="583">BN20/BN$7*BO52</f>
        <v>0.27858714909379156</v>
      </c>
      <c r="BP83" s="12">
        <f t="shared" ref="BP83" si="584">BO20/BO$7*BP52</f>
        <v>0.18998371359684932</v>
      </c>
      <c r="BQ83" s="12">
        <f t="shared" ref="BQ83" si="585">BP20/BP$7*BQ52</f>
        <v>0.42838575805383389</v>
      </c>
      <c r="BR83" s="12">
        <f t="shared" ref="BR83" si="586">BQ20/BQ$7*BR52</f>
        <v>0.34886195022682942</v>
      </c>
      <c r="BS83" s="12">
        <f t="shared" ref="BS83" si="587">BR20/BR$7*BS52</f>
        <v>0.36584796876975101</v>
      </c>
      <c r="BT83" s="12">
        <f t="shared" ref="BT83" si="588">BS20/BS$7*BT52</f>
        <v>0.24941479938306177</v>
      </c>
      <c r="BU83" s="12">
        <f t="shared" ref="BU83" si="589">BT20/BT$7*BU52</f>
        <v>0.31259265093306438</v>
      </c>
      <c r="BV83" s="12">
        <f t="shared" ref="BV83" si="590">BU20/BU$7*BV52</f>
        <v>0.23677239320435139</v>
      </c>
      <c r="BW83" s="12">
        <f t="shared" ref="BW83" si="591">BV20/BV$7*BW52</f>
        <v>0.2719321691035137</v>
      </c>
      <c r="BX83" s="12">
        <f t="shared" ref="BX83" si="592">BW20/BW$7*BX52</f>
        <v>-9.7607189790481663E-2</v>
      </c>
      <c r="BY83" s="12">
        <f t="shared" ref="BY83" si="593">BX20/BX$7*BY52</f>
        <v>3.570175516536981E-2</v>
      </c>
      <c r="BZ83" s="12">
        <f t="shared" ref="BZ83" si="594">BY20/BY$7*BZ52</f>
        <v>-0.55618435635886576</v>
      </c>
      <c r="CA83" s="12">
        <f t="shared" ref="CA83" si="595">BZ20/BZ$7*CA52</f>
        <v>-0.75471363903418076</v>
      </c>
      <c r="CB83" s="12">
        <f t="shared" ref="CB83" si="596">CA20/CA$7*CB52</f>
        <v>-0.6274407863315361</v>
      </c>
      <c r="CC83" s="12">
        <f t="shared" ref="CC83" si="597">CB20/CB$7*CC52</f>
        <v>-1.8803325344985609E-2</v>
      </c>
      <c r="CD83" s="12">
        <f t="shared" ref="CD83" si="598">CC20/CC$7*CD52</f>
        <v>-0.19825515918244932</v>
      </c>
      <c r="CE83" s="12">
        <f t="shared" ref="CE83" si="599">CD20/CD$7*CE52</f>
        <v>-7.6437625856156891E-2</v>
      </c>
      <c r="CF83" s="12">
        <f t="shared" ref="CF83" si="600">CE20/CE$7*CF52</f>
        <v>0.2619950226030347</v>
      </c>
      <c r="CG83" s="12">
        <f t="shared" ref="CG83" si="601">CF20/CF$7*CG52</f>
        <v>0.1538886879440686</v>
      </c>
      <c r="CH83" s="12">
        <f t="shared" ref="CH83" si="602">CG20/CG$7*CH52</f>
        <v>0.38759202474247351</v>
      </c>
      <c r="CI83" s="12">
        <f t="shared" ref="CI83" si="603">CH20/CH$7*CI52</f>
        <v>2.8492671827836408E-2</v>
      </c>
      <c r="CJ83" s="12">
        <f t="shared" ref="CJ83" si="604">CI20/CI$7*CJ52</f>
        <v>0.38410060819703368</v>
      </c>
      <c r="CK83" s="12">
        <f t="shared" ref="CK83" si="605">CJ20/CJ$7*CK52</f>
        <v>8.4832437515124232E-2</v>
      </c>
      <c r="CL83" s="12">
        <f t="shared" ref="CL83" si="606">CK20/CK$7*CL52</f>
        <v>0.36984649695076399</v>
      </c>
      <c r="CM83" s="12">
        <f t="shared" ref="CM83" si="607">CL20/CL$7*CM52</f>
        <v>0.33906894419563716</v>
      </c>
      <c r="CN83" s="12">
        <f t="shared" ref="CN83" si="608">CM20/CM$7*CN52</f>
        <v>0.39403378293313784</v>
      </c>
      <c r="CO83" s="12">
        <f t="shared" ref="CO83" si="609">CN20/CN$7*CO52</f>
        <v>0.15658843101045467</v>
      </c>
      <c r="CP83" s="12">
        <f t="shared" ref="CP83" si="610">CO20/CO$7*CP52</f>
        <v>0.65421638889288802</v>
      </c>
      <c r="CQ83" s="12">
        <f t="shared" ref="CQ83" si="611">CP20/CP$7*CQ52</f>
        <v>0.31078933736720632</v>
      </c>
      <c r="CR83" s="12">
        <f t="shared" ref="CR83" si="612">CQ20/CQ$7*CR52</f>
        <v>0.47497975842128332</v>
      </c>
      <c r="CS83" s="12">
        <f t="shared" ref="CS83" si="613">CR20/CR$7*CS52</f>
        <v>0.39816395003755473</v>
      </c>
      <c r="CT83" s="12">
        <f t="shared" ref="CT83" si="614">CS20/CS$7*CT52</f>
        <v>0.34995558082445916</v>
      </c>
      <c r="CU83" s="12">
        <f t="shared" ref="CU83" si="615">CT20/CT$7*CU52</f>
        <v>0.40129768701349133</v>
      </c>
      <c r="CV83" s="12">
        <f t="shared" ref="CV83" si="616">CU20/CU$7*CV52</f>
        <v>0.11390379426441369</v>
      </c>
      <c r="CW83" s="12">
        <f t="shared" ref="CW83" si="617">CV20/CV$7*CW52</f>
        <v>0.31683608014191728</v>
      </c>
      <c r="CX83" s="12">
        <f t="shared" ref="CX83" si="618">CW20/CW$7*CX52</f>
        <v>0.16437466719669472</v>
      </c>
      <c r="CY83" s="12">
        <f t="shared" ref="CY83" si="619">CX20/CX$7*CY52</f>
        <v>0.53199481968027662</v>
      </c>
      <c r="CZ83" s="12">
        <f t="shared" ref="CZ83" si="620">CY20/CY$7*CZ52</f>
        <v>0.43984870710609775</v>
      </c>
      <c r="DA83" s="12">
        <f t="shared" ref="DA83" si="621">CZ20/CZ$7*DA52</f>
        <v>0.81515333554914504</v>
      </c>
      <c r="DB83" s="12">
        <f t="shared" ref="DB83" si="622">DA20/DA$7*DB52</f>
        <v>0.24372375398502802</v>
      </c>
      <c r="DC83" s="12">
        <f t="shared" ref="DC83" si="623">DB20/DB$7*DC52</f>
        <v>0.46327052930292512</v>
      </c>
      <c r="DD83" s="12">
        <f t="shared" ref="DD83" si="624">DC20/DC$7*DD52</f>
        <v>0.3239991616988484</v>
      </c>
      <c r="DE83" s="12">
        <f t="shared" ref="DE83" si="625">DD20/DD$7*DE52</f>
        <v>0.46301816163964382</v>
      </c>
      <c r="DF83" s="12">
        <f t="shared" ref="DF83" si="626">DE20/DE$7*DF52</f>
        <v>0.1951340277375519</v>
      </c>
      <c r="DG83" s="12">
        <f t="shared" ref="DG83" si="627">DF20/DF$7*DG52</f>
        <v>0.33377098122913662</v>
      </c>
      <c r="DH83" s="12">
        <f t="shared" ref="DH83" si="628">DG20/DG$7*DH52</f>
        <v>0.579478737291103</v>
      </c>
      <c r="DI83" s="12">
        <f t="shared" ref="DI83" si="629">DH20/DH$7*DI52</f>
        <v>7.9219056243575326E-3</v>
      </c>
      <c r="DJ83" s="12">
        <f t="shared" ref="DJ83" si="630">DI20/DI$7*DJ52</f>
        <v>0.17468380357243274</v>
      </c>
      <c r="DK83" s="12">
        <f t="shared" ref="DK83" si="631">DJ20/DJ$7*DK52</f>
        <v>0.54531502740144433</v>
      </c>
      <c r="DL83" s="12">
        <f t="shared" ref="DL83" si="632">DK20/DK$7*DL52</f>
        <v>0.34742320710010732</v>
      </c>
      <c r="DM83" s="12">
        <f t="shared" ref="DM83" si="633">DL20/DL$7*DM52</f>
        <v>-4.6476376021866411E-2</v>
      </c>
      <c r="DN83" s="12">
        <f t="shared" ref="DN83" si="634">DM20/DM$7*DN52</f>
        <v>0.28881053301121667</v>
      </c>
      <c r="DO83" s="12">
        <f t="shared" ref="DO83" si="635">DN20/DN$7*DO52</f>
        <v>-1.5348557683009299E-2</v>
      </c>
      <c r="DP83" s="12">
        <f t="shared" ref="DP83" si="636">DO20/DO$7*DP52</f>
        <v>0.20028189155408935</v>
      </c>
      <c r="DQ83" s="12">
        <f t="shared" ref="DQ83" si="637">DP20/DP$7*DQ52</f>
        <v>0.18322484502579961</v>
      </c>
      <c r="DR83" s="12">
        <f t="shared" ref="DR83" si="638">DQ20/DQ$7*DR52</f>
        <v>3.7645089621982993E-2</v>
      </c>
      <c r="DS83" s="12">
        <f t="shared" ref="DS83" si="639">DR20/DR$7*DS52</f>
        <v>-0.50742040765211971</v>
      </c>
      <c r="DT83" s="53">
        <f t="shared" ref="DT83" si="640">DS20/DS$7*DT52</f>
        <v>-8.7254529739785216</v>
      </c>
      <c r="DU83" s="53">
        <f t="shared" ref="DU83" si="641">DT20/DT$7*DU52</f>
        <v>4.3402871263985014</v>
      </c>
      <c r="DV83" s="53">
        <f t="shared" ref="DV83" si="642">DU20/DU$7*DV52</f>
        <v>0.63335748680861736</v>
      </c>
      <c r="DW83" s="12">
        <f t="shared" ref="DW83" si="643">DV20/DV$7*DW52</f>
        <v>-0.40419092730150674</v>
      </c>
      <c r="DX83" s="12">
        <f t="shared" ref="DX83" si="644">DW20/DW$7*DX52</f>
        <v>3.5964841231394105</v>
      </c>
      <c r="DY83" s="12">
        <f t="shared" ref="DY83" si="645">DX20/DX$7*DY52</f>
        <v>3.9125123789794753</v>
      </c>
      <c r="DZ83" s="12">
        <f t="shared" ref="DZ83" si="646">DY20/DY$7*DZ52</f>
        <v>1.8309383228725096</v>
      </c>
      <c r="EA83" s="12">
        <f t="shared" ref="EA83" si="647">DZ20/DZ$7*EA52</f>
        <v>0.99018051433600207</v>
      </c>
      <c r="EB83" s="12">
        <f t="shared" ref="EB83" si="648">EA20/EA$7*EB52</f>
        <v>0.37242607186229493</v>
      </c>
      <c r="EC83" s="13">
        <f t="shared" ref="EC83" si="649">EB20/EB$7*EC52</f>
        <v>0.71356684358446165</v>
      </c>
      <c r="ED83" s="13">
        <f t="shared" ref="ED83" si="650">EC20/EC$7*ED52</f>
        <v>0.81422725699648901</v>
      </c>
      <c r="EE83" s="13">
        <f t="shared" ref="EE83" si="651">ED20/ED$7*EE52</f>
        <v>0.42025911359581292</v>
      </c>
      <c r="EF83" s="13">
        <f t="shared" ref="EF83" si="652">EE20/EE$7*EF52</f>
        <v>0.69926354221354903</v>
      </c>
      <c r="EG83" s="13">
        <f t="shared" ref="EG83" si="653">EF20/EF$7*EG52</f>
        <v>0.65394135560995126</v>
      </c>
      <c r="EH83" s="13">
        <f t="shared" ref="EH83" si="654">EG20/EG$7*EH52</f>
        <v>9.6310274572682E-2</v>
      </c>
      <c r="EI83" s="13">
        <f t="shared" ref="EI83" si="655">EH20/EH$7*EI52</f>
        <v>9.8261279251910347E-2</v>
      </c>
      <c r="EJ83" s="13">
        <f t="shared" ref="EJ83" si="656">EI20/EI$7*EJ52</f>
        <v>0.37050635934524201</v>
      </c>
      <c r="EK83" s="13">
        <f t="shared" ref="EK83" si="657">EJ20/EJ$7*EK52</f>
        <v>0.25233774383787944</v>
      </c>
      <c r="EL83" s="13">
        <f t="shared" ref="EL83" si="658">EK20/EK$7*EL52</f>
        <v>0.12616740175170521</v>
      </c>
      <c r="EM83" s="13">
        <f t="shared" ref="EM83" si="659">EL20/EL$7*EM52</f>
        <v>-7.7501123339034457E-3</v>
      </c>
      <c r="EN83" s="13">
        <f t="shared" ref="EN83" si="660">EM20/EM$7*EN52</f>
        <v>6.6829570935092952E-2</v>
      </c>
      <c r="EO83" s="13">
        <f t="shared" ref="EO83" si="661">EN20/EN$7*EO52</f>
        <v>-1.0177069864877618E-2</v>
      </c>
      <c r="EP83" s="13">
        <f t="shared" ref="EP83" si="662">EO20/EO$7*EP52</f>
        <v>0.12849404944776416</v>
      </c>
      <c r="EQ83" s="13">
        <f t="shared" ref="EQ83" si="663">EP20/EP$7*EQ52</f>
        <v>0.11080398290743694</v>
      </c>
      <c r="ER83" s="13">
        <f t="shared" ref="ER83" si="664">EQ20/EQ$7*ER52</f>
        <v>0.12457672329412077</v>
      </c>
      <c r="ES83" s="13">
        <f t="shared" ref="ES83" si="665">ER20/ER$7*ES52</f>
        <v>0.10144658243807489</v>
      </c>
      <c r="ET83" s="13">
        <f t="shared" ref="ET83" si="666">ES20/ES$7*ET52</f>
        <v>5.784850919210275E-2</v>
      </c>
      <c r="EU83" s="13">
        <f t="shared" ref="EU83" si="667">ET20/ET$7*EU52</f>
        <v>5.1327503486696957E-2</v>
      </c>
      <c r="EV83" s="13">
        <f t="shared" ref="EV83" si="668">EU20/EU$7*EV52</f>
        <v>0.10829353748501337</v>
      </c>
      <c r="EW83" s="13">
        <f t="shared" ref="EW83" si="669">EV20/EV$7*EW52</f>
        <v>8.6438159650010629E-2</v>
      </c>
      <c r="EX83" s="13">
        <f t="shared" ref="EX83" si="670">EW20/EW$7*EX52</f>
        <v>5.267695081021E-3</v>
      </c>
      <c r="EY83" s="13">
        <f t="shared" ref="EY83" si="671">EX20/EX$7*EY52</f>
        <v>-3.7576063693724564E-2</v>
      </c>
      <c r="EZ83" s="13">
        <f t="shared" ref="EZ83" si="672">EY20/EY$7*EZ52</f>
        <v>3.0161146395512983E-2</v>
      </c>
      <c r="FA83" s="13">
        <f t="shared" ref="FA83" si="673">EZ20/EZ$7*FA52</f>
        <v>3.9289083294882225E-2</v>
      </c>
      <c r="FB83" s="13">
        <f t="shared" ref="FB83" si="674">FA20/FA$7*FB52</f>
        <v>2.6654168447522449E-2</v>
      </c>
      <c r="FC83" s="13">
        <f t="shared" ref="FC83" si="675">FB20/FB$7*FC52</f>
        <v>-8.8420380614913656E-4</v>
      </c>
      <c r="FD83" s="13">
        <f t="shared" ref="FD83" si="676">FC20/FC$7*FD52</f>
        <v>3.5072175604009055E-2</v>
      </c>
      <c r="FE83" s="13">
        <f t="shared" ref="FE83" si="677">FD20/FD$7*FE52</f>
        <v>3.6910570723483874E-2</v>
      </c>
      <c r="FF83" s="13">
        <f t="shared" ref="FF83" si="678">FE20/FE$7*FF52</f>
        <v>2.4806170062658884E-2</v>
      </c>
    </row>
    <row r="84" spans="2:162" x14ac:dyDescent="0.25">
      <c r="B84" t="str">
        <f t="shared" ref="B84:B86" si="679">B53</f>
        <v xml:space="preserve">   Government</v>
      </c>
      <c r="C84" s="12"/>
      <c r="D84" s="12">
        <f t="shared" ref="D84:AA84" si="680">C21/C$7*D53</f>
        <v>0.61737842240551477</v>
      </c>
      <c r="E84" s="12">
        <f t="shared" si="680"/>
        <v>1.0274835292422302</v>
      </c>
      <c r="F84" s="12">
        <f t="shared" si="680"/>
        <v>-0.21343659648056187</v>
      </c>
      <c r="G84" s="12">
        <f t="shared" si="680"/>
        <v>0.20497970262587753</v>
      </c>
      <c r="H84" s="12">
        <f t="shared" si="680"/>
        <v>1.4361645761509876</v>
      </c>
      <c r="I84" s="12">
        <f t="shared" si="680"/>
        <v>0.52257086547511322</v>
      </c>
      <c r="J84" s="12">
        <f t="shared" si="680"/>
        <v>8.3741464267348173E-2</v>
      </c>
      <c r="K84" s="12">
        <f t="shared" si="680"/>
        <v>0.89104474215745555</v>
      </c>
      <c r="L84" s="12">
        <f t="shared" si="680"/>
        <v>0.46686341320655833</v>
      </c>
      <c r="M84" s="12">
        <f t="shared" si="680"/>
        <v>-0.2113555175152764</v>
      </c>
      <c r="N84" s="12">
        <f t="shared" si="680"/>
        <v>1.1213651910507243</v>
      </c>
      <c r="O84" s="12">
        <f t="shared" si="680"/>
        <v>-0.28087585435021301</v>
      </c>
      <c r="P84" s="12">
        <f t="shared" si="680"/>
        <v>0.46427252596708585</v>
      </c>
      <c r="Q84" s="12">
        <f t="shared" si="680"/>
        <v>0.22406953313974809</v>
      </c>
      <c r="R84" s="12">
        <f t="shared" si="680"/>
        <v>0.45683140950043472</v>
      </c>
      <c r="S84" s="12">
        <f t="shared" si="680"/>
        <v>-5.8506503390275674E-2</v>
      </c>
      <c r="T84" s="12">
        <f t="shared" si="680"/>
        <v>0.47196767777021364</v>
      </c>
      <c r="U84" s="12">
        <f t="shared" si="680"/>
        <v>-0.51529555137105731</v>
      </c>
      <c r="V84" s="12">
        <f t="shared" si="680"/>
        <v>1.3664153543553061</v>
      </c>
      <c r="W84" s="12">
        <f t="shared" si="680"/>
        <v>0.21881911301993284</v>
      </c>
      <c r="X84" s="12">
        <f t="shared" si="680"/>
        <v>0.19400944345821786</v>
      </c>
      <c r="Y84" s="12">
        <f t="shared" si="680"/>
        <v>-0.41554476599627965</v>
      </c>
      <c r="Z84" s="12">
        <f t="shared" si="680"/>
        <v>0.66907080040361033</v>
      </c>
      <c r="AA84" s="12">
        <f t="shared" si="680"/>
        <v>0.74345192908789337</v>
      </c>
      <c r="AB84" s="12">
        <f t="shared" ref="AB84:BG84" si="681">AA21/AA$7*AB53</f>
        <v>-9.9834210795559375E-2</v>
      </c>
      <c r="AC84" s="12">
        <f t="shared" si="681"/>
        <v>-0.18676238098917927</v>
      </c>
      <c r="AD84" s="12">
        <f t="shared" si="681"/>
        <v>0.2639201820903887</v>
      </c>
      <c r="AE84" s="12">
        <f t="shared" si="681"/>
        <v>0</v>
      </c>
      <c r="AF84" s="12">
        <f t="shared" si="681"/>
        <v>1.1816592958599339</v>
      </c>
      <c r="AG84" s="12">
        <f t="shared" si="681"/>
        <v>-3.117606407662769E-2</v>
      </c>
      <c r="AH84" s="12">
        <f t="shared" si="681"/>
        <v>0.22783908815520987</v>
      </c>
      <c r="AI84" s="12">
        <f t="shared" si="681"/>
        <v>0.46153632878542589</v>
      </c>
      <c r="AJ84" s="12">
        <f t="shared" si="681"/>
        <v>0.44729882892087097</v>
      </c>
      <c r="AK84" s="12">
        <f t="shared" si="681"/>
        <v>0.26954634001160255</v>
      </c>
      <c r="AL84" s="12">
        <f t="shared" si="681"/>
        <v>0.35722347666214654</v>
      </c>
      <c r="AM84" s="12">
        <f t="shared" si="681"/>
        <v>0.14671895392853673</v>
      </c>
      <c r="AN84" s="12">
        <f t="shared" si="681"/>
        <v>0.43228670487736431</v>
      </c>
      <c r="AO84" s="12">
        <f t="shared" si="681"/>
        <v>0.4704469510005882</v>
      </c>
      <c r="AP84" s="12">
        <f t="shared" si="681"/>
        <v>8.6569518623973538E-2</v>
      </c>
      <c r="AQ84" s="12">
        <f t="shared" si="681"/>
        <v>0.2977827492044684</v>
      </c>
      <c r="AR84" s="12">
        <f t="shared" si="681"/>
        <v>0.48058842077756453</v>
      </c>
      <c r="AS84" s="12">
        <f t="shared" si="681"/>
        <v>-0.31775750059383939</v>
      </c>
      <c r="AT84" s="12">
        <f t="shared" si="681"/>
        <v>5.6433098646011093E-2</v>
      </c>
      <c r="AU84" s="12">
        <f t="shared" si="681"/>
        <v>1.1274882555958712</v>
      </c>
      <c r="AV84" s="12">
        <f t="shared" si="681"/>
        <v>0.45636144999485018</v>
      </c>
      <c r="AW84" s="12">
        <f t="shared" si="681"/>
        <v>0.26665572405619664</v>
      </c>
      <c r="AX84" s="12">
        <f t="shared" si="681"/>
        <v>0.53259073476669672</v>
      </c>
      <c r="AY84" s="12">
        <f t="shared" si="681"/>
        <v>0.214352903475062</v>
      </c>
      <c r="AZ84" s="12">
        <f t="shared" si="681"/>
        <v>0.21655654419813</v>
      </c>
      <c r="BA84" s="12">
        <f t="shared" si="681"/>
        <v>6.8946372299635475E-2</v>
      </c>
      <c r="BB84" s="12">
        <f t="shared" si="681"/>
        <v>0.37828381627691315</v>
      </c>
      <c r="BC84" s="12">
        <f t="shared" si="681"/>
        <v>0.16893537483555951</v>
      </c>
      <c r="BD84" s="12">
        <f t="shared" si="681"/>
        <v>0.33004202451781128</v>
      </c>
      <c r="BE84" s="12">
        <f t="shared" si="681"/>
        <v>-0.41371139170716453</v>
      </c>
      <c r="BF84" s="12">
        <f t="shared" si="681"/>
        <v>0.25061666938754223</v>
      </c>
      <c r="BG84" s="12">
        <f t="shared" si="681"/>
        <v>-0.20760812434353992</v>
      </c>
      <c r="BH84" s="12">
        <f t="shared" ref="BH84:CM84" si="682">BG21/BG$7*BH53</f>
        <v>9.9603536456409972E-2</v>
      </c>
      <c r="BI84" s="12">
        <f t="shared" si="682"/>
        <v>0.11906366301374632</v>
      </c>
      <c r="BJ84" s="12">
        <f t="shared" si="682"/>
        <v>6.9179390064670068E-2</v>
      </c>
      <c r="BK84" s="12">
        <f t="shared" si="682"/>
        <v>-0.33027849258198272</v>
      </c>
      <c r="BL84" s="12">
        <f t="shared" si="682"/>
        <v>6.8380549297495472E-2</v>
      </c>
      <c r="BM84" s="12">
        <f t="shared" si="682"/>
        <v>0.10662021101232121</v>
      </c>
      <c r="BN84" s="12">
        <f t="shared" si="682"/>
        <v>8.6641682004932663E-2</v>
      </c>
      <c r="BO84" s="12">
        <f t="shared" si="682"/>
        <v>0.12388572082757512</v>
      </c>
      <c r="BP84" s="12">
        <f t="shared" si="682"/>
        <v>-0.10339885411194968</v>
      </c>
      <c r="BQ84" s="12">
        <f t="shared" si="682"/>
        <v>-9.3539285650956778E-3</v>
      </c>
      <c r="BR84" s="12">
        <f t="shared" si="682"/>
        <v>0.14935200808391744</v>
      </c>
      <c r="BS84" s="12">
        <f t="shared" si="682"/>
        <v>3.7012626589710093E-2</v>
      </c>
      <c r="BT84" s="12">
        <f t="shared" si="682"/>
        <v>0.13769223983702047</v>
      </c>
      <c r="BU84" s="12">
        <f t="shared" si="682"/>
        <v>0.39461438994664866</v>
      </c>
      <c r="BV84" s="12">
        <f t="shared" si="682"/>
        <v>0.13580571237343886</v>
      </c>
      <c r="BW84" s="12">
        <f t="shared" si="682"/>
        <v>0.27097804512024365</v>
      </c>
      <c r="BX84" s="12">
        <f t="shared" si="682"/>
        <v>3.5670771794040039E-2</v>
      </c>
      <c r="BY84" s="12">
        <f t="shared" si="682"/>
        <v>1.0355573026877016</v>
      </c>
      <c r="BZ84" s="12">
        <f t="shared" si="682"/>
        <v>0.16978907084415845</v>
      </c>
      <c r="CA84" s="12">
        <f t="shared" si="682"/>
        <v>-0.24301259956140844</v>
      </c>
      <c r="CB84" s="12">
        <f t="shared" si="682"/>
        <v>0.31551609990542445</v>
      </c>
      <c r="CC84" s="12">
        <f t="shared" si="682"/>
        <v>-0.29876662420943856</v>
      </c>
      <c r="CD84" s="12">
        <f t="shared" si="682"/>
        <v>-0.15168565788017477</v>
      </c>
      <c r="CE84" s="12">
        <f t="shared" si="682"/>
        <v>-0.18126138697287397</v>
      </c>
      <c r="CF84" s="12">
        <f t="shared" si="682"/>
        <v>0.95374142186777455</v>
      </c>
      <c r="CG84" s="12">
        <f t="shared" si="682"/>
        <v>-0.58389438398576254</v>
      </c>
      <c r="CH84" s="12">
        <f t="shared" si="682"/>
        <v>-0.56427830696259984</v>
      </c>
      <c r="CI84" s="12">
        <f t="shared" si="682"/>
        <v>-0.29186350062395255</v>
      </c>
      <c r="CJ84" s="12">
        <f t="shared" si="682"/>
        <v>-0.10375954975598928</v>
      </c>
      <c r="CK84" s="12">
        <f t="shared" si="682"/>
        <v>-0.43642855422382909</v>
      </c>
      <c r="CL84" s="12">
        <f t="shared" si="682"/>
        <v>0.2256463237038332</v>
      </c>
      <c r="CM84" s="12">
        <f t="shared" si="682"/>
        <v>0.13992716098941968</v>
      </c>
      <c r="CN84" s="12">
        <f t="shared" ref="CN84:DS84" si="683">CM21/CM$7*CN53</f>
        <v>-1.8467477247657269E-2</v>
      </c>
      <c r="CO84" s="12">
        <f t="shared" si="683"/>
        <v>4.5828413479940724E-2</v>
      </c>
      <c r="CP84" s="12">
        <f t="shared" si="683"/>
        <v>0.28465547841741101</v>
      </c>
      <c r="CQ84" s="12">
        <f t="shared" si="683"/>
        <v>0.16327779627559014</v>
      </c>
      <c r="CR84" s="12">
        <f t="shared" si="683"/>
        <v>3.5907992592034782E-2</v>
      </c>
      <c r="CS84" s="12">
        <f t="shared" si="683"/>
        <v>9.8290367650870472E-2</v>
      </c>
      <c r="CT84" s="12">
        <f t="shared" si="683"/>
        <v>0.41185108678290872</v>
      </c>
      <c r="CU84" s="12">
        <f t="shared" si="683"/>
        <v>0.14990311695567943</v>
      </c>
      <c r="CV84" s="12">
        <f t="shared" si="683"/>
        <v>6.1166833301856953E-2</v>
      </c>
      <c r="CW84" s="12">
        <f t="shared" si="683"/>
        <v>0.31574225297061304</v>
      </c>
      <c r="CX84" s="12">
        <f t="shared" si="683"/>
        <v>0.23361290595562803</v>
      </c>
      <c r="CY84" s="12">
        <f t="shared" si="683"/>
        <v>0.40618663518522047</v>
      </c>
      <c r="CZ84" s="12">
        <f t="shared" si="683"/>
        <v>0.40307841506606279</v>
      </c>
      <c r="DA84" s="12">
        <f t="shared" si="683"/>
        <v>0.49454317055870756</v>
      </c>
      <c r="DB84" s="12">
        <f t="shared" si="683"/>
        <v>0.13372921003890537</v>
      </c>
      <c r="DC84" s="12">
        <f t="shared" si="683"/>
        <v>0.16632544126331425</v>
      </c>
      <c r="DD84" s="12">
        <f t="shared" si="683"/>
        <v>0.49931145888339212</v>
      </c>
      <c r="DE84" s="12">
        <f t="shared" si="683"/>
        <v>0.31975396265688683</v>
      </c>
      <c r="DF84" s="12">
        <f t="shared" si="683"/>
        <v>0.32579971646298295</v>
      </c>
      <c r="DG84" s="12">
        <f t="shared" si="683"/>
        <v>7.2502692207073061E-2</v>
      </c>
      <c r="DH84" s="12">
        <f t="shared" si="683"/>
        <v>0.24937655696925548</v>
      </c>
      <c r="DI84" s="12">
        <f t="shared" si="683"/>
        <v>0.11919626660528292</v>
      </c>
      <c r="DJ84" s="12">
        <f t="shared" si="683"/>
        <v>-2.3648439171909518E-2</v>
      </c>
      <c r="DK84" s="12">
        <f t="shared" si="683"/>
        <v>-0.35777417670329092</v>
      </c>
      <c r="DL84" s="12">
        <f t="shared" si="683"/>
        <v>-0.26298007586667427</v>
      </c>
      <c r="DM84" s="12">
        <f t="shared" si="683"/>
        <v>-0.23119887037752959</v>
      </c>
      <c r="DN84" s="12">
        <f t="shared" si="683"/>
        <v>-0.26810872912665468</v>
      </c>
      <c r="DO84" s="12">
        <f t="shared" si="683"/>
        <v>-0.61045715744820117</v>
      </c>
      <c r="DP84" s="12">
        <f t="shared" si="683"/>
        <v>0.23872842001892428</v>
      </c>
      <c r="DQ84" s="12">
        <f t="shared" si="683"/>
        <v>0.7284049750533611</v>
      </c>
      <c r="DR84" s="12">
        <f t="shared" si="683"/>
        <v>-0.452245251497222</v>
      </c>
      <c r="DS84" s="12">
        <f t="shared" si="683"/>
        <v>0.71272321787525561</v>
      </c>
      <c r="DT84" s="53">
        <f t="shared" ref="DT84:EY84" si="684">DS21/DS$7*DT53</f>
        <v>-2.822231581791141</v>
      </c>
      <c r="DU84" s="53">
        <f t="shared" si="684"/>
        <v>1.4929059859327796</v>
      </c>
      <c r="DV84" s="53">
        <f t="shared" si="684"/>
        <v>-2.0094667489435225</v>
      </c>
      <c r="DW84" s="12">
        <f t="shared" si="684"/>
        <v>0.15476364506233606</v>
      </c>
      <c r="DX84" s="12">
        <f t="shared" si="684"/>
        <v>0.69553739383988011</v>
      </c>
      <c r="DY84" s="12">
        <f t="shared" si="684"/>
        <v>1.6448340786158384</v>
      </c>
      <c r="DZ84" s="12">
        <f t="shared" si="684"/>
        <v>-1.1054846870668893</v>
      </c>
      <c r="EA84" s="12">
        <f t="shared" si="684"/>
        <v>-1.1161101890188665</v>
      </c>
      <c r="EB84" s="12">
        <f t="shared" si="684"/>
        <v>0.26175788554231166</v>
      </c>
      <c r="EC84" s="13">
        <f t="shared" si="684"/>
        <v>1.5655585653516104</v>
      </c>
      <c r="ED84" s="13">
        <f t="shared" si="684"/>
        <v>-3.4069640113768042E-2</v>
      </c>
      <c r="EE84" s="13">
        <f t="shared" si="684"/>
        <v>-1.9867553301245802E-2</v>
      </c>
      <c r="EF84" s="13">
        <f t="shared" si="684"/>
        <v>4.0787262688420117E-2</v>
      </c>
      <c r="EG84" s="13">
        <f t="shared" si="684"/>
        <v>0.76906033508104121</v>
      </c>
      <c r="EH84" s="13">
        <f t="shared" si="684"/>
        <v>4.4762399143492303E-2</v>
      </c>
      <c r="EI84" s="13">
        <f t="shared" si="684"/>
        <v>9.5599076264518593E-2</v>
      </c>
      <c r="EJ84" s="13">
        <f t="shared" si="684"/>
        <v>7.8906175409559715E-2</v>
      </c>
      <c r="EK84" s="13">
        <f t="shared" si="684"/>
        <v>0.85416419569883972</v>
      </c>
      <c r="EL84" s="13">
        <f t="shared" si="684"/>
        <v>0.15098685740509282</v>
      </c>
      <c r="EM84" s="13">
        <f t="shared" si="684"/>
        <v>0.2156424300471001</v>
      </c>
      <c r="EN84" s="13">
        <f t="shared" si="684"/>
        <v>0.20900137217899462</v>
      </c>
      <c r="EO84" s="13">
        <f t="shared" si="684"/>
        <v>0.9360464199645786</v>
      </c>
      <c r="EP84" s="13">
        <f t="shared" si="684"/>
        <v>0.11759777133808455</v>
      </c>
      <c r="EQ84" s="13">
        <f t="shared" si="684"/>
        <v>9.5172704924418053E-2</v>
      </c>
      <c r="ER84" s="13">
        <f t="shared" si="684"/>
        <v>9.6098854306282108E-2</v>
      </c>
      <c r="ES84" s="13">
        <f t="shared" si="684"/>
        <v>0.83572215455381171</v>
      </c>
      <c r="ET84" s="13">
        <f t="shared" si="684"/>
        <v>2.7833345361462852E-2</v>
      </c>
      <c r="EU84" s="13">
        <f t="shared" si="684"/>
        <v>1.8295443410532439E-2</v>
      </c>
      <c r="EV84" s="13">
        <f t="shared" si="684"/>
        <v>2.3473116521659419E-2</v>
      </c>
      <c r="EW84" s="13">
        <f t="shared" si="684"/>
        <v>0.77561025869167877</v>
      </c>
      <c r="EX84" s="13">
        <f t="shared" si="684"/>
        <v>-3.2718511241136825E-2</v>
      </c>
      <c r="EY84" s="13">
        <f t="shared" si="684"/>
        <v>-1.5021255572244194E-2</v>
      </c>
      <c r="EZ84" s="13">
        <f t="shared" ref="EZ84:FF84" si="685">EY21/EY$7*EZ53</f>
        <v>1.2900076000030958E-2</v>
      </c>
      <c r="FA84" s="13">
        <f t="shared" si="685"/>
        <v>0.78168368305211233</v>
      </c>
      <c r="FB84" s="13">
        <f t="shared" si="685"/>
        <v>-2.5634703978670542E-2</v>
      </c>
      <c r="FC84" s="13">
        <f t="shared" si="685"/>
        <v>-1.4793850126235339E-2</v>
      </c>
      <c r="FD84" s="13">
        <f t="shared" si="685"/>
        <v>-4.6422520222323448E-3</v>
      </c>
      <c r="FE84" s="13">
        <f t="shared" si="685"/>
        <v>0.77073983575821392</v>
      </c>
      <c r="FF84" s="13">
        <f t="shared" si="685"/>
        <v>-4.3408874669892843E-2</v>
      </c>
    </row>
    <row r="85" spans="2:162" x14ac:dyDescent="0.25">
      <c r="B85" t="str">
        <f t="shared" si="679"/>
        <v xml:space="preserve">      State and local</v>
      </c>
      <c r="C85" s="12"/>
      <c r="D85" s="12">
        <f t="shared" ref="D85:AA85" si="686">C22/C$7*D54</f>
        <v>0.39344606302982232</v>
      </c>
      <c r="E85" s="12">
        <f t="shared" si="686"/>
        <v>1.2918684714755919</v>
      </c>
      <c r="F85" s="12">
        <f t="shared" si="686"/>
        <v>-1.1924589489759371E-2</v>
      </c>
      <c r="G85" s="12">
        <f t="shared" si="686"/>
        <v>0.19302890083248203</v>
      </c>
      <c r="H85" s="12">
        <f t="shared" si="686"/>
        <v>1.3797598241650872</v>
      </c>
      <c r="I85" s="12">
        <f t="shared" si="686"/>
        <v>0.38815265916252595</v>
      </c>
      <c r="J85" s="12">
        <f t="shared" si="686"/>
        <v>0.13184047841003968</v>
      </c>
      <c r="K85" s="12">
        <f t="shared" si="686"/>
        <v>0.85671963961828657</v>
      </c>
      <c r="L85" s="12">
        <f t="shared" si="686"/>
        <v>0.4434717952311743</v>
      </c>
      <c r="M85" s="12">
        <f t="shared" si="686"/>
        <v>-0.22281494043409905</v>
      </c>
      <c r="N85" s="12">
        <f t="shared" si="686"/>
        <v>1.0760183528770573</v>
      </c>
      <c r="O85" s="12">
        <f t="shared" si="686"/>
        <v>-0.39601380633465633</v>
      </c>
      <c r="P85" s="12">
        <f t="shared" si="686"/>
        <v>0.45309031321020349</v>
      </c>
      <c r="Q85" s="12">
        <f t="shared" si="686"/>
        <v>0.1531248765375724</v>
      </c>
      <c r="R85" s="12">
        <f t="shared" si="686"/>
        <v>0.50538067055794167</v>
      </c>
      <c r="S85" s="12">
        <f t="shared" si="686"/>
        <v>-5.8492349535751768E-2</v>
      </c>
      <c r="T85" s="12">
        <f t="shared" si="686"/>
        <v>0.46089730834194464</v>
      </c>
      <c r="U85" s="12">
        <f t="shared" si="686"/>
        <v>-0.46914263199986633</v>
      </c>
      <c r="V85" s="12">
        <f t="shared" si="686"/>
        <v>1.3990254118209087</v>
      </c>
      <c r="W85" s="12">
        <f t="shared" si="686"/>
        <v>0.30042208092764372</v>
      </c>
      <c r="X85" s="12">
        <f t="shared" si="686"/>
        <v>0.19415756332186415</v>
      </c>
      <c r="Y85" s="12">
        <f t="shared" si="686"/>
        <v>-0.3705162508451898</v>
      </c>
      <c r="Z85" s="12">
        <f t="shared" si="686"/>
        <v>0.68261564012293163</v>
      </c>
      <c r="AA85" s="12">
        <f t="shared" si="686"/>
        <v>0.75744045986040176</v>
      </c>
      <c r="AB85" s="12">
        <f t="shared" ref="AB85:BG85" si="687">AA22/AA$7*AB54</f>
        <v>-5.5516551732770557E-2</v>
      </c>
      <c r="AC85" s="12">
        <f t="shared" si="687"/>
        <v>-9.9068408619877119E-2</v>
      </c>
      <c r="AD85" s="12">
        <f t="shared" si="687"/>
        <v>0.18669313164474163</v>
      </c>
      <c r="AE85" s="12">
        <f t="shared" si="687"/>
        <v>-1.0722571093975381E-2</v>
      </c>
      <c r="AF85" s="12">
        <f t="shared" si="687"/>
        <v>1.1642909780643065</v>
      </c>
      <c r="AG85" s="12">
        <f t="shared" si="687"/>
        <v>-0.10366986613515269</v>
      </c>
      <c r="AH85" s="12">
        <f t="shared" si="687"/>
        <v>0.26986139200233156</v>
      </c>
      <c r="AI85" s="12">
        <f t="shared" si="687"/>
        <v>0.29642844633165966</v>
      </c>
      <c r="AJ85" s="12">
        <f t="shared" si="687"/>
        <v>0.45843539343498807</v>
      </c>
      <c r="AK85" s="12">
        <f t="shared" si="687"/>
        <v>0.18939976342783113</v>
      </c>
      <c r="AL85" s="12">
        <f t="shared" si="687"/>
        <v>0.23758193916905701</v>
      </c>
      <c r="AM85" s="12">
        <f t="shared" si="687"/>
        <v>9.7437516996276043E-3</v>
      </c>
      <c r="AN85" s="12">
        <f t="shared" si="687"/>
        <v>0.56333940554717199</v>
      </c>
      <c r="AO85" s="12">
        <f t="shared" si="687"/>
        <v>0.51125912903098492</v>
      </c>
      <c r="AP85" s="12">
        <f t="shared" si="687"/>
        <v>-9.5923373671733137E-3</v>
      </c>
      <c r="AQ85" s="12">
        <f t="shared" si="687"/>
        <v>0.28843644427425502</v>
      </c>
      <c r="AR85" s="12">
        <f t="shared" si="687"/>
        <v>-0.18849084673671615</v>
      </c>
      <c r="AS85" s="12">
        <f t="shared" si="687"/>
        <v>0.21847151270170226</v>
      </c>
      <c r="AT85" s="12">
        <f t="shared" si="687"/>
        <v>0.18896889737189793</v>
      </c>
      <c r="AU85" s="12">
        <f t="shared" si="687"/>
        <v>0.98281298716565124</v>
      </c>
      <c r="AV85" s="12">
        <f t="shared" si="687"/>
        <v>0.49587762596934004</v>
      </c>
      <c r="AW85" s="12">
        <f t="shared" si="687"/>
        <v>0.22852417638613878</v>
      </c>
      <c r="AX85" s="12">
        <f t="shared" si="687"/>
        <v>0.4844269899866972</v>
      </c>
      <c r="AY85" s="12">
        <f t="shared" si="687"/>
        <v>0.23416226481365013</v>
      </c>
      <c r="AZ85" s="12">
        <f t="shared" si="687"/>
        <v>0.21672629885815392</v>
      </c>
      <c r="BA85" s="12">
        <f t="shared" si="687"/>
        <v>4.9230942835200402E-2</v>
      </c>
      <c r="BB85" s="12">
        <f t="shared" si="687"/>
        <v>3.9480970763391729E-2</v>
      </c>
      <c r="BC85" s="12">
        <f t="shared" si="687"/>
        <v>0.13908905733177868</v>
      </c>
      <c r="BD85" s="12">
        <f t="shared" si="687"/>
        <v>0.37092461473190497</v>
      </c>
      <c r="BE85" s="12">
        <f t="shared" si="687"/>
        <v>-0.34493143393276671</v>
      </c>
      <c r="BF85" s="12">
        <f t="shared" si="687"/>
        <v>0.22055088228297914</v>
      </c>
      <c r="BG85" s="12">
        <f t="shared" si="687"/>
        <v>-0.16813027626845442</v>
      </c>
      <c r="BH85" s="12">
        <f t="shared" ref="BH85:CM85" si="688">BG22/BG$7*BH54</f>
        <v>8.9649637195194823E-2</v>
      </c>
      <c r="BI85" s="12">
        <f t="shared" si="688"/>
        <v>0.14902296427196846</v>
      </c>
      <c r="BJ85" s="12">
        <f t="shared" si="688"/>
        <v>3.9506829471674616E-2</v>
      </c>
      <c r="BK85" s="12">
        <f t="shared" si="688"/>
        <v>-0.2141882544989531</v>
      </c>
      <c r="BL85" s="12">
        <f t="shared" si="688"/>
        <v>9.7795546513032933E-2</v>
      </c>
      <c r="BM85" s="12">
        <f t="shared" si="688"/>
        <v>7.7505032730896817E-2</v>
      </c>
      <c r="BN85" s="12">
        <f t="shared" si="688"/>
        <v>0.20292792315213656</v>
      </c>
      <c r="BO85" s="12">
        <f t="shared" si="688"/>
        <v>0.16226317392263456</v>
      </c>
      <c r="BP85" s="12">
        <f t="shared" si="688"/>
        <v>-7.5235389017657958E-2</v>
      </c>
      <c r="BQ85" s="12">
        <f t="shared" si="688"/>
        <v>0</v>
      </c>
      <c r="BR85" s="12">
        <f t="shared" si="688"/>
        <v>0.12131056075541888</v>
      </c>
      <c r="BS85" s="12">
        <f t="shared" si="688"/>
        <v>5.5558232856479782E-2</v>
      </c>
      <c r="BT85" s="12">
        <f t="shared" si="688"/>
        <v>0.14698838444893725</v>
      </c>
      <c r="BU85" s="12">
        <f t="shared" si="688"/>
        <v>0.39518596358469732</v>
      </c>
      <c r="BV85" s="12">
        <f t="shared" si="688"/>
        <v>0.10860673405096377</v>
      </c>
      <c r="BW85" s="12">
        <f t="shared" si="688"/>
        <v>0.24391699614558907</v>
      </c>
      <c r="BX85" s="12">
        <f t="shared" si="688"/>
        <v>3.567547773759025E-2</v>
      </c>
      <c r="BY85" s="12">
        <f t="shared" si="688"/>
        <v>1.0204397500186624</v>
      </c>
      <c r="BZ85" s="12">
        <f t="shared" si="688"/>
        <v>0.1160506019016088</v>
      </c>
      <c r="CA85" s="12">
        <f t="shared" si="688"/>
        <v>-0.25172728450417325</v>
      </c>
      <c r="CB85" s="12">
        <f t="shared" si="688"/>
        <v>0.10154677401907533</v>
      </c>
      <c r="CC85" s="12">
        <f t="shared" si="688"/>
        <v>-0.16852537293354941</v>
      </c>
      <c r="CD85" s="12">
        <f t="shared" si="688"/>
        <v>-8.5443164224336857E-2</v>
      </c>
      <c r="CE85" s="12">
        <f t="shared" si="688"/>
        <v>-9.5816393769879108E-3</v>
      </c>
      <c r="CF85" s="12">
        <f t="shared" si="688"/>
        <v>0.16401265977748786</v>
      </c>
      <c r="CG85" s="12">
        <f t="shared" si="688"/>
        <v>2.8700922426253689E-2</v>
      </c>
      <c r="CH85" s="12">
        <f t="shared" si="688"/>
        <v>-0.43344546779537646</v>
      </c>
      <c r="CI85" s="12">
        <f t="shared" si="688"/>
        <v>-0.29157301905350597</v>
      </c>
      <c r="CJ85" s="12">
        <f t="shared" si="688"/>
        <v>-8.4911209535330698E-2</v>
      </c>
      <c r="CK85" s="12">
        <f t="shared" si="688"/>
        <v>-0.37158792805404028</v>
      </c>
      <c r="CL85" s="12">
        <f t="shared" si="688"/>
        <v>0.26375650498097108</v>
      </c>
      <c r="CM85" s="12">
        <f t="shared" si="688"/>
        <v>0.15874934696014534</v>
      </c>
      <c r="CN85" s="12">
        <f t="shared" ref="CN85:DS85" si="689">CM22/CM$7*CN54</f>
        <v>9.2408790121572496E-3</v>
      </c>
      <c r="CO85" s="12">
        <f t="shared" si="689"/>
        <v>5.5018162335770594E-2</v>
      </c>
      <c r="CP85" s="12">
        <f t="shared" si="689"/>
        <v>0.30348627482920071</v>
      </c>
      <c r="CQ85" s="12">
        <f t="shared" si="689"/>
        <v>0.19989488746383421</v>
      </c>
      <c r="CR85" s="12">
        <f t="shared" si="689"/>
        <v>0.10797510699570335</v>
      </c>
      <c r="CS85" s="12">
        <f t="shared" si="689"/>
        <v>0.14321232250115012</v>
      </c>
      <c r="CT85" s="12">
        <f t="shared" si="689"/>
        <v>0.43967680239152501</v>
      </c>
      <c r="CU85" s="12">
        <f t="shared" si="689"/>
        <v>0.141117345461927</v>
      </c>
      <c r="CV85" s="12">
        <f t="shared" si="689"/>
        <v>7.8701818610488833E-2</v>
      </c>
      <c r="CW85" s="12">
        <f t="shared" si="689"/>
        <v>0.36934995539056631</v>
      </c>
      <c r="CX85" s="12">
        <f t="shared" si="689"/>
        <v>0.26871638285599009</v>
      </c>
      <c r="CY85" s="12">
        <f t="shared" si="689"/>
        <v>0.39796069119905586</v>
      </c>
      <c r="CZ85" s="12">
        <f t="shared" si="689"/>
        <v>0.38622182270756755</v>
      </c>
      <c r="DA85" s="12">
        <f t="shared" si="689"/>
        <v>0.48665645999863261</v>
      </c>
      <c r="DB85" s="12">
        <f t="shared" si="689"/>
        <v>0.12539221794710087</v>
      </c>
      <c r="DC85" s="12">
        <f t="shared" si="689"/>
        <v>0.16641418780965625</v>
      </c>
      <c r="DD85" s="12">
        <f t="shared" si="689"/>
        <v>0.49164295542730529</v>
      </c>
      <c r="DE85" s="12">
        <f t="shared" si="689"/>
        <v>0.3117916269661592</v>
      </c>
      <c r="DF85" s="12">
        <f t="shared" si="689"/>
        <v>0.29322342665570278</v>
      </c>
      <c r="DG85" s="12">
        <f t="shared" si="689"/>
        <v>5.6375457883987692E-2</v>
      </c>
      <c r="DH85" s="12">
        <f t="shared" si="689"/>
        <v>0.28206222977335005</v>
      </c>
      <c r="DI85" s="12">
        <f t="shared" si="689"/>
        <v>0.13520800191235818</v>
      </c>
      <c r="DJ85" s="12">
        <f t="shared" si="689"/>
        <v>-7.8861709795589995E-3</v>
      </c>
      <c r="DK85" s="12">
        <f t="shared" si="689"/>
        <v>-0.29580623482923718</v>
      </c>
      <c r="DL85" s="12">
        <f t="shared" si="689"/>
        <v>-0.23975378076666098</v>
      </c>
      <c r="DM85" s="12">
        <f t="shared" si="689"/>
        <v>-0.21573242530660169</v>
      </c>
      <c r="DN85" s="12">
        <f t="shared" si="689"/>
        <v>-0.23749963896764642</v>
      </c>
      <c r="DO85" s="12">
        <f t="shared" si="689"/>
        <v>-0.56494387735132456</v>
      </c>
      <c r="DP85" s="12">
        <f t="shared" si="689"/>
        <v>0.26224403876882701</v>
      </c>
      <c r="DQ85" s="12">
        <f t="shared" si="689"/>
        <v>0.69041576179852993</v>
      </c>
      <c r="DR85" s="12">
        <f t="shared" si="689"/>
        <v>-0.42237825939515594</v>
      </c>
      <c r="DS85" s="12">
        <f t="shared" si="689"/>
        <v>0.68296356650440238</v>
      </c>
      <c r="DT85" s="53">
        <f t="shared" ref="DT85:EY85" si="690">DS22/DS$7*DT54</f>
        <v>-2.817344733152602</v>
      </c>
      <c r="DU85" s="53">
        <f t="shared" si="690"/>
        <v>1.0986878833700655</v>
      </c>
      <c r="DV85" s="53">
        <f t="shared" si="690"/>
        <v>-1.7728961474917366</v>
      </c>
      <c r="DW85" s="12">
        <f t="shared" si="690"/>
        <v>0.23700766332821852</v>
      </c>
      <c r="DX85" s="12">
        <f t="shared" si="690"/>
        <v>0.70574077137015023</v>
      </c>
      <c r="DY85" s="12">
        <f t="shared" si="690"/>
        <v>1.6984418807671635</v>
      </c>
      <c r="DZ85" s="12">
        <f t="shared" si="690"/>
        <v>-1.0721780177425744</v>
      </c>
      <c r="EA85" s="12">
        <f t="shared" si="690"/>
        <v>-1.0758976082938811</v>
      </c>
      <c r="EB85" s="12">
        <f t="shared" si="690"/>
        <v>0.36349237969116588</v>
      </c>
      <c r="EC85" s="13">
        <f t="shared" si="690"/>
        <v>1.5864107362258388</v>
      </c>
      <c r="ED85" s="13">
        <f t="shared" si="690"/>
        <v>-3.2817765199672153E-2</v>
      </c>
      <c r="EE85" s="13">
        <f t="shared" si="690"/>
        <v>-1.9732642561991132E-2</v>
      </c>
      <c r="EF85" s="13">
        <f t="shared" si="690"/>
        <v>4.0815465273128973E-2</v>
      </c>
      <c r="EG85" s="13">
        <f t="shared" si="690"/>
        <v>0.77104326725925088</v>
      </c>
      <c r="EH85" s="13">
        <f t="shared" si="690"/>
        <v>4.4769009532891868E-2</v>
      </c>
      <c r="EI85" s="13">
        <f t="shared" si="690"/>
        <v>9.5628928699669491E-2</v>
      </c>
      <c r="EJ85" s="13">
        <f t="shared" si="690"/>
        <v>7.8926432944936689E-2</v>
      </c>
      <c r="EK85" s="13">
        <f t="shared" si="690"/>
        <v>0.8564805793381175</v>
      </c>
      <c r="EL85" s="13">
        <f t="shared" si="690"/>
        <v>0.15105881247708158</v>
      </c>
      <c r="EM85" s="13">
        <f t="shared" si="690"/>
        <v>0.21578885119735419</v>
      </c>
      <c r="EN85" s="13">
        <f t="shared" si="690"/>
        <v>0.20913860149733809</v>
      </c>
      <c r="EO85" s="13">
        <f t="shared" si="690"/>
        <v>0.93872948457789185</v>
      </c>
      <c r="EP85" s="13">
        <f t="shared" si="690"/>
        <v>0.11763991695530121</v>
      </c>
      <c r="EQ85" s="13">
        <f t="shared" si="690"/>
        <v>9.5200335916620873E-2</v>
      </c>
      <c r="ER85" s="13">
        <f t="shared" si="690"/>
        <v>9.6127039148152238E-2</v>
      </c>
      <c r="ES85" s="13">
        <f t="shared" si="690"/>
        <v>0.83780460937811418</v>
      </c>
      <c r="ET85" s="13">
        <f t="shared" si="690"/>
        <v>2.7835648030257659E-2</v>
      </c>
      <c r="EU85" s="13">
        <f t="shared" si="690"/>
        <v>1.8296440359365489E-2</v>
      </c>
      <c r="EV85" s="13">
        <f t="shared" si="690"/>
        <v>2.3474759987834264E-2</v>
      </c>
      <c r="EW85" s="13">
        <f t="shared" si="690"/>
        <v>0.77736458968352162</v>
      </c>
      <c r="EX85" s="13">
        <f t="shared" si="690"/>
        <v>-3.27153960912452E-2</v>
      </c>
      <c r="EY85" s="13">
        <f t="shared" si="690"/>
        <v>-1.5020597327154023E-2</v>
      </c>
      <c r="EZ85" s="13">
        <f t="shared" ref="EZ85:FF85" si="691">EY22/EY$7*EZ54</f>
        <v>1.2900562304016407E-2</v>
      </c>
      <c r="FA85" s="13">
        <f t="shared" si="691"/>
        <v>0.78342970905725429</v>
      </c>
      <c r="FB85" s="13">
        <f t="shared" si="691"/>
        <v>-2.5653891908067449E-2</v>
      </c>
      <c r="FC85" s="13">
        <f t="shared" si="691"/>
        <v>-1.4772191485739402E-2</v>
      </c>
      <c r="FD85" s="13">
        <f t="shared" si="691"/>
        <v>-4.6421902444043258E-3</v>
      </c>
      <c r="FE85" s="13">
        <f t="shared" si="691"/>
        <v>0.77240542969725356</v>
      </c>
      <c r="FF85" s="13">
        <f t="shared" si="691"/>
        <v>-4.3424417330075821E-2</v>
      </c>
    </row>
    <row r="86" spans="2:162" x14ac:dyDescent="0.25">
      <c r="B86" t="str">
        <f t="shared" si="679"/>
        <v xml:space="preserve">      Federal</v>
      </c>
      <c r="C86" s="12"/>
      <c r="D86" s="12">
        <f t="shared" ref="D86:AA86" si="692">C23/C$7*D55</f>
        <v>0.22765979168313286</v>
      </c>
      <c r="E86" s="12">
        <f t="shared" si="692"/>
        <v>-0.23013957616098962</v>
      </c>
      <c r="F86" s="12">
        <f t="shared" si="692"/>
        <v>-0.19499112350401587</v>
      </c>
      <c r="G86" s="12">
        <f t="shared" si="692"/>
        <v>1.2017365057125577E-2</v>
      </c>
      <c r="H86" s="12">
        <f t="shared" si="692"/>
        <v>6.0802376264482975E-2</v>
      </c>
      <c r="I86" s="12">
        <f t="shared" si="692"/>
        <v>0.13525698462463848</v>
      </c>
      <c r="J86" s="12">
        <f t="shared" si="692"/>
        <v>-4.7305853698418401E-2</v>
      </c>
      <c r="K86" s="12">
        <f t="shared" si="692"/>
        <v>3.6015976958394695E-2</v>
      </c>
      <c r="L86" s="12">
        <f t="shared" si="692"/>
        <v>2.3756314843868101E-2</v>
      </c>
      <c r="M86" s="12">
        <f t="shared" si="692"/>
        <v>1.1836010589724704E-2</v>
      </c>
      <c r="N86" s="12">
        <f t="shared" si="692"/>
        <v>4.7795219962990458E-2</v>
      </c>
      <c r="O86" s="12">
        <f t="shared" si="692"/>
        <v>0.12062651159737695</v>
      </c>
      <c r="P86" s="12">
        <f t="shared" si="692"/>
        <v>1.1787029567874533E-2</v>
      </c>
      <c r="Q86" s="12">
        <f t="shared" si="692"/>
        <v>7.1297537629812488E-2</v>
      </c>
      <c r="R86" s="12">
        <f t="shared" si="692"/>
        <v>-4.5884463596358956E-2</v>
      </c>
      <c r="S86" s="12">
        <f t="shared" si="692"/>
        <v>0</v>
      </c>
      <c r="T86" s="12">
        <f t="shared" si="692"/>
        <v>1.1681811696124816E-2</v>
      </c>
      <c r="U86" s="12">
        <f t="shared" si="692"/>
        <v>-4.6021121085127195E-2</v>
      </c>
      <c r="V86" s="12">
        <f t="shared" si="692"/>
        <v>-2.3046908974242959E-2</v>
      </c>
      <c r="W86" s="12">
        <f t="shared" si="692"/>
        <v>-7.8903490024223241E-2</v>
      </c>
      <c r="X86" s="12">
        <f t="shared" si="692"/>
        <v>0</v>
      </c>
      <c r="Y86" s="12">
        <f t="shared" si="692"/>
        <v>-4.500849860345045E-2</v>
      </c>
      <c r="Z86" s="12">
        <f t="shared" si="692"/>
        <v>-1.1311249465729256E-2</v>
      </c>
      <c r="AA86" s="12">
        <f t="shared" si="692"/>
        <v>-1.137245245544437E-2</v>
      </c>
      <c r="AB86" s="12">
        <f t="shared" ref="AB86:BG86" si="693">AA23/AA$7*AB55</f>
        <v>-4.4079972245644354E-2</v>
      </c>
      <c r="AC86" s="12">
        <f t="shared" si="693"/>
        <v>-8.6704765958997551E-2</v>
      </c>
      <c r="AD86" s="12">
        <f t="shared" si="693"/>
        <v>7.7699098516222309E-2</v>
      </c>
      <c r="AE86" s="12">
        <f t="shared" si="693"/>
        <v>1.0751054192517932E-2</v>
      </c>
      <c r="AF86" s="12">
        <f t="shared" si="693"/>
        <v>2.1301652010958246E-2</v>
      </c>
      <c r="AG86" s="12">
        <f t="shared" si="693"/>
        <v>7.3991273005399844E-2</v>
      </c>
      <c r="AH86" s="12">
        <f t="shared" si="693"/>
        <v>-4.0790556371059654E-2</v>
      </c>
      <c r="AI86" s="12">
        <f t="shared" si="693"/>
        <v>0.16806115605730326</v>
      </c>
      <c r="AJ86" s="12">
        <f t="shared" si="693"/>
        <v>-1.0017671496295583E-2</v>
      </c>
      <c r="AK86" s="12">
        <f t="shared" si="693"/>
        <v>8.0698141444409538E-2</v>
      </c>
      <c r="AL86" s="12">
        <f t="shared" si="693"/>
        <v>0.1210602169919527</v>
      </c>
      <c r="AM86" s="12">
        <f t="shared" si="693"/>
        <v>0.14058835626129487</v>
      </c>
      <c r="AN86" s="12">
        <f t="shared" si="693"/>
        <v>-0.12271499962259697</v>
      </c>
      <c r="AO86" s="12">
        <f t="shared" si="693"/>
        <v>-3.8355635904749531E-2</v>
      </c>
      <c r="AP86" s="12">
        <f t="shared" si="693"/>
        <v>9.8074863184592312E-2</v>
      </c>
      <c r="AQ86" s="12">
        <f t="shared" si="693"/>
        <v>9.5459752283682288E-3</v>
      </c>
      <c r="AR86" s="12">
        <f t="shared" si="693"/>
        <v>0.77083253016029007</v>
      </c>
      <c r="AS86" s="12">
        <f t="shared" si="693"/>
        <v>-0.48050060106049985</v>
      </c>
      <c r="AT86" s="12">
        <f t="shared" si="693"/>
        <v>-0.12762178778647237</v>
      </c>
      <c r="AU86" s="12">
        <f t="shared" si="693"/>
        <v>0.14467944274348962</v>
      </c>
      <c r="AV86" s="12">
        <f t="shared" si="693"/>
        <v>-3.7236359877202453E-2</v>
      </c>
      <c r="AW86" s="12">
        <f t="shared" si="693"/>
        <v>3.8138718201747711E-2</v>
      </c>
      <c r="AX86" s="12">
        <f t="shared" si="693"/>
        <v>4.8236984436473465E-2</v>
      </c>
      <c r="AY86" s="12">
        <f t="shared" si="693"/>
        <v>-1.9295410461910009E-2</v>
      </c>
      <c r="AZ86" s="12">
        <f t="shared" si="693"/>
        <v>0</v>
      </c>
      <c r="BA86" s="12">
        <f t="shared" si="693"/>
        <v>1.9746641381391986E-2</v>
      </c>
      <c r="BB86" s="12">
        <f t="shared" si="693"/>
        <v>0.35987450576592667</v>
      </c>
      <c r="BC86" s="12">
        <f t="shared" si="693"/>
        <v>2.9862684495043781E-2</v>
      </c>
      <c r="BD86" s="12">
        <f t="shared" si="693"/>
        <v>-3.9357283702136245E-2</v>
      </c>
      <c r="BE86" s="12">
        <f t="shared" si="693"/>
        <v>-6.8712571380873236E-2</v>
      </c>
      <c r="BF86" s="12">
        <f t="shared" si="693"/>
        <v>3.0066172046570149E-2</v>
      </c>
      <c r="BG86" s="12">
        <f t="shared" si="693"/>
        <v>-3.9435062492937843E-2</v>
      </c>
      <c r="BH86" s="12">
        <f t="shared" ref="BH86:CM86" si="694">BG23/BG$7*BH55</f>
        <v>9.9553300096309593E-3</v>
      </c>
      <c r="BI86" s="12">
        <f t="shared" si="694"/>
        <v>-2.9496060536841753E-2</v>
      </c>
      <c r="BJ86" s="12">
        <f t="shared" si="694"/>
        <v>2.9776967463847795E-2</v>
      </c>
      <c r="BK86" s="12">
        <f t="shared" si="694"/>
        <v>-0.11474684132416814</v>
      </c>
      <c r="BL86" s="12">
        <f t="shared" si="694"/>
        <v>-2.9073936952473685E-2</v>
      </c>
      <c r="BM86" s="12">
        <f t="shared" si="694"/>
        <v>2.917764608898319E-2</v>
      </c>
      <c r="BN86" s="12">
        <f t="shared" si="694"/>
        <v>-0.11244511331254972</v>
      </c>
      <c r="BO86" s="12">
        <f t="shared" si="694"/>
        <v>-3.7677161047551887E-2</v>
      </c>
      <c r="BP86" s="12">
        <f t="shared" si="694"/>
        <v>-2.8099905493580338E-2</v>
      </c>
      <c r="BQ86" s="12">
        <f t="shared" si="694"/>
        <v>-9.3365391745755515E-3</v>
      </c>
      <c r="BR86" s="12">
        <f t="shared" si="694"/>
        <v>2.8068282826209386E-2</v>
      </c>
      <c r="BS86" s="12">
        <f t="shared" si="694"/>
        <v>-1.8409953812733811E-2</v>
      </c>
      <c r="BT86" s="12">
        <f t="shared" si="694"/>
        <v>-9.1256452398594864E-3</v>
      </c>
      <c r="BU86" s="12">
        <f t="shared" si="694"/>
        <v>0</v>
      </c>
      <c r="BV86" s="12">
        <f t="shared" si="694"/>
        <v>2.7232171302883218E-2</v>
      </c>
      <c r="BW86" s="12">
        <f t="shared" si="694"/>
        <v>2.7067255322925626E-2</v>
      </c>
      <c r="BX86" s="12">
        <f t="shared" si="694"/>
        <v>0</v>
      </c>
      <c r="BY86" s="12">
        <f t="shared" si="694"/>
        <v>1.7899844192613319E-2</v>
      </c>
      <c r="BZ86" s="12">
        <f t="shared" si="694"/>
        <v>5.4044963949833248E-2</v>
      </c>
      <c r="CA86" s="12">
        <f t="shared" si="694"/>
        <v>9.0782198491184164E-3</v>
      </c>
      <c r="CB86" s="12">
        <f t="shared" si="694"/>
        <v>0.22198652116907308</v>
      </c>
      <c r="CC86" s="12">
        <f t="shared" si="694"/>
        <v>-0.12806736900057172</v>
      </c>
      <c r="CD86" s="12">
        <f t="shared" si="694"/>
        <v>-6.5672407287543491E-2</v>
      </c>
      <c r="CE86" s="12">
        <f t="shared" si="694"/>
        <v>-0.16620653884548742</v>
      </c>
      <c r="CF86" s="12">
        <f t="shared" si="694"/>
        <v>0.90850647942672769</v>
      </c>
      <c r="CG86" s="12">
        <f t="shared" si="694"/>
        <v>-0.54860209867097254</v>
      </c>
      <c r="CH86" s="12">
        <f t="shared" si="694"/>
        <v>-0.12976677680084084</v>
      </c>
      <c r="CI86" s="12">
        <f t="shared" si="694"/>
        <v>0</v>
      </c>
      <c r="CJ86" s="12">
        <f t="shared" si="694"/>
        <v>-1.8836662930922198E-2</v>
      </c>
      <c r="CK86" s="12">
        <f t="shared" si="694"/>
        <v>-6.4788389973341229E-2</v>
      </c>
      <c r="CL86" s="12">
        <f t="shared" si="694"/>
        <v>-3.7064835265966371E-2</v>
      </c>
      <c r="CM86" s="12">
        <f t="shared" si="694"/>
        <v>-1.8507826048114063E-2</v>
      </c>
      <c r="CN86" s="12">
        <f t="shared" ref="CN86:DS86" si="695">CM23/CM$7*CN55</f>
        <v>-2.7535715726198891E-2</v>
      </c>
      <c r="CO86" s="12">
        <f t="shared" si="695"/>
        <v>-9.1345126587670557E-3</v>
      </c>
      <c r="CP86" s="12">
        <f t="shared" si="695"/>
        <v>-1.8145809539296055E-2</v>
      </c>
      <c r="CQ86" s="12">
        <f t="shared" si="695"/>
        <v>-3.5810090226378793E-2</v>
      </c>
      <c r="CR86" s="12">
        <f t="shared" si="695"/>
        <v>-7.0496751506751429E-2</v>
      </c>
      <c r="CS86" s="12">
        <f t="shared" si="695"/>
        <v>-4.4065407109199622E-2</v>
      </c>
      <c r="CT86" s="12">
        <f t="shared" si="695"/>
        <v>-2.6382246305468586E-2</v>
      </c>
      <c r="CU86" s="12">
        <f t="shared" si="695"/>
        <v>8.8012974827457301E-3</v>
      </c>
      <c r="CV86" s="12">
        <f t="shared" si="695"/>
        <v>-1.7368598171881734E-2</v>
      </c>
      <c r="CW86" s="12">
        <f t="shared" si="695"/>
        <v>-5.1468535178898003E-2</v>
      </c>
      <c r="CX86" s="12">
        <f t="shared" si="695"/>
        <v>-3.4074811499161015E-2</v>
      </c>
      <c r="CY86" s="12">
        <f t="shared" si="695"/>
        <v>8.5652609447449523E-3</v>
      </c>
      <c r="CZ86" s="12">
        <f t="shared" si="695"/>
        <v>1.7039581310835779E-2</v>
      </c>
      <c r="DA86" s="12">
        <f t="shared" si="695"/>
        <v>8.4300946134243295E-3</v>
      </c>
      <c r="DB86" s="12">
        <f t="shared" si="695"/>
        <v>8.3458299108181196E-3</v>
      </c>
      <c r="DC86" s="12">
        <f t="shared" si="695"/>
        <v>0</v>
      </c>
      <c r="DD86" s="12">
        <f t="shared" si="695"/>
        <v>8.2254258820104158E-3</v>
      </c>
      <c r="DE86" s="12">
        <f t="shared" si="695"/>
        <v>8.1440243707916297E-3</v>
      </c>
      <c r="DF86" s="12">
        <f t="shared" si="695"/>
        <v>3.2576339911424321E-2</v>
      </c>
      <c r="DG86" s="12">
        <f t="shared" si="695"/>
        <v>1.6151140408504714E-2</v>
      </c>
      <c r="DH86" s="12">
        <f t="shared" si="695"/>
        <v>-3.1667071092672056E-2</v>
      </c>
      <c r="DI86" s="12">
        <f t="shared" si="695"/>
        <v>-1.576787054331601E-2</v>
      </c>
      <c r="DJ86" s="12">
        <f t="shared" si="695"/>
        <v>-1.5705156770018051E-2</v>
      </c>
      <c r="DK86" s="12">
        <f t="shared" si="695"/>
        <v>-6.1740340788197103E-2</v>
      </c>
      <c r="DL86" s="12">
        <f t="shared" si="695"/>
        <v>-2.3223655722450606E-2</v>
      </c>
      <c r="DM86" s="12">
        <f t="shared" si="695"/>
        <v>-1.5447843973105625E-2</v>
      </c>
      <c r="DN86" s="12">
        <f t="shared" si="695"/>
        <v>-3.0603642804250816E-2</v>
      </c>
      <c r="DO86" s="12">
        <f t="shared" si="695"/>
        <v>-4.543344131071101E-2</v>
      </c>
      <c r="DP86" s="12">
        <f t="shared" si="695"/>
        <v>-2.2775200491385553E-2</v>
      </c>
      <c r="DQ86" s="12">
        <f t="shared" si="695"/>
        <v>3.8358329717246328E-2</v>
      </c>
      <c r="DR86" s="12">
        <f t="shared" si="695"/>
        <v>-2.9792602226908188E-2</v>
      </c>
      <c r="DS86" s="12">
        <f t="shared" si="695"/>
        <v>3.0287355987921039E-2</v>
      </c>
      <c r="DT86" s="53">
        <f t="shared" ref="DT86:EY86" si="696">DS23/DS$7*DT55</f>
        <v>3.0195546524477469E-2</v>
      </c>
      <c r="DU86" s="53">
        <f t="shared" si="696"/>
        <v>0.41047948668033185</v>
      </c>
      <c r="DV86" s="53">
        <f t="shared" si="696"/>
        <v>-0.23645508864717224</v>
      </c>
      <c r="DW86" s="12">
        <f t="shared" si="696"/>
        <v>-7.9243887954164399E-2</v>
      </c>
      <c r="DX86" s="12">
        <f t="shared" si="696"/>
        <v>-8.0922018473783535E-3</v>
      </c>
      <c r="DY86" s="12">
        <f t="shared" si="696"/>
        <v>-3.9553736152308873E-2</v>
      </c>
      <c r="DZ86" s="12">
        <f t="shared" si="696"/>
        <v>-3.1056205788087772E-2</v>
      </c>
      <c r="EA86" s="12">
        <f t="shared" si="696"/>
        <v>-3.8123934352779019E-2</v>
      </c>
      <c r="EB86" s="12">
        <f t="shared" si="696"/>
        <v>-9.6232247740117391E-2</v>
      </c>
      <c r="EC86" s="13">
        <f t="shared" si="696"/>
        <v>-1.1027051296472358E-2</v>
      </c>
      <c r="ED86" s="13">
        <f t="shared" si="696"/>
        <v>-1.2435999864149605E-3</v>
      </c>
      <c r="EE86" s="13">
        <f t="shared" si="696"/>
        <v>-1.4040309062576071E-4</v>
      </c>
      <c r="EF86" s="13">
        <f t="shared" si="696"/>
        <v>-1.789523603539589E-5</v>
      </c>
      <c r="EG86" s="13">
        <f t="shared" si="696"/>
        <v>0</v>
      </c>
      <c r="EH86" s="13">
        <f t="shared" si="696"/>
        <v>-2.2702141941149698E-6</v>
      </c>
      <c r="EI86" s="13">
        <f t="shared" si="696"/>
        <v>0</v>
      </c>
      <c r="EJ86" s="13">
        <f t="shared" si="696"/>
        <v>0</v>
      </c>
      <c r="EK86" s="13">
        <f t="shared" si="696"/>
        <v>0</v>
      </c>
      <c r="EL86" s="13">
        <f t="shared" si="696"/>
        <v>0</v>
      </c>
      <c r="EM86" s="13">
        <f t="shared" si="696"/>
        <v>0</v>
      </c>
      <c r="EN86" s="13">
        <f t="shared" si="696"/>
        <v>0</v>
      </c>
      <c r="EO86" s="13">
        <f t="shared" si="696"/>
        <v>0</v>
      </c>
      <c r="EP86" s="13">
        <f t="shared" si="696"/>
        <v>0</v>
      </c>
      <c r="EQ86" s="13">
        <f t="shared" si="696"/>
        <v>0</v>
      </c>
      <c r="ER86" s="13">
        <f t="shared" si="696"/>
        <v>0</v>
      </c>
      <c r="ES86" s="13">
        <f t="shared" si="696"/>
        <v>0</v>
      </c>
      <c r="ET86" s="13">
        <f t="shared" si="696"/>
        <v>0</v>
      </c>
      <c r="EU86" s="13">
        <f t="shared" si="696"/>
        <v>0</v>
      </c>
      <c r="EV86" s="13">
        <f t="shared" si="696"/>
        <v>0</v>
      </c>
      <c r="EW86" s="13">
        <f t="shared" si="696"/>
        <v>0</v>
      </c>
      <c r="EX86" s="13">
        <f t="shared" si="696"/>
        <v>0</v>
      </c>
      <c r="EY86" s="13">
        <f t="shared" si="696"/>
        <v>0</v>
      </c>
      <c r="EZ86" s="13">
        <f t="shared" ref="EZ86:FF86" si="697">EY23/EY$7*EZ55</f>
        <v>0</v>
      </c>
      <c r="FA86" s="13">
        <f t="shared" si="697"/>
        <v>0</v>
      </c>
      <c r="FB86" s="13">
        <f t="shared" si="697"/>
        <v>0</v>
      </c>
      <c r="FC86" s="13">
        <f t="shared" si="697"/>
        <v>0</v>
      </c>
      <c r="FD86" s="13">
        <f t="shared" si="697"/>
        <v>0</v>
      </c>
      <c r="FE86" s="13">
        <f t="shared" si="697"/>
        <v>0</v>
      </c>
      <c r="FF86" s="13">
        <f t="shared" si="697"/>
        <v>0</v>
      </c>
    </row>
    <row r="87" spans="2:162" x14ac:dyDescent="0.25">
      <c r="B87" s="24"/>
      <c r="DX87" s="46"/>
      <c r="DY87" s="46"/>
      <c r="DZ87" s="46"/>
      <c r="EA87" s="46"/>
      <c r="EB87" s="46"/>
    </row>
    <row r="88" spans="2:162" x14ac:dyDescent="0.25">
      <c r="EA88" s="46"/>
      <c r="EB88" s="46"/>
    </row>
    <row r="89" spans="2:162" x14ac:dyDescent="0.25">
      <c r="B89" s="23" t="s">
        <v>225</v>
      </c>
    </row>
    <row r="90" spans="2:162" x14ac:dyDescent="0.25">
      <c r="C90" s="15" t="str">
        <f t="shared" ref="C90:Z90" si="698">C4</f>
        <v>1990Q1</v>
      </c>
      <c r="D90" s="15" t="str">
        <f t="shared" si="698"/>
        <v>1990Q2</v>
      </c>
      <c r="E90" s="15" t="str">
        <f t="shared" si="698"/>
        <v>1990Q3</v>
      </c>
      <c r="F90" s="15" t="str">
        <f t="shared" si="698"/>
        <v>1990Q4</v>
      </c>
      <c r="G90" s="15" t="str">
        <f t="shared" si="698"/>
        <v>1991Q1</v>
      </c>
      <c r="H90" s="15" t="str">
        <f t="shared" si="698"/>
        <v>1991Q2</v>
      </c>
      <c r="I90" s="15" t="str">
        <f t="shared" si="698"/>
        <v>1991Q3</v>
      </c>
      <c r="J90" s="15" t="str">
        <f t="shared" si="698"/>
        <v>1991Q4</v>
      </c>
      <c r="K90" s="15" t="str">
        <f t="shared" si="698"/>
        <v>1992Q1</v>
      </c>
      <c r="L90" s="15" t="str">
        <f t="shared" si="698"/>
        <v>1992Q2</v>
      </c>
      <c r="M90" s="15" t="str">
        <f t="shared" si="698"/>
        <v>1992Q3</v>
      </c>
      <c r="N90" s="15" t="str">
        <f t="shared" si="698"/>
        <v>1992Q4</v>
      </c>
      <c r="O90" s="15" t="str">
        <f t="shared" si="698"/>
        <v>1993Q1</v>
      </c>
      <c r="P90" s="15" t="str">
        <f t="shared" si="698"/>
        <v>1993Q2</v>
      </c>
      <c r="Q90" s="15" t="str">
        <f t="shared" si="698"/>
        <v>1993Q3</v>
      </c>
      <c r="R90" s="15" t="str">
        <f t="shared" si="698"/>
        <v>1993Q4</v>
      </c>
      <c r="S90" s="15" t="str">
        <f t="shared" si="698"/>
        <v>1994Q1</v>
      </c>
      <c r="T90" s="15" t="str">
        <f t="shared" si="698"/>
        <v>1994Q2</v>
      </c>
      <c r="U90" s="15" t="str">
        <f t="shared" si="698"/>
        <v>1994Q3</v>
      </c>
      <c r="V90" s="15" t="str">
        <f t="shared" si="698"/>
        <v>1994Q4</v>
      </c>
      <c r="W90" s="15" t="str">
        <f t="shared" si="698"/>
        <v>1995Q1</v>
      </c>
      <c r="X90" s="15" t="str">
        <f t="shared" si="698"/>
        <v>1995Q2</v>
      </c>
      <c r="Y90" s="15" t="str">
        <f t="shared" si="698"/>
        <v>1995Q3</v>
      </c>
      <c r="Z90" s="15" t="str">
        <f t="shared" si="698"/>
        <v>1995Q4</v>
      </c>
      <c r="AA90" s="15" t="str">
        <f t="shared" ref="AA90:BF90" si="699">AA4</f>
        <v>1996Q1</v>
      </c>
      <c r="AB90" s="15" t="str">
        <f t="shared" si="699"/>
        <v>1996Q2</v>
      </c>
      <c r="AC90" s="15" t="str">
        <f t="shared" si="699"/>
        <v>1996Q3</v>
      </c>
      <c r="AD90" s="15" t="str">
        <f t="shared" si="699"/>
        <v>1996Q4</v>
      </c>
      <c r="AE90" s="15" t="str">
        <f t="shared" si="699"/>
        <v>1997Q1</v>
      </c>
      <c r="AF90" s="15" t="str">
        <f t="shared" si="699"/>
        <v>1997Q2</v>
      </c>
      <c r="AG90" s="15" t="str">
        <f t="shared" si="699"/>
        <v>1997Q3</v>
      </c>
      <c r="AH90" s="15" t="str">
        <f t="shared" si="699"/>
        <v>1997Q4</v>
      </c>
      <c r="AI90" s="15" t="str">
        <f t="shared" si="699"/>
        <v>1998Q1</v>
      </c>
      <c r="AJ90" s="15" t="str">
        <f t="shared" si="699"/>
        <v>1998Q2</v>
      </c>
      <c r="AK90" s="15" t="str">
        <f t="shared" si="699"/>
        <v>1998Q3</v>
      </c>
      <c r="AL90" s="15" t="str">
        <f t="shared" si="699"/>
        <v>1998Q4</v>
      </c>
      <c r="AM90" s="15" t="str">
        <f t="shared" si="699"/>
        <v>1999Q1</v>
      </c>
      <c r="AN90" s="15" t="str">
        <f t="shared" si="699"/>
        <v>1999Q2</v>
      </c>
      <c r="AO90" s="15" t="str">
        <f t="shared" si="699"/>
        <v>1999Q3</v>
      </c>
      <c r="AP90" s="15" t="str">
        <f t="shared" si="699"/>
        <v>1999Q4</v>
      </c>
      <c r="AQ90" s="15" t="str">
        <f t="shared" si="699"/>
        <v>2000Q1</v>
      </c>
      <c r="AR90" s="15" t="str">
        <f t="shared" si="699"/>
        <v>2000Q2</v>
      </c>
      <c r="AS90" s="15" t="str">
        <f t="shared" si="699"/>
        <v>2000Q3</v>
      </c>
      <c r="AT90" s="15" t="str">
        <f t="shared" si="699"/>
        <v>2000Q4</v>
      </c>
      <c r="AU90" s="15" t="str">
        <f t="shared" si="699"/>
        <v>2001Q1</v>
      </c>
      <c r="AV90" s="15" t="str">
        <f t="shared" si="699"/>
        <v>2001Q2</v>
      </c>
      <c r="AW90" s="15" t="str">
        <f t="shared" si="699"/>
        <v>2001Q3</v>
      </c>
      <c r="AX90" s="15" t="str">
        <f t="shared" si="699"/>
        <v>2001Q4</v>
      </c>
      <c r="AY90" s="15" t="str">
        <f t="shared" si="699"/>
        <v>2002Q1</v>
      </c>
      <c r="AZ90" s="15" t="str">
        <f t="shared" si="699"/>
        <v>2002Q2</v>
      </c>
      <c r="BA90" s="15" t="str">
        <f t="shared" si="699"/>
        <v>2002Q3</v>
      </c>
      <c r="BB90" s="15" t="str">
        <f t="shared" si="699"/>
        <v>2002Q4</v>
      </c>
      <c r="BC90" s="15" t="str">
        <f t="shared" si="699"/>
        <v>2003Q1</v>
      </c>
      <c r="BD90" s="15" t="str">
        <f t="shared" si="699"/>
        <v>2003Q2</v>
      </c>
      <c r="BE90" s="15" t="str">
        <f t="shared" si="699"/>
        <v>2003Q3</v>
      </c>
      <c r="BF90" s="15" t="str">
        <f t="shared" si="699"/>
        <v>2003Q4</v>
      </c>
      <c r="BG90" s="15" t="str">
        <f t="shared" ref="BG90:CL90" si="700">BG4</f>
        <v>2004Q1</v>
      </c>
      <c r="BH90" s="15" t="str">
        <f t="shared" si="700"/>
        <v>2004Q2</v>
      </c>
      <c r="BI90" s="15" t="str">
        <f t="shared" si="700"/>
        <v>2004Q3</v>
      </c>
      <c r="BJ90" s="15" t="str">
        <f t="shared" si="700"/>
        <v>2004Q4</v>
      </c>
      <c r="BK90" s="15" t="str">
        <f t="shared" si="700"/>
        <v>2005Q1</v>
      </c>
      <c r="BL90" s="15" t="str">
        <f t="shared" si="700"/>
        <v>2005Q2</v>
      </c>
      <c r="BM90" s="15" t="str">
        <f t="shared" si="700"/>
        <v>2005Q3</v>
      </c>
      <c r="BN90" s="15" t="str">
        <f t="shared" si="700"/>
        <v>2005Q4</v>
      </c>
      <c r="BO90" s="15" t="str">
        <f t="shared" si="700"/>
        <v>2006Q1</v>
      </c>
      <c r="BP90" s="15" t="str">
        <f t="shared" si="700"/>
        <v>2006Q2</v>
      </c>
      <c r="BQ90" s="15" t="str">
        <f t="shared" si="700"/>
        <v>2006Q3</v>
      </c>
      <c r="BR90" s="15" t="str">
        <f t="shared" si="700"/>
        <v>2006Q4</v>
      </c>
      <c r="BS90" s="15" t="str">
        <f t="shared" si="700"/>
        <v>2007Q1</v>
      </c>
      <c r="BT90" s="15" t="str">
        <f t="shared" si="700"/>
        <v>2007Q2</v>
      </c>
      <c r="BU90" s="15" t="str">
        <f t="shared" si="700"/>
        <v>2007Q3</v>
      </c>
      <c r="BV90" s="15" t="str">
        <f t="shared" si="700"/>
        <v>2007Q4</v>
      </c>
      <c r="BW90" s="15" t="str">
        <f t="shared" si="700"/>
        <v>2008Q1</v>
      </c>
      <c r="BX90" s="15" t="str">
        <f t="shared" si="700"/>
        <v>2008Q2</v>
      </c>
      <c r="BY90" s="15" t="str">
        <f t="shared" si="700"/>
        <v>2008Q3</v>
      </c>
      <c r="BZ90" s="15" t="str">
        <f t="shared" si="700"/>
        <v>2008Q4</v>
      </c>
      <c r="CA90" s="15" t="str">
        <f t="shared" si="700"/>
        <v>2009Q1</v>
      </c>
      <c r="CB90" s="15" t="str">
        <f t="shared" si="700"/>
        <v>2009Q2</v>
      </c>
      <c r="CC90" s="15" t="str">
        <f t="shared" si="700"/>
        <v>2009Q3</v>
      </c>
      <c r="CD90" s="15" t="str">
        <f t="shared" si="700"/>
        <v>2009Q4</v>
      </c>
      <c r="CE90" s="15" t="str">
        <f t="shared" si="700"/>
        <v>2010Q1</v>
      </c>
      <c r="CF90" s="15" t="str">
        <f t="shared" si="700"/>
        <v>2010Q2</v>
      </c>
      <c r="CG90" s="15" t="str">
        <f t="shared" si="700"/>
        <v>2010Q3</v>
      </c>
      <c r="CH90" s="15" t="str">
        <f t="shared" si="700"/>
        <v>2010Q4</v>
      </c>
      <c r="CI90" s="15" t="str">
        <f t="shared" si="700"/>
        <v>2011Q1</v>
      </c>
      <c r="CJ90" s="15" t="str">
        <f t="shared" si="700"/>
        <v>2011Q2</v>
      </c>
      <c r="CK90" s="15" t="str">
        <f t="shared" si="700"/>
        <v>2011Q3</v>
      </c>
      <c r="CL90" s="15" t="str">
        <f t="shared" si="700"/>
        <v>2011Q4</v>
      </c>
      <c r="CM90" s="15" t="str">
        <f t="shared" ref="CM90:DR90" si="701">CM4</f>
        <v>2012Q1</v>
      </c>
      <c r="CN90" s="15" t="str">
        <f t="shared" si="701"/>
        <v>2012Q2</v>
      </c>
      <c r="CO90" s="15" t="str">
        <f t="shared" si="701"/>
        <v>2012Q3</v>
      </c>
      <c r="CP90" s="15" t="str">
        <f t="shared" si="701"/>
        <v>2012Q4</v>
      </c>
      <c r="CQ90" s="15" t="str">
        <f t="shared" si="701"/>
        <v>2013Q1</v>
      </c>
      <c r="CR90" s="15" t="str">
        <f t="shared" si="701"/>
        <v>2013Q2</v>
      </c>
      <c r="CS90" s="15" t="str">
        <f t="shared" si="701"/>
        <v>2013Q3</v>
      </c>
      <c r="CT90" s="15" t="str">
        <f t="shared" si="701"/>
        <v>2013Q4</v>
      </c>
      <c r="CU90" s="15" t="str">
        <f t="shared" si="701"/>
        <v>2014Q1</v>
      </c>
      <c r="CV90" s="15" t="str">
        <f t="shared" si="701"/>
        <v>2014Q2</v>
      </c>
      <c r="CW90" s="15" t="str">
        <f t="shared" si="701"/>
        <v>2014Q3</v>
      </c>
      <c r="CX90" s="15" t="str">
        <f t="shared" si="701"/>
        <v>2014Q4</v>
      </c>
      <c r="CY90" s="15" t="str">
        <f t="shared" si="701"/>
        <v>2015Q1</v>
      </c>
      <c r="CZ90" s="15" t="str">
        <f t="shared" si="701"/>
        <v>2015Q2</v>
      </c>
      <c r="DA90" s="15" t="str">
        <f t="shared" si="701"/>
        <v>2015Q3</v>
      </c>
      <c r="DB90" s="15" t="str">
        <f t="shared" si="701"/>
        <v>2015Q4</v>
      </c>
      <c r="DC90" s="15" t="str">
        <f t="shared" si="701"/>
        <v>2016Q1</v>
      </c>
      <c r="DD90" s="15" t="str">
        <f t="shared" si="701"/>
        <v>2016Q2</v>
      </c>
      <c r="DE90" s="15" t="str">
        <f t="shared" si="701"/>
        <v>2016Q3</v>
      </c>
      <c r="DF90" s="15" t="str">
        <f t="shared" si="701"/>
        <v>2016Q4</v>
      </c>
      <c r="DG90" s="15" t="str">
        <f t="shared" si="701"/>
        <v>2017Q1</v>
      </c>
      <c r="DH90" s="15" t="str">
        <f t="shared" si="701"/>
        <v>2017Q2</v>
      </c>
      <c r="DI90" s="15" t="str">
        <f t="shared" si="701"/>
        <v>2017Q3</v>
      </c>
      <c r="DJ90" s="15" t="str">
        <f t="shared" si="701"/>
        <v>2017Q4</v>
      </c>
      <c r="DK90" s="15" t="str">
        <f t="shared" si="701"/>
        <v>2018Q1</v>
      </c>
      <c r="DL90" s="15" t="str">
        <f t="shared" si="701"/>
        <v>2018Q2</v>
      </c>
      <c r="DM90" s="15" t="str">
        <f t="shared" si="701"/>
        <v>2018Q3</v>
      </c>
      <c r="DN90" s="15" t="str">
        <f t="shared" si="701"/>
        <v>2018Q4</v>
      </c>
      <c r="DO90" s="15" t="str">
        <f t="shared" si="701"/>
        <v>2019Q1</v>
      </c>
      <c r="DP90" s="15" t="str">
        <f t="shared" si="701"/>
        <v>2019Q2</v>
      </c>
      <c r="DQ90" s="15" t="str">
        <f t="shared" si="701"/>
        <v>2019Q3</v>
      </c>
      <c r="DR90" s="15" t="str">
        <f t="shared" si="701"/>
        <v>2019Q4</v>
      </c>
      <c r="DS90" s="15" t="str">
        <f t="shared" ref="DS90:EX90" si="702">DS4</f>
        <v>2020Q1</v>
      </c>
      <c r="DT90" s="15" t="str">
        <f t="shared" si="702"/>
        <v>2020Q2</v>
      </c>
      <c r="DU90" s="15" t="str">
        <f t="shared" si="702"/>
        <v>2020Q3</v>
      </c>
      <c r="DV90" s="15" t="str">
        <f t="shared" si="702"/>
        <v>2020Q4</v>
      </c>
      <c r="DW90" s="15" t="str">
        <f t="shared" si="702"/>
        <v>2021Q1</v>
      </c>
      <c r="DX90" s="15" t="str">
        <f t="shared" si="702"/>
        <v>2021Q2</v>
      </c>
      <c r="DY90" s="15" t="str">
        <f t="shared" si="702"/>
        <v>2021Q3</v>
      </c>
      <c r="DZ90" s="15" t="str">
        <f t="shared" si="702"/>
        <v>2021Q4</v>
      </c>
      <c r="EA90" s="15" t="str">
        <f t="shared" si="702"/>
        <v>2022Q1</v>
      </c>
      <c r="EB90" s="15" t="str">
        <f t="shared" si="702"/>
        <v>2022Q2</v>
      </c>
      <c r="EC90" s="15" t="str">
        <f t="shared" si="702"/>
        <v>2022Q3</v>
      </c>
      <c r="ED90" s="15" t="str">
        <f t="shared" si="702"/>
        <v>2022Q4</v>
      </c>
      <c r="EE90" s="15" t="str">
        <f t="shared" si="702"/>
        <v>2023Q1</v>
      </c>
      <c r="EF90" s="15" t="str">
        <f t="shared" si="702"/>
        <v>2023Q2</v>
      </c>
      <c r="EG90" s="15" t="str">
        <f t="shared" si="702"/>
        <v>2023Q3</v>
      </c>
      <c r="EH90" s="15" t="str">
        <f t="shared" si="702"/>
        <v>2023Q4</v>
      </c>
      <c r="EI90" s="15" t="str">
        <f t="shared" si="702"/>
        <v>2024Q1</v>
      </c>
      <c r="EJ90" s="15" t="str">
        <f t="shared" si="702"/>
        <v>2024Q2</v>
      </c>
      <c r="EK90" s="15" t="str">
        <f t="shared" si="702"/>
        <v>2024Q3</v>
      </c>
      <c r="EL90" s="15" t="str">
        <f t="shared" si="702"/>
        <v>2024Q4</v>
      </c>
      <c r="EM90" s="15" t="str">
        <f t="shared" si="702"/>
        <v>2025Q1</v>
      </c>
      <c r="EN90" s="15" t="str">
        <f t="shared" si="702"/>
        <v>2025Q2</v>
      </c>
      <c r="EO90" s="15" t="str">
        <f t="shared" si="702"/>
        <v>2025Q3</v>
      </c>
      <c r="EP90" s="15" t="str">
        <f t="shared" si="702"/>
        <v>2025Q4</v>
      </c>
      <c r="EQ90" s="15" t="str">
        <f t="shared" si="702"/>
        <v>2026Q1</v>
      </c>
      <c r="ER90" s="15" t="str">
        <f t="shared" si="702"/>
        <v>2026Q2</v>
      </c>
      <c r="ES90" s="15" t="str">
        <f t="shared" si="702"/>
        <v>2026Q3</v>
      </c>
      <c r="ET90" s="15" t="str">
        <f t="shared" si="702"/>
        <v>2026Q4</v>
      </c>
      <c r="EU90" s="15" t="str">
        <f t="shared" si="702"/>
        <v>2027Q1</v>
      </c>
      <c r="EV90" s="15" t="str">
        <f t="shared" si="702"/>
        <v>2027Q2</v>
      </c>
      <c r="EW90" s="15" t="str">
        <f t="shared" si="702"/>
        <v>2027Q3</v>
      </c>
      <c r="EX90" s="15" t="str">
        <f t="shared" si="702"/>
        <v>2027Q4</v>
      </c>
      <c r="EY90" s="15" t="str">
        <f t="shared" ref="EY90:FF90" si="703">EY4</f>
        <v>2028Q1</v>
      </c>
      <c r="EZ90" s="15" t="str">
        <f t="shared" si="703"/>
        <v>2028Q2</v>
      </c>
      <c r="FA90" s="15" t="str">
        <f t="shared" si="703"/>
        <v>2028Q3</v>
      </c>
      <c r="FB90" s="15" t="str">
        <f t="shared" si="703"/>
        <v>2028Q4</v>
      </c>
      <c r="FC90" s="15" t="str">
        <f t="shared" si="703"/>
        <v>2029Q1</v>
      </c>
      <c r="FD90" s="15" t="str">
        <f t="shared" si="703"/>
        <v>2029Q2</v>
      </c>
      <c r="FE90" s="15" t="str">
        <f t="shared" si="703"/>
        <v>2029Q3</v>
      </c>
      <c r="FF90" s="15" t="str">
        <f t="shared" si="703"/>
        <v>2029Q4</v>
      </c>
    </row>
    <row r="91" spans="2:162" x14ac:dyDescent="0.25">
      <c r="B91" t="str">
        <f t="shared" ref="B91:B104" si="704">B7</f>
        <v>Employment (thous.)</v>
      </c>
      <c r="C91" s="4"/>
      <c r="D91" s="4"/>
      <c r="E91" s="4"/>
      <c r="F91" s="4"/>
      <c r="G91" s="4">
        <f t="shared" ref="G91:G107" si="705">100*(G7/C7-1)</f>
        <v>0.98913769039383759</v>
      </c>
      <c r="H91" s="4">
        <f t="shared" ref="H91:H107" si="706">100*(H7/D7-1)</f>
        <v>0.42421324989470044</v>
      </c>
      <c r="I91" s="4">
        <f t="shared" ref="I91:I107" si="707">100*(I7/E7-1)</f>
        <v>-5.6663982583271544E-2</v>
      </c>
      <c r="J91" s="4">
        <f t="shared" ref="J91:J107" si="708">100*(J7/F7-1)</f>
        <v>0.56048435439393085</v>
      </c>
      <c r="K91" s="4">
        <f t="shared" ref="K91:K107" si="709">100*(K7/G7-1)</f>
        <v>1.6434322797740375</v>
      </c>
      <c r="L91" s="4">
        <f t="shared" ref="L91:L107" si="710">100*(L7/H7-1)</f>
        <v>1.4799724377602574</v>
      </c>
      <c r="M91" s="4">
        <f t="shared" ref="M91:M107" si="711">100*(M7/I7-1)</f>
        <v>0.81463356409645638</v>
      </c>
      <c r="N91" s="4">
        <f t="shared" ref="N91:N107" si="712">100*(N7/J7-1)</f>
        <v>1.1147208727012581</v>
      </c>
      <c r="O91" s="4">
        <f t="shared" ref="O91:O107" si="713">100*(O7/K7-1)</f>
        <v>0.53501226685586101</v>
      </c>
      <c r="P91" s="4">
        <f t="shared" ref="P91:P107" si="714">100*(P7/L7-1)</f>
        <v>0.72328993593719915</v>
      </c>
      <c r="Q91" s="4">
        <f t="shared" ref="Q91:Q107" si="715">100*(Q7/M7-1)</f>
        <v>2.2968773124167452</v>
      </c>
      <c r="R91" s="4">
        <f t="shared" ref="R91:R107" si="716">100*(R7/N7-1)</f>
        <v>0.61016949152543631</v>
      </c>
      <c r="S91" s="4">
        <f t="shared" ref="S91:S107" si="717">100*(S7/O7-1)</f>
        <v>0.89968246501235249</v>
      </c>
      <c r="T91" s="4">
        <f t="shared" ref="T91:T107" si="718">100*(T7/P7-1)</f>
        <v>0.99361041092675961</v>
      </c>
      <c r="U91" s="4">
        <f t="shared" ref="U91:U107" si="719">100*(U7/Q7-1)</f>
        <v>-1.4467173982224413E-2</v>
      </c>
      <c r="V91" s="4">
        <f t="shared" ref="V91:V107" si="720">100*(V7/R7-1)</f>
        <v>2.3379819524200318</v>
      </c>
      <c r="W91" s="4">
        <f t="shared" ref="W91:W107" si="721">100*(W7/S7-1)</f>
        <v>2.6516696777201476</v>
      </c>
      <c r="X91" s="4">
        <f t="shared" ref="X91:X107" si="722">100*(X7/T7-1)</f>
        <v>2.2317671300461583</v>
      </c>
      <c r="Y91" s="4">
        <f t="shared" ref="Y91:Y107" si="723">100*(Y7/U7-1)</f>
        <v>2.100937608519482</v>
      </c>
      <c r="Z91" s="4">
        <f t="shared" ref="Z91:Z107" si="724">100*(Z7/V7-1)</f>
        <v>0.46378471228170071</v>
      </c>
      <c r="AA91" s="4">
        <f t="shared" ref="AA91:AA107" si="725">100*(AA7/W7-1)</f>
        <v>2.0920858408084664</v>
      </c>
      <c r="AB91" s="4">
        <f t="shared" ref="AB91:AB107" si="726">100*(AB7/X7-1)</f>
        <v>2.8473286776812712</v>
      </c>
      <c r="AC91" s="4">
        <f t="shared" ref="AC91:AC107" si="727">100*(AC7/Y7-1)</f>
        <v>3.8263137010373649</v>
      </c>
      <c r="AD91" s="4">
        <f t="shared" ref="AD91:AD107" si="728">100*(AD7/Z7-1)</f>
        <v>6.2692351533112811</v>
      </c>
      <c r="AE91" s="4">
        <f t="shared" ref="AE91:AE107" si="729">100*(AE7/AA7-1)</f>
        <v>4.9075490059780069</v>
      </c>
      <c r="AF91" s="4">
        <f t="shared" ref="AF91:AF107" si="730">100*(AF7/AB7-1)</f>
        <v>6.1525297413674185</v>
      </c>
      <c r="AG91" s="4">
        <f t="shared" ref="AG91:AG107" si="731">100*(AG7/AC7-1)</f>
        <v>6.1039528281284117</v>
      </c>
      <c r="AH91" s="4">
        <f t="shared" ref="AH91:AH107" si="732">100*(AH7/AD7-1)</f>
        <v>5.931567092137735</v>
      </c>
      <c r="AI91" s="4">
        <f t="shared" ref="AI91:AI107" si="733">100*(AI7/AE7-1)</f>
        <v>5.5923668168566198</v>
      </c>
      <c r="AJ91" s="4">
        <f t="shared" ref="AJ91:AJ107" si="734">100*(AJ7/AF7-1)</f>
        <v>4.9768578709241229</v>
      </c>
      <c r="AK91" s="4">
        <f t="shared" ref="AK91:AK107" si="735">100*(AK7/AG7-1)</f>
        <v>4.7596994957291416</v>
      </c>
      <c r="AL91" s="4">
        <f t="shared" ref="AL91:AL107" si="736">100*(AL7/AH7-1)</f>
        <v>3.9514985824220306</v>
      </c>
      <c r="AM91" s="4">
        <f t="shared" ref="AM91:AM107" si="737">100*(AM7/AI7-1)</f>
        <v>3.4437751004016137</v>
      </c>
      <c r="AN91" s="4">
        <f t="shared" ref="AN91:AN107" si="738">100*(AN7/AJ7-1)</f>
        <v>2.4299019122163923</v>
      </c>
      <c r="AO91" s="4">
        <f t="shared" ref="AO91:AO107" si="739">100*(AO7/AK7-1)</f>
        <v>2.3797828969988943</v>
      </c>
      <c r="AP91" s="4">
        <f t="shared" ref="AP91:AP107" si="740">100*(AP7/AL7-1)</f>
        <v>2.2598319737002104</v>
      </c>
      <c r="AQ91" s="4">
        <f t="shared" ref="AQ91:AQ107" si="741">100*(AQ7/AM7-1)</f>
        <v>2.3512569154615193</v>
      </c>
      <c r="AR91" s="4">
        <f t="shared" ref="AR91:AR107" si="742">100*(AR7/AN7-1)</f>
        <v>2.5608782917805106</v>
      </c>
      <c r="AS91" s="4">
        <f t="shared" ref="AS91:AS107" si="743">100*(AS7/AO7-1)</f>
        <v>2.1829347278528033</v>
      </c>
      <c r="AT91" s="4">
        <f t="shared" ref="AT91:AT107" si="744">100*(AT7/AP7-1)</f>
        <v>2.0003333888981567</v>
      </c>
      <c r="AU91" s="4">
        <f t="shared" ref="AU91:AU107" si="745">100*(AU7/AQ7-1)</f>
        <v>1.0099333823285317</v>
      </c>
      <c r="AV91" s="4">
        <f t="shared" ref="AV91:AV107" si="746">100*(AV7/AR7-1)</f>
        <v>-0.24049797227199132</v>
      </c>
      <c r="AW91" s="4">
        <f t="shared" ref="AW91:AW107" si="747">100*(AW7/AS7-1)</f>
        <v>-1.6315702983778269</v>
      </c>
      <c r="AX91" s="4">
        <f t="shared" ref="AX91:AX107" si="748">100*(AX7/AT7-1)</f>
        <v>-3.6093666098568677</v>
      </c>
      <c r="AY91" s="4">
        <f t="shared" ref="AY91:AY107" si="749">100*(AY7/AU7-1)</f>
        <v>-4.086183021569223</v>
      </c>
      <c r="AZ91" s="4">
        <f t="shared" ref="AZ91:AZ107" si="750">100*(AZ7/AV7-1)</f>
        <v>-3.8430631056488029</v>
      </c>
      <c r="BA91" s="4">
        <f t="shared" ref="BA91:BA107" si="751">100*(BA7/AW7-1)</f>
        <v>-3.1716863156889818</v>
      </c>
      <c r="BB91" s="4">
        <f t="shared" ref="BB91:BB107" si="752">100*(BB7/AX7-1)</f>
        <v>-2.0854021847070747</v>
      </c>
      <c r="BC91" s="4">
        <f t="shared" ref="BC91:BC107" si="753">100*(BC7/AY7-1)</f>
        <v>-1.3116037782019196</v>
      </c>
      <c r="BD91" s="4">
        <f t="shared" ref="BD91:BD107" si="754">100*(BD7/AZ7-1)</f>
        <v>-1.2363582735227641</v>
      </c>
      <c r="BE91" s="4">
        <f t="shared" ref="BE91:BE107" si="755">100*(BE7/BA7-1)</f>
        <v>-1.0302417864097024</v>
      </c>
      <c r="BF91" s="4">
        <f t="shared" ref="BF91:BF107" si="756">100*(BF7/BB7-1)</f>
        <v>-0.44278434670756983</v>
      </c>
      <c r="BG91" s="4">
        <f t="shared" ref="BG91:BG107" si="757">100*(BG7/BC7-1)</f>
        <v>-0.17108851971238126</v>
      </c>
      <c r="BH91" s="4">
        <f t="shared" ref="BH91:BH107" si="758">100*(BH7/BD7-1)</f>
        <v>0.63711704536970615</v>
      </c>
      <c r="BI91" s="4">
        <f t="shared" ref="BI91:BI107" si="759">100*(BI7/BE7-1)</f>
        <v>0.97372680861662619</v>
      </c>
      <c r="BJ91" s="4">
        <f t="shared" ref="BJ91:BJ107" si="760">100*(BJ7/BF7-1)</f>
        <v>1.4386165428479369</v>
      </c>
      <c r="BK91" s="4">
        <f t="shared" ref="BK91:BK107" si="761">100*(BK7/BG7-1)</f>
        <v>1.8851990760289095</v>
      </c>
      <c r="BL91" s="4">
        <f t="shared" ref="BL91:BL107" si="762">100*(BL7/BH7-1)</f>
        <v>2.3394416005144025</v>
      </c>
      <c r="BM91" s="4">
        <f t="shared" ref="BM91:BM107" si="763">100*(BM7/BI7-1)</f>
        <v>2.7105016524441305</v>
      </c>
      <c r="BN91" s="4">
        <f t="shared" ref="BN91:BN107" si="764">100*(BN7/BJ7-1)</f>
        <v>3.1499534610297308</v>
      </c>
      <c r="BO91" s="4">
        <f t="shared" ref="BO91:BO107" si="765">100*(BO7/BK7-1)</f>
        <v>3.4519746465139001</v>
      </c>
      <c r="BP91" s="4">
        <f t="shared" ref="BP91:BP107" si="766">100*(BP7/BL7-1)</f>
        <v>3.3081216924824242</v>
      </c>
      <c r="BQ91" s="4">
        <f t="shared" ref="BQ91:BQ107" si="767">100*(BQ7/BM7-1)</f>
        <v>3.3137231360307551</v>
      </c>
      <c r="BR91" s="4">
        <f t="shared" ref="BR91:BR107" si="768">100*(BR7/BN7-1)</f>
        <v>2.7545592705167321</v>
      </c>
      <c r="BS91" s="4">
        <f t="shared" ref="BS91:BS107" si="769">100*(BS7/BO7-1)</f>
        <v>3.0728626637760437</v>
      </c>
      <c r="BT91" s="4">
        <f t="shared" ref="BT91:BT107" si="770">100*(BT7/BP7-1)</f>
        <v>3.057166916167664</v>
      </c>
      <c r="BU91" s="4">
        <f t="shared" ref="BU91:BU107" si="771">100*(BU7/BQ7-1)</f>
        <v>3.0703079604880612</v>
      </c>
      <c r="BV91" s="4">
        <f t="shared" ref="BV91:BV107" si="772">100*(BV7/BR7-1)</f>
        <v>3.1036235903124432</v>
      </c>
      <c r="BW91" s="4">
        <f t="shared" ref="BW91:BW107" si="773">100*(BW7/BS7-1)</f>
        <v>2.6497485139460597</v>
      </c>
      <c r="BX91" s="4">
        <f t="shared" ref="BX91:BX107" si="774">100*(BX7/BT7-1)</f>
        <v>1.8656801107605814</v>
      </c>
      <c r="BY91" s="4">
        <f t="shared" ref="BY91:BY107" si="775">100*(BY7/BU7-1)</f>
        <v>1.4026067740044335</v>
      </c>
      <c r="BZ91" s="4">
        <f t="shared" ref="BZ91:BZ107" si="776">100*(BZ7/BV7-1)</f>
        <v>-1.0355261683290262</v>
      </c>
      <c r="CA91" s="4">
        <f t="shared" ref="CA91:CA107" si="777">100*(CA7/BW7-1)</f>
        <v>-3.202743936390573</v>
      </c>
      <c r="CB91" s="4">
        <f t="shared" ref="CB91:CB107" si="778">100*(CB7/BX7-1)</f>
        <v>-5.276174773289366</v>
      </c>
      <c r="CC91" s="4">
        <f t="shared" ref="CC91:CC107" si="779">100*(CC7/BY7-1)</f>
        <v>-6.5357587617861812</v>
      </c>
      <c r="CD91" s="4">
        <f t="shared" ref="CD91:CD107" si="780">100*(CD7/BZ7-1)</f>
        <v>-5.4764115688628268</v>
      </c>
      <c r="CE91" s="4">
        <f t="shared" ref="CE91:CE107" si="781">100*(CE7/CA7-1)</f>
        <v>-4.1554497135362745</v>
      </c>
      <c r="CF91" s="4">
        <f t="shared" ref="CF91:CF107" si="782">100*(CF7/CB7-1)</f>
        <v>-1.5712840778115078</v>
      </c>
      <c r="CG91" s="4">
        <f t="shared" ref="CG91:CG107" si="783">100*(CG7/CC7-1)</f>
        <v>-0.26648266673011678</v>
      </c>
      <c r="CH91" s="4">
        <f t="shared" ref="CH91:CH107" si="784">100*(CH7/CD7-1)</f>
        <v>1.0279142206780945</v>
      </c>
      <c r="CI91" s="4">
        <f t="shared" ref="CI91:CI107" si="785">100*(CI7/CE7-1)</f>
        <v>1.526827511703277</v>
      </c>
      <c r="CJ91" s="4">
        <f t="shared" ref="CJ91:CJ107" si="786">100*(CJ7/CF7-1)</f>
        <v>1.7564822559445581</v>
      </c>
      <c r="CK91" s="4">
        <f t="shared" ref="CK91:CK107" si="787">100*(CK7/CG7-1)</f>
        <v>2.1041582174296858</v>
      </c>
      <c r="CL91" s="4">
        <f t="shared" ref="CL91:CL107" si="788">100*(CL7/CH7-1)</f>
        <v>2.0752300540745727</v>
      </c>
      <c r="CM91" s="4">
        <f t="shared" ref="CM91:CM107" si="789">100*(CM7/CI7-1)</f>
        <v>2.3811212787590907</v>
      </c>
      <c r="CN91" s="4">
        <f t="shared" ref="CN91:CN107" si="790">100*(CN7/CJ7-1)</f>
        <v>2.6186002818224363</v>
      </c>
      <c r="CO91" s="4">
        <f t="shared" ref="CO91:CO107" si="791">100*(CO7/CK7-1)</f>
        <v>2.5631439986915749</v>
      </c>
      <c r="CP91" s="4">
        <f t="shared" ref="CP91:CP107" si="792">100*(CP7/CL7-1)</f>
        <v>2.9113129951904071</v>
      </c>
      <c r="CQ91" s="4">
        <f t="shared" ref="CQ91:CQ107" si="793">100*(CQ7/CM7-1)</f>
        <v>3.0116864520301156</v>
      </c>
      <c r="CR91" s="4">
        <f t="shared" ref="CR91:CR107" si="794">100*(CR7/CN7-1)</f>
        <v>2.7257123240645331</v>
      </c>
      <c r="CS91" s="4">
        <f t="shared" ref="CS91:CS107" si="795">100*(CS7/CO7-1)</f>
        <v>2.9273737926007071</v>
      </c>
      <c r="CT91" s="4">
        <f t="shared" ref="CT91:CT107" si="796">100*(CT7/CP7-1)</f>
        <v>2.8402420301634423</v>
      </c>
      <c r="CU91" s="4">
        <f t="shared" ref="CU91:CU107" si="797">100*(CU7/CQ7-1)</f>
        <v>2.8070490112550806</v>
      </c>
      <c r="CV91" s="4">
        <f t="shared" ref="CV91:CV107" si="798">100*(CV7/CR7-1)</f>
        <v>2.4929822216281261</v>
      </c>
      <c r="CW91" s="4">
        <f t="shared" ref="CW91:CW107" si="799">100*(CW7/CS7-1)</f>
        <v>2.9879816737123921</v>
      </c>
      <c r="CX91" s="4">
        <f t="shared" ref="CX91:CX107" si="800">100*(CX7/CT7-1)</f>
        <v>2.7596048298573095</v>
      </c>
      <c r="CY91" s="4">
        <f t="shared" ref="CY91:CY107" si="801">100*(CY7/CU7-1)</f>
        <v>2.8568936188773097</v>
      </c>
      <c r="CZ91" s="4">
        <f t="shared" ref="CZ91:CZ107" si="802">100*(CZ7/CV7-1)</f>
        <v>3.3735463536572086</v>
      </c>
      <c r="DA91" s="4">
        <f t="shared" ref="DA91:DA107" si="803">100*(DA7/CW7-1)</f>
        <v>3.2365519761019312</v>
      </c>
      <c r="DB91" s="4">
        <f t="shared" ref="DB91:DB107" si="804">100*(DB7/CX7-1)</f>
        <v>3.2388317986626003</v>
      </c>
      <c r="DC91" s="4">
        <f t="shared" ref="DC91:DC107" si="805">100*(DC7/CY7-1)</f>
        <v>3.3415316767025693</v>
      </c>
      <c r="DD91" s="4">
        <f t="shared" ref="DD91:DD107" si="806">100*(DD7/CZ7-1)</f>
        <v>3.5115755829846274</v>
      </c>
      <c r="DE91" s="4">
        <f t="shared" ref="DE91:DE107" si="807">100*(DE7/DA7-1)</f>
        <v>3.1725544892478919</v>
      </c>
      <c r="DF91" s="4">
        <f t="shared" ref="DF91:DF107" si="808">100*(DF7/DB7-1)</f>
        <v>2.9633921734991464</v>
      </c>
      <c r="DG91" s="4">
        <f t="shared" ref="DG91:DG107" si="809">100*(DG7/DC7-1)</f>
        <v>2.7390233894132088</v>
      </c>
      <c r="DH91" s="4">
        <f t="shared" ref="DH91:DH107" si="810">100*(DH7/DD7-1)</f>
        <v>2.6022304832713727</v>
      </c>
      <c r="DI91" s="4">
        <f t="shared" ref="DI91:DI107" si="811">100*(DI7/DE7-1)</f>
        <v>2.3163374427472849</v>
      </c>
      <c r="DJ91" s="4">
        <f t="shared" ref="DJ91:DJ107" si="812">100*(DJ7/DF7-1)</f>
        <v>2.2972565571299342</v>
      </c>
      <c r="DK91" s="4">
        <f t="shared" ref="DK91:DK107" si="813">100*(DK7/DG7-1)</f>
        <v>2.4802795806290856</v>
      </c>
      <c r="DL91" s="4">
        <f t="shared" ref="DL91:DL107" si="814">100*(DL7/DH7-1)</f>
        <v>2.0610596341173792</v>
      </c>
      <c r="DM91" s="4">
        <f t="shared" ref="DM91:DM107" si="815">100*(DM7/DI7-1)</f>
        <v>2.1514918456289944</v>
      </c>
      <c r="DN91" s="4">
        <f t="shared" ref="DN91:DN107" si="816">100*(DN7/DJ7-1)</f>
        <v>2.3458682070022441</v>
      </c>
      <c r="DO91" s="4">
        <f t="shared" ref="DO91:DO107" si="817">100*(DO7/DK7-1)</f>
        <v>1.9525693240056929</v>
      </c>
      <c r="DP91" s="4">
        <f t="shared" ref="DP91:DP107" si="818">100*(DP7/DL7-1)</f>
        <v>2.3453413257289002</v>
      </c>
      <c r="DQ91" s="4">
        <f t="shared" ref="DQ91:DQ107" si="819">100*(DQ7/DM7-1)</f>
        <v>2.7104247104246859</v>
      </c>
      <c r="DR91" s="4">
        <f t="shared" ref="DR91:DR107" si="820">100*(DR7/DN7-1)</f>
        <v>2.3708054979651338</v>
      </c>
      <c r="DS91" s="49">
        <f t="shared" ref="DS91:DS107" si="821">100*(DS7/DO7-1)</f>
        <v>2.2305472199392273</v>
      </c>
      <c r="DT91" s="49">
        <f t="shared" ref="DT91:DT107" si="822">100*(DT7/DP7-1)</f>
        <v>-10.028810796466892</v>
      </c>
      <c r="DU91" s="49">
        <f t="shared" ref="DU91:DU107" si="823">100*(DU7/DQ7-1)</f>
        <v>-7.8885046237124996</v>
      </c>
      <c r="DV91" s="49">
        <f t="shared" ref="DV91:DV107" si="824">100*(DV7/DR7-1)</f>
        <v>-7.4802632812646541</v>
      </c>
      <c r="DW91" s="49">
        <f t="shared" ref="DW91:DW107" si="825">100*(DW7/DS7-1)</f>
        <v>-7.7964327113637211</v>
      </c>
      <c r="DX91" s="49">
        <f t="shared" ref="DX91:DX107" si="826">100*(DX7/DT7-1)</f>
        <v>5.2963111214106906</v>
      </c>
      <c r="DY91" s="49">
        <f t="shared" ref="DY91:DY107" si="827">100*(DY7/DU7-1)</f>
        <v>4.1483869651274485</v>
      </c>
      <c r="DZ91" s="49">
        <f t="shared" ref="DZ91:DZ107" si="828">100*(DZ7/DV7-1)</f>
        <v>5.0853297661032082</v>
      </c>
      <c r="EA91" s="49">
        <f t="shared" ref="EA91:EA107" si="829">100*(EA7/DW7-1)</f>
        <v>6.2413821072268671</v>
      </c>
      <c r="EB91" s="49">
        <f t="shared" ref="EB91:EB107" si="830">100*(EB7/DX7-1)</f>
        <v>6.0202877093295415</v>
      </c>
      <c r="EC91" s="11">
        <f t="shared" ref="EC91:EC107" si="831">100*(EC7/DY7-1)</f>
        <v>5.2613832288401108</v>
      </c>
      <c r="ED91" s="11">
        <f t="shared" ref="ED91:ED107" si="832">100*(ED7/DZ7-1)</f>
        <v>3.8488244257141258</v>
      </c>
      <c r="EE91" s="11">
        <f t="shared" ref="EE91:EE107" si="833">100*(EE7/EA7-1)</f>
        <v>2.3881551322670447</v>
      </c>
      <c r="EF91" s="11">
        <f t="shared" ref="EF91:EF107" si="834">100*(EF7/EB7-1)</f>
        <v>0.43104359313077545</v>
      </c>
      <c r="EG91" s="11">
        <f t="shared" ref="EG91:EG107" si="835">100*(EG7/EC7-1)</f>
        <v>-1.6137615329506194</v>
      </c>
      <c r="EH91" s="11">
        <f t="shared" ref="EH91:EH107" si="836">100*(EH7/ED7-1)</f>
        <v>-2.4521521103217703</v>
      </c>
      <c r="EI91" s="11">
        <f t="shared" ref="EI91:EI107" si="837">100*(EI7/EE7-1)</f>
        <v>-2.1300487927635725</v>
      </c>
      <c r="EJ91" s="11">
        <f t="shared" ref="EJ91:EJ107" si="838">100*(EJ7/EF7-1)</f>
        <v>-0.99230698549617191</v>
      </c>
      <c r="EK91" s="11">
        <f t="shared" ref="EK91:EK107" si="839">100*(EK7/EG7-1)</f>
        <v>0.41607380925761106</v>
      </c>
      <c r="EL91" s="11">
        <f t="shared" ref="EL91:EL107" si="840">100*(EL7/EH7-1)</f>
        <v>1.6754058283925621</v>
      </c>
      <c r="EM91" s="11">
        <f t="shared" ref="EM91:EM107" si="841">100*(EM7/EI7-1)</f>
        <v>2.3946823184689103</v>
      </c>
      <c r="EN91" s="11">
        <f t="shared" ref="EN91:EN107" si="842">100*(EN7/EJ7-1)</f>
        <v>2.6745899436556808</v>
      </c>
      <c r="EO91" s="11">
        <f t="shared" ref="EO91:EO107" si="843">100*(EO7/EK7-1)</f>
        <v>2.7369921516008144</v>
      </c>
      <c r="EP91" s="11">
        <f t="shared" ref="EP91:EP107" si="844">100*(EP7/EL7-1)</f>
        <v>2.6483198432422972</v>
      </c>
      <c r="EQ91" s="11">
        <f t="shared" ref="EQ91:EQ107" si="845">100*(EQ7/EM7-1)</f>
        <v>2.4305871389150191</v>
      </c>
      <c r="ER91" s="11">
        <f t="shared" ref="ER91:ER107" si="846">100*(ER7/EN7-1)</f>
        <v>2.222069417557293</v>
      </c>
      <c r="ES91" s="11">
        <f t="shared" ref="ES91:ES107" si="847">100*(ES7/EO7-1)</f>
        <v>1.9975210471677718</v>
      </c>
      <c r="ET91" s="11">
        <f t="shared" ref="ET91:ET107" si="848">100*(ET7/EP7-1)</f>
        <v>1.7623551483296529</v>
      </c>
      <c r="EU91" s="11">
        <f t="shared" ref="EU91:EU107" si="849">100*(EU7/EQ7-1)</f>
        <v>1.5435147266406712</v>
      </c>
      <c r="EV91" s="11">
        <f t="shared" ref="EV91:EV107" si="850">100*(EV7/ER7-1)</f>
        <v>1.3476258415202391</v>
      </c>
      <c r="EW91" s="11">
        <f t="shared" ref="EW91:EW107" si="851">100*(EW7/ES7-1)</f>
        <v>1.1852674092724502</v>
      </c>
      <c r="EX91" s="11">
        <f t="shared" ref="EX91:EX107" si="852">100*(EX7/ET7-1)</f>
        <v>1.0613547479423779</v>
      </c>
      <c r="EY91" s="11">
        <f t="shared" ref="EY91:EY107" si="853">100*(EY7/EU7-1)</f>
        <v>1.019913803602468</v>
      </c>
      <c r="EZ91" s="11">
        <f t="shared" ref="EZ91:EZ107" si="854">100*(EZ7/EV7-1)</f>
        <v>1.0332763810918522</v>
      </c>
      <c r="FA91" s="11">
        <f t="shared" ref="FA91:FA107" si="855">100*(FA7/EW7-1)</f>
        <v>1.0651992790994713</v>
      </c>
      <c r="FB91" s="11">
        <f t="shared" ref="FB91:FB107" si="856">100*(FB7/EX7-1)</f>
        <v>1.1065635491772641</v>
      </c>
      <c r="FC91" s="11">
        <f t="shared" ref="FC91:FC107" si="857">100*(FC7/EY7-1)</f>
        <v>1.1200317808818694</v>
      </c>
      <c r="FD91" s="11">
        <f t="shared" ref="FD91:FD107" si="858">100*(FD7/EZ7-1)</f>
        <v>1.0872905205516536</v>
      </c>
      <c r="FE91" s="11">
        <f t="shared" ref="FE91:FE107" si="859">100*(FE7/FA7-1)</f>
        <v>1.0571897234660899</v>
      </c>
      <c r="FF91" s="11">
        <f t="shared" ref="FF91:FF107" si="860">100*(FF7/FB7-1)</f>
        <v>1.0169241741208479</v>
      </c>
    </row>
    <row r="92" spans="2:162" x14ac:dyDescent="0.25">
      <c r="B92" t="str">
        <f t="shared" si="704"/>
        <v xml:space="preserve"> Goods producing</v>
      </c>
      <c r="C92" s="4"/>
      <c r="D92" s="4"/>
      <c r="E92" s="4"/>
      <c r="F92" s="4"/>
      <c r="G92" s="4">
        <f t="shared" si="705"/>
        <v>-2.3306102835175313</v>
      </c>
      <c r="H92" s="4">
        <f t="shared" si="706"/>
        <v>-3.0579206139825121</v>
      </c>
      <c r="I92" s="4">
        <f t="shared" si="707"/>
        <v>-2.7333492480305588</v>
      </c>
      <c r="J92" s="4">
        <f t="shared" si="708"/>
        <v>-1.2055528494885781</v>
      </c>
      <c r="K92" s="4">
        <f t="shared" si="709"/>
        <v>-0.33210332103320583</v>
      </c>
      <c r="L92" s="4">
        <f t="shared" si="710"/>
        <v>0.25977238990599893</v>
      </c>
      <c r="M92" s="4">
        <f t="shared" si="711"/>
        <v>-1.3989446557859719</v>
      </c>
      <c r="N92" s="4">
        <f t="shared" si="712"/>
        <v>-2.2556390977443441</v>
      </c>
      <c r="O92" s="4">
        <f t="shared" si="713"/>
        <v>-4.1219301493274241</v>
      </c>
      <c r="P92" s="4">
        <f t="shared" si="714"/>
        <v>-5.5768044417026541</v>
      </c>
      <c r="Q92" s="4">
        <f t="shared" si="715"/>
        <v>-4.256378344741762</v>
      </c>
      <c r="R92" s="4">
        <f t="shared" si="716"/>
        <v>-5.9016393442622768</v>
      </c>
      <c r="S92" s="4">
        <f t="shared" si="717"/>
        <v>-5.4189728407774362</v>
      </c>
      <c r="T92" s="4">
        <f t="shared" si="718"/>
        <v>-4.5472363778910179</v>
      </c>
      <c r="U92" s="4">
        <f t="shared" si="719"/>
        <v>-5.2645261926426716</v>
      </c>
      <c r="V92" s="4">
        <f t="shared" si="720"/>
        <v>-2.063789868667909</v>
      </c>
      <c r="W92" s="4">
        <f t="shared" si="721"/>
        <v>0.59880239520957446</v>
      </c>
      <c r="X92" s="4">
        <f t="shared" si="722"/>
        <v>0.15058179329223709</v>
      </c>
      <c r="Y92" s="4">
        <f t="shared" si="723"/>
        <v>-1.4544456641053749</v>
      </c>
      <c r="Z92" s="4">
        <f t="shared" si="724"/>
        <v>-8.4838533114395265</v>
      </c>
      <c r="AA92" s="4">
        <f t="shared" si="725"/>
        <v>-2.3133116883116811</v>
      </c>
      <c r="AB92" s="4">
        <f t="shared" si="726"/>
        <v>0.46473482777475983</v>
      </c>
      <c r="AC92" s="4">
        <f t="shared" si="727"/>
        <v>4.5530492898914199</v>
      </c>
      <c r="AD92" s="4">
        <f t="shared" si="728"/>
        <v>16.0586124401914</v>
      </c>
      <c r="AE92" s="4">
        <f t="shared" si="729"/>
        <v>10.843373493975905</v>
      </c>
      <c r="AF92" s="4">
        <f t="shared" si="730"/>
        <v>11.482993197278901</v>
      </c>
      <c r="AG92" s="4">
        <f t="shared" si="731"/>
        <v>11.839126381675303</v>
      </c>
      <c r="AH92" s="4">
        <f t="shared" si="732"/>
        <v>11.749549085287292</v>
      </c>
      <c r="AI92" s="4">
        <f t="shared" si="733"/>
        <v>8.445777111444297</v>
      </c>
      <c r="AJ92" s="4">
        <f t="shared" si="734"/>
        <v>7.4322675128142501</v>
      </c>
      <c r="AK92" s="4">
        <f t="shared" si="735"/>
        <v>5.3822338652060209</v>
      </c>
      <c r="AL92" s="4">
        <f t="shared" si="736"/>
        <v>1.9714088079317627</v>
      </c>
      <c r="AM92" s="4">
        <f t="shared" si="737"/>
        <v>-0.1612903225806761</v>
      </c>
      <c r="AN92" s="4">
        <f t="shared" si="738"/>
        <v>-2.5445870725888997</v>
      </c>
      <c r="AO92" s="4">
        <f t="shared" si="739"/>
        <v>-4.2485875706214538</v>
      </c>
      <c r="AP92" s="4">
        <f t="shared" si="740"/>
        <v>-4.7823629169022279</v>
      </c>
      <c r="AQ92" s="4">
        <f t="shared" si="741"/>
        <v>-4.9042234018001452</v>
      </c>
      <c r="AR92" s="4">
        <f t="shared" si="742"/>
        <v>-3.1472199557057712</v>
      </c>
      <c r="AS92" s="4">
        <f t="shared" si="743"/>
        <v>-2.478168515459056</v>
      </c>
      <c r="AT92" s="4">
        <f t="shared" si="744"/>
        <v>-1.8641652814058274</v>
      </c>
      <c r="AU92" s="4">
        <f t="shared" si="745"/>
        <v>-0.67952918335151269</v>
      </c>
      <c r="AV92" s="4">
        <f t="shared" si="746"/>
        <v>-2.8162233722469843</v>
      </c>
      <c r="AW92" s="4">
        <f t="shared" si="747"/>
        <v>-3.2792836398838454</v>
      </c>
      <c r="AX92" s="4">
        <f t="shared" si="748"/>
        <v>-6.5698729582577169</v>
      </c>
      <c r="AY92" s="4">
        <f t="shared" si="749"/>
        <v>-8.9065363469761678</v>
      </c>
      <c r="AZ92" s="4">
        <f t="shared" si="750"/>
        <v>-9.7213622291021586</v>
      </c>
      <c r="BA92" s="4">
        <f t="shared" si="751"/>
        <v>-10.246465657450276</v>
      </c>
      <c r="BB92" s="4">
        <f t="shared" si="752"/>
        <v>-9.0909090909090828</v>
      </c>
      <c r="BC92" s="4">
        <f t="shared" si="753"/>
        <v>-8.0606223175965663</v>
      </c>
      <c r="BD92" s="4">
        <f t="shared" si="754"/>
        <v>-7.3799725651577557</v>
      </c>
      <c r="BE92" s="4">
        <f t="shared" si="755"/>
        <v>-6.8441594647337674</v>
      </c>
      <c r="BF92" s="4">
        <f t="shared" si="756"/>
        <v>-5.2279202279202348</v>
      </c>
      <c r="BG92" s="4">
        <f t="shared" si="757"/>
        <v>-2.9321663019693633</v>
      </c>
      <c r="BH92" s="4">
        <f t="shared" si="758"/>
        <v>-1.4366113744075926</v>
      </c>
      <c r="BI92" s="4">
        <f t="shared" si="759"/>
        <v>0.13467005835703372</v>
      </c>
      <c r="BJ92" s="4">
        <f t="shared" si="760"/>
        <v>2.1343754697129125</v>
      </c>
      <c r="BK92" s="4">
        <f t="shared" si="761"/>
        <v>3.3363390441839336</v>
      </c>
      <c r="BL92" s="4">
        <f t="shared" si="762"/>
        <v>5.4395191585274283</v>
      </c>
      <c r="BM92" s="4">
        <f t="shared" si="763"/>
        <v>5.0059772863120022</v>
      </c>
      <c r="BN92" s="4">
        <f t="shared" si="764"/>
        <v>7.3730684326710705</v>
      </c>
      <c r="BO92" s="4">
        <f t="shared" si="765"/>
        <v>8.2024432809773238</v>
      </c>
      <c r="BP92" s="4">
        <f t="shared" si="766"/>
        <v>7.7098475131822664</v>
      </c>
      <c r="BQ92" s="4">
        <f t="shared" si="767"/>
        <v>8.5384943788245238</v>
      </c>
      <c r="BR92" s="4">
        <f t="shared" si="768"/>
        <v>5.6195175438596534</v>
      </c>
      <c r="BS92" s="4">
        <f t="shared" si="769"/>
        <v>5.6720430107527031</v>
      </c>
      <c r="BT92" s="4">
        <f t="shared" si="770"/>
        <v>5.795183911087598</v>
      </c>
      <c r="BU92" s="4">
        <f t="shared" si="771"/>
        <v>6.0443162449193899</v>
      </c>
      <c r="BV92" s="4">
        <f t="shared" si="772"/>
        <v>5.3854139631456022</v>
      </c>
      <c r="BW92" s="4">
        <f t="shared" si="773"/>
        <v>3.370643602136858</v>
      </c>
      <c r="BX92" s="4">
        <f t="shared" si="774"/>
        <v>1.0130065032516455</v>
      </c>
      <c r="BY92" s="4">
        <f t="shared" si="775"/>
        <v>-0.92729970326409505</v>
      </c>
      <c r="BZ92" s="4">
        <f t="shared" si="776"/>
        <v>-7.1542913434305966</v>
      </c>
      <c r="CA92" s="4">
        <f t="shared" si="777"/>
        <v>-9.462286206472271</v>
      </c>
      <c r="CB92" s="4">
        <f t="shared" si="778"/>
        <v>-13.185588708678964</v>
      </c>
      <c r="CC92" s="4">
        <f t="shared" si="779"/>
        <v>-15.437414201921895</v>
      </c>
      <c r="CD92" s="4">
        <f t="shared" si="780"/>
        <v>-12.387267904509303</v>
      </c>
      <c r="CE92" s="4">
        <f t="shared" si="781"/>
        <v>-11.28023919543355</v>
      </c>
      <c r="CF92" s="4">
        <f t="shared" si="782"/>
        <v>-7.4871648602395924</v>
      </c>
      <c r="CG92" s="4">
        <f t="shared" si="783"/>
        <v>-4.1912632821723754</v>
      </c>
      <c r="CH92" s="4">
        <f t="shared" si="784"/>
        <v>-1.4380865879503268</v>
      </c>
      <c r="CI92" s="4">
        <f t="shared" si="785"/>
        <v>-6.1274509803910249E-2</v>
      </c>
      <c r="CJ92" s="4">
        <f t="shared" si="786"/>
        <v>2.081085247417902</v>
      </c>
      <c r="CK92" s="4">
        <f t="shared" si="787"/>
        <v>3.558225508317947</v>
      </c>
      <c r="CL92" s="4">
        <f t="shared" si="788"/>
        <v>4.4693595453847212</v>
      </c>
      <c r="CM92" s="4">
        <f t="shared" si="789"/>
        <v>5.1348865726548176</v>
      </c>
      <c r="CN92" s="4">
        <f t="shared" si="790"/>
        <v>5.2552099063726931</v>
      </c>
      <c r="CO92" s="4">
        <f t="shared" si="791"/>
        <v>5.0870147255689391</v>
      </c>
      <c r="CP92" s="4">
        <f t="shared" si="792"/>
        <v>5.2778594531020184</v>
      </c>
      <c r="CQ92" s="4">
        <f t="shared" si="793"/>
        <v>5.467269281236331</v>
      </c>
      <c r="CR92" s="4">
        <f t="shared" si="794"/>
        <v>4.3185078909612651</v>
      </c>
      <c r="CS92" s="4">
        <f t="shared" si="795"/>
        <v>3.6376503892427525</v>
      </c>
      <c r="CT92" s="4">
        <f t="shared" si="796"/>
        <v>2.4577572964669558</v>
      </c>
      <c r="CU92" s="4">
        <f t="shared" si="797"/>
        <v>1.7694221730716331</v>
      </c>
      <c r="CV92" s="4">
        <f t="shared" si="798"/>
        <v>1.7191583000962796</v>
      </c>
      <c r="CW92" s="4">
        <f t="shared" si="799"/>
        <v>2.4856596558317401</v>
      </c>
      <c r="CX92" s="4">
        <f t="shared" si="800"/>
        <v>3.5845713506882815</v>
      </c>
      <c r="CY92" s="4">
        <f t="shared" si="801"/>
        <v>4.4009779951100114</v>
      </c>
      <c r="CZ92" s="4">
        <f t="shared" si="802"/>
        <v>4.3266630611141332</v>
      </c>
      <c r="DA92" s="4">
        <f t="shared" si="803"/>
        <v>3.5847547974413807</v>
      </c>
      <c r="DB92" s="4">
        <f t="shared" si="804"/>
        <v>2.473684210526339</v>
      </c>
      <c r="DC92" s="4">
        <f t="shared" si="805"/>
        <v>2.0426749934946642</v>
      </c>
      <c r="DD92" s="4">
        <f t="shared" si="806"/>
        <v>2.1513737687921086</v>
      </c>
      <c r="DE92" s="4">
        <f t="shared" si="807"/>
        <v>1.2093142930657441</v>
      </c>
      <c r="DF92" s="4">
        <f t="shared" si="808"/>
        <v>0.41088854648174689</v>
      </c>
      <c r="DG92" s="4">
        <f t="shared" si="809"/>
        <v>-0.43350758638276421</v>
      </c>
      <c r="DH92" s="4">
        <f t="shared" si="810"/>
        <v>-0.95153514336462353</v>
      </c>
      <c r="DI92" s="4">
        <f t="shared" si="811"/>
        <v>-1.6906063302402408</v>
      </c>
      <c r="DJ92" s="4">
        <f t="shared" si="812"/>
        <v>-0.88235294117645635</v>
      </c>
      <c r="DK92" s="4">
        <f t="shared" si="813"/>
        <v>0.16647458061211928</v>
      </c>
      <c r="DL92" s="4">
        <f t="shared" si="814"/>
        <v>1.0247214038683117</v>
      </c>
      <c r="DM92" s="4">
        <f t="shared" si="815"/>
        <v>2.6894233255753797</v>
      </c>
      <c r="DN92" s="4">
        <f t="shared" si="816"/>
        <v>4.0381886208231021</v>
      </c>
      <c r="DO92" s="4">
        <f t="shared" si="817"/>
        <v>3.0810534390181443</v>
      </c>
      <c r="DP92" s="4">
        <f t="shared" si="818"/>
        <v>3.2712057816660423</v>
      </c>
      <c r="DQ92" s="4">
        <f t="shared" si="819"/>
        <v>2.6567615210274287</v>
      </c>
      <c r="DR92" s="4">
        <f t="shared" si="820"/>
        <v>1.1656746031746268</v>
      </c>
      <c r="DS92" s="49">
        <f t="shared" si="821"/>
        <v>0.84335855140766913</v>
      </c>
      <c r="DT92" s="49">
        <f t="shared" si="822"/>
        <v>-9.3922651933701644</v>
      </c>
      <c r="DU92" s="49">
        <f t="shared" si="823"/>
        <v>-8.8801668097632795</v>
      </c>
      <c r="DV92" s="49">
        <f t="shared" si="824"/>
        <v>-9.5489090463348738</v>
      </c>
      <c r="DW92" s="49">
        <f t="shared" si="825"/>
        <v>-10.343131226171431</v>
      </c>
      <c r="DX92" s="49">
        <f t="shared" si="826"/>
        <v>-1.5582655826558156</v>
      </c>
      <c r="DY92" s="49">
        <f t="shared" si="827"/>
        <v>-1.8710459011980096</v>
      </c>
      <c r="DZ92" s="49">
        <f t="shared" si="828"/>
        <v>-0.13551971811900376</v>
      </c>
      <c r="EA92" s="49">
        <f t="shared" si="829"/>
        <v>2.4691358024691468</v>
      </c>
      <c r="EB92" s="49">
        <f t="shared" si="830"/>
        <v>4.5560908465244188</v>
      </c>
      <c r="EC92" s="11">
        <f t="shared" si="831"/>
        <v>6.0319753086419681</v>
      </c>
      <c r="ED92" s="11">
        <f t="shared" si="832"/>
        <v>5.2948296919527849</v>
      </c>
      <c r="EE92" s="11">
        <f t="shared" si="833"/>
        <v>3.6122489959839355</v>
      </c>
      <c r="EF92" s="11">
        <f t="shared" si="834"/>
        <v>1.0922590837282753</v>
      </c>
      <c r="EG92" s="11">
        <f t="shared" si="835"/>
        <v>-1.4447850772555837</v>
      </c>
      <c r="EH92" s="11">
        <f t="shared" si="836"/>
        <v>-2.6531167742554151</v>
      </c>
      <c r="EI92" s="11">
        <f t="shared" si="837"/>
        <v>-2.7001738409152209</v>
      </c>
      <c r="EJ92" s="11">
        <f t="shared" si="838"/>
        <v>-1.9035370377894489</v>
      </c>
      <c r="EK92" s="11">
        <f t="shared" si="839"/>
        <v>-0.77602505522080811</v>
      </c>
      <c r="EL92" s="11">
        <f t="shared" si="840"/>
        <v>0.45031877390009356</v>
      </c>
      <c r="EM92" s="11">
        <f t="shared" si="841"/>
        <v>1.2063584888072354</v>
      </c>
      <c r="EN92" s="11">
        <f t="shared" si="842"/>
        <v>1.6533303171889946</v>
      </c>
      <c r="EO92" s="11">
        <f t="shared" si="843"/>
        <v>1.8556979256998618</v>
      </c>
      <c r="EP92" s="11">
        <f t="shared" si="844"/>
        <v>1.8663482410808507</v>
      </c>
      <c r="EQ92" s="11">
        <f t="shared" si="845"/>
        <v>1.7835402754899032</v>
      </c>
      <c r="ER92" s="11">
        <f t="shared" si="846"/>
        <v>1.653316074071709</v>
      </c>
      <c r="ES92" s="11">
        <f t="shared" si="847"/>
        <v>1.4879196634042469</v>
      </c>
      <c r="ET92" s="11">
        <f t="shared" si="848"/>
        <v>1.3154850809995233</v>
      </c>
      <c r="EU92" s="11">
        <f t="shared" si="849"/>
        <v>1.0841582952321627</v>
      </c>
      <c r="EV92" s="11">
        <f t="shared" si="850"/>
        <v>0.90509456781386888</v>
      </c>
      <c r="EW92" s="11">
        <f t="shared" si="851"/>
        <v>0.73577855691573379</v>
      </c>
      <c r="EX92" s="11">
        <f t="shared" si="852"/>
        <v>0.61646546264790825</v>
      </c>
      <c r="EY92" s="11">
        <f t="shared" si="853"/>
        <v>0.61597329978972937</v>
      </c>
      <c r="EZ92" s="11">
        <f t="shared" si="854"/>
        <v>0.65569700511434181</v>
      </c>
      <c r="FA92" s="11">
        <f t="shared" si="855"/>
        <v>0.75125240495290679</v>
      </c>
      <c r="FB92" s="11">
        <f t="shared" si="856"/>
        <v>0.85371249372692137</v>
      </c>
      <c r="FC92" s="11">
        <f t="shared" si="857"/>
        <v>0.92079392763457779</v>
      </c>
      <c r="FD92" s="11">
        <f t="shared" si="858"/>
        <v>0.93101460670277358</v>
      </c>
      <c r="FE92" s="11">
        <f t="shared" si="859"/>
        <v>0.89121731607366694</v>
      </c>
      <c r="FF92" s="11">
        <f t="shared" si="860"/>
        <v>0.84633492089558615</v>
      </c>
    </row>
    <row r="93" spans="2:162" x14ac:dyDescent="0.25">
      <c r="B93" t="str">
        <f t="shared" si="704"/>
        <v xml:space="preserve">   Natural resources</v>
      </c>
      <c r="C93" s="4"/>
      <c r="D93" s="4"/>
      <c r="E93" s="4"/>
      <c r="F93" s="4"/>
      <c r="G93" s="4">
        <f t="shared" si="705"/>
        <v>-1.7543859649122751</v>
      </c>
      <c r="H93" s="4">
        <f t="shared" si="706"/>
        <v>-8.3333333333333375</v>
      </c>
      <c r="I93" s="4">
        <f t="shared" si="707"/>
        <v>-9.9999999999999982</v>
      </c>
      <c r="J93" s="4">
        <f t="shared" si="708"/>
        <v>-11.475409836065564</v>
      </c>
      <c r="K93" s="4">
        <f t="shared" si="709"/>
        <v>-10.71428571428571</v>
      </c>
      <c r="L93" s="4">
        <f t="shared" si="710"/>
        <v>-16.36363636363636</v>
      </c>
      <c r="M93" s="4">
        <f t="shared" si="711"/>
        <v>-14.814814814814813</v>
      </c>
      <c r="N93" s="4">
        <f t="shared" si="712"/>
        <v>-11.111111111111105</v>
      </c>
      <c r="O93" s="4">
        <f t="shared" si="713"/>
        <v>-4.0000000000000036</v>
      </c>
      <c r="P93" s="4">
        <f t="shared" si="714"/>
        <v>6.5217391304347672</v>
      </c>
      <c r="Q93" s="4">
        <f t="shared" si="715"/>
        <v>4.3478260869565188</v>
      </c>
      <c r="R93" s="4">
        <f t="shared" si="716"/>
        <v>2.0833333333333259</v>
      </c>
      <c r="S93" s="4">
        <f t="shared" si="717"/>
        <v>0</v>
      </c>
      <c r="T93" s="4">
        <f t="shared" si="718"/>
        <v>-4.0816326530612068</v>
      </c>
      <c r="U93" s="4">
        <f t="shared" si="719"/>
        <v>-4.1666666666666625</v>
      </c>
      <c r="V93" s="4">
        <f t="shared" si="720"/>
        <v>-2.0408163265306034</v>
      </c>
      <c r="W93" s="4">
        <f t="shared" si="721"/>
        <v>2.0833333333333259</v>
      </c>
      <c r="X93" s="4">
        <f t="shared" si="722"/>
        <v>2.1276595744680771</v>
      </c>
      <c r="Y93" s="4">
        <f t="shared" si="723"/>
        <v>4.3478260869565188</v>
      </c>
      <c r="Z93" s="4">
        <f t="shared" si="724"/>
        <v>0</v>
      </c>
      <c r="AA93" s="4">
        <f t="shared" si="725"/>
        <v>0</v>
      </c>
      <c r="AB93" s="4">
        <f t="shared" si="726"/>
        <v>0</v>
      </c>
      <c r="AC93" s="4">
        <f t="shared" si="727"/>
        <v>0</v>
      </c>
      <c r="AD93" s="4">
        <f t="shared" si="728"/>
        <v>6.25</v>
      </c>
      <c r="AE93" s="4">
        <f t="shared" si="729"/>
        <v>10.204081632653072</v>
      </c>
      <c r="AF93" s="4">
        <f t="shared" si="730"/>
        <v>12.5</v>
      </c>
      <c r="AG93" s="4">
        <f t="shared" si="731"/>
        <v>16.66666666666665</v>
      </c>
      <c r="AH93" s="4">
        <f t="shared" si="732"/>
        <v>15.68627450980391</v>
      </c>
      <c r="AI93" s="4">
        <f t="shared" si="733"/>
        <v>-3.7037037037036979</v>
      </c>
      <c r="AJ93" s="4">
        <f t="shared" si="734"/>
        <v>-1.8518518518518601</v>
      </c>
      <c r="AK93" s="4">
        <f t="shared" si="735"/>
        <v>1.7857142857142794</v>
      </c>
      <c r="AL93" s="4">
        <f t="shared" si="736"/>
        <v>15.25423728813562</v>
      </c>
      <c r="AM93" s="4">
        <f t="shared" si="737"/>
        <v>21.153846153846146</v>
      </c>
      <c r="AN93" s="4">
        <f t="shared" si="738"/>
        <v>18.867924528301906</v>
      </c>
      <c r="AO93" s="4">
        <f t="shared" si="739"/>
        <v>12.280701754385959</v>
      </c>
      <c r="AP93" s="4">
        <f t="shared" si="740"/>
        <v>-7.3529411764705843</v>
      </c>
      <c r="AQ93" s="4">
        <f t="shared" si="741"/>
        <v>0</v>
      </c>
      <c r="AR93" s="4">
        <f t="shared" si="742"/>
        <v>1.5873015873015817</v>
      </c>
      <c r="AS93" s="4">
        <f t="shared" si="743"/>
        <v>0</v>
      </c>
      <c r="AT93" s="4">
        <f t="shared" si="744"/>
        <v>0</v>
      </c>
      <c r="AU93" s="4">
        <f t="shared" si="745"/>
        <v>4.7619047619047672</v>
      </c>
      <c r="AV93" s="4">
        <f t="shared" si="746"/>
        <v>-4.6875</v>
      </c>
      <c r="AW93" s="4">
        <f t="shared" si="747"/>
        <v>-10.9375</v>
      </c>
      <c r="AX93" s="4">
        <f t="shared" si="748"/>
        <v>-17.460317460317466</v>
      </c>
      <c r="AY93" s="4">
        <f t="shared" si="749"/>
        <v>-22.727272727272741</v>
      </c>
      <c r="AZ93" s="4">
        <f t="shared" si="750"/>
        <v>-21.311475409836056</v>
      </c>
      <c r="BA93" s="4">
        <f t="shared" si="751"/>
        <v>-15.78947368421052</v>
      </c>
      <c r="BB93" s="4">
        <f t="shared" si="752"/>
        <v>-11.538461538461531</v>
      </c>
      <c r="BC93" s="4">
        <f t="shared" si="753"/>
        <v>-9.8039215686274375</v>
      </c>
      <c r="BD93" s="4">
        <f t="shared" si="754"/>
        <v>-16.666666666666675</v>
      </c>
      <c r="BE93" s="4">
        <f t="shared" si="755"/>
        <v>-22.916666666666664</v>
      </c>
      <c r="BF93" s="4">
        <f t="shared" si="756"/>
        <v>-15.217391304347828</v>
      </c>
      <c r="BG93" s="4">
        <f t="shared" si="757"/>
        <v>-19.565217391304344</v>
      </c>
      <c r="BH93" s="4">
        <f t="shared" si="758"/>
        <v>-5.0000000000000044</v>
      </c>
      <c r="BI93" s="4">
        <f t="shared" si="759"/>
        <v>-2.7027027027027084</v>
      </c>
      <c r="BJ93" s="4">
        <f t="shared" si="760"/>
        <v>-7.6923076923076987</v>
      </c>
      <c r="BK93" s="4">
        <f t="shared" si="761"/>
        <v>-8.1081081081081141</v>
      </c>
      <c r="BL93" s="4">
        <f t="shared" si="762"/>
        <v>-13.15789473684209</v>
      </c>
      <c r="BM93" s="4">
        <f t="shared" si="763"/>
        <v>-8.333333333333325</v>
      </c>
      <c r="BN93" s="4">
        <f t="shared" si="764"/>
        <v>-8.333333333333325</v>
      </c>
      <c r="BO93" s="4">
        <f t="shared" si="765"/>
        <v>-2.9411764705882248</v>
      </c>
      <c r="BP93" s="4">
        <f t="shared" si="766"/>
        <v>0</v>
      </c>
      <c r="BQ93" s="4">
        <f t="shared" si="767"/>
        <v>0</v>
      </c>
      <c r="BR93" s="4">
        <f t="shared" si="768"/>
        <v>0</v>
      </c>
      <c r="BS93" s="4">
        <f t="shared" si="769"/>
        <v>-3.0303030303030165</v>
      </c>
      <c r="BT93" s="4">
        <f t="shared" si="770"/>
        <v>0</v>
      </c>
      <c r="BU93" s="4">
        <f t="shared" si="771"/>
        <v>3.0303030303030276</v>
      </c>
      <c r="BV93" s="4">
        <f t="shared" si="772"/>
        <v>0</v>
      </c>
      <c r="BW93" s="4">
        <f t="shared" si="773"/>
        <v>-6.2500000000000222</v>
      </c>
      <c r="BX93" s="4">
        <f t="shared" si="774"/>
        <v>-9.0909090909090935</v>
      </c>
      <c r="BY93" s="4">
        <f t="shared" si="775"/>
        <v>-11.764705882352944</v>
      </c>
      <c r="BZ93" s="4">
        <f t="shared" si="776"/>
        <v>-15.151515151515172</v>
      </c>
      <c r="CA93" s="4">
        <f t="shared" si="777"/>
        <v>-13.33333333333333</v>
      </c>
      <c r="CB93" s="4">
        <f t="shared" si="778"/>
        <v>-19.999999999999996</v>
      </c>
      <c r="CC93" s="4">
        <f t="shared" si="779"/>
        <v>-19.999999999999996</v>
      </c>
      <c r="CD93" s="4">
        <f t="shared" si="780"/>
        <v>-21.428571428571431</v>
      </c>
      <c r="CE93" s="4">
        <f t="shared" si="781"/>
        <v>-7.6923076923076872</v>
      </c>
      <c r="CF93" s="4">
        <f t="shared" si="782"/>
        <v>-4.1666666666666625</v>
      </c>
      <c r="CG93" s="4">
        <f t="shared" si="783"/>
        <v>0</v>
      </c>
      <c r="CH93" s="4">
        <f t="shared" si="784"/>
        <v>0</v>
      </c>
      <c r="CI93" s="4">
        <f t="shared" si="785"/>
        <v>-12.500000000000011</v>
      </c>
      <c r="CJ93" s="4">
        <f t="shared" si="786"/>
        <v>-8.6956521739130608</v>
      </c>
      <c r="CK93" s="4">
        <f t="shared" si="787"/>
        <v>-12.500000000000011</v>
      </c>
      <c r="CL93" s="4">
        <f t="shared" si="788"/>
        <v>4.5454545454545636</v>
      </c>
      <c r="CM93" s="4">
        <f t="shared" si="789"/>
        <v>4.7619047619047672</v>
      </c>
      <c r="CN93" s="4">
        <f t="shared" si="790"/>
        <v>0</v>
      </c>
      <c r="CO93" s="4">
        <f t="shared" si="791"/>
        <v>0</v>
      </c>
      <c r="CP93" s="4">
        <f t="shared" si="792"/>
        <v>-8.6956521739130608</v>
      </c>
      <c r="CQ93" s="4">
        <f t="shared" si="793"/>
        <v>0</v>
      </c>
      <c r="CR93" s="4">
        <f t="shared" si="794"/>
        <v>9.5238095238095344</v>
      </c>
      <c r="CS93" s="4">
        <f t="shared" si="795"/>
        <v>9.5238095238095344</v>
      </c>
      <c r="CT93" s="4">
        <f t="shared" si="796"/>
        <v>0</v>
      </c>
      <c r="CU93" s="4">
        <f t="shared" si="797"/>
        <v>-4.5454545454545414</v>
      </c>
      <c r="CV93" s="4">
        <f t="shared" si="798"/>
        <v>-8.6956521739130608</v>
      </c>
      <c r="CW93" s="4">
        <f t="shared" si="799"/>
        <v>-8.6956521739130608</v>
      </c>
      <c r="CX93" s="4">
        <f t="shared" si="800"/>
        <v>9.5238095238095344</v>
      </c>
      <c r="CY93" s="4">
        <f t="shared" si="801"/>
        <v>14.285714285714302</v>
      </c>
      <c r="CZ93" s="4">
        <f t="shared" si="802"/>
        <v>14.285714285714302</v>
      </c>
      <c r="DA93" s="4">
        <f t="shared" si="803"/>
        <v>9.5238095238095344</v>
      </c>
      <c r="DB93" s="4">
        <f t="shared" si="804"/>
        <v>4.3478260869565188</v>
      </c>
      <c r="DC93" s="4">
        <f t="shared" si="805"/>
        <v>-8.3333333333333481</v>
      </c>
      <c r="DD93" s="4">
        <f t="shared" si="806"/>
        <v>0</v>
      </c>
      <c r="DE93" s="4">
        <f t="shared" si="807"/>
        <v>4.3478260869565188</v>
      </c>
      <c r="DF93" s="4">
        <f t="shared" si="808"/>
        <v>0</v>
      </c>
      <c r="DG93" s="4">
        <f t="shared" si="809"/>
        <v>9.0909090909091042</v>
      </c>
      <c r="DH93" s="4">
        <f t="shared" si="810"/>
        <v>0</v>
      </c>
      <c r="DI93" s="4">
        <f t="shared" si="811"/>
        <v>0</v>
      </c>
      <c r="DJ93" s="4">
        <f t="shared" si="812"/>
        <v>0</v>
      </c>
      <c r="DK93" s="4">
        <f t="shared" si="813"/>
        <v>0</v>
      </c>
      <c r="DL93" s="4">
        <f t="shared" si="814"/>
        <v>0</v>
      </c>
      <c r="DM93" s="4">
        <f t="shared" si="815"/>
        <v>0</v>
      </c>
      <c r="DN93" s="4">
        <f t="shared" si="816"/>
        <v>0</v>
      </c>
      <c r="DO93" s="4">
        <f t="shared" si="817"/>
        <v>0</v>
      </c>
      <c r="DP93" s="4">
        <f t="shared" si="818"/>
        <v>0</v>
      </c>
      <c r="DQ93" s="4">
        <f t="shared" si="819"/>
        <v>0</v>
      </c>
      <c r="DR93" s="4">
        <f t="shared" si="820"/>
        <v>0</v>
      </c>
      <c r="DS93" s="49">
        <f t="shared" si="821"/>
        <v>0</v>
      </c>
      <c r="DT93" s="49">
        <f t="shared" si="822"/>
        <v>-12.500000000000011</v>
      </c>
      <c r="DU93" s="49">
        <f t="shared" si="823"/>
        <v>-4.1666666666666625</v>
      </c>
      <c r="DV93" s="49">
        <f t="shared" si="824"/>
        <v>-8.3333333333333481</v>
      </c>
      <c r="DW93" s="49">
        <f t="shared" si="825"/>
        <v>-12.500000000000011</v>
      </c>
      <c r="DX93" s="49">
        <f t="shared" si="826"/>
        <v>4.7619047619047672</v>
      </c>
      <c r="DY93" s="49">
        <f t="shared" si="827"/>
        <v>-8.6956521739130608</v>
      </c>
      <c r="DZ93" s="49">
        <f t="shared" si="828"/>
        <v>0</v>
      </c>
      <c r="EA93" s="49">
        <f t="shared" si="829"/>
        <v>0</v>
      </c>
      <c r="EB93" s="49">
        <f t="shared" si="830"/>
        <v>-4.5454545454545414</v>
      </c>
      <c r="EC93" s="11">
        <f t="shared" si="831"/>
        <v>2.544657142857143</v>
      </c>
      <c r="ED93" s="11">
        <f t="shared" si="832"/>
        <v>-0.48379545454545481</v>
      </c>
      <c r="EE93" s="11">
        <f t="shared" si="833"/>
        <v>5.3965714285714395</v>
      </c>
      <c r="EF93" s="11">
        <f t="shared" si="834"/>
        <v>6.1548428571428726</v>
      </c>
      <c r="EG93" s="11">
        <f t="shared" si="835"/>
        <v>4.0102806777144728</v>
      </c>
      <c r="EH93" s="11">
        <f t="shared" si="836"/>
        <v>2.622195151863127</v>
      </c>
      <c r="EI93" s="11">
        <f t="shared" si="837"/>
        <v>1.7185568519442196</v>
      </c>
      <c r="EJ93" s="11">
        <f t="shared" si="838"/>
        <v>1.128028746148324</v>
      </c>
      <c r="EK93" s="11">
        <f t="shared" si="839"/>
        <v>0.74116101697980774</v>
      </c>
      <c r="EL93" s="11">
        <f t="shared" si="840"/>
        <v>0.48730047819405264</v>
      </c>
      <c r="EM93" s="11">
        <f t="shared" si="841"/>
        <v>0.32052550512349232</v>
      </c>
      <c r="EN93" s="11">
        <f t="shared" si="842"/>
        <v>0.21089441027346556</v>
      </c>
      <c r="EO93" s="11">
        <f t="shared" si="843"/>
        <v>0.13877875756980185</v>
      </c>
      <c r="EP93" s="11">
        <f t="shared" si="844"/>
        <v>9.1340170514064845E-2</v>
      </c>
      <c r="EQ93" s="11">
        <f t="shared" si="845"/>
        <v>6.0117378983215453E-2</v>
      </c>
      <c r="ER93" s="11">
        <f t="shared" si="846"/>
        <v>3.9572358256267925E-2</v>
      </c>
      <c r="ES93" s="11">
        <f t="shared" si="847"/>
        <v>2.6049681336193231E-2</v>
      </c>
      <c r="ET93" s="11">
        <f t="shared" si="848"/>
        <v>1.713886382741503E-2</v>
      </c>
      <c r="EU93" s="11">
        <f t="shared" si="849"/>
        <v>1.1283488897251281E-2</v>
      </c>
      <c r="EV93" s="11">
        <f t="shared" si="850"/>
        <v>7.4202006533852227E-3</v>
      </c>
      <c r="EW93" s="11">
        <f t="shared" si="851"/>
        <v>4.8979760872480682E-3</v>
      </c>
      <c r="EX93" s="11">
        <f t="shared" si="852"/>
        <v>3.225430087216985E-3</v>
      </c>
      <c r="EY93" s="11">
        <f t="shared" si="853"/>
        <v>2.1237112225236388E-3</v>
      </c>
      <c r="EZ93" s="11">
        <f t="shared" si="854"/>
        <v>1.3936730957953003E-3</v>
      </c>
      <c r="FA93" s="11">
        <f t="shared" si="855"/>
        <v>9.1583684991292102E-4</v>
      </c>
      <c r="FB93" s="11">
        <f t="shared" si="856"/>
        <v>5.9728260308755665E-4</v>
      </c>
      <c r="FC93" s="11">
        <f t="shared" si="857"/>
        <v>3.981873978764483E-4</v>
      </c>
      <c r="FD93" s="11">
        <f t="shared" si="858"/>
        <v>2.6545784244103032E-4</v>
      </c>
      <c r="FE93" s="11">
        <f t="shared" si="859"/>
        <v>1.7254739146377318E-4</v>
      </c>
      <c r="FF93" s="11">
        <f t="shared" si="860"/>
        <v>1.1945580711270054E-4</v>
      </c>
    </row>
    <row r="94" spans="2:162" x14ac:dyDescent="0.25">
      <c r="B94" t="str">
        <f t="shared" si="704"/>
        <v xml:space="preserve">   Construction</v>
      </c>
      <c r="C94" s="4"/>
      <c r="D94" s="4"/>
      <c r="E94" s="4"/>
      <c r="F94" s="4"/>
      <c r="G94" s="4">
        <f t="shared" si="705"/>
        <v>-2.6415094339622636</v>
      </c>
      <c r="H94" s="4">
        <f t="shared" si="706"/>
        <v>-6.6492146596858648</v>
      </c>
      <c r="I94" s="4">
        <f t="shared" si="707"/>
        <v>-5.392670157068058</v>
      </c>
      <c r="J94" s="4">
        <f t="shared" si="708"/>
        <v>0.33076074972437919</v>
      </c>
      <c r="K94" s="4">
        <f t="shared" si="709"/>
        <v>1.9379844961240345</v>
      </c>
      <c r="L94" s="4">
        <f t="shared" si="710"/>
        <v>5.4402692091979787</v>
      </c>
      <c r="M94" s="4">
        <f t="shared" si="711"/>
        <v>2.9883785279468666</v>
      </c>
      <c r="N94" s="4">
        <f t="shared" si="712"/>
        <v>1.0439560439560402</v>
      </c>
      <c r="O94" s="4">
        <f t="shared" si="713"/>
        <v>-2.172732210755024</v>
      </c>
      <c r="P94" s="4">
        <f t="shared" si="714"/>
        <v>-7.2340425531914887</v>
      </c>
      <c r="Q94" s="4">
        <f t="shared" si="715"/>
        <v>-6.0182697474476132</v>
      </c>
      <c r="R94" s="4">
        <f t="shared" si="716"/>
        <v>-4.9483414899401783</v>
      </c>
      <c r="S94" s="4">
        <f t="shared" si="717"/>
        <v>-3.331482509716821</v>
      </c>
      <c r="T94" s="4">
        <f t="shared" si="718"/>
        <v>-0.74541284403669694</v>
      </c>
      <c r="U94" s="4">
        <f t="shared" si="719"/>
        <v>-1.1435105774728394</v>
      </c>
      <c r="V94" s="4">
        <f t="shared" si="720"/>
        <v>-5.7208237986261512E-2</v>
      </c>
      <c r="W94" s="4">
        <f t="shared" si="721"/>
        <v>0.97645031591040432</v>
      </c>
      <c r="X94" s="4">
        <f t="shared" si="722"/>
        <v>1.3287117273252491</v>
      </c>
      <c r="Y94" s="4">
        <f t="shared" si="723"/>
        <v>1.6772700983227251</v>
      </c>
      <c r="Z94" s="4">
        <f t="shared" si="724"/>
        <v>-1.0303377218088161</v>
      </c>
      <c r="AA94" s="4">
        <f t="shared" si="725"/>
        <v>0.4550625711035261</v>
      </c>
      <c r="AB94" s="4">
        <f t="shared" si="726"/>
        <v>2.109464082098067</v>
      </c>
      <c r="AC94" s="4">
        <f t="shared" si="727"/>
        <v>3.5267349260523329</v>
      </c>
      <c r="AD94" s="4">
        <f t="shared" si="728"/>
        <v>8.5598611914401435</v>
      </c>
      <c r="AE94" s="4">
        <f t="shared" si="729"/>
        <v>10.362400906002268</v>
      </c>
      <c r="AF94" s="4">
        <f t="shared" si="730"/>
        <v>9.8827470686767107</v>
      </c>
      <c r="AG94" s="4">
        <f t="shared" si="731"/>
        <v>9.285714285714274</v>
      </c>
      <c r="AH94" s="4">
        <f t="shared" si="732"/>
        <v>10.122535961640921</v>
      </c>
      <c r="AI94" s="4">
        <f t="shared" si="733"/>
        <v>6.362237044638297</v>
      </c>
      <c r="AJ94" s="4">
        <f t="shared" si="734"/>
        <v>8.1808943089431096</v>
      </c>
      <c r="AK94" s="4">
        <f t="shared" si="735"/>
        <v>9.5525389643036807</v>
      </c>
      <c r="AL94" s="4">
        <f t="shared" si="736"/>
        <v>8.0793420416061856</v>
      </c>
      <c r="AM94" s="4">
        <f t="shared" si="737"/>
        <v>9.213699951760713</v>
      </c>
      <c r="AN94" s="4">
        <f t="shared" si="738"/>
        <v>8.642555190230139</v>
      </c>
      <c r="AO94" s="4">
        <f t="shared" si="739"/>
        <v>8.6278109224414923</v>
      </c>
      <c r="AP94" s="4">
        <f t="shared" si="740"/>
        <v>7.9230080572963102</v>
      </c>
      <c r="AQ94" s="4">
        <f t="shared" si="741"/>
        <v>8.657243816254411</v>
      </c>
      <c r="AR94" s="4">
        <f t="shared" si="742"/>
        <v>7.7821011673151697</v>
      </c>
      <c r="AS94" s="4">
        <f t="shared" si="743"/>
        <v>5.4921841994085341</v>
      </c>
      <c r="AT94" s="4">
        <f t="shared" si="744"/>
        <v>5.3919535462463752</v>
      </c>
      <c r="AU94" s="4">
        <f t="shared" si="745"/>
        <v>3.170731707317076</v>
      </c>
      <c r="AV94" s="4">
        <f t="shared" si="746"/>
        <v>-1.1231448054552784</v>
      </c>
      <c r="AW94" s="4">
        <f t="shared" si="747"/>
        <v>-2.9635562675210281</v>
      </c>
      <c r="AX94" s="4">
        <f t="shared" si="748"/>
        <v>-8.6186540731995382</v>
      </c>
      <c r="AY94" s="4">
        <f t="shared" si="749"/>
        <v>-8.7076438140267882</v>
      </c>
      <c r="AZ94" s="4">
        <f t="shared" si="750"/>
        <v>-8.0324543610547412</v>
      </c>
      <c r="BA94" s="4">
        <f t="shared" si="751"/>
        <v>-6.2732150226991301</v>
      </c>
      <c r="BB94" s="4">
        <f t="shared" si="752"/>
        <v>-3.3591731266149782</v>
      </c>
      <c r="BC94" s="4">
        <f t="shared" si="753"/>
        <v>-4.3590850237375971</v>
      </c>
      <c r="BD94" s="4">
        <f t="shared" si="754"/>
        <v>-2.0291133656815341</v>
      </c>
      <c r="BE94" s="4">
        <f t="shared" si="755"/>
        <v>-1.9815059445178362</v>
      </c>
      <c r="BF94" s="4">
        <f t="shared" si="756"/>
        <v>0.35650623885918886</v>
      </c>
      <c r="BG94" s="4">
        <f t="shared" si="757"/>
        <v>2.8880866425992968</v>
      </c>
      <c r="BH94" s="4">
        <f t="shared" si="758"/>
        <v>2.611436289959479</v>
      </c>
      <c r="BI94" s="4">
        <f t="shared" si="759"/>
        <v>3.0548068283917429</v>
      </c>
      <c r="BJ94" s="4">
        <f t="shared" si="760"/>
        <v>4.2628774422735383</v>
      </c>
      <c r="BK94" s="4">
        <f t="shared" si="761"/>
        <v>4.3421052631578805</v>
      </c>
      <c r="BL94" s="4">
        <f t="shared" si="762"/>
        <v>6.7573497147871864</v>
      </c>
      <c r="BM94" s="4">
        <f t="shared" si="763"/>
        <v>9.2414995640802022</v>
      </c>
      <c r="BN94" s="4">
        <f t="shared" si="764"/>
        <v>10.008517887563873</v>
      </c>
      <c r="BO94" s="4">
        <f t="shared" si="765"/>
        <v>11.391340899537617</v>
      </c>
      <c r="BP94" s="4">
        <f t="shared" si="766"/>
        <v>12.124948623099074</v>
      </c>
      <c r="BQ94" s="4">
        <f t="shared" si="767"/>
        <v>9.8962490023942529</v>
      </c>
      <c r="BR94" s="4">
        <f t="shared" si="768"/>
        <v>7.7042198993418465</v>
      </c>
      <c r="BS94" s="4">
        <f t="shared" si="769"/>
        <v>8.9811320754717094</v>
      </c>
      <c r="BT94" s="4">
        <f t="shared" si="770"/>
        <v>9.5674486803519088</v>
      </c>
      <c r="BU94" s="4">
        <f t="shared" si="771"/>
        <v>9.3681917211329022</v>
      </c>
      <c r="BV94" s="4">
        <f t="shared" si="772"/>
        <v>8.2314881380302083</v>
      </c>
      <c r="BW94" s="4">
        <f t="shared" si="773"/>
        <v>3.5318559556786866</v>
      </c>
      <c r="BX94" s="4">
        <f t="shared" si="774"/>
        <v>-1.4720642355302904</v>
      </c>
      <c r="BY94" s="4">
        <f t="shared" si="775"/>
        <v>-4.116865869853914</v>
      </c>
      <c r="BZ94" s="4">
        <f t="shared" si="776"/>
        <v>-9.6645632680172451</v>
      </c>
      <c r="CA94" s="4">
        <f t="shared" si="777"/>
        <v>-17.357859531772579</v>
      </c>
      <c r="CB94" s="4">
        <f t="shared" si="778"/>
        <v>-22.207130730050917</v>
      </c>
      <c r="CC94" s="4">
        <f t="shared" si="779"/>
        <v>-25.380886426592809</v>
      </c>
      <c r="CD94" s="4">
        <f t="shared" si="780"/>
        <v>-24.448529411764717</v>
      </c>
      <c r="CE94" s="4">
        <f t="shared" si="781"/>
        <v>-19.182517199514383</v>
      </c>
      <c r="CF94" s="4">
        <f t="shared" si="782"/>
        <v>-14.4914884329987</v>
      </c>
      <c r="CG94" s="4">
        <f t="shared" si="783"/>
        <v>-9.4663573085846835</v>
      </c>
      <c r="CH94" s="4">
        <f t="shared" si="784"/>
        <v>-5.9367396593673956</v>
      </c>
      <c r="CI94" s="4">
        <f t="shared" si="785"/>
        <v>-5.5583375062593809</v>
      </c>
      <c r="CJ94" s="4">
        <f t="shared" si="786"/>
        <v>-3.5732516590096908</v>
      </c>
      <c r="CK94" s="4">
        <f t="shared" si="787"/>
        <v>-2.7678113787801051</v>
      </c>
      <c r="CL94" s="4">
        <f t="shared" si="788"/>
        <v>-1.8623900672529836</v>
      </c>
      <c r="CM94" s="4">
        <f t="shared" si="789"/>
        <v>0.90137857900316476</v>
      </c>
      <c r="CN94" s="4">
        <f t="shared" si="790"/>
        <v>3.5468501852832235</v>
      </c>
      <c r="CO94" s="4">
        <f t="shared" si="791"/>
        <v>5.0079072219293419</v>
      </c>
      <c r="CP94" s="4">
        <f t="shared" si="792"/>
        <v>8.0126515550869684</v>
      </c>
      <c r="CQ94" s="4">
        <f t="shared" si="793"/>
        <v>10.089332632685233</v>
      </c>
      <c r="CR94" s="4">
        <f t="shared" si="794"/>
        <v>8.7423312883435642</v>
      </c>
      <c r="CS94" s="4">
        <f t="shared" si="795"/>
        <v>9.7389558232931819</v>
      </c>
      <c r="CT94" s="4">
        <f t="shared" si="796"/>
        <v>7.7598828696925359</v>
      </c>
      <c r="CU94" s="4">
        <f t="shared" si="797"/>
        <v>7.3031026252983411</v>
      </c>
      <c r="CV94" s="4">
        <f t="shared" si="798"/>
        <v>7.1462153267512818</v>
      </c>
      <c r="CW94" s="4">
        <f t="shared" si="799"/>
        <v>8.3714547118023841</v>
      </c>
      <c r="CX94" s="4">
        <f t="shared" si="800"/>
        <v>11.458333333333348</v>
      </c>
      <c r="CY94" s="4">
        <f t="shared" si="801"/>
        <v>12.633451957295371</v>
      </c>
      <c r="CZ94" s="4">
        <f t="shared" si="802"/>
        <v>12.944273804300121</v>
      </c>
      <c r="DA94" s="4">
        <f t="shared" si="803"/>
        <v>9.7509497678345269</v>
      </c>
      <c r="DB94" s="4">
        <f t="shared" si="804"/>
        <v>7.0702966273872292</v>
      </c>
      <c r="DC94" s="4">
        <f t="shared" si="805"/>
        <v>6.8720379146919308</v>
      </c>
      <c r="DD94" s="4">
        <f t="shared" si="806"/>
        <v>7.2649572649572391</v>
      </c>
      <c r="DE94" s="4">
        <f t="shared" si="807"/>
        <v>7.6153846153846239</v>
      </c>
      <c r="DF94" s="4">
        <f t="shared" si="808"/>
        <v>7.2865275142314889</v>
      </c>
      <c r="DG94" s="4">
        <f t="shared" si="809"/>
        <v>6.0236511456023489</v>
      </c>
      <c r="DH94" s="4">
        <f t="shared" si="810"/>
        <v>4.9619703006157367</v>
      </c>
      <c r="DI94" s="4">
        <f t="shared" si="811"/>
        <v>3.8956397426733291</v>
      </c>
      <c r="DJ94" s="4">
        <f t="shared" si="812"/>
        <v>4.0679165192784028</v>
      </c>
      <c r="DK94" s="4">
        <f t="shared" si="813"/>
        <v>4.8448936911816176</v>
      </c>
      <c r="DL94" s="4">
        <f t="shared" si="814"/>
        <v>5.1759834368529933</v>
      </c>
      <c r="DM94" s="4">
        <f t="shared" si="815"/>
        <v>5.7103543171654669</v>
      </c>
      <c r="DN94" s="4">
        <f t="shared" si="816"/>
        <v>5.8803535010196972</v>
      </c>
      <c r="DO94" s="4">
        <f t="shared" si="817"/>
        <v>1.9281914893616969</v>
      </c>
      <c r="DP94" s="4">
        <f t="shared" si="818"/>
        <v>2.2965879265091971</v>
      </c>
      <c r="DQ94" s="4">
        <f t="shared" si="819"/>
        <v>1.5619915392124817</v>
      </c>
      <c r="DR94" s="4">
        <f t="shared" si="820"/>
        <v>0.417335473515279</v>
      </c>
      <c r="DS94" s="49">
        <f t="shared" si="821"/>
        <v>2.1526418786692814</v>
      </c>
      <c r="DT94" s="49">
        <f t="shared" si="822"/>
        <v>-11.128928800513149</v>
      </c>
      <c r="DU94" s="49">
        <f t="shared" si="823"/>
        <v>-3.8449214995193826</v>
      </c>
      <c r="DV94" s="49">
        <f t="shared" si="824"/>
        <v>-1.7263427109974416</v>
      </c>
      <c r="DW94" s="49">
        <f t="shared" si="825"/>
        <v>-1.7560664112388324</v>
      </c>
      <c r="DX94" s="49">
        <f t="shared" si="826"/>
        <v>12.269938650306745</v>
      </c>
      <c r="DY94" s="49">
        <f t="shared" si="827"/>
        <v>4.1986004665111709</v>
      </c>
      <c r="DZ94" s="49">
        <f t="shared" si="828"/>
        <v>2.3747560182173055</v>
      </c>
      <c r="EA94" s="49">
        <f t="shared" si="829"/>
        <v>3.1849203769905632</v>
      </c>
      <c r="EB94" s="49">
        <f t="shared" si="830"/>
        <v>4.7573127611700405</v>
      </c>
      <c r="EC94" s="11">
        <f t="shared" si="831"/>
        <v>5.9940198273105372</v>
      </c>
      <c r="ED94" s="11">
        <f t="shared" si="832"/>
        <v>5.4525262154432763</v>
      </c>
      <c r="EE94" s="11">
        <f t="shared" si="833"/>
        <v>3.6166929133858439</v>
      </c>
      <c r="EF94" s="11">
        <f t="shared" si="834"/>
        <v>-0.56956121509664781</v>
      </c>
      <c r="EG94" s="11">
        <f t="shared" si="835"/>
        <v>-3.6045984335782322</v>
      </c>
      <c r="EH94" s="11">
        <f t="shared" si="836"/>
        <v>-5.0579598389798424</v>
      </c>
      <c r="EI94" s="11">
        <f t="shared" si="837"/>
        <v>-4.6344643948167512</v>
      </c>
      <c r="EJ94" s="11">
        <f t="shared" si="838"/>
        <v>-3.0445884167510706</v>
      </c>
      <c r="EK94" s="11">
        <f t="shared" si="839"/>
        <v>-0.86977587519847521</v>
      </c>
      <c r="EL94" s="11">
        <f t="shared" si="840"/>
        <v>1.4015763925784963</v>
      </c>
      <c r="EM94" s="11">
        <f t="shared" si="841"/>
        <v>2.8393900102123837</v>
      </c>
      <c r="EN94" s="11">
        <f t="shared" si="842"/>
        <v>3.7219028703473933</v>
      </c>
      <c r="EO94" s="11">
        <f t="shared" si="843"/>
        <v>4.054468781613374</v>
      </c>
      <c r="EP94" s="11">
        <f t="shared" si="844"/>
        <v>3.9528022490858739</v>
      </c>
      <c r="EQ94" s="11">
        <f t="shared" si="845"/>
        <v>3.6353002653693789</v>
      </c>
      <c r="ER94" s="11">
        <f t="shared" si="846"/>
        <v>3.2291265818356507</v>
      </c>
      <c r="ES94" s="11">
        <f t="shared" si="847"/>
        <v>2.7612404963733184</v>
      </c>
      <c r="ET94" s="11">
        <f t="shared" si="848"/>
        <v>2.3029423826308015</v>
      </c>
      <c r="EU94" s="11">
        <f t="shared" si="849"/>
        <v>1.8567548823367419</v>
      </c>
      <c r="EV94" s="11">
        <f t="shared" si="850"/>
        <v>1.5171486309811577</v>
      </c>
      <c r="EW94" s="11">
        <f t="shared" si="851"/>
        <v>1.2969710176895077</v>
      </c>
      <c r="EX94" s="11">
        <f t="shared" si="852"/>
        <v>1.1743338304385453</v>
      </c>
      <c r="EY94" s="11">
        <f t="shared" si="853"/>
        <v>1.2157417504496726</v>
      </c>
      <c r="EZ94" s="11">
        <f t="shared" si="854"/>
        <v>1.3249280083210024</v>
      </c>
      <c r="FA94" s="11">
        <f t="shared" si="855"/>
        <v>1.494181907858505</v>
      </c>
      <c r="FB94" s="11">
        <f t="shared" si="856"/>
        <v>1.691223250370677</v>
      </c>
      <c r="FC94" s="11">
        <f t="shared" si="857"/>
        <v>1.8406963508070806</v>
      </c>
      <c r="FD94" s="11">
        <f t="shared" si="858"/>
        <v>1.9205693041837613</v>
      </c>
      <c r="FE94" s="11">
        <f t="shared" si="859"/>
        <v>1.9758949773735379</v>
      </c>
      <c r="FF94" s="11">
        <f t="shared" si="860"/>
        <v>2.0028560737910484</v>
      </c>
    </row>
    <row r="95" spans="2:162" x14ac:dyDescent="0.25">
      <c r="B95" t="str">
        <f t="shared" si="704"/>
        <v xml:space="preserve">   Manufacturing</v>
      </c>
      <c r="C95" s="4"/>
      <c r="D95" s="4"/>
      <c r="E95" s="4"/>
      <c r="F95" s="4"/>
      <c r="G95" s="4">
        <f t="shared" si="705"/>
        <v>-2.2457891453524725</v>
      </c>
      <c r="H95" s="4">
        <f t="shared" si="706"/>
        <v>-1.9312293923693047</v>
      </c>
      <c r="I95" s="4">
        <f t="shared" si="707"/>
        <v>-1.8726591760299449</v>
      </c>
      <c r="J95" s="4">
        <f t="shared" si="708"/>
        <v>-1.5464730945242255</v>
      </c>
      <c r="K95" s="4">
        <f t="shared" si="709"/>
        <v>-0.89342693044032195</v>
      </c>
      <c r="L95" s="4">
        <f t="shared" si="710"/>
        <v>-1.07268651937239</v>
      </c>
      <c r="M95" s="4">
        <f t="shared" si="711"/>
        <v>-2.5445292620865145</v>
      </c>
      <c r="N95" s="4">
        <f t="shared" si="712"/>
        <v>-3.1415290912005012</v>
      </c>
      <c r="O95" s="4">
        <f t="shared" si="713"/>
        <v>-4.7005795235029009</v>
      </c>
      <c r="P95" s="4">
        <f t="shared" si="714"/>
        <v>-5.1626476776177155</v>
      </c>
      <c r="Q95" s="4">
        <f t="shared" si="715"/>
        <v>-3.7859007832898195</v>
      </c>
      <c r="R95" s="4">
        <f t="shared" si="716"/>
        <v>-6.255171272546745</v>
      </c>
      <c r="S95" s="4">
        <f t="shared" si="717"/>
        <v>-6.0979729729729542</v>
      </c>
      <c r="T95" s="4">
        <f t="shared" si="718"/>
        <v>-5.6825938566553047</v>
      </c>
      <c r="U95" s="4">
        <f t="shared" si="719"/>
        <v>-6.4959294436906401</v>
      </c>
      <c r="V95" s="4">
        <f t="shared" si="720"/>
        <v>-2.6831421006178302</v>
      </c>
      <c r="W95" s="4">
        <f t="shared" si="721"/>
        <v>0.46771001978771487</v>
      </c>
      <c r="X95" s="4">
        <f t="shared" si="722"/>
        <v>-0.23520897412703246</v>
      </c>
      <c r="Y95" s="4">
        <f t="shared" si="723"/>
        <v>-2.485035370941413</v>
      </c>
      <c r="Z95" s="4">
        <f t="shared" si="724"/>
        <v>-10.91964447669147</v>
      </c>
      <c r="AA95" s="4">
        <f t="shared" si="725"/>
        <v>-3.205013428827197</v>
      </c>
      <c r="AB95" s="4">
        <f t="shared" si="726"/>
        <v>-5.4406964091402443E-2</v>
      </c>
      <c r="AC95" s="4">
        <f t="shared" si="727"/>
        <v>4.9293154761904878</v>
      </c>
      <c r="AD95" s="4">
        <f t="shared" si="728"/>
        <v>18.794542862960718</v>
      </c>
      <c r="AE95" s="4">
        <f t="shared" si="729"/>
        <v>11.006289308176132</v>
      </c>
      <c r="AF95" s="4">
        <f t="shared" si="730"/>
        <v>11.9941934313192</v>
      </c>
      <c r="AG95" s="4">
        <f t="shared" si="731"/>
        <v>12.621875553979777</v>
      </c>
      <c r="AH95" s="4">
        <f t="shared" si="732"/>
        <v>12.238601302708263</v>
      </c>
      <c r="AI95" s="4">
        <f t="shared" si="733"/>
        <v>9.231794700883178</v>
      </c>
      <c r="AJ95" s="4">
        <f t="shared" si="734"/>
        <v>7.2747893713544842</v>
      </c>
      <c r="AK95" s="4">
        <f t="shared" si="735"/>
        <v>4.1082952935621142</v>
      </c>
      <c r="AL95" s="4">
        <f t="shared" si="736"/>
        <v>-7.6359193646902135E-2</v>
      </c>
      <c r="AM95" s="4">
        <f t="shared" si="737"/>
        <v>-3.2951945080091694</v>
      </c>
      <c r="AN95" s="4">
        <f t="shared" si="738"/>
        <v>-6.3132457332729208</v>
      </c>
      <c r="AO95" s="4">
        <f t="shared" si="739"/>
        <v>-8.6332022981554282</v>
      </c>
      <c r="AP95" s="4">
        <f t="shared" si="740"/>
        <v>-9.0936879107443183</v>
      </c>
      <c r="AQ95" s="4">
        <f t="shared" si="741"/>
        <v>-9.7964978703265473</v>
      </c>
      <c r="AR95" s="4">
        <f t="shared" si="742"/>
        <v>-7.2706754796066253</v>
      </c>
      <c r="AS95" s="4">
        <f t="shared" si="743"/>
        <v>-5.6263445308621591</v>
      </c>
      <c r="AT95" s="4">
        <f t="shared" si="744"/>
        <v>-4.8251513113651505</v>
      </c>
      <c r="AU95" s="4">
        <f t="shared" si="745"/>
        <v>-2.3959426372857529</v>
      </c>
      <c r="AV95" s="4">
        <f t="shared" si="746"/>
        <v>-3.5292072322670398</v>
      </c>
      <c r="AW95" s="4">
        <f t="shared" si="747"/>
        <v>-3.3315798702437172</v>
      </c>
      <c r="AX95" s="4">
        <f t="shared" si="748"/>
        <v>-5.5290584702349594</v>
      </c>
      <c r="AY95" s="4">
        <f t="shared" si="749"/>
        <v>-8.8335423759183023</v>
      </c>
      <c r="AZ95" s="4">
        <f t="shared" si="750"/>
        <v>-10.344206163272663</v>
      </c>
      <c r="BA95" s="4">
        <f t="shared" si="751"/>
        <v>-11.935425358244157</v>
      </c>
      <c r="BB95" s="4">
        <f t="shared" si="752"/>
        <v>-11.555721765145844</v>
      </c>
      <c r="BC95" s="4">
        <f t="shared" si="753"/>
        <v>-9.7287735849056585</v>
      </c>
      <c r="BD95" s="4">
        <f t="shared" si="754"/>
        <v>-9.7286432160804015</v>
      </c>
      <c r="BE95" s="4">
        <f t="shared" si="755"/>
        <v>-8.9598352214212298</v>
      </c>
      <c r="BF95" s="4">
        <f t="shared" si="756"/>
        <v>-7.7801268498942866</v>
      </c>
      <c r="BG95" s="4">
        <f t="shared" si="757"/>
        <v>-5.5736991073372488</v>
      </c>
      <c r="BH95" s="4">
        <f t="shared" si="758"/>
        <v>-3.4068136272545235</v>
      </c>
      <c r="BI95" s="4">
        <f t="shared" si="759"/>
        <v>-1.31221719457012</v>
      </c>
      <c r="BJ95" s="4">
        <f t="shared" si="760"/>
        <v>1.1233379183860581</v>
      </c>
      <c r="BK95" s="4">
        <f t="shared" si="761"/>
        <v>2.9052340327415216</v>
      </c>
      <c r="BL95" s="4">
        <f t="shared" si="762"/>
        <v>4.9100968188105165</v>
      </c>
      <c r="BM95" s="4">
        <f t="shared" si="763"/>
        <v>2.8885832187069971</v>
      </c>
      <c r="BN95" s="4">
        <f t="shared" si="764"/>
        <v>6.0983903876671963</v>
      </c>
      <c r="BO95" s="4">
        <f t="shared" si="765"/>
        <v>6.5874971991933817</v>
      </c>
      <c r="BP95" s="4">
        <f t="shared" si="766"/>
        <v>5.4054054054053946</v>
      </c>
      <c r="BQ95" s="4">
        <f t="shared" si="767"/>
        <v>7.8431372549019551</v>
      </c>
      <c r="BR95" s="4">
        <f t="shared" si="768"/>
        <v>4.5085470085470147</v>
      </c>
      <c r="BS95" s="4">
        <f t="shared" si="769"/>
        <v>3.8890056758461355</v>
      </c>
      <c r="BT95" s="4">
        <f t="shared" si="770"/>
        <v>3.6898061288305195</v>
      </c>
      <c r="BU95" s="4">
        <f t="shared" si="771"/>
        <v>4.1735537190082717</v>
      </c>
      <c r="BV95" s="4">
        <f t="shared" si="772"/>
        <v>3.8029032917603622</v>
      </c>
      <c r="BW95" s="4">
        <f t="shared" si="773"/>
        <v>3.3387292594091456</v>
      </c>
      <c r="BX95" s="4">
        <f t="shared" si="774"/>
        <v>2.5733815842380547</v>
      </c>
      <c r="BY95" s="4">
        <f t="shared" si="775"/>
        <v>1.0511701705672394</v>
      </c>
      <c r="BZ95" s="4">
        <f t="shared" si="776"/>
        <v>-5.6135513098286349</v>
      </c>
      <c r="CA95" s="4">
        <f t="shared" si="777"/>
        <v>-4.8169179557470247</v>
      </c>
      <c r="CB95" s="4">
        <f t="shared" si="778"/>
        <v>-7.9380635045080421</v>
      </c>
      <c r="CC95" s="4">
        <f t="shared" si="779"/>
        <v>-9.7742885181550712</v>
      </c>
      <c r="CD95" s="4">
        <f t="shared" si="780"/>
        <v>-5.4883138564273848</v>
      </c>
      <c r="CE95" s="4">
        <f t="shared" si="781"/>
        <v>-7.2824521703353291</v>
      </c>
      <c r="CF95" s="4">
        <f t="shared" si="782"/>
        <v>-4.0877155631253821</v>
      </c>
      <c r="CG95" s="4">
        <f t="shared" si="783"/>
        <v>-1.74026539047204</v>
      </c>
      <c r="CH95" s="4">
        <f t="shared" si="784"/>
        <v>0.59615809229411898</v>
      </c>
      <c r="CI95" s="4">
        <f t="shared" si="785"/>
        <v>2.4406478810738985</v>
      </c>
      <c r="CJ95" s="4">
        <f t="shared" si="786"/>
        <v>4.5948945615982062</v>
      </c>
      <c r="CK95" s="4">
        <f t="shared" si="787"/>
        <v>6.3759132167367616</v>
      </c>
      <c r="CL95" s="4">
        <f t="shared" si="788"/>
        <v>7.1553994732221238</v>
      </c>
      <c r="CM95" s="4">
        <f t="shared" si="789"/>
        <v>6.8659302577431136</v>
      </c>
      <c r="CN95" s="4">
        <f t="shared" si="790"/>
        <v>5.9634974533107066</v>
      </c>
      <c r="CO95" s="4">
        <f t="shared" si="791"/>
        <v>5.1404786680541159</v>
      </c>
      <c r="CP95" s="4">
        <f t="shared" si="792"/>
        <v>4.281032363785342</v>
      </c>
      <c r="CQ95" s="4">
        <f t="shared" si="793"/>
        <v>3.7089582488852857</v>
      </c>
      <c r="CR95" s="4">
        <f t="shared" si="794"/>
        <v>2.5635890246344939</v>
      </c>
      <c r="CS95" s="4">
        <f t="shared" si="795"/>
        <v>1.2074425969912816</v>
      </c>
      <c r="CT95" s="4">
        <f t="shared" si="796"/>
        <v>0.33392260852482814</v>
      </c>
      <c r="CU95" s="4">
        <f t="shared" si="797"/>
        <v>-0.46902481923001282</v>
      </c>
      <c r="CV95" s="4">
        <f t="shared" si="798"/>
        <v>-0.48818590119117378</v>
      </c>
      <c r="CW95" s="4">
        <f t="shared" si="799"/>
        <v>1.9557989438689916E-2</v>
      </c>
      <c r="CX95" s="4">
        <f t="shared" si="800"/>
        <v>0.1566170712607784</v>
      </c>
      <c r="CY95" s="4">
        <f t="shared" si="801"/>
        <v>0.72648733555860101</v>
      </c>
      <c r="CZ95" s="4">
        <f t="shared" si="802"/>
        <v>0.43171114599687144</v>
      </c>
      <c r="DA95" s="4">
        <f t="shared" si="803"/>
        <v>0.70394994133748945</v>
      </c>
      <c r="DB95" s="4">
        <f t="shared" si="804"/>
        <v>0.25410476935106008</v>
      </c>
      <c r="DC95" s="4">
        <f t="shared" si="805"/>
        <v>-0.29239766081871066</v>
      </c>
      <c r="DD95" s="4">
        <f t="shared" si="806"/>
        <v>-0.41031652989450551</v>
      </c>
      <c r="DE95" s="4">
        <f t="shared" si="807"/>
        <v>-2.0388349514563142</v>
      </c>
      <c r="DF95" s="4">
        <f t="shared" si="808"/>
        <v>-3.1195164749463933</v>
      </c>
      <c r="DG95" s="4">
        <f t="shared" si="809"/>
        <v>-3.8905180840664633</v>
      </c>
      <c r="DH95" s="4">
        <f t="shared" si="810"/>
        <v>-4.1593093976849076</v>
      </c>
      <c r="DI95" s="4">
        <f t="shared" si="811"/>
        <v>-4.7968285431119861</v>
      </c>
      <c r="DJ95" s="4">
        <f t="shared" si="812"/>
        <v>-3.702958341718654</v>
      </c>
      <c r="DK95" s="4">
        <f t="shared" si="813"/>
        <v>-2.5630593978844707</v>
      </c>
      <c r="DL95" s="4">
        <f t="shared" si="814"/>
        <v>-1.4329580348004134</v>
      </c>
      <c r="DM95" s="4">
        <f t="shared" si="815"/>
        <v>0.8744534665833914</v>
      </c>
      <c r="DN95" s="4">
        <f t="shared" si="816"/>
        <v>2.925809822361547</v>
      </c>
      <c r="DO95" s="4">
        <f t="shared" si="817"/>
        <v>3.8204592901879053</v>
      </c>
      <c r="DP95" s="4">
        <f t="shared" si="818"/>
        <v>3.9044652128764179</v>
      </c>
      <c r="DQ95" s="4">
        <f t="shared" si="819"/>
        <v>3.3642930856553122</v>
      </c>
      <c r="DR95" s="4">
        <f t="shared" si="820"/>
        <v>1.644670050761432</v>
      </c>
      <c r="DS95" s="49">
        <f t="shared" si="821"/>
        <v>4.0217172732748274E-2</v>
      </c>
      <c r="DT95" s="49">
        <f t="shared" si="822"/>
        <v>-8.2950229862082665</v>
      </c>
      <c r="DU95" s="49">
        <f t="shared" si="823"/>
        <v>-12.040734824281152</v>
      </c>
      <c r="DV95" s="49">
        <f t="shared" si="824"/>
        <v>-14.442668797443059</v>
      </c>
      <c r="DW95" s="49">
        <f t="shared" si="825"/>
        <v>-15.738693467336685</v>
      </c>
      <c r="DX95" s="49">
        <f t="shared" si="826"/>
        <v>-9.9389712292938022</v>
      </c>
      <c r="DY95" s="49">
        <f t="shared" si="827"/>
        <v>-5.970488081725323</v>
      </c>
      <c r="DZ95" s="49">
        <f t="shared" si="828"/>
        <v>-1.9378939995330469</v>
      </c>
      <c r="EA95" s="49">
        <f t="shared" si="829"/>
        <v>1.9561068702290241</v>
      </c>
      <c r="EB95" s="49">
        <f t="shared" si="830"/>
        <v>4.4530493707647612</v>
      </c>
      <c r="EC95" s="11">
        <f t="shared" si="831"/>
        <v>6.0783196523418681</v>
      </c>
      <c r="ED95" s="11">
        <f t="shared" si="832"/>
        <v>5.2069285714285707</v>
      </c>
      <c r="EE95" s="11">
        <f t="shared" si="833"/>
        <v>3.6001637810014087</v>
      </c>
      <c r="EF95" s="11">
        <f t="shared" si="834"/>
        <v>2.3224513438368843</v>
      </c>
      <c r="EG95" s="11">
        <f t="shared" si="835"/>
        <v>0.15765525868025598</v>
      </c>
      <c r="EH95" s="11">
        <f t="shared" si="836"/>
        <v>-0.87310925339654233</v>
      </c>
      <c r="EI95" s="11">
        <f t="shared" si="837"/>
        <v>-1.2851322904393503</v>
      </c>
      <c r="EJ95" s="11">
        <f t="shared" si="838"/>
        <v>-1.0815316297562716</v>
      </c>
      <c r="EK95" s="11">
        <f t="shared" si="839"/>
        <v>-0.71559216495773459</v>
      </c>
      <c r="EL95" s="11">
        <f t="shared" si="840"/>
        <v>-0.23417214769215766</v>
      </c>
      <c r="EM95" s="11">
        <f t="shared" si="841"/>
        <v>3.8847239066330808E-2</v>
      </c>
      <c r="EN95" s="11">
        <f t="shared" si="842"/>
        <v>0.17298946954933392</v>
      </c>
      <c r="EO95" s="11">
        <f t="shared" si="843"/>
        <v>0.27073606152157037</v>
      </c>
      <c r="EP95" s="11">
        <f t="shared" si="844"/>
        <v>0.35005746187399822</v>
      </c>
      <c r="EQ95" s="11">
        <f t="shared" si="845"/>
        <v>0.4260559635828276</v>
      </c>
      <c r="ER95" s="11">
        <f t="shared" si="846"/>
        <v>0.48825065453146355</v>
      </c>
      <c r="ES95" s="11">
        <f t="shared" si="847"/>
        <v>0.53754494663240671</v>
      </c>
      <c r="ET95" s="11">
        <f t="shared" si="848"/>
        <v>0.57439299125618959</v>
      </c>
      <c r="EU95" s="11">
        <f t="shared" si="849"/>
        <v>0.50137829501319953</v>
      </c>
      <c r="EV95" s="11">
        <f t="shared" si="850"/>
        <v>0.44146571255676559</v>
      </c>
      <c r="EW95" s="11">
        <f t="shared" si="851"/>
        <v>0.30799765425935099</v>
      </c>
      <c r="EX95" s="11">
        <f t="shared" si="852"/>
        <v>0.18971330775252593</v>
      </c>
      <c r="EY95" s="11">
        <f t="shared" si="853"/>
        <v>0.15627719046376054</v>
      </c>
      <c r="EZ95" s="11">
        <f t="shared" si="854"/>
        <v>0.14155012327901062</v>
      </c>
      <c r="FA95" s="11">
        <f t="shared" si="855"/>
        <v>0.17831012789304435</v>
      </c>
      <c r="FB95" s="11">
        <f t="shared" si="856"/>
        <v>0.20666683866272795</v>
      </c>
      <c r="FC95" s="11">
        <f t="shared" si="857"/>
        <v>0.208089707975323</v>
      </c>
      <c r="FD95" s="11">
        <f t="shared" si="858"/>
        <v>0.1616979368591398</v>
      </c>
      <c r="FE95" s="11">
        <f t="shared" si="859"/>
        <v>4.2498649464772775E-2</v>
      </c>
      <c r="FF95" s="11">
        <f t="shared" si="860"/>
        <v>-6.2468410090898985E-2</v>
      </c>
    </row>
    <row r="96" spans="2:162" x14ac:dyDescent="0.25">
      <c r="B96" t="str">
        <f t="shared" si="704"/>
        <v xml:space="preserve">      Aerospace</v>
      </c>
      <c r="C96" s="4"/>
      <c r="D96" s="4"/>
      <c r="E96" s="4"/>
      <c r="F96" s="4"/>
      <c r="G96" s="4">
        <f t="shared" si="705"/>
        <v>-1.4022787028921901</v>
      </c>
      <c r="H96" s="4">
        <f t="shared" si="706"/>
        <v>0.20814748736246447</v>
      </c>
      <c r="I96" s="4">
        <f t="shared" si="707"/>
        <v>1.4934289127837674</v>
      </c>
      <c r="J96" s="4">
        <f t="shared" si="708"/>
        <v>1.0460251046025215</v>
      </c>
      <c r="K96" s="4">
        <f t="shared" si="709"/>
        <v>-0.23703703703704671</v>
      </c>
      <c r="L96" s="4">
        <f t="shared" si="710"/>
        <v>-2.0474777448071246</v>
      </c>
      <c r="M96" s="4">
        <f t="shared" si="711"/>
        <v>-4.4143613890523792</v>
      </c>
      <c r="N96" s="4">
        <f t="shared" si="712"/>
        <v>-5.3238686779059403</v>
      </c>
      <c r="O96" s="4">
        <f t="shared" si="713"/>
        <v>-6.6825066825066841</v>
      </c>
      <c r="P96" s="4">
        <f t="shared" si="714"/>
        <v>-7.9672826416237292</v>
      </c>
      <c r="Q96" s="4">
        <f t="shared" si="715"/>
        <v>-8.497536945812822</v>
      </c>
      <c r="R96" s="4">
        <f t="shared" si="716"/>
        <v>-11.715089034676662</v>
      </c>
      <c r="S96" s="4">
        <f t="shared" si="717"/>
        <v>-13.01718650541056</v>
      </c>
      <c r="T96" s="4">
        <f t="shared" si="718"/>
        <v>-12.310730743910481</v>
      </c>
      <c r="U96" s="4">
        <f t="shared" si="719"/>
        <v>-11.170928667563928</v>
      </c>
      <c r="V96" s="4">
        <f t="shared" si="720"/>
        <v>-6.12172682236376</v>
      </c>
      <c r="W96" s="4">
        <f t="shared" si="721"/>
        <v>-3.768752286864252</v>
      </c>
      <c r="X96" s="4">
        <f t="shared" si="722"/>
        <v>-3.6411411411411465</v>
      </c>
      <c r="Y96" s="4">
        <f t="shared" si="723"/>
        <v>-10.757575757575754</v>
      </c>
      <c r="Z96" s="4">
        <f t="shared" si="724"/>
        <v>-28.75989445910291</v>
      </c>
      <c r="AA96" s="4">
        <f t="shared" si="725"/>
        <v>-10.380228136882119</v>
      </c>
      <c r="AB96" s="4">
        <f t="shared" si="726"/>
        <v>-5.9602649006622492</v>
      </c>
      <c r="AC96" s="4">
        <f t="shared" si="727"/>
        <v>7.6400679117147652</v>
      </c>
      <c r="AD96" s="4">
        <f t="shared" si="728"/>
        <v>43.650793650793652</v>
      </c>
      <c r="AE96" s="4">
        <f t="shared" si="729"/>
        <v>21.552821383114139</v>
      </c>
      <c r="AF96" s="4">
        <f t="shared" si="730"/>
        <v>22.618061309030679</v>
      </c>
      <c r="AG96" s="4">
        <f t="shared" si="731"/>
        <v>22.436908517350162</v>
      </c>
      <c r="AH96" s="4">
        <f t="shared" si="732"/>
        <v>19.373848987108634</v>
      </c>
      <c r="AI96" s="4">
        <f t="shared" si="733"/>
        <v>13.123909249563681</v>
      </c>
      <c r="AJ96" s="4">
        <f t="shared" si="734"/>
        <v>10.067567567567547</v>
      </c>
      <c r="AK96" s="4">
        <f t="shared" si="735"/>
        <v>4.4444444444444287</v>
      </c>
      <c r="AL96" s="4">
        <f t="shared" si="736"/>
        <v>-1.4501697007096248</v>
      </c>
      <c r="AM96" s="4">
        <f t="shared" si="737"/>
        <v>-5.7389694538722669</v>
      </c>
      <c r="AN96" s="4">
        <f t="shared" si="738"/>
        <v>-11.141804788213626</v>
      </c>
      <c r="AO96" s="4">
        <f t="shared" si="739"/>
        <v>-15.448658649398695</v>
      </c>
      <c r="AP96" s="4">
        <f t="shared" si="740"/>
        <v>-17.094552285535393</v>
      </c>
      <c r="AQ96" s="4">
        <f t="shared" si="741"/>
        <v>-20.458265139116182</v>
      </c>
      <c r="AR96" s="4">
        <f t="shared" si="742"/>
        <v>-13.298791018998269</v>
      </c>
      <c r="AS96" s="4">
        <f t="shared" si="743"/>
        <v>-9.6280087527352407</v>
      </c>
      <c r="AT96" s="4">
        <f t="shared" si="744"/>
        <v>-6.3066465256797493</v>
      </c>
      <c r="AU96" s="4">
        <f t="shared" si="745"/>
        <v>2.9218106995884785</v>
      </c>
      <c r="AV96" s="4">
        <f t="shared" si="746"/>
        <v>-3.9840637450216931E-2</v>
      </c>
      <c r="AW96" s="4">
        <f t="shared" si="747"/>
        <v>1.9774011299435124</v>
      </c>
      <c r="AX96" s="4">
        <f t="shared" si="748"/>
        <v>0.12091898428052694</v>
      </c>
      <c r="AY96" s="4">
        <f t="shared" si="749"/>
        <v>-7.7968812475009859</v>
      </c>
      <c r="AZ96" s="4">
        <f t="shared" si="750"/>
        <v>-11.717815862893577</v>
      </c>
      <c r="BA96" s="4">
        <f t="shared" si="751"/>
        <v>-16.026909378709931</v>
      </c>
      <c r="BB96" s="4">
        <f t="shared" si="752"/>
        <v>-16.586151368760071</v>
      </c>
      <c r="BC96" s="4">
        <f t="shared" si="753"/>
        <v>-14.310494362532522</v>
      </c>
      <c r="BD96" s="4">
        <f t="shared" si="754"/>
        <v>-14.040632054176061</v>
      </c>
      <c r="BE96" s="4">
        <f t="shared" si="755"/>
        <v>-13.524976437323277</v>
      </c>
      <c r="BF96" s="4">
        <f t="shared" si="756"/>
        <v>-13.513513513513509</v>
      </c>
      <c r="BG96" s="4">
        <f t="shared" si="757"/>
        <v>-10.779352226720661</v>
      </c>
      <c r="BH96" s="4">
        <f t="shared" si="758"/>
        <v>-8.0882352941176627</v>
      </c>
      <c r="BI96" s="4">
        <f t="shared" si="759"/>
        <v>-4.4141689373297099</v>
      </c>
      <c r="BJ96" s="4">
        <f t="shared" si="760"/>
        <v>0</v>
      </c>
      <c r="BK96" s="4">
        <f t="shared" si="761"/>
        <v>4.254112308564939</v>
      </c>
      <c r="BL96" s="4">
        <f t="shared" si="762"/>
        <v>7.4857142857142955</v>
      </c>
      <c r="BM96" s="4">
        <f t="shared" si="763"/>
        <v>2.4515393386544959</v>
      </c>
      <c r="BN96" s="4">
        <f t="shared" si="764"/>
        <v>10.9375</v>
      </c>
      <c r="BO96" s="4">
        <f t="shared" si="765"/>
        <v>10.881392818280755</v>
      </c>
      <c r="BP96" s="4">
        <f t="shared" si="766"/>
        <v>9.5162147793726568</v>
      </c>
      <c r="BQ96" s="4">
        <f t="shared" si="767"/>
        <v>17.36227045075125</v>
      </c>
      <c r="BR96" s="4">
        <f t="shared" si="768"/>
        <v>8.9034205231388377</v>
      </c>
      <c r="BS96" s="4">
        <f t="shared" si="769"/>
        <v>8.5377821393523021</v>
      </c>
      <c r="BT96" s="4">
        <f t="shared" si="770"/>
        <v>8.8834951456310698</v>
      </c>
      <c r="BU96" s="4">
        <f t="shared" si="771"/>
        <v>9.1512565196775864</v>
      </c>
      <c r="BV96" s="4">
        <f t="shared" si="772"/>
        <v>8.5912240184757405</v>
      </c>
      <c r="BW96" s="4">
        <f t="shared" si="773"/>
        <v>8.0470162748643723</v>
      </c>
      <c r="BX96" s="4">
        <f t="shared" si="774"/>
        <v>7.0441373160945231</v>
      </c>
      <c r="BY96" s="4">
        <f t="shared" si="775"/>
        <v>5.8644656820156404</v>
      </c>
      <c r="BZ96" s="4">
        <f t="shared" si="776"/>
        <v>-6.3377286261165349</v>
      </c>
      <c r="CA96" s="4">
        <f t="shared" si="777"/>
        <v>1.464435146443499</v>
      </c>
      <c r="CB96" s="4">
        <f t="shared" si="778"/>
        <v>-1.2494793835901685</v>
      </c>
      <c r="CC96" s="4">
        <f t="shared" si="779"/>
        <v>-3.8572014772261021</v>
      </c>
      <c r="CD96" s="4">
        <f t="shared" si="780"/>
        <v>5.3587647593096976</v>
      </c>
      <c r="CE96" s="4">
        <f t="shared" si="781"/>
        <v>-4.9072164948453452</v>
      </c>
      <c r="CF96" s="4">
        <f t="shared" si="782"/>
        <v>-3.5006326444538161</v>
      </c>
      <c r="CG96" s="4">
        <f t="shared" si="783"/>
        <v>-1.9206145966709331</v>
      </c>
      <c r="CH96" s="4">
        <f t="shared" si="784"/>
        <v>-8.6206896551721535E-2</v>
      </c>
      <c r="CI96" s="4">
        <f t="shared" si="785"/>
        <v>2.0815264527319854</v>
      </c>
      <c r="CJ96" s="4">
        <f t="shared" si="786"/>
        <v>5.6381118881118741</v>
      </c>
      <c r="CK96" s="4">
        <f t="shared" si="787"/>
        <v>9.2689295039164676</v>
      </c>
      <c r="CL96" s="4">
        <f t="shared" si="788"/>
        <v>10.785159620362395</v>
      </c>
      <c r="CM96" s="4">
        <f t="shared" si="789"/>
        <v>10.577740016992344</v>
      </c>
      <c r="CN96" s="4">
        <f t="shared" si="790"/>
        <v>9.3090608191973558</v>
      </c>
      <c r="CO96" s="4">
        <f t="shared" si="791"/>
        <v>8.0047789725209206</v>
      </c>
      <c r="CP96" s="4">
        <f t="shared" si="792"/>
        <v>6.7757009345794428</v>
      </c>
      <c r="CQ96" s="4">
        <f t="shared" si="793"/>
        <v>5.608912792931231</v>
      </c>
      <c r="CR96" s="4">
        <f t="shared" si="794"/>
        <v>3.6336109008327178</v>
      </c>
      <c r="CS96" s="4">
        <f t="shared" si="795"/>
        <v>0.58997050147493457</v>
      </c>
      <c r="CT96" s="4">
        <f t="shared" si="796"/>
        <v>-2.0058351568198463</v>
      </c>
      <c r="CU96" s="4">
        <f t="shared" si="797"/>
        <v>-3.1284103310294631</v>
      </c>
      <c r="CV96" s="4">
        <f t="shared" si="798"/>
        <v>-2.8853177501826255</v>
      </c>
      <c r="CW96" s="4">
        <f t="shared" si="799"/>
        <v>-1.9061583577712593</v>
      </c>
      <c r="CX96" s="4">
        <f t="shared" si="800"/>
        <v>-1.0420543356903456</v>
      </c>
      <c r="CY96" s="4">
        <f t="shared" si="801"/>
        <v>-0.48817123544874219</v>
      </c>
      <c r="CZ96" s="4">
        <f t="shared" si="802"/>
        <v>-0.52651372696502774</v>
      </c>
      <c r="DA96" s="4">
        <f t="shared" si="803"/>
        <v>-0.78475336322870737</v>
      </c>
      <c r="DB96" s="4">
        <f t="shared" si="804"/>
        <v>-1.1658518239940019</v>
      </c>
      <c r="DC96" s="4">
        <f t="shared" si="805"/>
        <v>-1.4716981132075424</v>
      </c>
      <c r="DD96" s="4">
        <f t="shared" si="806"/>
        <v>-2.3818525519848865</v>
      </c>
      <c r="DE96" s="4">
        <f t="shared" si="807"/>
        <v>-4.3314500941619478</v>
      </c>
      <c r="DF96" s="4">
        <f t="shared" si="808"/>
        <v>-6.354642313546421</v>
      </c>
      <c r="DG96" s="4">
        <f t="shared" si="809"/>
        <v>-7.2386058981233177</v>
      </c>
      <c r="DH96" s="4">
        <f t="shared" si="810"/>
        <v>-8.2106893880712573</v>
      </c>
      <c r="DI96" s="4">
        <f t="shared" si="811"/>
        <v>-8.858267716535428</v>
      </c>
      <c r="DJ96" s="4">
        <f t="shared" si="812"/>
        <v>-7.5579032913449806</v>
      </c>
      <c r="DK96" s="4">
        <f t="shared" si="813"/>
        <v>-5.6151940545004049</v>
      </c>
      <c r="DL96" s="4">
        <f t="shared" si="814"/>
        <v>-2.7848101265822822</v>
      </c>
      <c r="DM96" s="4">
        <f t="shared" si="815"/>
        <v>1.4686825053995545</v>
      </c>
      <c r="DN96" s="4">
        <f t="shared" si="816"/>
        <v>5.0989010989010985</v>
      </c>
      <c r="DO96" s="4">
        <f t="shared" si="817"/>
        <v>6.0804899387576494</v>
      </c>
      <c r="DP96" s="4">
        <f t="shared" si="818"/>
        <v>6.6840277777777901</v>
      </c>
      <c r="DQ96" s="4">
        <f t="shared" si="819"/>
        <v>5.7045551298424924</v>
      </c>
      <c r="DR96" s="4">
        <f t="shared" si="820"/>
        <v>3.178586365537428</v>
      </c>
      <c r="DS96" s="49">
        <f t="shared" si="821"/>
        <v>1.7731958762886579</v>
      </c>
      <c r="DT96" s="49">
        <f t="shared" si="822"/>
        <v>-5.6956875508543554</v>
      </c>
      <c r="DU96" s="49">
        <f t="shared" si="823"/>
        <v>-13.894482480869918</v>
      </c>
      <c r="DV96" s="49">
        <f t="shared" si="824"/>
        <v>-19.335224969598709</v>
      </c>
      <c r="DW96" s="49">
        <f t="shared" si="825"/>
        <v>-22.568881685575359</v>
      </c>
      <c r="DX96" s="49">
        <f t="shared" si="826"/>
        <v>-19.154443485763583</v>
      </c>
      <c r="DY96" s="49">
        <f t="shared" si="827"/>
        <v>-12.488306828811968</v>
      </c>
      <c r="DZ96" s="49">
        <f t="shared" si="828"/>
        <v>-5.0753768844221003</v>
      </c>
      <c r="EA96" s="49">
        <f t="shared" si="829"/>
        <v>-0.26164311878598134</v>
      </c>
      <c r="EB96" s="49">
        <f t="shared" si="830"/>
        <v>3.3617929562433257</v>
      </c>
      <c r="EC96" s="11">
        <f t="shared" si="831"/>
        <v>6.1321913415285811</v>
      </c>
      <c r="ED96" s="11">
        <f t="shared" si="832"/>
        <v>6.1368237162519934</v>
      </c>
      <c r="EE96" s="11">
        <f t="shared" si="833"/>
        <v>6.2495645330535199</v>
      </c>
      <c r="EF96" s="11">
        <f t="shared" si="834"/>
        <v>5.4402581311306264</v>
      </c>
      <c r="EG96" s="11">
        <f t="shared" si="835"/>
        <v>3.7987729772170464</v>
      </c>
      <c r="EH96" s="11">
        <f t="shared" si="836"/>
        <v>3.6321715041054414</v>
      </c>
      <c r="EI96" s="11">
        <f t="shared" si="837"/>
        <v>3.3157052134328957</v>
      </c>
      <c r="EJ96" s="11">
        <f t="shared" si="838"/>
        <v>3.0538375417124008</v>
      </c>
      <c r="EK96" s="11">
        <f t="shared" si="839"/>
        <v>2.6948619587701339</v>
      </c>
      <c r="EL96" s="11">
        <f t="shared" si="840"/>
        <v>2.3421332020757912</v>
      </c>
      <c r="EM96" s="11">
        <f t="shared" si="841"/>
        <v>2.0636596650632333</v>
      </c>
      <c r="EN96" s="11">
        <f t="shared" si="842"/>
        <v>1.8097219872377224</v>
      </c>
      <c r="EO96" s="11">
        <f t="shared" si="843"/>
        <v>1.6298010065042279</v>
      </c>
      <c r="EP96" s="11">
        <f t="shared" si="844"/>
        <v>1.4814260934095103</v>
      </c>
      <c r="EQ96" s="11">
        <f t="shared" si="845"/>
        <v>1.4322991299969612</v>
      </c>
      <c r="ER96" s="11">
        <f t="shared" si="846"/>
        <v>1.449068404025522</v>
      </c>
      <c r="ES96" s="11">
        <f t="shared" si="847"/>
        <v>1.4691309163314958</v>
      </c>
      <c r="ET96" s="11">
        <f t="shared" si="848"/>
        <v>1.5581314101035693</v>
      </c>
      <c r="EU96" s="11">
        <f t="shared" si="849"/>
        <v>1.4847046899283178</v>
      </c>
      <c r="EV96" s="11">
        <f t="shared" si="850"/>
        <v>1.4683079640644303</v>
      </c>
      <c r="EW96" s="11">
        <f t="shared" si="851"/>
        <v>1.313899892647763</v>
      </c>
      <c r="EX96" s="11">
        <f t="shared" si="852"/>
        <v>1.1537941355072245</v>
      </c>
      <c r="EY96" s="11">
        <f t="shared" si="853"/>
        <v>1.1182039298043067</v>
      </c>
      <c r="EZ96" s="11">
        <f t="shared" si="854"/>
        <v>1.0683425322242313</v>
      </c>
      <c r="FA96" s="11">
        <f t="shared" si="855"/>
        <v>1.0863648011455895</v>
      </c>
      <c r="FB96" s="11">
        <f t="shared" si="856"/>
        <v>1.0863260653568352</v>
      </c>
      <c r="FC96" s="11">
        <f t="shared" si="857"/>
        <v>1.0564539857096822</v>
      </c>
      <c r="FD96" s="11">
        <f t="shared" si="858"/>
        <v>0.97232632464256952</v>
      </c>
      <c r="FE96" s="11">
        <f t="shared" si="859"/>
        <v>0.75416024086749633</v>
      </c>
      <c r="FF96" s="11">
        <f t="shared" si="860"/>
        <v>0.57322440400688901</v>
      </c>
    </row>
    <row r="97" spans="2:162" x14ac:dyDescent="0.25">
      <c r="B97" t="str">
        <f t="shared" si="704"/>
        <v xml:space="preserve"> Services providing</v>
      </c>
      <c r="C97" s="4"/>
      <c r="D97" s="4"/>
      <c r="E97" s="4"/>
      <c r="F97" s="4"/>
      <c r="G97" s="4">
        <f t="shared" si="705"/>
        <v>2.1109036291304673</v>
      </c>
      <c r="H97" s="4">
        <f t="shared" si="706"/>
        <v>1.5904253182858819</v>
      </c>
      <c r="I97" s="4">
        <f t="shared" si="707"/>
        <v>0.83489047032163644</v>
      </c>
      <c r="J97" s="4">
        <f t="shared" si="708"/>
        <v>1.1370865139948894</v>
      </c>
      <c r="K97" s="4">
        <f t="shared" si="709"/>
        <v>2.281943229705008</v>
      </c>
      <c r="L97" s="4">
        <f t="shared" si="710"/>
        <v>1.8699347697173296</v>
      </c>
      <c r="M97" s="4">
        <f t="shared" si="711"/>
        <v>1.5258447344557169</v>
      </c>
      <c r="N97" s="4">
        <f t="shared" si="712"/>
        <v>2.1896375501218701</v>
      </c>
      <c r="O97" s="4">
        <f t="shared" si="713"/>
        <v>2.0017101990049913</v>
      </c>
      <c r="P97" s="4">
        <f t="shared" si="714"/>
        <v>2.7049053089102992</v>
      </c>
      <c r="Q97" s="4">
        <f t="shared" si="715"/>
        <v>4.3417475728155352</v>
      </c>
      <c r="R97" s="4">
        <f t="shared" si="716"/>
        <v>2.5966532025389455</v>
      </c>
      <c r="S97" s="4">
        <f t="shared" si="717"/>
        <v>2.7702625462028063</v>
      </c>
      <c r="T97" s="4">
        <f t="shared" si="718"/>
        <v>2.5958813527300117</v>
      </c>
      <c r="U97" s="4">
        <f t="shared" si="719"/>
        <v>1.4887598630340948</v>
      </c>
      <c r="V97" s="4">
        <f t="shared" si="720"/>
        <v>3.5695538057742837</v>
      </c>
      <c r="W97" s="4">
        <f t="shared" si="721"/>
        <v>3.2109751575825074</v>
      </c>
      <c r="X97" s="4">
        <f t="shared" si="722"/>
        <v>2.7916912197996524</v>
      </c>
      <c r="Y97" s="4">
        <f t="shared" si="723"/>
        <v>3.0511955405603475</v>
      </c>
      <c r="Z97" s="4">
        <f t="shared" si="724"/>
        <v>2.8310766780102803</v>
      </c>
      <c r="AA97" s="4">
        <f t="shared" si="725"/>
        <v>3.2619629257077287</v>
      </c>
      <c r="AB97" s="4">
        <f t="shared" si="726"/>
        <v>3.4718738803296345</v>
      </c>
      <c r="AC97" s="4">
        <f t="shared" si="727"/>
        <v>3.6405693950178009</v>
      </c>
      <c r="AD97" s="4">
        <f t="shared" si="728"/>
        <v>3.9642303900859099</v>
      </c>
      <c r="AE97" s="4">
        <f t="shared" si="729"/>
        <v>3.4163651544669937</v>
      </c>
      <c r="AF97" s="4">
        <f t="shared" si="730"/>
        <v>4.7958724332559877</v>
      </c>
      <c r="AG97" s="4">
        <f t="shared" si="731"/>
        <v>4.6252103148714196</v>
      </c>
      <c r="AH97" s="4">
        <f t="shared" si="732"/>
        <v>4.4023027429732631</v>
      </c>
      <c r="AI97" s="4">
        <f t="shared" si="733"/>
        <v>4.8240597456772116</v>
      </c>
      <c r="AJ97" s="4">
        <f t="shared" si="734"/>
        <v>4.3120539254559942</v>
      </c>
      <c r="AK97" s="4">
        <f t="shared" si="735"/>
        <v>4.5881194617656718</v>
      </c>
      <c r="AL97" s="4">
        <f t="shared" si="736"/>
        <v>4.5085955238403974</v>
      </c>
      <c r="AM97" s="4">
        <f t="shared" si="737"/>
        <v>4.4480102695763746</v>
      </c>
      <c r="AN97" s="4">
        <f t="shared" si="738"/>
        <v>3.8170356995786969</v>
      </c>
      <c r="AO97" s="4">
        <f t="shared" si="739"/>
        <v>4.2205347056608611</v>
      </c>
      <c r="AP97" s="4">
        <f t="shared" si="740"/>
        <v>4.1930477963997292</v>
      </c>
      <c r="AQ97" s="4">
        <f t="shared" si="741"/>
        <v>4.2831684385177926</v>
      </c>
      <c r="AR97" s="4">
        <f t="shared" si="742"/>
        <v>4.055043632147437</v>
      </c>
      <c r="AS97" s="4">
        <f t="shared" si="743"/>
        <v>3.3721735465028768</v>
      </c>
      <c r="AT97" s="4">
        <f t="shared" si="744"/>
        <v>2.9698251467040304</v>
      </c>
      <c r="AU97" s="4">
        <f t="shared" si="745"/>
        <v>1.4201532115497795</v>
      </c>
      <c r="AV97" s="4">
        <f t="shared" si="746"/>
        <v>0.38706272175468293</v>
      </c>
      <c r="AW97" s="4">
        <f t="shared" si="747"/>
        <v>-1.2349634462470616</v>
      </c>
      <c r="AX97" s="4">
        <f t="shared" si="748"/>
        <v>-2.9015274242073397</v>
      </c>
      <c r="AY97" s="4">
        <f t="shared" si="749"/>
        <v>-2.9399802451920309</v>
      </c>
      <c r="AZ97" s="4">
        <f t="shared" si="750"/>
        <v>-2.4565503140061562</v>
      </c>
      <c r="BA97" s="4">
        <f t="shared" si="751"/>
        <v>-1.5040254799610686</v>
      </c>
      <c r="BB97" s="4">
        <f t="shared" si="752"/>
        <v>-0.47370773126770294</v>
      </c>
      <c r="BC97" s="4">
        <f t="shared" si="753"/>
        <v>0.19455252918287869</v>
      </c>
      <c r="BD97" s="4">
        <f t="shared" si="754"/>
        <v>0.10480924717015672</v>
      </c>
      <c r="BE97" s="4">
        <f t="shared" si="755"/>
        <v>0.2185694182460507</v>
      </c>
      <c r="BF97" s="4">
        <f t="shared" si="756"/>
        <v>0.56277315452313292</v>
      </c>
      <c r="BG97" s="4">
        <f t="shared" si="757"/>
        <v>0.39432412247943915</v>
      </c>
      <c r="BH97" s="4">
        <f t="shared" si="758"/>
        <v>1.055969367914078</v>
      </c>
      <c r="BI97" s="4">
        <f t="shared" si="759"/>
        <v>1.141252390057379</v>
      </c>
      <c r="BJ97" s="4">
        <f t="shared" si="760"/>
        <v>1.300827528725379</v>
      </c>
      <c r="BK97" s="4">
        <f t="shared" si="761"/>
        <v>1.59788139375725</v>
      </c>
      <c r="BL97" s="4">
        <f t="shared" si="762"/>
        <v>1.7287312770114305</v>
      </c>
      <c r="BM97" s="4">
        <f t="shared" si="763"/>
        <v>2.2567495716901753</v>
      </c>
      <c r="BN97" s="4">
        <f t="shared" si="764"/>
        <v>2.3067203432164618</v>
      </c>
      <c r="BO97" s="4">
        <f t="shared" si="765"/>
        <v>2.4953139643861366</v>
      </c>
      <c r="BP97" s="4">
        <f t="shared" si="766"/>
        <v>2.4093580864808395</v>
      </c>
      <c r="BQ97" s="4">
        <f t="shared" si="767"/>
        <v>2.2531630943440017</v>
      </c>
      <c r="BR97" s="4">
        <f t="shared" si="768"/>
        <v>2.1541819852941124</v>
      </c>
      <c r="BS97" s="4">
        <f t="shared" si="769"/>
        <v>2.520288032918061</v>
      </c>
      <c r="BT97" s="4">
        <f t="shared" si="770"/>
        <v>2.46917088140024</v>
      </c>
      <c r="BU97" s="4">
        <f t="shared" si="771"/>
        <v>2.4295157918526433</v>
      </c>
      <c r="BV97" s="4">
        <f t="shared" si="772"/>
        <v>2.6092335376483256</v>
      </c>
      <c r="BW97" s="4">
        <f t="shared" si="773"/>
        <v>2.4917776910641676</v>
      </c>
      <c r="BX97" s="4">
        <f t="shared" si="774"/>
        <v>2.0547375426337222</v>
      </c>
      <c r="BY97" s="4">
        <f t="shared" si="775"/>
        <v>1.9223343813778992</v>
      </c>
      <c r="BZ97" s="4">
        <f t="shared" si="776"/>
        <v>0.32608099961637382</v>
      </c>
      <c r="CA97" s="4">
        <f t="shared" si="777"/>
        <v>-1.8193190471010534</v>
      </c>
      <c r="CB97" s="4">
        <f t="shared" si="778"/>
        <v>-3.54037604608195</v>
      </c>
      <c r="CC97" s="4">
        <f t="shared" si="779"/>
        <v>-4.6056014071167661</v>
      </c>
      <c r="CD97" s="4">
        <f t="shared" si="780"/>
        <v>-4.0532051457132789</v>
      </c>
      <c r="CE97" s="4">
        <f t="shared" si="781"/>
        <v>-2.7033764507104596</v>
      </c>
      <c r="CF97" s="4">
        <f t="shared" si="782"/>
        <v>-0.40280555477312241</v>
      </c>
      <c r="CG97" s="4">
        <f t="shared" si="783"/>
        <v>0.48790173885910892</v>
      </c>
      <c r="CH97" s="4">
        <f t="shared" si="784"/>
        <v>1.4916450795638969</v>
      </c>
      <c r="CI97" s="4">
        <f t="shared" si="785"/>
        <v>1.8219603154268738</v>
      </c>
      <c r="CJ97" s="4">
        <f t="shared" si="786"/>
        <v>1.6969285593076533</v>
      </c>
      <c r="CK97" s="4">
        <f t="shared" si="787"/>
        <v>1.8376852505292973</v>
      </c>
      <c r="CL97" s="4">
        <f t="shared" si="788"/>
        <v>1.6380108265784177</v>
      </c>
      <c r="CM97" s="4">
        <f t="shared" si="789"/>
        <v>1.8788268515670836</v>
      </c>
      <c r="CN97" s="4">
        <f t="shared" si="790"/>
        <v>2.1330441070137374</v>
      </c>
      <c r="CO97" s="4">
        <f t="shared" si="791"/>
        <v>2.0928040802749903</v>
      </c>
      <c r="CP97" s="4">
        <f t="shared" si="792"/>
        <v>2.4670916466594806</v>
      </c>
      <c r="CQ97" s="4">
        <f t="shared" si="793"/>
        <v>2.5494662312357752</v>
      </c>
      <c r="CR97" s="4">
        <f t="shared" si="794"/>
        <v>2.4234172906739238</v>
      </c>
      <c r="CS97" s="4">
        <f t="shared" si="795"/>
        <v>2.7911270397219967</v>
      </c>
      <c r="CT97" s="4">
        <f t="shared" si="796"/>
        <v>2.9140071638253717</v>
      </c>
      <c r="CU97" s="4">
        <f t="shared" si="797"/>
        <v>3.0079212160136759</v>
      </c>
      <c r="CV97" s="4">
        <f t="shared" si="798"/>
        <v>2.6425628073906804</v>
      </c>
      <c r="CW97" s="4">
        <f t="shared" si="799"/>
        <v>3.0851316727858569</v>
      </c>
      <c r="CX97" s="4">
        <f t="shared" si="800"/>
        <v>2.6012090126396936</v>
      </c>
      <c r="CY97" s="4">
        <f t="shared" si="801"/>
        <v>2.561571235581428</v>
      </c>
      <c r="CZ97" s="4">
        <f t="shared" si="802"/>
        <v>3.190965836981019</v>
      </c>
      <c r="DA97" s="4">
        <f t="shared" si="803"/>
        <v>3.169600532964334</v>
      </c>
      <c r="DB97" s="4">
        <f t="shared" si="804"/>
        <v>3.3871502537812015</v>
      </c>
      <c r="DC97" s="4">
        <f t="shared" si="805"/>
        <v>3.594407011500067</v>
      </c>
      <c r="DD97" s="4">
        <f t="shared" si="806"/>
        <v>3.7750056474485927</v>
      </c>
      <c r="DE97" s="4">
        <f t="shared" si="807"/>
        <v>3.5515597059408099</v>
      </c>
      <c r="DF97" s="4">
        <f t="shared" si="808"/>
        <v>3.453805353398276</v>
      </c>
      <c r="DG97" s="4">
        <f t="shared" si="809"/>
        <v>3.3474337971000301</v>
      </c>
      <c r="DH97" s="4">
        <f t="shared" si="810"/>
        <v>3.2797194340307145</v>
      </c>
      <c r="DI97" s="4">
        <f t="shared" si="811"/>
        <v>3.0723845157576424</v>
      </c>
      <c r="DJ97" s="4">
        <f t="shared" si="812"/>
        <v>2.8901871944676305</v>
      </c>
      <c r="DK97" s="4">
        <f t="shared" si="813"/>
        <v>2.9077745705768487</v>
      </c>
      <c r="DL97" s="4">
        <f t="shared" si="814"/>
        <v>2.2505327744080983</v>
      </c>
      <c r="DM97" s="4">
        <f t="shared" si="815"/>
        <v>2.0546829552065438</v>
      </c>
      <c r="DN97" s="4">
        <f t="shared" si="816"/>
        <v>2.0418569077803816</v>
      </c>
      <c r="DO97" s="4">
        <f t="shared" si="817"/>
        <v>1.7496263938383549</v>
      </c>
      <c r="DP97" s="4">
        <f t="shared" si="818"/>
        <v>2.1780953689707117</v>
      </c>
      <c r="DQ97" s="4">
        <f t="shared" si="819"/>
        <v>2.720142277349602</v>
      </c>
      <c r="DR97" s="4">
        <f t="shared" si="820"/>
        <v>2.5915326610338907</v>
      </c>
      <c r="DS97" s="49">
        <f t="shared" si="821"/>
        <v>2.4832791033984059</v>
      </c>
      <c r="DT97" s="49">
        <f t="shared" si="822"/>
        <v>-10.145024992715134</v>
      </c>
      <c r="DU97" s="49">
        <f t="shared" si="823"/>
        <v>-7.7090408647976556</v>
      </c>
      <c r="DV97" s="49">
        <f t="shared" si="824"/>
        <v>-7.1066439372135743</v>
      </c>
      <c r="DW97" s="49">
        <f t="shared" si="825"/>
        <v>-7.3398743247712446</v>
      </c>
      <c r="DX97" s="49">
        <f t="shared" si="826"/>
        <v>6.558235837054438</v>
      </c>
      <c r="DY97" s="49">
        <f t="shared" si="827"/>
        <v>5.2239164942998739</v>
      </c>
      <c r="DZ97" s="49">
        <f t="shared" si="828"/>
        <v>6.0034795872160984</v>
      </c>
      <c r="EA97" s="49">
        <f t="shared" si="829"/>
        <v>6.8957312140103699</v>
      </c>
      <c r="EB97" s="49">
        <f t="shared" si="830"/>
        <v>6.26931360614289</v>
      </c>
      <c r="EC97" s="11">
        <f t="shared" si="831"/>
        <v>5.1329599999999864</v>
      </c>
      <c r="ED97" s="11">
        <f t="shared" si="832"/>
        <v>3.6092000539592606</v>
      </c>
      <c r="EE97" s="11">
        <f t="shared" si="833"/>
        <v>2.1846451785237253</v>
      </c>
      <c r="EF97" s="11">
        <f t="shared" si="834"/>
        <v>0.32043882451424643</v>
      </c>
      <c r="EG97" s="11">
        <f t="shared" si="835"/>
        <v>-1.6421328355473497</v>
      </c>
      <c r="EH97" s="11">
        <f t="shared" si="836"/>
        <v>-2.4182512971076209</v>
      </c>
      <c r="EI97" s="11">
        <f t="shared" si="837"/>
        <v>-2.0339423898218634</v>
      </c>
      <c r="EJ97" s="11">
        <f t="shared" si="838"/>
        <v>-0.83867924652597514</v>
      </c>
      <c r="EK97" s="11">
        <f t="shared" si="839"/>
        <v>0.61683859279635378</v>
      </c>
      <c r="EL97" s="11">
        <f t="shared" si="840"/>
        <v>1.8811671802439589</v>
      </c>
      <c r="EM97" s="11">
        <f t="shared" si="841"/>
        <v>2.5936287988857165</v>
      </c>
      <c r="EN97" s="11">
        <f t="shared" si="842"/>
        <v>2.8449740275874325</v>
      </c>
      <c r="EO97" s="11">
        <f t="shared" si="843"/>
        <v>2.8833188120586772</v>
      </c>
      <c r="EP97" s="11">
        <f t="shared" si="844"/>
        <v>2.7778341641778503</v>
      </c>
      <c r="EQ97" s="11">
        <f t="shared" si="845"/>
        <v>2.5375535294660745</v>
      </c>
      <c r="ER97" s="11">
        <f t="shared" si="846"/>
        <v>2.3158438706134987</v>
      </c>
      <c r="ES97" s="11">
        <f t="shared" si="847"/>
        <v>2.0812741061699613</v>
      </c>
      <c r="ET97" s="11">
        <f t="shared" si="848"/>
        <v>1.8356467928105635</v>
      </c>
      <c r="EU97" s="11">
        <f t="shared" si="849"/>
        <v>1.6187433574894605</v>
      </c>
      <c r="EV97" s="11">
        <f t="shared" si="850"/>
        <v>1.4200789683356474</v>
      </c>
      <c r="EW97" s="11">
        <f t="shared" si="851"/>
        <v>1.2587595141172025</v>
      </c>
      <c r="EX97" s="11">
        <f t="shared" si="852"/>
        <v>1.1340125563455761</v>
      </c>
      <c r="EY97" s="11">
        <f t="shared" si="853"/>
        <v>1.0858095302875403</v>
      </c>
      <c r="EZ97" s="11">
        <f t="shared" si="854"/>
        <v>1.0947953180334702</v>
      </c>
      <c r="FA97" s="11">
        <f t="shared" si="855"/>
        <v>1.1162534735735585</v>
      </c>
      <c r="FB97" s="11">
        <f t="shared" si="856"/>
        <v>1.1476497985488665</v>
      </c>
      <c r="FC97" s="11">
        <f t="shared" si="857"/>
        <v>1.1524232185992744</v>
      </c>
      <c r="FD97" s="11">
        <f t="shared" si="858"/>
        <v>1.1126806181750437</v>
      </c>
      <c r="FE97" s="11">
        <f t="shared" si="859"/>
        <v>1.0840120027653333</v>
      </c>
      <c r="FF97" s="11">
        <f t="shared" si="860"/>
        <v>1.0446016783348444</v>
      </c>
    </row>
    <row r="98" spans="2:162" x14ac:dyDescent="0.25">
      <c r="B98" t="str">
        <f t="shared" si="704"/>
        <v xml:space="preserve">   Wholesale and retail trade</v>
      </c>
      <c r="C98" s="4"/>
      <c r="D98" s="4"/>
      <c r="E98" s="4"/>
      <c r="F98" s="4"/>
      <c r="G98" s="4">
        <f t="shared" si="705"/>
        <v>-0.47250047250048111</v>
      </c>
      <c r="H98" s="4">
        <f t="shared" si="706"/>
        <v>-0.62228927022439651</v>
      </c>
      <c r="I98" s="4">
        <f t="shared" si="707"/>
        <v>-1.2218045112782017</v>
      </c>
      <c r="J98" s="4">
        <f t="shared" si="708"/>
        <v>-2.6589810338415787</v>
      </c>
      <c r="K98" s="4">
        <f t="shared" si="709"/>
        <v>0.41777440182302339</v>
      </c>
      <c r="L98" s="4">
        <f t="shared" si="710"/>
        <v>0.43643263757116024</v>
      </c>
      <c r="M98" s="4">
        <f t="shared" si="711"/>
        <v>7.6117982873458168E-2</v>
      </c>
      <c r="N98" s="4">
        <f t="shared" si="712"/>
        <v>0.68767908309455006</v>
      </c>
      <c r="O98" s="4">
        <f t="shared" si="713"/>
        <v>0.1323751891074032</v>
      </c>
      <c r="P98" s="4">
        <f t="shared" si="714"/>
        <v>0.3400717929340713</v>
      </c>
      <c r="Q98" s="4">
        <f t="shared" si="715"/>
        <v>2.9092983456930899</v>
      </c>
      <c r="R98" s="4">
        <f t="shared" si="716"/>
        <v>1.0055018023145568</v>
      </c>
      <c r="S98" s="4">
        <f t="shared" si="717"/>
        <v>0.88762983947119345</v>
      </c>
      <c r="T98" s="4">
        <f t="shared" si="718"/>
        <v>1.0920730559216718</v>
      </c>
      <c r="U98" s="4">
        <f t="shared" si="719"/>
        <v>0.20325203252031798</v>
      </c>
      <c r="V98" s="4">
        <f t="shared" si="720"/>
        <v>2.2351615326822172</v>
      </c>
      <c r="W98" s="4">
        <f t="shared" si="721"/>
        <v>2.6207412953949794</v>
      </c>
      <c r="X98" s="4">
        <f t="shared" si="722"/>
        <v>2.7006891413671186</v>
      </c>
      <c r="Y98" s="4">
        <f t="shared" si="723"/>
        <v>2.7106767471879012</v>
      </c>
      <c r="Z98" s="4">
        <f t="shared" si="724"/>
        <v>3.2886275950762212</v>
      </c>
      <c r="AA98" s="4">
        <f t="shared" si="725"/>
        <v>4.1408245165998059</v>
      </c>
      <c r="AB98" s="4">
        <f t="shared" si="726"/>
        <v>4.3706927820094554</v>
      </c>
      <c r="AC98" s="4">
        <f t="shared" si="727"/>
        <v>3.806104129263943</v>
      </c>
      <c r="AD98" s="4">
        <f t="shared" si="728"/>
        <v>3.6819637139807959</v>
      </c>
      <c r="AE98" s="4">
        <f t="shared" si="729"/>
        <v>1.5764582238570579</v>
      </c>
      <c r="AF98" s="4">
        <f t="shared" si="730"/>
        <v>3.4231103388357775</v>
      </c>
      <c r="AG98" s="4">
        <f t="shared" si="731"/>
        <v>3.7357315807678981</v>
      </c>
      <c r="AH98" s="4">
        <f t="shared" si="732"/>
        <v>4.6834791559444033</v>
      </c>
      <c r="AI98" s="4">
        <f t="shared" si="733"/>
        <v>4.8801517503017866</v>
      </c>
      <c r="AJ98" s="4">
        <f t="shared" si="734"/>
        <v>3.5114247311827995</v>
      </c>
      <c r="AK98" s="4">
        <f t="shared" si="735"/>
        <v>3.5178392797599045</v>
      </c>
      <c r="AL98" s="4">
        <f t="shared" si="736"/>
        <v>3.6709275647328843</v>
      </c>
      <c r="AM98" s="4">
        <f t="shared" si="737"/>
        <v>4.5050970075632968</v>
      </c>
      <c r="AN98" s="4">
        <f t="shared" si="738"/>
        <v>3.7656224638857205</v>
      </c>
      <c r="AO98" s="4">
        <f t="shared" si="739"/>
        <v>4.3163150265743244</v>
      </c>
      <c r="AP98" s="4">
        <f t="shared" si="740"/>
        <v>3.8887132469174635</v>
      </c>
      <c r="AQ98" s="4">
        <f t="shared" si="741"/>
        <v>3.8546255506607841</v>
      </c>
      <c r="AR98" s="4">
        <f t="shared" si="742"/>
        <v>3.8323165962771855</v>
      </c>
      <c r="AS98" s="4">
        <f t="shared" si="743"/>
        <v>2.3622047244094446</v>
      </c>
      <c r="AT98" s="4">
        <f t="shared" si="744"/>
        <v>1.7041996348143851</v>
      </c>
      <c r="AU98" s="4">
        <f t="shared" si="745"/>
        <v>0.4090289350098697</v>
      </c>
      <c r="AV98" s="4">
        <f t="shared" si="746"/>
        <v>-1.1298583910816618</v>
      </c>
      <c r="AW98" s="4">
        <f t="shared" si="747"/>
        <v>-1.6138763197586559</v>
      </c>
      <c r="AX98" s="4">
        <f t="shared" si="748"/>
        <v>-4.0544584081388502</v>
      </c>
      <c r="AY98" s="4">
        <f t="shared" si="749"/>
        <v>-4.2848521424260877</v>
      </c>
      <c r="AZ98" s="4">
        <f t="shared" si="750"/>
        <v>-3.8397074508608742</v>
      </c>
      <c r="BA98" s="4">
        <f t="shared" si="751"/>
        <v>-3.9399049517093498</v>
      </c>
      <c r="BB98" s="4">
        <f t="shared" si="752"/>
        <v>-2.9159519725557415</v>
      </c>
      <c r="BC98" s="4">
        <f t="shared" si="753"/>
        <v>-1.7181588902900224</v>
      </c>
      <c r="BD98" s="4">
        <f t="shared" si="754"/>
        <v>-1.7905244810648147</v>
      </c>
      <c r="BE98" s="4">
        <f t="shared" si="755"/>
        <v>-0.94158953080114571</v>
      </c>
      <c r="BF98" s="4">
        <f t="shared" si="756"/>
        <v>-0.19274012206874636</v>
      </c>
      <c r="BG98" s="4">
        <f t="shared" si="757"/>
        <v>-0.44907778668806797</v>
      </c>
      <c r="BH98" s="4">
        <f t="shared" si="758"/>
        <v>0.70990642142625404</v>
      </c>
      <c r="BI98" s="4">
        <f t="shared" si="759"/>
        <v>0.38666022232962671</v>
      </c>
      <c r="BJ98" s="4">
        <f t="shared" si="760"/>
        <v>0.38622465400710571</v>
      </c>
      <c r="BK98" s="4">
        <f t="shared" si="761"/>
        <v>0.91831802803286067</v>
      </c>
      <c r="BL98" s="4">
        <f t="shared" si="762"/>
        <v>1.0573534123678563</v>
      </c>
      <c r="BM98" s="4">
        <f t="shared" si="763"/>
        <v>1.9258545979778496</v>
      </c>
      <c r="BN98" s="4">
        <f t="shared" si="764"/>
        <v>2.4847707598589119</v>
      </c>
      <c r="BO98" s="4">
        <f t="shared" si="765"/>
        <v>2.2190293742017975</v>
      </c>
      <c r="BP98" s="4">
        <f t="shared" si="766"/>
        <v>1.553582752060878</v>
      </c>
      <c r="BQ98" s="4">
        <f t="shared" si="767"/>
        <v>1.0077153204220091</v>
      </c>
      <c r="BR98" s="4">
        <f t="shared" si="768"/>
        <v>0.34412638823715369</v>
      </c>
      <c r="BS98" s="4">
        <f t="shared" si="769"/>
        <v>1.311885053880979</v>
      </c>
      <c r="BT98" s="4">
        <f t="shared" si="770"/>
        <v>1.4985950671245751</v>
      </c>
      <c r="BU98" s="4">
        <f t="shared" si="771"/>
        <v>1.8706157443491911</v>
      </c>
      <c r="BV98" s="4">
        <f t="shared" si="772"/>
        <v>2.4785658612626493</v>
      </c>
      <c r="BW98" s="4">
        <f t="shared" si="773"/>
        <v>2.3431478341298106</v>
      </c>
      <c r="BX98" s="4">
        <f t="shared" si="774"/>
        <v>1.1688711165795063</v>
      </c>
      <c r="BY98" s="4">
        <f t="shared" si="775"/>
        <v>0.67329762815606653</v>
      </c>
      <c r="BZ98" s="4">
        <f t="shared" si="776"/>
        <v>-1.6884697292363637</v>
      </c>
      <c r="CA98" s="4">
        <f t="shared" si="777"/>
        <v>-5.2266907666817293</v>
      </c>
      <c r="CB98" s="4">
        <f t="shared" si="778"/>
        <v>-6.7953785345089663</v>
      </c>
      <c r="CC98" s="4">
        <f t="shared" si="779"/>
        <v>-7.5239398084815274</v>
      </c>
      <c r="CD98" s="4">
        <f t="shared" si="780"/>
        <v>-6.9162927433080723</v>
      </c>
      <c r="CE98" s="4">
        <f t="shared" si="781"/>
        <v>-3.9574062301334978</v>
      </c>
      <c r="CF98" s="4">
        <f t="shared" si="782"/>
        <v>-1.0438753873756257</v>
      </c>
      <c r="CG98" s="4">
        <f t="shared" si="783"/>
        <v>-0.32873109796187627</v>
      </c>
      <c r="CH98" s="4">
        <f t="shared" si="784"/>
        <v>1.6954787234042756</v>
      </c>
      <c r="CI98" s="4">
        <f t="shared" si="785"/>
        <v>1.8037398643057756</v>
      </c>
      <c r="CJ98" s="4">
        <f t="shared" si="786"/>
        <v>1.9449480797758101</v>
      </c>
      <c r="CK98" s="4">
        <f t="shared" si="787"/>
        <v>2.3911609498680875</v>
      </c>
      <c r="CL98" s="4">
        <f t="shared" si="788"/>
        <v>1.9287348806799498</v>
      </c>
      <c r="CM98" s="4">
        <f t="shared" si="789"/>
        <v>2.064369310793257</v>
      </c>
      <c r="CN98" s="4">
        <f t="shared" si="790"/>
        <v>2.6839126919967704</v>
      </c>
      <c r="CO98" s="4">
        <f t="shared" si="791"/>
        <v>3.2694475760991937</v>
      </c>
      <c r="CP98" s="4">
        <f t="shared" si="792"/>
        <v>3.8646568313021268</v>
      </c>
      <c r="CQ98" s="4">
        <f t="shared" si="793"/>
        <v>4.1567128523650299</v>
      </c>
      <c r="CR98" s="4">
        <f t="shared" si="794"/>
        <v>3.9993701779247326</v>
      </c>
      <c r="CS98" s="4">
        <f t="shared" si="795"/>
        <v>4.3356207111665768</v>
      </c>
      <c r="CT98" s="4">
        <f t="shared" si="796"/>
        <v>4.6317739694302862</v>
      </c>
      <c r="CU98" s="4">
        <f t="shared" si="797"/>
        <v>4.4954128440366947</v>
      </c>
      <c r="CV98" s="4">
        <f t="shared" si="798"/>
        <v>3.906131718395156</v>
      </c>
      <c r="CW98" s="4">
        <f t="shared" si="799"/>
        <v>3.9611360239163007</v>
      </c>
      <c r="CX98" s="4">
        <f t="shared" si="800"/>
        <v>3.3495647041463794</v>
      </c>
      <c r="CY98" s="4">
        <f t="shared" si="801"/>
        <v>3.5264852209540676</v>
      </c>
      <c r="CZ98" s="4">
        <f t="shared" si="802"/>
        <v>4.0944193501384341</v>
      </c>
      <c r="DA98" s="4">
        <f t="shared" si="803"/>
        <v>3.537023723939603</v>
      </c>
      <c r="DB98" s="4">
        <f t="shared" si="804"/>
        <v>3.2267275842375875</v>
      </c>
      <c r="DC98" s="4">
        <f t="shared" si="805"/>
        <v>2.671378091872767</v>
      </c>
      <c r="DD98" s="4">
        <f t="shared" si="806"/>
        <v>3.1354983202687592</v>
      </c>
      <c r="DE98" s="4">
        <f t="shared" si="807"/>
        <v>3.4161921955284003</v>
      </c>
      <c r="DF98" s="4">
        <f t="shared" si="808"/>
        <v>3.7482710926694418</v>
      </c>
      <c r="DG98" s="4">
        <f t="shared" si="809"/>
        <v>4.7632158590308338</v>
      </c>
      <c r="DH98" s="4">
        <f t="shared" si="810"/>
        <v>5.2931596091205346</v>
      </c>
      <c r="DI98" s="4">
        <f t="shared" si="811"/>
        <v>5.7338525580770572</v>
      </c>
      <c r="DJ98" s="4">
        <f t="shared" si="812"/>
        <v>4.9993334222103725</v>
      </c>
      <c r="DK98" s="4">
        <f t="shared" si="813"/>
        <v>4.1524310118265628</v>
      </c>
      <c r="DL98" s="4">
        <f t="shared" si="814"/>
        <v>2.1268368136117655</v>
      </c>
      <c r="DM98" s="4">
        <f t="shared" si="815"/>
        <v>0.83820167640336063</v>
      </c>
      <c r="DN98" s="4">
        <f t="shared" si="816"/>
        <v>0.67293042153375726</v>
      </c>
      <c r="DO98" s="4">
        <f t="shared" si="817"/>
        <v>1.1859702245773374</v>
      </c>
      <c r="DP98" s="4">
        <f t="shared" si="818"/>
        <v>1.8806007825318494</v>
      </c>
      <c r="DQ98" s="4">
        <f t="shared" si="819"/>
        <v>2.4937027707808479</v>
      </c>
      <c r="DR98" s="4">
        <f t="shared" si="820"/>
        <v>3.1655946525413148</v>
      </c>
      <c r="DS98" s="49">
        <f t="shared" si="821"/>
        <v>2.8304239401496512</v>
      </c>
      <c r="DT98" s="49">
        <f t="shared" si="822"/>
        <v>-6.2314172447968215</v>
      </c>
      <c r="DU98" s="49">
        <f t="shared" si="823"/>
        <v>-0.86016220201523552</v>
      </c>
      <c r="DV98" s="49">
        <f t="shared" si="824"/>
        <v>0.91687041564789684</v>
      </c>
      <c r="DW98" s="49">
        <f t="shared" si="825"/>
        <v>-0.71541166484783147</v>
      </c>
      <c r="DX98" s="49">
        <f t="shared" si="826"/>
        <v>7.7817413132514224</v>
      </c>
      <c r="DY98" s="49">
        <f t="shared" si="827"/>
        <v>2.664848785324736</v>
      </c>
      <c r="DZ98" s="49">
        <f t="shared" si="828"/>
        <v>1.4657783161720284</v>
      </c>
      <c r="EA98" s="49">
        <f t="shared" si="829"/>
        <v>3.0043966780654685</v>
      </c>
      <c r="EB98" s="49">
        <f t="shared" si="830"/>
        <v>3.8857563128217754</v>
      </c>
      <c r="EC98" s="11">
        <f t="shared" si="831"/>
        <v>2.550742484607027</v>
      </c>
      <c r="ED98" s="11">
        <f t="shared" si="832"/>
        <v>1.5151146131805238</v>
      </c>
      <c r="EE98" s="11">
        <f t="shared" si="833"/>
        <v>0.13330566753617656</v>
      </c>
      <c r="EF98" s="11">
        <f t="shared" si="834"/>
        <v>-0.62838938053096927</v>
      </c>
      <c r="EG98" s="11">
        <f t="shared" si="835"/>
        <v>-2.6719751814103687</v>
      </c>
      <c r="EH98" s="11">
        <f t="shared" si="836"/>
        <v>-3.2581919640179646</v>
      </c>
      <c r="EI98" s="11">
        <f t="shared" si="837"/>
        <v>-2.7012721836423226</v>
      </c>
      <c r="EJ98" s="11">
        <f t="shared" si="838"/>
        <v>-2.7252668805891167</v>
      </c>
      <c r="EK98" s="11">
        <f t="shared" si="839"/>
        <v>-0.24777095048899023</v>
      </c>
      <c r="EL98" s="11">
        <f t="shared" si="840"/>
        <v>0.96412960825396077</v>
      </c>
      <c r="EM98" s="11">
        <f t="shared" si="841"/>
        <v>1.511990706226074</v>
      </c>
      <c r="EN98" s="11">
        <f t="shared" si="842"/>
        <v>2.4145443199891092</v>
      </c>
      <c r="EO98" s="11">
        <f t="shared" si="843"/>
        <v>2.6665885760454255</v>
      </c>
      <c r="EP98" s="11">
        <f t="shared" si="844"/>
        <v>2.8408198119413086</v>
      </c>
      <c r="EQ98" s="11">
        <f t="shared" si="845"/>
        <v>3.1248516428264095</v>
      </c>
      <c r="ER98" s="11">
        <f t="shared" si="846"/>
        <v>3.3098912352441001</v>
      </c>
      <c r="ES98" s="11">
        <f t="shared" si="847"/>
        <v>3.148875044911037</v>
      </c>
      <c r="ET98" s="11">
        <f t="shared" si="848"/>
        <v>2.9113084625554508</v>
      </c>
      <c r="EU98" s="11">
        <f t="shared" si="849"/>
        <v>2.6920797938993601</v>
      </c>
      <c r="EV98" s="11">
        <f t="shared" si="850"/>
        <v>2.4417105506801873</v>
      </c>
      <c r="EW98" s="11">
        <f t="shared" si="851"/>
        <v>2.107130772916932</v>
      </c>
      <c r="EX98" s="11">
        <f t="shared" si="852"/>
        <v>1.7377254411550691</v>
      </c>
      <c r="EY98" s="11">
        <f t="shared" si="853"/>
        <v>1.3896964131432821</v>
      </c>
      <c r="EZ98" s="11">
        <f t="shared" si="854"/>
        <v>1.0477087579127131</v>
      </c>
      <c r="FA98" s="11">
        <f t="shared" si="855"/>
        <v>0.76371189346451374</v>
      </c>
      <c r="FB98" s="11">
        <f t="shared" si="856"/>
        <v>0.57410068853167573</v>
      </c>
      <c r="FC98" s="11">
        <f t="shared" si="857"/>
        <v>0.4467336225584706</v>
      </c>
      <c r="FD98" s="11">
        <f t="shared" si="858"/>
        <v>0.36635658261563453</v>
      </c>
      <c r="FE98" s="11">
        <f t="shared" si="859"/>
        <v>0.317913217904775</v>
      </c>
      <c r="FF98" s="11">
        <f t="shared" si="860"/>
        <v>0.31294728496047419</v>
      </c>
    </row>
    <row r="99" spans="2:162" x14ac:dyDescent="0.25">
      <c r="B99" t="str">
        <f t="shared" si="704"/>
        <v xml:space="preserve">   Transportation and public utilities</v>
      </c>
      <c r="C99" s="4"/>
      <c r="D99" s="4"/>
      <c r="E99" s="4"/>
      <c r="F99" s="4"/>
      <c r="G99" s="4">
        <f t="shared" si="705"/>
        <v>4.7968021319120702</v>
      </c>
      <c r="H99" s="4">
        <f t="shared" si="706"/>
        <v>0.32113037893384266</v>
      </c>
      <c r="I99" s="4">
        <f t="shared" si="707"/>
        <v>1.211734693877542</v>
      </c>
      <c r="J99" s="4">
        <f t="shared" si="708"/>
        <v>2.5573770491803316</v>
      </c>
      <c r="K99" s="4">
        <f t="shared" si="709"/>
        <v>-2.2250476795931395</v>
      </c>
      <c r="L99" s="4">
        <f t="shared" si="710"/>
        <v>-1.2804097311139517</v>
      </c>
      <c r="M99" s="4">
        <f t="shared" si="711"/>
        <v>-3.9067422810333929</v>
      </c>
      <c r="N99" s="4">
        <f t="shared" si="712"/>
        <v>-3.3248081841432242</v>
      </c>
      <c r="O99" s="4">
        <f t="shared" si="713"/>
        <v>-0.78023407022106417</v>
      </c>
      <c r="P99" s="4">
        <f t="shared" si="714"/>
        <v>-2.983138780804151</v>
      </c>
      <c r="Q99" s="4">
        <f t="shared" si="715"/>
        <v>-6.5573770491811345E-2</v>
      </c>
      <c r="R99" s="4">
        <f t="shared" si="716"/>
        <v>-5.0264550264550234</v>
      </c>
      <c r="S99" s="4">
        <f t="shared" si="717"/>
        <v>-1.3106159895150626</v>
      </c>
      <c r="T99" s="4">
        <f t="shared" si="718"/>
        <v>0.93582887700536244</v>
      </c>
      <c r="U99" s="4">
        <f t="shared" si="719"/>
        <v>-0.78740157480314821</v>
      </c>
      <c r="V99" s="4">
        <f t="shared" si="720"/>
        <v>5.5013927576601729</v>
      </c>
      <c r="W99" s="4">
        <f t="shared" si="721"/>
        <v>6.6401062416998613E-2</v>
      </c>
      <c r="X99" s="4">
        <f t="shared" si="722"/>
        <v>-0.33112582781458233</v>
      </c>
      <c r="Y99" s="4">
        <f t="shared" si="723"/>
        <v>1.5211640211640232</v>
      </c>
      <c r="Z99" s="4">
        <f t="shared" si="724"/>
        <v>1.1881188118811892</v>
      </c>
      <c r="AA99" s="4">
        <f t="shared" si="725"/>
        <v>4.2468480424684873</v>
      </c>
      <c r="AB99" s="4">
        <f t="shared" si="726"/>
        <v>0.26578073089700283</v>
      </c>
      <c r="AC99" s="4">
        <f t="shared" si="727"/>
        <v>3.5830618892508159</v>
      </c>
      <c r="AD99" s="4">
        <f t="shared" si="728"/>
        <v>6.262230919765166</v>
      </c>
      <c r="AE99" s="4">
        <f t="shared" si="729"/>
        <v>4.0738383195416894</v>
      </c>
      <c r="AF99" s="4">
        <f t="shared" si="730"/>
        <v>9.3439363817097387</v>
      </c>
      <c r="AG99" s="4">
        <f t="shared" si="731"/>
        <v>2.0125786163522008</v>
      </c>
      <c r="AH99" s="4">
        <f t="shared" si="732"/>
        <v>-5.1565377532228336</v>
      </c>
      <c r="AI99" s="4">
        <f t="shared" si="733"/>
        <v>3.1192660550458662</v>
      </c>
      <c r="AJ99" s="4">
        <f t="shared" si="734"/>
        <v>3.0303030303030276</v>
      </c>
      <c r="AK99" s="4">
        <f t="shared" si="735"/>
        <v>5.5487053020961685</v>
      </c>
      <c r="AL99" s="4">
        <f t="shared" si="736"/>
        <v>10.355987055016168</v>
      </c>
      <c r="AM99" s="4">
        <f t="shared" si="737"/>
        <v>2.6690391459074814</v>
      </c>
      <c r="AN99" s="4">
        <f t="shared" si="738"/>
        <v>0.52941176470588935</v>
      </c>
      <c r="AO99" s="4">
        <f t="shared" si="739"/>
        <v>-0.40887850467288267</v>
      </c>
      <c r="AP99" s="4">
        <f t="shared" si="740"/>
        <v>1.3489736070381397</v>
      </c>
      <c r="AQ99" s="4">
        <f t="shared" si="741"/>
        <v>-1.675332177931832</v>
      </c>
      <c r="AR99" s="4">
        <f t="shared" si="742"/>
        <v>-1.1117612638970154</v>
      </c>
      <c r="AS99" s="4">
        <f t="shared" si="743"/>
        <v>-0.99706744868035546</v>
      </c>
      <c r="AT99" s="4">
        <f t="shared" si="744"/>
        <v>-1.0416666666666741</v>
      </c>
      <c r="AU99" s="4">
        <f t="shared" si="745"/>
        <v>0.58754406580492358</v>
      </c>
      <c r="AV99" s="4">
        <f t="shared" si="746"/>
        <v>-1.0059171597633143</v>
      </c>
      <c r="AW99" s="4">
        <f t="shared" si="747"/>
        <v>-3.7914691943127909</v>
      </c>
      <c r="AX99" s="4">
        <f t="shared" si="748"/>
        <v>-8.5964912280701693</v>
      </c>
      <c r="AY99" s="4">
        <f t="shared" si="749"/>
        <v>-9.1705607476635365</v>
      </c>
      <c r="AZ99" s="4">
        <f t="shared" si="750"/>
        <v>-8.1291093843395057</v>
      </c>
      <c r="BA99" s="4">
        <f t="shared" si="751"/>
        <v>-4.3719211822660142</v>
      </c>
      <c r="BB99" s="4">
        <f t="shared" si="752"/>
        <v>-2.0473448496481139</v>
      </c>
      <c r="BC99" s="4">
        <f t="shared" si="753"/>
        <v>-1.4790996784565857</v>
      </c>
      <c r="BD99" s="4">
        <f t="shared" si="754"/>
        <v>-1.9518542615484691</v>
      </c>
      <c r="BE99" s="4">
        <f t="shared" si="755"/>
        <v>-2.9620090148100409</v>
      </c>
      <c r="BF99" s="4">
        <f t="shared" si="756"/>
        <v>-2.1554539516655757</v>
      </c>
      <c r="BG99" s="4">
        <f t="shared" si="757"/>
        <v>-2.4804177545691974</v>
      </c>
      <c r="BH99" s="4">
        <f t="shared" si="758"/>
        <v>0.33178500331785266</v>
      </c>
      <c r="BI99" s="4">
        <f t="shared" si="759"/>
        <v>0.4644990046450026</v>
      </c>
      <c r="BJ99" s="4">
        <f t="shared" si="760"/>
        <v>1.9359145527369837</v>
      </c>
      <c r="BK99" s="4">
        <f t="shared" si="761"/>
        <v>0.93708165997323789</v>
      </c>
      <c r="BL99" s="4">
        <f t="shared" si="762"/>
        <v>-1.0582010582010581</v>
      </c>
      <c r="BM99" s="4">
        <f t="shared" si="763"/>
        <v>-2.0475561426684274</v>
      </c>
      <c r="BN99" s="4">
        <f t="shared" si="764"/>
        <v>-2.2265880812049721</v>
      </c>
      <c r="BO99" s="4">
        <f t="shared" si="765"/>
        <v>-0.19893899204243004</v>
      </c>
      <c r="BP99" s="4">
        <f t="shared" si="766"/>
        <v>0.73529411764705621</v>
      </c>
      <c r="BQ99" s="4">
        <f t="shared" si="767"/>
        <v>1.8880647336479983</v>
      </c>
      <c r="BR99" s="4">
        <f t="shared" si="768"/>
        <v>1.1386470194239884</v>
      </c>
      <c r="BS99" s="4">
        <f t="shared" si="769"/>
        <v>1.7275747508305406</v>
      </c>
      <c r="BT99" s="4">
        <f t="shared" si="770"/>
        <v>2.4552090245520963</v>
      </c>
      <c r="BU99" s="4">
        <f t="shared" si="771"/>
        <v>2.1178027796161514</v>
      </c>
      <c r="BV99" s="4">
        <f t="shared" si="772"/>
        <v>2.4503311258278204</v>
      </c>
      <c r="BW99" s="4">
        <f t="shared" si="773"/>
        <v>0.78380143696930027</v>
      </c>
      <c r="BX99" s="4">
        <f t="shared" si="774"/>
        <v>-0.12953367875648825</v>
      </c>
      <c r="BY99" s="4">
        <f t="shared" si="775"/>
        <v>-1.2313674659753748</v>
      </c>
      <c r="BZ99" s="4">
        <f t="shared" si="776"/>
        <v>-3.5552682611506237</v>
      </c>
      <c r="CA99" s="4">
        <f t="shared" si="777"/>
        <v>-4.7958522359040856</v>
      </c>
      <c r="CB99" s="4">
        <f t="shared" si="778"/>
        <v>-7.8469520103761292</v>
      </c>
      <c r="CC99" s="4">
        <f t="shared" si="779"/>
        <v>-8.0708661417322691</v>
      </c>
      <c r="CD99" s="4">
        <f t="shared" si="780"/>
        <v>-7.3056300268096503</v>
      </c>
      <c r="CE99" s="4">
        <f t="shared" si="781"/>
        <v>-6.5350578624914775</v>
      </c>
      <c r="CF99" s="4">
        <f t="shared" si="782"/>
        <v>-3.8001407459535508</v>
      </c>
      <c r="CG99" s="4">
        <f t="shared" si="783"/>
        <v>-1.927194860813719</v>
      </c>
      <c r="CH99" s="4">
        <f t="shared" si="784"/>
        <v>0.28922631959509282</v>
      </c>
      <c r="CI99" s="4">
        <f t="shared" si="785"/>
        <v>1.6023306627822365</v>
      </c>
      <c r="CJ99" s="4">
        <f t="shared" si="786"/>
        <v>2.9261155815654583</v>
      </c>
      <c r="CK99" s="4">
        <f t="shared" si="787"/>
        <v>3.3478893740902516</v>
      </c>
      <c r="CL99" s="4">
        <f t="shared" si="788"/>
        <v>1.7303532804614274</v>
      </c>
      <c r="CM99" s="4">
        <f t="shared" si="789"/>
        <v>1.5053763440860291</v>
      </c>
      <c r="CN99" s="4">
        <f t="shared" si="790"/>
        <v>1.279317697228155</v>
      </c>
      <c r="CO99" s="4">
        <f t="shared" si="791"/>
        <v>0.21126760563381364</v>
      </c>
      <c r="CP99" s="4">
        <f t="shared" si="792"/>
        <v>0.21261516654855761</v>
      </c>
      <c r="CQ99" s="4">
        <f t="shared" si="793"/>
        <v>-0.35310734463277482</v>
      </c>
      <c r="CR99" s="4">
        <f t="shared" si="794"/>
        <v>7.0175438596487005E-2</v>
      </c>
      <c r="CS99" s="4">
        <f t="shared" si="795"/>
        <v>1.1243851018974071</v>
      </c>
      <c r="CT99" s="4">
        <f t="shared" si="796"/>
        <v>3.0410183875530405</v>
      </c>
      <c r="CU99" s="4">
        <f t="shared" si="797"/>
        <v>5.3862508858965485</v>
      </c>
      <c r="CV99" s="4">
        <f t="shared" si="798"/>
        <v>6.4516129032258229</v>
      </c>
      <c r="CW99" s="4">
        <f t="shared" si="799"/>
        <v>6.4628214037525833</v>
      </c>
      <c r="CX99" s="4">
        <f t="shared" si="800"/>
        <v>6.3829787234042534</v>
      </c>
      <c r="CY99" s="4">
        <f t="shared" si="801"/>
        <v>5.7834566240753116</v>
      </c>
      <c r="CZ99" s="4">
        <f t="shared" si="802"/>
        <v>3.8208168642951179</v>
      </c>
      <c r="DA99" s="4">
        <f t="shared" si="803"/>
        <v>4.2428198433420494</v>
      </c>
      <c r="DB99" s="4">
        <f t="shared" si="804"/>
        <v>5.0967741935483923</v>
      </c>
      <c r="DC99" s="4">
        <f t="shared" si="805"/>
        <v>3.4965034965035002</v>
      </c>
      <c r="DD99" s="4">
        <f t="shared" si="806"/>
        <v>4.8223350253806974</v>
      </c>
      <c r="DE99" s="4">
        <f t="shared" si="807"/>
        <v>4.8841577958672611</v>
      </c>
      <c r="DF99" s="4">
        <f t="shared" si="808"/>
        <v>3.6218538980969939</v>
      </c>
      <c r="DG99" s="4">
        <f t="shared" si="809"/>
        <v>4.4840294840294836</v>
      </c>
      <c r="DH99" s="4">
        <f t="shared" si="810"/>
        <v>3.4503631961259273</v>
      </c>
      <c r="DI99" s="4">
        <f t="shared" si="811"/>
        <v>2.5074626865671634</v>
      </c>
      <c r="DJ99" s="4">
        <f t="shared" si="812"/>
        <v>3.1398104265402793</v>
      </c>
      <c r="DK99" s="4">
        <f t="shared" si="813"/>
        <v>3.233392122280998</v>
      </c>
      <c r="DL99" s="4">
        <f t="shared" si="814"/>
        <v>2.8086600351082458</v>
      </c>
      <c r="DM99" s="4">
        <f t="shared" si="815"/>
        <v>2.2714036109493296</v>
      </c>
      <c r="DN99" s="4">
        <f t="shared" si="816"/>
        <v>1.9529006318207864</v>
      </c>
      <c r="DO99" s="4">
        <f t="shared" si="817"/>
        <v>1.537585421412313</v>
      </c>
      <c r="DP99" s="4">
        <f t="shared" si="818"/>
        <v>1.8782014797951163</v>
      </c>
      <c r="DQ99" s="4">
        <f t="shared" si="819"/>
        <v>2.3917995444191265</v>
      </c>
      <c r="DR99" s="4">
        <f t="shared" si="820"/>
        <v>1.8028169014084661</v>
      </c>
      <c r="DS99" s="49">
        <f t="shared" si="821"/>
        <v>1.3460459899046429</v>
      </c>
      <c r="DT99" s="49">
        <f t="shared" si="822"/>
        <v>-9.6089385474860229</v>
      </c>
      <c r="DU99" s="49">
        <f t="shared" si="823"/>
        <v>-10.177975528364836</v>
      </c>
      <c r="DV99" s="49">
        <f t="shared" si="824"/>
        <v>-8.6884338682899802</v>
      </c>
      <c r="DW99" s="49">
        <f t="shared" si="825"/>
        <v>-7.4709463198671777</v>
      </c>
      <c r="DX99" s="49">
        <f t="shared" si="826"/>
        <v>3.399258343634104</v>
      </c>
      <c r="DY99" s="49">
        <f t="shared" si="827"/>
        <v>5.139318885448918</v>
      </c>
      <c r="DZ99" s="49">
        <f t="shared" si="828"/>
        <v>7.7575757575757631</v>
      </c>
      <c r="EA99" s="49">
        <f t="shared" si="829"/>
        <v>7.5956937799043001</v>
      </c>
      <c r="EB99" s="49">
        <f t="shared" si="830"/>
        <v>7.1129707112970841</v>
      </c>
      <c r="EC99" s="11">
        <f t="shared" si="831"/>
        <v>6.4286572438162493</v>
      </c>
      <c r="ED99" s="11">
        <f t="shared" si="832"/>
        <v>0.86971878515185175</v>
      </c>
      <c r="EE99" s="11">
        <f t="shared" si="833"/>
        <v>-0.94138410227905256</v>
      </c>
      <c r="EF99" s="11">
        <f t="shared" si="834"/>
        <v>-2.2764732142857125</v>
      </c>
      <c r="EG99" s="11">
        <f t="shared" si="835"/>
        <v>-4.2832820539381427</v>
      </c>
      <c r="EH99" s="11">
        <f t="shared" si="836"/>
        <v>-3.522257156487596</v>
      </c>
      <c r="EI99" s="11">
        <f t="shared" si="837"/>
        <v>-2.4317469990564278</v>
      </c>
      <c r="EJ99" s="11">
        <f t="shared" si="838"/>
        <v>-0.8167401931560736</v>
      </c>
      <c r="EK99" s="11">
        <f t="shared" si="839"/>
        <v>8.6145252307412434E-2</v>
      </c>
      <c r="EL99" s="11">
        <f t="shared" si="840"/>
        <v>-0.42377788920398007</v>
      </c>
      <c r="EM99" s="11">
        <f t="shared" si="841"/>
        <v>-0.50959631896674296</v>
      </c>
      <c r="EN99" s="11">
        <f t="shared" si="842"/>
        <v>0.15161470175533154</v>
      </c>
      <c r="EO99" s="11">
        <f t="shared" si="843"/>
        <v>0.48438607405199008</v>
      </c>
      <c r="EP99" s="11">
        <f t="shared" si="844"/>
        <v>1.218919341510194</v>
      </c>
      <c r="EQ99" s="11">
        <f t="shared" si="845"/>
        <v>0.94066676852411213</v>
      </c>
      <c r="ER99" s="11">
        <f t="shared" si="846"/>
        <v>0.56565077518939688</v>
      </c>
      <c r="ES99" s="11">
        <f t="shared" si="847"/>
        <v>0.65791617970936134</v>
      </c>
      <c r="ET99" s="11">
        <f t="shared" si="848"/>
        <v>0.56947911884095426</v>
      </c>
      <c r="EU99" s="11">
        <f t="shared" si="849"/>
        <v>0.44724910531279694</v>
      </c>
      <c r="EV99" s="11">
        <f t="shared" si="850"/>
        <v>-6.8767381555923102E-3</v>
      </c>
      <c r="EW99" s="11">
        <f t="shared" si="851"/>
        <v>-0.15557878700971361</v>
      </c>
      <c r="EX99" s="11">
        <f t="shared" si="852"/>
        <v>-0.3634427994948064</v>
      </c>
      <c r="EY99" s="11">
        <f t="shared" si="853"/>
        <v>-0.50698691285832043</v>
      </c>
      <c r="EZ99" s="11">
        <f t="shared" si="854"/>
        <v>-0.23588319511453903</v>
      </c>
      <c r="FA99" s="11">
        <f t="shared" si="855"/>
        <v>-0.36835303962896582</v>
      </c>
      <c r="FB99" s="11">
        <f t="shared" si="856"/>
        <v>-0.41499973219177866</v>
      </c>
      <c r="FC99" s="11">
        <f t="shared" si="857"/>
        <v>-0.28049492673110077</v>
      </c>
      <c r="FD99" s="11">
        <f t="shared" si="858"/>
        <v>-0.26525253657407877</v>
      </c>
      <c r="FE99" s="11">
        <f t="shared" si="859"/>
        <v>-0.24049465707122186</v>
      </c>
      <c r="FF99" s="11">
        <f t="shared" si="860"/>
        <v>-0.20543399374922666</v>
      </c>
    </row>
    <row r="100" spans="2:162" x14ac:dyDescent="0.25">
      <c r="B100" t="str">
        <f t="shared" si="704"/>
        <v xml:space="preserve">   Information</v>
      </c>
      <c r="C100" s="4"/>
      <c r="D100" s="4"/>
      <c r="E100" s="4"/>
      <c r="F100" s="4"/>
      <c r="G100" s="4">
        <f t="shared" si="705"/>
        <v>1.682439537329139</v>
      </c>
      <c r="H100" s="4">
        <f t="shared" si="706"/>
        <v>4.0084388185654074</v>
      </c>
      <c r="I100" s="4">
        <f t="shared" si="707"/>
        <v>4.4791666666666563</v>
      </c>
      <c r="J100" s="4">
        <f t="shared" si="708"/>
        <v>8.2191780821917924</v>
      </c>
      <c r="K100" s="4">
        <f t="shared" si="709"/>
        <v>7.6525336091003204</v>
      </c>
      <c r="L100" s="4">
        <f t="shared" si="710"/>
        <v>5.9837728194726214</v>
      </c>
      <c r="M100" s="4">
        <f t="shared" si="711"/>
        <v>5.5832502492522362</v>
      </c>
      <c r="N100" s="4">
        <f t="shared" si="712"/>
        <v>5.5501460564751692</v>
      </c>
      <c r="O100" s="4">
        <f t="shared" si="713"/>
        <v>6.1479346781940336</v>
      </c>
      <c r="P100" s="4">
        <f t="shared" si="714"/>
        <v>8.0382775119617111</v>
      </c>
      <c r="Q100" s="4">
        <f t="shared" si="715"/>
        <v>10.292728989612865</v>
      </c>
      <c r="R100" s="4">
        <f t="shared" si="716"/>
        <v>6.9188191881918826</v>
      </c>
      <c r="S100" s="4">
        <f t="shared" si="717"/>
        <v>6.5158371040723972</v>
      </c>
      <c r="T100" s="4">
        <f t="shared" si="718"/>
        <v>6.0230292294065624</v>
      </c>
      <c r="U100" s="4">
        <f t="shared" si="719"/>
        <v>2.9965753424657571</v>
      </c>
      <c r="V100" s="4">
        <f t="shared" si="720"/>
        <v>10.871440897325279</v>
      </c>
      <c r="W100" s="4">
        <f t="shared" si="721"/>
        <v>10.875106202208995</v>
      </c>
      <c r="X100" s="4">
        <f t="shared" si="722"/>
        <v>13.199665831244767</v>
      </c>
      <c r="Y100" s="4">
        <f t="shared" si="723"/>
        <v>16.043225270157933</v>
      </c>
      <c r="Z100" s="4">
        <f t="shared" si="724"/>
        <v>12.996108949416341</v>
      </c>
      <c r="AA100" s="4">
        <f t="shared" si="725"/>
        <v>12.79693486590039</v>
      </c>
      <c r="AB100" s="4">
        <f t="shared" si="726"/>
        <v>11.365313653136532</v>
      </c>
      <c r="AC100" s="4">
        <f t="shared" si="727"/>
        <v>7.1633237822349649</v>
      </c>
      <c r="AD100" s="4">
        <f t="shared" si="728"/>
        <v>4.889807162534443</v>
      </c>
      <c r="AE100" s="4">
        <f t="shared" si="729"/>
        <v>5.7065217391304213</v>
      </c>
      <c r="AF100" s="4">
        <f t="shared" si="730"/>
        <v>5.3677932405566731</v>
      </c>
      <c r="AG100" s="4">
        <f t="shared" si="731"/>
        <v>9.5588235294117538</v>
      </c>
      <c r="AH100" s="4">
        <f t="shared" si="732"/>
        <v>8.470124753775444</v>
      </c>
      <c r="AI100" s="4">
        <f t="shared" si="733"/>
        <v>7.9048843187660589</v>
      </c>
      <c r="AJ100" s="4">
        <f t="shared" si="734"/>
        <v>6.2893081761006275</v>
      </c>
      <c r="AK100" s="4">
        <f t="shared" si="735"/>
        <v>5.9792556436851774</v>
      </c>
      <c r="AL100" s="4">
        <f t="shared" si="736"/>
        <v>7.0217917675544639</v>
      </c>
      <c r="AM100" s="4">
        <f t="shared" si="737"/>
        <v>10.363311494937456</v>
      </c>
      <c r="AN100" s="4">
        <f t="shared" si="738"/>
        <v>11.065088757396445</v>
      </c>
      <c r="AO100" s="4">
        <f t="shared" si="739"/>
        <v>14.622913068508915</v>
      </c>
      <c r="AP100" s="4">
        <f t="shared" si="740"/>
        <v>13.574660633484182</v>
      </c>
      <c r="AQ100" s="4">
        <f t="shared" si="741"/>
        <v>15.650296815974096</v>
      </c>
      <c r="AR100" s="4">
        <f t="shared" si="742"/>
        <v>18.700053276505059</v>
      </c>
      <c r="AS100" s="4">
        <f t="shared" si="743"/>
        <v>17.378201908588675</v>
      </c>
      <c r="AT100" s="4">
        <f t="shared" si="744"/>
        <v>18.177290836653381</v>
      </c>
      <c r="AU100" s="4">
        <f t="shared" si="745"/>
        <v>10.685954269715348</v>
      </c>
      <c r="AV100" s="4">
        <f t="shared" si="746"/>
        <v>4.3087971274685888</v>
      </c>
      <c r="AW100" s="4">
        <f t="shared" si="747"/>
        <v>-2.5246041934103625</v>
      </c>
      <c r="AX100" s="4">
        <f t="shared" si="748"/>
        <v>-4.9726085124315089</v>
      </c>
      <c r="AY100" s="4">
        <f t="shared" si="749"/>
        <v>-6.8718381112984677</v>
      </c>
      <c r="AZ100" s="4">
        <f t="shared" si="750"/>
        <v>-5.6798623063683333</v>
      </c>
      <c r="BA100" s="4">
        <f t="shared" si="751"/>
        <v>-4.302019315188776</v>
      </c>
      <c r="BB100" s="4">
        <f t="shared" si="752"/>
        <v>-3.5033259423503438</v>
      </c>
      <c r="BC100" s="4">
        <f t="shared" si="753"/>
        <v>-2.3992756903576495</v>
      </c>
      <c r="BD100" s="4">
        <f t="shared" si="754"/>
        <v>-2.5547445255474366</v>
      </c>
      <c r="BE100" s="4">
        <f t="shared" si="755"/>
        <v>-1.4220183486238325</v>
      </c>
      <c r="BF100" s="4">
        <f t="shared" si="756"/>
        <v>-0.59742647058823595</v>
      </c>
      <c r="BG100" s="4">
        <f t="shared" si="757"/>
        <v>0.74211502782932648</v>
      </c>
      <c r="BH100" s="4">
        <f t="shared" si="758"/>
        <v>2.1067415730336991</v>
      </c>
      <c r="BI100" s="4">
        <f t="shared" si="759"/>
        <v>1.3029315960911836</v>
      </c>
      <c r="BJ100" s="4">
        <f t="shared" si="760"/>
        <v>1.4794267221451829</v>
      </c>
      <c r="BK100" s="4">
        <f t="shared" si="761"/>
        <v>1.9797421731123199</v>
      </c>
      <c r="BL100" s="4">
        <f t="shared" si="762"/>
        <v>1.7881705639614776</v>
      </c>
      <c r="BM100" s="4">
        <f t="shared" si="763"/>
        <v>2.5723472668810476</v>
      </c>
      <c r="BN100" s="4">
        <f t="shared" si="764"/>
        <v>2.1412300683371299</v>
      </c>
      <c r="BO100" s="4">
        <f t="shared" si="765"/>
        <v>1.9413092550790045</v>
      </c>
      <c r="BP100" s="4">
        <f t="shared" si="766"/>
        <v>4.1891891891891797</v>
      </c>
      <c r="BQ100" s="4">
        <f t="shared" si="767"/>
        <v>6.0008956560680726</v>
      </c>
      <c r="BR100" s="4">
        <f t="shared" si="768"/>
        <v>6.8242640499553975</v>
      </c>
      <c r="BS100" s="4">
        <f t="shared" si="769"/>
        <v>7.1744906997342817</v>
      </c>
      <c r="BT100" s="4">
        <f t="shared" si="770"/>
        <v>5.7933419801124098</v>
      </c>
      <c r="BU100" s="4">
        <f t="shared" si="771"/>
        <v>3.7177862272919082</v>
      </c>
      <c r="BV100" s="4">
        <f t="shared" si="772"/>
        <v>3.2150313152400578</v>
      </c>
      <c r="BW100" s="4">
        <f t="shared" si="773"/>
        <v>3.6363636363636154</v>
      </c>
      <c r="BX100" s="4">
        <f t="shared" si="774"/>
        <v>3.8823048630976853</v>
      </c>
      <c r="BY100" s="4">
        <f t="shared" si="775"/>
        <v>5.3360488798370742</v>
      </c>
      <c r="BZ100" s="4">
        <f t="shared" si="776"/>
        <v>5.4611650485437035</v>
      </c>
      <c r="CA100" s="4">
        <f t="shared" si="777"/>
        <v>3.5087719298245723</v>
      </c>
      <c r="CB100" s="4">
        <f t="shared" si="778"/>
        <v>0.78678206136899576</v>
      </c>
      <c r="CC100" s="4">
        <f t="shared" si="779"/>
        <v>-2.0494972931167865</v>
      </c>
      <c r="CD100" s="4">
        <f t="shared" si="780"/>
        <v>-2.9919447640966768</v>
      </c>
      <c r="CE100" s="4">
        <f t="shared" si="781"/>
        <v>-2.3882896764252703</v>
      </c>
      <c r="CF100" s="4">
        <f t="shared" si="782"/>
        <v>-1.0928961748633781</v>
      </c>
      <c r="CG100" s="4">
        <f t="shared" si="783"/>
        <v>0.27635215159889093</v>
      </c>
      <c r="CH100" s="4">
        <f t="shared" si="784"/>
        <v>1.3444049031237748</v>
      </c>
      <c r="CI100" s="4">
        <f t="shared" si="785"/>
        <v>0.98658247829517265</v>
      </c>
      <c r="CJ100" s="4">
        <f t="shared" si="786"/>
        <v>1.3812154696132728</v>
      </c>
      <c r="CK100" s="4">
        <f t="shared" si="787"/>
        <v>1.9291338582677175</v>
      </c>
      <c r="CL100" s="4">
        <f t="shared" si="788"/>
        <v>1.1705033164260525</v>
      </c>
      <c r="CM100" s="4">
        <f t="shared" si="789"/>
        <v>1.9148104728409665</v>
      </c>
      <c r="CN100" s="4">
        <f t="shared" si="790"/>
        <v>1.8684312962242045</v>
      </c>
      <c r="CO100" s="4">
        <f t="shared" si="791"/>
        <v>0.19312475859405431</v>
      </c>
      <c r="CP100" s="4">
        <f t="shared" si="792"/>
        <v>0.3085229463941408</v>
      </c>
      <c r="CQ100" s="4">
        <f t="shared" si="793"/>
        <v>0.34509202453987253</v>
      </c>
      <c r="CR100" s="4">
        <f t="shared" si="794"/>
        <v>0.61138708444783418</v>
      </c>
      <c r="CS100" s="4">
        <f t="shared" si="795"/>
        <v>2.1588280647648395</v>
      </c>
      <c r="CT100" s="4">
        <f t="shared" si="796"/>
        <v>2.9988465974625012</v>
      </c>
      <c r="CU100" s="4">
        <f t="shared" si="797"/>
        <v>3.3244172716851317</v>
      </c>
      <c r="CV100" s="4">
        <f t="shared" si="798"/>
        <v>3.797949107481946</v>
      </c>
      <c r="CW100" s="4">
        <f t="shared" si="799"/>
        <v>4.9811320754716837</v>
      </c>
      <c r="CX100" s="4">
        <f t="shared" si="800"/>
        <v>3.5834266517357216</v>
      </c>
      <c r="CY100" s="4">
        <f t="shared" si="801"/>
        <v>2.4408284023668347</v>
      </c>
      <c r="CZ100" s="4">
        <f t="shared" si="802"/>
        <v>2.5246981339187791</v>
      </c>
      <c r="DA100" s="4">
        <f t="shared" si="803"/>
        <v>2.9834651329978534</v>
      </c>
      <c r="DB100" s="4">
        <f t="shared" si="804"/>
        <v>5.2612612612612741</v>
      </c>
      <c r="DC100" s="4">
        <f t="shared" si="805"/>
        <v>7.148014440433248</v>
      </c>
      <c r="DD100" s="4">
        <f t="shared" si="806"/>
        <v>8.3511777301927168</v>
      </c>
      <c r="DE100" s="4">
        <f t="shared" si="807"/>
        <v>8.3071553228621262</v>
      </c>
      <c r="DF100" s="4">
        <f t="shared" si="808"/>
        <v>7.9767203012666821</v>
      </c>
      <c r="DG100" s="4">
        <f t="shared" si="809"/>
        <v>7.715633423180579</v>
      </c>
      <c r="DH100" s="4">
        <f t="shared" si="810"/>
        <v>6.6864295125164785</v>
      </c>
      <c r="DI100" s="4">
        <f t="shared" si="811"/>
        <v>5.7363841443764052</v>
      </c>
      <c r="DJ100" s="4">
        <f t="shared" si="812"/>
        <v>5.0729232720355233</v>
      </c>
      <c r="DK100" s="4">
        <f t="shared" si="813"/>
        <v>4.7857366280888547</v>
      </c>
      <c r="DL100" s="4">
        <f t="shared" si="814"/>
        <v>6.6378511886384439</v>
      </c>
      <c r="DM100" s="4">
        <f t="shared" si="815"/>
        <v>8.2291984151173345</v>
      </c>
      <c r="DN100" s="4">
        <f t="shared" si="816"/>
        <v>8.539529269764623</v>
      </c>
      <c r="DO100" s="4">
        <f t="shared" si="817"/>
        <v>9.6119402985074487</v>
      </c>
      <c r="DP100" s="4">
        <f t="shared" si="818"/>
        <v>8.5697741748697265</v>
      </c>
      <c r="DQ100" s="4">
        <f t="shared" si="819"/>
        <v>8.5891298225851962</v>
      </c>
      <c r="DR100" s="4">
        <f t="shared" si="820"/>
        <v>7.4506533222129523</v>
      </c>
      <c r="DS100" s="49">
        <f t="shared" si="821"/>
        <v>6.8082788671023797</v>
      </c>
      <c r="DT100" s="49">
        <f t="shared" si="822"/>
        <v>4.613333333333336</v>
      </c>
      <c r="DU100" s="49">
        <f t="shared" si="823"/>
        <v>2.2043568464730434</v>
      </c>
      <c r="DV100" s="49">
        <f t="shared" si="824"/>
        <v>3.8033635187580739</v>
      </c>
      <c r="DW100" s="49">
        <f t="shared" si="825"/>
        <v>2.7791942886282728</v>
      </c>
      <c r="DX100" s="49">
        <f t="shared" si="826"/>
        <v>3.9765485597756722</v>
      </c>
      <c r="DY100" s="49">
        <f t="shared" si="827"/>
        <v>5.1002283684344007</v>
      </c>
      <c r="DZ100" s="49">
        <f t="shared" si="828"/>
        <v>5.7577268195413867</v>
      </c>
      <c r="EA100" s="49">
        <f t="shared" si="829"/>
        <v>6.474820143884874</v>
      </c>
      <c r="EB100" s="49">
        <f t="shared" si="830"/>
        <v>7.7960284383427281</v>
      </c>
      <c r="EC100" s="11">
        <f t="shared" si="831"/>
        <v>8.8711733462095488</v>
      </c>
      <c r="ED100" s="11">
        <f t="shared" si="832"/>
        <v>5.0976431769974129</v>
      </c>
      <c r="EE100" s="11">
        <f t="shared" si="833"/>
        <v>2.6473904939422255</v>
      </c>
      <c r="EF100" s="11">
        <f t="shared" si="834"/>
        <v>0.37486922901979192</v>
      </c>
      <c r="EG100" s="11">
        <f t="shared" si="835"/>
        <v>-2.0330000771713652</v>
      </c>
      <c r="EH100" s="11">
        <f t="shared" si="836"/>
        <v>-1.5896466098998197</v>
      </c>
      <c r="EI100" s="11">
        <f t="shared" si="837"/>
        <v>-0.22532552695121444</v>
      </c>
      <c r="EJ100" s="11">
        <f t="shared" si="838"/>
        <v>0.92668307547576489</v>
      </c>
      <c r="EK100" s="11">
        <f t="shared" si="839"/>
        <v>2.0161769509347005</v>
      </c>
      <c r="EL100" s="11">
        <f t="shared" si="840"/>
        <v>3.874345263405421</v>
      </c>
      <c r="EM100" s="11">
        <f t="shared" si="841"/>
        <v>5.0340116554841385</v>
      </c>
      <c r="EN100" s="11">
        <f t="shared" si="842"/>
        <v>4.7527805203954276</v>
      </c>
      <c r="EO100" s="11">
        <f t="shared" si="843"/>
        <v>4.8074292458324841</v>
      </c>
      <c r="EP100" s="11">
        <f t="shared" si="844"/>
        <v>3.9501117490503335</v>
      </c>
      <c r="EQ100" s="11">
        <f t="shared" si="845"/>
        <v>2.6020911076268582</v>
      </c>
      <c r="ER100" s="11">
        <f t="shared" si="846"/>
        <v>1.6185932158602201</v>
      </c>
      <c r="ES100" s="11">
        <f t="shared" si="847"/>
        <v>0.63455065100030961</v>
      </c>
      <c r="ET100" s="11">
        <f t="shared" si="848"/>
        <v>0.32858561934590025</v>
      </c>
      <c r="EU100" s="11">
        <f t="shared" si="849"/>
        <v>0.46420639388893292</v>
      </c>
      <c r="EV100" s="11">
        <f t="shared" si="850"/>
        <v>0.54260005137489742</v>
      </c>
      <c r="EW100" s="11">
        <f t="shared" si="851"/>
        <v>0.55532028897609109</v>
      </c>
      <c r="EX100" s="11">
        <f t="shared" si="852"/>
        <v>0.59279845168160872</v>
      </c>
      <c r="EY100" s="11">
        <f t="shared" si="853"/>
        <v>0.64449065759606405</v>
      </c>
      <c r="EZ100" s="11">
        <f t="shared" si="854"/>
        <v>0.82473629959840533</v>
      </c>
      <c r="FA100" s="11">
        <f t="shared" si="855"/>
        <v>1.0636481745319282</v>
      </c>
      <c r="FB100" s="11">
        <f t="shared" si="856"/>
        <v>1.3707584495392666</v>
      </c>
      <c r="FC100" s="11">
        <f t="shared" si="857"/>
        <v>1.6161914777278907</v>
      </c>
      <c r="FD100" s="11">
        <f t="shared" si="858"/>
        <v>1.6703698618167229</v>
      </c>
      <c r="FE100" s="11">
        <f t="shared" si="859"/>
        <v>1.7695531775757223</v>
      </c>
      <c r="FF100" s="11">
        <f t="shared" si="860"/>
        <v>1.7476601738191988</v>
      </c>
    </row>
    <row r="101" spans="2:162" x14ac:dyDescent="0.25">
      <c r="B101" t="str">
        <f t="shared" si="704"/>
        <v xml:space="preserve">   Financial activities</v>
      </c>
      <c r="C101" s="4"/>
      <c r="D101" s="4"/>
      <c r="E101" s="4"/>
      <c r="F101" s="4"/>
      <c r="G101" s="4">
        <f t="shared" si="705"/>
        <v>0.14177693761816546</v>
      </c>
      <c r="H101" s="4">
        <f t="shared" si="706"/>
        <v>0.28182245185532917</v>
      </c>
      <c r="I101" s="4">
        <f t="shared" si="707"/>
        <v>-0.42233693101829672</v>
      </c>
      <c r="J101" s="4">
        <f t="shared" si="708"/>
        <v>0</v>
      </c>
      <c r="K101" s="4">
        <f t="shared" si="709"/>
        <v>0.99103350637090859</v>
      </c>
      <c r="L101" s="4">
        <f t="shared" si="710"/>
        <v>0.42154566744729838</v>
      </c>
      <c r="M101" s="4">
        <f t="shared" si="711"/>
        <v>2.0263901979264975</v>
      </c>
      <c r="N101" s="4">
        <f t="shared" si="712"/>
        <v>4.2040623523854626</v>
      </c>
      <c r="O101" s="4">
        <f t="shared" si="713"/>
        <v>3.4112149532710356</v>
      </c>
      <c r="P101" s="4">
        <f t="shared" si="714"/>
        <v>3.4048507462686395</v>
      </c>
      <c r="Q101" s="4">
        <f t="shared" si="715"/>
        <v>5.2655889145496459</v>
      </c>
      <c r="R101" s="4">
        <f t="shared" si="716"/>
        <v>2.6745240253853053</v>
      </c>
      <c r="S101" s="4">
        <f t="shared" si="717"/>
        <v>5.6032535020334562</v>
      </c>
      <c r="T101" s="4">
        <f t="shared" si="718"/>
        <v>3.2025259359494962</v>
      </c>
      <c r="U101" s="4">
        <f t="shared" si="719"/>
        <v>-0.70206230802983827</v>
      </c>
      <c r="V101" s="4">
        <f t="shared" si="720"/>
        <v>-2.1633554083885342</v>
      </c>
      <c r="W101" s="4">
        <f t="shared" si="721"/>
        <v>-5.5626872058194383</v>
      </c>
      <c r="X101" s="4">
        <f t="shared" si="722"/>
        <v>-4.1958041958041985</v>
      </c>
      <c r="Y101" s="4">
        <f t="shared" si="723"/>
        <v>-1.8117543084401388</v>
      </c>
      <c r="Z101" s="4">
        <f t="shared" si="724"/>
        <v>1.3537906137184086</v>
      </c>
      <c r="AA101" s="4">
        <f t="shared" si="725"/>
        <v>2.6280018124150484</v>
      </c>
      <c r="AB101" s="4">
        <f t="shared" si="726"/>
        <v>3.8321167883211826</v>
      </c>
      <c r="AC101" s="4">
        <f t="shared" si="727"/>
        <v>2.7452745274527457</v>
      </c>
      <c r="AD101" s="4">
        <f t="shared" si="728"/>
        <v>1.8699910952804988</v>
      </c>
      <c r="AE101" s="4">
        <f t="shared" si="729"/>
        <v>1.1479028697571669</v>
      </c>
      <c r="AF101" s="4">
        <f t="shared" si="730"/>
        <v>2.0210896309314386</v>
      </c>
      <c r="AG101" s="4">
        <f t="shared" si="731"/>
        <v>2.847130968024536</v>
      </c>
      <c r="AH101" s="4">
        <f t="shared" si="732"/>
        <v>5.2447552447552503</v>
      </c>
      <c r="AI101" s="4">
        <f t="shared" si="733"/>
        <v>4.321257092972508</v>
      </c>
      <c r="AJ101" s="4">
        <f t="shared" si="734"/>
        <v>7.4074074074074181</v>
      </c>
      <c r="AK101" s="4">
        <f t="shared" si="735"/>
        <v>8.2197614991482268</v>
      </c>
      <c r="AL101" s="4">
        <f t="shared" si="736"/>
        <v>8.9285714285714413</v>
      </c>
      <c r="AM101" s="4">
        <f t="shared" si="737"/>
        <v>10.292887029288721</v>
      </c>
      <c r="AN101" s="4">
        <f t="shared" si="738"/>
        <v>6.3753007217321578</v>
      </c>
      <c r="AO101" s="4">
        <f t="shared" si="739"/>
        <v>5.1948051948051743</v>
      </c>
      <c r="AP101" s="4">
        <f t="shared" si="740"/>
        <v>1.4487228364468141</v>
      </c>
      <c r="AQ101" s="4">
        <f t="shared" si="741"/>
        <v>1.4036418816388396</v>
      </c>
      <c r="AR101" s="4">
        <f t="shared" si="742"/>
        <v>0.18846588767433836</v>
      </c>
      <c r="AS101" s="4">
        <f t="shared" si="743"/>
        <v>-1.0849233071455133</v>
      </c>
      <c r="AT101" s="4">
        <f t="shared" si="744"/>
        <v>-0.30063885757234399</v>
      </c>
      <c r="AU101" s="4">
        <f t="shared" si="745"/>
        <v>1.0101010101010166</v>
      </c>
      <c r="AV101" s="4">
        <f t="shared" si="746"/>
        <v>1.5048908954100826</v>
      </c>
      <c r="AW101" s="4">
        <f t="shared" si="747"/>
        <v>3.895612708018148</v>
      </c>
      <c r="AX101" s="4">
        <f t="shared" si="748"/>
        <v>2.7892951375801056</v>
      </c>
      <c r="AY101" s="4">
        <f t="shared" si="749"/>
        <v>-0.37037037037036535</v>
      </c>
      <c r="AZ101" s="4">
        <f t="shared" si="750"/>
        <v>-7.4128984432908496E-2</v>
      </c>
      <c r="BA101" s="4">
        <f t="shared" si="751"/>
        <v>-1.7473607571896532</v>
      </c>
      <c r="BB101" s="4">
        <f t="shared" si="752"/>
        <v>-0.36670333700037361</v>
      </c>
      <c r="BC101" s="4">
        <f t="shared" si="753"/>
        <v>2.4907063197026069</v>
      </c>
      <c r="BD101" s="4">
        <f t="shared" si="754"/>
        <v>2.8560830860533848</v>
      </c>
      <c r="BE101" s="4">
        <f t="shared" si="755"/>
        <v>3.5939236754353399</v>
      </c>
      <c r="BF101" s="4">
        <f t="shared" si="756"/>
        <v>2.3555391976444628</v>
      </c>
      <c r="BG101" s="4">
        <f t="shared" si="757"/>
        <v>0.61661225970257583</v>
      </c>
      <c r="BH101" s="4">
        <f t="shared" si="758"/>
        <v>-0.7573025604038941</v>
      </c>
      <c r="BI101" s="4">
        <f t="shared" si="759"/>
        <v>-1.7525035765379227</v>
      </c>
      <c r="BJ101" s="4">
        <f t="shared" si="760"/>
        <v>-1.4023732470334394</v>
      </c>
      <c r="BK101" s="4">
        <f t="shared" si="761"/>
        <v>-1.4780100937274887</v>
      </c>
      <c r="BL101" s="4">
        <f t="shared" si="762"/>
        <v>-0.1816860465116199</v>
      </c>
      <c r="BM101" s="4">
        <f t="shared" si="763"/>
        <v>1.7837641062977916</v>
      </c>
      <c r="BN101" s="4">
        <f t="shared" si="764"/>
        <v>2.6987600291757952</v>
      </c>
      <c r="BO101" s="4">
        <f t="shared" si="765"/>
        <v>3.4028540065861757</v>
      </c>
      <c r="BP101" s="4">
        <f t="shared" si="766"/>
        <v>2.7666545322169611</v>
      </c>
      <c r="BQ101" s="4">
        <f t="shared" si="767"/>
        <v>0.64377682403433667</v>
      </c>
      <c r="BR101" s="4">
        <f t="shared" si="768"/>
        <v>-0.31960227272728181</v>
      </c>
      <c r="BS101" s="4">
        <f t="shared" si="769"/>
        <v>-0.53078556263269627</v>
      </c>
      <c r="BT101" s="4">
        <f t="shared" si="770"/>
        <v>-0.38965639390720064</v>
      </c>
      <c r="BU101" s="4">
        <f t="shared" si="771"/>
        <v>-0.71073205401562811</v>
      </c>
      <c r="BV101" s="4">
        <f t="shared" si="772"/>
        <v>-0.42750267189167745</v>
      </c>
      <c r="BW101" s="4">
        <f t="shared" si="773"/>
        <v>-0.49804340092495236</v>
      </c>
      <c r="BX101" s="4">
        <f t="shared" si="774"/>
        <v>-1.3513513513513153</v>
      </c>
      <c r="BY101" s="4">
        <f t="shared" si="775"/>
        <v>-1.9327129563350254</v>
      </c>
      <c r="BZ101" s="4">
        <f t="shared" si="776"/>
        <v>-4.0429338103756818</v>
      </c>
      <c r="CA101" s="4">
        <f t="shared" si="777"/>
        <v>-6.5784769395781151</v>
      </c>
      <c r="CB101" s="4">
        <f t="shared" si="778"/>
        <v>-7.8586878154289996</v>
      </c>
      <c r="CC101" s="4">
        <f t="shared" si="779"/>
        <v>-8.9051094890510782</v>
      </c>
      <c r="CD101" s="4">
        <f t="shared" si="780"/>
        <v>-8.7994034302759196</v>
      </c>
      <c r="CE101" s="4">
        <f t="shared" si="781"/>
        <v>-7.7688480673555276</v>
      </c>
      <c r="CF101" s="4">
        <f t="shared" si="782"/>
        <v>-5.8685446009389626</v>
      </c>
      <c r="CG101" s="4">
        <f t="shared" si="783"/>
        <v>-3.8862179487179516</v>
      </c>
      <c r="CH101" s="4">
        <f t="shared" si="784"/>
        <v>-2.0850367947669479</v>
      </c>
      <c r="CI101" s="4">
        <f t="shared" si="785"/>
        <v>-1.1618257261410636</v>
      </c>
      <c r="CJ101" s="4">
        <f t="shared" si="786"/>
        <v>-1.7040731504571971</v>
      </c>
      <c r="CK101" s="4">
        <f t="shared" si="787"/>
        <v>-2.4176740308461953</v>
      </c>
      <c r="CL101" s="4">
        <f t="shared" si="788"/>
        <v>-2.5469728601252739</v>
      </c>
      <c r="CM101" s="4">
        <f t="shared" si="789"/>
        <v>-2.5608732157850644</v>
      </c>
      <c r="CN101" s="4">
        <f t="shared" si="790"/>
        <v>-1.5221987315010455</v>
      </c>
      <c r="CO101" s="4">
        <f t="shared" si="791"/>
        <v>-0.21358393848781576</v>
      </c>
      <c r="CP101" s="4">
        <f t="shared" si="792"/>
        <v>0.85689802913453406</v>
      </c>
      <c r="CQ101" s="4">
        <f t="shared" si="793"/>
        <v>2.8436018957346265</v>
      </c>
      <c r="CR101" s="4">
        <f t="shared" si="794"/>
        <v>3.3490768570201723</v>
      </c>
      <c r="CS101" s="4">
        <f t="shared" si="795"/>
        <v>3.4246575342465668</v>
      </c>
      <c r="CT101" s="4">
        <f t="shared" si="796"/>
        <v>2.8462192013593901</v>
      </c>
      <c r="CU101" s="4">
        <f t="shared" si="797"/>
        <v>1.2149141181398981</v>
      </c>
      <c r="CV101" s="4">
        <f t="shared" si="798"/>
        <v>0.54009140008308698</v>
      </c>
      <c r="CW101" s="4">
        <f t="shared" si="799"/>
        <v>0.7864238410596025</v>
      </c>
      <c r="CX101" s="4">
        <f t="shared" si="800"/>
        <v>1.1152416356877248</v>
      </c>
      <c r="CY101" s="4">
        <f t="shared" si="801"/>
        <v>1.490066225165565</v>
      </c>
      <c r="CZ101" s="4">
        <f t="shared" si="802"/>
        <v>1.5289256198347312</v>
      </c>
      <c r="DA101" s="4">
        <f t="shared" si="803"/>
        <v>1.2731006160164204</v>
      </c>
      <c r="DB101" s="4">
        <f t="shared" si="804"/>
        <v>0.93954248366014959</v>
      </c>
      <c r="DC101" s="4">
        <f t="shared" si="805"/>
        <v>1.5497553017944421</v>
      </c>
      <c r="DD101" s="4">
        <f t="shared" si="806"/>
        <v>1.424501424501412</v>
      </c>
      <c r="DE101" s="4">
        <f t="shared" si="807"/>
        <v>1.703163017031617</v>
      </c>
      <c r="DF101" s="4">
        <f t="shared" si="808"/>
        <v>1.1736139214892694</v>
      </c>
      <c r="DG101" s="4">
        <f t="shared" si="809"/>
        <v>0.60240963855422436</v>
      </c>
      <c r="DH101" s="4">
        <f t="shared" si="810"/>
        <v>1.2038523274478408</v>
      </c>
      <c r="DI101" s="4">
        <f t="shared" si="811"/>
        <v>1.1961722488038173</v>
      </c>
      <c r="DJ101" s="4">
        <f t="shared" si="812"/>
        <v>1.9600000000000062</v>
      </c>
      <c r="DK101" s="4">
        <f t="shared" si="813"/>
        <v>3.1936127744510934</v>
      </c>
      <c r="DL101" s="4">
        <f t="shared" si="814"/>
        <v>3.2117367168913669</v>
      </c>
      <c r="DM101" s="4">
        <f t="shared" si="815"/>
        <v>2.6398739164696705</v>
      </c>
      <c r="DN101" s="4">
        <f t="shared" si="816"/>
        <v>2.2361710474696039</v>
      </c>
      <c r="DO101" s="4">
        <f t="shared" si="817"/>
        <v>1.5087040618955605</v>
      </c>
      <c r="DP101" s="4">
        <f t="shared" si="818"/>
        <v>1.6135228582405015</v>
      </c>
      <c r="DQ101" s="4">
        <f t="shared" si="819"/>
        <v>2.2648752399232253</v>
      </c>
      <c r="DR101" s="4">
        <f t="shared" si="820"/>
        <v>2.4942440521872555</v>
      </c>
      <c r="DS101" s="49">
        <f t="shared" si="821"/>
        <v>0.76219512195121464</v>
      </c>
      <c r="DT101" s="49">
        <f t="shared" si="822"/>
        <v>-3.5538752362949011</v>
      </c>
      <c r="DU101" s="49">
        <f t="shared" si="823"/>
        <v>-4.3168168168168153</v>
      </c>
      <c r="DV101" s="49">
        <f t="shared" si="824"/>
        <v>-3.144889554473973</v>
      </c>
      <c r="DW101" s="49">
        <f t="shared" si="825"/>
        <v>-2.0801815431164883</v>
      </c>
      <c r="DX101" s="49">
        <f t="shared" si="826"/>
        <v>1.8032144257154048</v>
      </c>
      <c r="DY101" s="49">
        <f t="shared" si="827"/>
        <v>2.196939976461354</v>
      </c>
      <c r="DZ101" s="49">
        <f t="shared" si="828"/>
        <v>1.8554310011596575</v>
      </c>
      <c r="EA101" s="49">
        <f t="shared" si="829"/>
        <v>4.3259945925067544</v>
      </c>
      <c r="EB101" s="49">
        <f t="shared" si="830"/>
        <v>5.313823642664639</v>
      </c>
      <c r="EC101" s="11">
        <f t="shared" si="831"/>
        <v>5.1030479846449373</v>
      </c>
      <c r="ED101" s="11">
        <f t="shared" si="832"/>
        <v>3.337624288425034</v>
      </c>
      <c r="EE101" s="11">
        <f t="shared" si="833"/>
        <v>-0.96483524620510908</v>
      </c>
      <c r="EF101" s="11">
        <f t="shared" si="834"/>
        <v>-4.244771480804399</v>
      </c>
      <c r="EG101" s="11">
        <f t="shared" si="835"/>
        <v>-4.2944637387952067</v>
      </c>
      <c r="EH101" s="11">
        <f t="shared" si="836"/>
        <v>-3.2531745758932362</v>
      </c>
      <c r="EI101" s="11">
        <f t="shared" si="837"/>
        <v>-0.72213587759993869</v>
      </c>
      <c r="EJ101" s="11">
        <f t="shared" si="838"/>
        <v>2.4697683822497485</v>
      </c>
      <c r="EK101" s="11">
        <f t="shared" si="839"/>
        <v>3.0887687423092336</v>
      </c>
      <c r="EL101" s="11">
        <f t="shared" si="840"/>
        <v>3.3289019035408929</v>
      </c>
      <c r="EM101" s="11">
        <f t="shared" si="841"/>
        <v>3.2100375990854912</v>
      </c>
      <c r="EN101" s="11">
        <f t="shared" si="842"/>
        <v>2.4266854236554503</v>
      </c>
      <c r="EO101" s="11">
        <f t="shared" si="843"/>
        <v>1.7615351767848786</v>
      </c>
      <c r="EP101" s="11">
        <f t="shared" si="844"/>
        <v>1.1685967493143767</v>
      </c>
      <c r="EQ101" s="11">
        <f t="shared" si="845"/>
        <v>0.86681248899984631</v>
      </c>
      <c r="ER101" s="11">
        <f t="shared" si="846"/>
        <v>0.53462196756688396</v>
      </c>
      <c r="ES101" s="11">
        <f t="shared" si="847"/>
        <v>0.38664534740513457</v>
      </c>
      <c r="ET101" s="11">
        <f t="shared" si="848"/>
        <v>3.6722873033734338E-2</v>
      </c>
      <c r="EU101" s="11">
        <f t="shared" si="849"/>
        <v>-0.39314514597588168</v>
      </c>
      <c r="EV101" s="11">
        <f t="shared" si="850"/>
        <v>-0.47656444563042299</v>
      </c>
      <c r="EW101" s="11">
        <f t="shared" si="851"/>
        <v>-0.45995220663016534</v>
      </c>
      <c r="EX101" s="11">
        <f t="shared" si="852"/>
        <v>-0.52005153907203061</v>
      </c>
      <c r="EY101" s="11">
        <f t="shared" si="853"/>
        <v>-0.54723747047126237</v>
      </c>
      <c r="EZ101" s="11">
        <f t="shared" si="854"/>
        <v>-0.59754906709044153</v>
      </c>
      <c r="FA101" s="11">
        <f t="shared" si="855"/>
        <v>-0.68271880449614075</v>
      </c>
      <c r="FB101" s="11">
        <f t="shared" si="856"/>
        <v>-0.64735451299262614</v>
      </c>
      <c r="FC101" s="11">
        <f t="shared" si="857"/>
        <v>-0.73175882827450911</v>
      </c>
      <c r="FD101" s="11">
        <f t="shared" si="858"/>
        <v>-0.79084413039078871</v>
      </c>
      <c r="FE101" s="11">
        <f t="shared" si="859"/>
        <v>-0.82734656699284814</v>
      </c>
      <c r="FF101" s="11">
        <f t="shared" si="860"/>
        <v>-0.91088153725141785</v>
      </c>
    </row>
    <row r="102" spans="2:162" x14ac:dyDescent="0.25">
      <c r="B102" t="str">
        <f t="shared" si="704"/>
        <v xml:space="preserve">   Professional and business services</v>
      </c>
      <c r="C102" s="4"/>
      <c r="D102" s="4"/>
      <c r="E102" s="4"/>
      <c r="F102" s="4"/>
      <c r="G102" s="4">
        <f t="shared" si="705"/>
        <v>2.3198689956331897</v>
      </c>
      <c r="H102" s="4">
        <f t="shared" si="706"/>
        <v>-0.45588629659426561</v>
      </c>
      <c r="I102" s="4">
        <f t="shared" si="707"/>
        <v>-1.6662258661729545</v>
      </c>
      <c r="J102" s="4">
        <f t="shared" si="708"/>
        <v>-0.66418703506909704</v>
      </c>
      <c r="K102" s="4">
        <f t="shared" si="709"/>
        <v>2.8807682048546113</v>
      </c>
      <c r="L102" s="4">
        <f t="shared" si="710"/>
        <v>2.2629310344827624</v>
      </c>
      <c r="M102" s="4">
        <f t="shared" si="711"/>
        <v>2.6896180742341791E-2</v>
      </c>
      <c r="N102" s="4">
        <f t="shared" si="712"/>
        <v>-0.16047071409467373</v>
      </c>
      <c r="O102" s="4">
        <f t="shared" si="713"/>
        <v>0.93336790251490331</v>
      </c>
      <c r="P102" s="4">
        <f t="shared" si="714"/>
        <v>3.4510010537407876</v>
      </c>
      <c r="Q102" s="4">
        <f t="shared" si="715"/>
        <v>8.0129066953481995</v>
      </c>
      <c r="R102" s="4">
        <f t="shared" si="716"/>
        <v>7.152424323600326</v>
      </c>
      <c r="S102" s="4">
        <f t="shared" si="717"/>
        <v>4.9833033650141356</v>
      </c>
      <c r="T102" s="4">
        <f t="shared" si="718"/>
        <v>6.3407181054239814</v>
      </c>
      <c r="U102" s="4">
        <f t="shared" si="719"/>
        <v>5.7505601194921541</v>
      </c>
      <c r="V102" s="4">
        <f t="shared" si="720"/>
        <v>8.824999999999994</v>
      </c>
      <c r="W102" s="4">
        <f t="shared" si="721"/>
        <v>6.704183998042601</v>
      </c>
      <c r="X102" s="4">
        <f t="shared" si="722"/>
        <v>3.7356321839080664</v>
      </c>
      <c r="Y102" s="4">
        <f t="shared" si="723"/>
        <v>2.7777777777777901</v>
      </c>
      <c r="Z102" s="4">
        <f t="shared" si="724"/>
        <v>2.4580748908798578</v>
      </c>
      <c r="AA102" s="4">
        <f t="shared" si="725"/>
        <v>5.3886723228617095</v>
      </c>
      <c r="AB102" s="4">
        <f t="shared" si="726"/>
        <v>6.2096029547553</v>
      </c>
      <c r="AC102" s="4">
        <f t="shared" si="727"/>
        <v>7.3064590013742547</v>
      </c>
      <c r="AD102" s="4">
        <f t="shared" si="728"/>
        <v>7.9820627802690725</v>
      </c>
      <c r="AE102" s="4">
        <f t="shared" si="729"/>
        <v>7.5500435161009571</v>
      </c>
      <c r="AF102" s="4">
        <f t="shared" si="730"/>
        <v>10.410780265159758</v>
      </c>
      <c r="AG102" s="4">
        <f t="shared" si="731"/>
        <v>8.8580576307363934</v>
      </c>
      <c r="AH102" s="4">
        <f t="shared" si="732"/>
        <v>8.1395348837209234</v>
      </c>
      <c r="AI102" s="4">
        <f t="shared" si="733"/>
        <v>7.8899453773012329</v>
      </c>
      <c r="AJ102" s="4">
        <f t="shared" si="734"/>
        <v>5.1377952755905509</v>
      </c>
      <c r="AK102" s="4">
        <f t="shared" si="735"/>
        <v>5.6862745098039236</v>
      </c>
      <c r="AL102" s="4">
        <f t="shared" si="736"/>
        <v>4.2626728110599199</v>
      </c>
      <c r="AM102" s="4">
        <f t="shared" si="737"/>
        <v>3.2627039189949247</v>
      </c>
      <c r="AN102" s="4">
        <f t="shared" si="738"/>
        <v>5.560756412656831</v>
      </c>
      <c r="AO102" s="4">
        <f t="shared" si="739"/>
        <v>6.6419294990723632</v>
      </c>
      <c r="AP102" s="4">
        <f t="shared" si="740"/>
        <v>8.1767955801105074</v>
      </c>
      <c r="AQ102" s="4">
        <f t="shared" si="741"/>
        <v>8.3893226802251863</v>
      </c>
      <c r="AR102" s="4">
        <f t="shared" si="742"/>
        <v>6.7045051436679381</v>
      </c>
      <c r="AS102" s="4">
        <f t="shared" si="743"/>
        <v>6.7327766179540838</v>
      </c>
      <c r="AT102" s="4">
        <f t="shared" si="744"/>
        <v>4.8348655090228121</v>
      </c>
      <c r="AU102" s="4">
        <f t="shared" si="745"/>
        <v>-0.20103869994976264</v>
      </c>
      <c r="AV102" s="4">
        <f t="shared" si="746"/>
        <v>-2.9920212765957466</v>
      </c>
      <c r="AW102" s="4">
        <f t="shared" si="747"/>
        <v>-9.0953545232273836</v>
      </c>
      <c r="AX102" s="4">
        <f t="shared" si="748"/>
        <v>-11.919454368301396</v>
      </c>
      <c r="AY102" s="4">
        <f t="shared" si="749"/>
        <v>-9.6860835991270715</v>
      </c>
      <c r="AZ102" s="4">
        <f t="shared" si="750"/>
        <v>-8.2076764907470849</v>
      </c>
      <c r="BA102" s="4">
        <f t="shared" si="751"/>
        <v>-3.9627039627039617</v>
      </c>
      <c r="BB102" s="4">
        <f t="shared" si="752"/>
        <v>-1.4749262536873253</v>
      </c>
      <c r="BC102" s="4">
        <f t="shared" si="753"/>
        <v>-1.1338289962825265</v>
      </c>
      <c r="BD102" s="4">
        <f t="shared" si="754"/>
        <v>-1.6053761433638236</v>
      </c>
      <c r="BE102" s="4">
        <f t="shared" si="755"/>
        <v>-1.7923823749066425</v>
      </c>
      <c r="BF102" s="4">
        <f t="shared" si="756"/>
        <v>-0.95434131736525929</v>
      </c>
      <c r="BG102" s="4">
        <f t="shared" si="757"/>
        <v>0.90242526790751398</v>
      </c>
      <c r="BH102" s="4">
        <f t="shared" si="758"/>
        <v>2.8647315499905401</v>
      </c>
      <c r="BI102" s="4">
        <f t="shared" si="759"/>
        <v>4.0684410646387725</v>
      </c>
      <c r="BJ102" s="4">
        <f t="shared" si="760"/>
        <v>4.9688267523143592</v>
      </c>
      <c r="BK102" s="4">
        <f t="shared" si="761"/>
        <v>4.9562138997577776</v>
      </c>
      <c r="BL102" s="4">
        <f t="shared" si="762"/>
        <v>5.0719291774252939</v>
      </c>
      <c r="BM102" s="4">
        <f t="shared" si="763"/>
        <v>5.9554256485202739</v>
      </c>
      <c r="BN102" s="4">
        <f t="shared" si="764"/>
        <v>5.6875449964002955</v>
      </c>
      <c r="BO102" s="4">
        <f t="shared" si="765"/>
        <v>5.4145215693236493</v>
      </c>
      <c r="BP102" s="4">
        <f t="shared" si="766"/>
        <v>6.2489029313673949</v>
      </c>
      <c r="BQ102" s="4">
        <f t="shared" si="767"/>
        <v>6.0517241379310471</v>
      </c>
      <c r="BR102" s="4">
        <f t="shared" si="768"/>
        <v>5.9945504087193457</v>
      </c>
      <c r="BS102" s="4">
        <f t="shared" si="769"/>
        <v>6.3489390367126752</v>
      </c>
      <c r="BT102" s="4">
        <f t="shared" si="770"/>
        <v>5.1875103254584332</v>
      </c>
      <c r="BU102" s="4">
        <f t="shared" si="771"/>
        <v>4.3570151194927575</v>
      </c>
      <c r="BV102" s="4">
        <f t="shared" si="772"/>
        <v>4.0327763496144087</v>
      </c>
      <c r="BW102" s="4">
        <f t="shared" si="773"/>
        <v>3.6896278701504359</v>
      </c>
      <c r="BX102" s="4">
        <f t="shared" si="774"/>
        <v>3.2825506517983438</v>
      </c>
      <c r="BY102" s="4">
        <f t="shared" si="775"/>
        <v>1.838292568935973</v>
      </c>
      <c r="BZ102" s="4">
        <f t="shared" si="776"/>
        <v>-1.5135135135135425</v>
      </c>
      <c r="CA102" s="4">
        <f t="shared" si="777"/>
        <v>-5.4673182651190917</v>
      </c>
      <c r="CB102" s="4">
        <f t="shared" si="778"/>
        <v>-10.158150851581492</v>
      </c>
      <c r="CC102" s="4">
        <f t="shared" si="779"/>
        <v>-11.106011932078941</v>
      </c>
      <c r="CD102" s="4">
        <f t="shared" si="780"/>
        <v>-9.0010976948408086</v>
      </c>
      <c r="CE102" s="4">
        <f t="shared" si="781"/>
        <v>-5.7027463651050381</v>
      </c>
      <c r="CF102" s="4">
        <f t="shared" si="782"/>
        <v>-0.33852403520652219</v>
      </c>
      <c r="CG102" s="4">
        <f t="shared" si="783"/>
        <v>2.168301497160563</v>
      </c>
      <c r="CH102" s="4">
        <f t="shared" si="784"/>
        <v>3.4120282612441599</v>
      </c>
      <c r="CI102" s="4">
        <f t="shared" si="785"/>
        <v>4.1117012163782718</v>
      </c>
      <c r="CJ102" s="4">
        <f t="shared" si="786"/>
        <v>4.2629076086956541</v>
      </c>
      <c r="CK102" s="4">
        <f t="shared" si="787"/>
        <v>4.8004042445679573</v>
      </c>
      <c r="CL102" s="4">
        <f t="shared" si="788"/>
        <v>4.7325445759040186</v>
      </c>
      <c r="CM102" s="4">
        <f t="shared" si="789"/>
        <v>4.475892710218865</v>
      </c>
      <c r="CN102" s="4">
        <f t="shared" si="790"/>
        <v>5.3103111255904833</v>
      </c>
      <c r="CO102" s="4">
        <f t="shared" si="791"/>
        <v>4.3233686917389935</v>
      </c>
      <c r="CP102" s="4">
        <f t="shared" si="792"/>
        <v>4.8210023866348317</v>
      </c>
      <c r="CQ102" s="4">
        <f t="shared" si="793"/>
        <v>4.9771617577571092</v>
      </c>
      <c r="CR102" s="4">
        <f t="shared" si="794"/>
        <v>3.6813611755607267</v>
      </c>
      <c r="CS102" s="4">
        <f t="shared" si="795"/>
        <v>3.8977045139423794</v>
      </c>
      <c r="CT102" s="4">
        <f t="shared" si="796"/>
        <v>3.4911961141469217</v>
      </c>
      <c r="CU102" s="4">
        <f t="shared" si="797"/>
        <v>2.925731432858214</v>
      </c>
      <c r="CV102" s="4">
        <f t="shared" si="798"/>
        <v>2.4466656720871116</v>
      </c>
      <c r="CW102" s="4">
        <f t="shared" si="799"/>
        <v>3.6032028469750843</v>
      </c>
      <c r="CX102" s="4">
        <f t="shared" si="800"/>
        <v>3.4467585802288037</v>
      </c>
      <c r="CY102" s="4">
        <f t="shared" si="801"/>
        <v>3.5131195335277088</v>
      </c>
      <c r="CZ102" s="4">
        <f t="shared" si="802"/>
        <v>4.6454055628367463</v>
      </c>
      <c r="DA102" s="4">
        <f t="shared" si="803"/>
        <v>4.3509374552740843</v>
      </c>
      <c r="DB102" s="4">
        <f t="shared" si="804"/>
        <v>4.0124769601588062</v>
      </c>
      <c r="DC102" s="4">
        <f t="shared" si="805"/>
        <v>4.3655823123503801</v>
      </c>
      <c r="DD102" s="4">
        <f t="shared" si="806"/>
        <v>4.0634567214027362</v>
      </c>
      <c r="DE102" s="4">
        <f t="shared" si="807"/>
        <v>3.0722808942531987</v>
      </c>
      <c r="DF102" s="4">
        <f t="shared" si="808"/>
        <v>2.7126499454743547</v>
      </c>
      <c r="DG102" s="4">
        <f t="shared" si="809"/>
        <v>2.6177304007556357</v>
      </c>
      <c r="DH102" s="4">
        <f t="shared" si="810"/>
        <v>2.5541588660069392</v>
      </c>
      <c r="DI102" s="4">
        <f t="shared" si="811"/>
        <v>2.3020625415834939</v>
      </c>
      <c r="DJ102" s="4">
        <f t="shared" si="812"/>
        <v>2.4021234240212408</v>
      </c>
      <c r="DK102" s="4">
        <f t="shared" si="813"/>
        <v>2.669296515450359</v>
      </c>
      <c r="DL102" s="4">
        <f t="shared" si="814"/>
        <v>1.7994523405920004</v>
      </c>
      <c r="DM102" s="4">
        <f t="shared" si="815"/>
        <v>2.1331945889698334</v>
      </c>
      <c r="DN102" s="4">
        <f t="shared" si="816"/>
        <v>2.7216174183514852</v>
      </c>
      <c r="DO102" s="4">
        <f t="shared" si="817"/>
        <v>1.600922131147553</v>
      </c>
      <c r="DP102" s="4">
        <f t="shared" si="818"/>
        <v>2.7027027027026973</v>
      </c>
      <c r="DQ102" s="4">
        <f t="shared" si="819"/>
        <v>2.9037187977585255</v>
      </c>
      <c r="DR102" s="4">
        <f t="shared" si="820"/>
        <v>2.7882916982084227</v>
      </c>
      <c r="DS102" s="49">
        <f t="shared" si="821"/>
        <v>3.6808269255010684</v>
      </c>
      <c r="DT102" s="49">
        <f t="shared" si="822"/>
        <v>-4.2778747817410867</v>
      </c>
      <c r="DU102" s="49">
        <f t="shared" si="823"/>
        <v>-4.4306930693069351</v>
      </c>
      <c r="DV102" s="49">
        <f t="shared" si="824"/>
        <v>-2.8844973609917668</v>
      </c>
      <c r="DW102" s="49">
        <f t="shared" si="825"/>
        <v>-2.5288753799392105</v>
      </c>
      <c r="DX102" s="49">
        <f t="shared" si="826"/>
        <v>5.9153094462540912</v>
      </c>
      <c r="DY102" s="49">
        <f t="shared" si="827"/>
        <v>7.070707070707094</v>
      </c>
      <c r="DZ102" s="49">
        <f t="shared" si="828"/>
        <v>7.2295247724974754</v>
      </c>
      <c r="EA102" s="49">
        <f t="shared" si="829"/>
        <v>8.3821878508170133</v>
      </c>
      <c r="EB102" s="49">
        <f t="shared" si="830"/>
        <v>8.8817812769098161</v>
      </c>
      <c r="EC102" s="11">
        <f t="shared" si="831"/>
        <v>7.8876269956458467</v>
      </c>
      <c r="ED102" s="11">
        <f t="shared" si="832"/>
        <v>4.9463224893917968</v>
      </c>
      <c r="EE102" s="11">
        <f t="shared" si="833"/>
        <v>1.3359535044308979</v>
      </c>
      <c r="EF102" s="11">
        <f t="shared" si="834"/>
        <v>-4.078025081911651</v>
      </c>
      <c r="EG102" s="11">
        <f t="shared" si="835"/>
        <v>-8.4950038390614218</v>
      </c>
      <c r="EH102" s="11">
        <f t="shared" si="836"/>
        <v>-11.032379319662988</v>
      </c>
      <c r="EI102" s="11">
        <f t="shared" si="837"/>
        <v>-11.235739909718035</v>
      </c>
      <c r="EJ102" s="11">
        <f t="shared" si="838"/>
        <v>-7.9805146115678349</v>
      </c>
      <c r="EK102" s="11">
        <f t="shared" si="839"/>
        <v>-3.5625262331510643</v>
      </c>
      <c r="EL102" s="11">
        <f t="shared" si="840"/>
        <v>0.75524890795295452</v>
      </c>
      <c r="EM102" s="11">
        <f t="shared" si="841"/>
        <v>4.0083600261778596</v>
      </c>
      <c r="EN102" s="11">
        <f t="shared" si="842"/>
        <v>5.7404514608888402</v>
      </c>
      <c r="EO102" s="11">
        <f t="shared" si="843"/>
        <v>6.3677437673051118</v>
      </c>
      <c r="EP102" s="11">
        <f t="shared" si="844"/>
        <v>6.1629546879486963</v>
      </c>
      <c r="EQ102" s="11">
        <f t="shared" si="845"/>
        <v>5.4377209437413976</v>
      </c>
      <c r="ER102" s="11">
        <f t="shared" si="846"/>
        <v>4.8090921933325648</v>
      </c>
      <c r="ES102" s="11">
        <f t="shared" si="847"/>
        <v>4.2660803899466249</v>
      </c>
      <c r="ET102" s="11">
        <f t="shared" si="848"/>
        <v>3.7282848650399991</v>
      </c>
      <c r="EU102" s="11">
        <f t="shared" si="849"/>
        <v>3.0573029035767085</v>
      </c>
      <c r="EV102" s="11">
        <f t="shared" si="850"/>
        <v>2.426470460849206</v>
      </c>
      <c r="EW102" s="11">
        <f t="shared" si="851"/>
        <v>1.9552166487400546</v>
      </c>
      <c r="EX102" s="11">
        <f t="shared" si="852"/>
        <v>1.9120340108306211</v>
      </c>
      <c r="EY102" s="11">
        <f t="shared" si="853"/>
        <v>2.2141533554138615</v>
      </c>
      <c r="EZ102" s="11">
        <f t="shared" si="854"/>
        <v>2.6671492820813825</v>
      </c>
      <c r="FA102" s="11">
        <f t="shared" si="855"/>
        <v>3.1688556466380691</v>
      </c>
      <c r="FB102" s="11">
        <f t="shared" si="856"/>
        <v>3.3613549517009789</v>
      </c>
      <c r="FC102" s="11">
        <f t="shared" si="857"/>
        <v>3.3614447783054668</v>
      </c>
      <c r="FD102" s="11">
        <f t="shared" si="858"/>
        <v>3.2867659826705919</v>
      </c>
      <c r="FE102" s="11">
        <f t="shared" si="859"/>
        <v>3.1706765669451409</v>
      </c>
      <c r="FF102" s="11">
        <f t="shared" si="860"/>
        <v>3.0533403758226552</v>
      </c>
    </row>
    <row r="103" spans="2:162" x14ac:dyDescent="0.25">
      <c r="B103" t="str">
        <f t="shared" si="704"/>
        <v xml:space="preserve">   Other services</v>
      </c>
      <c r="C103" s="4"/>
      <c r="D103" s="4"/>
      <c r="E103" s="4"/>
      <c r="F103" s="4"/>
      <c r="G103" s="4">
        <f t="shared" si="705"/>
        <v>3.5048802129547418</v>
      </c>
      <c r="H103" s="4">
        <f t="shared" si="706"/>
        <v>2.9265437518290804</v>
      </c>
      <c r="I103" s="4">
        <f t="shared" si="707"/>
        <v>1.8521198090001301</v>
      </c>
      <c r="J103" s="4">
        <f t="shared" si="708"/>
        <v>2.2286125089863162</v>
      </c>
      <c r="K103" s="4">
        <f t="shared" si="709"/>
        <v>2.0860122874696074</v>
      </c>
      <c r="L103" s="4">
        <f t="shared" si="710"/>
        <v>2.217799260733555</v>
      </c>
      <c r="M103" s="4">
        <f t="shared" si="711"/>
        <v>3.4664014774825835</v>
      </c>
      <c r="N103" s="4">
        <f t="shared" si="712"/>
        <v>3.4739803094233634</v>
      </c>
      <c r="O103" s="4">
        <f t="shared" si="713"/>
        <v>3.6109167249825269</v>
      </c>
      <c r="P103" s="4">
        <f t="shared" si="714"/>
        <v>4.8400556328233701</v>
      </c>
      <c r="Q103" s="4">
        <f t="shared" si="715"/>
        <v>4.3800631607854079</v>
      </c>
      <c r="R103" s="4">
        <f t="shared" si="716"/>
        <v>3.0447193149381491</v>
      </c>
      <c r="S103" s="4">
        <f t="shared" si="717"/>
        <v>2.9447521275158595</v>
      </c>
      <c r="T103" s="4">
        <f t="shared" si="718"/>
        <v>1.7776598567259327</v>
      </c>
      <c r="U103" s="4">
        <f t="shared" si="719"/>
        <v>1.6048408313601881</v>
      </c>
      <c r="V103" s="4">
        <f t="shared" si="720"/>
        <v>2.901991821659422</v>
      </c>
      <c r="W103" s="4">
        <f t="shared" si="721"/>
        <v>4.2645322136202646</v>
      </c>
      <c r="X103" s="4">
        <f t="shared" si="722"/>
        <v>3.8451511991657972</v>
      </c>
      <c r="Y103" s="4">
        <f t="shared" si="723"/>
        <v>3.6121180735370073</v>
      </c>
      <c r="Z103" s="4">
        <f t="shared" si="724"/>
        <v>2.8714267401614979</v>
      </c>
      <c r="AA103" s="4">
        <f t="shared" si="725"/>
        <v>0.69217216209411792</v>
      </c>
      <c r="AB103" s="4">
        <f t="shared" si="726"/>
        <v>1.7698004267603817</v>
      </c>
      <c r="AC103" s="4">
        <f t="shared" si="727"/>
        <v>2.2491565662876356</v>
      </c>
      <c r="AD103" s="4">
        <f t="shared" si="728"/>
        <v>3.6386292834891032</v>
      </c>
      <c r="AE103" s="4">
        <f t="shared" si="729"/>
        <v>4.661917260342463</v>
      </c>
      <c r="AF103" s="4">
        <f t="shared" si="730"/>
        <v>4.020720276270362</v>
      </c>
      <c r="AG103" s="4">
        <f t="shared" si="731"/>
        <v>4.2404985946474572</v>
      </c>
      <c r="AH103" s="4">
        <f t="shared" si="732"/>
        <v>4.1240832030780439</v>
      </c>
      <c r="AI103" s="4">
        <f t="shared" si="733"/>
        <v>3.7735849056603765</v>
      </c>
      <c r="AJ103" s="4">
        <f t="shared" si="734"/>
        <v>4.801991937396255</v>
      </c>
      <c r="AK103" s="4">
        <f t="shared" si="735"/>
        <v>4.4314185228604863</v>
      </c>
      <c r="AL103" s="4">
        <f t="shared" si="736"/>
        <v>3.4757505773671982</v>
      </c>
      <c r="AM103" s="4">
        <f t="shared" si="737"/>
        <v>4.0391254315304881</v>
      </c>
      <c r="AN103" s="4">
        <f t="shared" si="738"/>
        <v>2.251385903382741</v>
      </c>
      <c r="AO103" s="4">
        <f t="shared" si="739"/>
        <v>2.2114952851369551</v>
      </c>
      <c r="AP103" s="4">
        <f t="shared" si="740"/>
        <v>2.7229103894654605</v>
      </c>
      <c r="AQ103" s="4">
        <f t="shared" si="741"/>
        <v>2.8426059064262876</v>
      </c>
      <c r="AR103" s="4">
        <f t="shared" si="742"/>
        <v>2.5558751936269219</v>
      </c>
      <c r="AS103" s="4">
        <f t="shared" si="743"/>
        <v>2.4601867105985553</v>
      </c>
      <c r="AT103" s="4">
        <f t="shared" si="744"/>
        <v>2.2705051602390114</v>
      </c>
      <c r="AU103" s="4">
        <f t="shared" si="745"/>
        <v>0.66681006668101173</v>
      </c>
      <c r="AV103" s="4">
        <f t="shared" si="746"/>
        <v>1.4133131945193611</v>
      </c>
      <c r="AW103" s="4">
        <f t="shared" si="747"/>
        <v>0.66459427591381015</v>
      </c>
      <c r="AX103" s="4">
        <f t="shared" si="748"/>
        <v>-0.58423624389206674</v>
      </c>
      <c r="AY103" s="4">
        <f t="shared" si="749"/>
        <v>0.27777777777777679</v>
      </c>
      <c r="AZ103" s="4">
        <f t="shared" si="750"/>
        <v>0.35106382978722372</v>
      </c>
      <c r="BA103" s="4">
        <f t="shared" si="751"/>
        <v>0.84123096581836254</v>
      </c>
      <c r="BB103" s="4">
        <f t="shared" si="752"/>
        <v>1.4958863126402377</v>
      </c>
      <c r="BC103" s="4">
        <f t="shared" si="753"/>
        <v>1.7046665246111203</v>
      </c>
      <c r="BD103" s="4">
        <f t="shared" si="754"/>
        <v>1.5689600339234611</v>
      </c>
      <c r="BE103" s="4">
        <f t="shared" si="755"/>
        <v>1.7106652587117077</v>
      </c>
      <c r="BF103" s="4">
        <f t="shared" si="756"/>
        <v>2.1054847878724026</v>
      </c>
      <c r="BG103" s="4">
        <f t="shared" si="757"/>
        <v>1.2780222082547699</v>
      </c>
      <c r="BH103" s="4">
        <f t="shared" si="758"/>
        <v>1.6386598476150871</v>
      </c>
      <c r="BI103" s="4">
        <f t="shared" si="759"/>
        <v>1.3704318936877291</v>
      </c>
      <c r="BJ103" s="4">
        <f t="shared" si="760"/>
        <v>1.2372409526755446</v>
      </c>
      <c r="BK103" s="4">
        <f t="shared" si="761"/>
        <v>2.0997103847745002</v>
      </c>
      <c r="BL103" s="4">
        <f t="shared" si="762"/>
        <v>2.3926884370507162</v>
      </c>
      <c r="BM103" s="4">
        <f t="shared" si="763"/>
        <v>2.591151167554262</v>
      </c>
      <c r="BN103" s="4">
        <f t="shared" si="764"/>
        <v>2.3831347387717638</v>
      </c>
      <c r="BO103" s="4">
        <f t="shared" si="765"/>
        <v>2.3807111741465103</v>
      </c>
      <c r="BP103" s="4">
        <f t="shared" si="766"/>
        <v>1.7250025072711006</v>
      </c>
      <c r="BQ103" s="4">
        <f t="shared" si="767"/>
        <v>1.7470300489168533</v>
      </c>
      <c r="BR103" s="4">
        <f t="shared" si="768"/>
        <v>1.9695613249776311</v>
      </c>
      <c r="BS103" s="4">
        <f t="shared" si="769"/>
        <v>2.3748268355432423</v>
      </c>
      <c r="BT103" s="4">
        <f t="shared" si="770"/>
        <v>2.6126392586019787</v>
      </c>
      <c r="BU103" s="4">
        <f t="shared" si="771"/>
        <v>2.8846153846153744</v>
      </c>
      <c r="BV103" s="4">
        <f t="shared" si="772"/>
        <v>3.3069944395668793</v>
      </c>
      <c r="BW103" s="4">
        <f t="shared" si="773"/>
        <v>3.0929827952831834</v>
      </c>
      <c r="BX103" s="4">
        <f t="shared" si="774"/>
        <v>2.9688700999231488</v>
      </c>
      <c r="BY103" s="4">
        <f t="shared" si="775"/>
        <v>3.0040053404539524</v>
      </c>
      <c r="BZ103" s="4">
        <f t="shared" si="776"/>
        <v>1.8413597733710985</v>
      </c>
      <c r="CA103" s="4">
        <f t="shared" si="777"/>
        <v>0.90943183948997142</v>
      </c>
      <c r="CB103" s="4">
        <f t="shared" si="778"/>
        <v>-7.4647755901835477E-2</v>
      </c>
      <c r="CC103" s="4">
        <f t="shared" si="779"/>
        <v>-0.50921210998983168</v>
      </c>
      <c r="CD103" s="4">
        <f t="shared" si="780"/>
        <v>9.2721372276116654E-3</v>
      </c>
      <c r="CE103" s="4">
        <f t="shared" si="781"/>
        <v>0.18582179689679013</v>
      </c>
      <c r="CF103" s="4">
        <f t="shared" si="782"/>
        <v>1.335325427210754</v>
      </c>
      <c r="CG103" s="4">
        <f t="shared" si="783"/>
        <v>1.7029592406476945</v>
      </c>
      <c r="CH103" s="4">
        <f t="shared" si="784"/>
        <v>2.6052290005562861</v>
      </c>
      <c r="CI103" s="4">
        <f t="shared" si="785"/>
        <v>3.041825095057038</v>
      </c>
      <c r="CJ103" s="4">
        <f t="shared" si="786"/>
        <v>3.3265757464061796</v>
      </c>
      <c r="CK103" s="4">
        <f t="shared" si="787"/>
        <v>3.0469393357123176</v>
      </c>
      <c r="CL103" s="4">
        <f t="shared" si="788"/>
        <v>2.2951115930243127</v>
      </c>
      <c r="CM103" s="4">
        <f t="shared" si="789"/>
        <v>2.5470254702546935</v>
      </c>
      <c r="CN103" s="4">
        <f t="shared" si="790"/>
        <v>2.2741460804423408</v>
      </c>
      <c r="CO103" s="4">
        <f t="shared" si="791"/>
        <v>2.113301367430287</v>
      </c>
      <c r="CP103" s="4">
        <f t="shared" si="792"/>
        <v>2.3849483261195958</v>
      </c>
      <c r="CQ103" s="4">
        <f t="shared" si="793"/>
        <v>2.0186062840091168</v>
      </c>
      <c r="CR103" s="4">
        <f t="shared" si="794"/>
        <v>2.13637949075689</v>
      </c>
      <c r="CS103" s="4">
        <f t="shared" si="795"/>
        <v>2.4434782608695693</v>
      </c>
      <c r="CT103" s="4">
        <f t="shared" si="796"/>
        <v>2.4588042446725966</v>
      </c>
      <c r="CU103" s="4">
        <f t="shared" si="797"/>
        <v>3.1400550584996578</v>
      </c>
      <c r="CV103" s="4">
        <f t="shared" si="798"/>
        <v>2.4417314095449338</v>
      </c>
      <c r="CW103" s="4">
        <f t="shared" si="799"/>
        <v>2.6313555725320459</v>
      </c>
      <c r="CX103" s="4">
        <f t="shared" si="800"/>
        <v>1.9282586729538531</v>
      </c>
      <c r="CY103" s="4">
        <f t="shared" si="801"/>
        <v>1.6598548669613855</v>
      </c>
      <c r="CZ103" s="4">
        <f t="shared" si="802"/>
        <v>2.5918826568880782</v>
      </c>
      <c r="DA103" s="4">
        <f t="shared" si="803"/>
        <v>2.7210321726904185</v>
      </c>
      <c r="DB103" s="4">
        <f t="shared" si="804"/>
        <v>3.3292028087567038</v>
      </c>
      <c r="DC103" s="4">
        <f t="shared" si="805"/>
        <v>4.0039382999671691</v>
      </c>
      <c r="DD103" s="4">
        <f t="shared" si="806"/>
        <v>3.9723801787164836</v>
      </c>
      <c r="DE103" s="4">
        <f t="shared" si="807"/>
        <v>3.7600644122383287</v>
      </c>
      <c r="DF103" s="4">
        <f t="shared" si="808"/>
        <v>3.5976974736168899</v>
      </c>
      <c r="DG103" s="4">
        <f t="shared" si="809"/>
        <v>2.8715683180814189</v>
      </c>
      <c r="DH103" s="4">
        <f t="shared" si="810"/>
        <v>2.8595984061254853</v>
      </c>
      <c r="DI103" s="4">
        <f t="shared" si="811"/>
        <v>2.6072786529060199</v>
      </c>
      <c r="DJ103" s="4">
        <f t="shared" si="812"/>
        <v>2.6392961876832821</v>
      </c>
      <c r="DK103" s="4">
        <f t="shared" si="813"/>
        <v>3.2592024539877196</v>
      </c>
      <c r="DL103" s="4">
        <f t="shared" si="814"/>
        <v>2.9016331181162203</v>
      </c>
      <c r="DM103" s="4">
        <f t="shared" si="815"/>
        <v>2.9494063374423396</v>
      </c>
      <c r="DN103" s="4">
        <f t="shared" si="816"/>
        <v>2.9248120300751967</v>
      </c>
      <c r="DO103" s="4">
        <f t="shared" si="817"/>
        <v>2.4805050129966588</v>
      </c>
      <c r="DP103" s="4">
        <f t="shared" si="818"/>
        <v>2.4728722226323052</v>
      </c>
      <c r="DQ103" s="4">
        <f t="shared" si="819"/>
        <v>2.5857636083155944</v>
      </c>
      <c r="DR103" s="4">
        <f t="shared" si="820"/>
        <v>2.3449484987946523</v>
      </c>
      <c r="DS103" s="49">
        <f t="shared" si="821"/>
        <v>0.93485035147473639</v>
      </c>
      <c r="DT103" s="49">
        <f t="shared" si="822"/>
        <v>-23.757383662296494</v>
      </c>
      <c r="DU103" s="49">
        <f t="shared" si="823"/>
        <v>-18.754027926960259</v>
      </c>
      <c r="DV103" s="49">
        <f t="shared" si="824"/>
        <v>-18.144182726623846</v>
      </c>
      <c r="DW103" s="49">
        <f t="shared" si="825"/>
        <v>-17.899195864445716</v>
      </c>
      <c r="DX103" s="49">
        <f t="shared" si="826"/>
        <v>12.452758881330306</v>
      </c>
      <c r="DY103" s="49">
        <f t="shared" si="827"/>
        <v>9.1133439097479183</v>
      </c>
      <c r="DZ103" s="49">
        <f t="shared" si="828"/>
        <v>11.039414021625404</v>
      </c>
      <c r="EA103" s="49">
        <f t="shared" si="829"/>
        <v>13.082641014429374</v>
      </c>
      <c r="EB103" s="49">
        <f t="shared" si="830"/>
        <v>9.4942026550159486</v>
      </c>
      <c r="EC103" s="11">
        <f t="shared" si="831"/>
        <v>6.761760904684988</v>
      </c>
      <c r="ED103" s="11">
        <f t="shared" si="832"/>
        <v>5.1989084341133918</v>
      </c>
      <c r="EE103" s="11">
        <f t="shared" si="833"/>
        <v>4.3238805970149174</v>
      </c>
      <c r="EF103" s="11">
        <f t="shared" si="834"/>
        <v>3.8692909760589256</v>
      </c>
      <c r="EG103" s="11">
        <f t="shared" si="835"/>
        <v>3.1622202318722481</v>
      </c>
      <c r="EH103" s="11">
        <f t="shared" si="836"/>
        <v>1.932774257207126</v>
      </c>
      <c r="EI103" s="11">
        <f t="shared" si="837"/>
        <v>1.723728052550455</v>
      </c>
      <c r="EJ103" s="11">
        <f t="shared" si="838"/>
        <v>2.2546797686744169</v>
      </c>
      <c r="EK103" s="11">
        <f t="shared" si="839"/>
        <v>2.0563825901756205</v>
      </c>
      <c r="EL103" s="11">
        <f t="shared" si="840"/>
        <v>2.2261387523815568</v>
      </c>
      <c r="EM103" s="11">
        <f t="shared" si="841"/>
        <v>1.9140539432095149</v>
      </c>
      <c r="EN103" s="11">
        <f t="shared" si="842"/>
        <v>1.2485762866521588</v>
      </c>
      <c r="EO103" s="11">
        <f t="shared" si="843"/>
        <v>0.8559695055473826</v>
      </c>
      <c r="EP103" s="11">
        <f t="shared" si="844"/>
        <v>0.83348843126997973</v>
      </c>
      <c r="EQ103" s="11">
        <f t="shared" si="845"/>
        <v>0.91441643100873549</v>
      </c>
      <c r="ER103" s="11">
        <f t="shared" si="846"/>
        <v>0.96475976694034848</v>
      </c>
      <c r="ES103" s="11">
        <f t="shared" si="847"/>
        <v>1.0259957543381715</v>
      </c>
      <c r="ET103" s="11">
        <f t="shared" si="848"/>
        <v>0.92741395758859646</v>
      </c>
      <c r="EU103" s="11">
        <f t="shared" si="849"/>
        <v>0.85717644272944593</v>
      </c>
      <c r="EV103" s="11">
        <f t="shared" si="850"/>
        <v>0.83551539386281792</v>
      </c>
      <c r="EW103" s="11">
        <f t="shared" si="851"/>
        <v>0.84749115830209387</v>
      </c>
      <c r="EX103" s="11">
        <f t="shared" si="852"/>
        <v>0.76086506613777249</v>
      </c>
      <c r="EY103" s="11">
        <f t="shared" si="853"/>
        <v>0.66176662752144289</v>
      </c>
      <c r="EZ103" s="11">
        <f t="shared" si="854"/>
        <v>0.54664766709624502</v>
      </c>
      <c r="FA103" s="11">
        <f t="shared" si="855"/>
        <v>0.42887064622652016</v>
      </c>
      <c r="FB103" s="11">
        <f t="shared" si="856"/>
        <v>0.41496054427130336</v>
      </c>
      <c r="FC103" s="11">
        <f t="shared" si="857"/>
        <v>0.41770281041757507</v>
      </c>
      <c r="FD103" s="11">
        <f t="shared" si="858"/>
        <v>0.37798822433365853</v>
      </c>
      <c r="FE103" s="11">
        <f t="shared" si="859"/>
        <v>0.35362714867088751</v>
      </c>
      <c r="FF103" s="11">
        <f t="shared" si="860"/>
        <v>0.32282801263008309</v>
      </c>
    </row>
    <row r="104" spans="2:162" x14ac:dyDescent="0.25">
      <c r="B104" t="str">
        <f t="shared" si="704"/>
        <v xml:space="preserve">      Leisure and Hospitality</v>
      </c>
      <c r="C104" s="4"/>
      <c r="D104" s="4"/>
      <c r="E104" s="4"/>
      <c r="F104" s="4"/>
      <c r="G104" s="4">
        <f t="shared" si="705"/>
        <v>3.1516499814608689</v>
      </c>
      <c r="H104" s="4">
        <f t="shared" si="706"/>
        <v>1.6146788990825778</v>
      </c>
      <c r="I104" s="4">
        <f t="shared" si="707"/>
        <v>-0.72886297376095754</v>
      </c>
      <c r="J104" s="4">
        <f t="shared" si="708"/>
        <v>0.36563071297985861</v>
      </c>
      <c r="K104" s="4">
        <f t="shared" si="709"/>
        <v>-0.43134435657801173</v>
      </c>
      <c r="L104" s="4">
        <f t="shared" si="710"/>
        <v>0.61394005055976919</v>
      </c>
      <c r="M104" s="4">
        <f t="shared" si="711"/>
        <v>3.6343612334801767</v>
      </c>
      <c r="N104" s="4">
        <f t="shared" si="712"/>
        <v>3.3879781420764976</v>
      </c>
      <c r="O104" s="4">
        <f t="shared" si="713"/>
        <v>3.2490974729241895</v>
      </c>
      <c r="P104" s="4">
        <f t="shared" si="714"/>
        <v>3.6252692031586431</v>
      </c>
      <c r="Q104" s="4">
        <f t="shared" si="715"/>
        <v>3.9319872476089257</v>
      </c>
      <c r="R104" s="4">
        <f t="shared" si="716"/>
        <v>2.3960535588442688</v>
      </c>
      <c r="S104" s="4">
        <f t="shared" si="717"/>
        <v>2.4475524475524812</v>
      </c>
      <c r="T104" s="4">
        <f t="shared" si="718"/>
        <v>2.8749567024593192</v>
      </c>
      <c r="U104" s="4">
        <f t="shared" si="719"/>
        <v>0.88616223585551435</v>
      </c>
      <c r="V104" s="4">
        <f t="shared" si="720"/>
        <v>3.7852718513420314</v>
      </c>
      <c r="W104" s="4">
        <f t="shared" si="721"/>
        <v>4.7098976109214874</v>
      </c>
      <c r="X104" s="4">
        <f t="shared" si="722"/>
        <v>3.8047138047138107</v>
      </c>
      <c r="Y104" s="4">
        <f t="shared" si="723"/>
        <v>3.7837837837837673</v>
      </c>
      <c r="Z104" s="4">
        <f t="shared" si="724"/>
        <v>4.0450928381962958</v>
      </c>
      <c r="AA104" s="4">
        <f t="shared" si="725"/>
        <v>1.2711864406779405</v>
      </c>
      <c r="AB104" s="4">
        <f t="shared" si="726"/>
        <v>3.0814142069412798</v>
      </c>
      <c r="AC104" s="4">
        <f t="shared" si="727"/>
        <v>5.1432291666666741</v>
      </c>
      <c r="AD104" s="4">
        <f t="shared" si="728"/>
        <v>3.5691523263224889</v>
      </c>
      <c r="AE104" s="4">
        <f t="shared" si="729"/>
        <v>4.6346958480849576</v>
      </c>
      <c r="AF104" s="4">
        <f t="shared" si="730"/>
        <v>2.1711768407803422</v>
      </c>
      <c r="AG104" s="4">
        <f t="shared" si="731"/>
        <v>2.1362229102167118</v>
      </c>
      <c r="AH104" s="4">
        <f t="shared" si="732"/>
        <v>3.5692307692307912</v>
      </c>
      <c r="AI104" s="4">
        <f t="shared" si="733"/>
        <v>3.291294986158122</v>
      </c>
      <c r="AJ104" s="4">
        <f t="shared" si="734"/>
        <v>4.9892208192177545</v>
      </c>
      <c r="AK104" s="4">
        <f t="shared" si="735"/>
        <v>4.395271294331593</v>
      </c>
      <c r="AL104" s="4">
        <f t="shared" si="736"/>
        <v>1.5151515151515138</v>
      </c>
      <c r="AM104" s="4">
        <f t="shared" si="737"/>
        <v>5.6879094699225696</v>
      </c>
      <c r="AN104" s="4">
        <f t="shared" si="738"/>
        <v>4.3414491053094695</v>
      </c>
      <c r="AO104" s="4">
        <f t="shared" si="739"/>
        <v>3.7166085946573668</v>
      </c>
      <c r="AP104" s="4">
        <f t="shared" si="740"/>
        <v>5.9701492537313383</v>
      </c>
      <c r="AQ104" s="4">
        <f t="shared" si="741"/>
        <v>2.5922795153564326</v>
      </c>
      <c r="AR104" s="4">
        <f t="shared" si="742"/>
        <v>1.8273826258082604</v>
      </c>
      <c r="AS104" s="4">
        <f t="shared" si="743"/>
        <v>-0.16797312430011369</v>
      </c>
      <c r="AT104" s="4">
        <f t="shared" si="744"/>
        <v>0.69041701187515514</v>
      </c>
      <c r="AU104" s="4">
        <f t="shared" si="745"/>
        <v>-2.7464982147773487E-2</v>
      </c>
      <c r="AV104" s="4">
        <f t="shared" si="746"/>
        <v>8.28271673108949E-2</v>
      </c>
      <c r="AW104" s="4">
        <f t="shared" si="747"/>
        <v>0.78519349411105832</v>
      </c>
      <c r="AX104" s="4">
        <f t="shared" si="748"/>
        <v>-3.6204059243005848</v>
      </c>
      <c r="AY104" s="4">
        <f t="shared" si="749"/>
        <v>-3.9285714285714146</v>
      </c>
      <c r="AZ104" s="4">
        <f t="shared" si="750"/>
        <v>-2.8689655172413842</v>
      </c>
      <c r="BA104" s="4">
        <f t="shared" si="751"/>
        <v>-1.5581524763494614</v>
      </c>
      <c r="BB104" s="4">
        <f t="shared" si="752"/>
        <v>0.68298235628911907</v>
      </c>
      <c r="BC104" s="4">
        <f t="shared" si="753"/>
        <v>1.4297969688304102</v>
      </c>
      <c r="BD104" s="4">
        <f t="shared" si="754"/>
        <v>1.022436807725069</v>
      </c>
      <c r="BE104" s="4">
        <f t="shared" si="755"/>
        <v>1.6393442622950838</v>
      </c>
      <c r="BF104" s="4">
        <f t="shared" si="756"/>
        <v>3.3352176370831099</v>
      </c>
      <c r="BG104" s="4">
        <f t="shared" si="757"/>
        <v>2.9320552579644943</v>
      </c>
      <c r="BH104" s="4">
        <f t="shared" si="758"/>
        <v>3.8515603036266555</v>
      </c>
      <c r="BI104" s="4">
        <f t="shared" si="759"/>
        <v>2.4471635150166815</v>
      </c>
      <c r="BJ104" s="4">
        <f t="shared" si="760"/>
        <v>1.8052516411378505</v>
      </c>
      <c r="BK104" s="4">
        <f t="shared" si="761"/>
        <v>2.3829087921117376</v>
      </c>
      <c r="BL104" s="4">
        <f t="shared" si="762"/>
        <v>2.680021656740661</v>
      </c>
      <c r="BM104" s="4">
        <f t="shared" si="763"/>
        <v>3.5016286644951045</v>
      </c>
      <c r="BN104" s="4">
        <f t="shared" si="764"/>
        <v>3.3315421816227708</v>
      </c>
      <c r="BO104" s="4">
        <f t="shared" si="765"/>
        <v>3.6650615302300737</v>
      </c>
      <c r="BP104" s="4">
        <f t="shared" si="766"/>
        <v>2.689164249934084</v>
      </c>
      <c r="BQ104" s="4">
        <f t="shared" si="767"/>
        <v>3.3307107264621161</v>
      </c>
      <c r="BR104" s="4">
        <f t="shared" si="768"/>
        <v>3.4061362454498312</v>
      </c>
      <c r="BS104" s="4">
        <f t="shared" si="769"/>
        <v>3.6387096774193717</v>
      </c>
      <c r="BT104" s="4">
        <f t="shared" si="770"/>
        <v>3.7997432605904935</v>
      </c>
      <c r="BU104" s="4">
        <f t="shared" si="771"/>
        <v>3.4771573604060801</v>
      </c>
      <c r="BV104" s="4">
        <f t="shared" si="772"/>
        <v>3.1682172491828142</v>
      </c>
      <c r="BW104" s="4">
        <f t="shared" si="773"/>
        <v>2.9133466135458086</v>
      </c>
      <c r="BX104" s="4">
        <f t="shared" si="774"/>
        <v>1.9539945584961638</v>
      </c>
      <c r="BY104" s="4">
        <f t="shared" si="775"/>
        <v>1.2018641157713894</v>
      </c>
      <c r="BZ104" s="4">
        <f t="shared" si="776"/>
        <v>-0.99926882768706093</v>
      </c>
      <c r="CA104" s="4">
        <f t="shared" si="777"/>
        <v>-3.7986934430195851</v>
      </c>
      <c r="CB104" s="4">
        <f t="shared" si="778"/>
        <v>-5.240174672489073</v>
      </c>
      <c r="CC104" s="4">
        <f t="shared" si="779"/>
        <v>-5.3805138148327769</v>
      </c>
      <c r="CD104" s="4">
        <f t="shared" si="780"/>
        <v>-4.4066962087641599</v>
      </c>
      <c r="CE104" s="4">
        <f t="shared" si="781"/>
        <v>-2.5402414486921598</v>
      </c>
      <c r="CF104" s="4">
        <f t="shared" si="782"/>
        <v>-0.10240655401947407</v>
      </c>
      <c r="CG104" s="4">
        <f t="shared" si="783"/>
        <v>0.35860655737705027</v>
      </c>
      <c r="CH104" s="4">
        <f t="shared" si="784"/>
        <v>1.931496265773891</v>
      </c>
      <c r="CI104" s="4">
        <f t="shared" si="785"/>
        <v>2.2193548387096751</v>
      </c>
      <c r="CJ104" s="4">
        <f t="shared" si="786"/>
        <v>2.5371604305484352</v>
      </c>
      <c r="CK104" s="4">
        <f t="shared" si="787"/>
        <v>2.3481368044921069</v>
      </c>
      <c r="CL104" s="4">
        <f t="shared" si="788"/>
        <v>2.2991409802930685</v>
      </c>
      <c r="CM104" s="4">
        <f t="shared" si="789"/>
        <v>3.1305225953042193</v>
      </c>
      <c r="CN104" s="4">
        <f t="shared" si="790"/>
        <v>3.1492126968257761</v>
      </c>
      <c r="CO104" s="4">
        <f t="shared" si="791"/>
        <v>3.3416458852867592</v>
      </c>
      <c r="CP104" s="4">
        <f t="shared" si="792"/>
        <v>4.0750802667325337</v>
      </c>
      <c r="CQ104" s="4">
        <f t="shared" si="793"/>
        <v>3.9902080783353666</v>
      </c>
      <c r="CR104" s="4">
        <f t="shared" si="794"/>
        <v>4.1919069542040388</v>
      </c>
      <c r="CS104" s="4">
        <f t="shared" si="795"/>
        <v>4.8262548262548499</v>
      </c>
      <c r="CT104" s="4">
        <f t="shared" si="796"/>
        <v>4.0104413858566668</v>
      </c>
      <c r="CU104" s="4">
        <f t="shared" si="797"/>
        <v>4.2372881355932313</v>
      </c>
      <c r="CV104" s="4">
        <f t="shared" si="798"/>
        <v>3.2790697674418556</v>
      </c>
      <c r="CW104" s="4">
        <f t="shared" si="799"/>
        <v>3.061694290976047</v>
      </c>
      <c r="CX104" s="4">
        <f t="shared" si="800"/>
        <v>2.5781428245494009</v>
      </c>
      <c r="CY104" s="4">
        <f t="shared" si="801"/>
        <v>2.9132791327913354</v>
      </c>
      <c r="CZ104" s="4">
        <f t="shared" si="802"/>
        <v>3.7604143210988594</v>
      </c>
      <c r="DA104" s="4">
        <f t="shared" si="803"/>
        <v>5.0256868438686819</v>
      </c>
      <c r="DB104" s="4">
        <f t="shared" si="804"/>
        <v>5.2268683274021122</v>
      </c>
      <c r="DC104" s="4">
        <f t="shared" si="805"/>
        <v>5.0252359008119418</v>
      </c>
      <c r="DD104" s="4">
        <f t="shared" si="806"/>
        <v>4.709201388888884</v>
      </c>
      <c r="DE104" s="4">
        <f t="shared" si="807"/>
        <v>3.8068906848149453</v>
      </c>
      <c r="DF104" s="4">
        <f t="shared" si="808"/>
        <v>3.6778693722257616</v>
      </c>
      <c r="DG104" s="4">
        <f t="shared" si="809"/>
        <v>3.3430839949853741</v>
      </c>
      <c r="DH104" s="4">
        <f t="shared" si="810"/>
        <v>3.9792746113989752</v>
      </c>
      <c r="DI104" s="4">
        <f t="shared" si="811"/>
        <v>2.8068018848596665</v>
      </c>
      <c r="DJ104" s="4">
        <f t="shared" si="812"/>
        <v>2.7522935779816571</v>
      </c>
      <c r="DK104" s="4">
        <f t="shared" si="813"/>
        <v>3.2753740396279873</v>
      </c>
      <c r="DL104" s="4">
        <f t="shared" si="814"/>
        <v>2.6908511062387674</v>
      </c>
      <c r="DM104" s="4">
        <f t="shared" si="815"/>
        <v>2.550817058589061</v>
      </c>
      <c r="DN104" s="4">
        <f t="shared" si="816"/>
        <v>2.8373015873015994</v>
      </c>
      <c r="DO104" s="4">
        <f t="shared" si="817"/>
        <v>1.4291307752544835</v>
      </c>
      <c r="DP104" s="4">
        <f t="shared" si="818"/>
        <v>1.0675465838509313</v>
      </c>
      <c r="DQ104" s="4">
        <f t="shared" si="819"/>
        <v>1.6517683637776948</v>
      </c>
      <c r="DR104" s="4">
        <f t="shared" si="820"/>
        <v>1.0225737989581152</v>
      </c>
      <c r="DS104" s="49">
        <f t="shared" si="821"/>
        <v>-0.27021810461300699</v>
      </c>
      <c r="DT104" s="49">
        <f t="shared" si="822"/>
        <v>-44.651430766276171</v>
      </c>
      <c r="DU104" s="49">
        <f t="shared" si="823"/>
        <v>-36.952781494934051</v>
      </c>
      <c r="DV104" s="49">
        <f t="shared" si="824"/>
        <v>-35.580595874713516</v>
      </c>
      <c r="DW104" s="49">
        <f t="shared" si="825"/>
        <v>-35.707373717824666</v>
      </c>
      <c r="DX104" s="49">
        <f t="shared" si="826"/>
        <v>28.278972935461468</v>
      </c>
      <c r="DY104" s="49">
        <f t="shared" si="827"/>
        <v>24.651303820497272</v>
      </c>
      <c r="DZ104" s="49">
        <f t="shared" si="828"/>
        <v>28.283427216128064</v>
      </c>
      <c r="EA104" s="49">
        <f t="shared" si="829"/>
        <v>33.955448524984952</v>
      </c>
      <c r="EB104" s="49">
        <f t="shared" si="830"/>
        <v>21.666215850689774</v>
      </c>
      <c r="EC104" s="11">
        <f t="shared" si="831"/>
        <v>11.644076866942354</v>
      </c>
      <c r="ED104" s="11">
        <f t="shared" si="832"/>
        <v>8.5127108851398283</v>
      </c>
      <c r="EE104" s="11">
        <f t="shared" si="833"/>
        <v>6.7622471910112614</v>
      </c>
      <c r="EF104" s="11">
        <f t="shared" si="834"/>
        <v>7.6488439306358291</v>
      </c>
      <c r="EG104" s="11">
        <f t="shared" si="835"/>
        <v>7.3449437085919556</v>
      </c>
      <c r="EH104" s="11">
        <f t="shared" si="836"/>
        <v>5.1994262402443203</v>
      </c>
      <c r="EI104" s="11">
        <f t="shared" si="837"/>
        <v>4.239347326412557</v>
      </c>
      <c r="EJ104" s="11">
        <f t="shared" si="838"/>
        <v>3.2675037096929094</v>
      </c>
      <c r="EK104" s="11">
        <f t="shared" si="839"/>
        <v>2.1590899403628905</v>
      </c>
      <c r="EL104" s="11">
        <f t="shared" si="840"/>
        <v>2.2341438646528378</v>
      </c>
      <c r="EM104" s="11">
        <f t="shared" si="841"/>
        <v>1.9479323663537773</v>
      </c>
      <c r="EN104" s="11">
        <f t="shared" si="842"/>
        <v>1.1498404382653149</v>
      </c>
      <c r="EO104" s="11">
        <f t="shared" si="843"/>
        <v>0.46104126781281174</v>
      </c>
      <c r="EP104" s="11">
        <f t="shared" si="844"/>
        <v>0.47472875824954297</v>
      </c>
      <c r="EQ104" s="11">
        <f t="shared" si="845"/>
        <v>0.79474393498963902</v>
      </c>
      <c r="ER104" s="11">
        <f t="shared" si="846"/>
        <v>0.95360509823134709</v>
      </c>
      <c r="ES104" s="11">
        <f t="shared" si="847"/>
        <v>1.2573429552424686</v>
      </c>
      <c r="ET104" s="11">
        <f t="shared" si="848"/>
        <v>1.0677196044624582</v>
      </c>
      <c r="EU104" s="11">
        <f t="shared" si="849"/>
        <v>0.90785453340700428</v>
      </c>
      <c r="EV104" s="11">
        <f t="shared" si="850"/>
        <v>0.86580747887039511</v>
      </c>
      <c r="EW104" s="11">
        <f t="shared" si="851"/>
        <v>0.82635524193288568</v>
      </c>
      <c r="EX104" s="11">
        <f t="shared" si="852"/>
        <v>0.68301775085617411</v>
      </c>
      <c r="EY104" s="11">
        <f t="shared" si="853"/>
        <v>0.43967805237694613</v>
      </c>
      <c r="EZ104" s="11">
        <f t="shared" si="854"/>
        <v>0.22834095731945059</v>
      </c>
      <c r="FA104" s="11">
        <f t="shared" si="855"/>
        <v>0.10158337565975284</v>
      </c>
      <c r="FB104" s="11">
        <f t="shared" si="856"/>
        <v>0.16054610078668485</v>
      </c>
      <c r="FC104" s="11">
        <f t="shared" si="857"/>
        <v>0.26110480662016045</v>
      </c>
      <c r="FD104" s="11">
        <f t="shared" si="858"/>
        <v>0.27536089538204855</v>
      </c>
      <c r="FE104" s="11">
        <f t="shared" si="859"/>
        <v>0.26966586976386875</v>
      </c>
      <c r="FF104" s="11">
        <f t="shared" si="860"/>
        <v>0.26511749868312062</v>
      </c>
    </row>
    <row r="105" spans="2:162" x14ac:dyDescent="0.25">
      <c r="B105" t="str">
        <f t="shared" ref="B105:B107" si="861">B21</f>
        <v xml:space="preserve">   Government</v>
      </c>
      <c r="C105" s="4"/>
      <c r="D105" s="4"/>
      <c r="E105" s="4"/>
      <c r="F105" s="4"/>
      <c r="G105" s="4">
        <f t="shared" si="705"/>
        <v>3.0351805012646338</v>
      </c>
      <c r="H105" s="4">
        <f t="shared" si="706"/>
        <v>4.4782905205728474</v>
      </c>
      <c r="I105" s="4">
        <f t="shared" si="707"/>
        <v>3.5029004908522898</v>
      </c>
      <c r="J105" s="4">
        <f t="shared" si="708"/>
        <v>4.0770609318996343</v>
      </c>
      <c r="K105" s="4">
        <f t="shared" si="709"/>
        <v>5.3113144387413547</v>
      </c>
      <c r="L105" s="4">
        <f t="shared" si="710"/>
        <v>3.524804177545704</v>
      </c>
      <c r="M105" s="4">
        <f t="shared" si="711"/>
        <v>2.1771933606380633</v>
      </c>
      <c r="N105" s="4">
        <f t="shared" si="712"/>
        <v>4.0034438226431268</v>
      </c>
      <c r="O105" s="4">
        <f t="shared" si="713"/>
        <v>1.8859927950837019</v>
      </c>
      <c r="P105" s="4">
        <f t="shared" si="714"/>
        <v>1.8705338377469349</v>
      </c>
      <c r="Q105" s="4">
        <f t="shared" si="715"/>
        <v>2.65822784810128</v>
      </c>
      <c r="R105" s="4">
        <f t="shared" si="716"/>
        <v>1.510761589403975</v>
      </c>
      <c r="S105" s="4">
        <f t="shared" si="717"/>
        <v>1.9134775374376245</v>
      </c>
      <c r="T105" s="4">
        <f t="shared" si="718"/>
        <v>1.9187126057355064</v>
      </c>
      <c r="U105" s="4">
        <f t="shared" si="719"/>
        <v>0.59597205096588723</v>
      </c>
      <c r="V105" s="4">
        <f t="shared" si="720"/>
        <v>2.1202854230377044</v>
      </c>
      <c r="W105" s="4">
        <f t="shared" si="721"/>
        <v>2.6122448979591706</v>
      </c>
      <c r="X105" s="4">
        <f t="shared" si="722"/>
        <v>2.1255060728744946</v>
      </c>
      <c r="Y105" s="4">
        <f t="shared" si="723"/>
        <v>2.3084780388151094</v>
      </c>
      <c r="Z105" s="4">
        <f t="shared" si="724"/>
        <v>1.1379516869634898</v>
      </c>
      <c r="AA105" s="4">
        <f t="shared" si="725"/>
        <v>2.0286396181384392</v>
      </c>
      <c r="AB105" s="4">
        <f t="shared" si="726"/>
        <v>1.5064420218037666</v>
      </c>
      <c r="AC105" s="4">
        <f t="shared" si="727"/>
        <v>1.9169329073482455</v>
      </c>
      <c r="AD105" s="4">
        <f t="shared" si="728"/>
        <v>1.2238452427951074</v>
      </c>
      <c r="AE105" s="4">
        <f t="shared" si="729"/>
        <v>-3.8986354775827348E-2</v>
      </c>
      <c r="AF105" s="4">
        <f t="shared" si="730"/>
        <v>2.2456551454794083</v>
      </c>
      <c r="AG105" s="4">
        <f t="shared" si="731"/>
        <v>2.5274294670846187</v>
      </c>
      <c r="AH105" s="4">
        <f t="shared" si="732"/>
        <v>2.476599063962559</v>
      </c>
      <c r="AI105" s="4">
        <f t="shared" si="733"/>
        <v>3.354134165366629</v>
      </c>
      <c r="AJ105" s="4">
        <f t="shared" si="734"/>
        <v>2.0626432391138261</v>
      </c>
      <c r="AK105" s="4">
        <f t="shared" si="735"/>
        <v>2.6371106439900593</v>
      </c>
      <c r="AL105" s="4">
        <f t="shared" si="736"/>
        <v>2.8924833491912327</v>
      </c>
      <c r="AM105" s="4">
        <f t="shared" si="737"/>
        <v>2.301886792452823</v>
      </c>
      <c r="AN105" s="4">
        <f t="shared" si="738"/>
        <v>2.2829341317365248</v>
      </c>
      <c r="AO105" s="4">
        <f t="shared" si="739"/>
        <v>2.6624464717929675</v>
      </c>
      <c r="AP105" s="4">
        <f t="shared" si="740"/>
        <v>2.1453671167005695</v>
      </c>
      <c r="AQ105" s="4">
        <f t="shared" si="741"/>
        <v>2.4345260051641393</v>
      </c>
      <c r="AR105" s="4">
        <f t="shared" si="742"/>
        <v>2.5246981339187569</v>
      </c>
      <c r="AS105" s="4">
        <f t="shared" si="743"/>
        <v>1.0155966630395197</v>
      </c>
      <c r="AT105" s="4">
        <f t="shared" si="744"/>
        <v>0.95962339308346412</v>
      </c>
      <c r="AU105" s="4">
        <f t="shared" si="745"/>
        <v>2.5027007562117287</v>
      </c>
      <c r="AV105" s="4">
        <f t="shared" si="746"/>
        <v>2.4446823697359177</v>
      </c>
      <c r="AW105" s="4">
        <f t="shared" si="747"/>
        <v>3.5727109515260258</v>
      </c>
      <c r="AX105" s="4">
        <f t="shared" si="748"/>
        <v>4.4476327116212522</v>
      </c>
      <c r="AY105" s="4">
        <f t="shared" si="749"/>
        <v>2.687510978394525</v>
      </c>
      <c r="AZ105" s="4">
        <f t="shared" si="750"/>
        <v>2.2121581605991869</v>
      </c>
      <c r="BA105" s="4">
        <f t="shared" si="751"/>
        <v>1.837406829606536</v>
      </c>
      <c r="BB105" s="4">
        <f t="shared" si="752"/>
        <v>1.5281593406593297</v>
      </c>
      <c r="BC105" s="4">
        <f t="shared" si="753"/>
        <v>1.436879917892564</v>
      </c>
      <c r="BD105" s="4">
        <f t="shared" si="754"/>
        <v>1.6189502385821619</v>
      </c>
      <c r="BE105" s="4">
        <f t="shared" si="755"/>
        <v>0.78297872340424846</v>
      </c>
      <c r="BF105" s="4">
        <f t="shared" si="756"/>
        <v>0.55809233891426224</v>
      </c>
      <c r="BG105" s="4">
        <f t="shared" si="757"/>
        <v>-8.4317032040470696E-2</v>
      </c>
      <c r="BH105" s="4">
        <f t="shared" si="758"/>
        <v>-0.46956230085528627</v>
      </c>
      <c r="BI105" s="4">
        <f t="shared" si="759"/>
        <v>0.43911501435569544</v>
      </c>
      <c r="BJ105" s="4">
        <f t="shared" si="760"/>
        <v>0.1345442314160783</v>
      </c>
      <c r="BK105" s="4">
        <f t="shared" si="761"/>
        <v>-8.4388185654005188E-2</v>
      </c>
      <c r="BL105" s="4">
        <f t="shared" si="762"/>
        <v>-0.134793597304117</v>
      </c>
      <c r="BM105" s="4">
        <f t="shared" si="763"/>
        <v>-0.15133680847485564</v>
      </c>
      <c r="BN105" s="4">
        <f t="shared" si="764"/>
        <v>-0.11756802149814893</v>
      </c>
      <c r="BO105" s="4">
        <f t="shared" si="765"/>
        <v>0.67567567567567988</v>
      </c>
      <c r="BP105" s="4">
        <f t="shared" si="766"/>
        <v>0.37118272313143574</v>
      </c>
      <c r="BQ105" s="4">
        <f t="shared" si="767"/>
        <v>0.16840687100032614</v>
      </c>
      <c r="BR105" s="4">
        <f t="shared" si="768"/>
        <v>0.28585841600807793</v>
      </c>
      <c r="BS105" s="4">
        <f t="shared" si="769"/>
        <v>0.13422818791943847</v>
      </c>
      <c r="BT105" s="4">
        <f t="shared" si="770"/>
        <v>0.57152462598755172</v>
      </c>
      <c r="BU105" s="4">
        <f t="shared" si="771"/>
        <v>1.311365164761269</v>
      </c>
      <c r="BV105" s="4">
        <f t="shared" si="772"/>
        <v>1.2910798122065748</v>
      </c>
      <c r="BW105" s="4">
        <f t="shared" si="773"/>
        <v>1.7258713136729442</v>
      </c>
      <c r="BX105" s="4">
        <f t="shared" si="774"/>
        <v>1.5376901220123917</v>
      </c>
      <c r="BY105" s="4">
        <f t="shared" si="775"/>
        <v>2.6883504812479364</v>
      </c>
      <c r="BZ105" s="4">
        <f t="shared" si="776"/>
        <v>2.7478894222810801</v>
      </c>
      <c r="CA105" s="4">
        <f t="shared" si="777"/>
        <v>1.7954208532366955</v>
      </c>
      <c r="CB105" s="4">
        <f t="shared" si="778"/>
        <v>2.2880658436214008</v>
      </c>
      <c r="CC105" s="4">
        <f t="shared" si="779"/>
        <v>-9.6961861667754778E-2</v>
      </c>
      <c r="CD105" s="4">
        <f t="shared" si="780"/>
        <v>-0.66054454647976879</v>
      </c>
      <c r="CE105" s="4">
        <f t="shared" si="781"/>
        <v>-0.53398058252427383</v>
      </c>
      <c r="CF105" s="4">
        <f t="shared" si="782"/>
        <v>0.48278081750885438</v>
      </c>
      <c r="CG105" s="4">
        <f t="shared" si="783"/>
        <v>0</v>
      </c>
      <c r="CH105" s="4">
        <f t="shared" si="784"/>
        <v>-0.71359065844955882</v>
      </c>
      <c r="CI105" s="4">
        <f t="shared" si="785"/>
        <v>-0.91101350252156266</v>
      </c>
      <c r="CJ105" s="4">
        <f t="shared" si="786"/>
        <v>-2.6265214606021825</v>
      </c>
      <c r="CK105" s="4">
        <f t="shared" si="787"/>
        <v>-2.4102232287285696</v>
      </c>
      <c r="CL105" s="4">
        <f t="shared" si="788"/>
        <v>-1.0617445279320625</v>
      </c>
      <c r="CM105" s="4">
        <f t="shared" si="789"/>
        <v>-0.31193564275159291</v>
      </c>
      <c r="CN105" s="4">
        <f t="shared" si="790"/>
        <v>-0.16447368421051989</v>
      </c>
      <c r="CO105" s="4">
        <f t="shared" si="791"/>
        <v>0.69617105917454403</v>
      </c>
      <c r="CP105" s="4">
        <f t="shared" si="792"/>
        <v>0.8089813438996174</v>
      </c>
      <c r="CQ105" s="4">
        <f t="shared" si="793"/>
        <v>0.8563899868248015</v>
      </c>
      <c r="CR105" s="4">
        <f t="shared" si="794"/>
        <v>0.95551894563425943</v>
      </c>
      <c r="CS105" s="4">
        <f t="shared" si="795"/>
        <v>1.0534979423868496</v>
      </c>
      <c r="CT105" s="4">
        <f t="shared" si="796"/>
        <v>1.2938093678349194</v>
      </c>
      <c r="CU105" s="4">
        <f t="shared" si="797"/>
        <v>1.2736773350751074</v>
      </c>
      <c r="CV105" s="4">
        <f t="shared" si="798"/>
        <v>1.3218015665796168</v>
      </c>
      <c r="CW105" s="4">
        <f t="shared" si="799"/>
        <v>1.7266655807134601</v>
      </c>
      <c r="CX105" s="4">
        <f t="shared" si="800"/>
        <v>1.4066289409862653</v>
      </c>
      <c r="CY105" s="4">
        <f t="shared" si="801"/>
        <v>1.8864882296033336</v>
      </c>
      <c r="CZ105" s="4">
        <f t="shared" si="802"/>
        <v>2.5285875342245134</v>
      </c>
      <c r="DA105" s="4">
        <f t="shared" si="803"/>
        <v>2.8662930344275361</v>
      </c>
      <c r="DB105" s="4">
        <f t="shared" si="804"/>
        <v>2.6785714285714191</v>
      </c>
      <c r="DC105" s="4">
        <f t="shared" si="805"/>
        <v>2.2313657224244388</v>
      </c>
      <c r="DD105" s="4">
        <f t="shared" si="806"/>
        <v>2.4191014765944097</v>
      </c>
      <c r="DE105" s="4">
        <f t="shared" si="807"/>
        <v>2.1014943960149468</v>
      </c>
      <c r="DF105" s="4">
        <f t="shared" si="808"/>
        <v>2.468944099378878</v>
      </c>
      <c r="DG105" s="4">
        <f t="shared" si="809"/>
        <v>2.291021671826643</v>
      </c>
      <c r="DH105" s="4">
        <f t="shared" si="810"/>
        <v>1.8251533742331238</v>
      </c>
      <c r="DI105" s="4">
        <f t="shared" si="811"/>
        <v>1.4483915230980138</v>
      </c>
      <c r="DJ105" s="4">
        <f t="shared" si="812"/>
        <v>0.78799818154267065</v>
      </c>
      <c r="DK105" s="4">
        <f t="shared" si="813"/>
        <v>-4.5399515738508978E-2</v>
      </c>
      <c r="DL105" s="4">
        <f t="shared" si="814"/>
        <v>-1.024250640156632</v>
      </c>
      <c r="DM105" s="4">
        <f t="shared" si="815"/>
        <v>-1.6982266305981208</v>
      </c>
      <c r="DN105" s="4">
        <f t="shared" si="816"/>
        <v>-2.180123289730862</v>
      </c>
      <c r="DO105" s="4">
        <f t="shared" si="817"/>
        <v>-2.7252081756245272</v>
      </c>
      <c r="DP105" s="4">
        <f t="shared" si="818"/>
        <v>-1.7501141378785778</v>
      </c>
      <c r="DQ105" s="4">
        <f t="shared" si="819"/>
        <v>0.1375936401161848</v>
      </c>
      <c r="DR105" s="4">
        <f t="shared" si="820"/>
        <v>-0.26129726406396436</v>
      </c>
      <c r="DS105" s="49">
        <f t="shared" si="821"/>
        <v>2.4435797665369519</v>
      </c>
      <c r="DT105" s="49">
        <f t="shared" si="822"/>
        <v>-4.4764560099132655</v>
      </c>
      <c r="DU105" s="49">
        <f t="shared" si="823"/>
        <v>-3.2519083969465568</v>
      </c>
      <c r="DV105" s="49">
        <f t="shared" si="824"/>
        <v>-6.3800277392510374</v>
      </c>
      <c r="DW105" s="49">
        <f t="shared" si="825"/>
        <v>-7.4141598298389617</v>
      </c>
      <c r="DX105" s="49">
        <f t="shared" si="826"/>
        <v>0.17836873682506305</v>
      </c>
      <c r="DY105" s="49">
        <f t="shared" si="827"/>
        <v>0.5838724948713736</v>
      </c>
      <c r="DZ105" s="49">
        <f t="shared" si="828"/>
        <v>2.5185185185185421</v>
      </c>
      <c r="EA105" s="49">
        <f t="shared" si="829"/>
        <v>-0.26255333114538759</v>
      </c>
      <c r="EB105" s="49">
        <f t="shared" si="830"/>
        <v>-1.0683068954354336</v>
      </c>
      <c r="EC105" s="11">
        <f t="shared" si="831"/>
        <v>-1.0102604330090914</v>
      </c>
      <c r="ED105" s="11">
        <f t="shared" si="832"/>
        <v>1.2367533718689705</v>
      </c>
      <c r="EE105" s="11">
        <f t="shared" si="833"/>
        <v>3.6911648568608291</v>
      </c>
      <c r="EF105" s="11">
        <f t="shared" si="834"/>
        <v>3.2037303664921746</v>
      </c>
      <c r="EG105" s="11">
        <f t="shared" si="835"/>
        <v>1.5552001186762032</v>
      </c>
      <c r="EH105" s="11">
        <f t="shared" si="836"/>
        <v>1.7226735817859717</v>
      </c>
      <c r="EI105" s="11">
        <f t="shared" si="837"/>
        <v>1.9644580139881018</v>
      </c>
      <c r="EJ105" s="11">
        <f t="shared" si="838"/>
        <v>2.0399466566219715</v>
      </c>
      <c r="EK105" s="11">
        <f t="shared" si="839"/>
        <v>2.160436460133397</v>
      </c>
      <c r="EL105" s="11">
        <f t="shared" si="840"/>
        <v>2.377308361554431</v>
      </c>
      <c r="EM105" s="11">
        <f t="shared" si="841"/>
        <v>2.6229988814463923</v>
      </c>
      <c r="EN105" s="11">
        <f t="shared" si="842"/>
        <v>2.8919186985200573</v>
      </c>
      <c r="EO105" s="11">
        <f t="shared" si="843"/>
        <v>3.0488218450855475</v>
      </c>
      <c r="EP105" s="11">
        <f t="shared" si="844"/>
        <v>2.9791145810488917</v>
      </c>
      <c r="EQ105" s="11">
        <f t="shared" si="845"/>
        <v>2.7296862305173475</v>
      </c>
      <c r="ER105" s="11">
        <f t="shared" si="846"/>
        <v>2.4958981527871238</v>
      </c>
      <c r="ES105" s="11">
        <f t="shared" si="847"/>
        <v>2.2958903451640422</v>
      </c>
      <c r="ET105" s="11">
        <f t="shared" si="848"/>
        <v>2.1113994005079073</v>
      </c>
      <c r="EU105" s="11">
        <f t="shared" si="849"/>
        <v>1.9530227703573155</v>
      </c>
      <c r="EV105" s="11">
        <f t="shared" si="850"/>
        <v>1.8032033376940149</v>
      </c>
      <c r="EW105" s="11">
        <f t="shared" si="851"/>
        <v>1.6795437629988141</v>
      </c>
      <c r="EX105" s="11">
        <f t="shared" si="852"/>
        <v>1.5558569053099047</v>
      </c>
      <c r="EY105" s="11">
        <f t="shared" si="853"/>
        <v>1.4876992912015385</v>
      </c>
      <c r="EZ105" s="11">
        <f t="shared" si="854"/>
        <v>1.4658944882436797</v>
      </c>
      <c r="FA105" s="11">
        <f t="shared" si="855"/>
        <v>1.4711987689629114</v>
      </c>
      <c r="FB105" s="11">
        <f t="shared" si="856"/>
        <v>1.4858565741313168</v>
      </c>
      <c r="FC105" s="11">
        <f t="shared" si="857"/>
        <v>1.4864339152760087</v>
      </c>
      <c r="FD105" s="11">
        <f t="shared" si="858"/>
        <v>1.4506209551062188</v>
      </c>
      <c r="FE105" s="11">
        <f t="shared" si="859"/>
        <v>1.4242073106499609</v>
      </c>
      <c r="FF105" s="11">
        <f t="shared" si="860"/>
        <v>1.3884286650191369</v>
      </c>
    </row>
    <row r="106" spans="2:162" x14ac:dyDescent="0.25">
      <c r="B106" t="str">
        <f t="shared" si="861"/>
        <v xml:space="preserve">      State and local</v>
      </c>
      <c r="C106" s="4"/>
      <c r="D106" s="4"/>
      <c r="E106" s="4"/>
      <c r="F106" s="4"/>
      <c r="G106" s="4">
        <f t="shared" si="705"/>
        <v>4.0584415584415501</v>
      </c>
      <c r="H106" s="4">
        <f t="shared" si="706"/>
        <v>6.1158798283261762</v>
      </c>
      <c r="I106" s="4">
        <f t="shared" si="707"/>
        <v>4.0981466979900905</v>
      </c>
      <c r="J106" s="4">
        <f t="shared" si="708"/>
        <v>4.4125326370757056</v>
      </c>
      <c r="K106" s="4">
        <f t="shared" si="709"/>
        <v>5.7982319292771756</v>
      </c>
      <c r="L106" s="4">
        <f t="shared" si="710"/>
        <v>3.7917087967644036</v>
      </c>
      <c r="M106" s="4">
        <f t="shared" si="711"/>
        <v>2.4824473420260951</v>
      </c>
      <c r="N106" s="4">
        <f t="shared" si="712"/>
        <v>4.4011002750687478</v>
      </c>
      <c r="O106" s="4">
        <f t="shared" si="713"/>
        <v>1.7694765298599258</v>
      </c>
      <c r="P106" s="4">
        <f t="shared" si="714"/>
        <v>1.777886020457875</v>
      </c>
      <c r="Q106" s="4">
        <f t="shared" si="715"/>
        <v>2.5691216050893084</v>
      </c>
      <c r="R106" s="4">
        <f t="shared" si="716"/>
        <v>1.4371257485029876</v>
      </c>
      <c r="S106" s="4">
        <f t="shared" si="717"/>
        <v>2.1492393141753219</v>
      </c>
      <c r="T106" s="4">
        <f t="shared" si="718"/>
        <v>2.1536252692031299</v>
      </c>
      <c r="U106" s="4">
        <f t="shared" si="719"/>
        <v>0.85877862595418186</v>
      </c>
      <c r="V106" s="4">
        <f t="shared" si="720"/>
        <v>2.573789846517105</v>
      </c>
      <c r="W106" s="4">
        <f t="shared" si="721"/>
        <v>3.3096926713947816</v>
      </c>
      <c r="X106" s="4">
        <f t="shared" si="722"/>
        <v>2.7641133754977787</v>
      </c>
      <c r="Y106" s="4">
        <f t="shared" si="723"/>
        <v>2.9801324503311077</v>
      </c>
      <c r="Z106" s="4">
        <f t="shared" si="724"/>
        <v>1.5883977900552626</v>
      </c>
      <c r="AA106" s="4">
        <f t="shared" si="725"/>
        <v>2.4713958810068881</v>
      </c>
      <c r="AB106" s="4">
        <f t="shared" si="726"/>
        <v>1.9603373603829466</v>
      </c>
      <c r="AC106" s="4">
        <f t="shared" si="727"/>
        <v>2.5264124942581567</v>
      </c>
      <c r="AD106" s="4">
        <f t="shared" si="728"/>
        <v>1.540901880806711</v>
      </c>
      <c r="AE106" s="4">
        <f t="shared" si="729"/>
        <v>4.4662795891015072E-2</v>
      </c>
      <c r="AF106" s="4">
        <f t="shared" si="730"/>
        <v>2.52626872345183</v>
      </c>
      <c r="AG106" s="4">
        <f t="shared" si="731"/>
        <v>2.5089605734766929</v>
      </c>
      <c r="AH106" s="4">
        <f t="shared" si="732"/>
        <v>2.7002901138138746</v>
      </c>
      <c r="AI106" s="4">
        <f t="shared" si="733"/>
        <v>3.3705357142857162</v>
      </c>
      <c r="AJ106" s="4">
        <f t="shared" si="734"/>
        <v>1.9624945486262479</v>
      </c>
      <c r="AK106" s="4">
        <f t="shared" si="735"/>
        <v>2.6005244755244794</v>
      </c>
      <c r="AL106" s="4">
        <f t="shared" si="736"/>
        <v>2.5423728813559254</v>
      </c>
      <c r="AM106" s="4">
        <f t="shared" si="737"/>
        <v>1.9218311379831654</v>
      </c>
      <c r="AN106" s="4">
        <f t="shared" si="738"/>
        <v>2.1599657827202634</v>
      </c>
      <c r="AO106" s="4">
        <f t="shared" si="739"/>
        <v>2.8541001064962712</v>
      </c>
      <c r="AP106" s="4">
        <f t="shared" si="740"/>
        <v>2.3098114007205073</v>
      </c>
      <c r="AQ106" s="4">
        <f t="shared" si="741"/>
        <v>2.923728813559312</v>
      </c>
      <c r="AR106" s="4">
        <f t="shared" si="742"/>
        <v>1.2769520619635655</v>
      </c>
      <c r="AS106" s="4">
        <f t="shared" si="743"/>
        <v>0.66266307724165419</v>
      </c>
      <c r="AT106" s="4">
        <f t="shared" si="744"/>
        <v>1.0977630488815171</v>
      </c>
      <c r="AU106" s="4">
        <f t="shared" si="745"/>
        <v>2.5730753396459471</v>
      </c>
      <c r="AV106" s="4">
        <f t="shared" si="746"/>
        <v>4.0719305498139846</v>
      </c>
      <c r="AW106" s="4">
        <f t="shared" si="747"/>
        <v>4.0732359596790779</v>
      </c>
      <c r="AX106" s="4">
        <f t="shared" si="748"/>
        <v>4.6711739397664598</v>
      </c>
      <c r="AY106" s="4">
        <f t="shared" si="749"/>
        <v>3.0102347983142597</v>
      </c>
      <c r="AZ106" s="4">
        <f t="shared" si="750"/>
        <v>2.3833167825223267</v>
      </c>
      <c r="BA106" s="4">
        <f t="shared" si="751"/>
        <v>1.9964419845819315</v>
      </c>
      <c r="BB106" s="4">
        <f t="shared" si="752"/>
        <v>1.0765316108827472</v>
      </c>
      <c r="BC106" s="4">
        <f t="shared" si="753"/>
        <v>0.87668030391583329</v>
      </c>
      <c r="BD106" s="4">
        <f t="shared" si="754"/>
        <v>1.1639185257032114</v>
      </c>
      <c r="BE106" s="4">
        <f t="shared" si="755"/>
        <v>0.38759689922480689</v>
      </c>
      <c r="BF106" s="4">
        <f t="shared" si="756"/>
        <v>0.73586367157243426</v>
      </c>
      <c r="BG106" s="4">
        <f t="shared" si="757"/>
        <v>0.13518733101585134</v>
      </c>
      <c r="BH106" s="4">
        <f t="shared" si="758"/>
        <v>-0.40268456375840422</v>
      </c>
      <c r="BI106" s="4">
        <f t="shared" si="759"/>
        <v>0.55984555984556206</v>
      </c>
      <c r="BJ106" s="4">
        <f t="shared" si="760"/>
        <v>0.21145713187236126</v>
      </c>
      <c r="BK106" s="4">
        <f t="shared" si="761"/>
        <v>0.11571841851494291</v>
      </c>
      <c r="BL106" s="4">
        <f t="shared" si="762"/>
        <v>0.13477088948787852</v>
      </c>
      <c r="BM106" s="4">
        <f t="shared" si="763"/>
        <v>0</v>
      </c>
      <c r="BN106" s="4">
        <f t="shared" si="764"/>
        <v>0.32610780740456313</v>
      </c>
      <c r="BO106" s="4">
        <f t="shared" si="765"/>
        <v>1.0787902138316374</v>
      </c>
      <c r="BP106" s="4">
        <f t="shared" si="766"/>
        <v>0.73062872524514155</v>
      </c>
      <c r="BQ106" s="4">
        <f t="shared" si="767"/>
        <v>0.5759262814359678</v>
      </c>
      <c r="BR106" s="4">
        <f t="shared" si="768"/>
        <v>0.42065009560228184</v>
      </c>
      <c r="BS106" s="4">
        <f t="shared" si="769"/>
        <v>0.20964360587001352</v>
      </c>
      <c r="BT106" s="4">
        <f t="shared" si="770"/>
        <v>0.6680664248902346</v>
      </c>
      <c r="BU106" s="4">
        <f t="shared" si="771"/>
        <v>1.4888337468982771</v>
      </c>
      <c r="BV106" s="4">
        <f t="shared" si="772"/>
        <v>1.4661081492764572</v>
      </c>
      <c r="BW106" s="4">
        <f t="shared" si="773"/>
        <v>1.863826550019021</v>
      </c>
      <c r="BX106" s="4">
        <f t="shared" si="774"/>
        <v>1.6306408797876371</v>
      </c>
      <c r="BY106" s="4">
        <f t="shared" si="775"/>
        <v>2.8963701335339431</v>
      </c>
      <c r="BZ106" s="4">
        <f t="shared" si="776"/>
        <v>2.9086132482642357</v>
      </c>
      <c r="CA106" s="4">
        <f t="shared" si="777"/>
        <v>1.8670649738610878</v>
      </c>
      <c r="CB106" s="4">
        <f t="shared" si="778"/>
        <v>1.9962686567164267</v>
      </c>
      <c r="CC106" s="4">
        <f t="shared" si="779"/>
        <v>-0.40212027051728105</v>
      </c>
      <c r="CD106" s="4">
        <f t="shared" si="780"/>
        <v>-0.8023340627279163</v>
      </c>
      <c r="CE106" s="4">
        <f t="shared" si="781"/>
        <v>-0.31158357771260414</v>
      </c>
      <c r="CF106" s="4">
        <f t="shared" si="782"/>
        <v>-0.2012072434607548</v>
      </c>
      <c r="CG106" s="4">
        <f t="shared" si="783"/>
        <v>0.18351991191045691</v>
      </c>
      <c r="CH106" s="4">
        <f t="shared" si="784"/>
        <v>-0.49632352941176849</v>
      </c>
      <c r="CI106" s="4">
        <f t="shared" si="785"/>
        <v>-1.0479867622724792</v>
      </c>
      <c r="CJ106" s="4">
        <f t="shared" si="786"/>
        <v>-1.5212609970674529</v>
      </c>
      <c r="CK106" s="4">
        <f t="shared" si="787"/>
        <v>-2.3081150393845173</v>
      </c>
      <c r="CL106" s="4">
        <f t="shared" si="788"/>
        <v>-0.96065028634768623</v>
      </c>
      <c r="CM106" s="4">
        <f t="shared" si="789"/>
        <v>-7.4321813452249419E-2</v>
      </c>
      <c r="CN106" s="4">
        <f t="shared" si="790"/>
        <v>0.1116694584031297</v>
      </c>
      <c r="CO106" s="4">
        <f t="shared" si="791"/>
        <v>0.97506094130883625</v>
      </c>
      <c r="CP106" s="4">
        <f t="shared" si="792"/>
        <v>1.0632344711807296</v>
      </c>
      <c r="CQ106" s="4">
        <f t="shared" si="793"/>
        <v>1.1528449237634852</v>
      </c>
      <c r="CR106" s="4">
        <f t="shared" si="794"/>
        <v>1.3571295779884807</v>
      </c>
      <c r="CS106" s="4">
        <f t="shared" si="795"/>
        <v>1.5413184772516297</v>
      </c>
      <c r="CT106" s="4">
        <f t="shared" si="796"/>
        <v>1.8272425249169499</v>
      </c>
      <c r="CU106" s="4">
        <f t="shared" si="797"/>
        <v>1.7095588235294112</v>
      </c>
      <c r="CV106" s="4">
        <f t="shared" si="798"/>
        <v>1.6507703595010748</v>
      </c>
      <c r="CW106" s="4">
        <f t="shared" si="799"/>
        <v>2.1214337966349639</v>
      </c>
      <c r="CX106" s="4">
        <f t="shared" si="800"/>
        <v>1.7763277143375111</v>
      </c>
      <c r="CY106" s="4">
        <f t="shared" si="801"/>
        <v>2.3133923730344952</v>
      </c>
      <c r="CZ106" s="4">
        <f t="shared" si="802"/>
        <v>2.9592204980151582</v>
      </c>
      <c r="DA106" s="4">
        <f t="shared" si="803"/>
        <v>3.2055873925501466</v>
      </c>
      <c r="DB106" s="4">
        <f t="shared" si="804"/>
        <v>2.9029385574354194</v>
      </c>
      <c r="DC106" s="4">
        <f t="shared" si="805"/>
        <v>2.4200671259494877</v>
      </c>
      <c r="DD106" s="4">
        <f t="shared" si="806"/>
        <v>2.6463371889239529</v>
      </c>
      <c r="DE106" s="4">
        <f t="shared" si="807"/>
        <v>2.2904737116085316</v>
      </c>
      <c r="DF106" s="4">
        <f t="shared" si="808"/>
        <v>2.6479750778816147</v>
      </c>
      <c r="DG106" s="4">
        <f t="shared" si="809"/>
        <v>2.4146257330114107</v>
      </c>
      <c r="DH106" s="4">
        <f t="shared" si="810"/>
        <v>1.9805361106368435</v>
      </c>
      <c r="DI106" s="4">
        <f t="shared" si="811"/>
        <v>1.6115351993214455</v>
      </c>
      <c r="DJ106" s="4">
        <f t="shared" si="812"/>
        <v>0.9779126622829315</v>
      </c>
      <c r="DK106" s="4">
        <f t="shared" si="813"/>
        <v>0.21892893230042176</v>
      </c>
      <c r="DL106" s="4">
        <f t="shared" si="814"/>
        <v>-0.88732630169091609</v>
      </c>
      <c r="DM106" s="4">
        <f t="shared" si="815"/>
        <v>-1.636060100166925</v>
      </c>
      <c r="DN106" s="4">
        <f t="shared" si="816"/>
        <v>-2.1372516279846265</v>
      </c>
      <c r="DO106" s="4">
        <f t="shared" si="817"/>
        <v>-2.7726432532347522</v>
      </c>
      <c r="DP106" s="4">
        <f t="shared" si="818"/>
        <v>-1.6891891891892108</v>
      </c>
      <c r="DQ106" s="4">
        <f t="shared" si="819"/>
        <v>0.28852681602171693</v>
      </c>
      <c r="DR106" s="4">
        <f t="shared" si="820"/>
        <v>-0.15355741341069873</v>
      </c>
      <c r="DS106" s="49">
        <f t="shared" si="821"/>
        <v>2.6788800553058989</v>
      </c>
      <c r="DT106" s="49">
        <f t="shared" si="822"/>
        <v>-5.1202749140893626</v>
      </c>
      <c r="DU106" s="49">
        <f t="shared" si="823"/>
        <v>-4.4169910306312339</v>
      </c>
      <c r="DV106" s="49">
        <f t="shared" si="824"/>
        <v>-7.4333561175666478</v>
      </c>
      <c r="DW106" s="49">
        <f t="shared" si="825"/>
        <v>-8.3319306514054841</v>
      </c>
      <c r="DX106" s="49">
        <f t="shared" si="826"/>
        <v>0.16298442593265516</v>
      </c>
      <c r="DY106" s="49">
        <f t="shared" si="827"/>
        <v>1.4872521246458659</v>
      </c>
      <c r="DZ106" s="49">
        <f t="shared" si="828"/>
        <v>3.1936496215617893</v>
      </c>
      <c r="EA106" s="49">
        <f t="shared" si="829"/>
        <v>-1.8362100624313982E-2</v>
      </c>
      <c r="EB106" s="49">
        <f t="shared" si="830"/>
        <v>-0.70511661544027104</v>
      </c>
      <c r="EC106" s="11">
        <f t="shared" si="831"/>
        <v>-0.71402651779480797</v>
      </c>
      <c r="ED106" s="11">
        <f t="shared" si="832"/>
        <v>1.7291413237924491</v>
      </c>
      <c r="EE106" s="11">
        <f t="shared" si="833"/>
        <v>4.3893663911845682</v>
      </c>
      <c r="EF106" s="11">
        <f t="shared" si="834"/>
        <v>3.5955389657684078</v>
      </c>
      <c r="EG106" s="11">
        <f t="shared" si="835"/>
        <v>1.7275479909584668</v>
      </c>
      <c r="EH106" s="11">
        <f t="shared" si="836"/>
        <v>1.9103659987349531</v>
      </c>
      <c r="EI106" s="11">
        <f t="shared" si="837"/>
        <v>2.1782191804681217</v>
      </c>
      <c r="EJ106" s="11">
        <f t="shared" si="838"/>
        <v>2.2616529808503927</v>
      </c>
      <c r="EK106" s="11">
        <f t="shared" si="839"/>
        <v>2.3911853895437707</v>
      </c>
      <c r="EL106" s="11">
        <f t="shared" si="840"/>
        <v>2.6309618405965463</v>
      </c>
      <c r="EM106" s="11">
        <f t="shared" si="841"/>
        <v>2.9022638649914612</v>
      </c>
      <c r="EN106" s="11">
        <f t="shared" si="842"/>
        <v>3.1992682201176459</v>
      </c>
      <c r="EO106" s="11">
        <f t="shared" si="843"/>
        <v>3.3668515406077404</v>
      </c>
      <c r="EP106" s="11">
        <f t="shared" si="844"/>
        <v>3.288830917552743</v>
      </c>
      <c r="EQ106" s="11">
        <f t="shared" si="845"/>
        <v>3.0121132078691826</v>
      </c>
      <c r="ER106" s="11">
        <f t="shared" si="846"/>
        <v>2.7529357803207422</v>
      </c>
      <c r="ES106" s="11">
        <f t="shared" si="847"/>
        <v>2.5275793794566237</v>
      </c>
      <c r="ET106" s="11">
        <f t="shared" si="848"/>
        <v>2.3239165286725649</v>
      </c>
      <c r="EU106" s="11">
        <f t="shared" si="849"/>
        <v>2.1491836766517558</v>
      </c>
      <c r="EV106" s="11">
        <f t="shared" si="850"/>
        <v>1.9839292009579124</v>
      </c>
      <c r="EW106" s="11">
        <f t="shared" si="851"/>
        <v>1.8448559829959743</v>
      </c>
      <c r="EX106" s="11">
        <f t="shared" si="852"/>
        <v>1.7089008114033577</v>
      </c>
      <c r="EY106" s="11">
        <f t="shared" si="853"/>
        <v>1.6339794450232592</v>
      </c>
      <c r="EZ106" s="11">
        <f t="shared" si="854"/>
        <v>1.6099555386027475</v>
      </c>
      <c r="FA106" s="11">
        <f t="shared" si="855"/>
        <v>1.6133811844559531</v>
      </c>
      <c r="FB106" s="11">
        <f t="shared" si="856"/>
        <v>1.6295121504886989</v>
      </c>
      <c r="FC106" s="11">
        <f t="shared" si="857"/>
        <v>1.6302398891519632</v>
      </c>
      <c r="FD106" s="11">
        <f t="shared" si="858"/>
        <v>1.5909222083899666</v>
      </c>
      <c r="FE106" s="11">
        <f t="shared" si="859"/>
        <v>1.5596628728713258</v>
      </c>
      <c r="FF106" s="11">
        <f t="shared" si="860"/>
        <v>1.5205561798738332</v>
      </c>
    </row>
    <row r="107" spans="2:162" x14ac:dyDescent="0.25">
      <c r="B107" t="str">
        <f t="shared" si="861"/>
        <v xml:space="preserve">      Federal</v>
      </c>
      <c r="C107" s="4"/>
      <c r="D107" s="4"/>
      <c r="E107" s="4"/>
      <c r="F107" s="4"/>
      <c r="G107" s="4">
        <f t="shared" si="705"/>
        <v>-2.7565084226646164</v>
      </c>
      <c r="H107" s="4">
        <f t="shared" si="706"/>
        <v>-4.6199701937406967</v>
      </c>
      <c r="I107" s="4">
        <f t="shared" si="707"/>
        <v>0</v>
      </c>
      <c r="J107" s="4">
        <f t="shared" si="708"/>
        <v>2.0504731861198611</v>
      </c>
      <c r="K107" s="4">
        <f t="shared" si="709"/>
        <v>2.3622047244094446</v>
      </c>
      <c r="L107" s="4">
        <f t="shared" si="710"/>
        <v>1.8750000000000044</v>
      </c>
      <c r="M107" s="4">
        <f t="shared" si="711"/>
        <v>0.30721966205837781</v>
      </c>
      <c r="N107" s="4">
        <f t="shared" si="712"/>
        <v>1.5455950540958385</v>
      </c>
      <c r="O107" s="4">
        <f t="shared" si="713"/>
        <v>2.6153846153846194</v>
      </c>
      <c r="P107" s="4">
        <f t="shared" si="714"/>
        <v>2.4539877300613355</v>
      </c>
      <c r="Q107" s="4">
        <f t="shared" si="715"/>
        <v>3.2159264931087339</v>
      </c>
      <c r="R107" s="4">
        <f t="shared" si="716"/>
        <v>1.9786910197869156</v>
      </c>
      <c r="S107" s="4">
        <f t="shared" si="717"/>
        <v>0.44977511244377322</v>
      </c>
      <c r="T107" s="4">
        <f t="shared" si="718"/>
        <v>0.44910179640720305</v>
      </c>
      <c r="U107" s="4">
        <f t="shared" si="719"/>
        <v>-1.0385756676557722</v>
      </c>
      <c r="V107" s="4">
        <f t="shared" si="720"/>
        <v>-0.74626865671640896</v>
      </c>
      <c r="W107" s="4">
        <f t="shared" si="721"/>
        <v>-1.7910447761193771</v>
      </c>
      <c r="X107" s="4">
        <f t="shared" si="722"/>
        <v>-1.9374068554396273</v>
      </c>
      <c r="Y107" s="4">
        <f t="shared" si="723"/>
        <v>-1.9490254872563728</v>
      </c>
      <c r="Z107" s="4">
        <f t="shared" si="724"/>
        <v>-1.8045112781954975</v>
      </c>
      <c r="AA107" s="4">
        <f t="shared" si="725"/>
        <v>-0.91185410334347905</v>
      </c>
      <c r="AB107" s="4">
        <f t="shared" si="726"/>
        <v>-1.5197568389057836</v>
      </c>
      <c r="AC107" s="4">
        <f t="shared" si="727"/>
        <v>-2.1406727828746308</v>
      </c>
      <c r="AD107" s="4">
        <f t="shared" si="728"/>
        <v>-0.91883614088822396</v>
      </c>
      <c r="AE107" s="4">
        <f t="shared" si="729"/>
        <v>-0.61349693251533388</v>
      </c>
      <c r="AF107" s="4">
        <f t="shared" si="730"/>
        <v>0.30864197530864335</v>
      </c>
      <c r="AG107" s="4">
        <f t="shared" si="731"/>
        <v>2.6562500000000044</v>
      </c>
      <c r="AH107" s="4">
        <f t="shared" si="732"/>
        <v>0.92735703245749868</v>
      </c>
      <c r="AI107" s="4">
        <f t="shared" si="733"/>
        <v>3.240740740740744</v>
      </c>
      <c r="AJ107" s="4">
        <f t="shared" si="734"/>
        <v>2.7692307692307683</v>
      </c>
      <c r="AK107" s="4">
        <f t="shared" si="735"/>
        <v>2.8919330289193468</v>
      </c>
      <c r="AL107" s="4">
        <f t="shared" si="736"/>
        <v>5.3598774885145639</v>
      </c>
      <c r="AM107" s="4">
        <f t="shared" si="737"/>
        <v>4.9327354260089606</v>
      </c>
      <c r="AN107" s="4">
        <f t="shared" si="738"/>
        <v>3.1437125748502881</v>
      </c>
      <c r="AO107" s="4">
        <f t="shared" si="739"/>
        <v>1.3313609467455523</v>
      </c>
      <c r="AP107" s="4">
        <f t="shared" si="740"/>
        <v>1.017441860465107</v>
      </c>
      <c r="AQ107" s="4">
        <f t="shared" si="741"/>
        <v>-0.85470085470085166</v>
      </c>
      <c r="AR107" s="4">
        <f t="shared" si="742"/>
        <v>11.175616835994218</v>
      </c>
      <c r="AS107" s="4">
        <f t="shared" si="743"/>
        <v>3.5036496350365098</v>
      </c>
      <c r="AT107" s="4">
        <f t="shared" si="744"/>
        <v>0</v>
      </c>
      <c r="AU107" s="4">
        <f t="shared" si="745"/>
        <v>2.0114942528735691</v>
      </c>
      <c r="AV107" s="4">
        <f t="shared" si="746"/>
        <v>-7.8328981723237545</v>
      </c>
      <c r="AW107" s="4">
        <f t="shared" si="747"/>
        <v>0.14104372355430161</v>
      </c>
      <c r="AX107" s="4">
        <f t="shared" si="748"/>
        <v>2.8776978417266008</v>
      </c>
      <c r="AY107" s="4">
        <f t="shared" si="749"/>
        <v>0.42253521126760507</v>
      </c>
      <c r="AZ107" s="4">
        <f t="shared" si="750"/>
        <v>0.99150141643058465</v>
      </c>
      <c r="BA107" s="4">
        <f t="shared" si="751"/>
        <v>0.70422535211267512</v>
      </c>
      <c r="BB107" s="4">
        <f t="shared" si="752"/>
        <v>4.7552447552447585</v>
      </c>
      <c r="BC107" s="4">
        <f t="shared" si="753"/>
        <v>5.4698457223001373</v>
      </c>
      <c r="BD107" s="4">
        <f t="shared" si="754"/>
        <v>4.9088359046283614</v>
      </c>
      <c r="BE107" s="4">
        <f t="shared" si="755"/>
        <v>3.6363636363636376</v>
      </c>
      <c r="BF107" s="4">
        <f t="shared" si="756"/>
        <v>-0.66755674232310547</v>
      </c>
      <c r="BG107" s="4">
        <f t="shared" si="757"/>
        <v>-1.5957446808510412</v>
      </c>
      <c r="BH107" s="4">
        <f t="shared" si="758"/>
        <v>-0.93582887700536244</v>
      </c>
      <c r="BI107" s="4">
        <f t="shared" si="759"/>
        <v>-0.40485829959513442</v>
      </c>
      <c r="BJ107" s="4">
        <f t="shared" si="760"/>
        <v>-0.40322580645162365</v>
      </c>
      <c r="BK107" s="4">
        <f t="shared" si="761"/>
        <v>-1.4864864864864935</v>
      </c>
      <c r="BL107" s="4">
        <f t="shared" si="762"/>
        <v>-2.0242914979757054</v>
      </c>
      <c r="BM107" s="4">
        <f t="shared" si="763"/>
        <v>-1.2195121951219523</v>
      </c>
      <c r="BN107" s="4">
        <f t="shared" si="764"/>
        <v>-3.238866396761142</v>
      </c>
      <c r="BO107" s="4">
        <f t="shared" si="765"/>
        <v>-2.1947873799725737</v>
      </c>
      <c r="BP107" s="4">
        <f t="shared" si="766"/>
        <v>-2.2038567493112837</v>
      </c>
      <c r="BQ107" s="4">
        <f t="shared" si="767"/>
        <v>-2.7434842249657088</v>
      </c>
      <c r="BR107" s="4">
        <f t="shared" si="768"/>
        <v>-0.69735006973499214</v>
      </c>
      <c r="BS107" s="4">
        <f t="shared" si="769"/>
        <v>-0.42075736325384305</v>
      </c>
      <c r="BT107" s="4">
        <f t="shared" si="770"/>
        <v>-0.14084507042254613</v>
      </c>
      <c r="BU107" s="4">
        <f t="shared" si="771"/>
        <v>0</v>
      </c>
      <c r="BV107" s="4">
        <f t="shared" si="772"/>
        <v>0</v>
      </c>
      <c r="BW107" s="4">
        <f t="shared" si="773"/>
        <v>0.70422535211267512</v>
      </c>
      <c r="BX107" s="4">
        <f t="shared" si="774"/>
        <v>0.84626234132580969</v>
      </c>
      <c r="BY107" s="4">
        <f t="shared" si="775"/>
        <v>1.1283497884344129</v>
      </c>
      <c r="BZ107" s="4">
        <f t="shared" si="776"/>
        <v>1.5449438202247201</v>
      </c>
      <c r="CA107" s="4">
        <f t="shared" si="777"/>
        <v>1.2587412587412583</v>
      </c>
      <c r="CB107" s="4">
        <f t="shared" si="778"/>
        <v>4.4755244755244838</v>
      </c>
      <c r="CC107" s="4">
        <f t="shared" si="779"/>
        <v>2.2315202231520503</v>
      </c>
      <c r="CD107" s="4">
        <f t="shared" si="780"/>
        <v>0.41493775933609811</v>
      </c>
      <c r="CE107" s="4">
        <f t="shared" si="781"/>
        <v>-2.2099447513812098</v>
      </c>
      <c r="CF107" s="4">
        <f t="shared" si="782"/>
        <v>5.4886211512717553</v>
      </c>
      <c r="CG107" s="4">
        <f t="shared" si="783"/>
        <v>-1.3642564802182955</v>
      </c>
      <c r="CH107" s="4">
        <f t="shared" si="784"/>
        <v>-2.3415977961432466</v>
      </c>
      <c r="CI107" s="4">
        <f t="shared" si="785"/>
        <v>0.14124293785309217</v>
      </c>
      <c r="CJ107" s="4">
        <f t="shared" si="786"/>
        <v>-10.279187817258894</v>
      </c>
      <c r="CK107" s="4">
        <f t="shared" si="787"/>
        <v>-3.1811894882434411</v>
      </c>
      <c r="CL107" s="4">
        <f t="shared" si="788"/>
        <v>-1.833568406205921</v>
      </c>
      <c r="CM107" s="4">
        <f t="shared" si="789"/>
        <v>-2.1156558533145242</v>
      </c>
      <c r="CN107" s="4">
        <f t="shared" si="790"/>
        <v>-2.2630834512022524</v>
      </c>
      <c r="CO107" s="4">
        <f t="shared" si="791"/>
        <v>-1.4285714285714235</v>
      </c>
      <c r="CP107" s="4">
        <f t="shared" si="792"/>
        <v>-1.1494252873562982</v>
      </c>
      <c r="CQ107" s="4">
        <f t="shared" si="793"/>
        <v>-1.4409221902017211</v>
      </c>
      <c r="CR107" s="4">
        <f t="shared" si="794"/>
        <v>-2.1707670043415228</v>
      </c>
      <c r="CS107" s="4">
        <f t="shared" si="795"/>
        <v>-2.753623188405796</v>
      </c>
      <c r="CT107" s="4">
        <f t="shared" si="796"/>
        <v>-2.9069767441860628</v>
      </c>
      <c r="CU107" s="4">
        <f t="shared" si="797"/>
        <v>-2.1929824561403466</v>
      </c>
      <c r="CV107" s="4">
        <f t="shared" si="798"/>
        <v>-1.3313609467455634</v>
      </c>
      <c r="CW107" s="4">
        <f t="shared" si="799"/>
        <v>-1.4903129657227954</v>
      </c>
      <c r="CX107" s="4">
        <f t="shared" si="800"/>
        <v>-1.646706586826352</v>
      </c>
      <c r="CY107" s="4">
        <f t="shared" si="801"/>
        <v>-1.6442451420029758</v>
      </c>
      <c r="CZ107" s="4">
        <f t="shared" si="802"/>
        <v>-1.0494752623688153</v>
      </c>
      <c r="DA107" s="4">
        <f t="shared" si="803"/>
        <v>0</v>
      </c>
      <c r="DB107" s="4">
        <f t="shared" si="804"/>
        <v>0.76103500761033338</v>
      </c>
      <c r="DC107" s="4">
        <f t="shared" si="805"/>
        <v>0.60790273556228236</v>
      </c>
      <c r="DD107" s="4">
        <f t="shared" si="806"/>
        <v>0.45454545454546302</v>
      </c>
      <c r="DE107" s="4">
        <f t="shared" si="807"/>
        <v>0.45385779122539827</v>
      </c>
      <c r="DF107" s="4">
        <f t="shared" si="808"/>
        <v>0.90634441087613649</v>
      </c>
      <c r="DG107" s="4">
        <f t="shared" si="809"/>
        <v>1.2084592145015227</v>
      </c>
      <c r="DH107" s="4">
        <f t="shared" si="810"/>
        <v>0.45248868778280382</v>
      </c>
      <c r="DI107" s="4">
        <f t="shared" si="811"/>
        <v>0</v>
      </c>
      <c r="DJ107" s="4">
        <f t="shared" si="812"/>
        <v>-0.89820359281438389</v>
      </c>
      <c r="DK107" s="4">
        <f t="shared" si="813"/>
        <v>-2.3880597014925287</v>
      </c>
      <c r="DL107" s="4">
        <f t="shared" si="814"/>
        <v>-2.2522522522522515</v>
      </c>
      <c r="DM107" s="4">
        <f t="shared" si="815"/>
        <v>-2.259036144578308</v>
      </c>
      <c r="DN107" s="4">
        <f t="shared" si="816"/>
        <v>-2.5679758308156941</v>
      </c>
      <c r="DO107" s="4">
        <f t="shared" si="817"/>
        <v>-2.2935779816513735</v>
      </c>
      <c r="DP107" s="4">
        <f t="shared" si="818"/>
        <v>-2.3041474654377891</v>
      </c>
      <c r="DQ107" s="4">
        <f t="shared" si="819"/>
        <v>-1.2326656394452962</v>
      </c>
      <c r="DR107" s="4">
        <f t="shared" si="820"/>
        <v>-1.2403100775193798</v>
      </c>
      <c r="DS107" s="49">
        <f t="shared" si="821"/>
        <v>0.3129890453834161</v>
      </c>
      <c r="DT107" s="49">
        <f t="shared" si="822"/>
        <v>1.4150943396226356</v>
      </c>
      <c r="DU107" s="49">
        <f t="shared" si="823"/>
        <v>7.4882995319812906</v>
      </c>
      <c r="DV107" s="49">
        <f t="shared" si="824"/>
        <v>3.2967032967033072</v>
      </c>
      <c r="DW107" s="49">
        <f t="shared" si="825"/>
        <v>1.0920436817472678</v>
      </c>
      <c r="DX107" s="49">
        <f t="shared" si="826"/>
        <v>0.31007751937983663</v>
      </c>
      <c r="DY107" s="49">
        <f t="shared" si="827"/>
        <v>-6.8214804063860823</v>
      </c>
      <c r="DZ107" s="49">
        <f t="shared" si="828"/>
        <v>-3.0395136778115672</v>
      </c>
      <c r="EA107" s="49">
        <f t="shared" si="829"/>
        <v>-2.314814814814814</v>
      </c>
      <c r="EB107" s="49">
        <f t="shared" si="830"/>
        <v>-4.1731066460587112</v>
      </c>
      <c r="EC107" s="11">
        <f t="shared" si="831"/>
        <v>-3.6551401869158839</v>
      </c>
      <c r="ED107" s="11">
        <f t="shared" si="832"/>
        <v>-3.0772884012539081</v>
      </c>
      <c r="EE107" s="11">
        <f t="shared" si="833"/>
        <v>-2.3146919431279667</v>
      </c>
      <c r="EF107" s="11">
        <f t="shared" si="834"/>
        <v>-0.26683870967743051</v>
      </c>
      <c r="EG107" s="11">
        <f t="shared" si="835"/>
        <v>-3.0459117849623851E-2</v>
      </c>
      <c r="EH107" s="11">
        <f t="shared" si="836"/>
        <v>-3.4930718316283915E-3</v>
      </c>
      <c r="EI107" s="11">
        <f t="shared" si="837"/>
        <v>-4.3664732480852564E-4</v>
      </c>
      <c r="EJ107" s="11">
        <f t="shared" si="838"/>
        <v>-4.8516557726863141E-5</v>
      </c>
      <c r="EK107" s="11">
        <f t="shared" si="839"/>
        <v>-4.8516557726863141E-5</v>
      </c>
      <c r="EL107" s="11">
        <f t="shared" si="840"/>
        <v>0</v>
      </c>
      <c r="EM107" s="11">
        <f t="shared" si="841"/>
        <v>0</v>
      </c>
      <c r="EN107" s="11">
        <f t="shared" si="842"/>
        <v>0</v>
      </c>
      <c r="EO107" s="11">
        <f t="shared" si="843"/>
        <v>0</v>
      </c>
      <c r="EP107" s="11">
        <f t="shared" si="844"/>
        <v>0</v>
      </c>
      <c r="EQ107" s="11">
        <f t="shared" si="845"/>
        <v>0</v>
      </c>
      <c r="ER107" s="11">
        <f t="shared" si="846"/>
        <v>0</v>
      </c>
      <c r="ES107" s="11">
        <f t="shared" si="847"/>
        <v>0</v>
      </c>
      <c r="ET107" s="11">
        <f t="shared" si="848"/>
        <v>0</v>
      </c>
      <c r="EU107" s="11">
        <f t="shared" si="849"/>
        <v>0</v>
      </c>
      <c r="EV107" s="11">
        <f t="shared" si="850"/>
        <v>0</v>
      </c>
      <c r="EW107" s="11">
        <f t="shared" si="851"/>
        <v>0</v>
      </c>
      <c r="EX107" s="11">
        <f t="shared" si="852"/>
        <v>0</v>
      </c>
      <c r="EY107" s="11">
        <f t="shared" si="853"/>
        <v>0</v>
      </c>
      <c r="EZ107" s="11">
        <f t="shared" si="854"/>
        <v>0</v>
      </c>
      <c r="FA107" s="11">
        <f t="shared" si="855"/>
        <v>0</v>
      </c>
      <c r="FB107" s="11">
        <f t="shared" si="856"/>
        <v>0</v>
      </c>
      <c r="FC107" s="11">
        <f t="shared" si="857"/>
        <v>0</v>
      </c>
      <c r="FD107" s="11">
        <f t="shared" si="858"/>
        <v>0</v>
      </c>
      <c r="FE107" s="11">
        <f t="shared" si="859"/>
        <v>0</v>
      </c>
      <c r="FF107" s="11">
        <f t="shared" si="860"/>
        <v>0</v>
      </c>
    </row>
    <row r="108" spans="2:162" x14ac:dyDescent="0.25">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9"/>
      <c r="DT108" s="49"/>
      <c r="DU108" s="49"/>
      <c r="DV108" s="49"/>
      <c r="DW108" s="49"/>
      <c r="DX108" s="49"/>
      <c r="DY108" s="49"/>
      <c r="DZ108" s="49"/>
      <c r="EA108" s="49"/>
      <c r="EB108" s="49"/>
      <c r="EC108" s="11"/>
      <c r="ED108" s="11"/>
      <c r="EE108" s="11"/>
      <c r="EF108" s="11"/>
      <c r="EG108" s="11"/>
      <c r="EH108" s="11"/>
      <c r="EI108" s="11"/>
      <c r="EJ108" s="11"/>
      <c r="EK108" s="11"/>
      <c r="EL108" s="11"/>
      <c r="EM108" s="11"/>
      <c r="EN108" s="11"/>
      <c r="EO108" s="11"/>
      <c r="EP108" s="11"/>
      <c r="EQ108" s="11"/>
      <c r="ER108" s="11"/>
      <c r="ES108" s="11"/>
      <c r="ET108" s="11"/>
      <c r="EU108" s="11"/>
      <c r="EV108" s="11"/>
      <c r="EW108" s="11"/>
      <c r="EX108" s="11"/>
      <c r="EY108" s="11"/>
      <c r="EZ108" s="11"/>
      <c r="FA108" s="11"/>
      <c r="FB108" s="11"/>
      <c r="FC108" s="11"/>
      <c r="FD108" s="11"/>
      <c r="FE108" s="11"/>
      <c r="FF108" s="11"/>
    </row>
    <row r="109" spans="2:162" x14ac:dyDescent="0.25">
      <c r="B109" t="str">
        <f>B25</f>
        <v>Personal income (mil. $2012)</v>
      </c>
      <c r="C109" s="4"/>
      <c r="D109" s="4"/>
      <c r="E109" s="4"/>
      <c r="F109" s="4"/>
      <c r="G109" s="4">
        <f t="shared" ref="G109:P112" si="862">100*(G25/C25-1)</f>
        <v>2.996235063758057</v>
      </c>
      <c r="H109" s="4">
        <f t="shared" si="862"/>
        <v>2.4247106325243184</v>
      </c>
      <c r="I109" s="4">
        <f t="shared" si="862"/>
        <v>2.5115365861563266</v>
      </c>
      <c r="J109" s="4">
        <f t="shared" si="862"/>
        <v>3.2826420096109699</v>
      </c>
      <c r="K109" s="4">
        <f t="shared" si="862"/>
        <v>4.2172689394660789</v>
      </c>
      <c r="L109" s="4">
        <f t="shared" si="862"/>
        <v>4.3682839297148002</v>
      </c>
      <c r="M109" s="4">
        <f t="shared" si="862"/>
        <v>4.7998306484493547</v>
      </c>
      <c r="N109" s="4">
        <f t="shared" si="862"/>
        <v>6.1881526982975332</v>
      </c>
      <c r="O109" s="4">
        <f t="shared" si="862"/>
        <v>2.7052781849875585</v>
      </c>
      <c r="P109" s="4">
        <f t="shared" si="862"/>
        <v>2.5094886457016408</v>
      </c>
      <c r="Q109" s="4">
        <f t="shared" ref="Q109:Z112" si="863">100*(Q25/M25-1)</f>
        <v>0.65488576434220569</v>
      </c>
      <c r="R109" s="4">
        <f t="shared" si="863"/>
        <v>-1.3466515223212405</v>
      </c>
      <c r="S109" s="4">
        <f t="shared" si="863"/>
        <v>1.1302481912578655</v>
      </c>
      <c r="T109" s="4">
        <f t="shared" si="863"/>
        <v>2.1258473515220144</v>
      </c>
      <c r="U109" s="4">
        <f t="shared" si="863"/>
        <v>3.407567833173708</v>
      </c>
      <c r="V109" s="4">
        <f t="shared" si="863"/>
        <v>5.2185019202910965</v>
      </c>
      <c r="W109" s="4">
        <f t="shared" si="863"/>
        <v>4.6760149991429412</v>
      </c>
      <c r="X109" s="4">
        <f t="shared" si="863"/>
        <v>3.8199542311195822</v>
      </c>
      <c r="Y109" s="4">
        <f t="shared" si="863"/>
        <v>4.4247256817518066</v>
      </c>
      <c r="Z109" s="4">
        <f t="shared" si="863"/>
        <v>2.8943160779491217</v>
      </c>
      <c r="AA109" s="4">
        <f t="shared" ref="AA109:AJ112" si="864">100*(AA25/W25-1)</f>
        <v>4.9759076038079941</v>
      </c>
      <c r="AB109" s="4">
        <f t="shared" si="864"/>
        <v>5.9108976047750117</v>
      </c>
      <c r="AC109" s="4">
        <f t="shared" si="864"/>
        <v>6.4523094136112125</v>
      </c>
      <c r="AD109" s="4">
        <f t="shared" si="864"/>
        <v>7.0579109095666448</v>
      </c>
      <c r="AE109" s="4">
        <f t="shared" si="864"/>
        <v>7.2038929051245981</v>
      </c>
      <c r="AF109" s="4">
        <f t="shared" si="864"/>
        <v>7.1316257265628513</v>
      </c>
      <c r="AG109" s="4">
        <f t="shared" si="864"/>
        <v>6.8634286260647936</v>
      </c>
      <c r="AH109" s="4">
        <f t="shared" si="864"/>
        <v>7.9341438470463599</v>
      </c>
      <c r="AI109" s="4">
        <f t="shared" si="864"/>
        <v>10.820767623803263</v>
      </c>
      <c r="AJ109" s="4">
        <f t="shared" si="864"/>
        <v>11.813981919222872</v>
      </c>
      <c r="AK109" s="4">
        <f t="shared" ref="AK109:AT112" si="865">100*(AK25/AG25-1)</f>
        <v>13.084338281911112</v>
      </c>
      <c r="AL109" s="4">
        <f t="shared" si="865"/>
        <v>12.713508071767832</v>
      </c>
      <c r="AM109" s="4">
        <f t="shared" si="865"/>
        <v>9.3948612411232304</v>
      </c>
      <c r="AN109" s="4">
        <f t="shared" si="865"/>
        <v>6.2689517501505199</v>
      </c>
      <c r="AO109" s="4">
        <f t="shared" si="865"/>
        <v>6.5817846239183408</v>
      </c>
      <c r="AP109" s="4">
        <f t="shared" si="865"/>
        <v>7.9019224590456405</v>
      </c>
      <c r="AQ109" s="4">
        <f t="shared" si="865"/>
        <v>7.0908805648462803</v>
      </c>
      <c r="AR109" s="4">
        <f t="shared" si="865"/>
        <v>6.0765580046739487</v>
      </c>
      <c r="AS109" s="4">
        <f t="shared" si="865"/>
        <v>2.4993618541275575</v>
      </c>
      <c r="AT109" s="4">
        <f t="shared" si="865"/>
        <v>-0.21446260846320619</v>
      </c>
      <c r="AU109" s="4">
        <f t="shared" ref="AU109:BD112" si="866">100*(AU25/AQ25-1)</f>
        <v>-1.5780186296217802</v>
      </c>
      <c r="AV109" s="4">
        <f t="shared" si="866"/>
        <v>0.58286383008010478</v>
      </c>
      <c r="AW109" s="4">
        <f t="shared" si="866"/>
        <v>-1.0526848303834768</v>
      </c>
      <c r="AX109" s="4">
        <f t="shared" si="866"/>
        <v>-1.355826399659299</v>
      </c>
      <c r="AY109" s="4">
        <f t="shared" si="866"/>
        <v>-0.74749653787055115</v>
      </c>
      <c r="AZ109" s="4">
        <f t="shared" si="866"/>
        <v>-2.3286551802535249</v>
      </c>
      <c r="BA109" s="4">
        <f t="shared" si="866"/>
        <v>-0.29381298225447106</v>
      </c>
      <c r="BB109" s="4">
        <f t="shared" si="866"/>
        <v>0.42569416886035771</v>
      </c>
      <c r="BC109" s="4">
        <f t="shared" si="866"/>
        <v>-1.2019183334067596</v>
      </c>
      <c r="BD109" s="4">
        <f t="shared" si="866"/>
        <v>0.96081089716946178</v>
      </c>
      <c r="BE109" s="4">
        <f t="shared" ref="BE109:BN112" si="867">100*(BE25/BA25-1)</f>
        <v>1.841231931757803</v>
      </c>
      <c r="BF109" s="4">
        <f t="shared" si="867"/>
        <v>0.75765851047209232</v>
      </c>
      <c r="BG109" s="4">
        <f t="shared" si="867"/>
        <v>2.2780892342783909</v>
      </c>
      <c r="BH109" s="4">
        <f t="shared" si="867"/>
        <v>3.3483654341386559</v>
      </c>
      <c r="BI109" s="4">
        <f t="shared" si="867"/>
        <v>3.5046236873399028</v>
      </c>
      <c r="BJ109" s="4">
        <f t="shared" si="867"/>
        <v>16.585600123430201</v>
      </c>
      <c r="BK109" s="4">
        <f t="shared" si="867"/>
        <v>5.5549078131158947</v>
      </c>
      <c r="BL109" s="4">
        <f t="shared" si="867"/>
        <v>2.9889199339751871</v>
      </c>
      <c r="BM109" s="4">
        <f t="shared" si="867"/>
        <v>1.4536578057111615</v>
      </c>
      <c r="BN109" s="4">
        <f t="shared" si="867"/>
        <v>-8.5764017476529055</v>
      </c>
      <c r="BO109" s="4">
        <f t="shared" ref="BO109:BX112" si="868">100*(BO25/BK25-1)</f>
        <v>4.3288779265159949</v>
      </c>
      <c r="BP109" s="4">
        <f t="shared" si="868"/>
        <v>6.4381827286406734</v>
      </c>
      <c r="BQ109" s="4">
        <f t="shared" si="868"/>
        <v>8.9312287009096991</v>
      </c>
      <c r="BR109" s="4">
        <f t="shared" si="868"/>
        <v>11.258833330288365</v>
      </c>
      <c r="BS109" s="4">
        <f t="shared" si="868"/>
        <v>7.8341787148574982</v>
      </c>
      <c r="BT109" s="4">
        <f t="shared" si="868"/>
        <v>7.3429485846975728</v>
      </c>
      <c r="BU109" s="4">
        <f t="shared" si="868"/>
        <v>6.1836973548438534</v>
      </c>
      <c r="BV109" s="4">
        <f t="shared" si="868"/>
        <v>2.829390046100988</v>
      </c>
      <c r="BW109" s="4">
        <f t="shared" si="868"/>
        <v>1.603987865258949</v>
      </c>
      <c r="BX109" s="4">
        <f t="shared" si="868"/>
        <v>1.6422173600654233</v>
      </c>
      <c r="BY109" s="4">
        <f t="shared" ref="BY109:CH112" si="869">100*(BY25/BU25-1)</f>
        <v>-1.0079466014824234</v>
      </c>
      <c r="BZ109" s="4">
        <f t="shared" si="869"/>
        <v>-1.5195197513092618</v>
      </c>
      <c r="CA109" s="4">
        <f t="shared" si="869"/>
        <v>-4.7747150551596729</v>
      </c>
      <c r="CB109" s="4">
        <f t="shared" si="869"/>
        <v>-7.4333913374258875</v>
      </c>
      <c r="CC109" s="4">
        <f t="shared" si="869"/>
        <v>-7.7048276578883019</v>
      </c>
      <c r="CD109" s="4">
        <f t="shared" si="869"/>
        <v>-8.2004311950740316</v>
      </c>
      <c r="CE109" s="4">
        <f t="shared" si="869"/>
        <v>-3.6983157813356926</v>
      </c>
      <c r="CF109" s="4">
        <f t="shared" si="869"/>
        <v>-0.90202040778399883</v>
      </c>
      <c r="CG109" s="4">
        <f t="shared" si="869"/>
        <v>2.9357106439308112</v>
      </c>
      <c r="CH109" s="4">
        <f t="shared" si="869"/>
        <v>4.7001830194082883</v>
      </c>
      <c r="CI109" s="4">
        <f t="shared" ref="CI109:CR112" si="870">100*(CI25/CE25-1)</f>
        <v>5.8760646614087086</v>
      </c>
      <c r="CJ109" s="4">
        <f t="shared" si="870"/>
        <v>4.0035422770007267</v>
      </c>
      <c r="CK109" s="4">
        <f t="shared" si="870"/>
        <v>3.5966919803209541</v>
      </c>
      <c r="CL109" s="4">
        <f t="shared" si="870"/>
        <v>4.5742152464684382</v>
      </c>
      <c r="CM109" s="4">
        <f t="shared" si="870"/>
        <v>6.662034346132728</v>
      </c>
      <c r="CN109" s="4">
        <f t="shared" si="870"/>
        <v>9.6868426262787253</v>
      </c>
      <c r="CO109" s="4">
        <f t="shared" si="870"/>
        <v>9.9253927800000419</v>
      </c>
      <c r="CP109" s="4">
        <f t="shared" si="870"/>
        <v>12.78708308234684</v>
      </c>
      <c r="CQ109" s="4">
        <f t="shared" si="870"/>
        <v>4.6569542905176675</v>
      </c>
      <c r="CR109" s="4">
        <f t="shared" si="870"/>
        <v>2.4589571022090029</v>
      </c>
      <c r="CS109" s="4">
        <f t="shared" ref="CS109:DB112" si="871">100*(CS25/CO25-1)</f>
        <v>2.0362491284238615</v>
      </c>
      <c r="CT109" s="4">
        <f t="shared" si="871"/>
        <v>-2.1865486634577658</v>
      </c>
      <c r="CU109" s="4">
        <f t="shared" si="871"/>
        <v>4.5902546367319497</v>
      </c>
      <c r="CV109" s="4">
        <f t="shared" si="871"/>
        <v>6.7520532870416705</v>
      </c>
      <c r="CW109" s="4">
        <f t="shared" si="871"/>
        <v>9.1305171879469746</v>
      </c>
      <c r="CX109" s="4">
        <f t="shared" si="871"/>
        <v>12.068737066759262</v>
      </c>
      <c r="CY109" s="4">
        <f t="shared" si="871"/>
        <v>10.021760417852054</v>
      </c>
      <c r="CZ109" s="4">
        <f t="shared" si="871"/>
        <v>7.7125153438521776</v>
      </c>
      <c r="DA109" s="4">
        <f t="shared" si="871"/>
        <v>5.2532704514727468</v>
      </c>
      <c r="DB109" s="4">
        <f t="shared" si="871"/>
        <v>2.9794500225087672</v>
      </c>
      <c r="DC109" s="4">
        <f t="shared" ref="DC109:DL112" si="872">100*(DC25/CY25-1)</f>
        <v>4.2156749004672145</v>
      </c>
      <c r="DD109" s="4">
        <f t="shared" si="872"/>
        <v>4.6239829879611616</v>
      </c>
      <c r="DE109" s="4">
        <f t="shared" si="872"/>
        <v>5.3787672348547311</v>
      </c>
      <c r="DF109" s="4">
        <f t="shared" si="872"/>
        <v>7.0834110549654605</v>
      </c>
      <c r="DG109" s="4">
        <f t="shared" si="872"/>
        <v>5.173810062165396</v>
      </c>
      <c r="DH109" s="4">
        <f t="shared" si="872"/>
        <v>5.5586861427149303</v>
      </c>
      <c r="DI109" s="4">
        <f t="shared" si="872"/>
        <v>5.3401356154245461</v>
      </c>
      <c r="DJ109" s="4">
        <f t="shared" si="872"/>
        <v>4.2880765120117736</v>
      </c>
      <c r="DK109" s="4">
        <f t="shared" si="872"/>
        <v>4.9865807907178539</v>
      </c>
      <c r="DL109" s="4">
        <f t="shared" si="872"/>
        <v>4.4342942600387847</v>
      </c>
      <c r="DM109" s="4">
        <f t="shared" ref="DM109:DV112" si="873">100*(DM25/DI25-1)</f>
        <v>5.3787372435508018</v>
      </c>
      <c r="DN109" s="11">
        <f t="shared" si="873"/>
        <v>5.5907091702364076</v>
      </c>
      <c r="DO109" s="11">
        <f t="shared" si="873"/>
        <v>7.0329049393901721</v>
      </c>
      <c r="DP109" s="11">
        <f t="shared" si="873"/>
        <v>6.9172650421953641</v>
      </c>
      <c r="DQ109" s="11">
        <f t="shared" si="873"/>
        <v>5.6639489417976696</v>
      </c>
      <c r="DR109" s="11">
        <f t="shared" si="873"/>
        <v>5.2841124128932826</v>
      </c>
      <c r="DS109" s="11">
        <f t="shared" si="873"/>
        <v>3.2701442316156237</v>
      </c>
      <c r="DT109" s="11">
        <f t="shared" si="873"/>
        <v>10.405578732135501</v>
      </c>
      <c r="DU109" s="11">
        <f t="shared" si="873"/>
        <v>6.1590463662408723</v>
      </c>
      <c r="DV109" s="11">
        <f t="shared" si="873"/>
        <v>3.8043170515429825</v>
      </c>
      <c r="DW109" s="11">
        <f t="shared" ref="DW109:EF112" si="874">100*(DW25/DS25-1)</f>
        <v>12.317039690848365</v>
      </c>
      <c r="DX109" s="11">
        <f t="shared" si="874"/>
        <v>-1.024399123161035</v>
      </c>
      <c r="DY109" s="11">
        <f t="shared" si="874"/>
        <v>0.58078955373601637</v>
      </c>
      <c r="DZ109" s="11">
        <f t="shared" si="874"/>
        <v>1.2424408781317231</v>
      </c>
      <c r="EA109" s="11">
        <f t="shared" si="874"/>
        <v>-8.6539245470614201</v>
      </c>
      <c r="EB109" s="11">
        <f t="shared" si="874"/>
        <v>-4.0017669315376985</v>
      </c>
      <c r="EC109" s="11">
        <f t="shared" si="874"/>
        <v>-1.753885300520841</v>
      </c>
      <c r="ED109" s="11">
        <f t="shared" si="874"/>
        <v>-0.62712732612523192</v>
      </c>
      <c r="EE109" s="11">
        <f t="shared" si="874"/>
        <v>0.56381914799332744</v>
      </c>
      <c r="EF109" s="11">
        <f t="shared" si="874"/>
        <v>1.5044100321503828</v>
      </c>
      <c r="EG109" s="11">
        <f t="shared" ref="EG109:EP112" si="875">100*(EG25/EC25-1)</f>
        <v>1.3976431238769571</v>
      </c>
      <c r="EH109" s="11">
        <f t="shared" si="875"/>
        <v>1.6124426827015093</v>
      </c>
      <c r="EI109" s="11">
        <f t="shared" si="875"/>
        <v>2.741043539332022</v>
      </c>
      <c r="EJ109" s="11">
        <f t="shared" si="875"/>
        <v>3.4024411833662782</v>
      </c>
      <c r="EK109" s="11">
        <f t="shared" si="875"/>
        <v>3.7508921830898379</v>
      </c>
      <c r="EL109" s="11">
        <f t="shared" si="875"/>
        <v>4.1259818471911736</v>
      </c>
      <c r="EM109" s="11">
        <f t="shared" si="875"/>
        <v>4.3626035163504273</v>
      </c>
      <c r="EN109" s="11">
        <f t="shared" si="875"/>
        <v>4.456683695189434</v>
      </c>
      <c r="EO109" s="11">
        <f t="shared" si="875"/>
        <v>4.649605540189472</v>
      </c>
      <c r="EP109" s="11">
        <f t="shared" si="875"/>
        <v>4.806535863718997</v>
      </c>
      <c r="EQ109" s="11">
        <f t="shared" ref="EQ109:EZ112" si="876">100*(EQ25/EM25-1)</f>
        <v>4.7506216766579179</v>
      </c>
      <c r="ER109" s="11">
        <f t="shared" si="876"/>
        <v>4.6605763065129535</v>
      </c>
      <c r="ES109" s="11">
        <f t="shared" si="876"/>
        <v>4.4745415962442525</v>
      </c>
      <c r="ET109" s="11">
        <f t="shared" si="876"/>
        <v>4.316383308743954</v>
      </c>
      <c r="EU109" s="11">
        <f t="shared" si="876"/>
        <v>4.2557128154084856</v>
      </c>
      <c r="EV109" s="11">
        <f t="shared" si="876"/>
        <v>4.1530517226784136</v>
      </c>
      <c r="EW109" s="11">
        <f t="shared" si="876"/>
        <v>4.1154346958450772</v>
      </c>
      <c r="EX109" s="11">
        <f t="shared" si="876"/>
        <v>4.0132201004990486</v>
      </c>
      <c r="EY109" s="11">
        <f t="shared" si="876"/>
        <v>3.9145432884652998</v>
      </c>
      <c r="EZ109" s="11">
        <f t="shared" si="876"/>
        <v>3.8348870791204526</v>
      </c>
      <c r="FA109" s="11">
        <f t="shared" ref="FA109:FF112" si="877">100*(FA25/EW25-1)</f>
        <v>3.7408697617778763</v>
      </c>
      <c r="FB109" s="11">
        <f t="shared" si="877"/>
        <v>3.7073438253037105</v>
      </c>
      <c r="FC109" s="11">
        <f t="shared" si="877"/>
        <v>3.6469703241890583</v>
      </c>
      <c r="FD109" s="11">
        <f t="shared" si="877"/>
        <v>3.5912035570885958</v>
      </c>
      <c r="FE109" s="11">
        <f t="shared" si="877"/>
        <v>3.5395400637839414</v>
      </c>
      <c r="FF109" s="11">
        <f t="shared" si="877"/>
        <v>3.4930233437632685</v>
      </c>
    </row>
    <row r="110" spans="2:162" x14ac:dyDescent="0.25">
      <c r="B110" t="str">
        <f>B26</f>
        <v>Personal income (mil. $)</v>
      </c>
      <c r="C110" s="4"/>
      <c r="D110" s="4"/>
      <c r="E110" s="4"/>
      <c r="F110" s="4"/>
      <c r="G110" s="4">
        <f t="shared" si="862"/>
        <v>7.2039141791298222</v>
      </c>
      <c r="H110" s="4">
        <f t="shared" si="862"/>
        <v>6.2270427938553308</v>
      </c>
      <c r="I110" s="4">
        <f t="shared" si="862"/>
        <v>5.6968276413263297</v>
      </c>
      <c r="J110" s="4">
        <f t="shared" si="862"/>
        <v>5.864627873954853</v>
      </c>
      <c r="K110" s="4">
        <f t="shared" si="862"/>
        <v>6.9297511477298901</v>
      </c>
      <c r="L110" s="4">
        <f t="shared" si="862"/>
        <v>7.2110185505306124</v>
      </c>
      <c r="M110" s="4">
        <f t="shared" si="862"/>
        <v>7.6110809884147645</v>
      </c>
      <c r="N110" s="4">
        <f t="shared" si="862"/>
        <v>9.004844441839932</v>
      </c>
      <c r="O110" s="4">
        <f t="shared" si="862"/>
        <v>5.3987308699442682</v>
      </c>
      <c r="P110" s="4">
        <f t="shared" si="862"/>
        <v>5.2030321208163866</v>
      </c>
      <c r="Q110" s="4">
        <f t="shared" si="863"/>
        <v>3.0914597369120278</v>
      </c>
      <c r="R110" s="4">
        <f t="shared" si="863"/>
        <v>0.92012036764443916</v>
      </c>
      <c r="S110" s="4">
        <f t="shared" si="863"/>
        <v>3.2087242532226279</v>
      </c>
      <c r="T110" s="4">
        <f t="shared" si="863"/>
        <v>4.1081221922807165</v>
      </c>
      <c r="U110" s="4">
        <f t="shared" si="863"/>
        <v>5.7120819168867687</v>
      </c>
      <c r="V110" s="4">
        <f t="shared" si="863"/>
        <v>7.448247726997792</v>
      </c>
      <c r="W110" s="4">
        <f t="shared" si="863"/>
        <v>7.0353180051033748</v>
      </c>
      <c r="X110" s="4">
        <f t="shared" si="863"/>
        <v>6.1840857865283372</v>
      </c>
      <c r="Y110" s="4">
        <f t="shared" si="863"/>
        <v>6.4744197679276416</v>
      </c>
      <c r="Z110" s="4">
        <f t="shared" si="863"/>
        <v>4.8842060143899912</v>
      </c>
      <c r="AA110" s="4">
        <f t="shared" si="864"/>
        <v>7.075838953901048</v>
      </c>
      <c r="AB110" s="4">
        <f t="shared" si="864"/>
        <v>8.1238816006259373</v>
      </c>
      <c r="AC110" s="4">
        <f t="shared" si="864"/>
        <v>8.6956878893246881</v>
      </c>
      <c r="AD110" s="4">
        <f t="shared" si="864"/>
        <v>9.5771649454939443</v>
      </c>
      <c r="AE110" s="4">
        <f t="shared" si="864"/>
        <v>9.6018300071383891</v>
      </c>
      <c r="AF110" s="4">
        <f t="shared" si="864"/>
        <v>9.0735001099751411</v>
      </c>
      <c r="AG110" s="4">
        <f t="shared" si="864"/>
        <v>8.6232168067219561</v>
      </c>
      <c r="AH110" s="4">
        <f t="shared" si="864"/>
        <v>9.310795215979395</v>
      </c>
      <c r="AI110" s="4">
        <f t="shared" si="864"/>
        <v>11.749975753295661</v>
      </c>
      <c r="AJ110" s="4">
        <f t="shared" si="864"/>
        <v>12.672493425191522</v>
      </c>
      <c r="AK110" s="4">
        <f t="shared" si="865"/>
        <v>14.003402562245304</v>
      </c>
      <c r="AL110" s="4">
        <f t="shared" si="865"/>
        <v>13.573951039614274</v>
      </c>
      <c r="AM110" s="4">
        <f t="shared" si="865"/>
        <v>10.437566658813747</v>
      </c>
      <c r="AN110" s="4">
        <f t="shared" si="865"/>
        <v>7.6983690544133676</v>
      </c>
      <c r="AO110" s="4">
        <f t="shared" si="865"/>
        <v>8.2761471704872136</v>
      </c>
      <c r="AP110" s="4">
        <f t="shared" si="865"/>
        <v>9.9906977495197946</v>
      </c>
      <c r="AQ110" s="4">
        <f t="shared" si="865"/>
        <v>9.8349097753946069</v>
      </c>
      <c r="AR110" s="4">
        <f t="shared" si="865"/>
        <v>8.6940079329233644</v>
      </c>
      <c r="AS110" s="4">
        <f t="shared" si="865"/>
        <v>5.1274473711887758</v>
      </c>
      <c r="AT110" s="4">
        <f t="shared" si="865"/>
        <v>2.3026453660356605</v>
      </c>
      <c r="AU110" s="4">
        <f t="shared" si="866"/>
        <v>0.83259050454658201</v>
      </c>
      <c r="AV110" s="4">
        <f t="shared" si="866"/>
        <v>3.0385948188511591</v>
      </c>
      <c r="AW110" s="4">
        <f t="shared" si="866"/>
        <v>0.76397488916133405</v>
      </c>
      <c r="AX110" s="4">
        <f t="shared" si="866"/>
        <v>-6.839006340826348E-2</v>
      </c>
      <c r="AY110" s="4">
        <f t="shared" si="866"/>
        <v>9.2586146151374393E-3</v>
      </c>
      <c r="AZ110" s="4">
        <f t="shared" si="866"/>
        <v>-1.3166692440371053</v>
      </c>
      <c r="BA110" s="4">
        <f t="shared" si="866"/>
        <v>1.2100114806076867</v>
      </c>
      <c r="BB110" s="4">
        <f t="shared" si="866"/>
        <v>2.3739481049131372</v>
      </c>
      <c r="BC110" s="4">
        <f t="shared" si="866"/>
        <v>1.2818116131857016</v>
      </c>
      <c r="BD110" s="4">
        <f t="shared" si="866"/>
        <v>2.8397170703957642</v>
      </c>
      <c r="BE110" s="4">
        <f t="shared" si="867"/>
        <v>3.8827358029257741</v>
      </c>
      <c r="BF110" s="4">
        <f t="shared" si="867"/>
        <v>2.8027384716334591</v>
      </c>
      <c r="BG110" s="4">
        <f t="shared" si="867"/>
        <v>4.3607368714362771</v>
      </c>
      <c r="BH110" s="4">
        <f t="shared" si="867"/>
        <v>6.0565899141059587</v>
      </c>
      <c r="BI110" s="4">
        <f t="shared" si="867"/>
        <v>6.0400088414136466</v>
      </c>
      <c r="BJ110" s="4">
        <f t="shared" si="867"/>
        <v>19.872748488820392</v>
      </c>
      <c r="BK110" s="4">
        <f t="shared" si="867"/>
        <v>8.3265240119561046</v>
      </c>
      <c r="BL110" s="4">
        <f t="shared" si="867"/>
        <v>5.6493895626558155</v>
      </c>
      <c r="BM110" s="4">
        <f t="shared" si="867"/>
        <v>4.6839633739487851</v>
      </c>
      <c r="BN110" s="4">
        <f t="shared" si="867"/>
        <v>-5.7201173917676318</v>
      </c>
      <c r="BO110" s="4">
        <f t="shared" si="868"/>
        <v>7.5221105438476377</v>
      </c>
      <c r="BP110" s="4">
        <f t="shared" si="868"/>
        <v>9.9638990082558507</v>
      </c>
      <c r="BQ110" s="4">
        <f t="shared" si="868"/>
        <v>12.137877396975604</v>
      </c>
      <c r="BR110" s="4">
        <f t="shared" si="868"/>
        <v>13.442312746661344</v>
      </c>
      <c r="BS110" s="4">
        <f t="shared" si="868"/>
        <v>10.382037916201137</v>
      </c>
      <c r="BT110" s="4">
        <f t="shared" si="868"/>
        <v>9.848724112556706</v>
      </c>
      <c r="BU110" s="4">
        <f t="shared" si="868"/>
        <v>8.4958398623925291</v>
      </c>
      <c r="BV110" s="4">
        <f t="shared" si="868"/>
        <v>6.3121990017002583</v>
      </c>
      <c r="BW110" s="4">
        <f t="shared" si="868"/>
        <v>4.941189507642707</v>
      </c>
      <c r="BX110" s="4">
        <f t="shared" si="868"/>
        <v>5.1095064919342903</v>
      </c>
      <c r="BY110" s="4">
        <f t="shared" si="869"/>
        <v>2.8803300873095461</v>
      </c>
      <c r="BZ110" s="4">
        <f t="shared" si="869"/>
        <v>-0.29972702985453514</v>
      </c>
      <c r="CA110" s="4">
        <f t="shared" si="869"/>
        <v>-5.0190913210574344</v>
      </c>
      <c r="CB110" s="4">
        <f t="shared" si="869"/>
        <v>-8.1970192962117281</v>
      </c>
      <c r="CC110" s="4">
        <f t="shared" si="869"/>
        <v>-8.8092209479267662</v>
      </c>
      <c r="CD110" s="4">
        <f t="shared" si="869"/>
        <v>-7.1154223425763607</v>
      </c>
      <c r="CE110" s="4">
        <f t="shared" si="869"/>
        <v>-1.5189326832910965</v>
      </c>
      <c r="CF110" s="4">
        <f t="shared" si="869"/>
        <v>1.0957904588389411</v>
      </c>
      <c r="CG110" s="4">
        <f t="shared" si="869"/>
        <v>4.4934570922307238</v>
      </c>
      <c r="CH110" s="4">
        <f t="shared" si="869"/>
        <v>6.1457824481995882</v>
      </c>
      <c r="CI110" s="4">
        <f t="shared" si="870"/>
        <v>7.8228585666629824</v>
      </c>
      <c r="CJ110" s="4">
        <f t="shared" si="870"/>
        <v>6.791441164066736</v>
      </c>
      <c r="CK110" s="4">
        <f t="shared" si="870"/>
        <v>6.6605557852193575</v>
      </c>
      <c r="CL110" s="4">
        <f t="shared" si="870"/>
        <v>7.3346810056007516</v>
      </c>
      <c r="CM110" s="4">
        <f t="shared" si="870"/>
        <v>9.285078250120705</v>
      </c>
      <c r="CN110" s="4">
        <f t="shared" si="870"/>
        <v>11.559681172649938</v>
      </c>
      <c r="CO110" s="4">
        <f t="shared" si="870"/>
        <v>11.61073552093983</v>
      </c>
      <c r="CP110" s="4">
        <f t="shared" si="870"/>
        <v>14.779811913998241</v>
      </c>
      <c r="CQ110" s="4">
        <f t="shared" si="870"/>
        <v>6.1868422533514877</v>
      </c>
      <c r="CR110" s="4">
        <f t="shared" si="870"/>
        <v>3.7795506259718836</v>
      </c>
      <c r="CS110" s="4">
        <f t="shared" si="871"/>
        <v>3.4699468876260298</v>
      </c>
      <c r="CT110" s="4">
        <f t="shared" si="871"/>
        <v>-0.952045819288172</v>
      </c>
      <c r="CU110" s="4">
        <f t="shared" si="871"/>
        <v>6.0370714754719446</v>
      </c>
      <c r="CV110" s="4">
        <f t="shared" si="871"/>
        <v>8.6935566755058868</v>
      </c>
      <c r="CW110" s="4">
        <f t="shared" si="871"/>
        <v>10.979275543004885</v>
      </c>
      <c r="CX110" s="4">
        <f t="shared" si="871"/>
        <v>13.361042614115792</v>
      </c>
      <c r="CY110" s="4">
        <f t="shared" si="871"/>
        <v>10.297927007301698</v>
      </c>
      <c r="CZ110" s="4">
        <f t="shared" si="871"/>
        <v>7.9658358689614017</v>
      </c>
      <c r="DA110" s="4">
        <f t="shared" si="871"/>
        <v>5.4572694251164622</v>
      </c>
      <c r="DB110" s="4">
        <f t="shared" si="871"/>
        <v>3.1962572782342713</v>
      </c>
      <c r="DC110" s="4">
        <f t="shared" si="872"/>
        <v>4.9264001562598914</v>
      </c>
      <c r="DD110" s="4">
        <f t="shared" si="872"/>
        <v>5.4872188449215598</v>
      </c>
      <c r="DE110" s="4">
        <f t="shared" si="872"/>
        <v>6.3898489361505773</v>
      </c>
      <c r="DF110" s="4">
        <f t="shared" si="872"/>
        <v>8.729763552402602</v>
      </c>
      <c r="DG110" s="4">
        <f t="shared" si="872"/>
        <v>7.3659700234003367</v>
      </c>
      <c r="DH110" s="4">
        <f t="shared" si="872"/>
        <v>7.3512917251446819</v>
      </c>
      <c r="DI110" s="4">
        <f t="shared" si="872"/>
        <v>7.1162908786226664</v>
      </c>
      <c r="DJ110" s="4">
        <f t="shared" si="872"/>
        <v>6.2191898705144633</v>
      </c>
      <c r="DK110" s="4">
        <f t="shared" si="872"/>
        <v>7.0674640426908075</v>
      </c>
      <c r="DL110" s="4">
        <f t="shared" si="872"/>
        <v>6.8121548528844666</v>
      </c>
      <c r="DM110" s="4">
        <f t="shared" si="873"/>
        <v>7.7714070326725393</v>
      </c>
      <c r="DN110" s="11">
        <f t="shared" si="873"/>
        <v>7.7090870630242891</v>
      </c>
      <c r="DO110" s="11">
        <f t="shared" si="873"/>
        <v>8.6246498170998045</v>
      </c>
      <c r="DP110" s="11">
        <f t="shared" si="873"/>
        <v>8.5887430961712141</v>
      </c>
      <c r="DQ110" s="11">
        <f t="shared" si="873"/>
        <v>7.2135934137129043</v>
      </c>
      <c r="DR110" s="11">
        <f t="shared" si="873"/>
        <v>6.8127278426084903</v>
      </c>
      <c r="DS110" s="11">
        <f t="shared" si="873"/>
        <v>4.9328627863943542</v>
      </c>
      <c r="DT110" s="11">
        <f t="shared" si="873"/>
        <v>10.996514951898417</v>
      </c>
      <c r="DU110" s="11">
        <f t="shared" si="873"/>
        <v>7.3368350307123409</v>
      </c>
      <c r="DV110" s="11">
        <f t="shared" si="873"/>
        <v>5.0044103834759879</v>
      </c>
      <c r="DW110" s="11">
        <f t="shared" si="874"/>
        <v>14.456151554879181</v>
      </c>
      <c r="DX110" s="11">
        <f t="shared" si="874"/>
        <v>2.9124003213765404</v>
      </c>
      <c r="DY110" s="11">
        <f t="shared" si="874"/>
        <v>5.1390141903190356</v>
      </c>
      <c r="DZ110" s="11">
        <f t="shared" si="874"/>
        <v>6.9935250614058253</v>
      </c>
      <c r="EA110" s="11">
        <f t="shared" si="874"/>
        <v>-2.7849721231929525</v>
      </c>
      <c r="EB110" s="11">
        <f t="shared" si="874"/>
        <v>2.3689686630803841</v>
      </c>
      <c r="EC110" s="11">
        <f t="shared" si="874"/>
        <v>4.3912026715559493</v>
      </c>
      <c r="ED110" s="11">
        <f t="shared" si="874"/>
        <v>5.1641591105785256</v>
      </c>
      <c r="EE110" s="11">
        <f t="shared" si="874"/>
        <v>5.4761438581372168</v>
      </c>
      <c r="EF110" s="11">
        <f t="shared" si="874"/>
        <v>5.1213269511163118</v>
      </c>
      <c r="EG110" s="11">
        <f t="shared" si="875"/>
        <v>4.5497315799282623</v>
      </c>
      <c r="EH110" s="11">
        <f t="shared" si="875"/>
        <v>4.224334234781324</v>
      </c>
      <c r="EI110" s="11">
        <f t="shared" si="875"/>
        <v>5.008493596963759</v>
      </c>
      <c r="EJ110" s="11">
        <f t="shared" si="875"/>
        <v>5.6067520471348109</v>
      </c>
      <c r="EK110" s="11">
        <f t="shared" si="875"/>
        <v>5.9118012422360255</v>
      </c>
      <c r="EL110" s="11">
        <f t="shared" si="875"/>
        <v>6.2610798534897372</v>
      </c>
      <c r="EM110" s="11">
        <f t="shared" si="875"/>
        <v>6.4242880576545591</v>
      </c>
      <c r="EN110" s="11">
        <f t="shared" si="875"/>
        <v>6.5861327056856434</v>
      </c>
      <c r="EO110" s="11">
        <f t="shared" si="875"/>
        <v>6.7566767144817685</v>
      </c>
      <c r="EP110" s="11">
        <f t="shared" si="875"/>
        <v>6.8670577511267261</v>
      </c>
      <c r="EQ110" s="11">
        <f t="shared" si="876"/>
        <v>6.8337580601567582</v>
      </c>
      <c r="ER110" s="11">
        <f t="shared" si="876"/>
        <v>6.7525923650049835</v>
      </c>
      <c r="ES110" s="11">
        <f t="shared" si="876"/>
        <v>6.5715462069052544</v>
      </c>
      <c r="ET110" s="11">
        <f t="shared" si="876"/>
        <v>6.4110697310487907</v>
      </c>
      <c r="EU110" s="11">
        <f t="shared" si="876"/>
        <v>6.3620010486405976</v>
      </c>
      <c r="EV110" s="11">
        <f t="shared" si="876"/>
        <v>6.272450714720601</v>
      </c>
      <c r="EW110" s="11">
        <f t="shared" si="876"/>
        <v>6.2292608612842582</v>
      </c>
      <c r="EX110" s="11">
        <f t="shared" si="876"/>
        <v>6.1297282859013036</v>
      </c>
      <c r="EY110" s="11">
        <f t="shared" si="876"/>
        <v>6.0054212919504746</v>
      </c>
      <c r="EZ110" s="11">
        <f t="shared" si="876"/>
        <v>5.897878113063082</v>
      </c>
      <c r="FA110" s="11">
        <f t="shared" si="877"/>
        <v>5.7934256422225383</v>
      </c>
      <c r="FB110" s="11">
        <f t="shared" si="877"/>
        <v>5.7362671224355788</v>
      </c>
      <c r="FC110" s="11">
        <f t="shared" si="877"/>
        <v>5.6678889940099841</v>
      </c>
      <c r="FD110" s="11">
        <f t="shared" si="877"/>
        <v>5.6206655243683734</v>
      </c>
      <c r="FE110" s="11">
        <f t="shared" si="877"/>
        <v>5.5696427797440329</v>
      </c>
      <c r="FF110" s="11">
        <f t="shared" si="877"/>
        <v>5.5298296296597993</v>
      </c>
    </row>
    <row r="111" spans="2:162" x14ac:dyDescent="0.25">
      <c r="B111" t="str">
        <f>B27</f>
        <v xml:space="preserve">  Wage and salary disbursements (mil. $)</v>
      </c>
      <c r="C111" s="4"/>
      <c r="D111" s="4"/>
      <c r="E111" s="4"/>
      <c r="F111" s="4"/>
      <c r="G111" s="4">
        <f t="shared" si="862"/>
        <v>6.9896791426560911</v>
      </c>
      <c r="H111" s="4">
        <f t="shared" si="862"/>
        <v>5.6085520202272088</v>
      </c>
      <c r="I111" s="4">
        <f t="shared" si="862"/>
        <v>5.8014578330576549</v>
      </c>
      <c r="J111" s="4">
        <f t="shared" si="862"/>
        <v>6.3944710204330013</v>
      </c>
      <c r="K111" s="4">
        <f t="shared" si="862"/>
        <v>9.2875579044090486</v>
      </c>
      <c r="L111" s="4">
        <f t="shared" si="862"/>
        <v>8.8828128915354512</v>
      </c>
      <c r="M111" s="4">
        <f t="shared" si="862"/>
        <v>8.1590464547755417</v>
      </c>
      <c r="N111" s="4">
        <f t="shared" si="862"/>
        <v>10.152913300102394</v>
      </c>
      <c r="O111" s="4">
        <f t="shared" si="862"/>
        <v>3.4309655598832478</v>
      </c>
      <c r="P111" s="4">
        <f t="shared" si="862"/>
        <v>3.3547245461475361</v>
      </c>
      <c r="Q111" s="4">
        <f t="shared" si="863"/>
        <v>1.3516385400359043</v>
      </c>
      <c r="R111" s="4">
        <f t="shared" si="863"/>
        <v>-3.6457036410147858</v>
      </c>
      <c r="S111" s="4">
        <f t="shared" si="863"/>
        <v>1.3328778810206554</v>
      </c>
      <c r="T111" s="4">
        <f t="shared" si="863"/>
        <v>2.483892981523228</v>
      </c>
      <c r="U111" s="4">
        <f t="shared" si="863"/>
        <v>3.3006749958809145</v>
      </c>
      <c r="V111" s="4">
        <f t="shared" si="863"/>
        <v>7.4397210952670267</v>
      </c>
      <c r="W111" s="4">
        <f t="shared" si="863"/>
        <v>7.0354514703892201</v>
      </c>
      <c r="X111" s="4">
        <f t="shared" si="863"/>
        <v>5.9437955069414183</v>
      </c>
      <c r="Y111" s="4">
        <f t="shared" si="863"/>
        <v>7.4372711299921512</v>
      </c>
      <c r="Z111" s="4">
        <f t="shared" si="863"/>
        <v>4.5212332425732749</v>
      </c>
      <c r="AA111" s="4">
        <f t="shared" si="864"/>
        <v>7.610635703416202</v>
      </c>
      <c r="AB111" s="4">
        <f t="shared" si="864"/>
        <v>9.0453980577039239</v>
      </c>
      <c r="AC111" s="4">
        <f t="shared" si="864"/>
        <v>10.722672858470927</v>
      </c>
      <c r="AD111" s="4">
        <f t="shared" si="864"/>
        <v>13.809847908636797</v>
      </c>
      <c r="AE111" s="4">
        <f t="shared" si="864"/>
        <v>14.159735393444016</v>
      </c>
      <c r="AF111" s="4">
        <f t="shared" si="864"/>
        <v>15.211134776730241</v>
      </c>
      <c r="AG111" s="4">
        <f t="shared" si="864"/>
        <v>13.474565876172061</v>
      </c>
      <c r="AH111" s="4">
        <f t="shared" si="864"/>
        <v>13.907498773741288</v>
      </c>
      <c r="AI111" s="4">
        <f t="shared" si="864"/>
        <v>14.631644200155547</v>
      </c>
      <c r="AJ111" s="4">
        <f t="shared" si="864"/>
        <v>13.941548900282941</v>
      </c>
      <c r="AK111" s="4">
        <f t="shared" si="865"/>
        <v>15.558952212563049</v>
      </c>
      <c r="AL111" s="4">
        <f t="shared" si="865"/>
        <v>14.491685844792057</v>
      </c>
      <c r="AM111" s="4">
        <f t="shared" si="865"/>
        <v>13.962957395174991</v>
      </c>
      <c r="AN111" s="4">
        <f t="shared" si="865"/>
        <v>10.429606734498819</v>
      </c>
      <c r="AO111" s="4">
        <f t="shared" si="865"/>
        <v>12.119171967307851</v>
      </c>
      <c r="AP111" s="4">
        <f t="shared" si="865"/>
        <v>15.206810942543637</v>
      </c>
      <c r="AQ111" s="4">
        <f t="shared" si="865"/>
        <v>12.27576347066892</v>
      </c>
      <c r="AR111" s="4">
        <f t="shared" si="865"/>
        <v>8.7940357758641508</v>
      </c>
      <c r="AS111" s="4">
        <f t="shared" si="865"/>
        <v>2.6679996238078818</v>
      </c>
      <c r="AT111" s="4">
        <f t="shared" si="865"/>
        <v>-1.5498126448953098</v>
      </c>
      <c r="AU111" s="4">
        <f t="shared" si="866"/>
        <v>-3.6727698777961448</v>
      </c>
      <c r="AV111" s="4">
        <f t="shared" si="866"/>
        <v>1.5025129376557755</v>
      </c>
      <c r="AW111" s="4">
        <f t="shared" si="866"/>
        <v>-1.3647252612741245</v>
      </c>
      <c r="AX111" s="4">
        <f t="shared" si="866"/>
        <v>-2.1595039705773922</v>
      </c>
      <c r="AY111" s="4">
        <f t="shared" si="866"/>
        <v>-1.8720208221111201</v>
      </c>
      <c r="AZ111" s="4">
        <f t="shared" si="866"/>
        <v>-4.1724690856522306</v>
      </c>
      <c r="BA111" s="4">
        <f t="shared" si="866"/>
        <v>-0.74962645367202541</v>
      </c>
      <c r="BB111" s="4">
        <f t="shared" si="866"/>
        <v>0.14060449131276798</v>
      </c>
      <c r="BC111" s="4">
        <f t="shared" si="866"/>
        <v>-1.3916709062643751</v>
      </c>
      <c r="BD111" s="4">
        <f t="shared" si="866"/>
        <v>0.78234057146171487</v>
      </c>
      <c r="BE111" s="4">
        <f t="shared" si="867"/>
        <v>2.6017711006767863</v>
      </c>
      <c r="BF111" s="4">
        <f t="shared" si="867"/>
        <v>1.3427792511072845</v>
      </c>
      <c r="BG111" s="4">
        <f t="shared" si="867"/>
        <v>1.9979836976575793</v>
      </c>
      <c r="BH111" s="4">
        <f t="shared" si="867"/>
        <v>3.3290584499768849</v>
      </c>
      <c r="BI111" s="4">
        <f t="shared" si="867"/>
        <v>2.0848171571033358</v>
      </c>
      <c r="BJ111" s="4">
        <f t="shared" si="867"/>
        <v>4.3190147262630374</v>
      </c>
      <c r="BK111" s="4">
        <f t="shared" si="867"/>
        <v>5.2956192003389191</v>
      </c>
      <c r="BL111" s="4">
        <f t="shared" si="867"/>
        <v>3.7299392893932692</v>
      </c>
      <c r="BM111" s="4">
        <f t="shared" si="867"/>
        <v>5.0025622849313667</v>
      </c>
      <c r="BN111" s="4">
        <f t="shared" si="867"/>
        <v>6.6961630675567152</v>
      </c>
      <c r="BO111" s="4">
        <f t="shared" si="868"/>
        <v>9.3873736816999056</v>
      </c>
      <c r="BP111" s="4">
        <f t="shared" si="868"/>
        <v>9.7198897062161116</v>
      </c>
      <c r="BQ111" s="4">
        <f t="shared" si="868"/>
        <v>10.022364871369316</v>
      </c>
      <c r="BR111" s="4">
        <f t="shared" si="868"/>
        <v>9.4962521750771458</v>
      </c>
      <c r="BS111" s="4">
        <f t="shared" si="868"/>
        <v>8.4291007266707787</v>
      </c>
      <c r="BT111" s="4">
        <f t="shared" si="868"/>
        <v>9.0855238652001837</v>
      </c>
      <c r="BU111" s="4">
        <f t="shared" si="868"/>
        <v>9.2449451860791001</v>
      </c>
      <c r="BV111" s="4">
        <f t="shared" si="868"/>
        <v>7.8379589237780545</v>
      </c>
      <c r="BW111" s="4">
        <f t="shared" si="868"/>
        <v>5.6604502883565777</v>
      </c>
      <c r="BX111" s="4">
        <f t="shared" si="868"/>
        <v>3.3739180753931119</v>
      </c>
      <c r="BY111" s="4">
        <f t="shared" si="869"/>
        <v>2.7593419698902721</v>
      </c>
      <c r="BZ111" s="4">
        <f t="shared" si="869"/>
        <v>-0.67333321305049765</v>
      </c>
      <c r="CA111" s="4">
        <f t="shared" si="869"/>
        <v>-3.6214403846629772</v>
      </c>
      <c r="CB111" s="4">
        <f t="shared" si="869"/>
        <v>-3.1191815279748569</v>
      </c>
      <c r="CC111" s="4">
        <f t="shared" si="869"/>
        <v>-5.0852201406315629</v>
      </c>
      <c r="CD111" s="4">
        <f t="shared" si="869"/>
        <v>-3.0119985446678821</v>
      </c>
      <c r="CE111" s="4">
        <f t="shared" si="869"/>
        <v>-1.1593349974172495</v>
      </c>
      <c r="CF111" s="4">
        <f t="shared" si="869"/>
        <v>0.17251173101708872</v>
      </c>
      <c r="CG111" s="4">
        <f t="shared" si="869"/>
        <v>2.6746344947902401</v>
      </c>
      <c r="CH111" s="4">
        <f t="shared" si="869"/>
        <v>3.617640792047605</v>
      </c>
      <c r="CI111" s="4">
        <f t="shared" si="870"/>
        <v>6.6441830721640782</v>
      </c>
      <c r="CJ111" s="4">
        <f t="shared" si="870"/>
        <v>5.9422646917975053</v>
      </c>
      <c r="CK111" s="4">
        <f t="shared" si="870"/>
        <v>6.6151893779867743</v>
      </c>
      <c r="CL111" s="4">
        <f t="shared" si="870"/>
        <v>6.772123208498404</v>
      </c>
      <c r="CM111" s="4">
        <f t="shared" si="870"/>
        <v>7.9026701797034749</v>
      </c>
      <c r="CN111" s="4">
        <f t="shared" si="870"/>
        <v>7.8948652710168599</v>
      </c>
      <c r="CO111" s="4">
        <f t="shared" si="870"/>
        <v>7.1814447694892092</v>
      </c>
      <c r="CP111" s="4">
        <f t="shared" si="870"/>
        <v>7.3660880261541717</v>
      </c>
      <c r="CQ111" s="4">
        <f t="shared" si="870"/>
        <v>5.2428811135335263</v>
      </c>
      <c r="CR111" s="4">
        <f t="shared" si="870"/>
        <v>4.9380613197397949</v>
      </c>
      <c r="CS111" s="4">
        <f t="shared" si="871"/>
        <v>4.7282635065134082</v>
      </c>
      <c r="CT111" s="4">
        <f t="shared" si="871"/>
        <v>3.9516797716644847</v>
      </c>
      <c r="CU111" s="4">
        <f t="shared" si="871"/>
        <v>6.5626177640130789</v>
      </c>
      <c r="CV111" s="4">
        <f t="shared" si="871"/>
        <v>6.787718958344291</v>
      </c>
      <c r="CW111" s="4">
        <f t="shared" si="871"/>
        <v>8.5841291032824785</v>
      </c>
      <c r="CX111" s="4">
        <f t="shared" si="871"/>
        <v>9.9908099451008212</v>
      </c>
      <c r="CY111" s="4">
        <f t="shared" si="871"/>
        <v>6.4909093507435012</v>
      </c>
      <c r="CZ111" s="4">
        <f t="shared" si="871"/>
        <v>7.3868563416753075</v>
      </c>
      <c r="DA111" s="4">
        <f t="shared" si="871"/>
        <v>5.8994416986043685</v>
      </c>
      <c r="DB111" s="4">
        <f t="shared" si="871"/>
        <v>3.7567756319321743</v>
      </c>
      <c r="DC111" s="4">
        <f t="shared" si="872"/>
        <v>6.7531893762877715</v>
      </c>
      <c r="DD111" s="4">
        <f t="shared" si="872"/>
        <v>6.0702147088786296</v>
      </c>
      <c r="DE111" s="4">
        <f t="shared" si="872"/>
        <v>6.2183989632079939</v>
      </c>
      <c r="DF111" s="4">
        <f t="shared" si="872"/>
        <v>9.6216585653507778</v>
      </c>
      <c r="DG111" s="4">
        <f t="shared" si="872"/>
        <v>7.8005784041900394</v>
      </c>
      <c r="DH111" s="4">
        <f t="shared" si="872"/>
        <v>8.3177278798858048</v>
      </c>
      <c r="DI111" s="4">
        <f t="shared" si="872"/>
        <v>8.8468803586077662</v>
      </c>
      <c r="DJ111" s="4">
        <f t="shared" si="872"/>
        <v>7.9906320807795472</v>
      </c>
      <c r="DK111" s="4">
        <f t="shared" si="872"/>
        <v>10.447758516730786</v>
      </c>
      <c r="DL111" s="4">
        <f t="shared" si="872"/>
        <v>9.9086902282481848</v>
      </c>
      <c r="DM111" s="4">
        <f t="shared" si="873"/>
        <v>10.941075773730159</v>
      </c>
      <c r="DN111" s="11">
        <f t="shared" si="873"/>
        <v>9.4408363021216033</v>
      </c>
      <c r="DO111" s="11">
        <f t="shared" si="873"/>
        <v>9.5590017660899917</v>
      </c>
      <c r="DP111" s="11">
        <f t="shared" si="873"/>
        <v>8.8449850588842907</v>
      </c>
      <c r="DQ111" s="11">
        <f t="shared" si="873"/>
        <v>6.9161538477898521</v>
      </c>
      <c r="DR111" s="11">
        <f t="shared" si="873"/>
        <v>8.00886798838647</v>
      </c>
      <c r="DS111" s="11">
        <f t="shared" si="873"/>
        <v>6.238051345764406</v>
      </c>
      <c r="DT111" s="11">
        <f t="shared" si="873"/>
        <v>7.6086024115795681E-3</v>
      </c>
      <c r="DU111" s="11">
        <f t="shared" si="873"/>
        <v>4.1231114851445705</v>
      </c>
      <c r="DV111" s="11">
        <f t="shared" si="873"/>
        <v>5.0770108569866856</v>
      </c>
      <c r="DW111" s="11">
        <f t="shared" si="874"/>
        <v>4.7800459514578009</v>
      </c>
      <c r="DX111" s="11">
        <f t="shared" si="874"/>
        <v>14.769109919596769</v>
      </c>
      <c r="DY111" s="11">
        <f t="shared" si="874"/>
        <v>11.833408920535259</v>
      </c>
      <c r="DZ111" s="11">
        <f t="shared" si="874"/>
        <v>11.707870054118796</v>
      </c>
      <c r="EA111" s="11">
        <f t="shared" si="874"/>
        <v>10.198570802002793</v>
      </c>
      <c r="EB111" s="11">
        <f t="shared" si="874"/>
        <v>7.9470901554689943</v>
      </c>
      <c r="EC111" s="11">
        <f t="shared" si="874"/>
        <v>7.6183349579410864</v>
      </c>
      <c r="ED111" s="11">
        <f t="shared" si="874"/>
        <v>6.2731132307351833</v>
      </c>
      <c r="EE111" s="11">
        <f t="shared" si="874"/>
        <v>6.5730259776066058</v>
      </c>
      <c r="EF111" s="11">
        <f t="shared" si="874"/>
        <v>5.7500484696136667</v>
      </c>
      <c r="EG111" s="11">
        <f t="shared" si="875"/>
        <v>4.2246086504009961</v>
      </c>
      <c r="EH111" s="11">
        <f t="shared" si="875"/>
        <v>3.6026905003224918</v>
      </c>
      <c r="EI111" s="11">
        <f t="shared" si="875"/>
        <v>4.0883516590208391</v>
      </c>
      <c r="EJ111" s="11">
        <f t="shared" si="875"/>
        <v>5.0696740448822775</v>
      </c>
      <c r="EK111" s="11">
        <f t="shared" si="875"/>
        <v>6.017869514321883</v>
      </c>
      <c r="EL111" s="11">
        <f t="shared" si="875"/>
        <v>6.783523316454354</v>
      </c>
      <c r="EM111" s="11">
        <f t="shared" si="875"/>
        <v>7.1294786602542404</v>
      </c>
      <c r="EN111" s="11">
        <f t="shared" si="875"/>
        <v>7.2586404031981688</v>
      </c>
      <c r="EO111" s="11">
        <f t="shared" si="875"/>
        <v>7.3627890563842113</v>
      </c>
      <c r="EP111" s="11">
        <f t="shared" si="875"/>
        <v>7.5140424238692161</v>
      </c>
      <c r="EQ111" s="11">
        <f t="shared" si="876"/>
        <v>7.5684055452330812</v>
      </c>
      <c r="ER111" s="11">
        <f t="shared" si="876"/>
        <v>7.4847175613777628</v>
      </c>
      <c r="ES111" s="11">
        <f t="shared" si="876"/>
        <v>7.2810264478393227</v>
      </c>
      <c r="ET111" s="11">
        <f t="shared" si="876"/>
        <v>7.0193445985564207</v>
      </c>
      <c r="EU111" s="11">
        <f t="shared" si="876"/>
        <v>6.8272299196441733</v>
      </c>
      <c r="EV111" s="11">
        <f t="shared" si="876"/>
        <v>6.6654281067697108</v>
      </c>
      <c r="EW111" s="11">
        <f t="shared" si="876"/>
        <v>6.5361415612303242</v>
      </c>
      <c r="EX111" s="11">
        <f t="shared" si="876"/>
        <v>6.3644344166669864</v>
      </c>
      <c r="EY111" s="11">
        <f t="shared" si="876"/>
        <v>6.1523849645663153</v>
      </c>
      <c r="EZ111" s="11">
        <f t="shared" si="876"/>
        <v>5.9506142541881024</v>
      </c>
      <c r="FA111" s="11">
        <f t="shared" si="877"/>
        <v>5.7734501651624415</v>
      </c>
      <c r="FB111" s="11">
        <f t="shared" si="877"/>
        <v>5.6596690930665439</v>
      </c>
      <c r="FC111" s="11">
        <f t="shared" si="877"/>
        <v>5.5627191534542542</v>
      </c>
      <c r="FD111" s="11">
        <f t="shared" si="877"/>
        <v>5.4903110708090175</v>
      </c>
      <c r="FE111" s="11">
        <f t="shared" si="877"/>
        <v>5.4296013989024727</v>
      </c>
      <c r="FF111" s="11">
        <f t="shared" si="877"/>
        <v>5.3737068237497798</v>
      </c>
    </row>
    <row r="112" spans="2:162" x14ac:dyDescent="0.25">
      <c r="B112" t="str">
        <f>B28</f>
        <v>Per capita personal income ($)</v>
      </c>
      <c r="C112" s="4"/>
      <c r="D112" s="4"/>
      <c r="E112" s="4"/>
      <c r="F112" s="4"/>
      <c r="G112" s="4">
        <f t="shared" si="862"/>
        <v>3.7778658851936875</v>
      </c>
      <c r="H112" s="4">
        <f t="shared" si="862"/>
        <v>3.2579215101544046</v>
      </c>
      <c r="I112" s="4">
        <f t="shared" si="862"/>
        <v>3.2772913678709159</v>
      </c>
      <c r="J112" s="4">
        <f t="shared" si="862"/>
        <v>3.9663787837941333</v>
      </c>
      <c r="K112" s="4">
        <f t="shared" si="862"/>
        <v>5.4095852020448643</v>
      </c>
      <c r="L112" s="4">
        <f t="shared" si="862"/>
        <v>5.8626493825305159</v>
      </c>
      <c r="M112" s="4">
        <f t="shared" si="862"/>
        <v>6.2576512494079584</v>
      </c>
      <c r="N112" s="4">
        <f t="shared" si="862"/>
        <v>7.5362521385776038</v>
      </c>
      <c r="O112" s="4">
        <f t="shared" si="862"/>
        <v>3.8673904850967</v>
      </c>
      <c r="P112" s="4">
        <f t="shared" si="862"/>
        <v>3.6080442543269031</v>
      </c>
      <c r="Q112" s="4">
        <f t="shared" si="863"/>
        <v>1.509583971141315</v>
      </c>
      <c r="R112" s="4">
        <f t="shared" si="863"/>
        <v>-0.61307907561202191</v>
      </c>
      <c r="S112" s="4">
        <f t="shared" si="863"/>
        <v>1.6796084652616505</v>
      </c>
      <c r="T112" s="4">
        <f t="shared" si="863"/>
        <v>2.6176518443922436</v>
      </c>
      <c r="U112" s="4">
        <f t="shared" si="863"/>
        <v>4.2571807640577664</v>
      </c>
      <c r="V112" s="4">
        <f t="shared" si="863"/>
        <v>6.0284128902332368</v>
      </c>
      <c r="W112" s="4">
        <f t="shared" si="863"/>
        <v>5.6728531804795868</v>
      </c>
      <c r="X112" s="4">
        <f t="shared" si="863"/>
        <v>4.8721060454980147</v>
      </c>
      <c r="Y112" s="4">
        <f t="shared" si="863"/>
        <v>5.1860331425626738</v>
      </c>
      <c r="Z112" s="4">
        <f t="shared" si="863"/>
        <v>3.6298342580534104</v>
      </c>
      <c r="AA112" s="4">
        <f t="shared" si="864"/>
        <v>5.7984749576713401</v>
      </c>
      <c r="AB112" s="4">
        <f t="shared" si="864"/>
        <v>6.8239250626325409</v>
      </c>
      <c r="AC112" s="4">
        <f t="shared" si="864"/>
        <v>7.356934366500778</v>
      </c>
      <c r="AD112" s="4">
        <f t="shared" si="864"/>
        <v>8.1633619516684242</v>
      </c>
      <c r="AE112" s="4">
        <f t="shared" si="864"/>
        <v>8.0816473852010304</v>
      </c>
      <c r="AF112" s="4">
        <f t="shared" si="864"/>
        <v>7.4108803038041238</v>
      </c>
      <c r="AG112" s="4">
        <f t="shared" si="864"/>
        <v>6.7993650196626731</v>
      </c>
      <c r="AH112" s="4">
        <f t="shared" si="864"/>
        <v>7.318776023512874</v>
      </c>
      <c r="AI112" s="4">
        <f t="shared" si="864"/>
        <v>9.5977672738105859</v>
      </c>
      <c r="AJ112" s="4">
        <f t="shared" si="864"/>
        <v>10.452326760809427</v>
      </c>
      <c r="AK112" s="4">
        <f t="shared" si="865"/>
        <v>11.757494572672901</v>
      </c>
      <c r="AL112" s="4">
        <f t="shared" si="865"/>
        <v>11.363114396999574</v>
      </c>
      <c r="AM112" s="4">
        <f t="shared" si="865"/>
        <v>8.3152770566029321</v>
      </c>
      <c r="AN112" s="4">
        <f t="shared" si="865"/>
        <v>5.6419444198882562</v>
      </c>
      <c r="AO112" s="4">
        <f t="shared" si="865"/>
        <v>6.2237807570930892</v>
      </c>
      <c r="AP112" s="4">
        <f t="shared" si="865"/>
        <v>7.9460881827276175</v>
      </c>
      <c r="AQ112" s="4">
        <f t="shared" si="865"/>
        <v>7.8810036994950261</v>
      </c>
      <c r="AR112" s="4">
        <f t="shared" si="865"/>
        <v>6.9054148255421666</v>
      </c>
      <c r="AS112" s="4">
        <f t="shared" si="865"/>
        <v>3.5612211158658313</v>
      </c>
      <c r="AT112" s="4">
        <f t="shared" si="865"/>
        <v>0.91846869895320093</v>
      </c>
      <c r="AU112" s="4">
        <f t="shared" si="866"/>
        <v>-0.45390764640883541</v>
      </c>
      <c r="AV112" s="4">
        <f t="shared" si="866"/>
        <v>1.716226382212338</v>
      </c>
      <c r="AW112" s="4">
        <f t="shared" si="866"/>
        <v>-0.5851869056109793</v>
      </c>
      <c r="AX112" s="4">
        <f t="shared" si="866"/>
        <v>-1.4586954932862439</v>
      </c>
      <c r="AY112" s="4">
        <f t="shared" si="866"/>
        <v>-1.3806816840048253</v>
      </c>
      <c r="AZ112" s="4">
        <f t="shared" si="866"/>
        <v>-2.6002540820103004</v>
      </c>
      <c r="BA112" s="4">
        <f t="shared" si="866"/>
        <v>4.1659102598545772E-2</v>
      </c>
      <c r="BB112" s="4">
        <f t="shared" si="866"/>
        <v>1.3533682514708989</v>
      </c>
      <c r="BC112" s="4">
        <f t="shared" si="866"/>
        <v>0.39652222236146173</v>
      </c>
      <c r="BD112" s="4">
        <f t="shared" si="866"/>
        <v>1.9968871830580825</v>
      </c>
      <c r="BE112" s="4">
        <f t="shared" si="867"/>
        <v>3.0315773985021499</v>
      </c>
      <c r="BF112" s="4">
        <f t="shared" si="867"/>
        <v>1.9312458995393245</v>
      </c>
      <c r="BG112" s="4">
        <f t="shared" si="867"/>
        <v>3.4431776883826259</v>
      </c>
      <c r="BH112" s="4">
        <f t="shared" si="867"/>
        <v>5.1051000753971065</v>
      </c>
      <c r="BI112" s="4">
        <f t="shared" si="867"/>
        <v>5.0650580068533291</v>
      </c>
      <c r="BJ112" s="4">
        <f t="shared" si="867"/>
        <v>18.707257887512661</v>
      </c>
      <c r="BK112" s="4">
        <f t="shared" si="867"/>
        <v>7.1548707814344192</v>
      </c>
      <c r="BL112" s="4">
        <f t="shared" si="867"/>
        <v>4.318149665323312</v>
      </c>
      <c r="BM112" s="4">
        <f t="shared" si="867"/>
        <v>3.1454722577983318</v>
      </c>
      <c r="BN112" s="4">
        <f t="shared" si="867"/>
        <v>-7.2857587894021192</v>
      </c>
      <c r="BO112" s="4">
        <f t="shared" si="868"/>
        <v>5.603515928944125</v>
      </c>
      <c r="BP112" s="4">
        <f t="shared" si="868"/>
        <v>7.9769661644875534</v>
      </c>
      <c r="BQ112" s="4">
        <f t="shared" si="868"/>
        <v>10.176638627333912</v>
      </c>
      <c r="BR112" s="4">
        <f t="shared" si="868"/>
        <v>11.576956867247667</v>
      </c>
      <c r="BS112" s="4">
        <f t="shared" si="868"/>
        <v>8.6973875959982294</v>
      </c>
      <c r="BT112" s="4">
        <f t="shared" si="868"/>
        <v>8.2878951743672538</v>
      </c>
      <c r="BU112" s="4">
        <f t="shared" si="868"/>
        <v>7.0542233920963149</v>
      </c>
      <c r="BV112" s="4">
        <f t="shared" si="868"/>
        <v>4.9900197516275835</v>
      </c>
      <c r="BW112" s="4">
        <f t="shared" si="868"/>
        <v>3.724126035635611</v>
      </c>
      <c r="BX112" s="4">
        <f t="shared" si="868"/>
        <v>3.9800110030085989</v>
      </c>
      <c r="BY112" s="4">
        <f t="shared" si="869"/>
        <v>1.8516456946499726</v>
      </c>
      <c r="BZ112" s="4">
        <f t="shared" si="869"/>
        <v>-1.2476762772862027</v>
      </c>
      <c r="CA112" s="4">
        <f t="shared" si="869"/>
        <v>-5.9141662354235454</v>
      </c>
      <c r="CB112" s="4">
        <f t="shared" si="869"/>
        <v>-9.0982276586047846</v>
      </c>
      <c r="CC112" s="4">
        <f t="shared" si="869"/>
        <v>-9.761757524368841</v>
      </c>
      <c r="CD112" s="4">
        <f t="shared" si="869"/>
        <v>-8.1365759279926735</v>
      </c>
      <c r="CE112" s="4">
        <f t="shared" si="869"/>
        <v>-2.6169179504760831</v>
      </c>
      <c r="CF112" s="4">
        <f t="shared" si="869"/>
        <v>1.4680823153834233E-2</v>
      </c>
      <c r="CG112" s="4">
        <f t="shared" si="869"/>
        <v>3.4719484926772681</v>
      </c>
      <c r="CH112" s="4">
        <f t="shared" si="869"/>
        <v>5.2295523051648196</v>
      </c>
      <c r="CI112" s="4">
        <f t="shared" si="870"/>
        <v>7.0145189448388434</v>
      </c>
      <c r="CJ112" s="4">
        <f t="shared" si="870"/>
        <v>6.0879287018757333</v>
      </c>
      <c r="CK112" s="4">
        <f t="shared" si="870"/>
        <v>6.0151154674472407</v>
      </c>
      <c r="CL112" s="4">
        <f t="shared" si="870"/>
        <v>6.6888154020097179</v>
      </c>
      <c r="CM112" s="4">
        <f t="shared" si="870"/>
        <v>8.5622965746343205</v>
      </c>
      <c r="CN112" s="4">
        <f t="shared" si="870"/>
        <v>10.678609931209348</v>
      </c>
      <c r="CO112" s="4">
        <f t="shared" si="870"/>
        <v>10.533489871932101</v>
      </c>
      <c r="CP112" s="4">
        <f t="shared" si="870"/>
        <v>13.449272253615096</v>
      </c>
      <c r="CQ112" s="4">
        <f t="shared" si="870"/>
        <v>4.7598153976679436</v>
      </c>
      <c r="CR112" s="4">
        <f t="shared" si="870"/>
        <v>2.2265142912573754</v>
      </c>
      <c r="CS112" s="4">
        <f t="shared" si="871"/>
        <v>1.8002755710291751</v>
      </c>
      <c r="CT112" s="4">
        <f t="shared" si="871"/>
        <v>-2.6329132157917878</v>
      </c>
      <c r="CU112" s="4">
        <f t="shared" si="871"/>
        <v>4.1834610140785156</v>
      </c>
      <c r="CV112" s="4">
        <f t="shared" si="871"/>
        <v>6.7663260147102999</v>
      </c>
      <c r="CW112" s="4">
        <f t="shared" si="871"/>
        <v>8.985151345344411</v>
      </c>
      <c r="CX112" s="4">
        <f t="shared" si="871"/>
        <v>11.265780966044536</v>
      </c>
      <c r="CY112" s="4">
        <f t="shared" si="871"/>
        <v>8.1407480667423204</v>
      </c>
      <c r="CZ112" s="4">
        <f t="shared" si="871"/>
        <v>5.6661927725003336</v>
      </c>
      <c r="DA112" s="4">
        <f t="shared" si="871"/>
        <v>3.0160915552651435</v>
      </c>
      <c r="DB112" s="4">
        <f t="shared" si="871"/>
        <v>0.67873546947747609</v>
      </c>
      <c r="DC112" s="4">
        <f t="shared" si="872"/>
        <v>2.3712634227788243</v>
      </c>
      <c r="DD112" s="4">
        <f t="shared" si="872"/>
        <v>3.1019380010631981</v>
      </c>
      <c r="DE112" s="4">
        <f t="shared" si="872"/>
        <v>4.2774128115958598</v>
      </c>
      <c r="DF112" s="4">
        <f t="shared" si="872"/>
        <v>6.8792230039456115</v>
      </c>
      <c r="DG112" s="4">
        <f t="shared" si="872"/>
        <v>5.7520474741910244</v>
      </c>
      <c r="DH112" s="4">
        <f t="shared" si="872"/>
        <v>5.7891935595937749</v>
      </c>
      <c r="DI112" s="4">
        <f t="shared" si="872"/>
        <v>5.4890242208074591</v>
      </c>
      <c r="DJ112" s="4">
        <f t="shared" si="872"/>
        <v>4.4863261204174831</v>
      </c>
      <c r="DK112" s="4">
        <f t="shared" si="872"/>
        <v>5.2161719052061128</v>
      </c>
      <c r="DL112" s="4">
        <f t="shared" si="872"/>
        <v>4.9253638086926621</v>
      </c>
      <c r="DM112" s="4">
        <f t="shared" si="873"/>
        <v>5.8729203547017272</v>
      </c>
      <c r="DN112" s="11">
        <f t="shared" si="873"/>
        <v>5.8264204911008477</v>
      </c>
      <c r="DO112" s="11">
        <f t="shared" si="873"/>
        <v>6.7146863688005043</v>
      </c>
      <c r="DP112" s="11">
        <f t="shared" si="873"/>
        <v>6.6222289672033474</v>
      </c>
      <c r="DQ112" s="11">
        <f t="shared" si="873"/>
        <v>5.211018635593434</v>
      </c>
      <c r="DR112" s="11">
        <f t="shared" si="873"/>
        <v>4.8070757671636821</v>
      </c>
      <c r="DS112" s="11">
        <f t="shared" si="873"/>
        <v>3.0542126741770703</v>
      </c>
      <c r="DT112" s="11">
        <f t="shared" si="873"/>
        <v>9.2453296547444488</v>
      </c>
      <c r="DU112" s="11">
        <f t="shared" si="873"/>
        <v>5.9419799602452805</v>
      </c>
      <c r="DV112" s="11">
        <f t="shared" si="873"/>
        <v>3.9155524198505764</v>
      </c>
      <c r="DW112" s="11">
        <f t="shared" si="874"/>
        <v>13.459218091506298</v>
      </c>
      <c r="DX112" s="11">
        <f t="shared" si="874"/>
        <v>2.0288135402830365</v>
      </c>
      <c r="DY112" s="11">
        <f t="shared" si="874"/>
        <v>4.1280677175940195</v>
      </c>
      <c r="DZ112" s="11">
        <f t="shared" si="874"/>
        <v>5.7968841429337115</v>
      </c>
      <c r="EA112" s="11">
        <f t="shared" si="874"/>
        <v>-4.0172061584137779</v>
      </c>
      <c r="EB112" s="11">
        <f t="shared" si="874"/>
        <v>0.97552496995276794</v>
      </c>
      <c r="EC112" s="11">
        <f t="shared" si="874"/>
        <v>2.9230315953173935</v>
      </c>
      <c r="ED112" s="11">
        <f t="shared" si="874"/>
        <v>3.6674013375486814</v>
      </c>
      <c r="EE112" s="11">
        <f t="shared" si="874"/>
        <v>4.4373997924233466</v>
      </c>
      <c r="EF112" s="11">
        <f t="shared" si="874"/>
        <v>4.2197098018839529</v>
      </c>
      <c r="EG112" s="11">
        <f t="shared" si="875"/>
        <v>3.8097523972995262</v>
      </c>
      <c r="EH112" s="11">
        <f t="shared" si="875"/>
        <v>3.6531526015488369</v>
      </c>
      <c r="EI112" s="11">
        <f t="shared" si="875"/>
        <v>4.1300847176581668</v>
      </c>
      <c r="EJ112" s="11">
        <f t="shared" si="875"/>
        <v>4.7611459530828348</v>
      </c>
      <c r="EK112" s="11">
        <f t="shared" si="875"/>
        <v>5.0851952661541855</v>
      </c>
      <c r="EL112" s="11">
        <f t="shared" si="875"/>
        <v>5.4468901561584016</v>
      </c>
      <c r="EM112" s="11">
        <f t="shared" si="875"/>
        <v>5.6347589291279698</v>
      </c>
      <c r="EN112" s="11">
        <f t="shared" si="875"/>
        <v>5.7989408221896577</v>
      </c>
      <c r="EO112" s="11">
        <f t="shared" si="875"/>
        <v>5.9543033451803451</v>
      </c>
      <c r="EP112" s="11">
        <f t="shared" si="875"/>
        <v>6.0461067587678663</v>
      </c>
      <c r="EQ112" s="11">
        <f t="shared" si="876"/>
        <v>5.9835498019098265</v>
      </c>
      <c r="ER112" s="11">
        <f t="shared" si="876"/>
        <v>5.8918685089661249</v>
      </c>
      <c r="ES112" s="11">
        <f t="shared" si="876"/>
        <v>5.720607619238649</v>
      </c>
      <c r="ET112" s="11">
        <f t="shared" si="876"/>
        <v>5.5787097104465388</v>
      </c>
      <c r="EU112" s="11">
        <f t="shared" si="876"/>
        <v>5.5617852901901355</v>
      </c>
      <c r="EV112" s="11">
        <f t="shared" si="876"/>
        <v>5.4965001596297913</v>
      </c>
      <c r="EW112" s="11">
        <f t="shared" si="876"/>
        <v>5.464761819255215</v>
      </c>
      <c r="EX112" s="11">
        <f t="shared" si="876"/>
        <v>5.3706261202215</v>
      </c>
      <c r="EY112" s="11">
        <f t="shared" si="876"/>
        <v>5.2386689719623014</v>
      </c>
      <c r="EZ112" s="11">
        <f t="shared" si="876"/>
        <v>5.1240562265658207</v>
      </c>
      <c r="FA112" s="11">
        <f t="shared" si="877"/>
        <v>5.0163192403200885</v>
      </c>
      <c r="FB112" s="11">
        <f t="shared" si="877"/>
        <v>4.9550353647748624</v>
      </c>
      <c r="FC112" s="11">
        <f t="shared" si="877"/>
        <v>4.8887789094178125</v>
      </c>
      <c r="FD112" s="11">
        <f t="shared" si="877"/>
        <v>4.8423343249024198</v>
      </c>
      <c r="FE112" s="11">
        <f t="shared" si="877"/>
        <v>4.7903935173678747</v>
      </c>
      <c r="FF112" s="11">
        <f t="shared" si="877"/>
        <v>4.7524737506519754</v>
      </c>
    </row>
    <row r="113" spans="2:162" x14ac:dyDescent="0.25">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9"/>
      <c r="DT113" s="49"/>
      <c r="DU113" s="49"/>
      <c r="DV113" s="49"/>
      <c r="DW113" s="49"/>
      <c r="DX113" s="49"/>
      <c r="DY113" s="49"/>
      <c r="DZ113" s="49"/>
      <c r="EA113" s="49"/>
      <c r="EB113" s="49"/>
      <c r="EC113" s="11"/>
      <c r="ED113" s="11"/>
      <c r="EE113" s="11"/>
      <c r="EF113" s="11"/>
      <c r="EG113" s="11"/>
      <c r="EH113" s="11"/>
      <c r="EI113" s="11"/>
      <c r="EJ113" s="11"/>
      <c r="EK113" s="11"/>
      <c r="EL113" s="11"/>
      <c r="EM113" s="11"/>
      <c r="EN113" s="11"/>
      <c r="EO113" s="11"/>
      <c r="EP113" s="11"/>
      <c r="EQ113" s="11"/>
      <c r="ER113" s="11"/>
      <c r="ES113" s="11"/>
      <c r="ET113" s="11"/>
      <c r="EU113" s="11"/>
      <c r="EV113" s="11"/>
      <c r="EW113" s="11"/>
      <c r="EX113" s="11"/>
      <c r="EY113" s="11"/>
      <c r="EZ113" s="11"/>
      <c r="FA113" s="11"/>
      <c r="FB113" s="11"/>
      <c r="FC113" s="11"/>
      <c r="FD113" s="11"/>
      <c r="FE113" s="11"/>
      <c r="FF113" s="11"/>
    </row>
    <row r="114" spans="2:162" x14ac:dyDescent="0.25">
      <c r="B114" t="str">
        <f>B30</f>
        <v>Seattle MSA CPI-U (1982-1984=100)</v>
      </c>
      <c r="C114" s="4"/>
      <c r="D114" s="4"/>
      <c r="E114" s="4"/>
      <c r="F114" s="4"/>
      <c r="G114" s="4">
        <f t="shared" ref="G114:AD114" si="878">100*(G30/C30-1)</f>
        <v>7.2874520631381889</v>
      </c>
      <c r="H114" s="4">
        <f t="shared" si="878"/>
        <v>6.8855154712724076</v>
      </c>
      <c r="I114" s="4">
        <f t="shared" si="878"/>
        <v>5.3208105758704383</v>
      </c>
      <c r="J114" s="4">
        <f t="shared" si="878"/>
        <v>3.664129701416341</v>
      </c>
      <c r="K114" s="4">
        <f t="shared" si="878"/>
        <v>3.4716982138554675</v>
      </c>
      <c r="L114" s="4">
        <f t="shared" si="878"/>
        <v>3.7453146499460965</v>
      </c>
      <c r="M114" s="4">
        <f t="shared" si="878"/>
        <v>3.7147157232150674</v>
      </c>
      <c r="N114" s="4">
        <f t="shared" si="878"/>
        <v>3.6818814821242496</v>
      </c>
      <c r="O114" s="4">
        <f t="shared" si="878"/>
        <v>3.2093296399155147</v>
      </c>
      <c r="P114" s="4">
        <f t="shared" si="878"/>
        <v>2.7436814638532869</v>
      </c>
      <c r="Q114" s="4">
        <f t="shared" si="878"/>
        <v>2.5787974411129566</v>
      </c>
      <c r="R114" s="4">
        <f t="shared" si="878"/>
        <v>2.69886279942535</v>
      </c>
      <c r="S114" s="4">
        <f t="shared" si="878"/>
        <v>3.038868138146289</v>
      </c>
      <c r="T114" s="4">
        <f t="shared" si="878"/>
        <v>3.3028848718646975</v>
      </c>
      <c r="U114" s="4">
        <f t="shared" si="878"/>
        <v>3.7011153269931985</v>
      </c>
      <c r="V114" s="4">
        <f t="shared" si="878"/>
        <v>3.665281724277758</v>
      </c>
      <c r="W114" s="4">
        <f t="shared" si="878"/>
        <v>3.3607699484515363</v>
      </c>
      <c r="X114" s="4">
        <f t="shared" si="878"/>
        <v>3.1972741546115957</v>
      </c>
      <c r="Y114" s="4">
        <f t="shared" si="878"/>
        <v>2.8956217235429627</v>
      </c>
      <c r="Z114" s="4">
        <f t="shared" si="878"/>
        <v>2.6017369061251738</v>
      </c>
      <c r="AA114" s="4">
        <f t="shared" si="878"/>
        <v>2.7869978011923813</v>
      </c>
      <c r="AB114" s="4">
        <f t="shared" si="878"/>
        <v>3.0323009369097154</v>
      </c>
      <c r="AC114" s="4">
        <f t="shared" si="878"/>
        <v>3.5994730437162392</v>
      </c>
      <c r="AD114" s="4">
        <f t="shared" si="878"/>
        <v>4.3563089416617018</v>
      </c>
      <c r="AE114" s="4">
        <f t="shared" ref="AE114:BJ114" si="879">100*(AE30/AA30-1)</f>
        <v>4.3253731387125072</v>
      </c>
      <c r="AF114" s="4">
        <f t="shared" si="879"/>
        <v>3.7747931131750123</v>
      </c>
      <c r="AG114" s="4">
        <f t="shared" si="879"/>
        <v>3.2849050414843761</v>
      </c>
      <c r="AH114" s="4">
        <f t="shared" si="879"/>
        <v>2.6168184113896986</v>
      </c>
      <c r="AI114" s="4">
        <f t="shared" si="879"/>
        <v>3.0321746473998878</v>
      </c>
      <c r="AJ114" s="4">
        <f t="shared" si="879"/>
        <v>2.9284846864970238</v>
      </c>
      <c r="AK114" s="4">
        <f t="shared" si="879"/>
        <v>3.058104605859957</v>
      </c>
      <c r="AL114" s="4">
        <f t="shared" si="879"/>
        <v>2.8233179277773468</v>
      </c>
      <c r="AM114" s="4">
        <f t="shared" si="879"/>
        <v>2.4624624624624669</v>
      </c>
      <c r="AN114" s="4">
        <f t="shared" si="879"/>
        <v>3.294399520814606</v>
      </c>
      <c r="AO114" s="4">
        <f t="shared" si="879"/>
        <v>2.9080118694362111</v>
      </c>
      <c r="AP114" s="4">
        <f t="shared" si="879"/>
        <v>3.0705639208739477</v>
      </c>
      <c r="AQ114" s="4">
        <f t="shared" si="879"/>
        <v>3.2239155920281259</v>
      </c>
      <c r="AR114" s="4">
        <f t="shared" si="879"/>
        <v>3.5082632647144063</v>
      </c>
      <c r="AS114" s="4">
        <f t="shared" si="879"/>
        <v>3.979238754325265</v>
      </c>
      <c r="AT114" s="4">
        <f t="shared" si="879"/>
        <v>4.1535376682898972</v>
      </c>
      <c r="AU114" s="4">
        <f t="shared" si="879"/>
        <v>4.4860874503123149</v>
      </c>
      <c r="AV114" s="4">
        <f t="shared" si="879"/>
        <v>3.7815126050420256</v>
      </c>
      <c r="AW114" s="4">
        <f t="shared" si="879"/>
        <v>3.6051026067664971</v>
      </c>
      <c r="AX114" s="4">
        <f t="shared" si="879"/>
        <v>2.8602860286028431</v>
      </c>
      <c r="AY114" s="4">
        <f t="shared" si="879"/>
        <v>1.9565217391304346</v>
      </c>
      <c r="AZ114" s="4">
        <f t="shared" si="879"/>
        <v>2.0782726045883937</v>
      </c>
      <c r="BA114" s="4">
        <f t="shared" si="879"/>
        <v>1.8736616702355491</v>
      </c>
      <c r="BB114" s="4">
        <f t="shared" si="879"/>
        <v>1.8449197860962441</v>
      </c>
      <c r="BC114" s="4">
        <f t="shared" si="879"/>
        <v>1.9722814498934094</v>
      </c>
      <c r="BD114" s="4">
        <f t="shared" si="879"/>
        <v>1.5335801163405716</v>
      </c>
      <c r="BE114" s="4">
        <f t="shared" si="879"/>
        <v>2.154492905937988</v>
      </c>
      <c r="BF114" s="4">
        <f t="shared" si="879"/>
        <v>0.99763717511158756</v>
      </c>
      <c r="BG114" s="4">
        <f t="shared" si="879"/>
        <v>1.1500261369576492</v>
      </c>
      <c r="BH114" s="4">
        <f t="shared" si="879"/>
        <v>1.4583333333333393</v>
      </c>
      <c r="BI114" s="4">
        <f t="shared" si="879"/>
        <v>0.10288065843619965</v>
      </c>
      <c r="BJ114" s="4">
        <f t="shared" si="879"/>
        <v>1.7936054068105056</v>
      </c>
      <c r="BK114" s="4">
        <f t="shared" ref="BK114:CP114" si="880">100*(BK30/BG30-1)</f>
        <v>2.1188630490956095</v>
      </c>
      <c r="BL114" s="4">
        <f t="shared" si="880"/>
        <v>2.9517453798767912</v>
      </c>
      <c r="BM114" s="4">
        <f t="shared" si="880"/>
        <v>2.7235354573484027</v>
      </c>
      <c r="BN114" s="4">
        <f t="shared" si="880"/>
        <v>3.2175689479060132</v>
      </c>
      <c r="BO114" s="4">
        <f t="shared" si="880"/>
        <v>3.0364372469635637</v>
      </c>
      <c r="BP114" s="4">
        <f t="shared" si="880"/>
        <v>3.615058588880582</v>
      </c>
      <c r="BQ114" s="4">
        <f t="shared" si="880"/>
        <v>4.8524262131065532</v>
      </c>
      <c r="BR114" s="4">
        <f t="shared" si="880"/>
        <v>3.6862939139040263</v>
      </c>
      <c r="BS114" s="4">
        <f t="shared" si="880"/>
        <v>3.9803536345776047</v>
      </c>
      <c r="BT114" s="4">
        <f t="shared" si="880"/>
        <v>3.7721366698748815</v>
      </c>
      <c r="BU114" s="4">
        <f t="shared" si="880"/>
        <v>3.0429389312977229</v>
      </c>
      <c r="BV114" s="4">
        <f t="shared" si="880"/>
        <v>4.3648293963254536</v>
      </c>
      <c r="BW114" s="4">
        <f t="shared" si="880"/>
        <v>4.7349128972527632</v>
      </c>
      <c r="BX114" s="4">
        <f t="shared" si="880"/>
        <v>4.6343765143979532</v>
      </c>
      <c r="BY114" s="4">
        <f t="shared" si="880"/>
        <v>5.4482400985285562</v>
      </c>
      <c r="BZ114" s="4">
        <f t="shared" si="880"/>
        <v>2.5382207762812969</v>
      </c>
      <c r="CA114" s="4">
        <f t="shared" si="880"/>
        <v>1.3570681194977618</v>
      </c>
      <c r="CB114" s="4">
        <f t="shared" si="880"/>
        <v>0.42347716635937616</v>
      </c>
      <c r="CC114" s="4">
        <f t="shared" si="880"/>
        <v>-0.26652615864234397</v>
      </c>
      <c r="CD114" s="4">
        <f t="shared" si="880"/>
        <v>0.7531856542436266</v>
      </c>
      <c r="CE114" s="4">
        <f t="shared" si="880"/>
        <v>0.5998122249562865</v>
      </c>
      <c r="CF114" s="4">
        <f t="shared" si="880"/>
        <v>-0.12004192640813205</v>
      </c>
      <c r="CG114" s="4">
        <f t="shared" si="880"/>
        <v>0.22321232026345506</v>
      </c>
      <c r="CH114" s="4">
        <f t="shared" si="880"/>
        <v>0.49571450385395011</v>
      </c>
      <c r="CI114" s="4">
        <f t="shared" si="880"/>
        <v>1.5025322334520252</v>
      </c>
      <c r="CJ114" s="4">
        <f t="shared" si="880"/>
        <v>2.6363638372095766</v>
      </c>
      <c r="CK114" s="4">
        <f t="shared" si="880"/>
        <v>2.7081640273232344</v>
      </c>
      <c r="CL114" s="4">
        <f t="shared" si="880"/>
        <v>3.6587809642093516</v>
      </c>
      <c r="CM114" s="4">
        <f t="shared" si="880"/>
        <v>2.7287543249579382</v>
      </c>
      <c r="CN114" s="4">
        <f t="shared" si="880"/>
        <v>2.7783039581198654</v>
      </c>
      <c r="CO114" s="4">
        <f t="shared" si="880"/>
        <v>2.7385483939951216</v>
      </c>
      <c r="CP114" s="4">
        <f t="shared" si="880"/>
        <v>1.831206131778873</v>
      </c>
      <c r="CQ114" s="4">
        <f t="shared" ref="CQ114:DV114" si="881">100*(CQ30/CM30-1)</f>
        <v>1.7620809013166872</v>
      </c>
      <c r="CR114" s="4">
        <f t="shared" si="881"/>
        <v>1.2926439511509624</v>
      </c>
      <c r="CS114" s="4">
        <f t="shared" si="881"/>
        <v>1.0632230562042766</v>
      </c>
      <c r="CT114" s="4">
        <f t="shared" si="881"/>
        <v>0.93752346937923114</v>
      </c>
      <c r="CU114" s="4">
        <f t="shared" si="881"/>
        <v>1.1971754662398304</v>
      </c>
      <c r="CV114" s="4">
        <f t="shared" si="881"/>
        <v>2.1948007104413803</v>
      </c>
      <c r="CW114" s="4">
        <f t="shared" si="881"/>
        <v>1.8198519568145555</v>
      </c>
      <c r="CX114" s="4">
        <f t="shared" si="881"/>
        <v>1.8729254591374866</v>
      </c>
      <c r="CY114" s="4">
        <f t="shared" si="881"/>
        <v>1.1228735016682423</v>
      </c>
      <c r="CZ114" s="4">
        <f t="shared" si="881"/>
        <v>1.0065593273148821</v>
      </c>
      <c r="DA114" s="4">
        <f t="shared" si="881"/>
        <v>1.7929890567793372</v>
      </c>
      <c r="DB114" s="4">
        <f t="shared" si="881"/>
        <v>1.6863324298443505</v>
      </c>
      <c r="DC114" s="4">
        <f t="shared" si="881"/>
        <v>2.2183660833577701</v>
      </c>
      <c r="DD114" s="4">
        <f t="shared" si="881"/>
        <v>2.1392816580634744</v>
      </c>
      <c r="DE114" s="4">
        <f t="shared" si="881"/>
        <v>2.1024016660241562</v>
      </c>
      <c r="DF114" s="4">
        <f t="shared" si="881"/>
        <v>2.5031124305688435</v>
      </c>
      <c r="DG114" s="4">
        <f t="shared" si="881"/>
        <v>3.4115452973196847</v>
      </c>
      <c r="DH114" s="4">
        <f t="shared" si="881"/>
        <v>3.0207113762543925</v>
      </c>
      <c r="DI114" s="4">
        <f t="shared" si="881"/>
        <v>2.5012942426636986</v>
      </c>
      <c r="DJ114" s="4">
        <f t="shared" si="881"/>
        <v>3.2585126965404498</v>
      </c>
      <c r="DK114" s="4">
        <f t="shared" si="881"/>
        <v>3.2862818541596894</v>
      </c>
      <c r="DL114" s="4">
        <f t="shared" si="881"/>
        <v>3.3100076906090736</v>
      </c>
      <c r="DM114" s="4">
        <f t="shared" si="881"/>
        <v>3.1488647453983942</v>
      </c>
      <c r="DN114" s="4">
        <f t="shared" si="881"/>
        <v>2.939662923678088</v>
      </c>
      <c r="DO114" s="4">
        <f t="shared" si="881"/>
        <v>2.7134920960635078</v>
      </c>
      <c r="DP114" s="4">
        <f t="shared" si="881"/>
        <v>2.3386597482237148</v>
      </c>
      <c r="DQ114" s="4">
        <f t="shared" si="881"/>
        <v>3.1885872066267806</v>
      </c>
      <c r="DR114" s="4">
        <f t="shared" si="881"/>
        <v>2.1983233778552602</v>
      </c>
      <c r="DS114" s="49">
        <f t="shared" si="881"/>
        <v>2.4739923865981117</v>
      </c>
      <c r="DT114" s="49">
        <f t="shared" si="881"/>
        <v>1.1060576597598848</v>
      </c>
      <c r="DU114" s="49">
        <f t="shared" si="881"/>
        <v>1.6479595841390582</v>
      </c>
      <c r="DV114" s="49">
        <f t="shared" si="881"/>
        <v>1.7579192371300678</v>
      </c>
      <c r="DW114" s="49">
        <f t="shared" ref="DW114:FB114" si="882">100*(DW30/DS30-1)</f>
        <v>1.7138401006681514</v>
      </c>
      <c r="DX114" s="49">
        <f t="shared" si="882"/>
        <v>4.470214891574753</v>
      </c>
      <c r="DY114" s="49">
        <f t="shared" si="882"/>
        <v>5.1943630332918156</v>
      </c>
      <c r="DZ114" s="49">
        <f t="shared" si="882"/>
        <v>7.0505393422243712</v>
      </c>
      <c r="EA114" s="49">
        <f t="shared" si="882"/>
        <v>8.0599407562293113</v>
      </c>
      <c r="EB114" s="49">
        <f t="shared" si="882"/>
        <v>9.6379216590726013</v>
      </c>
      <c r="EC114" s="11">
        <f t="shared" si="882"/>
        <v>9.1959066278728407</v>
      </c>
      <c r="ED114" s="11">
        <f t="shared" si="882"/>
        <v>9.0634668684359774</v>
      </c>
      <c r="EE114" s="11">
        <f t="shared" si="882"/>
        <v>8.5957404266023385</v>
      </c>
      <c r="EF114" s="11">
        <f t="shared" si="882"/>
        <v>6.7203166760212207</v>
      </c>
      <c r="EG114" s="11">
        <f t="shared" si="882"/>
        <v>5.8056403917931876</v>
      </c>
      <c r="EH114" s="11">
        <f t="shared" si="882"/>
        <v>4.9183116740526778</v>
      </c>
      <c r="EI114" s="11">
        <f t="shared" si="882"/>
        <v>4.3447969673167108</v>
      </c>
      <c r="EJ114" s="11">
        <f t="shared" si="882"/>
        <v>3.5352316883564772</v>
      </c>
      <c r="EK114" s="11">
        <f t="shared" si="882"/>
        <v>3.1486641851325547</v>
      </c>
      <c r="EL114" s="11">
        <f t="shared" si="882"/>
        <v>3.0346084626574843</v>
      </c>
      <c r="EM114" s="11">
        <f t="shared" si="882"/>
        <v>2.7797273351855445</v>
      </c>
      <c r="EN114" s="11">
        <f t="shared" si="882"/>
        <v>2.6257164357955887</v>
      </c>
      <c r="EO114" s="11">
        <f t="shared" si="882"/>
        <v>2.5235534077896471</v>
      </c>
      <c r="EP114" s="11">
        <f t="shared" si="882"/>
        <v>2.5333896594039729</v>
      </c>
      <c r="EQ114" s="11">
        <f t="shared" si="882"/>
        <v>2.517800440673934</v>
      </c>
      <c r="ER114" s="11">
        <f t="shared" si="882"/>
        <v>2.4979878820453383</v>
      </c>
      <c r="ES114" s="11">
        <f t="shared" si="882"/>
        <v>2.5303928146871879</v>
      </c>
      <c r="ET114" s="11">
        <f t="shared" si="882"/>
        <v>2.5539038960586513</v>
      </c>
      <c r="EU114" s="11">
        <f t="shared" si="882"/>
        <v>2.5825371426595911</v>
      </c>
      <c r="EV114" s="11">
        <f t="shared" si="882"/>
        <v>2.6020213240699919</v>
      </c>
      <c r="EW114" s="11">
        <f t="shared" si="882"/>
        <v>2.6223204875480022</v>
      </c>
      <c r="EX114" s="11">
        <f t="shared" si="882"/>
        <v>2.6386108557806098</v>
      </c>
      <c r="EY114" s="11">
        <f t="shared" si="882"/>
        <v>2.6010954170323286</v>
      </c>
      <c r="EZ114" s="11">
        <f t="shared" si="882"/>
        <v>2.5542861091445879</v>
      </c>
      <c r="FA114" s="11">
        <f t="shared" si="882"/>
        <v>2.5354309659050278</v>
      </c>
      <c r="FB114" s="11">
        <f t="shared" si="882"/>
        <v>2.4968374908511448</v>
      </c>
      <c r="FC114" s="11">
        <f t="shared" ref="FC114:FF114" si="883">100*(FC30/EY30-1)</f>
        <v>2.460062700687371</v>
      </c>
      <c r="FD114" s="11">
        <f t="shared" si="883"/>
        <v>2.4468835447685411</v>
      </c>
      <c r="FE114" s="11">
        <f t="shared" si="883"/>
        <v>2.4431207084083306</v>
      </c>
      <c r="FF114" s="11">
        <f t="shared" si="883"/>
        <v>2.4413615668865241</v>
      </c>
    </row>
    <row r="115" spans="2:162" x14ac:dyDescent="0.25">
      <c r="B115" t="str">
        <f>B31</f>
        <v>Seattle MSA CPI-W (1982-1984=100)</v>
      </c>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f t="shared" ref="AM115:AV118" si="884">100*(AM31/AI31-1)</f>
        <v>2.3427866831072786</v>
      </c>
      <c r="AN115" s="4">
        <f t="shared" si="884"/>
        <v>3.418540190945496</v>
      </c>
      <c r="AO115" s="4">
        <f t="shared" si="884"/>
        <v>3.0525030525030417</v>
      </c>
      <c r="AP115" s="4">
        <f t="shared" si="884"/>
        <v>3.1837477258944924</v>
      </c>
      <c r="AQ115" s="4">
        <f t="shared" si="884"/>
        <v>3.3734939759036076</v>
      </c>
      <c r="AR115" s="4">
        <f t="shared" si="884"/>
        <v>3.5735556879094688</v>
      </c>
      <c r="AS115" s="4">
        <f t="shared" si="884"/>
        <v>3.9099526066350698</v>
      </c>
      <c r="AT115" s="4">
        <f t="shared" si="884"/>
        <v>4.1727887158389709</v>
      </c>
      <c r="AU115" s="4">
        <f t="shared" si="884"/>
        <v>4.4289044289044233</v>
      </c>
      <c r="AV115" s="4">
        <f t="shared" si="884"/>
        <v>3.7090281771132716</v>
      </c>
      <c r="AW115" s="4">
        <f t="shared" ref="AW115:BF118" si="885">100*(AW31/AS31-1)</f>
        <v>3.477765108323827</v>
      </c>
      <c r="AX115" s="4">
        <f t="shared" si="885"/>
        <v>2.7362482369534424</v>
      </c>
      <c r="AY115" s="4">
        <f t="shared" si="885"/>
        <v>1.8415178571428603</v>
      </c>
      <c r="AZ115" s="4">
        <f t="shared" si="885"/>
        <v>1.9406709176601034</v>
      </c>
      <c r="BA115" s="4">
        <f t="shared" si="885"/>
        <v>1.8181818181818299</v>
      </c>
      <c r="BB115" s="4">
        <f t="shared" si="885"/>
        <v>1.6199890170236264</v>
      </c>
      <c r="BC115" s="4">
        <f t="shared" si="885"/>
        <v>2.0273972602739665</v>
      </c>
      <c r="BD115" s="4">
        <f t="shared" si="885"/>
        <v>1.3598041881969003</v>
      </c>
      <c r="BE115" s="4">
        <f t="shared" si="885"/>
        <v>1.8398268398268192</v>
      </c>
      <c r="BF115" s="4">
        <f t="shared" si="885"/>
        <v>0.81059173196433854</v>
      </c>
      <c r="BG115" s="4">
        <f t="shared" ref="BG115:BP118" si="886">100*(BG31/BC31-1)</f>
        <v>0.85929108485500727</v>
      </c>
      <c r="BH115" s="4">
        <f t="shared" si="886"/>
        <v>1.8245237456399277</v>
      </c>
      <c r="BI115" s="4">
        <f t="shared" si="886"/>
        <v>0.74388947927737092</v>
      </c>
      <c r="BJ115" s="4">
        <f t="shared" si="886"/>
        <v>2.3586169927633183</v>
      </c>
      <c r="BK115" s="4">
        <f t="shared" si="886"/>
        <v>2.4494142705005384</v>
      </c>
      <c r="BL115" s="4">
        <f t="shared" si="886"/>
        <v>3.0303030303030276</v>
      </c>
      <c r="BM115" s="4">
        <f t="shared" si="886"/>
        <v>3.0063291139240667</v>
      </c>
      <c r="BN115" s="4">
        <f t="shared" si="886"/>
        <v>3.3516627389369003</v>
      </c>
      <c r="BO115" s="4">
        <f t="shared" si="886"/>
        <v>2.9106029106028997</v>
      </c>
      <c r="BP115" s="4">
        <f t="shared" si="886"/>
        <v>3.9130434782608692</v>
      </c>
      <c r="BQ115" s="4">
        <f t="shared" ref="BQ115:BZ118" si="887">100*(BQ31/BM31-1)</f>
        <v>5.0179211469533858</v>
      </c>
      <c r="BR115" s="4">
        <f t="shared" si="887"/>
        <v>3.4203192297947771</v>
      </c>
      <c r="BS115" s="4">
        <f t="shared" si="887"/>
        <v>3.9121212121212112</v>
      </c>
      <c r="BT115" s="4">
        <f t="shared" si="887"/>
        <v>3.6027565838050668</v>
      </c>
      <c r="BU115" s="4">
        <f t="shared" si="887"/>
        <v>2.4963432471964975</v>
      </c>
      <c r="BV115" s="4">
        <f t="shared" si="887"/>
        <v>4.6376776090151894</v>
      </c>
      <c r="BW115" s="4">
        <f t="shared" si="887"/>
        <v>5.1451790071252779</v>
      </c>
      <c r="BX115" s="4">
        <f t="shared" si="887"/>
        <v>5.0168908485335173</v>
      </c>
      <c r="BY115" s="4">
        <f t="shared" si="887"/>
        <v>6.2092093996765296</v>
      </c>
      <c r="BZ115" s="4">
        <f t="shared" si="887"/>
        <v>2.336519709410001</v>
      </c>
      <c r="CA115" s="4">
        <f t="shared" ref="CA115:CJ118" si="888">100*(CA31/BW31-1)</f>
        <v>1.1186509624096397</v>
      </c>
      <c r="CB115" s="4">
        <f t="shared" si="888"/>
        <v>3.2801274046745377E-2</v>
      </c>
      <c r="CC115" s="4">
        <f t="shared" si="888"/>
        <v>-0.62703506469657944</v>
      </c>
      <c r="CD115" s="4">
        <f t="shared" si="888"/>
        <v>1.1743012644385598</v>
      </c>
      <c r="CE115" s="4">
        <f t="shared" si="888"/>
        <v>1.1259325629022765</v>
      </c>
      <c r="CF115" s="4">
        <f t="shared" si="888"/>
        <v>0.44436805886916009</v>
      </c>
      <c r="CG115" s="4">
        <f t="shared" si="888"/>
        <v>0.70806272056536113</v>
      </c>
      <c r="CH115" s="4">
        <f t="shared" si="888"/>
        <v>0.84139072548183869</v>
      </c>
      <c r="CI115" s="4">
        <f t="shared" si="888"/>
        <v>2.0681237709920142</v>
      </c>
      <c r="CJ115" s="4">
        <f t="shared" si="888"/>
        <v>3.2012806022973406</v>
      </c>
      <c r="CK115" s="4">
        <f t="shared" ref="CK115:CT118" si="889">100*(CK31/CG31-1)</f>
        <v>3.1837954923828793</v>
      </c>
      <c r="CL115" s="4">
        <f t="shared" si="889"/>
        <v>4.0426939333804368</v>
      </c>
      <c r="CM115" s="4">
        <f t="shared" si="889"/>
        <v>2.7862172815448005</v>
      </c>
      <c r="CN115" s="4">
        <f t="shared" si="889"/>
        <v>2.758598121666278</v>
      </c>
      <c r="CO115" s="4">
        <f t="shared" si="889"/>
        <v>2.6856582725387934</v>
      </c>
      <c r="CP115" s="4">
        <f t="shared" si="889"/>
        <v>1.8407565615072619</v>
      </c>
      <c r="CQ115" s="4">
        <f t="shared" si="889"/>
        <v>1.9221737238291903</v>
      </c>
      <c r="CR115" s="4">
        <f t="shared" si="889"/>
        <v>1.1332611510944224</v>
      </c>
      <c r="CS115" s="4">
        <f t="shared" si="889"/>
        <v>1.0952481520591251</v>
      </c>
      <c r="CT115" s="4">
        <f t="shared" si="889"/>
        <v>1.0261673738453103</v>
      </c>
      <c r="CU115" s="4">
        <f t="shared" ref="CU115:DD118" si="890">100*(CU31/CQ31-1)</f>
        <v>1.2957529741018492</v>
      </c>
      <c r="CV115" s="4">
        <f t="shared" si="890"/>
        <v>2.4382410237463459</v>
      </c>
      <c r="CW115" s="4">
        <f t="shared" si="890"/>
        <v>2.1425318475994715</v>
      </c>
      <c r="CX115" s="4">
        <f t="shared" si="890"/>
        <v>1.5985035108005308</v>
      </c>
      <c r="CY115" s="4">
        <f t="shared" si="890"/>
        <v>0.4707708873280092</v>
      </c>
      <c r="CZ115" s="4">
        <f t="shared" si="890"/>
        <v>0.43177733650556771</v>
      </c>
      <c r="DA115" s="4">
        <f t="shared" si="890"/>
        <v>1.2390017629902994</v>
      </c>
      <c r="DB115" s="4">
        <f t="shared" si="890"/>
        <v>1.5335608177066584</v>
      </c>
      <c r="DC115" s="4">
        <f t="shared" si="890"/>
        <v>2.3797952105011566</v>
      </c>
      <c r="DD115" s="4">
        <f t="shared" si="890"/>
        <v>2.2759085066008433</v>
      </c>
      <c r="DE115" s="4">
        <f t="shared" ref="DE115:DN118" si="891">100*(DE31/DA31-1)</f>
        <v>1.9769696969696993</v>
      </c>
      <c r="DF115" s="4">
        <f t="shared" si="891"/>
        <v>2.5326274791706016</v>
      </c>
      <c r="DG115" s="4">
        <f t="shared" si="891"/>
        <v>3.6544890937418861</v>
      </c>
      <c r="DH115" s="4">
        <f t="shared" si="891"/>
        <v>3.1703122630894365</v>
      </c>
      <c r="DI115" s="4">
        <f t="shared" si="891"/>
        <v>2.82694052529191</v>
      </c>
      <c r="DJ115" s="4">
        <f t="shared" si="891"/>
        <v>3.718968163588654</v>
      </c>
      <c r="DK115" s="4">
        <f t="shared" si="891"/>
        <v>3.5252533555667709</v>
      </c>
      <c r="DL115" s="4">
        <f t="shared" si="891"/>
        <v>3.585524089454406</v>
      </c>
      <c r="DM115" s="4">
        <f t="shared" si="891"/>
        <v>3.1707561419191732</v>
      </c>
      <c r="DN115" s="4">
        <f t="shared" si="891"/>
        <v>2.957019532063021</v>
      </c>
      <c r="DO115" s="4">
        <f t="shared" ref="DO115:DX118" si="892">100*(DO31/DK31-1)</f>
        <v>2.4811231222374719</v>
      </c>
      <c r="DP115" s="4">
        <f t="shared" si="892"/>
        <v>1.9048792462621922</v>
      </c>
      <c r="DQ115" s="4">
        <f t="shared" si="892"/>
        <v>2.5257976448794794</v>
      </c>
      <c r="DR115" s="4">
        <f t="shared" si="892"/>
        <v>1.8774492803080189</v>
      </c>
      <c r="DS115" s="49">
        <f t="shared" si="892"/>
        <v>2.5981500817225722</v>
      </c>
      <c r="DT115" s="49">
        <f t="shared" si="892"/>
        <v>1.2438608414654606</v>
      </c>
      <c r="DU115" s="49">
        <f t="shared" si="892"/>
        <v>2.4082034095876503</v>
      </c>
      <c r="DV115" s="49">
        <f t="shared" si="892"/>
        <v>1.8474018408481951</v>
      </c>
      <c r="DW115" s="49">
        <f t="shared" si="892"/>
        <v>1.6951895311078324</v>
      </c>
      <c r="DX115" s="49">
        <f t="shared" si="892"/>
        <v>5.0004433017111438</v>
      </c>
      <c r="DY115" s="49">
        <f t="shared" ref="DY115:EH118" si="893">100*(DY31/DU31-1)</f>
        <v>5.0791268127670319</v>
      </c>
      <c r="DZ115" s="49">
        <f t="shared" si="893"/>
        <v>7.069674328817066</v>
      </c>
      <c r="EA115" s="49">
        <f t="shared" si="893"/>
        <v>8.1002139358899541</v>
      </c>
      <c r="EB115" s="49">
        <f t="shared" si="893"/>
        <v>9.0033378883935598</v>
      </c>
      <c r="EC115" s="11">
        <f t="shared" si="893"/>
        <v>8.9540976947293682</v>
      </c>
      <c r="ED115" s="11">
        <f t="shared" si="893"/>
        <v>8.7514106562138991</v>
      </c>
      <c r="EE115" s="11">
        <f t="shared" si="893"/>
        <v>7.9534644850213665</v>
      </c>
      <c r="EF115" s="11">
        <f t="shared" si="893"/>
        <v>6.1357607413754511</v>
      </c>
      <c r="EG115" s="11">
        <f t="shared" si="893"/>
        <v>5.5471409579219255</v>
      </c>
      <c r="EH115" s="11">
        <f t="shared" si="893"/>
        <v>4.6799215269697436</v>
      </c>
      <c r="EI115" s="11">
        <f t="shared" ref="EI115:ER118" si="894">100*(EI31/EE31-1)</f>
        <v>4.0961662756249018</v>
      </c>
      <c r="EJ115" s="11">
        <f t="shared" si="894"/>
        <v>3.6648266370355342</v>
      </c>
      <c r="EK115" s="11">
        <f t="shared" si="894"/>
        <v>3.3223986901977254</v>
      </c>
      <c r="EL115" s="11">
        <f t="shared" si="894"/>
        <v>3.1327400873356837</v>
      </c>
      <c r="EM115" s="11">
        <f t="shared" si="894"/>
        <v>2.901198397014082</v>
      </c>
      <c r="EN115" s="11">
        <f t="shared" si="894"/>
        <v>2.8110965638768581</v>
      </c>
      <c r="EO115" s="11">
        <f t="shared" si="894"/>
        <v>2.6797845369016526</v>
      </c>
      <c r="EP115" s="11">
        <f t="shared" si="894"/>
        <v>2.5940325052461022</v>
      </c>
      <c r="EQ115" s="11">
        <f t="shared" si="894"/>
        <v>2.5792608497017699</v>
      </c>
      <c r="ER115" s="11">
        <f t="shared" si="894"/>
        <v>2.5493658729107249</v>
      </c>
      <c r="ES115" s="11">
        <f t="shared" ref="ES115:FB118" si="895">100*(ES31/EO31-1)</f>
        <v>2.5478887550283158</v>
      </c>
      <c r="ET115" s="11">
        <f t="shared" si="895"/>
        <v>2.5324631046275803</v>
      </c>
      <c r="EU115" s="11">
        <f t="shared" si="895"/>
        <v>2.5415988496992226</v>
      </c>
      <c r="EV115" s="11">
        <f t="shared" si="895"/>
        <v>2.5521398616799473</v>
      </c>
      <c r="EW115" s="11">
        <f t="shared" si="895"/>
        <v>2.5545806039649177</v>
      </c>
      <c r="EX115" s="11">
        <f t="shared" si="895"/>
        <v>2.5635064217425452</v>
      </c>
      <c r="EY115" s="11">
        <f t="shared" si="895"/>
        <v>2.5175985552712277</v>
      </c>
      <c r="EZ115" s="11">
        <f t="shared" si="895"/>
        <v>2.4667795520923796</v>
      </c>
      <c r="FA115" s="11">
        <f t="shared" si="895"/>
        <v>2.4435899296234576</v>
      </c>
      <c r="FB115" s="11">
        <f t="shared" si="895"/>
        <v>2.3948948553173421</v>
      </c>
      <c r="FC115" s="11">
        <f t="shared" ref="FC115:FF118" si="896">100*(FC31/EY31-1)</f>
        <v>2.365634668587635</v>
      </c>
      <c r="FD115" s="11">
        <f t="shared" si="896"/>
        <v>2.3566594818082987</v>
      </c>
      <c r="FE115" s="11">
        <f t="shared" si="896"/>
        <v>2.3434017221464654</v>
      </c>
      <c r="FF115" s="11">
        <f t="shared" si="896"/>
        <v>2.3423820455646505</v>
      </c>
    </row>
    <row r="116" spans="2:162" x14ac:dyDescent="0.25">
      <c r="B116" t="str">
        <f>B32</f>
        <v>Seattle MSA S&amp;P CoreLogic Case-Shilller Home Price Index</v>
      </c>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f t="shared" si="884"/>
        <v>9.0686901776109821</v>
      </c>
      <c r="AN116" s="4">
        <f t="shared" si="884"/>
        <v>8.9365963634672632</v>
      </c>
      <c r="AO116" s="4">
        <f t="shared" si="884"/>
        <v>8.5413317833890723</v>
      </c>
      <c r="AP116" s="4">
        <f t="shared" si="884"/>
        <v>8.9765012947808707</v>
      </c>
      <c r="AQ116" s="4">
        <f t="shared" si="884"/>
        <v>9.2907512823675162</v>
      </c>
      <c r="AR116" s="4">
        <f t="shared" si="884"/>
        <v>8.9607757378319839</v>
      </c>
      <c r="AS116" s="4">
        <f t="shared" si="884"/>
        <v>7.9902110839372043</v>
      </c>
      <c r="AT116" s="4">
        <f t="shared" si="884"/>
        <v>6.5781744810042619</v>
      </c>
      <c r="AU116" s="4">
        <f t="shared" si="884"/>
        <v>5.9359614575345443</v>
      </c>
      <c r="AV116" s="4">
        <f t="shared" si="884"/>
        <v>5.0870793548739357</v>
      </c>
      <c r="AW116" s="4">
        <f t="shared" si="885"/>
        <v>5.0593877387663078</v>
      </c>
      <c r="AX116" s="4">
        <f t="shared" si="885"/>
        <v>5.0678660673925569</v>
      </c>
      <c r="AY116" s="4">
        <f t="shared" si="885"/>
        <v>4.8942234781401917</v>
      </c>
      <c r="AZ116" s="4">
        <f t="shared" si="885"/>
        <v>4.0539361733589185</v>
      </c>
      <c r="BA116" s="4">
        <f t="shared" si="885"/>
        <v>3.7679568501346239</v>
      </c>
      <c r="BB116" s="4">
        <f t="shared" si="885"/>
        <v>3.6555789912905867</v>
      </c>
      <c r="BC116" s="4">
        <f t="shared" si="885"/>
        <v>3.724545807778612</v>
      </c>
      <c r="BD116" s="4">
        <f t="shared" si="885"/>
        <v>4.5135259133231909</v>
      </c>
      <c r="BE116" s="4">
        <f t="shared" si="885"/>
        <v>5.3518427301986415</v>
      </c>
      <c r="BF116" s="4">
        <f t="shared" si="885"/>
        <v>6.6725395704779311</v>
      </c>
      <c r="BG116" s="4">
        <f t="shared" si="886"/>
        <v>7.7676311142042653</v>
      </c>
      <c r="BH116" s="4">
        <f t="shared" si="886"/>
        <v>9.2115649851437489</v>
      </c>
      <c r="BI116" s="4">
        <f t="shared" si="886"/>
        <v>10.182567214400207</v>
      </c>
      <c r="BJ116" s="4">
        <f t="shared" si="886"/>
        <v>10.896648716505574</v>
      </c>
      <c r="BK116" s="4">
        <f t="shared" si="886"/>
        <v>13.247959117457153</v>
      </c>
      <c r="BL116" s="4">
        <f t="shared" si="886"/>
        <v>14.569078198000373</v>
      </c>
      <c r="BM116" s="4">
        <f t="shared" si="886"/>
        <v>16.478929573809875</v>
      </c>
      <c r="BN116" s="4">
        <f t="shared" si="886"/>
        <v>18.34301690508855</v>
      </c>
      <c r="BO116" s="4">
        <f t="shared" si="886"/>
        <v>18.302240109166078</v>
      </c>
      <c r="BP116" s="4">
        <f t="shared" si="886"/>
        <v>17.473164483093264</v>
      </c>
      <c r="BQ116" s="4">
        <f t="shared" si="887"/>
        <v>15.813063155048113</v>
      </c>
      <c r="BR116" s="4">
        <f t="shared" si="887"/>
        <v>12.954941362953342</v>
      </c>
      <c r="BS116" s="4">
        <f t="shared" si="887"/>
        <v>10.862446060650077</v>
      </c>
      <c r="BT116" s="4">
        <f t="shared" si="887"/>
        <v>8.8777116773327549</v>
      </c>
      <c r="BU116" s="4">
        <f t="shared" si="887"/>
        <v>5.5384379973158593</v>
      </c>
      <c r="BV116" s="4">
        <f t="shared" si="887"/>
        <v>1.7840122830200533</v>
      </c>
      <c r="BW116" s="4">
        <f t="shared" si="887"/>
        <v>-2.5194027911966344</v>
      </c>
      <c r="BX116" s="4">
        <f t="shared" si="887"/>
        <v>-6.1434700801735742</v>
      </c>
      <c r="BY116" s="4">
        <f t="shared" si="887"/>
        <v>-9.1176612299617048</v>
      </c>
      <c r="BZ116" s="4">
        <f t="shared" si="887"/>
        <v>-11.592333737865246</v>
      </c>
      <c r="CA116" s="4">
        <f t="shared" si="888"/>
        <v>-15.375070170815485</v>
      </c>
      <c r="CB116" s="4">
        <f t="shared" si="888"/>
        <v>-16.595387115833027</v>
      </c>
      <c r="CC116" s="4">
        <f t="shared" si="888"/>
        <v>-14.762519284767206</v>
      </c>
      <c r="CD116" s="4">
        <f t="shared" si="888"/>
        <v>-10.304401343828552</v>
      </c>
      <c r="CE116" s="4">
        <f t="shared" si="888"/>
        <v>-4.8840491508969635</v>
      </c>
      <c r="CF116" s="4">
        <f t="shared" si="888"/>
        <v>-2.1606186792065607</v>
      </c>
      <c r="CG116" s="4">
        <f t="shared" si="888"/>
        <v>-2.3443340909383159</v>
      </c>
      <c r="CH116" s="4">
        <f t="shared" si="888"/>
        <v>-4.8078046332544311</v>
      </c>
      <c r="CI116" s="4">
        <f t="shared" si="888"/>
        <v>-7.0743068724106628</v>
      </c>
      <c r="CJ116" s="4">
        <f t="shared" si="888"/>
        <v>-6.9228938827803894</v>
      </c>
      <c r="CK116" s="4">
        <f t="shared" si="889"/>
        <v>-6.4242460748754837</v>
      </c>
      <c r="CL116" s="4">
        <f t="shared" si="889"/>
        <v>-5.8431864886300371</v>
      </c>
      <c r="CM116" s="4">
        <f t="shared" si="889"/>
        <v>-2.7003395806616481</v>
      </c>
      <c r="CN116" s="4">
        <f t="shared" si="889"/>
        <v>0.24981147070639587</v>
      </c>
      <c r="CO116" s="4">
        <f t="shared" si="889"/>
        <v>3.7338309129206326</v>
      </c>
      <c r="CP116" s="4">
        <f t="shared" si="889"/>
        <v>7.3693115291332045</v>
      </c>
      <c r="CQ116" s="4">
        <f t="shared" si="889"/>
        <v>9.4728822330231388</v>
      </c>
      <c r="CR116" s="4">
        <f t="shared" si="889"/>
        <v>11.449310843051229</v>
      </c>
      <c r="CS116" s="4">
        <f t="shared" si="889"/>
        <v>13.055461199419227</v>
      </c>
      <c r="CT116" s="4">
        <f t="shared" si="889"/>
        <v>12.904651204633266</v>
      </c>
      <c r="CU116" s="4">
        <f t="shared" si="890"/>
        <v>11.947164329925975</v>
      </c>
      <c r="CV116" s="4">
        <f t="shared" si="890"/>
        <v>9.4459297709741374</v>
      </c>
      <c r="CW116" s="4">
        <f t="shared" si="890"/>
        <v>6.6573861860161454</v>
      </c>
      <c r="CX116" s="4">
        <f t="shared" si="890"/>
        <v>6.4709103144759306</v>
      </c>
      <c r="CY116" s="4">
        <f t="shared" si="890"/>
        <v>6.9063771518713013</v>
      </c>
      <c r="CZ116" s="4">
        <f t="shared" si="890"/>
        <v>7.1628533003207595</v>
      </c>
      <c r="DA116" s="4">
        <f t="shared" si="890"/>
        <v>7.8496687688008215</v>
      </c>
      <c r="DB116" s="4">
        <f t="shared" si="890"/>
        <v>9.6323021245555029</v>
      </c>
      <c r="DC116" s="4">
        <f t="shared" si="890"/>
        <v>10.443771610999031</v>
      </c>
      <c r="DD116" s="4">
        <f t="shared" si="890"/>
        <v>10.580680722004509</v>
      </c>
      <c r="DE116" s="4">
        <f t="shared" si="891"/>
        <v>11.343316014489279</v>
      </c>
      <c r="DF116" s="4">
        <f t="shared" si="891"/>
        <v>10.799142333239264</v>
      </c>
      <c r="DG116" s="4">
        <f t="shared" si="891"/>
        <v>11.655995943392817</v>
      </c>
      <c r="DH116" s="4">
        <f t="shared" si="891"/>
        <v>13.036773629875364</v>
      </c>
      <c r="DI116" s="4">
        <f t="shared" si="891"/>
        <v>13.36497792775333</v>
      </c>
      <c r="DJ116" s="4">
        <f t="shared" si="891"/>
        <v>12.906621125423312</v>
      </c>
      <c r="DK116" s="4">
        <f t="shared" si="891"/>
        <v>12.630304157753214</v>
      </c>
      <c r="DL116" s="4">
        <f t="shared" si="891"/>
        <v>12.977266231283679</v>
      </c>
      <c r="DM116" s="4">
        <f t="shared" si="891"/>
        <v>9.9282543014355351</v>
      </c>
      <c r="DN116" s="4">
        <f t="shared" si="891"/>
        <v>6.3847565350945823</v>
      </c>
      <c r="DO116" s="4">
        <f t="shared" si="892"/>
        <v>2.6842754246296341</v>
      </c>
      <c r="DP116" s="4">
        <f t="shared" si="892"/>
        <v>-0.89881498424441153</v>
      </c>
      <c r="DQ116" s="4">
        <f t="shared" si="892"/>
        <v>0.70477008113012385</v>
      </c>
      <c r="DR116" s="4">
        <f t="shared" si="892"/>
        <v>3.3632736414126452</v>
      </c>
      <c r="DS116" s="49">
        <f t="shared" si="892"/>
        <v>5.9944502016562318</v>
      </c>
      <c r="DT116" s="49">
        <f t="shared" si="892"/>
        <v>6.9073746851646467</v>
      </c>
      <c r="DU116" s="49">
        <f t="shared" si="892"/>
        <v>8.6852504933209609</v>
      </c>
      <c r="DV116" s="49">
        <f t="shared" si="892"/>
        <v>12.742296588995771</v>
      </c>
      <c r="DW116" s="49">
        <f t="shared" si="892"/>
        <v>16.072558714598095</v>
      </c>
      <c r="DX116" s="49">
        <f t="shared" si="892"/>
        <v>23.068355793021734</v>
      </c>
      <c r="DY116" s="49">
        <f t="shared" si="893"/>
        <v>24.421494338963189</v>
      </c>
      <c r="DZ116" s="49">
        <f t="shared" si="893"/>
        <v>23.382815109318944</v>
      </c>
      <c r="EA116" s="49">
        <f t="shared" si="893"/>
        <v>26.291806873030875</v>
      </c>
      <c r="EB116" s="49">
        <f t="shared" si="893"/>
        <v>22.843356941899561</v>
      </c>
      <c r="EC116" s="11">
        <f t="shared" si="893"/>
        <v>19.400258899484424</v>
      </c>
      <c r="ED116" s="11">
        <f t="shared" si="893"/>
        <v>14.485626959943886</v>
      </c>
      <c r="EE116" s="11">
        <f t="shared" si="893"/>
        <v>6.7562523811004027</v>
      </c>
      <c r="EF116" s="11">
        <f t="shared" si="893"/>
        <v>3.2059115867735688</v>
      </c>
      <c r="EG116" s="11">
        <f t="shared" si="893"/>
        <v>1.883382280959367</v>
      </c>
      <c r="EH116" s="11">
        <f t="shared" si="893"/>
        <v>1.537525362859693</v>
      </c>
      <c r="EI116" s="11">
        <f t="shared" si="894"/>
        <v>1.4128104425898069</v>
      </c>
      <c r="EJ116" s="11">
        <f t="shared" si="894"/>
        <v>1.4344990194240292</v>
      </c>
      <c r="EK116" s="11">
        <f t="shared" si="894"/>
        <v>1.582409610481017</v>
      </c>
      <c r="EL116" s="11">
        <f t="shared" si="894"/>
        <v>1.8074765697259965</v>
      </c>
      <c r="EM116" s="11">
        <f t="shared" si="894"/>
        <v>2.0811162773832326</v>
      </c>
      <c r="EN116" s="11">
        <f t="shared" si="894"/>
        <v>2.4207864431777804</v>
      </c>
      <c r="EO116" s="11">
        <f t="shared" si="894"/>
        <v>2.8208984518176328</v>
      </c>
      <c r="EP116" s="11">
        <f t="shared" si="894"/>
        <v>3.2488944694899935</v>
      </c>
      <c r="EQ116" s="11">
        <f t="shared" si="894"/>
        <v>3.6510801622369859</v>
      </c>
      <c r="ER116" s="11">
        <f t="shared" si="894"/>
        <v>3.9890772999998658</v>
      </c>
      <c r="ES116" s="11">
        <f t="shared" si="895"/>
        <v>4.2411423233162271</v>
      </c>
      <c r="ET116" s="11">
        <f t="shared" si="895"/>
        <v>4.4089586406008907</v>
      </c>
      <c r="EU116" s="11">
        <f t="shared" si="895"/>
        <v>4.5349153899708838</v>
      </c>
      <c r="EV116" s="11">
        <f t="shared" si="895"/>
        <v>4.6324865179326657</v>
      </c>
      <c r="EW116" s="11">
        <f t="shared" si="895"/>
        <v>4.713084146583868</v>
      </c>
      <c r="EX116" s="11">
        <f t="shared" si="895"/>
        <v>4.7920299074815764</v>
      </c>
      <c r="EY116" s="11">
        <f t="shared" si="895"/>
        <v>4.8664632107925154</v>
      </c>
      <c r="EZ116" s="11">
        <f t="shared" si="895"/>
        <v>4.9386803494429143</v>
      </c>
      <c r="FA116" s="11">
        <f t="shared" si="895"/>
        <v>5.0097626435557485</v>
      </c>
      <c r="FB116" s="11">
        <f t="shared" si="895"/>
        <v>5.0786423754889842</v>
      </c>
      <c r="FC116" s="11">
        <f t="shared" si="896"/>
        <v>5.1490831490198063</v>
      </c>
      <c r="FD116" s="11">
        <f t="shared" si="896"/>
        <v>5.2208479614198389</v>
      </c>
      <c r="FE116" s="11">
        <f t="shared" si="896"/>
        <v>5.2847114041064902</v>
      </c>
      <c r="FF116" s="11">
        <f t="shared" si="896"/>
        <v>5.3378643034931006</v>
      </c>
    </row>
    <row r="117" spans="2:162" x14ac:dyDescent="0.25">
      <c r="B117" t="str">
        <f>B33</f>
        <v>Housing permits (thous.)</v>
      </c>
      <c r="C117" s="4"/>
      <c r="D117" s="4"/>
      <c r="E117" s="4"/>
      <c r="F117" s="4"/>
      <c r="G117" s="4">
        <f t="shared" ref="G117:P118" si="897">100*(G33/C33-1)</f>
        <v>-71.461787322912841</v>
      </c>
      <c r="H117" s="4">
        <f t="shared" si="897"/>
        <v>-55.721137095768626</v>
      </c>
      <c r="I117" s="4">
        <f t="shared" si="897"/>
        <v>-38.100998682537146</v>
      </c>
      <c r="J117" s="4">
        <f t="shared" si="897"/>
        <v>-41.697586747293371</v>
      </c>
      <c r="K117" s="4">
        <f t="shared" si="897"/>
        <v>38.766738768374111</v>
      </c>
      <c r="L117" s="4">
        <f t="shared" si="897"/>
        <v>36.991299322601456</v>
      </c>
      <c r="M117" s="4">
        <f t="shared" si="897"/>
        <v>3.5370809138798309</v>
      </c>
      <c r="N117" s="4">
        <f t="shared" si="897"/>
        <v>43.197591946426385</v>
      </c>
      <c r="O117" s="4">
        <f t="shared" si="897"/>
        <v>-24.151872383937899</v>
      </c>
      <c r="P117" s="4">
        <f t="shared" si="897"/>
        <v>-17.699201540040566</v>
      </c>
      <c r="Q117" s="4">
        <f t="shared" ref="Q117:Z118" si="898">100*(Q33/M33-1)</f>
        <v>9.2803964445540501</v>
      </c>
      <c r="R117" s="4">
        <f t="shared" si="898"/>
        <v>26.973960025301036</v>
      </c>
      <c r="S117" s="4">
        <f t="shared" si="898"/>
        <v>20.601587717314619</v>
      </c>
      <c r="T117" s="4">
        <f t="shared" si="898"/>
        <v>18.221870399580631</v>
      </c>
      <c r="U117" s="4">
        <f t="shared" si="898"/>
        <v>26.271127865954934</v>
      </c>
      <c r="V117" s="4">
        <f t="shared" si="898"/>
        <v>-4.5289725621385557</v>
      </c>
      <c r="W117" s="4">
        <f t="shared" si="898"/>
        <v>6.6534906101900493</v>
      </c>
      <c r="X117" s="4">
        <f t="shared" si="898"/>
        <v>2.7421651384295531</v>
      </c>
      <c r="Y117" s="4">
        <f t="shared" si="898"/>
        <v>-22.869044873036415</v>
      </c>
      <c r="Z117" s="4">
        <f t="shared" si="898"/>
        <v>-5.1384022897634107</v>
      </c>
      <c r="AA117" s="4">
        <f t="shared" ref="AA117:AJ118" si="899">100*(AA33/W33-1)</f>
        <v>11.620701612923012</v>
      </c>
      <c r="AB117" s="4">
        <f t="shared" si="899"/>
        <v>7.2116140650796856</v>
      </c>
      <c r="AC117" s="4">
        <f t="shared" si="899"/>
        <v>21.484603779920807</v>
      </c>
      <c r="AD117" s="4">
        <f t="shared" si="899"/>
        <v>17.724983207375502</v>
      </c>
      <c r="AE117" s="4">
        <f t="shared" si="899"/>
        <v>13.807096433852584</v>
      </c>
      <c r="AF117" s="4">
        <f t="shared" si="899"/>
        <v>-3.3594892825634548</v>
      </c>
      <c r="AG117" s="4">
        <f t="shared" si="899"/>
        <v>37.81831473449062</v>
      </c>
      <c r="AH117" s="4">
        <f t="shared" si="899"/>
        <v>-2.7502075966156503</v>
      </c>
      <c r="AI117" s="4">
        <f t="shared" si="899"/>
        <v>12.42203304046139</v>
      </c>
      <c r="AJ117" s="4">
        <f t="shared" si="899"/>
        <v>23.026505620755167</v>
      </c>
      <c r="AK117" s="4">
        <f t="shared" ref="AK117:AL118" si="900">100*(AK33/AG33-1)</f>
        <v>-0.39073978679403654</v>
      </c>
      <c r="AL117" s="4">
        <f t="shared" si="900"/>
        <v>44.114618779055824</v>
      </c>
      <c r="AM117" s="4">
        <f t="shared" si="884"/>
        <v>-17.188713575748004</v>
      </c>
      <c r="AN117" s="4">
        <f t="shared" si="884"/>
        <v>24.873865850057307</v>
      </c>
      <c r="AO117" s="4">
        <f t="shared" si="884"/>
        <v>-13.425896710859808</v>
      </c>
      <c r="AP117" s="4">
        <f t="shared" si="884"/>
        <v>-17.599571624841424</v>
      </c>
      <c r="AQ117" s="4">
        <f t="shared" si="884"/>
        <v>23.620536029066862</v>
      </c>
      <c r="AR117" s="4">
        <f t="shared" si="884"/>
        <v>-24.028264125498588</v>
      </c>
      <c r="AS117" s="4">
        <f t="shared" si="884"/>
        <v>1.2480541666052725</v>
      </c>
      <c r="AT117" s="4">
        <f t="shared" si="884"/>
        <v>-7.0025331982957351</v>
      </c>
      <c r="AU117" s="4">
        <f t="shared" si="884"/>
        <v>-10.542249341592768</v>
      </c>
      <c r="AV117" s="4">
        <f t="shared" si="884"/>
        <v>-4.7225845419770929</v>
      </c>
      <c r="AW117" s="4">
        <f t="shared" si="885"/>
        <v>-22.860557239550307</v>
      </c>
      <c r="AX117" s="4">
        <f t="shared" si="885"/>
        <v>-31.781582223562832</v>
      </c>
      <c r="AY117" s="4">
        <f t="shared" si="885"/>
        <v>-30.062398891432242</v>
      </c>
      <c r="AZ117" s="4">
        <f t="shared" si="885"/>
        <v>5.3674106682297218</v>
      </c>
      <c r="BA117" s="4">
        <f t="shared" si="885"/>
        <v>-10.281863389518463</v>
      </c>
      <c r="BB117" s="4">
        <f t="shared" si="885"/>
        <v>23.70284021900828</v>
      </c>
      <c r="BC117" s="4">
        <f t="shared" si="885"/>
        <v>12.977369428485819</v>
      </c>
      <c r="BD117" s="4">
        <f t="shared" si="885"/>
        <v>-10.042381706300162</v>
      </c>
      <c r="BE117" s="4">
        <f t="shared" si="885"/>
        <v>33.861908612985061</v>
      </c>
      <c r="BF117" s="4">
        <f t="shared" si="885"/>
        <v>-9.7278423454874243</v>
      </c>
      <c r="BG117" s="4">
        <f t="shared" si="886"/>
        <v>12.612336197859886</v>
      </c>
      <c r="BH117" s="4">
        <f t="shared" si="886"/>
        <v>-0.10241767011212044</v>
      </c>
      <c r="BI117" s="4">
        <f t="shared" si="886"/>
        <v>5.5106890157808897</v>
      </c>
      <c r="BJ117" s="4">
        <f t="shared" si="886"/>
        <v>36.466838487266529</v>
      </c>
      <c r="BK117" s="4">
        <f t="shared" si="886"/>
        <v>11.366703843697913</v>
      </c>
      <c r="BL117" s="4">
        <f t="shared" si="886"/>
        <v>6.5781386115753904</v>
      </c>
      <c r="BM117" s="4">
        <f t="shared" si="886"/>
        <v>-1.0982737926346076</v>
      </c>
      <c r="BN117" s="4">
        <f t="shared" si="886"/>
        <v>18.125913468598508</v>
      </c>
      <c r="BO117" s="4">
        <f t="shared" si="886"/>
        <v>-9.3414227064668509</v>
      </c>
      <c r="BP117" s="4">
        <f t="shared" si="886"/>
        <v>28.471129575721797</v>
      </c>
      <c r="BQ117" s="4">
        <f t="shared" si="887"/>
        <v>21.432866536778029</v>
      </c>
      <c r="BR117" s="4">
        <f t="shared" si="887"/>
        <v>-25.006558385269074</v>
      </c>
      <c r="BS117" s="4">
        <f t="shared" si="887"/>
        <v>70.47766189101992</v>
      </c>
      <c r="BT117" s="4">
        <f t="shared" si="887"/>
        <v>-13.877998671717528</v>
      </c>
      <c r="BU117" s="4">
        <f t="shared" si="887"/>
        <v>-11.143538921412011</v>
      </c>
      <c r="BV117" s="4">
        <f t="shared" si="887"/>
        <v>10.884023619701221</v>
      </c>
      <c r="BW117" s="4">
        <f t="shared" si="887"/>
        <v>-46.027986973894052</v>
      </c>
      <c r="BX117" s="4">
        <f t="shared" si="887"/>
        <v>-14.847959599652416</v>
      </c>
      <c r="BY117" s="4">
        <f t="shared" si="887"/>
        <v>-41.843632358859942</v>
      </c>
      <c r="BZ117" s="4">
        <f t="shared" si="887"/>
        <v>-55.743217099734444</v>
      </c>
      <c r="CA117" s="4">
        <f t="shared" si="888"/>
        <v>-63.415958475948194</v>
      </c>
      <c r="CB117" s="4">
        <f t="shared" si="888"/>
        <v>-69.07295028137969</v>
      </c>
      <c r="CC117" s="4">
        <f t="shared" si="888"/>
        <v>-55.265149298733697</v>
      </c>
      <c r="CD117" s="4">
        <f t="shared" si="888"/>
        <v>-23.639692852605886</v>
      </c>
      <c r="CE117" s="4">
        <f t="shared" si="888"/>
        <v>59.01934778707512</v>
      </c>
      <c r="CF117" s="4">
        <f t="shared" si="888"/>
        <v>12.446300528550802</v>
      </c>
      <c r="CG117" s="4">
        <f t="shared" si="888"/>
        <v>66.360403364439108</v>
      </c>
      <c r="CH117" s="4">
        <f t="shared" si="888"/>
        <v>45.072515566449624</v>
      </c>
      <c r="CI117" s="4">
        <f t="shared" si="888"/>
        <v>-41.198878470235059</v>
      </c>
      <c r="CJ117" s="4">
        <f t="shared" si="888"/>
        <v>107.65250128922483</v>
      </c>
      <c r="CK117" s="4">
        <f t="shared" si="889"/>
        <v>2.8622137818062443</v>
      </c>
      <c r="CL117" s="4">
        <f t="shared" si="889"/>
        <v>-5.1884517440469065</v>
      </c>
      <c r="CM117" s="4">
        <f t="shared" si="889"/>
        <v>135.72479929168034</v>
      </c>
      <c r="CN117" s="4">
        <f t="shared" si="889"/>
        <v>30.671329333034937</v>
      </c>
      <c r="CO117" s="4">
        <f t="shared" si="889"/>
        <v>75.97741403206453</v>
      </c>
      <c r="CP117" s="4">
        <f t="shared" si="889"/>
        <v>66.773043141026903</v>
      </c>
      <c r="CQ117" s="4">
        <f t="shared" si="889"/>
        <v>16.9719165399679</v>
      </c>
      <c r="CR117" s="4">
        <f t="shared" si="889"/>
        <v>-10.210176098739964</v>
      </c>
      <c r="CS117" s="4">
        <f t="shared" si="889"/>
        <v>1.8233454352098333</v>
      </c>
      <c r="CT117" s="4">
        <f t="shared" si="889"/>
        <v>23.911205876004303</v>
      </c>
      <c r="CU117" s="4">
        <f t="shared" si="890"/>
        <v>-1.1885865518843519</v>
      </c>
      <c r="CV117" s="4">
        <f t="shared" si="890"/>
        <v>41.754290005538344</v>
      </c>
      <c r="CW117" s="4">
        <f t="shared" si="890"/>
        <v>19.878663696348763</v>
      </c>
      <c r="CX117" s="4">
        <f t="shared" si="890"/>
        <v>-0.79220148611373054</v>
      </c>
      <c r="CY117" s="4">
        <f t="shared" si="890"/>
        <v>134.99635272152904</v>
      </c>
      <c r="CZ117" s="4">
        <f t="shared" si="890"/>
        <v>-7.2969932070825365</v>
      </c>
      <c r="DA117" s="4">
        <f t="shared" si="890"/>
        <v>18.687850084867108</v>
      </c>
      <c r="DB117" s="4">
        <f t="shared" si="890"/>
        <v>1.5410742362056418</v>
      </c>
      <c r="DC117" s="4">
        <f t="shared" si="890"/>
        <v>-49.340399769903854</v>
      </c>
      <c r="DD117" s="4">
        <f t="shared" si="890"/>
        <v>27.719108022244065</v>
      </c>
      <c r="DE117" s="4">
        <f t="shared" si="891"/>
        <v>-6.0197055827417518</v>
      </c>
      <c r="DF117" s="4">
        <f t="shared" si="891"/>
        <v>26.346837033799364</v>
      </c>
      <c r="DG117" s="4">
        <f t="shared" si="891"/>
        <v>22.971749732296121</v>
      </c>
      <c r="DH117" s="4">
        <f t="shared" si="891"/>
        <v>-18.410473330145351</v>
      </c>
      <c r="DI117" s="4">
        <f t="shared" si="891"/>
        <v>8.0631694375353327</v>
      </c>
      <c r="DJ117" s="4">
        <f t="shared" si="891"/>
        <v>6.6933095559356115</v>
      </c>
      <c r="DK117" s="4">
        <f t="shared" si="891"/>
        <v>16.408951388265326</v>
      </c>
      <c r="DL117" s="4">
        <f t="shared" si="891"/>
        <v>-3.049397583808644</v>
      </c>
      <c r="DM117" s="4">
        <f t="shared" si="891"/>
        <v>-27.352391854208946</v>
      </c>
      <c r="DN117" s="4">
        <f t="shared" si="891"/>
        <v>-21.884661034872487</v>
      </c>
      <c r="DO117" s="4">
        <f t="shared" si="892"/>
        <v>-17.722905610396467</v>
      </c>
      <c r="DP117" s="4">
        <f t="shared" si="892"/>
        <v>33.240930732094554</v>
      </c>
      <c r="DQ117" s="4">
        <f t="shared" si="892"/>
        <v>42.508037899245821</v>
      </c>
      <c r="DR117" s="4">
        <f t="shared" si="892"/>
        <v>16.237786690422219</v>
      </c>
      <c r="DS117" s="49">
        <f t="shared" si="892"/>
        <v>-1.8230308949454432</v>
      </c>
      <c r="DT117" s="49">
        <f t="shared" si="892"/>
        <v>-17.85701867671532</v>
      </c>
      <c r="DU117" s="49">
        <f t="shared" si="892"/>
        <v>-10.311216205066675</v>
      </c>
      <c r="DV117" s="49">
        <f t="shared" si="892"/>
        <v>-26.521067027978805</v>
      </c>
      <c r="DW117" s="49">
        <f t="shared" si="892"/>
        <v>42.629072923188474</v>
      </c>
      <c r="DX117" s="49">
        <f t="shared" si="892"/>
        <v>-15.763458679631249</v>
      </c>
      <c r="DY117" s="49">
        <f t="shared" si="893"/>
        <v>20.866871932430399</v>
      </c>
      <c r="DZ117" s="49">
        <f t="shared" si="893"/>
        <v>66.316516266878949</v>
      </c>
      <c r="EA117" s="49">
        <f t="shared" si="893"/>
        <v>-2.3363203082500394</v>
      </c>
      <c r="EB117" s="49">
        <f t="shared" si="893"/>
        <v>47.795833392221823</v>
      </c>
      <c r="EC117" s="11">
        <f t="shared" si="893"/>
        <v>-18.652266928777195</v>
      </c>
      <c r="ED117" s="11">
        <f t="shared" si="893"/>
        <v>-22.633115739886499</v>
      </c>
      <c r="EE117" s="11">
        <f t="shared" si="893"/>
        <v>-29.017261916669192</v>
      </c>
      <c r="EF117" s="11">
        <f t="shared" si="893"/>
        <v>-24.890022967682178</v>
      </c>
      <c r="EG117" s="11">
        <f t="shared" si="893"/>
        <v>-8.5740405039987362</v>
      </c>
      <c r="EH117" s="11">
        <f t="shared" si="893"/>
        <v>-13.85188716037613</v>
      </c>
      <c r="EI117" s="11">
        <f t="shared" si="894"/>
        <v>6.5407923383720368</v>
      </c>
      <c r="EJ117" s="11">
        <f t="shared" si="894"/>
        <v>12.560458045071755</v>
      </c>
      <c r="EK117" s="11">
        <f t="shared" si="894"/>
        <v>23.423733124872626</v>
      </c>
      <c r="EL117" s="11">
        <f t="shared" si="894"/>
        <v>35.825793802494466</v>
      </c>
      <c r="EM117" s="11">
        <f t="shared" si="894"/>
        <v>20.580127384085145</v>
      </c>
      <c r="EN117" s="11">
        <f t="shared" si="894"/>
        <v>21.799730675696093</v>
      </c>
      <c r="EO117" s="11">
        <f t="shared" si="894"/>
        <v>10.514270636124113</v>
      </c>
      <c r="EP117" s="11">
        <f t="shared" si="894"/>
        <v>4.3602206198225524</v>
      </c>
      <c r="EQ117" s="11">
        <f t="shared" si="894"/>
        <v>3.1961177439556954</v>
      </c>
      <c r="ER117" s="11">
        <f t="shared" si="894"/>
        <v>-0.48445231101854613</v>
      </c>
      <c r="ES117" s="11">
        <f t="shared" si="895"/>
        <v>-2.4204072635625962</v>
      </c>
      <c r="ET117" s="11">
        <f t="shared" si="895"/>
        <v>-2.0333900058670418</v>
      </c>
      <c r="EU117" s="11">
        <f t="shared" si="895"/>
        <v>-3.5866038364094743</v>
      </c>
      <c r="EV117" s="11">
        <f t="shared" si="895"/>
        <v>-1.1286261377896012</v>
      </c>
      <c r="EW117" s="11">
        <f t="shared" si="895"/>
        <v>0.54718501178450119</v>
      </c>
      <c r="EX117" s="11">
        <f t="shared" si="895"/>
        <v>1.0156815663616037</v>
      </c>
      <c r="EY117" s="11">
        <f t="shared" si="895"/>
        <v>3.2627724385869472</v>
      </c>
      <c r="EZ117" s="11">
        <f t="shared" si="895"/>
        <v>2.5467675931832856</v>
      </c>
      <c r="FA117" s="11">
        <f t="shared" si="895"/>
        <v>4.0632625948813672</v>
      </c>
      <c r="FB117" s="11">
        <f t="shared" si="895"/>
        <v>4.3228880505109313</v>
      </c>
      <c r="FC117" s="11">
        <f t="shared" si="896"/>
        <v>4.0672617483464846</v>
      </c>
      <c r="FD117" s="11">
        <f t="shared" si="896"/>
        <v>3.7790986536526017</v>
      </c>
      <c r="FE117" s="11">
        <f t="shared" si="896"/>
        <v>3.3310967063502339</v>
      </c>
      <c r="FF117" s="11">
        <f t="shared" si="896"/>
        <v>3.1475665031553968</v>
      </c>
    </row>
    <row r="118" spans="2:162" x14ac:dyDescent="0.25">
      <c r="B118" t="str">
        <f>B34</f>
        <v>Population (thous.)</v>
      </c>
      <c r="C118" s="4"/>
      <c r="D118" s="4"/>
      <c r="E118" s="4"/>
      <c r="F118" s="4"/>
      <c r="G118" s="4">
        <f t="shared" si="897"/>
        <v>3.3013285296561001</v>
      </c>
      <c r="H118" s="4">
        <f t="shared" si="897"/>
        <v>2.8754416516208137</v>
      </c>
      <c r="I118" s="4">
        <f t="shared" si="897"/>
        <v>2.3427572909876959</v>
      </c>
      <c r="J118" s="4">
        <f t="shared" si="897"/>
        <v>1.8258297657055556</v>
      </c>
      <c r="K118" s="4">
        <f t="shared" si="897"/>
        <v>1.4421515299308352</v>
      </c>
      <c r="L118" s="4">
        <f t="shared" si="897"/>
        <v>1.273696790950174</v>
      </c>
      <c r="M118" s="4">
        <f t="shared" si="897"/>
        <v>1.2737245018055399</v>
      </c>
      <c r="N118" s="4">
        <f t="shared" si="897"/>
        <v>1.365671830714188</v>
      </c>
      <c r="O118" s="4">
        <f t="shared" si="897"/>
        <v>1.4743225739047627</v>
      </c>
      <c r="P118" s="4">
        <f t="shared" si="897"/>
        <v>1.5394440441074853</v>
      </c>
      <c r="Q118" s="4">
        <f t="shared" si="898"/>
        <v>1.5583511466468414</v>
      </c>
      <c r="R118" s="4">
        <f t="shared" si="898"/>
        <v>1.5426571514604692</v>
      </c>
      <c r="S118" s="4">
        <f t="shared" si="898"/>
        <v>1.503856880490817</v>
      </c>
      <c r="T118" s="4">
        <f t="shared" si="898"/>
        <v>1.4524502569485787</v>
      </c>
      <c r="U118" s="4">
        <f t="shared" si="898"/>
        <v>1.3954925139608054</v>
      </c>
      <c r="V118" s="4">
        <f t="shared" si="898"/>
        <v>1.3391078844445792</v>
      </c>
      <c r="W118" s="4">
        <f t="shared" si="898"/>
        <v>1.2893234010600718</v>
      </c>
      <c r="X118" s="4">
        <f t="shared" si="898"/>
        <v>1.251028314870628</v>
      </c>
      <c r="Y118" s="4">
        <f t="shared" si="898"/>
        <v>1.224864734292952</v>
      </c>
      <c r="Z118" s="4">
        <f t="shared" si="898"/>
        <v>1.2104349730146291</v>
      </c>
      <c r="AA118" s="4">
        <f t="shared" si="899"/>
        <v>1.2073557740229779</v>
      </c>
      <c r="AB118" s="4">
        <f t="shared" si="899"/>
        <v>1.2169151594375371</v>
      </c>
      <c r="AC118" s="4">
        <f t="shared" si="899"/>
        <v>1.2470116911624807</v>
      </c>
      <c r="AD118" s="4">
        <f t="shared" si="899"/>
        <v>1.3070997131702233</v>
      </c>
      <c r="AE118" s="4">
        <f t="shared" si="899"/>
        <v>1.4065131858320701</v>
      </c>
      <c r="AF118" s="4">
        <f t="shared" si="899"/>
        <v>1.5479063214717259</v>
      </c>
      <c r="AG118" s="4">
        <f t="shared" si="899"/>
        <v>1.7077365457402127</v>
      </c>
      <c r="AH118" s="4">
        <f t="shared" si="899"/>
        <v>1.8561702493048227</v>
      </c>
      <c r="AI118" s="4">
        <f t="shared" si="899"/>
        <v>1.96373387252331</v>
      </c>
      <c r="AJ118" s="4">
        <f t="shared" si="899"/>
        <v>2.0100678088837309</v>
      </c>
      <c r="AK118" s="4">
        <f t="shared" si="900"/>
        <v>2.00962628784771</v>
      </c>
      <c r="AL118" s="4">
        <f t="shared" si="900"/>
        <v>1.9852503718001735</v>
      </c>
      <c r="AM118" s="4">
        <f t="shared" si="884"/>
        <v>1.959363129451952</v>
      </c>
      <c r="AN118" s="4">
        <f t="shared" si="884"/>
        <v>1.9465986221832265</v>
      </c>
      <c r="AO118" s="4">
        <f t="shared" si="884"/>
        <v>1.9321157642537612</v>
      </c>
      <c r="AP118" s="4">
        <f t="shared" si="884"/>
        <v>1.8941025109971088</v>
      </c>
      <c r="AQ118" s="4">
        <f t="shared" si="884"/>
        <v>1.8111678691294264</v>
      </c>
      <c r="AR118" s="4">
        <f t="shared" si="884"/>
        <v>1.6730612853427473</v>
      </c>
      <c r="AS118" s="4">
        <f t="shared" si="884"/>
        <v>1.512367504406531</v>
      </c>
      <c r="AT118" s="4">
        <f t="shared" si="884"/>
        <v>1.3715791419819823</v>
      </c>
      <c r="AU118" s="4">
        <f t="shared" si="884"/>
        <v>1.2923642912930466</v>
      </c>
      <c r="AV118" s="4">
        <f t="shared" si="884"/>
        <v>1.3000565235971706</v>
      </c>
      <c r="AW118" s="4">
        <f t="shared" si="885"/>
        <v>1.3571033860832804</v>
      </c>
      <c r="AX118" s="4">
        <f t="shared" si="885"/>
        <v>1.4108859597888435</v>
      </c>
      <c r="AY118" s="4">
        <f t="shared" si="885"/>
        <v>1.40939962104214</v>
      </c>
      <c r="AZ118" s="4">
        <f t="shared" si="885"/>
        <v>1.317852347432158</v>
      </c>
      <c r="BA118" s="4">
        <f t="shared" si="885"/>
        <v>1.1678658555741572</v>
      </c>
      <c r="BB118" s="4">
        <f t="shared" si="885"/>
        <v>1.0069520836348156</v>
      </c>
      <c r="BC118" s="4">
        <f t="shared" si="885"/>
        <v>0.88179288607574957</v>
      </c>
      <c r="BD118" s="4">
        <f t="shared" si="885"/>
        <v>0.82632902887027626</v>
      </c>
      <c r="BE118" s="4">
        <f t="shared" si="885"/>
        <v>0.82611411560897796</v>
      </c>
      <c r="BF118" s="4">
        <f t="shared" si="885"/>
        <v>0.85498079063317522</v>
      </c>
      <c r="BG118" s="4">
        <f t="shared" si="886"/>
        <v>0.88701759125939805</v>
      </c>
      <c r="BH118" s="4">
        <f t="shared" si="886"/>
        <v>0.90527466129264322</v>
      </c>
      <c r="BI118" s="4">
        <f t="shared" si="886"/>
        <v>0.92794964668152513</v>
      </c>
      <c r="BJ118" s="4">
        <f t="shared" si="886"/>
        <v>0.98181915920605434</v>
      </c>
      <c r="BK118" s="4">
        <f t="shared" si="886"/>
        <v>1.0934204128821401</v>
      </c>
      <c r="BL118" s="4">
        <f t="shared" si="886"/>
        <v>1.276134499704451</v>
      </c>
      <c r="BM118" s="4">
        <f t="shared" si="886"/>
        <v>1.4915740676480604</v>
      </c>
      <c r="BN118" s="4">
        <f t="shared" si="886"/>
        <v>1.6886741208162137</v>
      </c>
      <c r="BO118" s="4">
        <f t="shared" si="886"/>
        <v>1.8167904714407879</v>
      </c>
      <c r="BP118" s="4">
        <f t="shared" si="886"/>
        <v>1.8401450923722695</v>
      </c>
      <c r="BQ118" s="4">
        <f t="shared" si="887"/>
        <v>1.7800858640055983</v>
      </c>
      <c r="BR118" s="4">
        <f t="shared" si="887"/>
        <v>1.6718110367833994</v>
      </c>
      <c r="BS118" s="4">
        <f t="shared" si="887"/>
        <v>1.5498535498059463</v>
      </c>
      <c r="BT118" s="4">
        <f t="shared" si="887"/>
        <v>1.4413697262063874</v>
      </c>
      <c r="BU118" s="4">
        <f t="shared" si="887"/>
        <v>1.3466226970010542</v>
      </c>
      <c r="BV118" s="4">
        <f t="shared" si="887"/>
        <v>1.2593380334631199</v>
      </c>
      <c r="BW118" s="4">
        <f t="shared" si="887"/>
        <v>1.1733658489336829</v>
      </c>
      <c r="BX118" s="4">
        <f t="shared" si="887"/>
        <v>1.0862621363763925</v>
      </c>
      <c r="BY118" s="4">
        <f t="shared" si="887"/>
        <v>1.0099830843612878</v>
      </c>
      <c r="BZ118" s="4">
        <f t="shared" si="887"/>
        <v>0.95992601662053811</v>
      </c>
      <c r="CA118" s="4">
        <f t="shared" si="888"/>
        <v>0.95133866444312432</v>
      </c>
      <c r="CB118" s="4">
        <f t="shared" si="888"/>
        <v>0.99140901126595349</v>
      </c>
      <c r="CC118" s="4">
        <f t="shared" si="888"/>
        <v>1.055579708014931</v>
      </c>
      <c r="CD118" s="4">
        <f t="shared" si="888"/>
        <v>1.1115997424784529</v>
      </c>
      <c r="CE118" s="4">
        <f t="shared" si="888"/>
        <v>1.1274907756838148</v>
      </c>
      <c r="CF118" s="4">
        <f t="shared" si="888"/>
        <v>1.0809509431887632</v>
      </c>
      <c r="CG118" s="4">
        <f t="shared" si="888"/>
        <v>0.98723239915188277</v>
      </c>
      <c r="CH118" s="4">
        <f t="shared" si="888"/>
        <v>0.8706966084752521</v>
      </c>
      <c r="CI118" s="4">
        <f t="shared" si="888"/>
        <v>0.75535509554622848</v>
      </c>
      <c r="CJ118" s="4">
        <f t="shared" si="888"/>
        <v>0.66314091603010272</v>
      </c>
      <c r="CK118" s="4">
        <f t="shared" si="889"/>
        <v>0.60881914331385456</v>
      </c>
      <c r="CL118" s="4">
        <f t="shared" si="889"/>
        <v>0.60537330099443842</v>
      </c>
      <c r="CM118" s="4">
        <f t="shared" si="889"/>
        <v>0.66577596301078401</v>
      </c>
      <c r="CN118" s="4">
        <f t="shared" si="889"/>
        <v>0.7960628001997927</v>
      </c>
      <c r="CO118" s="4">
        <f t="shared" si="889"/>
        <v>0.97458756640713684</v>
      </c>
      <c r="CP118" s="4">
        <f t="shared" si="889"/>
        <v>1.1728058135170194</v>
      </c>
      <c r="CQ118" s="4">
        <f t="shared" si="889"/>
        <v>1.3621891660142493</v>
      </c>
      <c r="CR118" s="4">
        <f t="shared" si="889"/>
        <v>1.5192108871967314</v>
      </c>
      <c r="CS118" s="4">
        <f t="shared" si="889"/>
        <v>1.6401442012127676</v>
      </c>
      <c r="CT118" s="4">
        <f t="shared" si="889"/>
        <v>1.7263199013326513</v>
      </c>
      <c r="CU118" s="4">
        <f t="shared" si="890"/>
        <v>1.779179193464242</v>
      </c>
      <c r="CV118" s="4">
        <f t="shared" si="890"/>
        <v>1.8050922352896848</v>
      </c>
      <c r="CW118" s="4">
        <f t="shared" si="890"/>
        <v>1.8297209968921813</v>
      </c>
      <c r="CX118" s="4">
        <f t="shared" si="890"/>
        <v>1.883114134354269</v>
      </c>
      <c r="CY118" s="4">
        <f t="shared" si="890"/>
        <v>1.9947882543109419</v>
      </c>
      <c r="CZ118" s="4">
        <f t="shared" si="890"/>
        <v>2.1763281482206631</v>
      </c>
      <c r="DA118" s="4">
        <f t="shared" si="890"/>
        <v>2.3697053858247941</v>
      </c>
      <c r="DB118" s="4">
        <f t="shared" si="890"/>
        <v>2.5005496910716074</v>
      </c>
      <c r="DC118" s="4">
        <f t="shared" si="890"/>
        <v>2.4959511566529535</v>
      </c>
      <c r="DD118" s="4">
        <f t="shared" si="890"/>
        <v>2.3135169814497258</v>
      </c>
      <c r="DE118" s="4">
        <f t="shared" si="891"/>
        <v>2.0257849399959005</v>
      </c>
      <c r="DF118" s="4">
        <f t="shared" si="891"/>
        <v>1.7314315134838276</v>
      </c>
      <c r="DG118" s="4">
        <f t="shared" si="891"/>
        <v>1.5261383469697964</v>
      </c>
      <c r="DH118" s="4">
        <f t="shared" si="891"/>
        <v>1.4766141162338542</v>
      </c>
      <c r="DI118" s="4">
        <f t="shared" si="891"/>
        <v>1.5425933359749955</v>
      </c>
      <c r="DJ118" s="4">
        <f t="shared" si="891"/>
        <v>1.6584598333947431</v>
      </c>
      <c r="DK118" s="4">
        <f t="shared" si="891"/>
        <v>1.7595129189385439</v>
      </c>
      <c r="DL118" s="4">
        <f t="shared" si="891"/>
        <v>1.7982220653834702</v>
      </c>
      <c r="DM118" s="4">
        <f t="shared" si="891"/>
        <v>1.7931749418174103</v>
      </c>
      <c r="DN118" s="4">
        <f t="shared" si="891"/>
        <v>1.7790137502399661</v>
      </c>
      <c r="DO118" s="4">
        <f t="shared" si="892"/>
        <v>1.7897849989443548</v>
      </c>
      <c r="DP118" s="4">
        <f t="shared" si="892"/>
        <v>1.8443753690168707</v>
      </c>
      <c r="DQ118" s="4">
        <f t="shared" si="892"/>
        <v>1.903388831407038</v>
      </c>
      <c r="DR118" s="4">
        <f t="shared" si="892"/>
        <v>1.913660943942852</v>
      </c>
      <c r="DS118" s="49">
        <f t="shared" si="892"/>
        <v>1.8229726504795707</v>
      </c>
      <c r="DT118" s="49">
        <f t="shared" si="892"/>
        <v>1.6029841300203573</v>
      </c>
      <c r="DU118" s="49">
        <f t="shared" si="892"/>
        <v>1.3166216744207482</v>
      </c>
      <c r="DV118" s="49">
        <f t="shared" si="892"/>
        <v>1.0478296446196245</v>
      </c>
      <c r="DW118" s="49">
        <f t="shared" si="892"/>
        <v>0.87867119141331607</v>
      </c>
      <c r="DX118" s="49">
        <f t="shared" si="892"/>
        <v>0.86601691270735692</v>
      </c>
      <c r="DY118" s="49">
        <f t="shared" si="893"/>
        <v>0.9708683690038189</v>
      </c>
      <c r="DZ118" s="49">
        <f t="shared" si="893"/>
        <v>1.1310738762924322</v>
      </c>
      <c r="EA118" s="49">
        <f t="shared" si="893"/>
        <v>1.2838072178379845</v>
      </c>
      <c r="EB118" s="49">
        <f t="shared" si="893"/>
        <v>1.379981627768001</v>
      </c>
      <c r="EC118" s="11">
        <f t="shared" si="893"/>
        <v>1.4264726189479715</v>
      </c>
      <c r="ED118" s="11">
        <f t="shared" si="893"/>
        <v>1.4438029143406084</v>
      </c>
      <c r="EE118" s="11">
        <f t="shared" si="893"/>
        <v>0.99460712432797305</v>
      </c>
      <c r="EF118" s="11">
        <f t="shared" si="893"/>
        <v>0.86510990676806898</v>
      </c>
      <c r="EG118" s="11">
        <f t="shared" si="893"/>
        <v>0.71280607438080068</v>
      </c>
      <c r="EH118" s="11">
        <f t="shared" si="893"/>
        <v>0.55105125547436629</v>
      </c>
      <c r="EI118" s="11">
        <f t="shared" si="894"/>
        <v>0.84358033705052016</v>
      </c>
      <c r="EJ118" s="11">
        <f t="shared" si="894"/>
        <v>0.80717471890876524</v>
      </c>
      <c r="EK118" s="11">
        <f t="shared" si="894"/>
        <v>0.7866554177448748</v>
      </c>
      <c r="EL118" s="11">
        <f t="shared" si="894"/>
        <v>0.77214821975140069</v>
      </c>
      <c r="EM118" s="11">
        <f t="shared" si="894"/>
        <v>0.74743442887466038</v>
      </c>
      <c r="EN118" s="11">
        <f t="shared" si="894"/>
        <v>0.74409801869712577</v>
      </c>
      <c r="EO118" s="11">
        <f t="shared" si="894"/>
        <v>0.75724243651946743</v>
      </c>
      <c r="EP118" s="11">
        <f t="shared" si="894"/>
        <v>0.77410702817253263</v>
      </c>
      <c r="EQ118" s="11">
        <f t="shared" si="894"/>
        <v>0.80219893127329023</v>
      </c>
      <c r="ER118" s="11">
        <f t="shared" si="894"/>
        <v>0.81280094727467223</v>
      </c>
      <c r="ES118" s="11">
        <f t="shared" si="895"/>
        <v>0.80493721305892052</v>
      </c>
      <c r="ET118" s="11">
        <f t="shared" si="895"/>
        <v>0.78837700274334566</v>
      </c>
      <c r="EU118" s="11">
        <f t="shared" si="895"/>
        <v>0.75798522824561676</v>
      </c>
      <c r="EV118" s="11">
        <f t="shared" si="895"/>
        <v>0.73552704787411827</v>
      </c>
      <c r="EW118" s="11">
        <f t="shared" si="895"/>
        <v>0.72484772191849789</v>
      </c>
      <c r="EX118" s="11">
        <f t="shared" si="895"/>
        <v>0.72043937986434603</v>
      </c>
      <c r="EY118" s="11">
        <f t="shared" si="895"/>
        <v>0.72863759618773116</v>
      </c>
      <c r="EZ118" s="11">
        <f t="shared" si="895"/>
        <v>0.73606155152563524</v>
      </c>
      <c r="FA118" s="11">
        <f t="shared" si="895"/>
        <v>0.7399668437867879</v>
      </c>
      <c r="FB118" s="11">
        <f t="shared" si="895"/>
        <v>0.74432725637112451</v>
      </c>
      <c r="FC118" s="11">
        <f t="shared" si="896"/>
        <v>0.74278300248251661</v>
      </c>
      <c r="FD118" s="11">
        <f t="shared" si="896"/>
        <v>0.74238342567656268</v>
      </c>
      <c r="FE118" s="11">
        <f t="shared" si="896"/>
        <v>0.74363471869869358</v>
      </c>
      <c r="FF118" s="11">
        <f t="shared" si="896"/>
        <v>0.7421034642720592</v>
      </c>
    </row>
    <row r="119" spans="2:162" x14ac:dyDescent="0.25">
      <c r="DS119" s="46"/>
      <c r="DT119" s="46"/>
      <c r="DU119" s="46"/>
      <c r="DV119" s="46"/>
      <c r="DW119" s="46"/>
      <c r="DX119" s="46"/>
      <c r="DY119" s="46"/>
      <c r="DZ119" s="46"/>
      <c r="EA119" s="46"/>
      <c r="EB119" s="46"/>
    </row>
    <row r="120" spans="2:162" x14ac:dyDescent="0.25">
      <c r="EA120" s="46"/>
      <c r="EB120" s="46"/>
    </row>
    <row r="121" spans="2:162" x14ac:dyDescent="0.25">
      <c r="B121" s="1" t="s">
        <v>221</v>
      </c>
      <c r="EA121" s="46"/>
      <c r="EB121" s="46"/>
    </row>
    <row r="122" spans="2:162" x14ac:dyDescent="0.25">
      <c r="B122" s="1"/>
      <c r="C122" s="15" t="str">
        <f t="shared" ref="C122:Z122" si="901">C4</f>
        <v>1990Q1</v>
      </c>
      <c r="D122" s="15" t="str">
        <f t="shared" si="901"/>
        <v>1990Q2</v>
      </c>
      <c r="E122" s="15" t="str">
        <f t="shared" si="901"/>
        <v>1990Q3</v>
      </c>
      <c r="F122" s="15" t="str">
        <f t="shared" si="901"/>
        <v>1990Q4</v>
      </c>
      <c r="G122" s="15" t="str">
        <f t="shared" si="901"/>
        <v>1991Q1</v>
      </c>
      <c r="H122" s="15" t="str">
        <f t="shared" si="901"/>
        <v>1991Q2</v>
      </c>
      <c r="I122" s="15" t="str">
        <f t="shared" si="901"/>
        <v>1991Q3</v>
      </c>
      <c r="J122" s="15" t="str">
        <f t="shared" si="901"/>
        <v>1991Q4</v>
      </c>
      <c r="K122" s="15" t="str">
        <f t="shared" si="901"/>
        <v>1992Q1</v>
      </c>
      <c r="L122" s="15" t="str">
        <f t="shared" si="901"/>
        <v>1992Q2</v>
      </c>
      <c r="M122" s="15" t="str">
        <f t="shared" si="901"/>
        <v>1992Q3</v>
      </c>
      <c r="N122" s="15" t="str">
        <f t="shared" si="901"/>
        <v>1992Q4</v>
      </c>
      <c r="O122" s="15" t="str">
        <f t="shared" si="901"/>
        <v>1993Q1</v>
      </c>
      <c r="P122" s="15" t="str">
        <f t="shared" si="901"/>
        <v>1993Q2</v>
      </c>
      <c r="Q122" s="15" t="str">
        <f t="shared" si="901"/>
        <v>1993Q3</v>
      </c>
      <c r="R122" s="15" t="str">
        <f t="shared" si="901"/>
        <v>1993Q4</v>
      </c>
      <c r="S122" s="15" t="str">
        <f t="shared" si="901"/>
        <v>1994Q1</v>
      </c>
      <c r="T122" s="15" t="str">
        <f t="shared" si="901"/>
        <v>1994Q2</v>
      </c>
      <c r="U122" s="15" t="str">
        <f t="shared" si="901"/>
        <v>1994Q3</v>
      </c>
      <c r="V122" s="15" t="str">
        <f t="shared" si="901"/>
        <v>1994Q4</v>
      </c>
      <c r="W122" s="15" t="str">
        <f t="shared" si="901"/>
        <v>1995Q1</v>
      </c>
      <c r="X122" s="15" t="str">
        <f t="shared" si="901"/>
        <v>1995Q2</v>
      </c>
      <c r="Y122" s="15" t="str">
        <f t="shared" si="901"/>
        <v>1995Q3</v>
      </c>
      <c r="Z122" s="15" t="str">
        <f t="shared" si="901"/>
        <v>1995Q4</v>
      </c>
      <c r="AA122" s="15" t="str">
        <f t="shared" ref="AA122:BF122" si="902">AA4</f>
        <v>1996Q1</v>
      </c>
      <c r="AB122" s="15" t="str">
        <f t="shared" si="902"/>
        <v>1996Q2</v>
      </c>
      <c r="AC122" s="15" t="str">
        <f t="shared" si="902"/>
        <v>1996Q3</v>
      </c>
      <c r="AD122" s="15" t="str">
        <f t="shared" si="902"/>
        <v>1996Q4</v>
      </c>
      <c r="AE122" s="15" t="str">
        <f t="shared" si="902"/>
        <v>1997Q1</v>
      </c>
      <c r="AF122" s="15" t="str">
        <f t="shared" si="902"/>
        <v>1997Q2</v>
      </c>
      <c r="AG122" s="15" t="str">
        <f t="shared" si="902"/>
        <v>1997Q3</v>
      </c>
      <c r="AH122" s="15" t="str">
        <f t="shared" si="902"/>
        <v>1997Q4</v>
      </c>
      <c r="AI122" s="15" t="str">
        <f t="shared" si="902"/>
        <v>1998Q1</v>
      </c>
      <c r="AJ122" s="15" t="str">
        <f t="shared" si="902"/>
        <v>1998Q2</v>
      </c>
      <c r="AK122" s="15" t="str">
        <f t="shared" si="902"/>
        <v>1998Q3</v>
      </c>
      <c r="AL122" s="15" t="str">
        <f t="shared" si="902"/>
        <v>1998Q4</v>
      </c>
      <c r="AM122" s="15" t="str">
        <f t="shared" si="902"/>
        <v>1999Q1</v>
      </c>
      <c r="AN122" s="15" t="str">
        <f t="shared" si="902"/>
        <v>1999Q2</v>
      </c>
      <c r="AO122" s="15" t="str">
        <f t="shared" si="902"/>
        <v>1999Q3</v>
      </c>
      <c r="AP122" s="15" t="str">
        <f t="shared" si="902"/>
        <v>1999Q4</v>
      </c>
      <c r="AQ122" s="15" t="str">
        <f t="shared" si="902"/>
        <v>2000Q1</v>
      </c>
      <c r="AR122" s="15" t="str">
        <f t="shared" si="902"/>
        <v>2000Q2</v>
      </c>
      <c r="AS122" s="15" t="str">
        <f t="shared" si="902"/>
        <v>2000Q3</v>
      </c>
      <c r="AT122" s="15" t="str">
        <f t="shared" si="902"/>
        <v>2000Q4</v>
      </c>
      <c r="AU122" s="15" t="str">
        <f t="shared" si="902"/>
        <v>2001Q1</v>
      </c>
      <c r="AV122" s="15" t="str">
        <f t="shared" si="902"/>
        <v>2001Q2</v>
      </c>
      <c r="AW122" s="15" t="str">
        <f t="shared" si="902"/>
        <v>2001Q3</v>
      </c>
      <c r="AX122" s="15" t="str">
        <f t="shared" si="902"/>
        <v>2001Q4</v>
      </c>
      <c r="AY122" s="15" t="str">
        <f t="shared" si="902"/>
        <v>2002Q1</v>
      </c>
      <c r="AZ122" s="15" t="str">
        <f t="shared" si="902"/>
        <v>2002Q2</v>
      </c>
      <c r="BA122" s="15" t="str">
        <f t="shared" si="902"/>
        <v>2002Q3</v>
      </c>
      <c r="BB122" s="15" t="str">
        <f t="shared" si="902"/>
        <v>2002Q4</v>
      </c>
      <c r="BC122" s="15" t="str">
        <f t="shared" si="902"/>
        <v>2003Q1</v>
      </c>
      <c r="BD122" s="15" t="str">
        <f t="shared" si="902"/>
        <v>2003Q2</v>
      </c>
      <c r="BE122" s="15" t="str">
        <f t="shared" si="902"/>
        <v>2003Q3</v>
      </c>
      <c r="BF122" s="15" t="str">
        <f t="shared" si="902"/>
        <v>2003Q4</v>
      </c>
      <c r="BG122" s="15" t="str">
        <f t="shared" ref="BG122:CL122" si="903">BG4</f>
        <v>2004Q1</v>
      </c>
      <c r="BH122" s="15" t="str">
        <f t="shared" si="903"/>
        <v>2004Q2</v>
      </c>
      <c r="BI122" s="15" t="str">
        <f t="shared" si="903"/>
        <v>2004Q3</v>
      </c>
      <c r="BJ122" s="15" t="str">
        <f t="shared" si="903"/>
        <v>2004Q4</v>
      </c>
      <c r="BK122" s="15" t="str">
        <f t="shared" si="903"/>
        <v>2005Q1</v>
      </c>
      <c r="BL122" s="15" t="str">
        <f t="shared" si="903"/>
        <v>2005Q2</v>
      </c>
      <c r="BM122" s="15" t="str">
        <f t="shared" si="903"/>
        <v>2005Q3</v>
      </c>
      <c r="BN122" s="15" t="str">
        <f t="shared" si="903"/>
        <v>2005Q4</v>
      </c>
      <c r="BO122" s="15" t="str">
        <f t="shared" si="903"/>
        <v>2006Q1</v>
      </c>
      <c r="BP122" s="15" t="str">
        <f t="shared" si="903"/>
        <v>2006Q2</v>
      </c>
      <c r="BQ122" s="15" t="str">
        <f t="shared" si="903"/>
        <v>2006Q3</v>
      </c>
      <c r="BR122" s="15" t="str">
        <f t="shared" si="903"/>
        <v>2006Q4</v>
      </c>
      <c r="BS122" s="15" t="str">
        <f t="shared" si="903"/>
        <v>2007Q1</v>
      </c>
      <c r="BT122" s="15" t="str">
        <f t="shared" si="903"/>
        <v>2007Q2</v>
      </c>
      <c r="BU122" s="15" t="str">
        <f t="shared" si="903"/>
        <v>2007Q3</v>
      </c>
      <c r="BV122" s="15" t="str">
        <f t="shared" si="903"/>
        <v>2007Q4</v>
      </c>
      <c r="BW122" s="15" t="str">
        <f t="shared" si="903"/>
        <v>2008Q1</v>
      </c>
      <c r="BX122" s="15" t="str">
        <f t="shared" si="903"/>
        <v>2008Q2</v>
      </c>
      <c r="BY122" s="15" t="str">
        <f t="shared" si="903"/>
        <v>2008Q3</v>
      </c>
      <c r="BZ122" s="15" t="str">
        <f t="shared" si="903"/>
        <v>2008Q4</v>
      </c>
      <c r="CA122" s="15" t="str">
        <f t="shared" si="903"/>
        <v>2009Q1</v>
      </c>
      <c r="CB122" s="15" t="str">
        <f t="shared" si="903"/>
        <v>2009Q2</v>
      </c>
      <c r="CC122" s="15" t="str">
        <f t="shared" si="903"/>
        <v>2009Q3</v>
      </c>
      <c r="CD122" s="15" t="str">
        <f t="shared" si="903"/>
        <v>2009Q4</v>
      </c>
      <c r="CE122" s="15" t="str">
        <f t="shared" si="903"/>
        <v>2010Q1</v>
      </c>
      <c r="CF122" s="15" t="str">
        <f t="shared" si="903"/>
        <v>2010Q2</v>
      </c>
      <c r="CG122" s="15" t="str">
        <f t="shared" si="903"/>
        <v>2010Q3</v>
      </c>
      <c r="CH122" s="15" t="str">
        <f t="shared" si="903"/>
        <v>2010Q4</v>
      </c>
      <c r="CI122" s="15" t="str">
        <f t="shared" si="903"/>
        <v>2011Q1</v>
      </c>
      <c r="CJ122" s="15" t="str">
        <f t="shared" si="903"/>
        <v>2011Q2</v>
      </c>
      <c r="CK122" s="15" t="str">
        <f t="shared" si="903"/>
        <v>2011Q3</v>
      </c>
      <c r="CL122" s="15" t="str">
        <f t="shared" si="903"/>
        <v>2011Q4</v>
      </c>
      <c r="CM122" s="15" t="str">
        <f t="shared" ref="CM122:DR122" si="904">CM4</f>
        <v>2012Q1</v>
      </c>
      <c r="CN122" s="15" t="str">
        <f t="shared" si="904"/>
        <v>2012Q2</v>
      </c>
      <c r="CO122" s="15" t="str">
        <f t="shared" si="904"/>
        <v>2012Q3</v>
      </c>
      <c r="CP122" s="15" t="str">
        <f t="shared" si="904"/>
        <v>2012Q4</v>
      </c>
      <c r="CQ122" s="15" t="str">
        <f t="shared" si="904"/>
        <v>2013Q1</v>
      </c>
      <c r="CR122" s="15" t="str">
        <f t="shared" si="904"/>
        <v>2013Q2</v>
      </c>
      <c r="CS122" s="15" t="str">
        <f t="shared" si="904"/>
        <v>2013Q3</v>
      </c>
      <c r="CT122" s="15" t="str">
        <f t="shared" si="904"/>
        <v>2013Q4</v>
      </c>
      <c r="CU122" s="15" t="str">
        <f t="shared" si="904"/>
        <v>2014Q1</v>
      </c>
      <c r="CV122" s="15" t="str">
        <f t="shared" si="904"/>
        <v>2014Q2</v>
      </c>
      <c r="CW122" s="15" t="str">
        <f t="shared" si="904"/>
        <v>2014Q3</v>
      </c>
      <c r="CX122" s="15" t="str">
        <f t="shared" si="904"/>
        <v>2014Q4</v>
      </c>
      <c r="CY122" s="15" t="str">
        <f t="shared" si="904"/>
        <v>2015Q1</v>
      </c>
      <c r="CZ122" s="15" t="str">
        <f t="shared" si="904"/>
        <v>2015Q2</v>
      </c>
      <c r="DA122" s="15" t="str">
        <f t="shared" si="904"/>
        <v>2015Q3</v>
      </c>
      <c r="DB122" s="15" t="str">
        <f t="shared" si="904"/>
        <v>2015Q4</v>
      </c>
      <c r="DC122" s="15" t="str">
        <f t="shared" si="904"/>
        <v>2016Q1</v>
      </c>
      <c r="DD122" s="15" t="str">
        <f t="shared" si="904"/>
        <v>2016Q2</v>
      </c>
      <c r="DE122" s="15" t="str">
        <f t="shared" si="904"/>
        <v>2016Q3</v>
      </c>
      <c r="DF122" s="15" t="str">
        <f t="shared" si="904"/>
        <v>2016Q4</v>
      </c>
      <c r="DG122" s="15" t="str">
        <f t="shared" si="904"/>
        <v>2017Q1</v>
      </c>
      <c r="DH122" s="15" t="str">
        <f t="shared" si="904"/>
        <v>2017Q2</v>
      </c>
      <c r="DI122" s="15" t="str">
        <f t="shared" si="904"/>
        <v>2017Q3</v>
      </c>
      <c r="DJ122" s="15" t="str">
        <f t="shared" si="904"/>
        <v>2017Q4</v>
      </c>
      <c r="DK122" s="15" t="str">
        <f t="shared" si="904"/>
        <v>2018Q1</v>
      </c>
      <c r="DL122" s="15" t="str">
        <f t="shared" si="904"/>
        <v>2018Q2</v>
      </c>
      <c r="DM122" s="15" t="str">
        <f t="shared" si="904"/>
        <v>2018Q3</v>
      </c>
      <c r="DN122" s="15" t="str">
        <f t="shared" si="904"/>
        <v>2018Q4</v>
      </c>
      <c r="DO122" s="15" t="str">
        <f t="shared" si="904"/>
        <v>2019Q1</v>
      </c>
      <c r="DP122" s="15" t="str">
        <f t="shared" si="904"/>
        <v>2019Q2</v>
      </c>
      <c r="DQ122" s="15" t="str">
        <f t="shared" si="904"/>
        <v>2019Q3</v>
      </c>
      <c r="DR122" s="15" t="str">
        <f t="shared" si="904"/>
        <v>2019Q4</v>
      </c>
      <c r="DS122" s="15" t="str">
        <f t="shared" ref="DS122:EX122" si="905">DS4</f>
        <v>2020Q1</v>
      </c>
      <c r="DT122" s="15" t="str">
        <f t="shared" si="905"/>
        <v>2020Q2</v>
      </c>
      <c r="DU122" s="15" t="str">
        <f t="shared" si="905"/>
        <v>2020Q3</v>
      </c>
      <c r="DV122" s="15" t="str">
        <f t="shared" si="905"/>
        <v>2020Q4</v>
      </c>
      <c r="DW122" s="15" t="str">
        <f t="shared" si="905"/>
        <v>2021Q1</v>
      </c>
      <c r="DX122" s="48" t="str">
        <f t="shared" si="905"/>
        <v>2021Q2</v>
      </c>
      <c r="DY122" s="48" t="str">
        <f t="shared" si="905"/>
        <v>2021Q3</v>
      </c>
      <c r="DZ122" s="48" t="str">
        <f t="shared" si="905"/>
        <v>2021Q4</v>
      </c>
      <c r="EA122" s="48" t="str">
        <f t="shared" si="905"/>
        <v>2022Q1</v>
      </c>
      <c r="EB122" s="48" t="str">
        <f t="shared" si="905"/>
        <v>2022Q2</v>
      </c>
      <c r="EC122" s="15" t="str">
        <f t="shared" si="905"/>
        <v>2022Q3</v>
      </c>
      <c r="ED122" s="15" t="str">
        <f t="shared" si="905"/>
        <v>2022Q4</v>
      </c>
      <c r="EE122" s="15" t="str">
        <f t="shared" si="905"/>
        <v>2023Q1</v>
      </c>
      <c r="EF122" s="15" t="str">
        <f t="shared" si="905"/>
        <v>2023Q2</v>
      </c>
      <c r="EG122" s="15" t="str">
        <f t="shared" si="905"/>
        <v>2023Q3</v>
      </c>
      <c r="EH122" s="15" t="str">
        <f t="shared" si="905"/>
        <v>2023Q4</v>
      </c>
      <c r="EI122" s="15" t="str">
        <f t="shared" si="905"/>
        <v>2024Q1</v>
      </c>
      <c r="EJ122" s="15" t="str">
        <f t="shared" si="905"/>
        <v>2024Q2</v>
      </c>
      <c r="EK122" s="15" t="str">
        <f t="shared" si="905"/>
        <v>2024Q3</v>
      </c>
      <c r="EL122" s="15" t="str">
        <f t="shared" si="905"/>
        <v>2024Q4</v>
      </c>
      <c r="EM122" s="15" t="str">
        <f t="shared" si="905"/>
        <v>2025Q1</v>
      </c>
      <c r="EN122" s="15" t="str">
        <f t="shared" si="905"/>
        <v>2025Q2</v>
      </c>
      <c r="EO122" s="15" t="str">
        <f t="shared" si="905"/>
        <v>2025Q3</v>
      </c>
      <c r="EP122" s="15" t="str">
        <f t="shared" si="905"/>
        <v>2025Q4</v>
      </c>
      <c r="EQ122" s="15" t="str">
        <f t="shared" si="905"/>
        <v>2026Q1</v>
      </c>
      <c r="ER122" s="15" t="str">
        <f t="shared" si="905"/>
        <v>2026Q2</v>
      </c>
      <c r="ES122" s="15" t="str">
        <f t="shared" si="905"/>
        <v>2026Q3</v>
      </c>
      <c r="ET122" s="15" t="str">
        <f t="shared" si="905"/>
        <v>2026Q4</v>
      </c>
      <c r="EU122" s="15" t="str">
        <f t="shared" si="905"/>
        <v>2027Q1</v>
      </c>
      <c r="EV122" s="15" t="str">
        <f t="shared" si="905"/>
        <v>2027Q2</v>
      </c>
      <c r="EW122" s="15" t="str">
        <f t="shared" si="905"/>
        <v>2027Q3</v>
      </c>
      <c r="EX122" s="15" t="str">
        <f t="shared" si="905"/>
        <v>2027Q4</v>
      </c>
      <c r="EY122" s="15" t="str">
        <f t="shared" ref="EY122:FF122" si="906">EY4</f>
        <v>2028Q1</v>
      </c>
      <c r="EZ122" s="15" t="str">
        <f t="shared" si="906"/>
        <v>2028Q2</v>
      </c>
      <c r="FA122" s="15" t="str">
        <f t="shared" si="906"/>
        <v>2028Q3</v>
      </c>
      <c r="FB122" s="15" t="str">
        <f t="shared" si="906"/>
        <v>2028Q4</v>
      </c>
      <c r="FC122" s="15" t="str">
        <f t="shared" si="906"/>
        <v>2029Q1</v>
      </c>
      <c r="FD122" s="15" t="str">
        <f t="shared" si="906"/>
        <v>2029Q2</v>
      </c>
      <c r="FE122" s="15" t="str">
        <f t="shared" si="906"/>
        <v>2029Q3</v>
      </c>
      <c r="FF122" s="15" t="str">
        <f t="shared" si="906"/>
        <v>2029Q4</v>
      </c>
    </row>
    <row r="123" spans="2:162" x14ac:dyDescent="0.25">
      <c r="B123" t="str">
        <f t="shared" ref="B123:B136" si="907">B91</f>
        <v>Employment (thous.)</v>
      </c>
      <c r="C123" s="4"/>
      <c r="D123" s="4"/>
      <c r="E123" s="4"/>
      <c r="F123" s="4"/>
      <c r="G123" s="4">
        <f t="shared" ref="G123:G139" si="908">C7/C$7*G91</f>
        <v>0.98913769039383759</v>
      </c>
      <c r="H123" s="4">
        <f t="shared" ref="H123:H139" si="909">D7/D$7*H91</f>
        <v>0.42421324989470044</v>
      </c>
      <c r="I123" s="4">
        <f t="shared" ref="I123:I139" si="910">E7/E$7*I91</f>
        <v>-5.6663982583271544E-2</v>
      </c>
      <c r="J123" s="4">
        <f t="shared" ref="J123:J139" si="911">F7/F$7*J91</f>
        <v>0.56048435439393085</v>
      </c>
      <c r="K123" s="4">
        <f t="shared" ref="K123:K139" si="912">G7/G$7*K91</f>
        <v>1.6434322797740375</v>
      </c>
      <c r="L123" s="4">
        <f t="shared" ref="L123:L139" si="913">H7/H$7*L91</f>
        <v>1.4799724377602574</v>
      </c>
      <c r="M123" s="4">
        <f t="shared" ref="M123:M139" si="914">I7/I$7*M91</f>
        <v>0.81463356409645638</v>
      </c>
      <c r="N123" s="4">
        <f t="shared" ref="N123:N139" si="915">J7/J$7*N91</f>
        <v>1.1147208727012581</v>
      </c>
      <c r="O123" s="4">
        <f t="shared" ref="O123:O139" si="916">K7/K$7*O91</f>
        <v>0.53501226685586101</v>
      </c>
      <c r="P123" s="4">
        <f t="shared" ref="P123:P139" si="917">L7/L$7*P91</f>
        <v>0.72328993593719915</v>
      </c>
      <c r="Q123" s="4">
        <f t="shared" ref="Q123:Q139" si="918">M7/M$7*Q91</f>
        <v>2.2968773124167452</v>
      </c>
      <c r="R123" s="4">
        <f t="shared" ref="R123:R139" si="919">N7/N$7*R91</f>
        <v>0.61016949152543631</v>
      </c>
      <c r="S123" s="4">
        <f t="shared" ref="S123:S139" si="920">O7/O$7*S91</f>
        <v>0.89968246501235249</v>
      </c>
      <c r="T123" s="4">
        <f t="shared" ref="T123:T139" si="921">P7/P$7*T91</f>
        <v>0.99361041092675961</v>
      </c>
      <c r="U123" s="4">
        <f t="shared" ref="U123:U139" si="922">Q7/Q$7*U91</f>
        <v>-1.4467173982224413E-2</v>
      </c>
      <c r="V123" s="4">
        <f t="shared" ref="V123:V139" si="923">R7/R$7*V91</f>
        <v>2.3379819524200318</v>
      </c>
      <c r="W123" s="4">
        <f t="shared" ref="W123:W139" si="924">S7/S$7*W91</f>
        <v>2.6516696777201476</v>
      </c>
      <c r="X123" s="4">
        <f t="shared" ref="X123:X139" si="925">T7/T$7*X91</f>
        <v>2.2317671300461583</v>
      </c>
      <c r="Y123" s="4">
        <f t="shared" ref="Y123:Y139" si="926">U7/U$7*Y91</f>
        <v>2.100937608519482</v>
      </c>
      <c r="Z123" s="4">
        <f t="shared" ref="Z123:Z139" si="927">V7/V$7*Z91</f>
        <v>0.46378471228170071</v>
      </c>
      <c r="AA123" s="4">
        <f t="shared" ref="AA123:AA139" si="928">W7/W$7*AA91</f>
        <v>2.0920858408084664</v>
      </c>
      <c r="AB123" s="4">
        <f t="shared" ref="AB123:AB139" si="929">X7/X$7*AB91</f>
        <v>2.8473286776812712</v>
      </c>
      <c r="AC123" s="4">
        <f t="shared" ref="AC123:AC139" si="930">Y7/Y$7*AC91</f>
        <v>3.8263137010373649</v>
      </c>
      <c r="AD123" s="4">
        <f t="shared" ref="AD123:AD139" si="931">Z7/Z$7*AD91</f>
        <v>6.2692351533112811</v>
      </c>
      <c r="AE123" s="4">
        <f t="shared" ref="AE123:AE139" si="932">AA7/AA$7*AE91</f>
        <v>4.9075490059780069</v>
      </c>
      <c r="AF123" s="4">
        <f t="shared" ref="AF123:AF139" si="933">AB7/AB$7*AF91</f>
        <v>6.1525297413674185</v>
      </c>
      <c r="AG123" s="4">
        <f t="shared" ref="AG123:AG139" si="934">AC7/AC$7*AG91</f>
        <v>6.1039528281284117</v>
      </c>
      <c r="AH123" s="4">
        <f t="shared" ref="AH123:AH139" si="935">AD7/AD$7*AH91</f>
        <v>5.931567092137735</v>
      </c>
      <c r="AI123" s="4">
        <f t="shared" ref="AI123:AI139" si="936">AE7/AE$7*AI91</f>
        <v>5.5923668168566198</v>
      </c>
      <c r="AJ123" s="4">
        <f t="shared" ref="AJ123:AJ139" si="937">AF7/AF$7*AJ91</f>
        <v>4.9768578709241229</v>
      </c>
      <c r="AK123" s="4">
        <f t="shared" ref="AK123:AK139" si="938">AG7/AG$7*AK91</f>
        <v>4.7596994957291416</v>
      </c>
      <c r="AL123" s="4">
        <f t="shared" ref="AL123:AL139" si="939">AH7/AH$7*AL91</f>
        <v>3.9514985824220306</v>
      </c>
      <c r="AM123" s="4">
        <f t="shared" ref="AM123:AM139" si="940">AI7/AI$7*AM91</f>
        <v>3.4437751004016137</v>
      </c>
      <c r="AN123" s="4">
        <f t="shared" ref="AN123:AN139" si="941">AJ7/AJ$7*AN91</f>
        <v>2.4299019122163923</v>
      </c>
      <c r="AO123" s="4">
        <f t="shared" ref="AO123:AO139" si="942">AK7/AK$7*AO91</f>
        <v>2.3797828969988943</v>
      </c>
      <c r="AP123" s="4">
        <f t="shared" ref="AP123:AP139" si="943">AL7/AL$7*AP91</f>
        <v>2.2598319737002104</v>
      </c>
      <c r="AQ123" s="4">
        <f t="shared" ref="AQ123:AQ139" si="944">AM7/AM$7*AQ91</f>
        <v>2.3512569154615193</v>
      </c>
      <c r="AR123" s="4">
        <f t="shared" ref="AR123:AR139" si="945">AN7/AN$7*AR91</f>
        <v>2.5608782917805106</v>
      </c>
      <c r="AS123" s="4">
        <f t="shared" ref="AS123:AS139" si="946">AO7/AO$7*AS91</f>
        <v>2.1829347278528033</v>
      </c>
      <c r="AT123" s="4">
        <f t="shared" ref="AT123:AT139" si="947">AP7/AP$7*AT91</f>
        <v>2.0003333888981567</v>
      </c>
      <c r="AU123" s="4">
        <f t="shared" ref="AU123:AU139" si="948">AQ7/AQ$7*AU91</f>
        <v>1.0099333823285317</v>
      </c>
      <c r="AV123" s="4">
        <f t="shared" ref="AV123:AV139" si="949">AR7/AR$7*AV91</f>
        <v>-0.24049797227199132</v>
      </c>
      <c r="AW123" s="4">
        <f t="shared" ref="AW123:AW139" si="950">AS7/AS$7*AW91</f>
        <v>-1.6315702983778269</v>
      </c>
      <c r="AX123" s="4">
        <f t="shared" ref="AX123:AX139" si="951">AT7/AT$7*AX91</f>
        <v>-3.6093666098568677</v>
      </c>
      <c r="AY123" s="4">
        <f t="shared" ref="AY123:AY139" si="952">AU7/AU$7*AY91</f>
        <v>-4.086183021569223</v>
      </c>
      <c r="AZ123" s="4">
        <f t="shared" ref="AZ123:AZ139" si="953">AV7/AV$7*AZ91</f>
        <v>-3.8430631056488029</v>
      </c>
      <c r="BA123" s="4">
        <f t="shared" ref="BA123:BA139" si="954">AW7/AW$7*BA91</f>
        <v>-3.1716863156889818</v>
      </c>
      <c r="BB123" s="4">
        <f t="shared" ref="BB123:BB139" si="955">AX7/AX$7*BB91</f>
        <v>-2.0854021847070747</v>
      </c>
      <c r="BC123" s="4">
        <f t="shared" ref="BC123:BC139" si="956">AY7/AY$7*BC91</f>
        <v>-1.3116037782019196</v>
      </c>
      <c r="BD123" s="4">
        <f t="shared" ref="BD123:BD139" si="957">AZ7/AZ$7*BD91</f>
        <v>-1.2363582735227641</v>
      </c>
      <c r="BE123" s="4">
        <f t="shared" ref="BE123:BE139" si="958">BA7/BA$7*BE91</f>
        <v>-1.0302417864097024</v>
      </c>
      <c r="BF123" s="4">
        <f t="shared" ref="BF123:BF139" si="959">BB7/BB$7*BF91</f>
        <v>-0.44278434670756983</v>
      </c>
      <c r="BG123" s="4">
        <f t="shared" ref="BG123:BG139" si="960">BC7/BC$7*BG91</f>
        <v>-0.17108851971238126</v>
      </c>
      <c r="BH123" s="4">
        <f t="shared" ref="BH123:BH139" si="961">BD7/BD$7*BH91</f>
        <v>0.63711704536970615</v>
      </c>
      <c r="BI123" s="4">
        <f t="shared" ref="BI123:BI139" si="962">BE7/BE$7*BI91</f>
        <v>0.97372680861662619</v>
      </c>
      <c r="BJ123" s="4">
        <f t="shared" ref="BJ123:BJ139" si="963">BF7/BF$7*BJ91</f>
        <v>1.4386165428479369</v>
      </c>
      <c r="BK123" s="4">
        <f t="shared" ref="BK123:BK139" si="964">BG7/BG$7*BK91</f>
        <v>1.8851990760289095</v>
      </c>
      <c r="BL123" s="4">
        <f t="shared" ref="BL123:BL139" si="965">BH7/BH$7*BL91</f>
        <v>2.3394416005144025</v>
      </c>
      <c r="BM123" s="4">
        <f t="shared" ref="BM123:BM139" si="966">BI7/BI$7*BM91</f>
        <v>2.7105016524441305</v>
      </c>
      <c r="BN123" s="4">
        <f t="shared" ref="BN123:BN139" si="967">BJ7/BJ$7*BN91</f>
        <v>3.1499534610297308</v>
      </c>
      <c r="BO123" s="4">
        <f t="shared" ref="BO123:BO139" si="968">BK7/BK$7*BO91</f>
        <v>3.4519746465139001</v>
      </c>
      <c r="BP123" s="4">
        <f t="shared" ref="BP123:BP139" si="969">BL7/BL$7*BP91</f>
        <v>3.3081216924824242</v>
      </c>
      <c r="BQ123" s="4">
        <f t="shared" ref="BQ123:BQ139" si="970">BM7/BM$7*BQ91</f>
        <v>3.3137231360307551</v>
      </c>
      <c r="BR123" s="4">
        <f t="shared" ref="BR123:BR139" si="971">BN7/BN$7*BR91</f>
        <v>2.7545592705167321</v>
      </c>
      <c r="BS123" s="4">
        <f t="shared" ref="BS123:BS139" si="972">BO7/BO$7*BS91</f>
        <v>3.0728626637760437</v>
      </c>
      <c r="BT123" s="4">
        <f t="shared" ref="BT123:BT139" si="973">BP7/BP$7*BT91</f>
        <v>3.057166916167664</v>
      </c>
      <c r="BU123" s="4">
        <f t="shared" ref="BU123:BU139" si="974">BQ7/BQ$7*BU91</f>
        <v>3.0703079604880612</v>
      </c>
      <c r="BV123" s="4">
        <f t="shared" ref="BV123:BV139" si="975">BR7/BR$7*BV91</f>
        <v>3.1036235903124432</v>
      </c>
      <c r="BW123" s="4">
        <f t="shared" ref="BW123:BW139" si="976">BS7/BS$7*BW91</f>
        <v>2.6497485139460597</v>
      </c>
      <c r="BX123" s="4">
        <f t="shared" ref="BX123:BX139" si="977">BT7/BT$7*BX91</f>
        <v>1.8656801107605814</v>
      </c>
      <c r="BY123" s="4">
        <f t="shared" ref="BY123:BY139" si="978">BU7/BU$7*BY91</f>
        <v>1.4026067740044335</v>
      </c>
      <c r="BZ123" s="4">
        <f t="shared" ref="BZ123:BZ139" si="979">BV7/BV$7*BZ91</f>
        <v>-1.0355261683290262</v>
      </c>
      <c r="CA123" s="4">
        <f t="shared" ref="CA123:CA139" si="980">BW7/BW$7*CA91</f>
        <v>-3.202743936390573</v>
      </c>
      <c r="CB123" s="4">
        <f t="shared" ref="CB123:CB139" si="981">BX7/BX$7*CB91</f>
        <v>-5.276174773289366</v>
      </c>
      <c r="CC123" s="4">
        <f t="shared" ref="CC123:CC139" si="982">BY7/BY$7*CC91</f>
        <v>-6.5357587617861812</v>
      </c>
      <c r="CD123" s="4">
        <f t="shared" ref="CD123:CD139" si="983">BZ7/BZ$7*CD91</f>
        <v>-5.4764115688628268</v>
      </c>
      <c r="CE123" s="4">
        <f t="shared" ref="CE123:CE139" si="984">CA7/CA$7*CE91</f>
        <v>-4.1554497135362745</v>
      </c>
      <c r="CF123" s="4">
        <f t="shared" ref="CF123:CF139" si="985">CB7/CB$7*CF91</f>
        <v>-1.5712840778115078</v>
      </c>
      <c r="CG123" s="4">
        <f t="shared" ref="CG123:CG139" si="986">CC7/CC$7*CG91</f>
        <v>-0.26648266673011678</v>
      </c>
      <c r="CH123" s="4">
        <f t="shared" ref="CH123:CH139" si="987">CD7/CD$7*CH91</f>
        <v>1.0279142206780945</v>
      </c>
      <c r="CI123" s="4">
        <f t="shared" ref="CI123:CI139" si="988">CE7/CE$7*CI91</f>
        <v>1.526827511703277</v>
      </c>
      <c r="CJ123" s="4">
        <f t="shared" ref="CJ123:CJ139" si="989">CF7/CF$7*CJ91</f>
        <v>1.7564822559445581</v>
      </c>
      <c r="CK123" s="4">
        <f t="shared" ref="CK123:CK139" si="990">CG7/CG$7*CK91</f>
        <v>2.1041582174296858</v>
      </c>
      <c r="CL123" s="4">
        <f t="shared" ref="CL123:CL139" si="991">CH7/CH$7*CL91</f>
        <v>2.0752300540745727</v>
      </c>
      <c r="CM123" s="4">
        <f t="shared" ref="CM123:CM139" si="992">CI7/CI$7*CM91</f>
        <v>2.3811212787590907</v>
      </c>
      <c r="CN123" s="4">
        <f t="shared" ref="CN123:CN139" si="993">CJ7/CJ$7*CN91</f>
        <v>2.6186002818224363</v>
      </c>
      <c r="CO123" s="4">
        <f t="shared" ref="CO123:CO139" si="994">CK7/CK$7*CO91</f>
        <v>2.5631439986915749</v>
      </c>
      <c r="CP123" s="4">
        <f t="shared" ref="CP123:CP139" si="995">CL7/CL$7*CP91</f>
        <v>2.9113129951904071</v>
      </c>
      <c r="CQ123" s="4">
        <f t="shared" ref="CQ123:CQ139" si="996">CM7/CM$7*CQ91</f>
        <v>3.0116864520301156</v>
      </c>
      <c r="CR123" s="4">
        <f t="shared" ref="CR123:CR139" si="997">CN7/CN$7*CR91</f>
        <v>2.7257123240645331</v>
      </c>
      <c r="CS123" s="4">
        <f t="shared" ref="CS123:CS139" si="998">CO7/CO$7*CS91</f>
        <v>2.9273737926007071</v>
      </c>
      <c r="CT123" s="4">
        <f t="shared" ref="CT123:CT139" si="999">CP7/CP$7*CT91</f>
        <v>2.8402420301634423</v>
      </c>
      <c r="CU123" s="4">
        <f t="shared" ref="CU123:CU139" si="1000">CQ7/CQ$7*CU91</f>
        <v>2.8070490112550806</v>
      </c>
      <c r="CV123" s="4">
        <f t="shared" ref="CV123:CV139" si="1001">CR7/CR$7*CV91</f>
        <v>2.4929822216281261</v>
      </c>
      <c r="CW123" s="4">
        <f t="shared" ref="CW123:CW139" si="1002">CS7/CS$7*CW91</f>
        <v>2.9879816737123921</v>
      </c>
      <c r="CX123" s="4">
        <f t="shared" ref="CX123:CX139" si="1003">CT7/CT$7*CX91</f>
        <v>2.7596048298573095</v>
      </c>
      <c r="CY123" s="4">
        <f t="shared" ref="CY123:CY139" si="1004">CU7/CU$7*CY91</f>
        <v>2.8568936188773097</v>
      </c>
      <c r="CZ123" s="4">
        <f t="shared" ref="CZ123:CZ139" si="1005">CV7/CV$7*CZ91</f>
        <v>3.3735463536572086</v>
      </c>
      <c r="DA123" s="4">
        <f t="shared" ref="DA123:DA139" si="1006">CW7/CW$7*DA91</f>
        <v>3.2365519761019312</v>
      </c>
      <c r="DB123" s="4">
        <f t="shared" ref="DB123:DB139" si="1007">CX7/CX$7*DB91</f>
        <v>3.2388317986626003</v>
      </c>
      <c r="DC123" s="4">
        <f t="shared" ref="DC123:DC139" si="1008">CY7/CY$7*DC91</f>
        <v>3.3415316767025693</v>
      </c>
      <c r="DD123" s="4">
        <f t="shared" ref="DD123:DD139" si="1009">CZ7/CZ$7*DD91</f>
        <v>3.5115755829846274</v>
      </c>
      <c r="DE123" s="4">
        <f t="shared" ref="DE123:DE139" si="1010">DA7/DA$7*DE91</f>
        <v>3.1725544892478919</v>
      </c>
      <c r="DF123" s="4">
        <f t="shared" ref="DF123:DF139" si="1011">DB7/DB$7*DF91</f>
        <v>2.9633921734991464</v>
      </c>
      <c r="DG123" s="4">
        <f t="shared" ref="DG123:DG139" si="1012">DC7/DC$7*DG91</f>
        <v>2.7390233894132088</v>
      </c>
      <c r="DH123" s="4">
        <f t="shared" ref="DH123:DH139" si="1013">DD7/DD$7*DH91</f>
        <v>2.6022304832713727</v>
      </c>
      <c r="DI123" s="4">
        <f t="shared" ref="DI123:DI139" si="1014">DE7/DE$7*DI91</f>
        <v>2.3163374427472849</v>
      </c>
      <c r="DJ123" s="4">
        <f t="shared" ref="DJ123:DJ139" si="1015">DF7/DF$7*DJ91</f>
        <v>2.2972565571299342</v>
      </c>
      <c r="DK123" s="4">
        <f t="shared" ref="DK123:DK139" si="1016">DG7/DG$7*DK91</f>
        <v>2.4802795806290856</v>
      </c>
      <c r="DL123" s="4">
        <f t="shared" ref="DL123:DL139" si="1017">DH7/DH$7*DL91</f>
        <v>2.0610596341173792</v>
      </c>
      <c r="DM123" s="4">
        <f t="shared" ref="DM123:DM139" si="1018">DI7/DI$7*DM91</f>
        <v>2.1514918456289944</v>
      </c>
      <c r="DN123" s="4">
        <f t="shared" ref="DN123:DN139" si="1019">DJ7/DJ$7*DN91</f>
        <v>2.3458682070022441</v>
      </c>
      <c r="DO123" s="4">
        <f t="shared" ref="DO123:DO139" si="1020">DK7/DK$7*DO91</f>
        <v>1.9525693240056929</v>
      </c>
      <c r="DP123" s="4">
        <f t="shared" ref="DP123:DP139" si="1021">DL7/DL$7*DP91</f>
        <v>2.3453413257289002</v>
      </c>
      <c r="DQ123" s="4">
        <f t="shared" ref="DQ123:DQ139" si="1022">DM7/DM$7*DQ91</f>
        <v>2.7104247104246859</v>
      </c>
      <c r="DR123" s="4">
        <f t="shared" ref="DR123:DR139" si="1023">DN7/DN$7*DR91</f>
        <v>2.3708054979651338</v>
      </c>
      <c r="DS123" s="49">
        <f t="shared" ref="DS123:DS139" si="1024">DO7/DO$7*DS91</f>
        <v>2.2305472199392273</v>
      </c>
      <c r="DT123" s="49">
        <f t="shared" ref="DT123:DT139" si="1025">DP7/DP$7*DT91</f>
        <v>-10.028810796466892</v>
      </c>
      <c r="DU123" s="49">
        <f t="shared" ref="DU123:DU139" si="1026">DQ7/DQ$7*DU91</f>
        <v>-7.8885046237124996</v>
      </c>
      <c r="DV123" s="49">
        <f t="shared" ref="DV123:DV139" si="1027">DR7/DR$7*DV91</f>
        <v>-7.4802632812646541</v>
      </c>
      <c r="DW123" s="49">
        <f t="shared" ref="DW123:DW139" si="1028">DS7/DS$7*DW91</f>
        <v>-7.7964327113637211</v>
      </c>
      <c r="DX123" s="49">
        <f t="shared" ref="DX123:DX139" si="1029">DT7/DT$7*DX91</f>
        <v>5.2963111214106906</v>
      </c>
      <c r="DY123" s="49">
        <f t="shared" ref="DY123:DY139" si="1030">DU7/DU$7*DY91</f>
        <v>4.1483869651274485</v>
      </c>
      <c r="DZ123" s="49">
        <f t="shared" ref="DZ123:DZ139" si="1031">DV7/DV$7*DZ91</f>
        <v>5.0853297661032082</v>
      </c>
      <c r="EA123" s="49">
        <f t="shared" ref="EA123:EA139" si="1032">DW7/DW$7*EA91</f>
        <v>6.2413821072268671</v>
      </c>
      <c r="EB123" s="49">
        <f t="shared" ref="EB123:EB139" si="1033">DX7/DX$7*EB91</f>
        <v>6.0202877093295415</v>
      </c>
      <c r="EC123" s="11">
        <f t="shared" ref="EC123:EC139" si="1034">DY7/DY$7*EC91</f>
        <v>5.2613832288401108</v>
      </c>
      <c r="ED123" s="11">
        <f t="shared" ref="ED123:ED139" si="1035">DZ7/DZ$7*ED91</f>
        <v>3.8488244257141258</v>
      </c>
      <c r="EE123" s="11">
        <f t="shared" ref="EE123:EE139" si="1036">EA7/EA$7*EE91</f>
        <v>2.3881551322670447</v>
      </c>
      <c r="EF123" s="11">
        <f t="shared" ref="EF123:EF139" si="1037">EB7/EB$7*EF91</f>
        <v>0.43104359313077545</v>
      </c>
      <c r="EG123" s="11">
        <f t="shared" ref="EG123:EG139" si="1038">EC7/EC$7*EG91</f>
        <v>-1.6137615329506194</v>
      </c>
      <c r="EH123" s="11">
        <f t="shared" ref="EH123:EH139" si="1039">ED7/ED$7*EH91</f>
        <v>-2.4521521103217703</v>
      </c>
      <c r="EI123" s="11">
        <f t="shared" ref="EI123:EI139" si="1040">EE7/EE$7*EI91</f>
        <v>-2.1300487927635725</v>
      </c>
      <c r="EJ123" s="11">
        <f t="shared" ref="EJ123:EJ139" si="1041">EF7/EF$7*EJ91</f>
        <v>-0.99230698549617191</v>
      </c>
      <c r="EK123" s="11">
        <f t="shared" ref="EK123:EK139" si="1042">EG7/EG$7*EK91</f>
        <v>0.41607380925761106</v>
      </c>
      <c r="EL123" s="11">
        <f t="shared" ref="EL123:EL139" si="1043">EH7/EH$7*EL91</f>
        <v>1.6754058283925621</v>
      </c>
      <c r="EM123" s="11">
        <f t="shared" ref="EM123:EM139" si="1044">EI7/EI$7*EM91</f>
        <v>2.3946823184689103</v>
      </c>
      <c r="EN123" s="11">
        <f t="shared" ref="EN123:EN139" si="1045">EJ7/EJ$7*EN91</f>
        <v>2.6745899436556808</v>
      </c>
      <c r="EO123" s="11">
        <f t="shared" ref="EO123:EO139" si="1046">EK7/EK$7*EO91</f>
        <v>2.7369921516008144</v>
      </c>
      <c r="EP123" s="11">
        <f t="shared" ref="EP123:EP139" si="1047">EL7/EL$7*EP91</f>
        <v>2.6483198432422972</v>
      </c>
      <c r="EQ123" s="11">
        <f t="shared" ref="EQ123:EQ139" si="1048">EM7/EM$7*EQ91</f>
        <v>2.4305871389150191</v>
      </c>
      <c r="ER123" s="11">
        <f t="shared" ref="ER123:ER139" si="1049">EN7/EN$7*ER91</f>
        <v>2.222069417557293</v>
      </c>
      <c r="ES123" s="11">
        <f t="shared" ref="ES123:ES139" si="1050">EO7/EO$7*ES91</f>
        <v>1.9975210471677718</v>
      </c>
      <c r="ET123" s="11">
        <f t="shared" ref="ET123:ET139" si="1051">EP7/EP$7*ET91</f>
        <v>1.7623551483296529</v>
      </c>
      <c r="EU123" s="11">
        <f t="shared" ref="EU123:EU139" si="1052">EQ7/EQ$7*EU91</f>
        <v>1.5435147266406712</v>
      </c>
      <c r="EV123" s="11">
        <f t="shared" ref="EV123:EV139" si="1053">ER7/ER$7*EV91</f>
        <v>1.3476258415202391</v>
      </c>
      <c r="EW123" s="11">
        <f t="shared" ref="EW123:EW139" si="1054">ES7/ES$7*EW91</f>
        <v>1.1852674092724502</v>
      </c>
      <c r="EX123" s="11">
        <f t="shared" ref="EX123:EX139" si="1055">ET7/ET$7*EX91</f>
        <v>1.0613547479423779</v>
      </c>
      <c r="EY123" s="11">
        <f t="shared" ref="EY123:EY139" si="1056">EU7/EU$7*EY91</f>
        <v>1.019913803602468</v>
      </c>
      <c r="EZ123" s="11">
        <f t="shared" ref="EZ123:EZ139" si="1057">EV7/EV$7*EZ91</f>
        <v>1.0332763810918522</v>
      </c>
      <c r="FA123" s="11">
        <f t="shared" ref="FA123:FA139" si="1058">EW7/EW$7*FA91</f>
        <v>1.0651992790994713</v>
      </c>
      <c r="FB123" s="11">
        <f t="shared" ref="FB123:FB139" si="1059">EX7/EX$7*FB91</f>
        <v>1.1065635491772641</v>
      </c>
      <c r="FC123" s="11">
        <f t="shared" ref="FC123:FC139" si="1060">EY7/EY$7*FC91</f>
        <v>1.1200317808818694</v>
      </c>
      <c r="FD123" s="11">
        <f t="shared" ref="FD123:FD139" si="1061">EZ7/EZ$7*FD91</f>
        <v>1.0872905205516536</v>
      </c>
      <c r="FE123" s="11">
        <f t="shared" ref="FE123:FE139" si="1062">FA7/FA$7*FE91</f>
        <v>1.0571897234660899</v>
      </c>
      <c r="FF123" s="11">
        <f t="shared" ref="FF123:FF139" si="1063">FB7/FB$7*FF91</f>
        <v>1.0169241741208479</v>
      </c>
    </row>
    <row r="124" spans="2:162" x14ac:dyDescent="0.25">
      <c r="B124" t="str">
        <f t="shared" si="907"/>
        <v xml:space="preserve"> Goods producing</v>
      </c>
      <c r="C124" s="4"/>
      <c r="D124" s="4"/>
      <c r="E124" s="4"/>
      <c r="F124" s="4"/>
      <c r="G124" s="4">
        <f t="shared" si="908"/>
        <v>-0.58862795072516327</v>
      </c>
      <c r="H124" s="4">
        <f t="shared" si="909"/>
        <v>-0.76719417534148171</v>
      </c>
      <c r="I124" s="4">
        <f t="shared" si="910"/>
        <v>-0.68295010587217864</v>
      </c>
      <c r="J124" s="4">
        <f t="shared" si="911"/>
        <v>-0.29672701114974831</v>
      </c>
      <c r="K124" s="4">
        <f t="shared" si="912"/>
        <v>-8.1120057685373254E-2</v>
      </c>
      <c r="L124" s="4">
        <f t="shared" si="913"/>
        <v>6.2913808082929235E-2</v>
      </c>
      <c r="M124" s="4">
        <f t="shared" si="914"/>
        <v>-0.34017665313917061</v>
      </c>
      <c r="N124" s="4">
        <f t="shared" si="915"/>
        <v>-0.54543828797948979</v>
      </c>
      <c r="O124" s="4">
        <f t="shared" si="916"/>
        <v>-0.98726020513730373</v>
      </c>
      <c r="P124" s="4">
        <f t="shared" si="917"/>
        <v>-1.3343961267085886</v>
      </c>
      <c r="Q124" s="4">
        <f t="shared" si="918"/>
        <v>-1.0122835577919214</v>
      </c>
      <c r="R124" s="4">
        <f t="shared" si="919"/>
        <v>-1.3795136330139972</v>
      </c>
      <c r="S124" s="4">
        <f t="shared" si="920"/>
        <v>-1.2377984240856139</v>
      </c>
      <c r="T124" s="4">
        <f t="shared" si="921"/>
        <v>-1.0199894483850154</v>
      </c>
      <c r="U124" s="4">
        <f t="shared" si="922"/>
        <v>-1.1718410925609815</v>
      </c>
      <c r="V124" s="4">
        <f t="shared" si="923"/>
        <v>-0.4511894995898259</v>
      </c>
      <c r="W124" s="4">
        <f t="shared" si="924"/>
        <v>0.12821259980185187</v>
      </c>
      <c r="X124" s="4">
        <f t="shared" si="925"/>
        <v>3.192384711378797E-2</v>
      </c>
      <c r="Y124" s="4">
        <f t="shared" si="926"/>
        <v>-0.30674846625766783</v>
      </c>
      <c r="Z124" s="4">
        <f t="shared" si="927"/>
        <v>-1.7749785284855442</v>
      </c>
      <c r="AA124" s="4">
        <f t="shared" si="928"/>
        <v>-0.48540933348472654</v>
      </c>
      <c r="AB124" s="4">
        <f t="shared" si="929"/>
        <v>9.6519616192589072E-2</v>
      </c>
      <c r="AC124" s="4">
        <f t="shared" si="930"/>
        <v>0.92681820758460898</v>
      </c>
      <c r="AD124" s="4">
        <f t="shared" si="931"/>
        <v>3.0605266157528805</v>
      </c>
      <c r="AE124" s="4">
        <f t="shared" si="932"/>
        <v>2.177116641178924</v>
      </c>
      <c r="AF124" s="4">
        <f t="shared" si="933"/>
        <v>2.3296254381848773</v>
      </c>
      <c r="AG124" s="4">
        <f t="shared" si="934"/>
        <v>2.4268399213802101</v>
      </c>
      <c r="AH124" s="4">
        <f t="shared" si="935"/>
        <v>2.4455647323822798</v>
      </c>
      <c r="AI124" s="4">
        <f t="shared" si="936"/>
        <v>1.7916777100450612</v>
      </c>
      <c r="AJ124" s="4">
        <f t="shared" si="937"/>
        <v>1.5835456862031296</v>
      </c>
      <c r="AK124" s="4">
        <f t="shared" si="938"/>
        <v>1.162910363280852</v>
      </c>
      <c r="AL124" s="4">
        <f t="shared" si="939"/>
        <v>0.43286755771567703</v>
      </c>
      <c r="AM124" s="4">
        <f t="shared" si="940"/>
        <v>-3.5140562249002728E-2</v>
      </c>
      <c r="AN124" s="4">
        <f t="shared" si="941"/>
        <v>-0.55483998811057378</v>
      </c>
      <c r="AO124" s="4">
        <f t="shared" si="942"/>
        <v>-0.92342452969202482</v>
      </c>
      <c r="AP124" s="4">
        <f t="shared" si="943"/>
        <v>-1.0300742724948304</v>
      </c>
      <c r="AQ124" s="4">
        <f t="shared" si="944"/>
        <v>-1.0312530330971574</v>
      </c>
      <c r="AR124" s="4">
        <f t="shared" si="945"/>
        <v>-0.65291514521316008</v>
      </c>
      <c r="AS124" s="4">
        <f t="shared" si="946"/>
        <v>-0.50375416796603356</v>
      </c>
      <c r="AT124" s="4">
        <f t="shared" si="947"/>
        <v>-0.37387183578215127</v>
      </c>
      <c r="AU124" s="4">
        <f t="shared" si="948"/>
        <v>-0.13276119579905205</v>
      </c>
      <c r="AV124" s="4">
        <f t="shared" si="949"/>
        <v>-0.55173064227105995</v>
      </c>
      <c r="AW124" s="4">
        <f t="shared" si="950"/>
        <v>-0.63619503720919546</v>
      </c>
      <c r="AX124" s="4">
        <f t="shared" si="951"/>
        <v>-1.2677141456353753</v>
      </c>
      <c r="AY124" s="4">
        <f t="shared" si="952"/>
        <v>-1.7109864576243323</v>
      </c>
      <c r="AZ124" s="4">
        <f t="shared" si="953"/>
        <v>-1.8553533443630328</v>
      </c>
      <c r="BA124" s="4">
        <f t="shared" si="954"/>
        <v>-1.9545606414968273</v>
      </c>
      <c r="BB124" s="4">
        <f t="shared" si="955"/>
        <v>-1.7002930704580113</v>
      </c>
      <c r="BC124" s="4">
        <f t="shared" si="956"/>
        <v>-1.4706602065286545</v>
      </c>
      <c r="BD124" s="4">
        <f t="shared" si="957"/>
        <v>-1.3223871792350812</v>
      </c>
      <c r="BE124" s="4">
        <f t="shared" si="958"/>
        <v>-1.2101643950410381</v>
      </c>
      <c r="BF124" s="4">
        <f t="shared" si="959"/>
        <v>-0.90783159352891829</v>
      </c>
      <c r="BG124" s="4">
        <f t="shared" si="960"/>
        <v>-0.49838829655343375</v>
      </c>
      <c r="BH124" s="4">
        <f t="shared" si="961"/>
        <v>-0.24140763047211533</v>
      </c>
      <c r="BI124" s="4">
        <f t="shared" si="962"/>
        <v>2.2413149047442571E-2</v>
      </c>
      <c r="BJ124" s="4">
        <f t="shared" si="963"/>
        <v>0.35282132829776147</v>
      </c>
      <c r="BK124" s="4">
        <f t="shared" si="964"/>
        <v>0.55140210128908607</v>
      </c>
      <c r="BL124" s="4">
        <f t="shared" si="965"/>
        <v>0.89521972450973208</v>
      </c>
      <c r="BM124" s="4">
        <f t="shared" si="966"/>
        <v>0.8262220687614048</v>
      </c>
      <c r="BN124" s="4">
        <f t="shared" si="967"/>
        <v>1.2271591632783012</v>
      </c>
      <c r="BO124" s="4">
        <f t="shared" si="968"/>
        <v>1.3749390541199433</v>
      </c>
      <c r="BP124" s="4">
        <f t="shared" si="969"/>
        <v>1.3073000990744981</v>
      </c>
      <c r="BQ124" s="4">
        <f t="shared" si="970"/>
        <v>1.4407491895785791</v>
      </c>
      <c r="BR124" s="4">
        <f t="shared" si="971"/>
        <v>0.97359422492401293</v>
      </c>
      <c r="BS124" s="4">
        <f t="shared" si="972"/>
        <v>0.99443868413611347</v>
      </c>
      <c r="BT124" s="4">
        <f t="shared" si="973"/>
        <v>1.0245134730538936</v>
      </c>
      <c r="BU124" s="4">
        <f t="shared" si="974"/>
        <v>1.0714700755374824</v>
      </c>
      <c r="BV124" s="4">
        <f t="shared" si="975"/>
        <v>0.95904973192826792</v>
      </c>
      <c r="BW124" s="4">
        <f t="shared" si="976"/>
        <v>0.60585276634659313</v>
      </c>
      <c r="BX124" s="4">
        <f t="shared" si="977"/>
        <v>0.18384439047641019</v>
      </c>
      <c r="BY124" s="4">
        <f t="shared" si="978"/>
        <v>-0.16912461101339471</v>
      </c>
      <c r="BZ124" s="4">
        <f t="shared" si="979"/>
        <v>-1.3022526056259076</v>
      </c>
      <c r="CA124" s="4">
        <f t="shared" si="980"/>
        <v>-1.7127330230071973</v>
      </c>
      <c r="CB124" s="4">
        <f t="shared" si="981"/>
        <v>-2.3729417793721166</v>
      </c>
      <c r="CC124" s="4">
        <f t="shared" si="982"/>
        <v>-2.7508450453655966</v>
      </c>
      <c r="CD124" s="4">
        <f t="shared" si="983"/>
        <v>-2.1153715489321256</v>
      </c>
      <c r="CE124" s="4">
        <f t="shared" si="984"/>
        <v>-1.9097581739950773</v>
      </c>
      <c r="CF124" s="4">
        <f t="shared" si="985"/>
        <v>-1.2349163785195121</v>
      </c>
      <c r="CG124" s="4">
        <f t="shared" si="986"/>
        <v>-0.67572390492279188</v>
      </c>
      <c r="CH124" s="4">
        <f t="shared" si="987"/>
        <v>-0.22762669222474802</v>
      </c>
      <c r="CI124" s="4">
        <f t="shared" si="988"/>
        <v>-9.6026887528490226E-3</v>
      </c>
      <c r="CJ124" s="4">
        <f t="shared" si="989"/>
        <v>0.32261918986736604</v>
      </c>
      <c r="CK124" s="4">
        <f t="shared" si="990"/>
        <v>0.55108905694587196</v>
      </c>
      <c r="CL124" s="4">
        <f t="shared" si="991"/>
        <v>0.69016222369793945</v>
      </c>
      <c r="CM124" s="4">
        <f t="shared" si="992"/>
        <v>0.79213071339055663</v>
      </c>
      <c r="CN124" s="4">
        <f t="shared" si="993"/>
        <v>0.81728511038045981</v>
      </c>
      <c r="CO124" s="4">
        <f t="shared" si="994"/>
        <v>0.79908409074978337</v>
      </c>
      <c r="CP124" s="4">
        <f t="shared" si="995"/>
        <v>0.83412718696995591</v>
      </c>
      <c r="CQ124" s="4">
        <f t="shared" si="996"/>
        <v>0.8660908125086606</v>
      </c>
      <c r="CR124" s="4">
        <f t="shared" si="997"/>
        <v>0.68886600297516931</v>
      </c>
      <c r="CS124" s="4">
        <f t="shared" si="998"/>
        <v>0.58547475852013953</v>
      </c>
      <c r="CT124" s="4">
        <f t="shared" si="999"/>
        <v>0.39736295493542562</v>
      </c>
      <c r="CU124" s="4">
        <f t="shared" si="1000"/>
        <v>0.28698264651809768</v>
      </c>
      <c r="CV124" s="4">
        <f t="shared" si="1001"/>
        <v>0.27848326872521612</v>
      </c>
      <c r="CW124" s="4">
        <f t="shared" si="1002"/>
        <v>0.40282419601159775</v>
      </c>
      <c r="CX124" s="4">
        <f t="shared" si="1003"/>
        <v>0.57738748627881287</v>
      </c>
      <c r="CY124" s="4">
        <f t="shared" si="1004"/>
        <v>0.70659048283682802</v>
      </c>
      <c r="CZ124" s="4">
        <f t="shared" si="1005"/>
        <v>0.69557656776437637</v>
      </c>
      <c r="DA124" s="4">
        <f t="shared" si="1006"/>
        <v>0.57810921751090927</v>
      </c>
      <c r="DB124" s="4">
        <f t="shared" si="1007"/>
        <v>0.40164932595552322</v>
      </c>
      <c r="DC124" s="4">
        <f t="shared" si="1008"/>
        <v>0.33288101094054762</v>
      </c>
      <c r="DD124" s="4">
        <f t="shared" si="1009"/>
        <v>0.34905481842841041</v>
      </c>
      <c r="DE124" s="4">
        <f t="shared" si="1010"/>
        <v>0.19568249474363575</v>
      </c>
      <c r="DF124" s="4">
        <f t="shared" si="1011"/>
        <v>6.6221054156402642E-2</v>
      </c>
      <c r="DG124" s="4">
        <f t="shared" si="1012"/>
        <v>-6.9757899056217057E-2</v>
      </c>
      <c r="DH124" s="4">
        <f t="shared" si="1013"/>
        <v>-0.1523554147114381</v>
      </c>
      <c r="DI124" s="4">
        <f t="shared" si="1014"/>
        <v>-0.268356167147555</v>
      </c>
      <c r="DJ124" s="4">
        <f t="shared" si="1015"/>
        <v>-0.13867952969550573</v>
      </c>
      <c r="DK124" s="4">
        <f t="shared" si="1016"/>
        <v>2.5961058412382221E-2</v>
      </c>
      <c r="DL124" s="4">
        <f t="shared" si="1017"/>
        <v>0.15839074998019936</v>
      </c>
      <c r="DM124" s="4">
        <f t="shared" si="1018"/>
        <v>0.41018359660020887</v>
      </c>
      <c r="DN124" s="4">
        <f t="shared" si="1019"/>
        <v>0.61495540099807189</v>
      </c>
      <c r="DO124" s="4">
        <f t="shared" si="1020"/>
        <v>0.46962994719098788</v>
      </c>
      <c r="DP124" s="4">
        <f t="shared" si="1021"/>
        <v>0.50049467496944788</v>
      </c>
      <c r="DQ124" s="4">
        <f t="shared" si="1022"/>
        <v>0.40733590733590419</v>
      </c>
      <c r="DR124" s="4">
        <f t="shared" si="1023"/>
        <v>0.18044997312447572</v>
      </c>
      <c r="DS124" s="49">
        <f t="shared" si="1024"/>
        <v>0.12997190313270582</v>
      </c>
      <c r="DT124" s="49">
        <f t="shared" si="1025"/>
        <v>-1.4500170590242236</v>
      </c>
      <c r="DU124" s="49">
        <f t="shared" si="1026"/>
        <v>-1.3607999398541468</v>
      </c>
      <c r="DV124" s="49">
        <f t="shared" si="1027"/>
        <v>-1.4607984698182892</v>
      </c>
      <c r="DW124" s="49">
        <f t="shared" si="1028"/>
        <v>-1.572374079198293</v>
      </c>
      <c r="DX124" s="49">
        <f t="shared" si="1029"/>
        <v>-0.24227357953946788</v>
      </c>
      <c r="DY124" s="49">
        <f t="shared" si="1030"/>
        <v>-0.28363295039484182</v>
      </c>
      <c r="DZ124" s="49">
        <f t="shared" si="1031"/>
        <v>-2.0268352993638352E-2</v>
      </c>
      <c r="EA124" s="49">
        <f t="shared" si="1032"/>
        <v>0.36499310568578308</v>
      </c>
      <c r="EB124" s="49">
        <f t="shared" si="1033"/>
        <v>0.66225165562913713</v>
      </c>
      <c r="EC124" s="11">
        <f t="shared" si="1034"/>
        <v>0.86154192789968542</v>
      </c>
      <c r="ED124" s="11">
        <f t="shared" si="1035"/>
        <v>0.75255270314579581</v>
      </c>
      <c r="EE124" s="11">
        <f t="shared" si="1036"/>
        <v>0.51501126083139281</v>
      </c>
      <c r="EF124" s="11">
        <f t="shared" si="1037"/>
        <v>0.15657293829024302</v>
      </c>
      <c r="EG124" s="11">
        <f t="shared" si="1038"/>
        <v>-0.20786812050387107</v>
      </c>
      <c r="EH124" s="11">
        <f t="shared" si="1039"/>
        <v>-0.38233737289316128</v>
      </c>
      <c r="EI124" s="11">
        <f t="shared" si="1040"/>
        <v>-0.38957596432116659</v>
      </c>
      <c r="EJ124" s="11">
        <f t="shared" si="1041"/>
        <v>-0.27466435017506102</v>
      </c>
      <c r="EK124" s="11">
        <f t="shared" si="1042"/>
        <v>-0.1118421836752192</v>
      </c>
      <c r="EL124" s="11">
        <f t="shared" si="1043"/>
        <v>6.4761186698195403E-2</v>
      </c>
      <c r="EM124" s="11">
        <f t="shared" si="1044"/>
        <v>0.17303721074278661</v>
      </c>
      <c r="EN124" s="11">
        <f t="shared" si="1045"/>
        <v>0.23636599663847152</v>
      </c>
      <c r="EO124" s="11">
        <f t="shared" si="1046"/>
        <v>0.26427164074837461</v>
      </c>
      <c r="EP124" s="11">
        <f t="shared" si="1047"/>
        <v>0.26516904934182389</v>
      </c>
      <c r="EQ124" s="11">
        <f t="shared" si="1048"/>
        <v>0.25285784837569336</v>
      </c>
      <c r="ER124" s="11">
        <f t="shared" si="1049"/>
        <v>0.23401295056504351</v>
      </c>
      <c r="ES124" s="11">
        <f t="shared" si="1050"/>
        <v>0.210078324126658</v>
      </c>
      <c r="ET124" s="11">
        <f t="shared" si="1051"/>
        <v>0.18547909549730046</v>
      </c>
      <c r="EU124" s="11">
        <f t="shared" si="1052"/>
        <v>0.15273342990742611</v>
      </c>
      <c r="EV124" s="11">
        <f t="shared" si="1053"/>
        <v>0.12739572201216148</v>
      </c>
      <c r="EW124" s="11">
        <f t="shared" si="1054"/>
        <v>0.10336502676358282</v>
      </c>
      <c r="EX124" s="11">
        <f t="shared" si="1055"/>
        <v>8.6537923735192035E-2</v>
      </c>
      <c r="EY124" s="11">
        <f t="shared" si="1056"/>
        <v>8.6384177547623495E-2</v>
      </c>
      <c r="EZ124" s="11">
        <f t="shared" si="1057"/>
        <v>9.1889015925217615E-2</v>
      </c>
      <c r="FA124" s="11">
        <f t="shared" si="1058"/>
        <v>0.10507002447245099</v>
      </c>
      <c r="FB124" s="11">
        <f t="shared" si="1059"/>
        <v>0.11931452022748842</v>
      </c>
      <c r="FC124" s="11">
        <f t="shared" si="1060"/>
        <v>0.12861591179105764</v>
      </c>
      <c r="FD124" s="11">
        <f t="shared" si="1061"/>
        <v>0.12998427579659402</v>
      </c>
      <c r="FE124" s="11">
        <f t="shared" si="1062"/>
        <v>0.12425829522619258</v>
      </c>
      <c r="FF124" s="11">
        <f t="shared" si="1063"/>
        <v>0.11798762595759102</v>
      </c>
    </row>
    <row r="125" spans="2:162" x14ac:dyDescent="0.25">
      <c r="B125" t="str">
        <f t="shared" si="907"/>
        <v xml:space="preserve">   Natural resources</v>
      </c>
      <c r="C125" s="4"/>
      <c r="D125" s="4"/>
      <c r="E125" s="4"/>
      <c r="F125" s="4"/>
      <c r="G125" s="4">
        <f t="shared" si="908"/>
        <v>-3.0341646944596055E-3</v>
      </c>
      <c r="H125" s="4">
        <f t="shared" si="909"/>
        <v>-1.5043023045911312E-2</v>
      </c>
      <c r="I125" s="4">
        <f t="shared" si="910"/>
        <v>-1.7893889236825625E-2</v>
      </c>
      <c r="J125" s="4">
        <f t="shared" si="911"/>
        <v>-2.0980697758062564E-2</v>
      </c>
      <c r="K125" s="4">
        <f t="shared" si="912"/>
        <v>-1.8026679485638738E-2</v>
      </c>
      <c r="L125" s="4">
        <f t="shared" si="913"/>
        <v>-2.6963060606968441E-2</v>
      </c>
      <c r="M125" s="4">
        <f t="shared" si="914"/>
        <v>-2.3872045834328001E-2</v>
      </c>
      <c r="N125" s="4">
        <f t="shared" si="915"/>
        <v>-1.7883222556704711E-2</v>
      </c>
      <c r="O125" s="4">
        <f t="shared" si="916"/>
        <v>-5.9117377553131803E-3</v>
      </c>
      <c r="P125" s="4">
        <f t="shared" si="917"/>
        <v>8.8566114604552108E-3</v>
      </c>
      <c r="Q125" s="4">
        <f t="shared" si="918"/>
        <v>5.9197868876720398E-3</v>
      </c>
      <c r="R125" s="4">
        <f t="shared" si="919"/>
        <v>2.9476787030213608E-3</v>
      </c>
      <c r="S125" s="4">
        <f t="shared" si="920"/>
        <v>0</v>
      </c>
      <c r="T125" s="4">
        <f t="shared" si="921"/>
        <v>-5.8620083240517934E-3</v>
      </c>
      <c r="U125" s="4">
        <f t="shared" si="922"/>
        <v>-5.7868695928937185E-3</v>
      </c>
      <c r="V125" s="4">
        <f t="shared" si="923"/>
        <v>-2.929801945388479E-3</v>
      </c>
      <c r="W125" s="4">
        <f t="shared" si="924"/>
        <v>2.9139227227693819E-3</v>
      </c>
      <c r="X125" s="4">
        <f t="shared" si="925"/>
        <v>2.9021679194358081E-3</v>
      </c>
      <c r="Y125" s="4">
        <f t="shared" si="926"/>
        <v>5.7877069105220476E-3</v>
      </c>
      <c r="Z125" s="4">
        <f t="shared" si="927"/>
        <v>0</v>
      </c>
      <c r="AA125" s="4">
        <f t="shared" si="928"/>
        <v>0</v>
      </c>
      <c r="AB125" s="4">
        <f t="shared" si="929"/>
        <v>0</v>
      </c>
      <c r="AC125" s="4">
        <f t="shared" si="930"/>
        <v>0</v>
      </c>
      <c r="AD125" s="4">
        <f t="shared" si="931"/>
        <v>8.5489570272426763E-3</v>
      </c>
      <c r="AE125" s="4">
        <f t="shared" si="932"/>
        <v>1.3902405116085094E-2</v>
      </c>
      <c r="AF125" s="4">
        <f t="shared" si="933"/>
        <v>1.6561318280935163E-2</v>
      </c>
      <c r="AG125" s="4">
        <f t="shared" si="934"/>
        <v>2.1838829438742064E-2</v>
      </c>
      <c r="AH125" s="4">
        <f t="shared" si="935"/>
        <v>2.1452322213879636E-2</v>
      </c>
      <c r="AI125" s="4">
        <f t="shared" si="936"/>
        <v>-5.3008216273522325E-3</v>
      </c>
      <c r="AJ125" s="4">
        <f t="shared" si="937"/>
        <v>-2.6002392220084362E-3</v>
      </c>
      <c r="AK125" s="4">
        <f t="shared" si="938"/>
        <v>2.5728105382319556E-3</v>
      </c>
      <c r="AL125" s="4">
        <f t="shared" si="939"/>
        <v>2.2782503037667105E-2</v>
      </c>
      <c r="AM125" s="4">
        <f t="shared" si="940"/>
        <v>2.7610441767068266E-2</v>
      </c>
      <c r="AN125" s="4">
        <f t="shared" si="941"/>
        <v>2.4769642326364829E-2</v>
      </c>
      <c r="AO125" s="4">
        <f t="shared" si="942"/>
        <v>1.7191414116606896E-2</v>
      </c>
      <c r="AP125" s="4">
        <f t="shared" si="943"/>
        <v>-1.2175818823815894E-2</v>
      </c>
      <c r="AQ125" s="4">
        <f t="shared" si="944"/>
        <v>0</v>
      </c>
      <c r="AR125" s="4">
        <f t="shared" si="945"/>
        <v>2.4182042415302313E-3</v>
      </c>
      <c r="AS125" s="4">
        <f t="shared" si="946"/>
        <v>0</v>
      </c>
      <c r="AT125" s="4">
        <f t="shared" si="947"/>
        <v>0</v>
      </c>
      <c r="AU125" s="4">
        <f t="shared" si="948"/>
        <v>7.1122069178066035E-3</v>
      </c>
      <c r="AV125" s="4">
        <f t="shared" si="949"/>
        <v>-7.0734697727058383E-3</v>
      </c>
      <c r="AW125" s="4">
        <f t="shared" si="950"/>
        <v>-1.6433082141934875E-2</v>
      </c>
      <c r="AX125" s="4">
        <f t="shared" si="951"/>
        <v>-2.5681133705320672E-2</v>
      </c>
      <c r="AY125" s="4">
        <f t="shared" si="952"/>
        <v>-3.5205482667167387E-2</v>
      </c>
      <c r="AZ125" s="4">
        <f t="shared" si="953"/>
        <v>-3.0725596785629857E-2</v>
      </c>
      <c r="BA125" s="4">
        <f t="shared" si="954"/>
        <v>-2.1478688368096979E-2</v>
      </c>
      <c r="BB125" s="4">
        <f t="shared" si="955"/>
        <v>-1.4532419405624034E-2</v>
      </c>
      <c r="BC125" s="4">
        <f t="shared" si="956"/>
        <v>-1.2235109871286625E-2</v>
      </c>
      <c r="BD125" s="4">
        <f t="shared" si="957"/>
        <v>-1.9663749877101577E-2</v>
      </c>
      <c r="BE125" s="4">
        <f t="shared" si="958"/>
        <v>-2.7111625958149504E-2</v>
      </c>
      <c r="BF125" s="4">
        <f t="shared" si="959"/>
        <v>-1.7315588977390793E-2</v>
      </c>
      <c r="BG125" s="4">
        <f t="shared" si="960"/>
        <v>-2.2315893875526897E-2</v>
      </c>
      <c r="BH125" s="4">
        <f t="shared" si="961"/>
        <v>-4.9774769169508024E-3</v>
      </c>
      <c r="BI125" s="4">
        <f t="shared" si="962"/>
        <v>-2.4903498941601355E-3</v>
      </c>
      <c r="BJ125" s="4">
        <f t="shared" si="963"/>
        <v>-7.4539717246005985E-3</v>
      </c>
      <c r="BK125" s="4">
        <f t="shared" si="964"/>
        <v>-7.4513797471498534E-3</v>
      </c>
      <c r="BL125" s="4">
        <f t="shared" si="965"/>
        <v>-1.2364913321957599E-2</v>
      </c>
      <c r="BM125" s="4">
        <f t="shared" si="966"/>
        <v>-7.3990036008484113E-3</v>
      </c>
      <c r="BN125" s="4">
        <f t="shared" si="967"/>
        <v>-7.348258462744321E-3</v>
      </c>
      <c r="BO125" s="4">
        <f t="shared" si="968"/>
        <v>-2.4378352023403131E-3</v>
      </c>
      <c r="BP125" s="4">
        <f t="shared" si="969"/>
        <v>0</v>
      </c>
      <c r="BQ125" s="4">
        <f t="shared" si="970"/>
        <v>0</v>
      </c>
      <c r="BR125" s="4">
        <f t="shared" si="971"/>
        <v>0</v>
      </c>
      <c r="BS125" s="4">
        <f t="shared" si="972"/>
        <v>-2.3564897728343753E-3</v>
      </c>
      <c r="BT125" s="4">
        <f t="shared" si="973"/>
        <v>0</v>
      </c>
      <c r="BU125" s="4">
        <f t="shared" si="974"/>
        <v>2.3242300987797774E-3</v>
      </c>
      <c r="BV125" s="4">
        <f t="shared" si="975"/>
        <v>0</v>
      </c>
      <c r="BW125" s="4">
        <f t="shared" si="976"/>
        <v>-4.5724737082761943E-3</v>
      </c>
      <c r="BX125" s="4">
        <f t="shared" si="977"/>
        <v>-6.8090514991261744E-3</v>
      </c>
      <c r="BY125" s="4">
        <f t="shared" si="978"/>
        <v>-9.0199792540477178E-3</v>
      </c>
      <c r="BZ125" s="4">
        <f t="shared" si="979"/>
        <v>-1.1206993163734184E-2</v>
      </c>
      <c r="CA125" s="4">
        <f t="shared" si="980"/>
        <v>-8.9088843849528913E-3</v>
      </c>
      <c r="CB125" s="4">
        <f t="shared" si="981"/>
        <v>-1.336868608096967E-2</v>
      </c>
      <c r="CC125" s="4">
        <f t="shared" si="982"/>
        <v>-1.3342821561999643E-2</v>
      </c>
      <c r="CD125" s="4">
        <f t="shared" si="983"/>
        <v>-1.3589110592711706E-2</v>
      </c>
      <c r="CE125" s="4">
        <f t="shared" si="984"/>
        <v>-4.6018269252893372E-3</v>
      </c>
      <c r="CF125" s="4">
        <f t="shared" si="985"/>
        <v>-2.3522216733704963E-3</v>
      </c>
      <c r="CG125" s="4">
        <f t="shared" si="986"/>
        <v>0</v>
      </c>
      <c r="CH125" s="4">
        <f t="shared" si="987"/>
        <v>0</v>
      </c>
      <c r="CI125" s="4">
        <f t="shared" si="988"/>
        <v>-7.2020165646381048E-3</v>
      </c>
      <c r="CJ125" s="4">
        <f t="shared" si="989"/>
        <v>-4.7795435535906419E-3</v>
      </c>
      <c r="CK125" s="4">
        <f t="shared" si="990"/>
        <v>-7.1570007395567502E-3</v>
      </c>
      <c r="CL125" s="4">
        <f t="shared" si="991"/>
        <v>2.3716914903709418E-3</v>
      </c>
      <c r="CM125" s="4">
        <f t="shared" si="992"/>
        <v>2.3645692937031542E-3</v>
      </c>
      <c r="CN125" s="4">
        <f t="shared" si="993"/>
        <v>0</v>
      </c>
      <c r="CO125" s="4">
        <f t="shared" si="994"/>
        <v>0</v>
      </c>
      <c r="CP125" s="4">
        <f t="shared" si="995"/>
        <v>-4.6469481168242843E-3</v>
      </c>
      <c r="CQ125" s="4">
        <f t="shared" si="996"/>
        <v>0</v>
      </c>
      <c r="CR125" s="4">
        <f t="shared" si="997"/>
        <v>4.5771827440210609E-3</v>
      </c>
      <c r="CS125" s="4">
        <f t="shared" si="998"/>
        <v>4.5562238017131445E-3</v>
      </c>
      <c r="CT125" s="4">
        <f t="shared" si="999"/>
        <v>0</v>
      </c>
      <c r="CU125" s="4">
        <f t="shared" si="1000"/>
        <v>-2.2420519259226022E-3</v>
      </c>
      <c r="CV125" s="4">
        <f t="shared" si="1001"/>
        <v>-4.4557322996034493E-3</v>
      </c>
      <c r="CW125" s="4">
        <f t="shared" si="1002"/>
        <v>-4.4266395166109732E-3</v>
      </c>
      <c r="CX125" s="4">
        <f t="shared" si="1003"/>
        <v>4.3907793633369968E-3</v>
      </c>
      <c r="CY125" s="4">
        <f t="shared" si="1004"/>
        <v>6.5425044707113954E-3</v>
      </c>
      <c r="CZ125" s="4">
        <f t="shared" si="1005"/>
        <v>6.521030322791008E-3</v>
      </c>
      <c r="DA125" s="4">
        <f t="shared" si="1006"/>
        <v>4.2982097956201287E-3</v>
      </c>
      <c r="DB125" s="4">
        <f t="shared" si="1007"/>
        <v>2.1364325848697834E-3</v>
      </c>
      <c r="DC125" s="4">
        <f t="shared" si="1008"/>
        <v>-4.2405224323636744E-3</v>
      </c>
      <c r="DD125" s="4">
        <f t="shared" si="1009"/>
        <v>0</v>
      </c>
      <c r="DE125" s="4">
        <f t="shared" si="1010"/>
        <v>2.0817286674854789E-3</v>
      </c>
      <c r="DF125" s="4">
        <f t="shared" si="1011"/>
        <v>0</v>
      </c>
      <c r="DG125" s="4">
        <f t="shared" si="1012"/>
        <v>4.1034058268362792E-3</v>
      </c>
      <c r="DH125" s="4">
        <f t="shared" si="1013"/>
        <v>0</v>
      </c>
      <c r="DI125" s="4">
        <f t="shared" si="1014"/>
        <v>0</v>
      </c>
      <c r="DJ125" s="4">
        <f t="shared" si="1015"/>
        <v>0</v>
      </c>
      <c r="DK125" s="4">
        <f t="shared" si="1016"/>
        <v>0</v>
      </c>
      <c r="DL125" s="4">
        <f t="shared" si="1017"/>
        <v>0</v>
      </c>
      <c r="DM125" s="4">
        <f t="shared" si="1018"/>
        <v>0</v>
      </c>
      <c r="DN125" s="4">
        <f t="shared" si="1019"/>
        <v>0</v>
      </c>
      <c r="DO125" s="4">
        <f t="shared" si="1020"/>
        <v>0</v>
      </c>
      <c r="DP125" s="4">
        <f t="shared" si="1021"/>
        <v>0</v>
      </c>
      <c r="DQ125" s="4">
        <f t="shared" si="1022"/>
        <v>0</v>
      </c>
      <c r="DR125" s="4">
        <f t="shared" si="1023"/>
        <v>0</v>
      </c>
      <c r="DS125" s="49">
        <f t="shared" si="1024"/>
        <v>0</v>
      </c>
      <c r="DT125" s="49">
        <f t="shared" si="1025"/>
        <v>-5.6863414079381383E-3</v>
      </c>
      <c r="DU125" s="49">
        <f t="shared" si="1026"/>
        <v>-1.8795579279753387E-3</v>
      </c>
      <c r="DV125" s="49">
        <f t="shared" si="1027"/>
        <v>-3.750445365387147E-3</v>
      </c>
      <c r="DW125" s="49">
        <f t="shared" si="1028"/>
        <v>-5.6089443966645522E-3</v>
      </c>
      <c r="DX125" s="49">
        <f t="shared" si="1029"/>
        <v>2.1067267786040855E-3</v>
      </c>
      <c r="DY125" s="49">
        <f t="shared" si="1030"/>
        <v>-4.0810496459689517E-3</v>
      </c>
      <c r="DZ125" s="49">
        <f t="shared" si="1031"/>
        <v>0</v>
      </c>
      <c r="EA125" s="49">
        <f t="shared" si="1032"/>
        <v>0</v>
      </c>
      <c r="EB125" s="49">
        <f t="shared" si="1033"/>
        <v>-2.0007602889097835E-3</v>
      </c>
      <c r="EC125" s="11">
        <f t="shared" si="1034"/>
        <v>1.0469788401253916E-3</v>
      </c>
      <c r="ED125" s="11">
        <f t="shared" si="1035"/>
        <v>-2.0528670897062521E-4</v>
      </c>
      <c r="EE125" s="11">
        <f t="shared" si="1036"/>
        <v>2.1629957628736159E-3</v>
      </c>
      <c r="EF125" s="11">
        <f t="shared" si="1037"/>
        <v>2.4391715418003454E-3</v>
      </c>
      <c r="EG125" s="11">
        <f t="shared" si="1038"/>
        <v>1.6074125818676794E-3</v>
      </c>
      <c r="EH125" s="11">
        <f t="shared" si="1039"/>
        <v>1.0662432093606396E-3</v>
      </c>
      <c r="EI125" s="11">
        <f t="shared" si="1040"/>
        <v>7.0905252561969528E-4</v>
      </c>
      <c r="EJ125" s="11">
        <f t="shared" si="1041"/>
        <v>4.7251693539886289E-4</v>
      </c>
      <c r="EK125" s="11">
        <f t="shared" si="1042"/>
        <v>3.1405598465788462E-4</v>
      </c>
      <c r="EL125" s="11">
        <f t="shared" si="1043"/>
        <v>2.0845471057952551E-4</v>
      </c>
      <c r="EM125" s="11">
        <f t="shared" si="1044"/>
        <v>1.3744467414744245E-4</v>
      </c>
      <c r="EN125" s="11">
        <f t="shared" si="1045"/>
        <v>9.0232892872923017E-5</v>
      </c>
      <c r="EO125" s="11">
        <f t="shared" si="1046"/>
        <v>5.8995816372550405E-5</v>
      </c>
      <c r="EP125" s="11">
        <f t="shared" si="1047"/>
        <v>3.8616415515781665E-5</v>
      </c>
      <c r="EQ125" s="11">
        <f t="shared" si="1048"/>
        <v>2.5256766899457357E-5</v>
      </c>
      <c r="ER125" s="11">
        <f t="shared" si="1049"/>
        <v>1.6525085134690528E-5</v>
      </c>
      <c r="ES125" s="11">
        <f t="shared" si="1050"/>
        <v>1.0793842558440482E-5</v>
      </c>
      <c r="ET125" s="11">
        <f t="shared" si="1051"/>
        <v>7.0654012064279563E-6</v>
      </c>
      <c r="EU125" s="11">
        <f t="shared" si="1052"/>
        <v>4.630762098140528E-6</v>
      </c>
      <c r="EV125" s="11">
        <f t="shared" si="1053"/>
        <v>3.0324565067658166E-6</v>
      </c>
      <c r="EW125" s="11">
        <f t="shared" si="1054"/>
        <v>1.9902783800712653E-6</v>
      </c>
      <c r="EX125" s="11">
        <f t="shared" si="1055"/>
        <v>1.3068619394504625E-6</v>
      </c>
      <c r="EY125" s="11">
        <f t="shared" si="1056"/>
        <v>8.5842298041131691E-7</v>
      </c>
      <c r="EZ125" s="11">
        <f t="shared" si="1057"/>
        <v>5.6202869879278324E-7</v>
      </c>
      <c r="FA125" s="11">
        <f t="shared" si="1058"/>
        <v>3.6780638672181567E-7</v>
      </c>
      <c r="FB125" s="11">
        <f t="shared" si="1059"/>
        <v>2.3946984569836207E-7</v>
      </c>
      <c r="FC125" s="11">
        <f t="shared" si="1060"/>
        <v>1.5932928743291636E-7</v>
      </c>
      <c r="FD125" s="11">
        <f t="shared" si="1061"/>
        <v>1.0595824397524688E-7</v>
      </c>
      <c r="FE125" s="11">
        <f t="shared" si="1062"/>
        <v>6.8566485754810692E-8</v>
      </c>
      <c r="FF125" s="11">
        <f t="shared" si="1063"/>
        <v>4.7369792278559318E-8</v>
      </c>
    </row>
    <row r="126" spans="2:162" x14ac:dyDescent="0.25">
      <c r="B126" t="str">
        <f t="shared" si="907"/>
        <v xml:space="preserve">   Construction</v>
      </c>
      <c r="C126" s="4"/>
      <c r="D126" s="4"/>
      <c r="E126" s="4"/>
      <c r="F126" s="4"/>
      <c r="G126" s="4">
        <f t="shared" si="908"/>
        <v>-0.14867407002852112</v>
      </c>
      <c r="H126" s="4">
        <f t="shared" si="909"/>
        <v>-0.38209278536614716</v>
      </c>
      <c r="I126" s="4">
        <f t="shared" si="910"/>
        <v>-0.30717843189883964</v>
      </c>
      <c r="J126" s="4">
        <f t="shared" si="911"/>
        <v>1.7983455221197212E-2</v>
      </c>
      <c r="K126" s="4">
        <f t="shared" si="912"/>
        <v>0.10515563033289287</v>
      </c>
      <c r="L126" s="4">
        <f t="shared" si="913"/>
        <v>0.29060187543065985</v>
      </c>
      <c r="M126" s="4">
        <f t="shared" si="914"/>
        <v>0.16113630938171367</v>
      </c>
      <c r="N126" s="4">
        <f t="shared" si="915"/>
        <v>5.6630204762898088E-2</v>
      </c>
      <c r="O126" s="4">
        <f t="shared" si="916"/>
        <v>-0.11823475510626348</v>
      </c>
      <c r="P126" s="4">
        <f t="shared" si="917"/>
        <v>-0.40149971954063707</v>
      </c>
      <c r="Q126" s="4">
        <f t="shared" si="918"/>
        <v>-0.3315080657096347</v>
      </c>
      <c r="R126" s="4">
        <f t="shared" si="919"/>
        <v>-0.2682387619749444</v>
      </c>
      <c r="S126" s="4">
        <f t="shared" si="920"/>
        <v>-0.17640832647300936</v>
      </c>
      <c r="T126" s="4">
        <f t="shared" si="921"/>
        <v>-3.8103054106336805E-2</v>
      </c>
      <c r="U126" s="4">
        <f t="shared" si="922"/>
        <v>-5.7868695928937126E-2</v>
      </c>
      <c r="V126" s="4">
        <f t="shared" si="923"/>
        <v>-2.9298019453880557E-3</v>
      </c>
      <c r="W126" s="4">
        <f t="shared" si="924"/>
        <v>4.9536686287080071E-2</v>
      </c>
      <c r="X126" s="4">
        <f t="shared" si="925"/>
        <v>6.6749862147024011E-2</v>
      </c>
      <c r="Y126" s="4">
        <f t="shared" si="926"/>
        <v>8.3921750202569492E-2</v>
      </c>
      <c r="Z126" s="4">
        <f t="shared" si="927"/>
        <v>-5.1531634697967413E-2</v>
      </c>
      <c r="AA126" s="4">
        <f t="shared" si="928"/>
        <v>2.2709208584080813E-2</v>
      </c>
      <c r="AB126" s="4">
        <f t="shared" si="929"/>
        <v>0.10503605291546043</v>
      </c>
      <c r="AC126" s="4">
        <f t="shared" si="930"/>
        <v>0.17572699960319715</v>
      </c>
      <c r="AD126" s="4">
        <f t="shared" si="931"/>
        <v>0.4217485466773056</v>
      </c>
      <c r="AE126" s="4">
        <f t="shared" si="932"/>
        <v>0.50882802724871412</v>
      </c>
      <c r="AF126" s="4">
        <f t="shared" si="933"/>
        <v>0.48855888928758695</v>
      </c>
      <c r="AG126" s="4">
        <f t="shared" si="934"/>
        <v>0.46134527189342589</v>
      </c>
      <c r="AH126" s="4">
        <f t="shared" si="935"/>
        <v>0.50949265257964205</v>
      </c>
      <c r="AI126" s="4">
        <f t="shared" si="936"/>
        <v>0.32865094089584002</v>
      </c>
      <c r="AJ126" s="4">
        <f t="shared" si="937"/>
        <v>0.41863851474335734</v>
      </c>
      <c r="AK126" s="4">
        <f t="shared" si="938"/>
        <v>0.48883400226407381</v>
      </c>
      <c r="AL126" s="4">
        <f t="shared" si="939"/>
        <v>0.42274200081004415</v>
      </c>
      <c r="AM126" s="4">
        <f t="shared" si="940"/>
        <v>0.47941767068272989</v>
      </c>
      <c r="AN126" s="4">
        <f t="shared" si="941"/>
        <v>0.45576141880511162</v>
      </c>
      <c r="AO126" s="4">
        <f t="shared" si="942"/>
        <v>0.46171226484601441</v>
      </c>
      <c r="AP126" s="4">
        <f t="shared" si="943"/>
        <v>0.43102398636308187</v>
      </c>
      <c r="AQ126" s="4">
        <f t="shared" si="944"/>
        <v>0.47558963408715876</v>
      </c>
      <c r="AR126" s="4">
        <f t="shared" si="945"/>
        <v>0.43527676347544281</v>
      </c>
      <c r="AS126" s="4">
        <f t="shared" si="946"/>
        <v>0.31184781826468683</v>
      </c>
      <c r="AT126" s="4">
        <f t="shared" si="947"/>
        <v>0.30957540542471396</v>
      </c>
      <c r="AU126" s="4">
        <f t="shared" si="948"/>
        <v>0.18491737986297166</v>
      </c>
      <c r="AV126" s="4">
        <f t="shared" si="949"/>
        <v>-6.6019051211921365E-2</v>
      </c>
      <c r="AW126" s="4">
        <f t="shared" si="950"/>
        <v>-0.17372115407188315</v>
      </c>
      <c r="AX126" s="4">
        <f t="shared" si="951"/>
        <v>-0.51128802558774844</v>
      </c>
      <c r="AY126" s="4">
        <f t="shared" si="952"/>
        <v>-0.51869411129626553</v>
      </c>
      <c r="AZ126" s="4">
        <f t="shared" si="953"/>
        <v>-0.46797447411959192</v>
      </c>
      <c r="BA126" s="4">
        <f t="shared" si="954"/>
        <v>-0.36275118132786005</v>
      </c>
      <c r="BB126" s="4">
        <f t="shared" si="955"/>
        <v>-0.18892145227311205</v>
      </c>
      <c r="BC126" s="4">
        <f t="shared" si="956"/>
        <v>-0.24714921939999052</v>
      </c>
      <c r="BD126" s="4">
        <f t="shared" si="957"/>
        <v>-0.11306656179333495</v>
      </c>
      <c r="BE126" s="4">
        <f t="shared" si="958"/>
        <v>-0.11091119710152086</v>
      </c>
      <c r="BF126" s="4">
        <f t="shared" si="959"/>
        <v>1.978924454558996E-2</v>
      </c>
      <c r="BG126" s="4">
        <f t="shared" si="960"/>
        <v>0.15869080089263676</v>
      </c>
      <c r="BH126" s="4">
        <f t="shared" si="961"/>
        <v>0.14434683059157322</v>
      </c>
      <c r="BI126" s="4">
        <f t="shared" si="962"/>
        <v>0.16934379280288933</v>
      </c>
      <c r="BJ126" s="4">
        <f t="shared" si="963"/>
        <v>0.23852709518721912</v>
      </c>
      <c r="BK126" s="4">
        <f t="shared" si="964"/>
        <v>0.24589553165594416</v>
      </c>
      <c r="BL126" s="4">
        <f t="shared" si="965"/>
        <v>0.38083933031629447</v>
      </c>
      <c r="BM126" s="4">
        <f t="shared" si="966"/>
        <v>0.52286292112662125</v>
      </c>
      <c r="BN126" s="4">
        <f t="shared" si="967"/>
        <v>0.5756135795816385</v>
      </c>
      <c r="BO126" s="4">
        <f t="shared" si="968"/>
        <v>0.66065333983422703</v>
      </c>
      <c r="BP126" s="4">
        <f t="shared" si="969"/>
        <v>0.7128531039315672</v>
      </c>
      <c r="BQ126" s="4">
        <f t="shared" si="970"/>
        <v>0.59550966502581337</v>
      </c>
      <c r="BR126" s="4">
        <f t="shared" si="971"/>
        <v>0.47254939209726415</v>
      </c>
      <c r="BS126" s="4">
        <f t="shared" si="972"/>
        <v>0.56084456593458454</v>
      </c>
      <c r="BT126" s="4">
        <f t="shared" si="973"/>
        <v>0.61049775449101817</v>
      </c>
      <c r="BU126" s="4">
        <f t="shared" si="974"/>
        <v>0.59965136548518327</v>
      </c>
      <c r="BV126" s="4">
        <f t="shared" si="975"/>
        <v>0.52921057496764734</v>
      </c>
      <c r="BW126" s="4">
        <f t="shared" si="976"/>
        <v>0.23319615912208616</v>
      </c>
      <c r="BX126" s="4">
        <f t="shared" si="977"/>
        <v>-9.9866088653851381E-2</v>
      </c>
      <c r="BY126" s="4">
        <f t="shared" si="978"/>
        <v>-0.27961935687547901</v>
      </c>
      <c r="BZ126" s="4">
        <f t="shared" si="979"/>
        <v>-0.65224700212932685</v>
      </c>
      <c r="CA126" s="4">
        <f t="shared" si="980"/>
        <v>-1.1559277489476385</v>
      </c>
      <c r="CB126" s="4">
        <f t="shared" si="981"/>
        <v>-1.4571867828256932</v>
      </c>
      <c r="CC126" s="4">
        <f t="shared" si="982"/>
        <v>-1.6300480341576242</v>
      </c>
      <c r="CD126" s="4">
        <f t="shared" si="983"/>
        <v>-1.5061264240255483</v>
      </c>
      <c r="CE126" s="4">
        <f t="shared" si="984"/>
        <v>-1.0906329812935744</v>
      </c>
      <c r="CF126" s="4">
        <f t="shared" si="985"/>
        <v>-0.78093759555900599</v>
      </c>
      <c r="CG126" s="4">
        <f t="shared" si="986"/>
        <v>-0.48537914297270923</v>
      </c>
      <c r="CH126" s="4">
        <f t="shared" si="987"/>
        <v>-0.29232059422547019</v>
      </c>
      <c r="CI126" s="4">
        <f t="shared" si="988"/>
        <v>-0.26647461289160923</v>
      </c>
      <c r="CJ126" s="4">
        <f t="shared" si="989"/>
        <v>-0.16728402437567175</v>
      </c>
      <c r="CK126" s="4">
        <f t="shared" si="990"/>
        <v>-0.12882601331202104</v>
      </c>
      <c r="CL126" s="4">
        <f t="shared" si="991"/>
        <v>-8.5380893653353981E-2</v>
      </c>
      <c r="CM126" s="4">
        <f t="shared" si="992"/>
        <v>4.0197677992952846E-2</v>
      </c>
      <c r="CN126" s="4">
        <f t="shared" si="993"/>
        <v>0.15735086895256009</v>
      </c>
      <c r="CO126" s="4">
        <f t="shared" si="994"/>
        <v>0.22196780298605021</v>
      </c>
      <c r="CP126" s="4">
        <f t="shared" si="995"/>
        <v>0.35316805687864444</v>
      </c>
      <c r="CQ126" s="4">
        <f t="shared" si="996"/>
        <v>0.44343849600443425</v>
      </c>
      <c r="CR126" s="4">
        <f t="shared" si="997"/>
        <v>0.39134912461380056</v>
      </c>
      <c r="CS126" s="4">
        <f t="shared" si="998"/>
        <v>0.4419537087661749</v>
      </c>
      <c r="CT126" s="4">
        <f t="shared" si="999"/>
        <v>0.35898130587916566</v>
      </c>
      <c r="CU126" s="4">
        <f t="shared" si="1000"/>
        <v>0.34303394466615894</v>
      </c>
      <c r="CV126" s="4">
        <f t="shared" si="1001"/>
        <v>0.33863565476986096</v>
      </c>
      <c r="CW126" s="4">
        <f t="shared" si="1002"/>
        <v>0.40503751576990343</v>
      </c>
      <c r="CX126" s="4">
        <f t="shared" si="1003"/>
        <v>0.55543358946213028</v>
      </c>
      <c r="CY126" s="4">
        <f t="shared" si="1004"/>
        <v>0.61935708989401139</v>
      </c>
      <c r="CZ126" s="4">
        <f t="shared" si="1005"/>
        <v>0.64123464840778122</v>
      </c>
      <c r="DA126" s="4">
        <f t="shared" si="1006"/>
        <v>0.49644323139412427</v>
      </c>
      <c r="DB126" s="4">
        <f t="shared" si="1007"/>
        <v>0.3717392697673419</v>
      </c>
      <c r="DC126" s="4">
        <f t="shared" si="1008"/>
        <v>0.36892545161563839</v>
      </c>
      <c r="DD126" s="4">
        <f t="shared" si="1009"/>
        <v>0.39321235569947499</v>
      </c>
      <c r="DE126" s="4">
        <f t="shared" si="1010"/>
        <v>0.4121822761621256</v>
      </c>
      <c r="DF126" s="4">
        <f t="shared" si="1011"/>
        <v>0.39732632493843451</v>
      </c>
      <c r="DG126" s="4">
        <f t="shared" si="1012"/>
        <v>0.33442757488715541</v>
      </c>
      <c r="DH126" s="4">
        <f t="shared" si="1013"/>
        <v>0.27830255753956257</v>
      </c>
      <c r="DI126" s="4">
        <f t="shared" si="1014"/>
        <v>0.21993099412844727</v>
      </c>
      <c r="DJ126" s="4">
        <f t="shared" si="1015"/>
        <v>0.23113254949251416</v>
      </c>
      <c r="DK126" s="4">
        <f t="shared" si="1016"/>
        <v>0.27758362456315649</v>
      </c>
      <c r="DL126" s="4">
        <f t="shared" si="1017"/>
        <v>0.29698265621287667</v>
      </c>
      <c r="DM126" s="4">
        <f t="shared" si="1018"/>
        <v>0.327358062671321</v>
      </c>
      <c r="DN126" s="4">
        <f t="shared" si="1019"/>
        <v>0.33989547722896674</v>
      </c>
      <c r="DO126" s="4">
        <f t="shared" si="1020"/>
        <v>0.11302297484264444</v>
      </c>
      <c r="DP126" s="4">
        <f t="shared" si="1021"/>
        <v>0.13579312886767991</v>
      </c>
      <c r="DQ126" s="4">
        <f t="shared" si="1022"/>
        <v>9.2664092664091813E-2</v>
      </c>
      <c r="DR126" s="4">
        <f t="shared" si="1023"/>
        <v>2.4955847347003263E-2</v>
      </c>
      <c r="DS126" s="49">
        <f t="shared" si="1024"/>
        <v>0.1261492000993906</v>
      </c>
      <c r="DT126" s="49">
        <f t="shared" si="1025"/>
        <v>-0.65772015618484414</v>
      </c>
      <c r="DU126" s="49">
        <f t="shared" si="1026"/>
        <v>-0.22554695135704067</v>
      </c>
      <c r="DV126" s="49">
        <f t="shared" si="1027"/>
        <v>-0.10126202486545274</v>
      </c>
      <c r="DW126" s="49">
        <f t="shared" si="1028"/>
        <v>-0.1028306472721838</v>
      </c>
      <c r="DX126" s="49">
        <f t="shared" si="1029"/>
        <v>0.71628710472538815</v>
      </c>
      <c r="DY126" s="49">
        <f t="shared" si="1030"/>
        <v>0.25710612769604391</v>
      </c>
      <c r="DZ126" s="49">
        <f t="shared" si="1031"/>
        <v>0.14795897685354087</v>
      </c>
      <c r="EA126" s="49">
        <f t="shared" si="1032"/>
        <v>0.19871846865114692</v>
      </c>
      <c r="EB126" s="49">
        <f t="shared" si="1033"/>
        <v>0.29611252275864819</v>
      </c>
      <c r="EC126" s="11">
        <f t="shared" si="1034"/>
        <v>0.36722766457680339</v>
      </c>
      <c r="ED126" s="11">
        <f t="shared" si="1035"/>
        <v>0.33095646806951212</v>
      </c>
      <c r="EE126" s="11">
        <f t="shared" si="1036"/>
        <v>0.21916631675382778</v>
      </c>
      <c r="EF126" s="11">
        <f t="shared" si="1037"/>
        <v>-3.5029250802037649E-2</v>
      </c>
      <c r="EG126" s="11">
        <f t="shared" si="1038"/>
        <v>-0.22237522245060579</v>
      </c>
      <c r="EH126" s="11">
        <f t="shared" si="1039"/>
        <v>-0.31174815433904357</v>
      </c>
      <c r="EI126" s="11">
        <f t="shared" si="1040"/>
        <v>-0.2842115564751771</v>
      </c>
      <c r="EJ126" s="11">
        <f t="shared" si="1041"/>
        <v>-0.18538321607128072</v>
      </c>
      <c r="EK126" s="11">
        <f t="shared" si="1042"/>
        <v>-5.2572523464099574E-2</v>
      </c>
      <c r="EL126" s="11">
        <f t="shared" si="1043"/>
        <v>8.4078732421718566E-2</v>
      </c>
      <c r="EM126" s="11">
        <f t="shared" si="1044"/>
        <v>0.16967166184975987</v>
      </c>
      <c r="EN126" s="11">
        <f t="shared" si="1045"/>
        <v>0.2219269118122652</v>
      </c>
      <c r="EO126" s="11">
        <f t="shared" si="1046"/>
        <v>0.24192919371630675</v>
      </c>
      <c r="EP126" s="11">
        <f t="shared" si="1047"/>
        <v>0.23648481634450669</v>
      </c>
      <c r="EQ126" s="11">
        <f t="shared" si="1048"/>
        <v>0.21817583196381632</v>
      </c>
      <c r="ER126" s="11">
        <f t="shared" si="1049"/>
        <v>0.19450801549808955</v>
      </c>
      <c r="ES126" s="11">
        <f t="shared" si="1050"/>
        <v>0.16687544664887435</v>
      </c>
      <c r="ET126" s="11">
        <f t="shared" si="1051"/>
        <v>0.13952935999833738</v>
      </c>
      <c r="EU126" s="11">
        <f t="shared" si="1052"/>
        <v>0.11274543720114578</v>
      </c>
      <c r="EV126" s="11">
        <f t="shared" si="1053"/>
        <v>9.2286493905250969E-2</v>
      </c>
      <c r="EW126" s="11">
        <f t="shared" si="1054"/>
        <v>7.8969283909704757E-2</v>
      </c>
      <c r="EX126" s="11">
        <f t="shared" si="1055"/>
        <v>7.1527834545899768E-2</v>
      </c>
      <c r="EY126" s="11">
        <f t="shared" si="1056"/>
        <v>7.4049712347824495E-2</v>
      </c>
      <c r="EZ126" s="11">
        <f t="shared" si="1057"/>
        <v>8.0728731763507616E-2</v>
      </c>
      <c r="FA126" s="11">
        <f t="shared" si="1058"/>
        <v>9.1077390195135471E-2</v>
      </c>
      <c r="FB126" s="11">
        <f t="shared" si="1059"/>
        <v>0.1031263586587769</v>
      </c>
      <c r="FC126" s="11">
        <f t="shared" si="1060"/>
        <v>0.11233245861554518</v>
      </c>
      <c r="FD126" s="11">
        <f t="shared" si="1061"/>
        <v>0.11735935102694643</v>
      </c>
      <c r="FE126" s="11">
        <f t="shared" si="1062"/>
        <v>0.12095128087469736</v>
      </c>
      <c r="FF126" s="11">
        <f t="shared" si="1063"/>
        <v>0.12283513470126693</v>
      </c>
    </row>
    <row r="127" spans="2:162" x14ac:dyDescent="0.25">
      <c r="B127" t="str">
        <f t="shared" si="907"/>
        <v xml:space="preserve">   Manufacturing</v>
      </c>
      <c r="C127" s="4"/>
      <c r="D127" s="4"/>
      <c r="E127" s="4"/>
      <c r="F127" s="4"/>
      <c r="G127" s="4">
        <f t="shared" si="908"/>
        <v>-0.43691971600218626</v>
      </c>
      <c r="H127" s="4">
        <f t="shared" si="909"/>
        <v>-0.37005836692942118</v>
      </c>
      <c r="I127" s="4">
        <f t="shared" si="910"/>
        <v>-0.35787778473650916</v>
      </c>
      <c r="J127" s="4">
        <f t="shared" si="911"/>
        <v>-0.29372976861287664</v>
      </c>
      <c r="K127" s="4">
        <f t="shared" si="912"/>
        <v>-0.16824900853262642</v>
      </c>
      <c r="L127" s="4">
        <f t="shared" si="913"/>
        <v>-0.20072500674076355</v>
      </c>
      <c r="M127" s="4">
        <f t="shared" si="914"/>
        <v>-0.47744091668656019</v>
      </c>
      <c r="N127" s="4">
        <f t="shared" si="915"/>
        <v>-0.58418527018568522</v>
      </c>
      <c r="O127" s="4">
        <f t="shared" si="916"/>
        <v>-0.86311371227572409</v>
      </c>
      <c r="P127" s="4">
        <f t="shared" si="917"/>
        <v>-0.94175301862840222</v>
      </c>
      <c r="Q127" s="4">
        <f t="shared" si="918"/>
        <v>-0.68669527896995741</v>
      </c>
      <c r="R127" s="4">
        <f t="shared" si="919"/>
        <v>-1.1142225497420777</v>
      </c>
      <c r="S127" s="4">
        <f t="shared" si="920"/>
        <v>-1.0613900976126041</v>
      </c>
      <c r="T127" s="4">
        <f t="shared" si="921"/>
        <v>-0.97602438595463048</v>
      </c>
      <c r="U127" s="4">
        <f t="shared" si="922"/>
        <v>-1.1081855270391485</v>
      </c>
      <c r="V127" s="4">
        <f t="shared" si="923"/>
        <v>-0.44532989569905101</v>
      </c>
      <c r="W127" s="4">
        <f t="shared" si="924"/>
        <v>7.5761990792001493E-2</v>
      </c>
      <c r="X127" s="4">
        <f t="shared" si="925"/>
        <v>-3.772818295266879E-2</v>
      </c>
      <c r="Y127" s="4">
        <f t="shared" si="926"/>
        <v>-0.39645792337076069</v>
      </c>
      <c r="Z127" s="4">
        <f t="shared" si="927"/>
        <v>-1.7234468937875773</v>
      </c>
      <c r="AA127" s="4">
        <f t="shared" si="928"/>
        <v>-0.5081185420688058</v>
      </c>
      <c r="AB127" s="4">
        <f t="shared" si="929"/>
        <v>-8.5164367228749514E-3</v>
      </c>
      <c r="AC127" s="4">
        <f t="shared" si="930"/>
        <v>0.75109120798140871</v>
      </c>
      <c r="AD127" s="4">
        <f t="shared" si="931"/>
        <v>2.6302291120483323</v>
      </c>
      <c r="AE127" s="4">
        <f t="shared" si="932"/>
        <v>1.6543862088141292</v>
      </c>
      <c r="AF127" s="4">
        <f t="shared" si="933"/>
        <v>1.8245052306163598</v>
      </c>
      <c r="AG127" s="4">
        <f t="shared" si="934"/>
        <v>1.9436558200480432</v>
      </c>
      <c r="AH127" s="4">
        <f t="shared" si="935"/>
        <v>1.9146197575887591</v>
      </c>
      <c r="AI127" s="4">
        <f t="shared" si="936"/>
        <v>1.4683275907765694</v>
      </c>
      <c r="AJ127" s="4">
        <f t="shared" si="937"/>
        <v>1.1675074106817795</v>
      </c>
      <c r="AK127" s="4">
        <f t="shared" si="938"/>
        <v>0.67150355047854571</v>
      </c>
      <c r="AL127" s="4">
        <f t="shared" si="939"/>
        <v>-1.2656946132035113E-2</v>
      </c>
      <c r="AM127" s="4">
        <f t="shared" si="940"/>
        <v>-0.54216867469879781</v>
      </c>
      <c r="AN127" s="4">
        <f t="shared" si="941"/>
        <v>-1.0353710492420491</v>
      </c>
      <c r="AO127" s="4">
        <f t="shared" si="942"/>
        <v>-1.4023282086546491</v>
      </c>
      <c r="AP127" s="4">
        <f t="shared" si="943"/>
        <v>-1.4489224400340943</v>
      </c>
      <c r="AQ127" s="4">
        <f t="shared" si="944"/>
        <v>-1.5068426671843147</v>
      </c>
      <c r="AR127" s="4">
        <f t="shared" si="945"/>
        <v>-1.0906101129301355</v>
      </c>
      <c r="AS127" s="4">
        <f t="shared" si="946"/>
        <v>-0.81560198623072</v>
      </c>
      <c r="AT127" s="4">
        <f t="shared" si="947"/>
        <v>-0.68344724120686595</v>
      </c>
      <c r="AU127" s="4">
        <f t="shared" si="948"/>
        <v>-0.3247907825798329</v>
      </c>
      <c r="AV127" s="4">
        <f t="shared" si="949"/>
        <v>-0.47863812128642874</v>
      </c>
      <c r="AW127" s="4">
        <f t="shared" si="950"/>
        <v>-0.44604080099537335</v>
      </c>
      <c r="AX127" s="4">
        <f t="shared" si="951"/>
        <v>-0.73074498634230867</v>
      </c>
      <c r="AY127" s="4">
        <f t="shared" si="952"/>
        <v>-1.157086863660902</v>
      </c>
      <c r="AZ127" s="4">
        <f t="shared" si="953"/>
        <v>-1.3566532734578114</v>
      </c>
      <c r="BA127" s="4">
        <f t="shared" si="954"/>
        <v>-1.5703307718008697</v>
      </c>
      <c r="BB127" s="4">
        <f t="shared" si="955"/>
        <v>-1.496839198779276</v>
      </c>
      <c r="BC127" s="4">
        <f t="shared" si="956"/>
        <v>-1.2112758772573775</v>
      </c>
      <c r="BD127" s="4">
        <f t="shared" si="957"/>
        <v>-1.1896568675646446</v>
      </c>
      <c r="BE127" s="4">
        <f t="shared" si="958"/>
        <v>-1.0721415719813687</v>
      </c>
      <c r="BF127" s="4">
        <f t="shared" si="959"/>
        <v>-0.91030524909711508</v>
      </c>
      <c r="BG127" s="4">
        <f t="shared" si="960"/>
        <v>-0.6347632035705425</v>
      </c>
      <c r="BH127" s="4">
        <f t="shared" si="961"/>
        <v>-0.38077698414673772</v>
      </c>
      <c r="BI127" s="4">
        <f t="shared" si="962"/>
        <v>-0.14444029386128579</v>
      </c>
      <c r="BJ127" s="4">
        <f t="shared" si="963"/>
        <v>0.12174820483514263</v>
      </c>
      <c r="BK127" s="4">
        <f t="shared" si="964"/>
        <v>0.31295794938029309</v>
      </c>
      <c r="BL127" s="4">
        <f t="shared" si="965"/>
        <v>0.52674530751539483</v>
      </c>
      <c r="BM127" s="4">
        <f t="shared" si="966"/>
        <v>0.31075815123563166</v>
      </c>
      <c r="BN127" s="4">
        <f t="shared" si="967"/>
        <v>0.65889384215940816</v>
      </c>
      <c r="BO127" s="4">
        <f t="shared" si="968"/>
        <v>0.71672354948805606</v>
      </c>
      <c r="BP127" s="4">
        <f t="shared" si="969"/>
        <v>0.59444699514293187</v>
      </c>
      <c r="BQ127" s="4">
        <f t="shared" si="970"/>
        <v>0.84523952455276685</v>
      </c>
      <c r="BR127" s="4">
        <f t="shared" si="971"/>
        <v>0.50104483282674839</v>
      </c>
      <c r="BS127" s="4">
        <f t="shared" si="972"/>
        <v>0.43595060797436297</v>
      </c>
      <c r="BT127" s="4">
        <f t="shared" si="973"/>
        <v>0.41401571856287417</v>
      </c>
      <c r="BU127" s="4">
        <f t="shared" si="974"/>
        <v>0.46949447995351612</v>
      </c>
      <c r="BV127" s="4">
        <f t="shared" si="975"/>
        <v>0.42983915696061964</v>
      </c>
      <c r="BW127" s="4">
        <f t="shared" si="976"/>
        <v>0.37722908093278462</v>
      </c>
      <c r="BX127" s="4">
        <f t="shared" si="977"/>
        <v>0.29051953062938518</v>
      </c>
      <c r="BY127" s="4">
        <f t="shared" si="978"/>
        <v>0.11951472511613272</v>
      </c>
      <c r="BZ127" s="4">
        <f t="shared" si="979"/>
        <v>-0.63879861033284724</v>
      </c>
      <c r="CA127" s="4">
        <f t="shared" si="980"/>
        <v>-0.5478963896746043</v>
      </c>
      <c r="CB127" s="4">
        <f t="shared" si="981"/>
        <v>-0.90238631046545359</v>
      </c>
      <c r="CC127" s="4">
        <f t="shared" si="982"/>
        <v>-1.1074541896459724</v>
      </c>
      <c r="CD127" s="4">
        <f t="shared" si="983"/>
        <v>-0.59565601431386384</v>
      </c>
      <c r="CE127" s="4">
        <f t="shared" si="984"/>
        <v>-0.81452336577621387</v>
      </c>
      <c r="CF127" s="4">
        <f t="shared" si="985"/>
        <v>-0.45162656128713374</v>
      </c>
      <c r="CG127" s="4">
        <f t="shared" si="986"/>
        <v>-0.19034476195008135</v>
      </c>
      <c r="CH127" s="4">
        <f t="shared" si="987"/>
        <v>6.469390200072038E-2</v>
      </c>
      <c r="CI127" s="4">
        <f t="shared" si="988"/>
        <v>0.2640739407033984</v>
      </c>
      <c r="CJ127" s="4">
        <f t="shared" si="989"/>
        <v>0.49468275779662857</v>
      </c>
      <c r="CK127" s="4">
        <f t="shared" si="990"/>
        <v>0.68707207099744627</v>
      </c>
      <c r="CL127" s="4">
        <f t="shared" si="991"/>
        <v>0.77317142586092391</v>
      </c>
      <c r="CM127" s="4">
        <f t="shared" si="992"/>
        <v>0.74956846610389816</v>
      </c>
      <c r="CN127" s="4">
        <f t="shared" si="993"/>
        <v>0.65993424142790158</v>
      </c>
      <c r="CO127" s="4">
        <f t="shared" si="994"/>
        <v>0.57711628776373347</v>
      </c>
      <c r="CP127" s="4">
        <f t="shared" si="995"/>
        <v>0.48560607820813773</v>
      </c>
      <c r="CQ127" s="4">
        <f t="shared" si="996"/>
        <v>0.42265231650422647</v>
      </c>
      <c r="CR127" s="4">
        <f t="shared" si="997"/>
        <v>0.29293969561734823</v>
      </c>
      <c r="CS127" s="4">
        <f t="shared" si="998"/>
        <v>0.13896482595224977</v>
      </c>
      <c r="CT127" s="4">
        <f t="shared" si="999"/>
        <v>3.8381649056260729E-2</v>
      </c>
      <c r="CU127" s="4">
        <f t="shared" si="1000"/>
        <v>-5.3809246222141949E-2</v>
      </c>
      <c r="CV127" s="4">
        <f t="shared" si="1001"/>
        <v>-5.5696653745043033E-2</v>
      </c>
      <c r="CW127" s="4">
        <f t="shared" si="1002"/>
        <v>2.2133197583059589E-3</v>
      </c>
      <c r="CX127" s="4">
        <f t="shared" si="1003"/>
        <v>1.7563117453349198E-2</v>
      </c>
      <c r="CY127" s="4">
        <f t="shared" si="1004"/>
        <v>8.0690888472106148E-2</v>
      </c>
      <c r="CZ127" s="4">
        <f t="shared" si="1005"/>
        <v>4.7820889033801911E-2</v>
      </c>
      <c r="DA127" s="4">
        <f t="shared" si="1006"/>
        <v>7.7367776321160542E-2</v>
      </c>
      <c r="DB127" s="4">
        <f t="shared" si="1007"/>
        <v>2.7773623603307696E-2</v>
      </c>
      <c r="DC127" s="4">
        <f t="shared" si="1008"/>
        <v>-3.18039182427272E-2</v>
      </c>
      <c r="DD127" s="4">
        <f t="shared" si="1009"/>
        <v>-4.4157537271065868E-2</v>
      </c>
      <c r="DE127" s="4">
        <f t="shared" si="1010"/>
        <v>-0.21858151008597579</v>
      </c>
      <c r="DF127" s="4">
        <f t="shared" si="1011"/>
        <v>-0.33110527078203028</v>
      </c>
      <c r="DG127" s="4">
        <f t="shared" si="1012"/>
        <v>-0.40828887977020845</v>
      </c>
      <c r="DH127" s="4">
        <f t="shared" si="1013"/>
        <v>-0.43065797225099994</v>
      </c>
      <c r="DI127" s="4">
        <f t="shared" si="1014"/>
        <v>-0.48828716127600263</v>
      </c>
      <c r="DJ127" s="4">
        <f t="shared" si="1015"/>
        <v>-0.36981207918802111</v>
      </c>
      <c r="DK127" s="4">
        <f t="shared" si="1016"/>
        <v>-0.251622566150775</v>
      </c>
      <c r="DL127" s="4">
        <f t="shared" si="1017"/>
        <v>-0.13859190623267642</v>
      </c>
      <c r="DM127" s="4">
        <f t="shared" si="1018"/>
        <v>8.2825533928888945E-2</v>
      </c>
      <c r="DN127" s="4">
        <f t="shared" si="1019"/>
        <v>0.27505992376910693</v>
      </c>
      <c r="DO127" s="4">
        <f t="shared" si="1020"/>
        <v>0.35660697234834587</v>
      </c>
      <c r="DP127" s="4">
        <f t="shared" si="1021"/>
        <v>0.36470154610176625</v>
      </c>
      <c r="DQ127" s="4">
        <f t="shared" si="1022"/>
        <v>0.31467181467181443</v>
      </c>
      <c r="DR127" s="4">
        <f t="shared" si="1023"/>
        <v>0.15549412577747163</v>
      </c>
      <c r="DS127" s="49">
        <f t="shared" si="1024"/>
        <v>3.8227030333140384E-3</v>
      </c>
      <c r="DT127" s="49">
        <f t="shared" si="1025"/>
        <v>-0.78661056143144081</v>
      </c>
      <c r="DU127" s="49">
        <f t="shared" si="1026"/>
        <v>-1.1333734305691305</v>
      </c>
      <c r="DV127" s="49">
        <f t="shared" si="1027"/>
        <v>-1.3557859995874502</v>
      </c>
      <c r="DW127" s="49">
        <f t="shared" si="1028"/>
        <v>-1.4639344875294469</v>
      </c>
      <c r="DX127" s="49">
        <f t="shared" si="1029"/>
        <v>-0.96066741104346121</v>
      </c>
      <c r="DY127" s="49">
        <f t="shared" si="1030"/>
        <v>-0.53665802844491706</v>
      </c>
      <c r="DZ127" s="49">
        <f t="shared" si="1031"/>
        <v>-0.16822732984717745</v>
      </c>
      <c r="EA127" s="49">
        <f t="shared" si="1032"/>
        <v>0.16627463703463516</v>
      </c>
      <c r="EB127" s="49">
        <f t="shared" si="1033"/>
        <v>0.36813989315940043</v>
      </c>
      <c r="EC127" s="11">
        <f t="shared" si="1034"/>
        <v>0.4932680250783702</v>
      </c>
      <c r="ED127" s="11">
        <f t="shared" si="1035"/>
        <v>0.42180068277817423</v>
      </c>
      <c r="EE127" s="11">
        <f t="shared" si="1036"/>
        <v>0.29368057411153986</v>
      </c>
      <c r="EF127" s="11">
        <f t="shared" si="1037"/>
        <v>0.18916210605774658</v>
      </c>
      <c r="EG127" s="11">
        <f t="shared" si="1038"/>
        <v>1.2893340413781788E-2</v>
      </c>
      <c r="EH127" s="11">
        <f t="shared" si="1039"/>
        <v>-7.165343362585358E-2</v>
      </c>
      <c r="EI127" s="11">
        <f t="shared" si="1040"/>
        <v>-0.10607462916101568</v>
      </c>
      <c r="EJ127" s="11">
        <f t="shared" si="1041"/>
        <v>-8.9749017304349143E-2</v>
      </c>
      <c r="EK127" s="11">
        <f t="shared" si="1042"/>
        <v>-5.9576139350389426E-2</v>
      </c>
      <c r="EL127" s="11">
        <f t="shared" si="1043"/>
        <v>-1.9528884928659587E-2</v>
      </c>
      <c r="EM127" s="11">
        <f t="shared" si="1044"/>
        <v>3.2341267800561945E-3</v>
      </c>
      <c r="EN127" s="11">
        <f t="shared" si="1045"/>
        <v>1.4342292853792821E-2</v>
      </c>
      <c r="EO127" s="11">
        <f t="shared" si="1046"/>
        <v>2.2285926801781011E-2</v>
      </c>
      <c r="EP127" s="11">
        <f t="shared" si="1047"/>
        <v>2.8644908745263088E-2</v>
      </c>
      <c r="EQ127" s="11">
        <f t="shared" si="1048"/>
        <v>3.4654114548308919E-2</v>
      </c>
      <c r="ER127" s="11">
        <f t="shared" si="1049"/>
        <v>3.949384440578687E-2</v>
      </c>
      <c r="ES127" s="11">
        <f t="shared" si="1050"/>
        <v>4.3186373131364628E-2</v>
      </c>
      <c r="ET127" s="11">
        <f t="shared" si="1051"/>
        <v>4.5949735498963099E-2</v>
      </c>
      <c r="EU127" s="11">
        <f t="shared" si="1052"/>
        <v>3.9982544750867509E-2</v>
      </c>
      <c r="EV127" s="11">
        <f t="shared" si="1053"/>
        <v>3.5103803318885012E-2</v>
      </c>
      <c r="EW127" s="11">
        <f t="shared" si="1054"/>
        <v>2.4390349145528685E-2</v>
      </c>
      <c r="EX127" s="11">
        <f t="shared" si="1055"/>
        <v>1.4999333123948012E-2</v>
      </c>
      <c r="EY127" s="11">
        <f t="shared" si="1056"/>
        <v>1.2334465199800632E-2</v>
      </c>
      <c r="EZ127" s="11">
        <f t="shared" si="1057"/>
        <v>1.1154931507435318E-2</v>
      </c>
      <c r="FA127" s="11">
        <f t="shared" si="1058"/>
        <v>1.3997964804660415E-2</v>
      </c>
      <c r="FB127" s="11">
        <f t="shared" si="1059"/>
        <v>1.6198804672961847E-2</v>
      </c>
      <c r="FC127" s="11">
        <f t="shared" si="1060"/>
        <v>1.6283453175510495E-2</v>
      </c>
      <c r="FD127" s="11">
        <f t="shared" si="1061"/>
        <v>1.2630222681846607E-2</v>
      </c>
      <c r="FE127" s="11">
        <f t="shared" si="1062"/>
        <v>3.3070143514932898E-3</v>
      </c>
      <c r="FF127" s="11">
        <f t="shared" si="1063"/>
        <v>-4.8527720539290348E-3</v>
      </c>
    </row>
    <row r="128" spans="2:162" x14ac:dyDescent="0.25">
      <c r="B128" t="str">
        <f t="shared" si="907"/>
        <v xml:space="preserve">      Aerospace</v>
      </c>
      <c r="C128" s="4"/>
      <c r="D128" s="4"/>
      <c r="E128" s="4"/>
      <c r="F128" s="4"/>
      <c r="G128" s="4">
        <f t="shared" si="908"/>
        <v>-0.14563990533406052</v>
      </c>
      <c r="H128" s="4">
        <f t="shared" si="909"/>
        <v>2.1060232264274864E-2</v>
      </c>
      <c r="I128" s="4">
        <f t="shared" si="910"/>
        <v>0.14911574364021513</v>
      </c>
      <c r="J128" s="4">
        <f t="shared" si="911"/>
        <v>0.104903488790314</v>
      </c>
      <c r="K128" s="4">
        <f t="shared" si="912"/>
        <v>-2.4035572647519307E-2</v>
      </c>
      <c r="L128" s="4">
        <f t="shared" si="913"/>
        <v>-0.20671679798675838</v>
      </c>
      <c r="M128" s="4">
        <f t="shared" si="914"/>
        <v>-0.44760085939364969</v>
      </c>
      <c r="N128" s="4">
        <f t="shared" si="915"/>
        <v>-0.5364966767011411</v>
      </c>
      <c r="O128" s="4">
        <f t="shared" si="916"/>
        <v>-0.66507049747273239</v>
      </c>
      <c r="P128" s="4">
        <f t="shared" si="917"/>
        <v>-0.77642960469990641</v>
      </c>
      <c r="Q128" s="4">
        <f t="shared" si="918"/>
        <v>-0.8169305904987435</v>
      </c>
      <c r="R128" s="4">
        <f t="shared" si="919"/>
        <v>-1.105379513633014</v>
      </c>
      <c r="S128" s="4">
        <f t="shared" si="920"/>
        <v>-1.2025167587910142</v>
      </c>
      <c r="T128" s="4">
        <f t="shared" si="921"/>
        <v>-1.0961955565976915</v>
      </c>
      <c r="U128" s="4">
        <f t="shared" si="922"/>
        <v>-0.96062035242035804</v>
      </c>
      <c r="V128" s="4">
        <f t="shared" si="923"/>
        <v>-0.50685573655220861</v>
      </c>
      <c r="W128" s="4">
        <f t="shared" si="924"/>
        <v>-0.30013404044524739</v>
      </c>
      <c r="X128" s="4">
        <f t="shared" si="925"/>
        <v>-0.28151028818527485</v>
      </c>
      <c r="Y128" s="4">
        <f t="shared" si="926"/>
        <v>-0.82185438129413091</v>
      </c>
      <c r="Z128" s="4">
        <f t="shared" si="927"/>
        <v>-2.1843687374749505</v>
      </c>
      <c r="AA128" s="4">
        <f t="shared" si="928"/>
        <v>-0.77495174293175806</v>
      </c>
      <c r="AB128" s="4">
        <f t="shared" si="929"/>
        <v>-0.43433827286663235</v>
      </c>
      <c r="AC128" s="4">
        <f t="shared" si="930"/>
        <v>0.51017516013831377</v>
      </c>
      <c r="AD128" s="4">
        <f t="shared" si="931"/>
        <v>2.3509631824917361</v>
      </c>
      <c r="AE128" s="4">
        <f t="shared" si="932"/>
        <v>1.4124843597942449</v>
      </c>
      <c r="AF128" s="4">
        <f t="shared" si="933"/>
        <v>1.5070799635651013</v>
      </c>
      <c r="AG128" s="4">
        <f t="shared" si="934"/>
        <v>1.5532867438305311</v>
      </c>
      <c r="AH128" s="4">
        <f t="shared" si="935"/>
        <v>1.4104901855625855</v>
      </c>
      <c r="AI128" s="4">
        <f t="shared" si="936"/>
        <v>0.99655446594221975</v>
      </c>
      <c r="AJ128" s="4">
        <f t="shared" si="937"/>
        <v>0.77487128815850914</v>
      </c>
      <c r="AK128" s="4">
        <f t="shared" si="938"/>
        <v>0.35504785427600988</v>
      </c>
      <c r="AL128" s="4">
        <f t="shared" si="939"/>
        <v>-0.11897529364114755</v>
      </c>
      <c r="AM128" s="4">
        <f t="shared" si="940"/>
        <v>-0.46686746987951844</v>
      </c>
      <c r="AN128" s="4">
        <f t="shared" si="941"/>
        <v>-0.89913801644704228</v>
      </c>
      <c r="AO128" s="4">
        <f t="shared" si="942"/>
        <v>-1.2304140674885791</v>
      </c>
      <c r="AP128" s="4">
        <f t="shared" si="943"/>
        <v>-1.3295994155606976</v>
      </c>
      <c r="AQ128" s="4">
        <f t="shared" si="944"/>
        <v>-1.5165485780840513</v>
      </c>
      <c r="AR128" s="4">
        <f t="shared" si="945"/>
        <v>-0.93100863298914205</v>
      </c>
      <c r="AS128" s="4">
        <f t="shared" si="946"/>
        <v>-0.63329095401444169</v>
      </c>
      <c r="AT128" s="4">
        <f t="shared" si="947"/>
        <v>-0.39768532850713162</v>
      </c>
      <c r="AU128" s="4">
        <f t="shared" si="948"/>
        <v>0.16832223038808949</v>
      </c>
      <c r="AV128" s="4">
        <f t="shared" si="949"/>
        <v>-2.357823257569662E-3</v>
      </c>
      <c r="AW128" s="4">
        <f t="shared" si="950"/>
        <v>0.11503157499354469</v>
      </c>
      <c r="AX128" s="4">
        <f t="shared" si="951"/>
        <v>7.0039455559962492E-3</v>
      </c>
      <c r="AY128" s="4">
        <f t="shared" si="952"/>
        <v>-0.45767127467317492</v>
      </c>
      <c r="AZ128" s="4">
        <f t="shared" si="953"/>
        <v>-0.69487118884424437</v>
      </c>
      <c r="BA128" s="4">
        <f t="shared" si="954"/>
        <v>-0.96654097656436433</v>
      </c>
      <c r="BB128" s="4">
        <f t="shared" si="955"/>
        <v>-0.99789279918618468</v>
      </c>
      <c r="BC128" s="4">
        <f t="shared" si="956"/>
        <v>-0.80751725150491838</v>
      </c>
      <c r="BD128" s="4">
        <f t="shared" si="957"/>
        <v>-0.7644282764723227</v>
      </c>
      <c r="BE128" s="4">
        <f t="shared" si="958"/>
        <v>-0.70736696818080969</v>
      </c>
      <c r="BF128" s="4">
        <f t="shared" si="959"/>
        <v>-0.69262355909563122</v>
      </c>
      <c r="BG128" s="4">
        <f t="shared" si="960"/>
        <v>-0.52814282172080407</v>
      </c>
      <c r="BH128" s="4">
        <f t="shared" si="961"/>
        <v>-0.38326572260521219</v>
      </c>
      <c r="BI128" s="4">
        <f t="shared" si="962"/>
        <v>-0.20171834142697098</v>
      </c>
      <c r="BJ128" s="4">
        <f t="shared" si="963"/>
        <v>0</v>
      </c>
      <c r="BK128" s="4">
        <f t="shared" si="964"/>
        <v>0.18628449367874586</v>
      </c>
      <c r="BL128" s="4">
        <f t="shared" si="965"/>
        <v>0.32396072903528988</v>
      </c>
      <c r="BM128" s="4">
        <f t="shared" si="966"/>
        <v>0.10605238494549366</v>
      </c>
      <c r="BN128" s="4">
        <f t="shared" si="967"/>
        <v>0.48008621956596281</v>
      </c>
      <c r="BO128" s="4">
        <f t="shared" si="968"/>
        <v>0.48756704046806504</v>
      </c>
      <c r="BP128" s="4">
        <f t="shared" si="969"/>
        <v>0.43254476475847492</v>
      </c>
      <c r="BQ128" s="4">
        <f t="shared" si="970"/>
        <v>0.74918957858086199</v>
      </c>
      <c r="BR128" s="4">
        <f t="shared" si="971"/>
        <v>0.42030775075987864</v>
      </c>
      <c r="BS128" s="4">
        <f t="shared" si="972"/>
        <v>0.41002922047318302</v>
      </c>
      <c r="BT128" s="4">
        <f t="shared" si="973"/>
        <v>0.42805014970059879</v>
      </c>
      <c r="BU128" s="4">
        <f t="shared" si="974"/>
        <v>0.44857640906449803</v>
      </c>
      <c r="BV128" s="4">
        <f t="shared" si="975"/>
        <v>0.42983915696062069</v>
      </c>
      <c r="BW128" s="4">
        <f t="shared" si="976"/>
        <v>0.40695016003657963</v>
      </c>
      <c r="BX128" s="4">
        <f t="shared" si="977"/>
        <v>0.35861004562064536</v>
      </c>
      <c r="BY128" s="4">
        <f t="shared" si="978"/>
        <v>0.30442429982411057</v>
      </c>
      <c r="BZ128" s="4">
        <f t="shared" si="979"/>
        <v>-0.3339683962792776</v>
      </c>
      <c r="CA128" s="4">
        <f t="shared" si="980"/>
        <v>7.7952738368336993E-2</v>
      </c>
      <c r="CB128" s="4">
        <f t="shared" si="981"/>
        <v>-6.6843430404848247E-2</v>
      </c>
      <c r="CC128" s="4">
        <f t="shared" si="982"/>
        <v>-0.20903753780466133</v>
      </c>
      <c r="CD128" s="4">
        <f t="shared" si="983"/>
        <v>0.2672525083233292</v>
      </c>
      <c r="CE128" s="4">
        <f t="shared" si="984"/>
        <v>-0.27380870205471486</v>
      </c>
      <c r="CF128" s="4">
        <f t="shared" si="985"/>
        <v>-0.1952343988897513</v>
      </c>
      <c r="CG128" s="4">
        <f t="shared" si="986"/>
        <v>-0.10706892859692109</v>
      </c>
      <c r="CH128" s="4">
        <f t="shared" si="987"/>
        <v>-4.7921408889419898E-3</v>
      </c>
      <c r="CI128" s="4">
        <f t="shared" si="988"/>
        <v>0.11523226503420859</v>
      </c>
      <c r="CJ128" s="4">
        <f t="shared" si="989"/>
        <v>0.30828055920659503</v>
      </c>
      <c r="CK128" s="4">
        <f t="shared" si="990"/>
        <v>0.50814705250852976</v>
      </c>
      <c r="CL128" s="4">
        <f t="shared" si="991"/>
        <v>0.5929228725927338</v>
      </c>
      <c r="CM128" s="4">
        <f t="shared" si="992"/>
        <v>0.58877775413208422</v>
      </c>
      <c r="CN128" s="4">
        <f t="shared" si="993"/>
        <v>0.52841709722874608</v>
      </c>
      <c r="CO128" s="4">
        <f t="shared" si="994"/>
        <v>0.46963714105469828</v>
      </c>
      <c r="CP128" s="4">
        <f t="shared" si="995"/>
        <v>0.40428448616371221</v>
      </c>
      <c r="CQ128" s="4">
        <f t="shared" si="996"/>
        <v>0.33719802300337176</v>
      </c>
      <c r="CR128" s="4">
        <f t="shared" si="997"/>
        <v>0.21970477171301159</v>
      </c>
      <c r="CS128" s="4">
        <f t="shared" si="998"/>
        <v>3.6449790413705635E-2</v>
      </c>
      <c r="CT128" s="4">
        <f t="shared" si="999"/>
        <v>-0.12417592341732184</v>
      </c>
      <c r="CU128" s="4">
        <f t="shared" si="1000"/>
        <v>-0.19281646562934379</v>
      </c>
      <c r="CV128" s="4">
        <f t="shared" si="1001"/>
        <v>-0.17600142583433656</v>
      </c>
      <c r="CW128" s="4">
        <f t="shared" si="1002"/>
        <v>-0.11509262743188498</v>
      </c>
      <c r="CX128" s="4">
        <f t="shared" si="1003"/>
        <v>-6.1470911086716984E-2</v>
      </c>
      <c r="CY128" s="4">
        <f t="shared" si="1004"/>
        <v>-2.8350852706416026E-2</v>
      </c>
      <c r="CZ128" s="4">
        <f t="shared" si="1005"/>
        <v>-3.0431474839691528E-2</v>
      </c>
      <c r="DA128" s="4">
        <f t="shared" si="1006"/>
        <v>-4.5131202854011759E-2</v>
      </c>
      <c r="DB128" s="4">
        <f t="shared" si="1007"/>
        <v>-6.6229410130964408E-2</v>
      </c>
      <c r="DC128" s="4">
        <f t="shared" si="1008"/>
        <v>-8.269018743109123E-2</v>
      </c>
      <c r="DD128" s="4">
        <f t="shared" si="1009"/>
        <v>-0.13247261181319311</v>
      </c>
      <c r="DE128" s="4">
        <f t="shared" si="1010"/>
        <v>-0.23939879676082962</v>
      </c>
      <c r="DF128" s="4">
        <f t="shared" si="1011"/>
        <v>-0.34559112637874284</v>
      </c>
      <c r="DG128" s="4">
        <f t="shared" si="1012"/>
        <v>-0.38777185063602748</v>
      </c>
      <c r="DH128" s="4">
        <f t="shared" si="1013"/>
        <v>-0.43065797225100022</v>
      </c>
      <c r="DI128" s="4">
        <f t="shared" si="1014"/>
        <v>-0.453985997054135</v>
      </c>
      <c r="DJ128" s="4">
        <f t="shared" si="1015"/>
        <v>-0.37383177570093451</v>
      </c>
      <c r="DK128" s="4">
        <f t="shared" si="1016"/>
        <v>-0.27159261108337457</v>
      </c>
      <c r="DL128" s="4">
        <f t="shared" si="1017"/>
        <v>-0.13067236873366614</v>
      </c>
      <c r="DM128" s="4">
        <f t="shared" si="1018"/>
        <v>6.7049241751956645E-2</v>
      </c>
      <c r="DN128" s="4">
        <f t="shared" si="1019"/>
        <v>0.22790679398011707</v>
      </c>
      <c r="DO128" s="4">
        <f t="shared" si="1020"/>
        <v>0.27086540522633795</v>
      </c>
      <c r="DP128" s="4">
        <f t="shared" si="1021"/>
        <v>0.29874488350889494</v>
      </c>
      <c r="DQ128" s="4">
        <f t="shared" si="1022"/>
        <v>0.25868725868725895</v>
      </c>
      <c r="DR128" s="4">
        <f t="shared" si="1023"/>
        <v>0.14589572295170067</v>
      </c>
      <c r="DS128" s="49">
        <f t="shared" si="1024"/>
        <v>8.2188115216269328E-2</v>
      </c>
      <c r="DT128" s="49">
        <f t="shared" si="1025"/>
        <v>-0.26536259903711296</v>
      </c>
      <c r="DU128" s="49">
        <f t="shared" si="1026"/>
        <v>-0.64844748515149253</v>
      </c>
      <c r="DV128" s="49">
        <f t="shared" si="1027"/>
        <v>-0.89448121964483307</v>
      </c>
      <c r="DW128" s="49">
        <f t="shared" si="1028"/>
        <v>-1.0413940096473839</v>
      </c>
      <c r="DX128" s="49">
        <f t="shared" si="1029"/>
        <v>-0.93538668970021255</v>
      </c>
      <c r="DY128" s="49">
        <f t="shared" si="1030"/>
        <v>-0.54482012773685362</v>
      </c>
      <c r="DZ128" s="49">
        <f t="shared" si="1031"/>
        <v>-0.20471036523572053</v>
      </c>
      <c r="EA128" s="49">
        <f t="shared" si="1032"/>
        <v>-1.0138697380160808E-2</v>
      </c>
      <c r="EB128" s="49">
        <f t="shared" si="1033"/>
        <v>0.12604789820131634</v>
      </c>
      <c r="EC128" s="11">
        <f t="shared" si="1034"/>
        <v>0.22479094827586157</v>
      </c>
      <c r="ED128" s="11">
        <f t="shared" si="1035"/>
        <v>0.22358979304492096</v>
      </c>
      <c r="EE128" s="11">
        <f t="shared" si="1036"/>
        <v>0.22734797877619589</v>
      </c>
      <c r="EF128" s="11">
        <f t="shared" si="1037"/>
        <v>0.19886355916210646</v>
      </c>
      <c r="EG128" s="11">
        <f t="shared" si="1038"/>
        <v>0.14040562929161507</v>
      </c>
      <c r="EH128" s="11">
        <f t="shared" si="1039"/>
        <v>0.13525059200445746</v>
      </c>
      <c r="EI128" s="11">
        <f t="shared" si="1040"/>
        <v>0.12516839794762857</v>
      </c>
      <c r="EJ128" s="11">
        <f t="shared" si="1041"/>
        <v>0.11719797716617204</v>
      </c>
      <c r="EK128" s="11">
        <f t="shared" si="1042"/>
        <v>0.10508375110034468</v>
      </c>
      <c r="EL128" s="11">
        <f t="shared" si="1043"/>
        <v>9.2653392279836891E-2</v>
      </c>
      <c r="EM128" s="11">
        <f t="shared" si="1044"/>
        <v>8.2238244291994694E-2</v>
      </c>
      <c r="EN128" s="11">
        <f t="shared" si="1045"/>
        <v>7.2290508009820634E-2</v>
      </c>
      <c r="EO128" s="11">
        <f t="shared" si="1046"/>
        <v>6.4994873615112678E-2</v>
      </c>
      <c r="EP128" s="11">
        <f t="shared" si="1047"/>
        <v>5.8988625179205556E-2</v>
      </c>
      <c r="EQ128" s="11">
        <f t="shared" si="1048"/>
        <v>5.6893573921802512E-2</v>
      </c>
      <c r="ER128" s="11">
        <f t="shared" si="1049"/>
        <v>5.739638965707055E-2</v>
      </c>
      <c r="ES128" s="11">
        <f t="shared" si="1050"/>
        <v>5.795611274229117E-2</v>
      </c>
      <c r="ET128" s="11">
        <f t="shared" si="1051"/>
        <v>6.1337642990913863E-2</v>
      </c>
      <c r="EU128" s="11">
        <f t="shared" si="1052"/>
        <v>5.8400447604015686E-2</v>
      </c>
      <c r="EV128" s="11">
        <f t="shared" si="1053"/>
        <v>5.7718659643374866E-2</v>
      </c>
      <c r="EW128" s="11">
        <f t="shared" si="1054"/>
        <v>5.1563851798153752E-2</v>
      </c>
      <c r="EX128" s="11">
        <f t="shared" si="1055"/>
        <v>4.53292861844794E-2</v>
      </c>
      <c r="EY128" s="11">
        <f t="shared" si="1056"/>
        <v>4.3958767798193764E-2</v>
      </c>
      <c r="EZ128" s="11">
        <f t="shared" si="1057"/>
        <v>4.2046169854707764E-2</v>
      </c>
      <c r="FA128" s="11">
        <f t="shared" si="1058"/>
        <v>4.2688462126870191E-2</v>
      </c>
      <c r="FB128" s="11">
        <f t="shared" si="1059"/>
        <v>4.2717695384777106E-2</v>
      </c>
      <c r="FC128" s="11">
        <f t="shared" si="1060"/>
        <v>4.157166657903498E-2</v>
      </c>
      <c r="FD128" s="11">
        <f t="shared" si="1061"/>
        <v>3.8280594383365903E-2</v>
      </c>
      <c r="FE128" s="11">
        <f t="shared" si="1062"/>
        <v>2.9640764358085991E-2</v>
      </c>
      <c r="FF128" s="11">
        <f t="shared" si="1063"/>
        <v>2.2536441844370012E-2</v>
      </c>
    </row>
    <row r="129" spans="2:162" x14ac:dyDescent="0.25">
      <c r="B129" t="str">
        <f t="shared" si="907"/>
        <v xml:space="preserve"> Services providing</v>
      </c>
      <c r="C129" s="4"/>
      <c r="D129" s="4"/>
      <c r="E129" s="4"/>
      <c r="F129" s="4"/>
      <c r="G129" s="4">
        <f t="shared" si="908"/>
        <v>1.577765641118998</v>
      </c>
      <c r="H129" s="4">
        <f t="shared" si="909"/>
        <v>1.1914074252361806</v>
      </c>
      <c r="I129" s="4">
        <f t="shared" si="910"/>
        <v>0.62628612328890054</v>
      </c>
      <c r="J129" s="4">
        <f t="shared" si="911"/>
        <v>0.85721136554368349</v>
      </c>
      <c r="K129" s="4">
        <f t="shared" si="912"/>
        <v>1.7245523374594331</v>
      </c>
      <c r="L129" s="4">
        <f t="shared" si="913"/>
        <v>1.4170586296773378</v>
      </c>
      <c r="M129" s="4">
        <f t="shared" si="914"/>
        <v>1.1548102172356274</v>
      </c>
      <c r="N129" s="4">
        <f t="shared" si="915"/>
        <v>1.6601591606807586</v>
      </c>
      <c r="O129" s="4">
        <f t="shared" si="916"/>
        <v>1.5222724719931546</v>
      </c>
      <c r="P129" s="4">
        <f t="shared" si="917"/>
        <v>2.0576860626457827</v>
      </c>
      <c r="Q129" s="4">
        <f t="shared" si="918"/>
        <v>3.3091608702086734</v>
      </c>
      <c r="R129" s="4">
        <f t="shared" si="919"/>
        <v>1.9896831245394222</v>
      </c>
      <c r="S129" s="4">
        <f t="shared" si="920"/>
        <v>2.1374808890979726</v>
      </c>
      <c r="T129" s="4">
        <f t="shared" si="921"/>
        <v>2.013599859311793</v>
      </c>
      <c r="U129" s="4">
        <f t="shared" si="922"/>
        <v>1.1573739185787466</v>
      </c>
      <c r="V129" s="4">
        <f t="shared" si="923"/>
        <v>2.7891714520098483</v>
      </c>
      <c r="W129" s="4">
        <f t="shared" si="924"/>
        <v>2.5234570779182999</v>
      </c>
      <c r="X129" s="4">
        <f t="shared" si="925"/>
        <v>2.1998432829323549</v>
      </c>
      <c r="Y129" s="4">
        <f t="shared" si="926"/>
        <v>2.40768607477716</v>
      </c>
      <c r="Z129" s="4">
        <f t="shared" si="927"/>
        <v>2.2387632407672471</v>
      </c>
      <c r="AA129" s="4">
        <f t="shared" si="928"/>
        <v>2.5774951742931855</v>
      </c>
      <c r="AB129" s="4">
        <f t="shared" si="929"/>
        <v>2.7508090614886762</v>
      </c>
      <c r="AC129" s="4">
        <f t="shared" si="930"/>
        <v>2.8994954934527577</v>
      </c>
      <c r="AD129" s="4">
        <f t="shared" si="931"/>
        <v>3.2087085375584232</v>
      </c>
      <c r="AE129" s="4">
        <f t="shared" si="932"/>
        <v>2.73043236479909</v>
      </c>
      <c r="AF129" s="4">
        <f t="shared" si="933"/>
        <v>3.8229043031825243</v>
      </c>
      <c r="AG129" s="4">
        <f t="shared" si="934"/>
        <v>3.6771129067482078</v>
      </c>
      <c r="AH129" s="4">
        <f t="shared" si="935"/>
        <v>3.4860023597554557</v>
      </c>
      <c r="AI129" s="4">
        <f t="shared" si="936"/>
        <v>3.8006891068115767</v>
      </c>
      <c r="AJ129" s="4">
        <f t="shared" si="937"/>
        <v>3.3933121847209993</v>
      </c>
      <c r="AK129" s="4">
        <f t="shared" si="938"/>
        <v>3.5967891324482872</v>
      </c>
      <c r="AL129" s="4">
        <f t="shared" si="939"/>
        <v>3.518631024706345</v>
      </c>
      <c r="AM129" s="4">
        <f t="shared" si="940"/>
        <v>3.4789156626505986</v>
      </c>
      <c r="AN129" s="4">
        <f t="shared" si="941"/>
        <v>2.9847419003269566</v>
      </c>
      <c r="AO129" s="4">
        <f t="shared" si="942"/>
        <v>3.3032074266909062</v>
      </c>
      <c r="AP129" s="4">
        <f t="shared" si="943"/>
        <v>3.2899062461950388</v>
      </c>
      <c r="AQ129" s="4">
        <f t="shared" si="944"/>
        <v>3.3825099485586745</v>
      </c>
      <c r="AR129" s="4">
        <f t="shared" si="945"/>
        <v>3.2137934369936909</v>
      </c>
      <c r="AS129" s="4">
        <f t="shared" si="946"/>
        <v>2.6866888958188415</v>
      </c>
      <c r="AT129" s="4">
        <f t="shared" si="947"/>
        <v>2.3742052246803276</v>
      </c>
      <c r="AU129" s="4">
        <f t="shared" si="948"/>
        <v>1.1426945781275817</v>
      </c>
      <c r="AV129" s="4">
        <f t="shared" si="949"/>
        <v>0.31123266999905574</v>
      </c>
      <c r="AW129" s="4">
        <f t="shared" si="950"/>
        <v>-0.99537526116863551</v>
      </c>
      <c r="AX129" s="4">
        <f t="shared" si="951"/>
        <v>-2.3416524642214958</v>
      </c>
      <c r="AY129" s="4">
        <f t="shared" si="952"/>
        <v>-2.3751965639448938</v>
      </c>
      <c r="AZ129" s="4">
        <f t="shared" si="953"/>
        <v>-1.9877097612857659</v>
      </c>
      <c r="BA129" s="4">
        <f t="shared" si="954"/>
        <v>-1.2171256741921597</v>
      </c>
      <c r="BB129" s="4">
        <f t="shared" si="955"/>
        <v>-0.38510911424904809</v>
      </c>
      <c r="BC129" s="4">
        <f t="shared" si="956"/>
        <v>0.15905642832672581</v>
      </c>
      <c r="BD129" s="4">
        <f t="shared" si="957"/>
        <v>8.6028905712324591E-2</v>
      </c>
      <c r="BE129" s="4">
        <f t="shared" si="958"/>
        <v>0.17992260863135204</v>
      </c>
      <c r="BF129" s="4">
        <f t="shared" si="959"/>
        <v>0.46504724682134713</v>
      </c>
      <c r="BG129" s="4">
        <f t="shared" si="960"/>
        <v>0.32729977684104206</v>
      </c>
      <c r="BH129" s="4">
        <f t="shared" si="961"/>
        <v>0.87852467584180871</v>
      </c>
      <c r="BI129" s="4">
        <f t="shared" si="962"/>
        <v>0.95131365956918412</v>
      </c>
      <c r="BJ129" s="4">
        <f t="shared" si="963"/>
        <v>1.0857952145501624</v>
      </c>
      <c r="BK129" s="4">
        <f t="shared" si="964"/>
        <v>1.3337969747398204</v>
      </c>
      <c r="BL129" s="4">
        <f t="shared" si="965"/>
        <v>1.4442218760046528</v>
      </c>
      <c r="BM129" s="4">
        <f t="shared" si="966"/>
        <v>1.8842795836827111</v>
      </c>
      <c r="BN129" s="4">
        <f t="shared" si="967"/>
        <v>1.9227942977514185</v>
      </c>
      <c r="BO129" s="4">
        <f t="shared" si="968"/>
        <v>2.0770355923939601</v>
      </c>
      <c r="BP129" s="4">
        <f t="shared" si="969"/>
        <v>2.0008215934079336</v>
      </c>
      <c r="BQ129" s="4">
        <f t="shared" si="970"/>
        <v>1.8729739464521706</v>
      </c>
      <c r="BR129" s="4">
        <f t="shared" si="971"/>
        <v>1.7809650455927009</v>
      </c>
      <c r="BS129" s="4">
        <f t="shared" si="972"/>
        <v>2.0784239796399393</v>
      </c>
      <c r="BT129" s="4">
        <f t="shared" si="973"/>
        <v>2.0326534431137735</v>
      </c>
      <c r="BU129" s="4">
        <f t="shared" si="974"/>
        <v>1.998837884950607</v>
      </c>
      <c r="BV129" s="4">
        <f t="shared" si="975"/>
        <v>2.1445738583841822</v>
      </c>
      <c r="BW129" s="4">
        <f t="shared" si="976"/>
        <v>2.0438957475994561</v>
      </c>
      <c r="BX129" s="4">
        <f t="shared" si="977"/>
        <v>1.6818357202841629</v>
      </c>
      <c r="BY129" s="4">
        <f t="shared" si="978"/>
        <v>1.5717313850178116</v>
      </c>
      <c r="BZ129" s="4">
        <f t="shared" si="979"/>
        <v>0.26672643729687207</v>
      </c>
      <c r="CA129" s="4">
        <f t="shared" si="980"/>
        <v>-1.4900109133833701</v>
      </c>
      <c r="CB129" s="4">
        <f t="shared" si="981"/>
        <v>-2.9032329939172499</v>
      </c>
      <c r="CC129" s="4">
        <f t="shared" si="982"/>
        <v>-3.7849137164205673</v>
      </c>
      <c r="CD129" s="4">
        <f t="shared" si="983"/>
        <v>-3.3610400199307016</v>
      </c>
      <c r="CE129" s="4">
        <f t="shared" si="984"/>
        <v>-2.2456915395411916</v>
      </c>
      <c r="CF129" s="4">
        <f t="shared" si="985"/>
        <v>-0.33636769929199584</v>
      </c>
      <c r="CG129" s="4">
        <f t="shared" si="986"/>
        <v>0.40924123819268049</v>
      </c>
      <c r="CH129" s="4">
        <f t="shared" si="987"/>
        <v>1.2555409129028425</v>
      </c>
      <c r="CI129" s="4">
        <f t="shared" si="988"/>
        <v>1.536430200456123</v>
      </c>
      <c r="CJ129" s="4">
        <f t="shared" si="989"/>
        <v>1.4338630660771898</v>
      </c>
      <c r="CK129" s="4">
        <f t="shared" si="990"/>
        <v>1.553069160483822</v>
      </c>
      <c r="CL129" s="4">
        <f t="shared" si="991"/>
        <v>1.3850678303766324</v>
      </c>
      <c r="CM129" s="4">
        <f t="shared" si="992"/>
        <v>1.5889905653685152</v>
      </c>
      <c r="CN129" s="4">
        <f t="shared" si="993"/>
        <v>1.8013151714419908</v>
      </c>
      <c r="CO129" s="4">
        <f t="shared" si="994"/>
        <v>1.7640599079417874</v>
      </c>
      <c r="CP129" s="4">
        <f t="shared" si="995"/>
        <v>2.0771858082204417</v>
      </c>
      <c r="CQ129" s="4">
        <f t="shared" si="996"/>
        <v>2.1455956395214653</v>
      </c>
      <c r="CR129" s="4">
        <f t="shared" si="997"/>
        <v>2.0368463210893659</v>
      </c>
      <c r="CS129" s="4">
        <f t="shared" si="998"/>
        <v>2.3418990340805736</v>
      </c>
      <c r="CT129" s="4">
        <f t="shared" si="999"/>
        <v>2.4428790752280296</v>
      </c>
      <c r="CU129" s="4">
        <f t="shared" si="1000"/>
        <v>2.5200663647369854</v>
      </c>
      <c r="CV129" s="4">
        <f t="shared" si="1001"/>
        <v>2.2144989529029195</v>
      </c>
      <c r="CW129" s="4">
        <f t="shared" si="1002"/>
        <v>2.5851574777007982</v>
      </c>
      <c r="CX129" s="4">
        <f t="shared" si="1003"/>
        <v>2.1822173435784986</v>
      </c>
      <c r="CY129" s="4">
        <f t="shared" si="1004"/>
        <v>2.1503031360404834</v>
      </c>
      <c r="CZ129" s="4">
        <f t="shared" si="1005"/>
        <v>2.6779697858928415</v>
      </c>
      <c r="DA129" s="4">
        <f t="shared" si="1006"/>
        <v>2.6584427585910269</v>
      </c>
      <c r="DB129" s="4">
        <f t="shared" si="1007"/>
        <v>2.8371824727070645</v>
      </c>
      <c r="DC129" s="4">
        <f t="shared" si="1008"/>
        <v>3.0086506657620142</v>
      </c>
      <c r="DD129" s="4">
        <f t="shared" si="1009"/>
        <v>3.1625207645562039</v>
      </c>
      <c r="DE129" s="4">
        <f t="shared" si="1010"/>
        <v>2.9768719945042528</v>
      </c>
      <c r="DF129" s="4">
        <f t="shared" si="1011"/>
        <v>2.8971711193427376</v>
      </c>
      <c r="DG129" s="4">
        <f t="shared" si="1012"/>
        <v>2.8087812884694281</v>
      </c>
      <c r="DH129" s="4">
        <f t="shared" si="1013"/>
        <v>2.7545858979828117</v>
      </c>
      <c r="DI129" s="4">
        <f t="shared" si="1014"/>
        <v>2.5846936098948596</v>
      </c>
      <c r="DJ129" s="4">
        <f t="shared" si="1015"/>
        <v>2.4359360868254463</v>
      </c>
      <c r="DK129" s="4">
        <f t="shared" si="1016"/>
        <v>2.4543185222166968</v>
      </c>
      <c r="DL129" s="4">
        <f t="shared" si="1017"/>
        <v>1.9026688841371704</v>
      </c>
      <c r="DM129" s="4">
        <f t="shared" si="1018"/>
        <v>1.7413082490287961</v>
      </c>
      <c r="DN129" s="4">
        <f t="shared" si="1019"/>
        <v>1.7309128060041679</v>
      </c>
      <c r="DO129" s="4">
        <f t="shared" si="1020"/>
        <v>1.4829393768146861</v>
      </c>
      <c r="DP129" s="4">
        <f t="shared" si="1021"/>
        <v>1.8448466507594561</v>
      </c>
      <c r="DQ129" s="4">
        <f t="shared" si="1022"/>
        <v>2.3030888030887806</v>
      </c>
      <c r="DR129" s="4">
        <f t="shared" si="1023"/>
        <v>2.1903555248406694</v>
      </c>
      <c r="DS129" s="49">
        <f t="shared" si="1024"/>
        <v>2.1005753168065109</v>
      </c>
      <c r="DT129" s="49">
        <f t="shared" si="1025"/>
        <v>-8.5787937374426679</v>
      </c>
      <c r="DU129" s="49">
        <f t="shared" si="1026"/>
        <v>-6.5277046838583406</v>
      </c>
      <c r="DV129" s="49">
        <f t="shared" si="1027"/>
        <v>-6.0194648114463583</v>
      </c>
      <c r="DW129" s="49">
        <f t="shared" si="1028"/>
        <v>-6.2240586321654234</v>
      </c>
      <c r="DX129" s="49">
        <f t="shared" si="1029"/>
        <v>5.5385847009501603</v>
      </c>
      <c r="DY129" s="49">
        <f t="shared" si="1030"/>
        <v>4.4320199155222761</v>
      </c>
      <c r="DZ129" s="49">
        <f t="shared" si="1031"/>
        <v>5.1055981190968476</v>
      </c>
      <c r="EA129" s="49">
        <f t="shared" si="1032"/>
        <v>5.876389001541078</v>
      </c>
      <c r="EB129" s="49">
        <f t="shared" si="1033"/>
        <v>5.3580360537003999</v>
      </c>
      <c r="EC129" s="11">
        <f t="shared" si="1034"/>
        <v>4.3998236677115869</v>
      </c>
      <c r="ED129" s="11">
        <f t="shared" si="1035"/>
        <v>3.0962254325226146</v>
      </c>
      <c r="EE129" s="11">
        <f t="shared" si="1036"/>
        <v>1.8731725006680124</v>
      </c>
      <c r="EF129" s="11">
        <f t="shared" si="1037"/>
        <v>0.2745046235138649</v>
      </c>
      <c r="EG129" s="11">
        <f t="shared" si="1038"/>
        <v>-1.4058710766469751</v>
      </c>
      <c r="EH129" s="11">
        <f t="shared" si="1039"/>
        <v>-2.0697590193620212</v>
      </c>
      <c r="EI129" s="11">
        <f t="shared" si="1040"/>
        <v>-1.7404896053238688</v>
      </c>
      <c r="EJ129" s="11">
        <f t="shared" si="1041"/>
        <v>-0.71766518390909817</v>
      </c>
      <c r="EK129" s="11">
        <f t="shared" si="1042"/>
        <v>0.5279386950912911</v>
      </c>
      <c r="EL129" s="11">
        <f t="shared" si="1043"/>
        <v>1.6106332179535656</v>
      </c>
      <c r="EM129" s="11">
        <f t="shared" si="1044"/>
        <v>2.2216051096917662</v>
      </c>
      <c r="EN129" s="11">
        <f t="shared" si="1045"/>
        <v>2.4382467215989636</v>
      </c>
      <c r="EO129" s="11">
        <f t="shared" si="1046"/>
        <v>2.4727035547833633</v>
      </c>
      <c r="EP129" s="11">
        <f t="shared" si="1047"/>
        <v>2.3831620294010638</v>
      </c>
      <c r="EQ129" s="11">
        <f t="shared" si="1048"/>
        <v>2.1777962550118701</v>
      </c>
      <c r="ER129" s="11">
        <f t="shared" si="1049"/>
        <v>1.9880564669922471</v>
      </c>
      <c r="ES129" s="11">
        <f t="shared" si="1050"/>
        <v>1.7874207172458858</v>
      </c>
      <c r="ET129" s="11">
        <f t="shared" si="1051"/>
        <v>1.5768267975179606</v>
      </c>
      <c r="EU129" s="11">
        <f t="shared" si="1052"/>
        <v>1.3906995774021043</v>
      </c>
      <c r="EV129" s="11">
        <f t="shared" si="1053"/>
        <v>1.2201975707799264</v>
      </c>
      <c r="EW129" s="11">
        <f t="shared" si="1054"/>
        <v>1.0819239573422452</v>
      </c>
      <c r="EX129" s="11">
        <f t="shared" si="1055"/>
        <v>0.97482220223983618</v>
      </c>
      <c r="EY129" s="11">
        <f t="shared" si="1056"/>
        <v>0.9335349911984876</v>
      </c>
      <c r="EZ129" s="11">
        <f t="shared" si="1057"/>
        <v>0.94137130720382123</v>
      </c>
      <c r="FA129" s="11">
        <f t="shared" si="1058"/>
        <v>0.96013458515436245</v>
      </c>
      <c r="FB129" s="11">
        <f t="shared" si="1059"/>
        <v>0.98725435050190868</v>
      </c>
      <c r="FC129" s="11">
        <f t="shared" si="1060"/>
        <v>0.99145304592454131</v>
      </c>
      <c r="FD129" s="11">
        <f t="shared" si="1061"/>
        <v>0.95733273431605026</v>
      </c>
      <c r="FE129" s="11">
        <f t="shared" si="1062"/>
        <v>0.93287341044424976</v>
      </c>
      <c r="FF129" s="11">
        <f t="shared" si="1063"/>
        <v>0.89897339133500664</v>
      </c>
    </row>
    <row r="130" spans="2:162" x14ac:dyDescent="0.25">
      <c r="B130" t="str">
        <f t="shared" si="907"/>
        <v xml:space="preserve">   Wholesale and retail trade</v>
      </c>
      <c r="C130" s="4"/>
      <c r="D130" s="4"/>
      <c r="E130" s="4"/>
      <c r="F130" s="4"/>
      <c r="G130" s="4">
        <f t="shared" si="908"/>
        <v>-7.585411736149178E-2</v>
      </c>
      <c r="H130" s="4">
        <f t="shared" si="909"/>
        <v>-9.9283952103013842E-2</v>
      </c>
      <c r="I130" s="4">
        <f t="shared" si="910"/>
        <v>-0.19385046673227863</v>
      </c>
      <c r="J130" s="4">
        <f t="shared" si="911"/>
        <v>-0.42860568277185018</v>
      </c>
      <c r="K130" s="4">
        <f t="shared" si="912"/>
        <v>6.6097824780676634E-2</v>
      </c>
      <c r="L130" s="4">
        <f t="shared" si="913"/>
        <v>6.8905599328919806E-2</v>
      </c>
      <c r="M130" s="4">
        <f t="shared" si="914"/>
        <v>1.1936022917164679E-2</v>
      </c>
      <c r="N130" s="4">
        <f t="shared" si="915"/>
        <v>0.10729933534022741</v>
      </c>
      <c r="O130" s="4">
        <f t="shared" si="916"/>
        <v>2.0691082143594584E-2</v>
      </c>
      <c r="P130" s="4">
        <f t="shared" si="917"/>
        <v>5.3139668762732545E-2</v>
      </c>
      <c r="Q130" s="4">
        <f t="shared" si="918"/>
        <v>0.45286369690691014</v>
      </c>
      <c r="R130" s="4">
        <f t="shared" si="919"/>
        <v>0.15622697126013349</v>
      </c>
      <c r="S130" s="4">
        <f t="shared" si="920"/>
        <v>0.13818652240385654</v>
      </c>
      <c r="T130" s="4">
        <f t="shared" si="921"/>
        <v>0.16999824139750272</v>
      </c>
      <c r="U130" s="4">
        <f t="shared" si="922"/>
        <v>3.1827782760914358E-2</v>
      </c>
      <c r="V130" s="4">
        <f t="shared" si="923"/>
        <v>0.3486464315012342</v>
      </c>
      <c r="W130" s="4">
        <f t="shared" si="924"/>
        <v>0.40794918118771428</v>
      </c>
      <c r="X130" s="4">
        <f t="shared" si="925"/>
        <v>0.42081434831819542</v>
      </c>
      <c r="Y130" s="4">
        <f t="shared" si="926"/>
        <v>0.42539645792337033</v>
      </c>
      <c r="Z130" s="4">
        <f t="shared" si="927"/>
        <v>0.51245347838533839</v>
      </c>
      <c r="AA130" s="4">
        <f t="shared" si="928"/>
        <v>0.64437379357329772</v>
      </c>
      <c r="AB130" s="4">
        <f t="shared" si="929"/>
        <v>0.68415375007097423</v>
      </c>
      <c r="AC130" s="4">
        <f t="shared" si="930"/>
        <v>0.6008729663851301</v>
      </c>
      <c r="AD130" s="4">
        <f t="shared" si="931"/>
        <v>0.58987803487974566</v>
      </c>
      <c r="AE130" s="4">
        <f t="shared" si="932"/>
        <v>0.25024329208952989</v>
      </c>
      <c r="AF130" s="4">
        <f t="shared" si="933"/>
        <v>0.54376328355736847</v>
      </c>
      <c r="AG130" s="4">
        <f t="shared" si="934"/>
        <v>0.58964839484603604</v>
      </c>
      <c r="AH130" s="4">
        <f t="shared" si="935"/>
        <v>0.73206049554864128</v>
      </c>
      <c r="AI130" s="4">
        <f t="shared" si="936"/>
        <v>0.75006626027034362</v>
      </c>
      <c r="AJ130" s="4">
        <f t="shared" si="937"/>
        <v>0.54344999739976141</v>
      </c>
      <c r="AK130" s="4">
        <f t="shared" si="938"/>
        <v>0.54286302356694227</v>
      </c>
      <c r="AL130" s="4">
        <f t="shared" si="939"/>
        <v>0.56703118671527086</v>
      </c>
      <c r="AM130" s="4">
        <f t="shared" si="940"/>
        <v>0.68775100401606359</v>
      </c>
      <c r="AN130" s="4">
        <f t="shared" si="941"/>
        <v>0.5746557019716616</v>
      </c>
      <c r="AO130" s="4">
        <f t="shared" si="942"/>
        <v>0.65818556903580672</v>
      </c>
      <c r="AP130" s="4">
        <f t="shared" si="943"/>
        <v>0.59905028613173927</v>
      </c>
      <c r="AQ130" s="4">
        <f t="shared" si="944"/>
        <v>0.59448704260894747</v>
      </c>
      <c r="AR130" s="4">
        <f t="shared" si="945"/>
        <v>0.59246003917490975</v>
      </c>
      <c r="AS130" s="4">
        <f t="shared" si="946"/>
        <v>0.36702089380382302</v>
      </c>
      <c r="AT130" s="4">
        <f t="shared" si="947"/>
        <v>0.2667111185197566</v>
      </c>
      <c r="AU130" s="4">
        <f t="shared" si="948"/>
        <v>6.4009862260262909E-2</v>
      </c>
      <c r="AV130" s="4">
        <f t="shared" si="949"/>
        <v>-0.17683674431764762</v>
      </c>
      <c r="AW130" s="4">
        <f t="shared" si="950"/>
        <v>-0.25119139845528765</v>
      </c>
      <c r="AX130" s="4">
        <f t="shared" si="951"/>
        <v>-0.63268974855835625</v>
      </c>
      <c r="AY130" s="4">
        <f t="shared" si="952"/>
        <v>-0.6665571384983715</v>
      </c>
      <c r="AZ130" s="4">
        <f t="shared" si="953"/>
        <v>-0.59560387615220778</v>
      </c>
      <c r="BA130" s="4">
        <f t="shared" si="954"/>
        <v>-0.61333587895566066</v>
      </c>
      <c r="BB130" s="4">
        <f t="shared" si="955"/>
        <v>-0.45292707147528188</v>
      </c>
      <c r="BC130" s="4">
        <f t="shared" si="956"/>
        <v>-0.26672539519404648</v>
      </c>
      <c r="BD130" s="4">
        <f t="shared" si="957"/>
        <v>-0.27775046701406075</v>
      </c>
      <c r="BE130" s="4">
        <f t="shared" si="958"/>
        <v>-0.14541690286643774</v>
      </c>
      <c r="BF130" s="4">
        <f t="shared" si="959"/>
        <v>-2.9683866818384579E-2</v>
      </c>
      <c r="BG130" s="4">
        <f t="shared" si="960"/>
        <v>-6.9427225390530714E-2</v>
      </c>
      <c r="BH130" s="4">
        <f t="shared" si="961"/>
        <v>0.10950449217291562</v>
      </c>
      <c r="BI130" s="4">
        <f t="shared" si="962"/>
        <v>5.9768397459842942E-2</v>
      </c>
      <c r="BJ130" s="4">
        <f t="shared" si="963"/>
        <v>5.9631773796808576E-2</v>
      </c>
      <c r="BK130" s="4">
        <f t="shared" si="964"/>
        <v>0.14157621519584626</v>
      </c>
      <c r="BL130" s="4">
        <f t="shared" si="965"/>
        <v>0.16321685584984441</v>
      </c>
      <c r="BM130" s="4">
        <f t="shared" si="966"/>
        <v>0.29596014403393628</v>
      </c>
      <c r="BN130" s="4">
        <f t="shared" si="967"/>
        <v>0.3796600205751211</v>
      </c>
      <c r="BO130" s="4">
        <f t="shared" si="968"/>
        <v>0.33885909312530621</v>
      </c>
      <c r="BP130" s="4">
        <f t="shared" si="969"/>
        <v>0.23681221757726648</v>
      </c>
      <c r="BQ130" s="4">
        <f t="shared" si="970"/>
        <v>0.15367991355505295</v>
      </c>
      <c r="BR130" s="4">
        <f t="shared" si="971"/>
        <v>5.2241641337388948E-2</v>
      </c>
      <c r="BS130" s="4">
        <f t="shared" si="972"/>
        <v>0.19794514091808629</v>
      </c>
      <c r="BT130" s="4">
        <f t="shared" si="973"/>
        <v>0.22455089820359345</v>
      </c>
      <c r="BU130" s="4">
        <f t="shared" si="974"/>
        <v>0.27890761185357493</v>
      </c>
      <c r="BV130" s="4">
        <f t="shared" si="975"/>
        <v>0.36744315030504476</v>
      </c>
      <c r="BW130" s="4">
        <f t="shared" si="976"/>
        <v>0.34750800182899133</v>
      </c>
      <c r="BX130" s="4">
        <f t="shared" si="977"/>
        <v>0.17249597131119521</v>
      </c>
      <c r="BY130" s="4">
        <f t="shared" si="978"/>
        <v>9.9219771794522515E-2</v>
      </c>
      <c r="BZ130" s="4">
        <f t="shared" si="979"/>
        <v>-0.24879524823489532</v>
      </c>
      <c r="CA130" s="4">
        <f t="shared" si="980"/>
        <v>-0.77284572039466359</v>
      </c>
      <c r="CB130" s="4">
        <f t="shared" si="981"/>
        <v>-0.99596711303224028</v>
      </c>
      <c r="CC130" s="4">
        <f t="shared" si="982"/>
        <v>-1.1007827788649698</v>
      </c>
      <c r="CD130" s="4">
        <f t="shared" si="983"/>
        <v>-1.0123887391570239</v>
      </c>
      <c r="CE130" s="4">
        <f t="shared" si="984"/>
        <v>-0.57292745219852215</v>
      </c>
      <c r="CF130" s="4">
        <f t="shared" si="985"/>
        <v>-0.15054218709571099</v>
      </c>
      <c r="CG130" s="4">
        <f t="shared" si="986"/>
        <v>-4.7586190487521843E-2</v>
      </c>
      <c r="CH130" s="4">
        <f t="shared" si="987"/>
        <v>0.24439918533605176</v>
      </c>
      <c r="CI130" s="4">
        <f t="shared" si="988"/>
        <v>0.26167326851517952</v>
      </c>
      <c r="CJ130" s="4">
        <f t="shared" si="989"/>
        <v>0.28199306966184351</v>
      </c>
      <c r="CK130" s="4">
        <f t="shared" si="990"/>
        <v>0.34592170241191122</v>
      </c>
      <c r="CL130" s="4">
        <f t="shared" si="991"/>
        <v>0.27985959586376846</v>
      </c>
      <c r="CM130" s="4">
        <f t="shared" si="992"/>
        <v>0.30030030030030297</v>
      </c>
      <c r="CN130" s="4">
        <f t="shared" si="993"/>
        <v>0.38985439173320863</v>
      </c>
      <c r="CO130" s="4">
        <f t="shared" si="994"/>
        <v>0.47431014743334882</v>
      </c>
      <c r="CP130" s="4">
        <f t="shared" si="995"/>
        <v>0.55995724807732661</v>
      </c>
      <c r="CQ130" s="4">
        <f t="shared" si="996"/>
        <v>0.60279920550602839</v>
      </c>
      <c r="CR130" s="4">
        <f t="shared" si="997"/>
        <v>0.58130220849067349</v>
      </c>
      <c r="CS130" s="4">
        <f t="shared" si="998"/>
        <v>0.63331510843812844</v>
      </c>
      <c r="CT130" s="4">
        <f t="shared" si="999"/>
        <v>0.67732321863993417</v>
      </c>
      <c r="CU130" s="4">
        <f t="shared" si="1000"/>
        <v>0.65916326622124521</v>
      </c>
      <c r="CV130" s="4">
        <f t="shared" si="1001"/>
        <v>0.57478946664884378</v>
      </c>
      <c r="CW130" s="4">
        <f t="shared" si="1002"/>
        <v>0.58652973595095381</v>
      </c>
      <c r="CX130" s="4">
        <f t="shared" si="1003"/>
        <v>0.49835345773874901</v>
      </c>
      <c r="CY130" s="4">
        <f t="shared" si="1004"/>
        <v>0.52558119248048363</v>
      </c>
      <c r="CZ130" s="4">
        <f t="shared" si="1005"/>
        <v>0.61080317356809199</v>
      </c>
      <c r="DA130" s="4">
        <f t="shared" si="1006"/>
        <v>0.52867980486127408</v>
      </c>
      <c r="DB130" s="4">
        <f t="shared" si="1007"/>
        <v>0.48283376418057261</v>
      </c>
      <c r="DC130" s="4">
        <f t="shared" si="1008"/>
        <v>0.40072936985836294</v>
      </c>
      <c r="DD130" s="4">
        <f t="shared" si="1009"/>
        <v>0.47101373089135179</v>
      </c>
      <c r="DE130" s="4">
        <f t="shared" si="1010"/>
        <v>0.51210525220142844</v>
      </c>
      <c r="DF130" s="4">
        <f t="shared" si="1011"/>
        <v>0.56080955238706331</v>
      </c>
      <c r="DG130" s="4">
        <f t="shared" si="1012"/>
        <v>0.70988920804267486</v>
      </c>
      <c r="DH130" s="4">
        <f t="shared" si="1013"/>
        <v>0.7922481564994841</v>
      </c>
      <c r="DI130" s="4">
        <f t="shared" si="1014"/>
        <v>0.86156453663162247</v>
      </c>
      <c r="DJ130" s="4">
        <f t="shared" si="1015"/>
        <v>0.75369309617123914</v>
      </c>
      <c r="DK130" s="4">
        <f t="shared" si="1016"/>
        <v>0.63105341987019747</v>
      </c>
      <c r="DL130" s="4">
        <f t="shared" si="1017"/>
        <v>0.32668092183416647</v>
      </c>
      <c r="DM130" s="4">
        <f t="shared" si="1018"/>
        <v>0.13015441045968293</v>
      </c>
      <c r="DN130" s="4">
        <f t="shared" si="1019"/>
        <v>0.10412982828401653</v>
      </c>
      <c r="DO130" s="4">
        <f t="shared" si="1020"/>
        <v>0.1831751661242858</v>
      </c>
      <c r="DP130" s="4">
        <f t="shared" si="1021"/>
        <v>0.28904537430405713</v>
      </c>
      <c r="DQ130" s="4">
        <f t="shared" si="1022"/>
        <v>0.38223938223938092</v>
      </c>
      <c r="DR130" s="4">
        <f t="shared" si="1023"/>
        <v>0.48183982185364527</v>
      </c>
      <c r="DS130" s="49">
        <f t="shared" si="1024"/>
        <v>0.4338767942812401</v>
      </c>
      <c r="DT130" s="49">
        <f t="shared" si="1025"/>
        <v>-0.95340990939762582</v>
      </c>
      <c r="DU130" s="49">
        <f t="shared" si="1026"/>
        <v>-0.13156905495827359</v>
      </c>
      <c r="DV130" s="49">
        <f t="shared" si="1027"/>
        <v>0.14064170120201394</v>
      </c>
      <c r="DW130" s="49">
        <f t="shared" si="1028"/>
        <v>-0.11030923980107069</v>
      </c>
      <c r="DX130" s="49">
        <f t="shared" si="1029"/>
        <v>1.2408620725978055</v>
      </c>
      <c r="DY130" s="49">
        <f t="shared" si="1030"/>
        <v>0.4387128369416608</v>
      </c>
      <c r="DZ130" s="49">
        <f t="shared" si="1031"/>
        <v>0.2452470712229943</v>
      </c>
      <c r="EA130" s="49">
        <f t="shared" si="1032"/>
        <v>0.49882391110390245</v>
      </c>
      <c r="EB130" s="49">
        <f t="shared" si="1033"/>
        <v>0.63424101158440294</v>
      </c>
      <c r="EC130" s="11">
        <f t="shared" si="1034"/>
        <v>0.41394592476489039</v>
      </c>
      <c r="ED130" s="11">
        <f t="shared" si="1035"/>
        <v>0.24477018921056315</v>
      </c>
      <c r="EE130" s="11">
        <f t="shared" si="1036"/>
        <v>2.145856395770724E-2</v>
      </c>
      <c r="EF130" s="11">
        <f t="shared" si="1037"/>
        <v>-0.10050198150594383</v>
      </c>
      <c r="EG130" s="11">
        <f t="shared" si="1038"/>
        <v>-0.42245373278677828</v>
      </c>
      <c r="EH130" s="11">
        <f t="shared" si="1039"/>
        <v>-0.51453962947485976</v>
      </c>
      <c r="EI130" s="11">
        <f t="shared" si="1040"/>
        <v>-0.4252547988871343</v>
      </c>
      <c r="EJ130" s="11">
        <f t="shared" si="1041"/>
        <v>-0.43126993083784559</v>
      </c>
      <c r="EK130" s="11">
        <f t="shared" si="1042"/>
        <v>-3.875258449885241E-2</v>
      </c>
      <c r="EL130" s="11">
        <f t="shared" si="1043"/>
        <v>0.15099900613454817</v>
      </c>
      <c r="EM130" s="11">
        <f t="shared" si="1044"/>
        <v>0.23663979941557461</v>
      </c>
      <c r="EN130" s="11">
        <f t="shared" si="1045"/>
        <v>0.37541051183595125</v>
      </c>
      <c r="EO130" s="11">
        <f t="shared" si="1046"/>
        <v>0.41431024406566069</v>
      </c>
      <c r="EP130" s="11">
        <f t="shared" si="1047"/>
        <v>0.44180797181237674</v>
      </c>
      <c r="EQ130" s="11">
        <f t="shared" si="1048"/>
        <v>0.48485068317712809</v>
      </c>
      <c r="ER130" s="11">
        <f t="shared" si="1049"/>
        <v>0.51331461599417516</v>
      </c>
      <c r="ES130" s="11">
        <f t="shared" si="1050"/>
        <v>0.48890825398868765</v>
      </c>
      <c r="ET130" s="11">
        <f t="shared" si="1051"/>
        <v>0.45361955414089539</v>
      </c>
      <c r="EU130" s="11">
        <f t="shared" si="1052"/>
        <v>0.42053312602047066</v>
      </c>
      <c r="EV130" s="11">
        <f t="shared" si="1053"/>
        <v>0.3827025208989947</v>
      </c>
      <c r="EW130" s="11">
        <f t="shared" si="1054"/>
        <v>0.33085546371868546</v>
      </c>
      <c r="EX130" s="11">
        <f t="shared" si="1055"/>
        <v>0.27381715549398</v>
      </c>
      <c r="EY130" s="11">
        <f t="shared" si="1056"/>
        <v>0.21954167724046852</v>
      </c>
      <c r="EZ130" s="11">
        <f t="shared" si="1057"/>
        <v>0.16598580904298743</v>
      </c>
      <c r="FA130" s="11">
        <f t="shared" si="1058"/>
        <v>0.12100830123023</v>
      </c>
      <c r="FB130" s="11">
        <f t="shared" si="1059"/>
        <v>9.1067721540206509E-2</v>
      </c>
      <c r="FC130" s="11">
        <f t="shared" si="1060"/>
        <v>7.0832490215850877E-2</v>
      </c>
      <c r="FD130" s="11">
        <f t="shared" si="1061"/>
        <v>5.8049223961821383E-2</v>
      </c>
      <c r="FE130" s="11">
        <f t="shared" si="1062"/>
        <v>5.0222313644203868E-2</v>
      </c>
      <c r="FF130" s="11">
        <f t="shared" si="1063"/>
        <v>4.9380376800379412E-2</v>
      </c>
    </row>
    <row r="131" spans="2:162" x14ac:dyDescent="0.25">
      <c r="B131" t="str">
        <f t="shared" si="907"/>
        <v xml:space="preserve">   Transportation and public utilities</v>
      </c>
      <c r="C131" s="4"/>
      <c r="D131" s="4"/>
      <c r="E131" s="4"/>
      <c r="F131" s="4"/>
      <c r="G131" s="4">
        <f t="shared" si="908"/>
        <v>0.21845985800109283</v>
      </c>
      <c r="H131" s="4">
        <f t="shared" si="909"/>
        <v>1.5043023045911095E-2</v>
      </c>
      <c r="I131" s="4">
        <f t="shared" si="910"/>
        <v>5.6663982583280724E-2</v>
      </c>
      <c r="J131" s="4">
        <f t="shared" si="911"/>
        <v>0.11689245893777742</v>
      </c>
      <c r="K131" s="4">
        <f t="shared" si="912"/>
        <v>-0.10515563033289295</v>
      </c>
      <c r="L131" s="4">
        <f t="shared" si="913"/>
        <v>-5.9917912459929668E-2</v>
      </c>
      <c r="M131" s="4">
        <f t="shared" si="914"/>
        <v>-0.18500835521604186</v>
      </c>
      <c r="N131" s="4">
        <f t="shared" si="915"/>
        <v>-0.15498792882477433</v>
      </c>
      <c r="O131" s="4">
        <f t="shared" si="916"/>
        <v>-3.547042653187895E-2</v>
      </c>
      <c r="P131" s="4">
        <f t="shared" si="917"/>
        <v>-0.1358013757269802</v>
      </c>
      <c r="Q131" s="4">
        <f t="shared" si="918"/>
        <v>-2.9598934438363859E-3</v>
      </c>
      <c r="R131" s="4">
        <f t="shared" si="919"/>
        <v>-0.22402358142962406</v>
      </c>
      <c r="S131" s="4">
        <f t="shared" si="920"/>
        <v>-5.8802775491002747E-2</v>
      </c>
      <c r="T131" s="4">
        <f t="shared" si="921"/>
        <v>4.1034058268363385E-2</v>
      </c>
      <c r="U131" s="4">
        <f t="shared" si="922"/>
        <v>-3.4721217557362287E-2</v>
      </c>
      <c r="V131" s="4">
        <f t="shared" si="923"/>
        <v>0.23145435368569109</v>
      </c>
      <c r="W131" s="4">
        <f t="shared" si="924"/>
        <v>2.9139227227693897E-3</v>
      </c>
      <c r="X131" s="4">
        <f t="shared" si="925"/>
        <v>-1.4510839597179654E-2</v>
      </c>
      <c r="Y131" s="4">
        <f t="shared" si="926"/>
        <v>6.6558629471003661E-2</v>
      </c>
      <c r="Z131" s="4">
        <f t="shared" si="927"/>
        <v>5.1531634697967406E-2</v>
      </c>
      <c r="AA131" s="4">
        <f t="shared" si="928"/>
        <v>0.18167366867264706</v>
      </c>
      <c r="AB131" s="4">
        <f t="shared" si="929"/>
        <v>1.1355248963833225E-2</v>
      </c>
      <c r="AC131" s="4">
        <f t="shared" si="930"/>
        <v>0.15588685448670717</v>
      </c>
      <c r="AD131" s="4">
        <f t="shared" si="931"/>
        <v>0.27356662487176564</v>
      </c>
      <c r="AE131" s="4">
        <f t="shared" si="932"/>
        <v>0.17795078548588888</v>
      </c>
      <c r="AF131" s="4">
        <f t="shared" si="933"/>
        <v>0.38919097960197613</v>
      </c>
      <c r="AG131" s="4">
        <f t="shared" si="934"/>
        <v>8.7355317754968312E-2</v>
      </c>
      <c r="AH131" s="4">
        <f t="shared" si="935"/>
        <v>-0.22524938324573626</v>
      </c>
      <c r="AI131" s="4">
        <f t="shared" si="936"/>
        <v>0.1351709514974819</v>
      </c>
      <c r="AJ131" s="4">
        <f t="shared" si="937"/>
        <v>0.13001196110042113</v>
      </c>
      <c r="AK131" s="4">
        <f t="shared" si="938"/>
        <v>0.23155294844087645</v>
      </c>
      <c r="AL131" s="4">
        <f t="shared" si="939"/>
        <v>0.40502227622519182</v>
      </c>
      <c r="AM131" s="4">
        <f t="shared" si="940"/>
        <v>0.11295180722891601</v>
      </c>
      <c r="AN131" s="4">
        <f t="shared" si="941"/>
        <v>2.2292678093728618E-2</v>
      </c>
      <c r="AO131" s="4">
        <f t="shared" si="942"/>
        <v>-1.7191414116606293E-2</v>
      </c>
      <c r="AP131" s="4">
        <f t="shared" si="943"/>
        <v>5.6008766589553824E-2</v>
      </c>
      <c r="AQ131" s="4">
        <f t="shared" si="944"/>
        <v>-7.0367854023100099E-2</v>
      </c>
      <c r="AR131" s="4">
        <f t="shared" si="945"/>
        <v>-4.5945880589074534E-2</v>
      </c>
      <c r="AS131" s="4">
        <f t="shared" si="946"/>
        <v>-4.0780099311536117E-2</v>
      </c>
      <c r="AT131" s="4">
        <f t="shared" si="947"/>
        <v>-4.2864286904960663E-2</v>
      </c>
      <c r="AU131" s="4">
        <f t="shared" si="948"/>
        <v>2.3707356392688176E-2</v>
      </c>
      <c r="AV131" s="4">
        <f t="shared" si="949"/>
        <v>-4.0082995378666449E-2</v>
      </c>
      <c r="AW131" s="4">
        <f t="shared" si="950"/>
        <v>-0.15024532244054722</v>
      </c>
      <c r="AX131" s="4">
        <f t="shared" si="951"/>
        <v>-0.34319333224383047</v>
      </c>
      <c r="AY131" s="4">
        <f t="shared" si="952"/>
        <v>-0.36848405191635114</v>
      </c>
      <c r="AZ131" s="4">
        <f t="shared" si="953"/>
        <v>-0.32143701252658929</v>
      </c>
      <c r="BA131" s="4">
        <f t="shared" si="954"/>
        <v>-0.1694429860149875</v>
      </c>
      <c r="BB131" s="4">
        <f t="shared" si="955"/>
        <v>-7.7506236829994954E-2</v>
      </c>
      <c r="BC131" s="4">
        <f t="shared" si="956"/>
        <v>-5.6281505407918334E-2</v>
      </c>
      <c r="BD131" s="4">
        <f t="shared" si="957"/>
        <v>-7.373906203913079E-2</v>
      </c>
      <c r="BE131" s="4">
        <f t="shared" si="958"/>
        <v>-0.11337589037044324</v>
      </c>
      <c r="BF131" s="4">
        <f t="shared" si="959"/>
        <v>-8.1630633750556486E-2</v>
      </c>
      <c r="BG131" s="4">
        <f t="shared" si="960"/>
        <v>-9.4222663030002721E-2</v>
      </c>
      <c r="BH131" s="4">
        <f t="shared" si="961"/>
        <v>1.2443692292377094E-2</v>
      </c>
      <c r="BI131" s="4">
        <f t="shared" si="962"/>
        <v>1.7432449259121383E-2</v>
      </c>
      <c r="BJ131" s="4">
        <f t="shared" si="963"/>
        <v>7.2055060004472427E-2</v>
      </c>
      <c r="BK131" s="4">
        <f t="shared" si="964"/>
        <v>3.4773105486699714E-2</v>
      </c>
      <c r="BL131" s="4">
        <f t="shared" si="965"/>
        <v>-3.9567722630264361E-2</v>
      </c>
      <c r="BM131" s="4">
        <f t="shared" si="966"/>
        <v>-7.6456370542100319E-2</v>
      </c>
      <c r="BN131" s="4">
        <f t="shared" si="967"/>
        <v>-8.3280262577768868E-2</v>
      </c>
      <c r="BO131" s="4">
        <f t="shared" si="968"/>
        <v>-7.313505607020588E-3</v>
      </c>
      <c r="BP131" s="4">
        <f t="shared" si="969"/>
        <v>2.6580963197448133E-2</v>
      </c>
      <c r="BQ131" s="4">
        <f t="shared" si="970"/>
        <v>6.7234962180333341E-2</v>
      </c>
      <c r="BR131" s="4">
        <f t="shared" si="971"/>
        <v>4.0368541033434999E-2</v>
      </c>
      <c r="BS131" s="4">
        <f t="shared" si="972"/>
        <v>6.126873409369319E-2</v>
      </c>
      <c r="BT131" s="4">
        <f t="shared" si="973"/>
        <v>8.6545658682634946E-2</v>
      </c>
      <c r="BU131" s="4">
        <f t="shared" si="974"/>
        <v>7.4375363160953029E-2</v>
      </c>
      <c r="BV131" s="4">
        <f t="shared" si="975"/>
        <v>8.5505638750231303E-2</v>
      </c>
      <c r="BW131" s="4">
        <f t="shared" si="976"/>
        <v>2.7434842249657032E-2</v>
      </c>
      <c r="BX131" s="4">
        <f t="shared" si="977"/>
        <v>-4.5393676660845199E-3</v>
      </c>
      <c r="BY131" s="4">
        <f t="shared" si="978"/>
        <v>-4.2844901456726731E-2</v>
      </c>
      <c r="BZ131" s="4">
        <f t="shared" si="979"/>
        <v>-0.12327692480107622</v>
      </c>
      <c r="CA131" s="4">
        <f t="shared" si="980"/>
        <v>-0.16481436112162862</v>
      </c>
      <c r="CB131" s="4">
        <f t="shared" si="981"/>
        <v>-0.26960183596622156</v>
      </c>
      <c r="CC131" s="4">
        <f t="shared" si="982"/>
        <v>-0.27352784202099217</v>
      </c>
      <c r="CD131" s="4">
        <f t="shared" si="983"/>
        <v>-0.2468688424342626</v>
      </c>
      <c r="CE131" s="4">
        <f t="shared" si="984"/>
        <v>-0.22088769241388781</v>
      </c>
      <c r="CF131" s="4">
        <f t="shared" si="985"/>
        <v>-0.12701997036200682</v>
      </c>
      <c r="CG131" s="4">
        <f t="shared" si="986"/>
        <v>-6.4241357158153212E-2</v>
      </c>
      <c r="CH131" s="4">
        <f t="shared" si="987"/>
        <v>9.5842817778845901E-3</v>
      </c>
      <c r="CI131" s="4">
        <f t="shared" si="988"/>
        <v>5.281478814067965E-2</v>
      </c>
      <c r="CJ131" s="4">
        <f t="shared" si="989"/>
        <v>9.5590871071812203E-2</v>
      </c>
      <c r="CK131" s="4">
        <f t="shared" si="990"/>
        <v>0.10974067800653686</v>
      </c>
      <c r="CL131" s="4">
        <f t="shared" si="991"/>
        <v>5.6920595768902377E-2</v>
      </c>
      <c r="CM131" s="4">
        <f t="shared" si="992"/>
        <v>4.9655955167766441E-2</v>
      </c>
      <c r="CN131" s="4">
        <f t="shared" si="993"/>
        <v>4.2273367778300007E-2</v>
      </c>
      <c r="CO131" s="4">
        <f t="shared" si="994"/>
        <v>7.0095095679809189E-3</v>
      </c>
      <c r="CP131" s="4">
        <f t="shared" si="995"/>
        <v>6.970422175236757E-3</v>
      </c>
      <c r="CQ131" s="4">
        <f t="shared" si="996"/>
        <v>-1.154787750011569E-2</v>
      </c>
      <c r="CR131" s="4">
        <f t="shared" si="997"/>
        <v>2.2885913720103899E-3</v>
      </c>
      <c r="CS131" s="4">
        <f t="shared" si="998"/>
        <v>3.6449790413705357E-2</v>
      </c>
      <c r="CT131" s="4">
        <f t="shared" si="999"/>
        <v>9.7082994671723988E-2</v>
      </c>
      <c r="CU131" s="4">
        <f t="shared" si="1000"/>
        <v>0.17039594637011857</v>
      </c>
      <c r="CV131" s="4">
        <f t="shared" si="1001"/>
        <v>0.20496368578175878</v>
      </c>
      <c r="CW131" s="4">
        <f t="shared" si="1002"/>
        <v>0.20583873752240914</v>
      </c>
      <c r="CX131" s="4">
        <f t="shared" si="1003"/>
        <v>0.20417124039517012</v>
      </c>
      <c r="CY131" s="4">
        <f t="shared" si="1004"/>
        <v>0.18755179482705955</v>
      </c>
      <c r="CZ131" s="4">
        <f t="shared" si="1005"/>
        <v>0.12607325290729243</v>
      </c>
      <c r="DA131" s="4">
        <f t="shared" si="1006"/>
        <v>0.13969181835765446</v>
      </c>
      <c r="DB131" s="4">
        <f t="shared" si="1007"/>
        <v>0.16877817420471314</v>
      </c>
      <c r="DC131" s="4">
        <f t="shared" si="1008"/>
        <v>0.11661436689000095</v>
      </c>
      <c r="DD131" s="4">
        <f t="shared" si="1009"/>
        <v>0.15980823012385093</v>
      </c>
      <c r="DE131" s="4">
        <f t="shared" si="1010"/>
        <v>0.16237483606386779</v>
      </c>
      <c r="DF131" s="4">
        <f t="shared" si="1011"/>
        <v>0.12209506860087334</v>
      </c>
      <c r="DG131" s="4">
        <f t="shared" si="1012"/>
        <v>0.14977431267952399</v>
      </c>
      <c r="DH131" s="4">
        <f t="shared" si="1013"/>
        <v>0.11579011518069418</v>
      </c>
      <c r="DI131" s="4">
        <f t="shared" si="1014"/>
        <v>8.474405278343855E-2</v>
      </c>
      <c r="DJ131" s="4">
        <f t="shared" si="1015"/>
        <v>0.10652195759220162</v>
      </c>
      <c r="DK131" s="4">
        <f t="shared" si="1016"/>
        <v>0.1098352471293056</v>
      </c>
      <c r="DL131" s="4">
        <f t="shared" si="1017"/>
        <v>9.5034449988120551E-2</v>
      </c>
      <c r="DM131" s="4">
        <f t="shared" si="1018"/>
        <v>7.6909424362539183E-2</v>
      </c>
      <c r="DN131" s="4">
        <f t="shared" si="1019"/>
        <v>6.6800267201068589E-2</v>
      </c>
      <c r="DO131" s="4">
        <f t="shared" si="1020"/>
        <v>5.261414346123159E-2</v>
      </c>
      <c r="DP131" s="4">
        <f t="shared" si="1021"/>
        <v>6.4016760751906307E-2</v>
      </c>
      <c r="DQ131" s="4">
        <f t="shared" si="1022"/>
        <v>8.1081081081080808E-2</v>
      </c>
      <c r="DR131" s="4">
        <f t="shared" si="1023"/>
        <v>6.1429778084927188E-2</v>
      </c>
      <c r="DS131" s="49">
        <f t="shared" si="1024"/>
        <v>4.5872436399777873E-2</v>
      </c>
      <c r="DT131" s="49">
        <f t="shared" si="1025"/>
        <v>-0.32601690738845257</v>
      </c>
      <c r="DU131" s="49">
        <f t="shared" si="1026"/>
        <v>-0.34395910081948683</v>
      </c>
      <c r="DV131" s="49">
        <f t="shared" si="1027"/>
        <v>-0.29440996118289042</v>
      </c>
      <c r="DW131" s="49">
        <f t="shared" si="1028"/>
        <v>-0.25240249784990448</v>
      </c>
      <c r="DX131" s="49">
        <f t="shared" si="1029"/>
        <v>0.11586997282322416</v>
      </c>
      <c r="DY131" s="49">
        <f t="shared" si="1030"/>
        <v>0.16936356030771121</v>
      </c>
      <c r="DZ131" s="49">
        <f t="shared" si="1031"/>
        <v>0.25943491831853766</v>
      </c>
      <c r="EA131" s="49">
        <f t="shared" si="1032"/>
        <v>0.25752291345607897</v>
      </c>
      <c r="EB131" s="49">
        <f t="shared" si="1033"/>
        <v>0.23809047438026493</v>
      </c>
      <c r="EC131" s="11">
        <f t="shared" si="1034"/>
        <v>0.2138687304075233</v>
      </c>
      <c r="ED131" s="11">
        <f t="shared" si="1035"/>
        <v>2.9825447952629709E-2</v>
      </c>
      <c r="EE131" s="11">
        <f t="shared" si="1036"/>
        <v>-3.2323357636370877E-2</v>
      </c>
      <c r="EF131" s="11">
        <f t="shared" si="1037"/>
        <v>-7.6985091526703089E-2</v>
      </c>
      <c r="EG131" s="11">
        <f t="shared" si="1038"/>
        <v>-0.14407651798283119</v>
      </c>
      <c r="EH131" s="11">
        <f t="shared" si="1039"/>
        <v>-0.11732441844268016</v>
      </c>
      <c r="EI131" s="11">
        <f t="shared" si="1040"/>
        <v>-8.0781243446530565E-2</v>
      </c>
      <c r="EJ131" s="11">
        <f t="shared" si="1041"/>
        <v>-2.6875662012450164E-2</v>
      </c>
      <c r="EK131" s="11">
        <f t="shared" si="1042"/>
        <v>2.8190405273253276E-3</v>
      </c>
      <c r="EL131" s="11">
        <f t="shared" si="1043"/>
        <v>-1.3960953653883501E-2</v>
      </c>
      <c r="EM131" s="11">
        <f t="shared" si="1044"/>
        <v>-1.6876313506878897E-2</v>
      </c>
      <c r="EN131" s="11">
        <f t="shared" si="1045"/>
        <v>4.9978819638977377E-3</v>
      </c>
      <c r="EO131" s="11">
        <f t="shared" si="1046"/>
        <v>1.5799099971852727E-2</v>
      </c>
      <c r="EP131" s="11">
        <f t="shared" si="1047"/>
        <v>3.9327060927872748E-2</v>
      </c>
      <c r="EQ131" s="11">
        <f t="shared" si="1048"/>
        <v>3.0268499633090622E-2</v>
      </c>
      <c r="ER131" s="11">
        <f t="shared" si="1049"/>
        <v>1.8188129776262874E-2</v>
      </c>
      <c r="ES131" s="11">
        <f t="shared" si="1050"/>
        <v>2.0988577341842948E-2</v>
      </c>
      <c r="ET131" s="11">
        <f t="shared" si="1051"/>
        <v>1.8117746470857093E-2</v>
      </c>
      <c r="EU131" s="11">
        <f t="shared" si="1052"/>
        <v>1.4182117522204369E-2</v>
      </c>
      <c r="EV131" s="11">
        <f t="shared" si="1053"/>
        <v>-2.1753399985902129E-4</v>
      </c>
      <c r="EW131" s="11">
        <f t="shared" si="1054"/>
        <v>-4.8980265499900515E-3</v>
      </c>
      <c r="EX131" s="11">
        <f t="shared" si="1055"/>
        <v>-1.1427243822792107E-2</v>
      </c>
      <c r="EY131" s="11">
        <f t="shared" si="1056"/>
        <v>-1.5902822226502394E-2</v>
      </c>
      <c r="EZ131" s="11">
        <f t="shared" si="1057"/>
        <v>-7.362040688736732E-3</v>
      </c>
      <c r="FA131" s="11">
        <f t="shared" si="1058"/>
        <v>-1.1443043048805746E-2</v>
      </c>
      <c r="FB131" s="11">
        <f t="shared" si="1059"/>
        <v>-1.2864320110517838E-2</v>
      </c>
      <c r="FC131" s="11">
        <f t="shared" si="1060"/>
        <v>-8.6653888457814514E-3</v>
      </c>
      <c r="FD131" s="11">
        <f t="shared" si="1061"/>
        <v>-8.1746785226877814E-3</v>
      </c>
      <c r="FE131" s="11">
        <f t="shared" si="1062"/>
        <v>-7.3650954392738398E-3</v>
      </c>
      <c r="FF131" s="11">
        <f t="shared" si="1063"/>
        <v>-6.2722868293553311E-3</v>
      </c>
    </row>
    <row r="132" spans="2:162" x14ac:dyDescent="0.25">
      <c r="B132" t="str">
        <f t="shared" si="907"/>
        <v xml:space="preserve">   Information</v>
      </c>
      <c r="C132" s="4"/>
      <c r="D132" s="4"/>
      <c r="E132" s="4"/>
      <c r="F132" s="4"/>
      <c r="G132" s="4">
        <f t="shared" si="908"/>
        <v>4.8546635111354187E-2</v>
      </c>
      <c r="H132" s="4">
        <f t="shared" si="909"/>
        <v>0.11432697514892612</v>
      </c>
      <c r="I132" s="4">
        <f t="shared" si="910"/>
        <v>0.12823953953058337</v>
      </c>
      <c r="J132" s="4">
        <f t="shared" si="911"/>
        <v>0.23378491787555478</v>
      </c>
      <c r="K132" s="4">
        <f t="shared" si="912"/>
        <v>0.22232904698954484</v>
      </c>
      <c r="L132" s="4">
        <f t="shared" si="913"/>
        <v>0.17675784175679332</v>
      </c>
      <c r="M132" s="4">
        <f t="shared" si="914"/>
        <v>0.16710432084029581</v>
      </c>
      <c r="N132" s="4">
        <f t="shared" si="915"/>
        <v>0.16989061428869481</v>
      </c>
      <c r="O132" s="4">
        <f t="shared" si="916"/>
        <v>0.1891756081700213</v>
      </c>
      <c r="P132" s="4">
        <f t="shared" si="917"/>
        <v>0.2479851208927461</v>
      </c>
      <c r="Q132" s="4">
        <f t="shared" si="918"/>
        <v>0.32262838537812705</v>
      </c>
      <c r="R132" s="4">
        <f t="shared" si="919"/>
        <v>0.22107590272660282</v>
      </c>
      <c r="S132" s="4">
        <f t="shared" si="920"/>
        <v>0.21168999176761141</v>
      </c>
      <c r="T132" s="4">
        <f t="shared" si="921"/>
        <v>0.1993082830177621</v>
      </c>
      <c r="U132" s="4">
        <f t="shared" si="922"/>
        <v>0.10127021787564031</v>
      </c>
      <c r="V132" s="4">
        <f t="shared" si="923"/>
        <v>0.36915504511894992</v>
      </c>
      <c r="W132" s="4">
        <f t="shared" si="924"/>
        <v>0.37298210851448182</v>
      </c>
      <c r="X132" s="4">
        <f t="shared" si="925"/>
        <v>0.45854253127085898</v>
      </c>
      <c r="Y132" s="4">
        <f t="shared" si="926"/>
        <v>0.55851371686537776</v>
      </c>
      <c r="Z132" s="4">
        <f t="shared" si="927"/>
        <v>0.47809905525336371</v>
      </c>
      <c r="AA132" s="4">
        <f t="shared" si="928"/>
        <v>0.47405472919268787</v>
      </c>
      <c r="AB132" s="4">
        <f t="shared" si="929"/>
        <v>0.43717708510759096</v>
      </c>
      <c r="AC132" s="4">
        <f t="shared" si="930"/>
        <v>0.28343064452128597</v>
      </c>
      <c r="AD132" s="4">
        <f t="shared" si="931"/>
        <v>0.20232531631141032</v>
      </c>
      <c r="AE132" s="4">
        <f t="shared" si="932"/>
        <v>0.23356040595022881</v>
      </c>
      <c r="AF132" s="4">
        <f t="shared" si="933"/>
        <v>0.22357779679262521</v>
      </c>
      <c r="AG132" s="4">
        <f t="shared" si="934"/>
        <v>0.39036907621751432</v>
      </c>
      <c r="AH132" s="4">
        <f t="shared" si="935"/>
        <v>0.34591869569880945</v>
      </c>
      <c r="AI132" s="4">
        <f t="shared" si="936"/>
        <v>0.32600053008216245</v>
      </c>
      <c r="AJ132" s="4">
        <f t="shared" si="937"/>
        <v>0.26002392220084242</v>
      </c>
      <c r="AK132" s="4">
        <f t="shared" si="938"/>
        <v>0.25213543274673267</v>
      </c>
      <c r="AL132" s="4">
        <f t="shared" si="939"/>
        <v>0.29364115026326382</v>
      </c>
      <c r="AM132" s="4">
        <f t="shared" si="940"/>
        <v>0.43674698795180694</v>
      </c>
      <c r="AN132" s="4">
        <f t="shared" si="941"/>
        <v>0.4631923115030217</v>
      </c>
      <c r="AO132" s="4">
        <f t="shared" si="942"/>
        <v>0.62380274080259313</v>
      </c>
      <c r="AP132" s="4">
        <f t="shared" si="943"/>
        <v>0.58443930354316398</v>
      </c>
      <c r="AQ132" s="4">
        <f t="shared" si="944"/>
        <v>0.70367854023100074</v>
      </c>
      <c r="AR132" s="4">
        <f t="shared" si="945"/>
        <v>0.84878968877711403</v>
      </c>
      <c r="AS132" s="4">
        <f t="shared" si="946"/>
        <v>0.82999496245832138</v>
      </c>
      <c r="AT132" s="4">
        <f t="shared" si="947"/>
        <v>0.86919248446169595</v>
      </c>
      <c r="AU132" s="4">
        <f t="shared" si="948"/>
        <v>0.54289846139256992</v>
      </c>
      <c r="AV132" s="4">
        <f t="shared" si="949"/>
        <v>0.22635103272658719</v>
      </c>
      <c r="AW132" s="4">
        <f t="shared" si="950"/>
        <v>-0.13850740662488009</v>
      </c>
      <c r="AX132" s="4">
        <f t="shared" si="951"/>
        <v>-0.27548852520253009</v>
      </c>
      <c r="AY132" s="4">
        <f t="shared" si="952"/>
        <v>-0.3825662449832179</v>
      </c>
      <c r="AZ132" s="4">
        <f t="shared" si="953"/>
        <v>-0.3119829827463958</v>
      </c>
      <c r="BA132" s="4">
        <f t="shared" si="954"/>
        <v>-0.23387905111927909</v>
      </c>
      <c r="BB132" s="4">
        <f t="shared" si="955"/>
        <v>-0.19134352217405054</v>
      </c>
      <c r="BC132" s="4">
        <f t="shared" si="956"/>
        <v>-0.12969216463563962</v>
      </c>
      <c r="BD132" s="4">
        <f t="shared" si="957"/>
        <v>-0.13764624913971046</v>
      </c>
      <c r="BE132" s="4">
        <f t="shared" si="958"/>
        <v>-7.640549133660203E-2</v>
      </c>
      <c r="BF132" s="4">
        <f t="shared" si="959"/>
        <v>-3.2157522386582926E-2</v>
      </c>
      <c r="BG132" s="4">
        <f t="shared" si="960"/>
        <v>3.9672700223159621E-2</v>
      </c>
      <c r="BH132" s="4">
        <f t="shared" si="961"/>
        <v>0.11199323063139249</v>
      </c>
      <c r="BI132" s="4">
        <f t="shared" si="962"/>
        <v>6.972979703648248E-2</v>
      </c>
      <c r="BJ132" s="4">
        <f t="shared" si="963"/>
        <v>7.9509031729073726E-2</v>
      </c>
      <c r="BK132" s="4">
        <f t="shared" si="964"/>
        <v>0.1068031097091468</v>
      </c>
      <c r="BL132" s="4">
        <f t="shared" si="965"/>
        <v>9.6446323911268964E-2</v>
      </c>
      <c r="BM132" s="4">
        <f t="shared" si="966"/>
        <v>0.13811473388250484</v>
      </c>
      <c r="BN132" s="4">
        <f t="shared" si="967"/>
        <v>0.11512271591632783</v>
      </c>
      <c r="BO132" s="4">
        <f t="shared" si="968"/>
        <v>0.10482691370063371</v>
      </c>
      <c r="BP132" s="4">
        <f t="shared" si="969"/>
        <v>0.2247299615784254</v>
      </c>
      <c r="BQ132" s="4">
        <f t="shared" si="970"/>
        <v>0.32176731900588323</v>
      </c>
      <c r="BR132" s="4">
        <f t="shared" si="971"/>
        <v>0.36331686930091189</v>
      </c>
      <c r="BS132" s="4">
        <f t="shared" si="972"/>
        <v>0.3817513431991707</v>
      </c>
      <c r="BT132" s="4">
        <f t="shared" si="973"/>
        <v>0.31343562874251502</v>
      </c>
      <c r="BU132" s="4">
        <f t="shared" si="974"/>
        <v>0.20453224869261935</v>
      </c>
      <c r="BV132" s="4">
        <f t="shared" si="975"/>
        <v>0.17794416712885791</v>
      </c>
      <c r="BW132" s="4">
        <f t="shared" si="976"/>
        <v>0.20118884316415067</v>
      </c>
      <c r="BX132" s="4">
        <f t="shared" si="977"/>
        <v>0.21561996413899623</v>
      </c>
      <c r="BY132" s="4">
        <f t="shared" si="978"/>
        <v>0.29540432057006311</v>
      </c>
      <c r="BZ132" s="4">
        <f t="shared" si="979"/>
        <v>0.30258881542082333</v>
      </c>
      <c r="CA132" s="4">
        <f t="shared" si="980"/>
        <v>0.19599545646896427</v>
      </c>
      <c r="CB132" s="4">
        <f t="shared" si="981"/>
        <v>4.4562286936565297E-2</v>
      </c>
      <c r="CC132" s="4">
        <f t="shared" si="982"/>
        <v>-0.11786159046433041</v>
      </c>
      <c r="CD132" s="4">
        <f t="shared" si="983"/>
        <v>-0.176658437705253</v>
      </c>
      <c r="CE132" s="4">
        <f t="shared" si="984"/>
        <v>-0.14265663468396958</v>
      </c>
      <c r="CF132" s="4">
        <f t="shared" si="985"/>
        <v>-6.5862206854373356E-2</v>
      </c>
      <c r="CG132" s="4">
        <f t="shared" si="986"/>
        <v>1.6655166670631966E-2</v>
      </c>
      <c r="CH132" s="4">
        <f t="shared" si="987"/>
        <v>8.1466395112016921E-2</v>
      </c>
      <c r="CI132" s="4">
        <f t="shared" si="988"/>
        <v>6.0016804705316715E-2</v>
      </c>
      <c r="CJ132" s="4">
        <f t="shared" si="989"/>
        <v>8.3642012187836859E-2</v>
      </c>
      <c r="CK132" s="4">
        <f t="shared" si="990"/>
        <v>0.11689767874609355</v>
      </c>
      <c r="CL132" s="4">
        <f t="shared" si="991"/>
        <v>7.1150744711127326E-2</v>
      </c>
      <c r="CM132" s="4">
        <f t="shared" si="992"/>
        <v>0.11586389539145522</v>
      </c>
      <c r="CN132" s="4">
        <f t="shared" si="993"/>
        <v>0.11272898074213203</v>
      </c>
      <c r="CO132" s="4">
        <f t="shared" si="994"/>
        <v>1.1682515946634423E-2</v>
      </c>
      <c r="CP132" s="4">
        <f t="shared" si="995"/>
        <v>1.8587792467297266E-2</v>
      </c>
      <c r="CQ132" s="4">
        <f t="shared" si="996"/>
        <v>2.0786179500207572E-2</v>
      </c>
      <c r="CR132" s="4">
        <f t="shared" si="997"/>
        <v>3.6617461952168036E-2</v>
      </c>
      <c r="CS132" s="4">
        <f t="shared" si="998"/>
        <v>0.12757426644796779</v>
      </c>
      <c r="CT132" s="4">
        <f t="shared" si="999"/>
        <v>0.17610403684638229</v>
      </c>
      <c r="CU132" s="4">
        <f t="shared" si="1000"/>
        <v>0.19505851755526632</v>
      </c>
      <c r="CV132" s="4">
        <f t="shared" si="1001"/>
        <v>0.22278661498017122</v>
      </c>
      <c r="CW132" s="4">
        <f t="shared" si="1002"/>
        <v>0.29215820809632281</v>
      </c>
      <c r="CX132" s="4">
        <f t="shared" si="1003"/>
        <v>0.2107574094401756</v>
      </c>
      <c r="CY132" s="4">
        <f t="shared" si="1004"/>
        <v>0.14393509835564883</v>
      </c>
      <c r="CZ132" s="4">
        <f t="shared" si="1005"/>
        <v>0.14998369742419351</v>
      </c>
      <c r="DA132" s="4">
        <f t="shared" si="1006"/>
        <v>0.17837570651823575</v>
      </c>
      <c r="DB132" s="4">
        <f t="shared" si="1007"/>
        <v>0.3119191573909893</v>
      </c>
      <c r="DC132" s="4">
        <f t="shared" si="1008"/>
        <v>0.41981172080400497</v>
      </c>
      <c r="DD132" s="4">
        <f t="shared" si="1009"/>
        <v>0.49204112959185803</v>
      </c>
      <c r="DE132" s="4">
        <f t="shared" si="1010"/>
        <v>0.49545142286154414</v>
      </c>
      <c r="DF132" s="4">
        <f t="shared" si="1011"/>
        <v>0.48217205057632967</v>
      </c>
      <c r="DG132" s="4">
        <f t="shared" si="1012"/>
        <v>0.4698399671727525</v>
      </c>
      <c r="DH132" s="4">
        <f t="shared" si="1013"/>
        <v>0.41237532248562841</v>
      </c>
      <c r="DI132" s="4">
        <f t="shared" si="1014"/>
        <v>0.35915336655838226</v>
      </c>
      <c r="DJ132" s="4">
        <f t="shared" si="1015"/>
        <v>0.32157572103306281</v>
      </c>
      <c r="DK132" s="4">
        <f t="shared" si="1016"/>
        <v>0.30554168746879817</v>
      </c>
      <c r="DL132" s="4">
        <f t="shared" si="1017"/>
        <v>0.42567514057178912</v>
      </c>
      <c r="DM132" s="4">
        <f t="shared" si="1018"/>
        <v>0.53244986097142488</v>
      </c>
      <c r="DN132" s="4">
        <f t="shared" si="1019"/>
        <v>0.55601398876183672</v>
      </c>
      <c r="DO132" s="4">
        <f t="shared" si="1020"/>
        <v>0.62747237757468199</v>
      </c>
      <c r="DP132" s="4">
        <f t="shared" si="1021"/>
        <v>0.57421094492618741</v>
      </c>
      <c r="DQ132" s="4">
        <f t="shared" si="1022"/>
        <v>0.5888030888030894</v>
      </c>
      <c r="DR132" s="4">
        <f t="shared" si="1023"/>
        <v>0.51447439146126073</v>
      </c>
      <c r="DS132" s="49">
        <f t="shared" si="1024"/>
        <v>0.47783787916435594</v>
      </c>
      <c r="DT132" s="49">
        <f t="shared" si="1025"/>
        <v>0.32791235452443251</v>
      </c>
      <c r="DU132" s="49">
        <f t="shared" si="1026"/>
        <v>0.15976242387790499</v>
      </c>
      <c r="DV132" s="49">
        <f t="shared" si="1027"/>
        <v>0.27565773435595398</v>
      </c>
      <c r="DW132" s="49">
        <f t="shared" si="1028"/>
        <v>0.20379164641214681</v>
      </c>
      <c r="DX132" s="49">
        <f t="shared" si="1029"/>
        <v>0.32864937746223621</v>
      </c>
      <c r="DY132" s="49">
        <f t="shared" si="1030"/>
        <v>0.41014548941987833</v>
      </c>
      <c r="DZ132" s="49">
        <f t="shared" si="1031"/>
        <v>0.4681989541529864</v>
      </c>
      <c r="EA132" s="49">
        <f t="shared" si="1032"/>
        <v>0.52924000324438158</v>
      </c>
      <c r="EB132" s="49">
        <f t="shared" si="1033"/>
        <v>0.63624177187331155</v>
      </c>
      <c r="EC132" s="11">
        <f t="shared" si="1034"/>
        <v>0.71991379310344727</v>
      </c>
      <c r="ED132" s="11">
        <f t="shared" si="1035"/>
        <v>0.41717553571084198</v>
      </c>
      <c r="EE132" s="11">
        <f t="shared" si="1036"/>
        <v>0.2168683437034781</v>
      </c>
      <c r="EF132" s="11">
        <f t="shared" si="1037"/>
        <v>3.1105869031893281E-2</v>
      </c>
      <c r="EG132" s="11">
        <f t="shared" si="1038"/>
        <v>-0.17063992624718821</v>
      </c>
      <c r="EH132" s="11">
        <f t="shared" si="1039"/>
        <v>-0.13165621952918227</v>
      </c>
      <c r="EI132" s="11">
        <f t="shared" si="1040"/>
        <v>-1.8504900247458465E-2</v>
      </c>
      <c r="EJ132" s="11">
        <f t="shared" si="1041"/>
        <v>7.6851224980227797E-2</v>
      </c>
      <c r="EK132" s="11">
        <f t="shared" si="1042"/>
        <v>0.16850677120253787</v>
      </c>
      <c r="EL132" s="11">
        <f t="shared" si="1043"/>
        <v>0.32371454356443424</v>
      </c>
      <c r="EM132" s="11">
        <f t="shared" si="1044"/>
        <v>0.4214650022913155</v>
      </c>
      <c r="EN132" s="11">
        <f t="shared" si="1045"/>
        <v>0.40179486478730869</v>
      </c>
      <c r="EO132" s="11">
        <f t="shared" si="1046"/>
        <v>0.40819475514870918</v>
      </c>
      <c r="EP132" s="11">
        <f t="shared" si="1047"/>
        <v>0.33718299035095239</v>
      </c>
      <c r="EQ132" s="11">
        <f t="shared" si="1048"/>
        <v>0.2234716056685416</v>
      </c>
      <c r="ER132" s="11">
        <f t="shared" si="1049"/>
        <v>0.13960369740461892</v>
      </c>
      <c r="ES132" s="11">
        <f t="shared" si="1050"/>
        <v>5.4964975026172452E-2</v>
      </c>
      <c r="ET132" s="11">
        <f t="shared" si="1051"/>
        <v>2.84038979561229E-2</v>
      </c>
      <c r="EU132" s="11">
        <f t="shared" si="1052"/>
        <v>3.9933513152180834E-2</v>
      </c>
      <c r="EV132" s="11">
        <f t="shared" si="1053"/>
        <v>4.6522982114472658E-2</v>
      </c>
      <c r="EW132" s="11">
        <f t="shared" si="1054"/>
        <v>4.7459239746021897E-2</v>
      </c>
      <c r="EX132" s="11">
        <f t="shared" si="1055"/>
        <v>5.0521238926629304E-2</v>
      </c>
      <c r="EY132" s="11">
        <f t="shared" si="1056"/>
        <v>5.4853228448352734E-2</v>
      </c>
      <c r="EZ132" s="11">
        <f t="shared" si="1057"/>
        <v>7.0151886917685827E-2</v>
      </c>
      <c r="FA132" s="11">
        <f t="shared" si="1058"/>
        <v>9.0336446894353523E-2</v>
      </c>
      <c r="FB132" s="11">
        <f t="shared" si="1059"/>
        <v>0.1162812355154005</v>
      </c>
      <c r="FC132" s="11">
        <f t="shared" si="1060"/>
        <v>0.13704443109619113</v>
      </c>
      <c r="FD132" s="11">
        <f t="shared" si="1061"/>
        <v>0.1417880241754324</v>
      </c>
      <c r="FE132" s="11">
        <f t="shared" si="1062"/>
        <v>0.15028718808841901</v>
      </c>
      <c r="FF132" s="11">
        <f t="shared" si="1063"/>
        <v>0.14864114487524668</v>
      </c>
    </row>
    <row r="133" spans="2:162" x14ac:dyDescent="0.25">
      <c r="B133" t="str">
        <f t="shared" si="907"/>
        <v xml:space="preserve">   Financial activities</v>
      </c>
      <c r="C133" s="4"/>
      <c r="D133" s="4"/>
      <c r="E133" s="4"/>
      <c r="F133" s="4"/>
      <c r="G133" s="4">
        <f t="shared" si="908"/>
        <v>9.1024940833800035E-3</v>
      </c>
      <c r="H133" s="4">
        <f t="shared" si="909"/>
        <v>1.8051627655093442E-2</v>
      </c>
      <c r="I133" s="4">
        <f t="shared" si="910"/>
        <v>-2.6840833855238149E-2</v>
      </c>
      <c r="J133" s="4">
        <f t="shared" si="911"/>
        <v>0</v>
      </c>
      <c r="K133" s="4">
        <f t="shared" si="912"/>
        <v>6.3093378199734262E-2</v>
      </c>
      <c r="L133" s="4">
        <f t="shared" si="913"/>
        <v>2.6963060606967914E-2</v>
      </c>
      <c r="M133" s="4">
        <f t="shared" si="914"/>
        <v>0.12831224635951383</v>
      </c>
      <c r="N133" s="4">
        <f t="shared" si="915"/>
        <v>0.26526780125778737</v>
      </c>
      <c r="O133" s="4">
        <f t="shared" si="916"/>
        <v>0.21577842806893138</v>
      </c>
      <c r="P133" s="4">
        <f t="shared" si="917"/>
        <v>0.2155108788710762</v>
      </c>
      <c r="Q133" s="4">
        <f t="shared" si="918"/>
        <v>0.33742785259730601</v>
      </c>
      <c r="R133" s="4">
        <f t="shared" si="919"/>
        <v>0.17391304347826039</v>
      </c>
      <c r="S133" s="4">
        <f t="shared" si="920"/>
        <v>0.36457720804422084</v>
      </c>
      <c r="T133" s="4">
        <f t="shared" si="921"/>
        <v>0.20810129550384049</v>
      </c>
      <c r="U133" s="4">
        <f t="shared" si="922"/>
        <v>-4.6294956743149838E-2</v>
      </c>
      <c r="V133" s="4">
        <f t="shared" si="923"/>
        <v>-0.14356029532403697</v>
      </c>
      <c r="W133" s="4">
        <f t="shared" si="924"/>
        <v>-0.37880995396002176</v>
      </c>
      <c r="X133" s="4">
        <f t="shared" si="925"/>
        <v>-0.27860812026583875</v>
      </c>
      <c r="Y133" s="4">
        <f t="shared" si="926"/>
        <v>-0.11864799166570304</v>
      </c>
      <c r="Z133" s="4">
        <f t="shared" si="927"/>
        <v>8.5886057829945406E-2</v>
      </c>
      <c r="AA133" s="4">
        <f t="shared" si="928"/>
        <v>0.16464176223458646</v>
      </c>
      <c r="AB133" s="4">
        <f t="shared" si="929"/>
        <v>0.23846022824050508</v>
      </c>
      <c r="AC133" s="4">
        <f t="shared" si="930"/>
        <v>0.17289269315798428</v>
      </c>
      <c r="AD133" s="4">
        <f t="shared" si="931"/>
        <v>0.11968539838139747</v>
      </c>
      <c r="AE133" s="4">
        <f t="shared" si="932"/>
        <v>7.2292506603641948E-2</v>
      </c>
      <c r="AF133" s="4">
        <f t="shared" si="933"/>
        <v>0.12697010682050164</v>
      </c>
      <c r="AG133" s="4">
        <f t="shared" si="934"/>
        <v>0.17744048918977987</v>
      </c>
      <c r="AH133" s="4">
        <f t="shared" si="935"/>
        <v>0.32178483320819512</v>
      </c>
      <c r="AI133" s="4">
        <f t="shared" si="936"/>
        <v>0.26239067055393628</v>
      </c>
      <c r="AJ133" s="4">
        <f t="shared" si="937"/>
        <v>0.44724114618544963</v>
      </c>
      <c r="AK133" s="4">
        <f t="shared" si="938"/>
        <v>0.49655243387877013</v>
      </c>
      <c r="AL133" s="4">
        <f t="shared" si="939"/>
        <v>0.54424868367760293</v>
      </c>
      <c r="AM133" s="4">
        <f t="shared" si="940"/>
        <v>0.61746987951807331</v>
      </c>
      <c r="AN133" s="4">
        <f t="shared" si="941"/>
        <v>0.39383731298920049</v>
      </c>
      <c r="AO133" s="4">
        <f t="shared" si="942"/>
        <v>0.32418095191315754</v>
      </c>
      <c r="AP133" s="4">
        <f t="shared" si="943"/>
        <v>9.2536223061000678E-2</v>
      </c>
      <c r="AQ133" s="4">
        <f t="shared" si="944"/>
        <v>8.9779675822575497E-2</v>
      </c>
      <c r="AR133" s="4">
        <f t="shared" si="945"/>
        <v>1.2091021207651674E-2</v>
      </c>
      <c r="AS133" s="4">
        <f t="shared" si="946"/>
        <v>-6.9566051766736803E-2</v>
      </c>
      <c r="AT133" s="4">
        <f t="shared" si="947"/>
        <v>-1.9050794179982556E-2</v>
      </c>
      <c r="AU133" s="4">
        <f t="shared" si="948"/>
        <v>6.4009862260259759E-2</v>
      </c>
      <c r="AV133" s="4">
        <f t="shared" si="949"/>
        <v>9.4312930302744513E-2</v>
      </c>
      <c r="AW133" s="4">
        <f t="shared" si="950"/>
        <v>0.24180106580275568</v>
      </c>
      <c r="AX133" s="4">
        <f t="shared" si="951"/>
        <v>0.17276399038124859</v>
      </c>
      <c r="AY133" s="4">
        <f t="shared" si="952"/>
        <v>-2.3470321778111258E-2</v>
      </c>
      <c r="AZ133" s="4">
        <f t="shared" si="953"/>
        <v>-4.7270148900965996E-3</v>
      </c>
      <c r="BA133" s="4">
        <f t="shared" si="954"/>
        <v>-0.11455300462985006</v>
      </c>
      <c r="BB133" s="4">
        <f t="shared" si="955"/>
        <v>-2.4220699009373865E-2</v>
      </c>
      <c r="BC133" s="4">
        <f t="shared" si="956"/>
        <v>0.16395047227524132</v>
      </c>
      <c r="BD133" s="4">
        <f t="shared" si="957"/>
        <v>0.18926359256710074</v>
      </c>
      <c r="BE133" s="4">
        <f t="shared" si="958"/>
        <v>0.23907524708549976</v>
      </c>
      <c r="BF133" s="4">
        <f t="shared" si="959"/>
        <v>0.1583139563647159</v>
      </c>
      <c r="BG133" s="4">
        <f t="shared" si="960"/>
        <v>4.2152243987106403E-2</v>
      </c>
      <c r="BH133" s="4">
        <f t="shared" si="961"/>
        <v>-5.2263507627983333E-2</v>
      </c>
      <c r="BI133" s="4">
        <f t="shared" si="962"/>
        <v>-0.12202714481384716</v>
      </c>
      <c r="BJ133" s="4">
        <f t="shared" si="963"/>
        <v>-9.6901632419807565E-2</v>
      </c>
      <c r="BK133" s="4">
        <f t="shared" si="964"/>
        <v>-0.10183552321104927</v>
      </c>
      <c r="BL133" s="4">
        <f t="shared" si="965"/>
        <v>-1.2364913321957067E-2</v>
      </c>
      <c r="BM133" s="4">
        <f t="shared" si="966"/>
        <v>0.12085039214719166</v>
      </c>
      <c r="BN133" s="4">
        <f t="shared" si="967"/>
        <v>0.18125704208102755</v>
      </c>
      <c r="BO133" s="4">
        <f t="shared" si="968"/>
        <v>0.22671867381765037</v>
      </c>
      <c r="BP133" s="4">
        <f t="shared" si="969"/>
        <v>0.18365029118236936</v>
      </c>
      <c r="BQ133" s="4">
        <f t="shared" si="970"/>
        <v>4.3222475687357556E-2</v>
      </c>
      <c r="BR133" s="4">
        <f t="shared" si="971"/>
        <v>-2.1371580547113071E-2</v>
      </c>
      <c r="BS133" s="4">
        <f t="shared" si="972"/>
        <v>-3.5347346592515781E-2</v>
      </c>
      <c r="BT133" s="4">
        <f t="shared" si="973"/>
        <v>-2.5729790419162315E-2</v>
      </c>
      <c r="BU133" s="4">
        <f t="shared" si="974"/>
        <v>-4.6484601975595057E-2</v>
      </c>
      <c r="BV133" s="4">
        <f t="shared" si="975"/>
        <v>-2.7731558513587041E-2</v>
      </c>
      <c r="BW133" s="4">
        <f t="shared" si="976"/>
        <v>-3.2007315957934185E-2</v>
      </c>
      <c r="BX133" s="4">
        <f t="shared" si="977"/>
        <v>-8.6247985655595868E-2</v>
      </c>
      <c r="BY133" s="4">
        <f t="shared" si="978"/>
        <v>-0.12176971992964557</v>
      </c>
      <c r="BZ133" s="4">
        <f t="shared" si="979"/>
        <v>-0.25327804550039296</v>
      </c>
      <c r="CA133" s="4">
        <f t="shared" si="980"/>
        <v>-0.4098086817078328</v>
      </c>
      <c r="CB133" s="4">
        <f t="shared" si="981"/>
        <v>-0.4857289276085659</v>
      </c>
      <c r="CC133" s="4">
        <f t="shared" si="982"/>
        <v>-0.54260807685465107</v>
      </c>
      <c r="CD133" s="4">
        <f t="shared" si="983"/>
        <v>-0.53450501664666084</v>
      </c>
      <c r="CE133" s="4">
        <f t="shared" si="984"/>
        <v>-0.46708543291686783</v>
      </c>
      <c r="CF133" s="4">
        <f t="shared" si="985"/>
        <v>-0.35283325100557444</v>
      </c>
      <c r="CG133" s="4">
        <f t="shared" si="986"/>
        <v>-0.23079302386447473</v>
      </c>
      <c r="CH133" s="4">
        <f t="shared" si="987"/>
        <v>-0.12219959266802334</v>
      </c>
      <c r="CI133" s="4">
        <f t="shared" si="988"/>
        <v>-6.7218821269954696E-2</v>
      </c>
      <c r="CJ133" s="4">
        <f t="shared" si="989"/>
        <v>-9.7980642848608357E-2</v>
      </c>
      <c r="CK133" s="4">
        <f t="shared" si="990"/>
        <v>-0.13836868096476426</v>
      </c>
      <c r="CL133" s="4">
        <f t="shared" si="991"/>
        <v>-0.14467318091262765</v>
      </c>
      <c r="CM133" s="4">
        <f t="shared" si="992"/>
        <v>-0.14423872691589282</v>
      </c>
      <c r="CN133" s="4">
        <f t="shared" si="993"/>
        <v>-8.4546735556598696E-2</v>
      </c>
      <c r="CO133" s="4">
        <f t="shared" si="994"/>
        <v>-1.1682515946633724E-2</v>
      </c>
      <c r="CP133" s="4">
        <f t="shared" si="995"/>
        <v>4.6469481168242809E-2</v>
      </c>
      <c r="CQ133" s="4">
        <f t="shared" si="996"/>
        <v>0.15243198300152586</v>
      </c>
      <c r="CR133" s="4">
        <f t="shared" si="997"/>
        <v>0.17851012701682076</v>
      </c>
      <c r="CS133" s="4">
        <f t="shared" si="998"/>
        <v>0.18224895206852518</v>
      </c>
      <c r="CT133" s="4">
        <f t="shared" si="999"/>
        <v>0.15126885216291891</v>
      </c>
      <c r="CU133" s="4">
        <f t="shared" si="1000"/>
        <v>6.5019505851754117E-2</v>
      </c>
      <c r="CV133" s="4">
        <f t="shared" si="1001"/>
        <v>2.8962259947422148E-2</v>
      </c>
      <c r="CW133" s="4">
        <f t="shared" si="1002"/>
        <v>4.2053075407804147E-2</v>
      </c>
      <c r="CX133" s="4">
        <f t="shared" si="1003"/>
        <v>5.9275521405048999E-2</v>
      </c>
      <c r="CY133" s="4">
        <f t="shared" si="1004"/>
        <v>7.8510053648536762E-2</v>
      </c>
      <c r="CZ133" s="4">
        <f t="shared" si="1005"/>
        <v>8.0426040647756755E-2</v>
      </c>
      <c r="DA133" s="4">
        <f t="shared" si="1006"/>
        <v>6.6622251832111581E-2</v>
      </c>
      <c r="DB133" s="4">
        <f t="shared" si="1007"/>
        <v>4.9137949452006023E-2</v>
      </c>
      <c r="DC133" s="4">
        <f t="shared" si="1008"/>
        <v>8.0569926214909077E-2</v>
      </c>
      <c r="DD133" s="4">
        <f t="shared" si="1009"/>
        <v>7.3595895451773016E-2</v>
      </c>
      <c r="DE133" s="4">
        <f t="shared" si="1010"/>
        <v>8.7432604034389488E-2</v>
      </c>
      <c r="DF133" s="4">
        <f t="shared" si="1011"/>
        <v>6.0012830329242484E-2</v>
      </c>
      <c r="DG133" s="4">
        <f t="shared" si="1012"/>
        <v>3.0775543701272435E-2</v>
      </c>
      <c r="DH133" s="4">
        <f t="shared" si="1013"/>
        <v>6.0942165884575926E-2</v>
      </c>
      <c r="DI133" s="4">
        <f t="shared" si="1014"/>
        <v>6.0531466273884171E-2</v>
      </c>
      <c r="DJ133" s="4">
        <f t="shared" si="1015"/>
        <v>9.8482564566375552E-2</v>
      </c>
      <c r="DK133" s="4">
        <f t="shared" si="1016"/>
        <v>0.15976035946080858</v>
      </c>
      <c r="DL133" s="4">
        <f t="shared" si="1017"/>
        <v>0.16037063435495422</v>
      </c>
      <c r="DM133" s="4">
        <f t="shared" si="1018"/>
        <v>0.13212644698179857</v>
      </c>
      <c r="DN133" s="4">
        <f t="shared" si="1019"/>
        <v>0.11198868324885104</v>
      </c>
      <c r="DO133" s="4">
        <f t="shared" si="1020"/>
        <v>7.5998207221778816E-2</v>
      </c>
      <c r="DP133" s="4">
        <f t="shared" si="1021"/>
        <v>8.1475877320608056E-2</v>
      </c>
      <c r="DQ133" s="4">
        <f t="shared" si="1022"/>
        <v>0.11389961389961392</v>
      </c>
      <c r="DR133" s="4">
        <f t="shared" si="1023"/>
        <v>0.12477923673500708</v>
      </c>
      <c r="DS133" s="49">
        <f t="shared" si="1024"/>
        <v>3.8227030333148324E-2</v>
      </c>
      <c r="DT133" s="49">
        <f t="shared" si="1025"/>
        <v>-0.17817203078206176</v>
      </c>
      <c r="DU133" s="49">
        <f t="shared" si="1026"/>
        <v>-0.21614916171716406</v>
      </c>
      <c r="DV133" s="49">
        <f t="shared" si="1027"/>
        <v>-0.15751870534625953</v>
      </c>
      <c r="DW133" s="49">
        <f t="shared" si="1028"/>
        <v>-0.10283064727218326</v>
      </c>
      <c r="DX133" s="49">
        <f t="shared" si="1029"/>
        <v>9.6909431815787775E-2</v>
      </c>
      <c r="DY133" s="49">
        <f t="shared" si="1030"/>
        <v>0.11426939008713025</v>
      </c>
      <c r="DZ133" s="49">
        <f t="shared" si="1031"/>
        <v>9.7288094369452238E-2</v>
      </c>
      <c r="EA133" s="49">
        <f t="shared" si="1032"/>
        <v>0.22710682131559709</v>
      </c>
      <c r="EB133" s="49">
        <f t="shared" si="1033"/>
        <v>0.27610491986955177</v>
      </c>
      <c r="EC133" s="11">
        <f t="shared" si="1034"/>
        <v>0.2604514106583084</v>
      </c>
      <c r="ED133" s="11">
        <f t="shared" si="1035"/>
        <v>0.16962678650645105</v>
      </c>
      <c r="EE133" s="11">
        <f t="shared" si="1036"/>
        <v>-4.9738901400923761E-2</v>
      </c>
      <c r="EF133" s="11">
        <f t="shared" si="1037"/>
        <v>-0.21908756369126312</v>
      </c>
      <c r="EG133" s="11">
        <f t="shared" si="1038"/>
        <v>-0.21885286682781968</v>
      </c>
      <c r="EH133" s="11">
        <f t="shared" si="1039"/>
        <v>-0.16452096392255217</v>
      </c>
      <c r="EI133" s="11">
        <f t="shared" si="1040"/>
        <v>-3.6008220671914185E-2</v>
      </c>
      <c r="EJ133" s="11">
        <f t="shared" si="1041"/>
        <v>0.12153858035217455</v>
      </c>
      <c r="EK133" s="11">
        <f t="shared" si="1042"/>
        <v>0.15311981574928121</v>
      </c>
      <c r="EL133" s="11">
        <f t="shared" si="1043"/>
        <v>0.16696825342426594</v>
      </c>
      <c r="EM133" s="11">
        <f t="shared" si="1044"/>
        <v>0.16236630657007653</v>
      </c>
      <c r="EN133" s="11">
        <f t="shared" si="1045"/>
        <v>0.12359423894180191</v>
      </c>
      <c r="EO133" s="11">
        <f t="shared" si="1046"/>
        <v>8.9648998065877533E-2</v>
      </c>
      <c r="EP133" s="11">
        <f t="shared" si="1047"/>
        <v>5.9566691684381168E-2</v>
      </c>
      <c r="EQ133" s="11">
        <f t="shared" si="1048"/>
        <v>4.4193203664072971E-2</v>
      </c>
      <c r="ER133" s="11">
        <f t="shared" si="1049"/>
        <v>2.7163247323407844E-2</v>
      </c>
      <c r="ES133" s="11">
        <f t="shared" si="1050"/>
        <v>1.9490532831821852E-2</v>
      </c>
      <c r="ET133" s="11">
        <f t="shared" si="1051"/>
        <v>1.8448851639704573E-3</v>
      </c>
      <c r="EU133" s="11">
        <f t="shared" si="1052"/>
        <v>-1.9737942448888292E-2</v>
      </c>
      <c r="EV133" s="11">
        <f t="shared" si="1053"/>
        <v>-2.3813734478325337E-2</v>
      </c>
      <c r="EW133" s="11">
        <f t="shared" si="1054"/>
        <v>-2.2819701274856698E-2</v>
      </c>
      <c r="EX133" s="11">
        <f t="shared" si="1055"/>
        <v>-2.5683332831383385E-2</v>
      </c>
      <c r="EY133" s="11">
        <f t="shared" si="1056"/>
        <v>-2.6950189470046831E-2</v>
      </c>
      <c r="EZ133" s="11">
        <f t="shared" si="1057"/>
        <v>-2.9321840114076486E-2</v>
      </c>
      <c r="FA133" s="11">
        <f t="shared" si="1058"/>
        <v>-3.3321126425716378E-2</v>
      </c>
      <c r="FB133" s="11">
        <f t="shared" si="1059"/>
        <v>-3.1470062810279635E-2</v>
      </c>
      <c r="FC133" s="11">
        <f t="shared" si="1060"/>
        <v>-3.5478383530026275E-2</v>
      </c>
      <c r="FD133" s="11">
        <f t="shared" si="1061"/>
        <v>-3.8180463842808654E-2</v>
      </c>
      <c r="FE133" s="11">
        <f t="shared" si="1062"/>
        <v>-3.9681535045385248E-2</v>
      </c>
      <c r="FF133" s="11">
        <f t="shared" si="1063"/>
        <v>-4.3512838529536225E-2</v>
      </c>
    </row>
    <row r="134" spans="2:162" x14ac:dyDescent="0.25">
      <c r="B134" t="str">
        <f t="shared" si="907"/>
        <v xml:space="preserve">   Professional and business services</v>
      </c>
      <c r="C134" s="4"/>
      <c r="D134" s="4"/>
      <c r="E134" s="4"/>
      <c r="F134" s="4"/>
      <c r="G134" s="4">
        <f t="shared" si="908"/>
        <v>0.25790399902906752</v>
      </c>
      <c r="H134" s="4">
        <f t="shared" si="909"/>
        <v>-5.1146278356098931E-2</v>
      </c>
      <c r="I134" s="4">
        <f t="shared" si="910"/>
        <v>-0.1878858369866673</v>
      </c>
      <c r="J134" s="4">
        <f t="shared" si="911"/>
        <v>-7.4931063421654509E-2</v>
      </c>
      <c r="K134" s="4">
        <f t="shared" si="912"/>
        <v>0.32448023074149557</v>
      </c>
      <c r="L134" s="4">
        <f t="shared" si="913"/>
        <v>0.25165523233170595</v>
      </c>
      <c r="M134" s="4">
        <f t="shared" si="914"/>
        <v>2.9840057292917993E-3</v>
      </c>
      <c r="N134" s="4">
        <f t="shared" si="915"/>
        <v>-1.7883222556704274E-2</v>
      </c>
      <c r="O134" s="4">
        <f t="shared" si="916"/>
        <v>0.10641127959563662</v>
      </c>
      <c r="P134" s="4">
        <f t="shared" si="917"/>
        <v>0.38673870043987923</v>
      </c>
      <c r="Q134" s="4">
        <f t="shared" si="918"/>
        <v>0.88204824626313316</v>
      </c>
      <c r="R134" s="4">
        <f t="shared" si="919"/>
        <v>0.78703021370670656</v>
      </c>
      <c r="S134" s="4">
        <f t="shared" si="920"/>
        <v>0.57038692226273158</v>
      </c>
      <c r="T134" s="4">
        <f t="shared" si="921"/>
        <v>0.72982003634445081</v>
      </c>
      <c r="U134" s="4">
        <f t="shared" si="922"/>
        <v>0.66838343797922473</v>
      </c>
      <c r="V134" s="4">
        <f t="shared" si="923"/>
        <v>1.0342200867221369</v>
      </c>
      <c r="W134" s="4">
        <f t="shared" si="924"/>
        <v>0.79841482603881653</v>
      </c>
      <c r="X134" s="4">
        <f t="shared" si="925"/>
        <v>0.45273819543199018</v>
      </c>
      <c r="Y134" s="4">
        <f t="shared" si="926"/>
        <v>0.34147470772080246</v>
      </c>
      <c r="Z134" s="4">
        <f t="shared" si="927"/>
        <v>0.30632693959347318</v>
      </c>
      <c r="AA134" s="4">
        <f t="shared" si="928"/>
        <v>0.66708300215737248</v>
      </c>
      <c r="AB134" s="4">
        <f t="shared" si="929"/>
        <v>0.76364049281780388</v>
      </c>
      <c r="AC134" s="4">
        <f t="shared" si="930"/>
        <v>0.90414375602290109</v>
      </c>
      <c r="AD134" s="4">
        <f t="shared" si="931"/>
        <v>1.014476233899466</v>
      </c>
      <c r="AE134" s="4">
        <f t="shared" si="932"/>
        <v>0.96482691505630447</v>
      </c>
      <c r="AF134" s="4">
        <f t="shared" si="933"/>
        <v>1.3221452427613249</v>
      </c>
      <c r="AG134" s="4">
        <f t="shared" si="934"/>
        <v>1.1328892771347456</v>
      </c>
      <c r="AH134" s="4">
        <f t="shared" si="935"/>
        <v>1.0511637884801022</v>
      </c>
      <c r="AI134" s="4">
        <f t="shared" si="936"/>
        <v>1.0336602173336866</v>
      </c>
      <c r="AJ134" s="4">
        <f t="shared" si="937"/>
        <v>0.67866243694419881</v>
      </c>
      <c r="AK134" s="4">
        <f t="shared" si="938"/>
        <v>0.74611505608727013</v>
      </c>
      <c r="AL134" s="4">
        <f t="shared" si="939"/>
        <v>0.56196840826245587</v>
      </c>
      <c r="AM134" s="4">
        <f t="shared" si="940"/>
        <v>0.43674698795180555</v>
      </c>
      <c r="AN134" s="4">
        <f t="shared" si="941"/>
        <v>0.73565837709303816</v>
      </c>
      <c r="AO134" s="4">
        <f t="shared" si="942"/>
        <v>0.87921803624932549</v>
      </c>
      <c r="AP134" s="4">
        <f t="shared" si="943"/>
        <v>1.0812127115548533</v>
      </c>
      <c r="AQ134" s="4">
        <f t="shared" si="944"/>
        <v>1.1210327089197345</v>
      </c>
      <c r="AR134" s="4">
        <f t="shared" si="945"/>
        <v>0.91408120329842668</v>
      </c>
      <c r="AS134" s="4">
        <f t="shared" si="946"/>
        <v>0.92834696668026173</v>
      </c>
      <c r="AT134" s="4">
        <f t="shared" si="947"/>
        <v>0.67630319338937461</v>
      </c>
      <c r="AU134" s="4">
        <f t="shared" si="948"/>
        <v>-2.8448827671229544E-2</v>
      </c>
      <c r="AV134" s="4">
        <f t="shared" si="949"/>
        <v>-0.42440818636235056</v>
      </c>
      <c r="AW134" s="4">
        <f t="shared" si="950"/>
        <v>-1.309951405028523</v>
      </c>
      <c r="AX134" s="4">
        <f t="shared" si="951"/>
        <v>-1.713632012700488</v>
      </c>
      <c r="AY134" s="4">
        <f t="shared" si="952"/>
        <v>-1.354237566597037</v>
      </c>
      <c r="AZ134" s="4">
        <f t="shared" si="953"/>
        <v>-1.132120066178208</v>
      </c>
      <c r="BA134" s="4">
        <f t="shared" si="954"/>
        <v>-0.52742112548327036</v>
      </c>
      <c r="BB134" s="4">
        <f t="shared" si="955"/>
        <v>-0.19376559207498856</v>
      </c>
      <c r="BC134" s="4">
        <f t="shared" si="956"/>
        <v>-0.14926834042969686</v>
      </c>
      <c r="BD134" s="4">
        <f t="shared" si="957"/>
        <v>-0.21138531117884191</v>
      </c>
      <c r="BE134" s="4">
        <f t="shared" si="958"/>
        <v>-0.23661055381657697</v>
      </c>
      <c r="BF134" s="4">
        <f t="shared" si="959"/>
        <v>-0.12615643397813153</v>
      </c>
      <c r="BG134" s="4">
        <f t="shared" si="960"/>
        <v>0.11901810066947846</v>
      </c>
      <c r="BH134" s="4">
        <f t="shared" si="961"/>
        <v>0.37579950722978861</v>
      </c>
      <c r="BI134" s="4">
        <f t="shared" si="962"/>
        <v>0.53293487735026646</v>
      </c>
      <c r="BJ134" s="4">
        <f t="shared" si="963"/>
        <v>0.65346485452331615</v>
      </c>
      <c r="BK134" s="4">
        <f t="shared" si="964"/>
        <v>0.66068900424728638</v>
      </c>
      <c r="BL134" s="4">
        <f t="shared" si="965"/>
        <v>0.68007023270766753</v>
      </c>
      <c r="BM134" s="4">
        <f t="shared" si="966"/>
        <v>0.80402505795886103</v>
      </c>
      <c r="BN134" s="4">
        <f t="shared" si="967"/>
        <v>0.77401655807573699</v>
      </c>
      <c r="BO134" s="4">
        <f t="shared" si="968"/>
        <v>0.74353973671380114</v>
      </c>
      <c r="BP134" s="4">
        <f t="shared" si="969"/>
        <v>0.86025662711741657</v>
      </c>
      <c r="BQ134" s="4">
        <f t="shared" si="970"/>
        <v>0.8428382759034716</v>
      </c>
      <c r="BR134" s="4">
        <f t="shared" si="971"/>
        <v>0.83586626139817632</v>
      </c>
      <c r="BS134" s="4">
        <f t="shared" si="972"/>
        <v>0.88839664435856047</v>
      </c>
      <c r="BT134" s="4">
        <f t="shared" si="973"/>
        <v>0.73446856287424911</v>
      </c>
      <c r="BU134" s="4">
        <f t="shared" si="974"/>
        <v>0.62289366647297972</v>
      </c>
      <c r="BV134" s="4">
        <f t="shared" si="975"/>
        <v>0.58005176557589389</v>
      </c>
      <c r="BW134" s="4">
        <f t="shared" si="976"/>
        <v>0.53269318701417478</v>
      </c>
      <c r="BX134" s="4">
        <f t="shared" si="977"/>
        <v>0.47436392110579112</v>
      </c>
      <c r="BY134" s="4">
        <f t="shared" si="978"/>
        <v>0.2660893879944079</v>
      </c>
      <c r="BZ134" s="4">
        <f t="shared" si="979"/>
        <v>-0.21965706600919396</v>
      </c>
      <c r="CA134" s="4">
        <f t="shared" si="980"/>
        <v>-0.79734515245327986</v>
      </c>
      <c r="CB134" s="4">
        <f t="shared" si="981"/>
        <v>-1.4883803836812877</v>
      </c>
      <c r="CC134" s="4">
        <f t="shared" si="982"/>
        <v>-1.6144814090019577</v>
      </c>
      <c r="CD134" s="4">
        <f t="shared" si="983"/>
        <v>-1.3000249133694157</v>
      </c>
      <c r="CE134" s="4">
        <f t="shared" si="984"/>
        <v>-0.81222245231357293</v>
      </c>
      <c r="CF134" s="4">
        <f t="shared" si="985"/>
        <v>-4.7044433467413105E-2</v>
      </c>
      <c r="CG134" s="4">
        <f t="shared" si="986"/>
        <v>0.29979300007138004</v>
      </c>
      <c r="CH134" s="4">
        <f t="shared" si="987"/>
        <v>0.47442194800526805</v>
      </c>
      <c r="CI134" s="4">
        <f t="shared" si="988"/>
        <v>0.57616132517104723</v>
      </c>
      <c r="CJ134" s="4">
        <f t="shared" si="989"/>
        <v>0.5998327159756246</v>
      </c>
      <c r="CK134" s="4">
        <f t="shared" si="990"/>
        <v>0.67991507025788978</v>
      </c>
      <c r="CL134" s="4">
        <f t="shared" si="991"/>
        <v>0.67356038326534529</v>
      </c>
      <c r="CM134" s="4">
        <f t="shared" si="992"/>
        <v>0.64316284788725819</v>
      </c>
      <c r="CN134" s="4">
        <f t="shared" si="993"/>
        <v>0.76561766087364902</v>
      </c>
      <c r="CO134" s="4">
        <f t="shared" si="994"/>
        <v>0.62851935792892411</v>
      </c>
      <c r="CP134" s="4">
        <f t="shared" si="995"/>
        <v>0.70401263969887573</v>
      </c>
      <c r="CQ134" s="4">
        <f t="shared" si="996"/>
        <v>0.72982585800729549</v>
      </c>
      <c r="CR134" s="4">
        <f t="shared" si="997"/>
        <v>0.54468474653850785</v>
      </c>
      <c r="CS134" s="4">
        <f t="shared" si="998"/>
        <v>0.57636231091671186</v>
      </c>
      <c r="CT134" s="4">
        <f t="shared" si="999"/>
        <v>0.51928113429061495</v>
      </c>
      <c r="CU134" s="4">
        <f t="shared" si="1000"/>
        <v>0.43720012555490767</v>
      </c>
      <c r="CV134" s="4">
        <f t="shared" si="1001"/>
        <v>0.36537004856748012</v>
      </c>
      <c r="CW134" s="4">
        <f t="shared" si="1002"/>
        <v>0.53783670126823147</v>
      </c>
      <c r="CX134" s="4">
        <f t="shared" si="1003"/>
        <v>0.51591657519209622</v>
      </c>
      <c r="CY134" s="4">
        <f t="shared" si="1004"/>
        <v>0.52558119248048318</v>
      </c>
      <c r="CZ134" s="4">
        <f t="shared" si="1005"/>
        <v>0.69340289099010832</v>
      </c>
      <c r="DA134" s="4">
        <f t="shared" si="1006"/>
        <v>0.65332788893425942</v>
      </c>
      <c r="DB134" s="4">
        <f t="shared" si="1007"/>
        <v>0.60461042151815025</v>
      </c>
      <c r="DC134" s="4">
        <f t="shared" si="1008"/>
        <v>0.65728097701636945</v>
      </c>
      <c r="DD134" s="4">
        <f t="shared" si="1009"/>
        <v>0.61400004205479874</v>
      </c>
      <c r="DE134" s="4">
        <f t="shared" si="1010"/>
        <v>0.46630722151674908</v>
      </c>
      <c r="DF134" s="4">
        <f t="shared" si="1011"/>
        <v>0.41181218053514607</v>
      </c>
      <c r="DG134" s="4">
        <f t="shared" si="1012"/>
        <v>0.39803036520311891</v>
      </c>
      <c r="DH134" s="4">
        <f t="shared" si="1013"/>
        <v>0.3879984561317954</v>
      </c>
      <c r="DI134" s="4">
        <f t="shared" si="1014"/>
        <v>0.34906478884606756</v>
      </c>
      <c r="DJ134" s="4">
        <f t="shared" si="1015"/>
        <v>0.36378253441865233</v>
      </c>
      <c r="DK134" s="4">
        <f t="shared" si="1016"/>
        <v>0.40539191213180187</v>
      </c>
      <c r="DL134" s="4">
        <f t="shared" si="1017"/>
        <v>0.27322404371584802</v>
      </c>
      <c r="DM134" s="4">
        <f t="shared" si="1018"/>
        <v>0.32341398962708945</v>
      </c>
      <c r="DN134" s="4">
        <f t="shared" si="1019"/>
        <v>0.41258988565366145</v>
      </c>
      <c r="DO134" s="4">
        <f t="shared" si="1020"/>
        <v>0.24358399750570167</v>
      </c>
      <c r="DP134" s="4">
        <f t="shared" si="1021"/>
        <v>0.40931928844400395</v>
      </c>
      <c r="DQ134" s="4">
        <f t="shared" si="1022"/>
        <v>0.440154440154439</v>
      </c>
      <c r="DR134" s="4">
        <f t="shared" si="1023"/>
        <v>0.42424940489902407</v>
      </c>
      <c r="DS134" s="49">
        <f t="shared" si="1024"/>
        <v>0.55811464286396861</v>
      </c>
      <c r="DT134" s="49">
        <f t="shared" si="1025"/>
        <v>-0.65013836764092714</v>
      </c>
      <c r="DU134" s="49">
        <f t="shared" si="1026"/>
        <v>-0.6728817382151725</v>
      </c>
      <c r="DV134" s="49">
        <f t="shared" si="1027"/>
        <v>-0.44067733043298746</v>
      </c>
      <c r="DW134" s="49">
        <f t="shared" si="1028"/>
        <v>-0.38888681150207544</v>
      </c>
      <c r="DX134" s="49">
        <f t="shared" si="1029"/>
        <v>0.95645395748625683</v>
      </c>
      <c r="DY134" s="49">
        <f t="shared" si="1030"/>
        <v>1.114126553349525</v>
      </c>
      <c r="DZ134" s="49">
        <f t="shared" si="1031"/>
        <v>1.1593497912359649</v>
      </c>
      <c r="EA134" s="49">
        <f t="shared" si="1032"/>
        <v>1.3626409278935843</v>
      </c>
      <c r="EB134" s="49">
        <f t="shared" si="1033"/>
        <v>1.4445489285928632</v>
      </c>
      <c r="EC134" s="11">
        <f t="shared" si="1034"/>
        <v>1.2777213949843231</v>
      </c>
      <c r="ED134" s="11">
        <f t="shared" si="1035"/>
        <v>0.80939302177560912</v>
      </c>
      <c r="EE134" s="11">
        <f t="shared" si="1036"/>
        <v>0.22155399473222262</v>
      </c>
      <c r="EF134" s="11">
        <f t="shared" si="1037"/>
        <v>-0.68115870919041377</v>
      </c>
      <c r="EG134" s="11">
        <f t="shared" si="1038"/>
        <v>-1.4104443316486539</v>
      </c>
      <c r="EH134" s="11">
        <f t="shared" si="1039"/>
        <v>-1.8243655105167866</v>
      </c>
      <c r="EI134" s="11">
        <f t="shared" si="1040"/>
        <v>-1.8441819173179357</v>
      </c>
      <c r="EJ134" s="11">
        <f t="shared" si="1041"/>
        <v>-1.2731496487775555</v>
      </c>
      <c r="EK134" s="11">
        <f t="shared" si="1042"/>
        <v>-0.55012437945068826</v>
      </c>
      <c r="EL134" s="11">
        <f t="shared" si="1043"/>
        <v>0.11390611969795689</v>
      </c>
      <c r="EM134" s="11">
        <f t="shared" si="1044"/>
        <v>0.59670210492512943</v>
      </c>
      <c r="EN134" s="11">
        <f t="shared" si="1045"/>
        <v>0.85114874990320633</v>
      </c>
      <c r="EO134" s="11">
        <f t="shared" si="1046"/>
        <v>0.94434565964195716</v>
      </c>
      <c r="EP134" s="11">
        <f t="shared" si="1047"/>
        <v>0.92108072033041144</v>
      </c>
      <c r="EQ134" s="11">
        <f t="shared" si="1048"/>
        <v>0.82224001741076413</v>
      </c>
      <c r="ER134" s="11">
        <f t="shared" si="1049"/>
        <v>0.73434594766649475</v>
      </c>
      <c r="ES134" s="11">
        <f t="shared" si="1050"/>
        <v>0.65502450070225848</v>
      </c>
      <c r="ET134" s="11">
        <f t="shared" si="1051"/>
        <v>0.57628717818493336</v>
      </c>
      <c r="EU134" s="11">
        <f t="shared" si="1052"/>
        <v>0.47586800911551663</v>
      </c>
      <c r="EV134" s="11">
        <f t="shared" si="1053"/>
        <v>0.37989790548934194</v>
      </c>
      <c r="EW134" s="11">
        <f t="shared" si="1054"/>
        <v>0.30688582382422802</v>
      </c>
      <c r="EX134" s="11">
        <f t="shared" si="1055"/>
        <v>0.30125587818971028</v>
      </c>
      <c r="EY134" s="11">
        <f t="shared" si="1056"/>
        <v>0.3497698085126611</v>
      </c>
      <c r="EZ134" s="11">
        <f t="shared" si="1057"/>
        <v>0.42202467359514267</v>
      </c>
      <c r="FA134" s="11">
        <f t="shared" si="1058"/>
        <v>0.50116018927636563</v>
      </c>
      <c r="FB134" s="11">
        <f t="shared" si="1059"/>
        <v>0.53406564985996396</v>
      </c>
      <c r="FC134" s="11">
        <f t="shared" si="1060"/>
        <v>0.53728491210068796</v>
      </c>
      <c r="FD134" s="11">
        <f t="shared" si="1061"/>
        <v>0.52847733765077631</v>
      </c>
      <c r="FE134" s="11">
        <f t="shared" si="1062"/>
        <v>0.51188573658865844</v>
      </c>
      <c r="FF134" s="11">
        <f t="shared" si="1063"/>
        <v>0.49594593527707326</v>
      </c>
    </row>
    <row r="135" spans="2:162" x14ac:dyDescent="0.25">
      <c r="B135" t="str">
        <f t="shared" si="907"/>
        <v xml:space="preserve">   Other services</v>
      </c>
      <c r="C135" s="4"/>
      <c r="D135" s="4"/>
      <c r="E135" s="4"/>
      <c r="F135" s="4"/>
      <c r="G135" s="4">
        <f t="shared" si="908"/>
        <v>0.71909703258692781</v>
      </c>
      <c r="H135" s="4">
        <f t="shared" si="909"/>
        <v>0.60172092183645032</v>
      </c>
      <c r="I135" s="4">
        <f t="shared" si="910"/>
        <v>0.38173630371894368</v>
      </c>
      <c r="J135" s="4">
        <f t="shared" si="911"/>
        <v>0.46457259321423783</v>
      </c>
      <c r="K135" s="4">
        <f t="shared" si="912"/>
        <v>0.43864920081720293</v>
      </c>
      <c r="L135" s="4">
        <f t="shared" si="913"/>
        <v>0.46735971718744795</v>
      </c>
      <c r="M135" s="4">
        <f t="shared" si="914"/>
        <v>0.72809739794700123</v>
      </c>
      <c r="N135" s="4">
        <f t="shared" si="915"/>
        <v>0.73619266191768107</v>
      </c>
      <c r="O135" s="4">
        <f t="shared" si="916"/>
        <v>0.76261417043540403</v>
      </c>
      <c r="P135" s="4">
        <f t="shared" si="917"/>
        <v>1.0273669294128076</v>
      </c>
      <c r="Q135" s="4">
        <f t="shared" si="918"/>
        <v>0.94420600858369463</v>
      </c>
      <c r="R135" s="4">
        <f t="shared" si="919"/>
        <v>0.66028002947678599</v>
      </c>
      <c r="S135" s="4">
        <f t="shared" si="920"/>
        <v>0.64095025285193197</v>
      </c>
      <c r="T135" s="4">
        <f t="shared" si="921"/>
        <v>0.39275455771147427</v>
      </c>
      <c r="U135" s="4">
        <f t="shared" si="922"/>
        <v>0.35299904516652153</v>
      </c>
      <c r="V135" s="4">
        <f t="shared" si="923"/>
        <v>0.64455642798547041</v>
      </c>
      <c r="W135" s="4">
        <f t="shared" si="924"/>
        <v>0.94702488490005343</v>
      </c>
      <c r="X135" s="4">
        <f t="shared" si="925"/>
        <v>0.85613953623356642</v>
      </c>
      <c r="Y135" s="4">
        <f t="shared" si="926"/>
        <v>0.80738511401782165</v>
      </c>
      <c r="Z135" s="4">
        <f t="shared" si="927"/>
        <v>0.64128256513025605</v>
      </c>
      <c r="AA135" s="4">
        <f t="shared" si="928"/>
        <v>0.15612580901555187</v>
      </c>
      <c r="AB135" s="4">
        <f t="shared" si="929"/>
        <v>0.40027252597513086</v>
      </c>
      <c r="AC135" s="4">
        <f t="shared" si="930"/>
        <v>0.51017516013831266</v>
      </c>
      <c r="AD135" s="4">
        <f t="shared" si="931"/>
        <v>0.83209848398495534</v>
      </c>
      <c r="AE135" s="4">
        <f t="shared" si="932"/>
        <v>1.0371194216599484</v>
      </c>
      <c r="AF135" s="4">
        <f t="shared" si="933"/>
        <v>0.89983162659747973</v>
      </c>
      <c r="AG135" s="4">
        <f t="shared" si="934"/>
        <v>0.94725922690544173</v>
      </c>
      <c r="AH135" s="4">
        <f t="shared" si="935"/>
        <v>0.91976831492009259</v>
      </c>
      <c r="AI135" s="4">
        <f t="shared" si="936"/>
        <v>0.83752981712165375</v>
      </c>
      <c r="AJ135" s="4">
        <f t="shared" si="937"/>
        <v>1.0530968849134124</v>
      </c>
      <c r="AK135" s="4">
        <f t="shared" si="938"/>
        <v>0.9725223834516814</v>
      </c>
      <c r="AL135" s="4">
        <f t="shared" si="939"/>
        <v>0.7619481571486415</v>
      </c>
      <c r="AM135" s="4">
        <f t="shared" si="940"/>
        <v>0.8810240963855408</v>
      </c>
      <c r="AN135" s="4">
        <f t="shared" si="941"/>
        <v>0.49291588229466082</v>
      </c>
      <c r="AO135" s="4">
        <f t="shared" si="942"/>
        <v>0.48381551156736574</v>
      </c>
      <c r="AP135" s="4">
        <f t="shared" si="943"/>
        <v>0.59417995860221573</v>
      </c>
      <c r="AQ135" s="4">
        <f t="shared" si="944"/>
        <v>0.62360477530816427</v>
      </c>
      <c r="AR135" s="4">
        <f t="shared" si="945"/>
        <v>0.55860517979348823</v>
      </c>
      <c r="AS135" s="4">
        <f t="shared" si="946"/>
        <v>0.53733777916376424</v>
      </c>
      <c r="AT135" s="4">
        <f t="shared" si="947"/>
        <v>0.49770199795204206</v>
      </c>
      <c r="AU135" s="4">
        <f t="shared" si="948"/>
        <v>0.14698560963467075</v>
      </c>
      <c r="AV135" s="4">
        <f t="shared" si="949"/>
        <v>0.3088748467414873</v>
      </c>
      <c r="AW135" s="4">
        <f t="shared" si="950"/>
        <v>0.14555015611427879</v>
      </c>
      <c r="AX135" s="4">
        <f t="shared" si="951"/>
        <v>-0.12840566852660137</v>
      </c>
      <c r="AY135" s="4">
        <f t="shared" si="952"/>
        <v>6.1022836623089882E-2</v>
      </c>
      <c r="AZ135" s="4">
        <f t="shared" si="953"/>
        <v>7.7995745686596618E-2</v>
      </c>
      <c r="BA135" s="4">
        <f t="shared" si="954"/>
        <v>0.18853515345330157</v>
      </c>
      <c r="BB135" s="4">
        <f t="shared" si="955"/>
        <v>0.33908978613122737</v>
      </c>
      <c r="BC135" s="4">
        <f t="shared" si="956"/>
        <v>0.39152351588117201</v>
      </c>
      <c r="BD135" s="4">
        <f t="shared" si="957"/>
        <v>0.36377937272637917</v>
      </c>
      <c r="BE135" s="4">
        <f t="shared" si="958"/>
        <v>0.39928030956547139</v>
      </c>
      <c r="BF135" s="4">
        <f t="shared" si="959"/>
        <v>0.4947311136397356</v>
      </c>
      <c r="BG135" s="4">
        <f t="shared" si="960"/>
        <v>0.3025043392015877</v>
      </c>
      <c r="BH135" s="4">
        <f t="shared" si="961"/>
        <v>0.39073193798064138</v>
      </c>
      <c r="BI135" s="4">
        <f t="shared" si="962"/>
        <v>0.32872618602914228</v>
      </c>
      <c r="BJ135" s="4">
        <f t="shared" si="963"/>
        <v>0.29815886898402633</v>
      </c>
      <c r="BK135" s="4">
        <f t="shared" si="964"/>
        <v>0.50421002955713634</v>
      </c>
      <c r="BL135" s="4">
        <f t="shared" si="965"/>
        <v>0.57620496080322181</v>
      </c>
      <c r="BM135" s="4">
        <f t="shared" si="966"/>
        <v>0.62398263700487888</v>
      </c>
      <c r="BN135" s="4">
        <f t="shared" si="967"/>
        <v>0.57316416009405646</v>
      </c>
      <c r="BO135" s="4">
        <f t="shared" si="968"/>
        <v>0.57289127254998062</v>
      </c>
      <c r="BP135" s="4">
        <f t="shared" si="969"/>
        <v>0.41562960636010304</v>
      </c>
      <c r="BQ135" s="4">
        <f t="shared" si="970"/>
        <v>0.42021851362708895</v>
      </c>
      <c r="BR135" s="4">
        <f t="shared" si="971"/>
        <v>0.47017477203647712</v>
      </c>
      <c r="BS135" s="4">
        <f t="shared" si="972"/>
        <v>0.56555754548025283</v>
      </c>
      <c r="BT135" s="4">
        <f t="shared" si="973"/>
        <v>0.61985404191616456</v>
      </c>
      <c r="BU135" s="4">
        <f t="shared" si="974"/>
        <v>0.68332364904125265</v>
      </c>
      <c r="BV135" s="4">
        <f t="shared" si="975"/>
        <v>0.78341652800887585</v>
      </c>
      <c r="BW135" s="4">
        <f t="shared" si="976"/>
        <v>0.73159579332418412</v>
      </c>
      <c r="BX135" s="4">
        <f t="shared" si="977"/>
        <v>0.70133230440999861</v>
      </c>
      <c r="BY135" s="4">
        <f t="shared" si="978"/>
        <v>0.71032336625626091</v>
      </c>
      <c r="BZ135" s="4">
        <f t="shared" si="979"/>
        <v>0.43707273338563113</v>
      </c>
      <c r="CA135" s="4">
        <f t="shared" si="980"/>
        <v>0.21604044633510844</v>
      </c>
      <c r="CB135" s="4">
        <f t="shared" si="981"/>
        <v>-1.7824914774625583E-2</v>
      </c>
      <c r="CC135" s="4">
        <f t="shared" si="982"/>
        <v>-0.12230919765166724</v>
      </c>
      <c r="CD135" s="4">
        <f t="shared" si="983"/>
        <v>2.2648517654472356E-3</v>
      </c>
      <c r="CE135" s="4">
        <f t="shared" si="984"/>
        <v>4.6018269252896898E-2</v>
      </c>
      <c r="CF135" s="4">
        <f t="shared" si="985"/>
        <v>0.33636769929198046</v>
      </c>
      <c r="CG135" s="4">
        <f t="shared" si="986"/>
        <v>0.43541364296081575</v>
      </c>
      <c r="CH135" s="4">
        <f t="shared" si="987"/>
        <v>0.67329579489637237</v>
      </c>
      <c r="CI135" s="4">
        <f t="shared" si="988"/>
        <v>0.78742047773376656</v>
      </c>
      <c r="CJ135" s="4">
        <f t="shared" si="989"/>
        <v>0.86270761142310581</v>
      </c>
      <c r="CK135" s="4">
        <f t="shared" si="990"/>
        <v>0.79442708209079671</v>
      </c>
      <c r="CL135" s="4">
        <f t="shared" si="991"/>
        <v>0.60240963855421847</v>
      </c>
      <c r="CM135" s="4">
        <f t="shared" si="992"/>
        <v>0.66917311011798963</v>
      </c>
      <c r="CN135" s="4">
        <f t="shared" si="993"/>
        <v>0.59887271019257793</v>
      </c>
      <c r="CO135" s="4">
        <f t="shared" si="994"/>
        <v>0.55608775905978858</v>
      </c>
      <c r="CP135" s="4">
        <f t="shared" si="995"/>
        <v>0.6273379957712758</v>
      </c>
      <c r="CQ135" s="4">
        <f t="shared" si="996"/>
        <v>0.53120236500530915</v>
      </c>
      <c r="CR135" s="4">
        <f t="shared" si="997"/>
        <v>0.56070488614257974</v>
      </c>
      <c r="CS135" s="4">
        <f t="shared" si="998"/>
        <v>0.6401494441406973</v>
      </c>
      <c r="CT135" s="4">
        <f t="shared" si="999"/>
        <v>0.64345705770793971</v>
      </c>
      <c r="CU135" s="4">
        <f t="shared" si="1000"/>
        <v>0.81834895296175103</v>
      </c>
      <c r="CV135" s="4">
        <f t="shared" si="1001"/>
        <v>0.63716971884328766</v>
      </c>
      <c r="CW135" s="4">
        <f t="shared" si="1002"/>
        <v>0.68612912507470025</v>
      </c>
      <c r="CX135" s="4">
        <f t="shared" si="1003"/>
        <v>0.50274423710208482</v>
      </c>
      <c r="CY135" s="4">
        <f t="shared" si="1004"/>
        <v>0.43398612989052321</v>
      </c>
      <c r="CZ135" s="4">
        <f t="shared" si="1005"/>
        <v>0.67601347679600143</v>
      </c>
      <c r="DA135" s="4">
        <f t="shared" si="1006"/>
        <v>0.70705551137950717</v>
      </c>
      <c r="DB135" s="4">
        <f t="shared" si="1007"/>
        <v>0.86098233170252103</v>
      </c>
      <c r="DC135" s="4">
        <f t="shared" si="1008"/>
        <v>1.0346874734967315</v>
      </c>
      <c r="DD135" s="4">
        <f t="shared" si="1009"/>
        <v>1.0282397964547787</v>
      </c>
      <c r="DE135" s="4">
        <f t="shared" si="1010"/>
        <v>0.97216728771572014</v>
      </c>
      <c r="DF135" s="4">
        <f t="shared" si="1011"/>
        <v>0.93123357407445839</v>
      </c>
      <c r="DG135" s="4">
        <f t="shared" si="1012"/>
        <v>0.74681986048420312</v>
      </c>
      <c r="DH135" s="4">
        <f t="shared" si="1013"/>
        <v>0.7434944237918234</v>
      </c>
      <c r="DI135" s="4">
        <f t="shared" si="1014"/>
        <v>0.67795242226750618</v>
      </c>
      <c r="DJ135" s="4">
        <f t="shared" si="1015"/>
        <v>0.68736810370816936</v>
      </c>
      <c r="DK135" s="4">
        <f t="shared" si="1016"/>
        <v>0.84872690963554398</v>
      </c>
      <c r="DL135" s="4">
        <f t="shared" si="1017"/>
        <v>0.75631583115546119</v>
      </c>
      <c r="DM135" s="4">
        <f t="shared" si="1018"/>
        <v>0.76909424362539314</v>
      </c>
      <c r="DN135" s="4">
        <f t="shared" si="1019"/>
        <v>0.76427364532987774</v>
      </c>
      <c r="DO135" s="4">
        <f t="shared" si="1020"/>
        <v>0.65085644133523024</v>
      </c>
      <c r="DP135" s="4">
        <f t="shared" si="1021"/>
        <v>0.64986711672389053</v>
      </c>
      <c r="DQ135" s="4">
        <f t="shared" si="1022"/>
        <v>0.67953667953668306</v>
      </c>
      <c r="DR135" s="4">
        <f t="shared" si="1023"/>
        <v>0.61621746141442069</v>
      </c>
      <c r="DS135" s="49">
        <f t="shared" si="1024"/>
        <v>0.24656434564880611</v>
      </c>
      <c r="DT135" s="49">
        <f t="shared" si="1025"/>
        <v>-6.2511846544599852</v>
      </c>
      <c r="DU135" s="49">
        <f t="shared" si="1026"/>
        <v>-4.9225622133674163</v>
      </c>
      <c r="DV135" s="49">
        <f t="shared" si="1027"/>
        <v>-4.7668160594070565</v>
      </c>
      <c r="DW135" s="49">
        <f t="shared" si="1028"/>
        <v>-4.6610327936282374</v>
      </c>
      <c r="DX135" s="49">
        <f t="shared" si="1029"/>
        <v>2.776665894200181</v>
      </c>
      <c r="DY135" s="49">
        <f t="shared" si="1030"/>
        <v>2.1099026669659415</v>
      </c>
      <c r="DZ135" s="49">
        <f t="shared" si="1031"/>
        <v>2.5659734889942873</v>
      </c>
      <c r="EA135" s="49">
        <f t="shared" si="1032"/>
        <v>3.0334982561440484</v>
      </c>
      <c r="EB135" s="49">
        <f t="shared" si="1033"/>
        <v>2.2608591264680542</v>
      </c>
      <c r="EC135" s="11">
        <f t="shared" si="1034"/>
        <v>1.6400979623824476</v>
      </c>
      <c r="ED135" s="11">
        <f t="shared" si="1035"/>
        <v>1.2768896946785724</v>
      </c>
      <c r="EE135" s="11">
        <f t="shared" si="1036"/>
        <v>1.0671470015650628</v>
      </c>
      <c r="EF135" s="11">
        <f t="shared" si="1037"/>
        <v>0.95158709190413115</v>
      </c>
      <c r="EG135" s="11">
        <f t="shared" si="1038"/>
        <v>0.77794473788101537</v>
      </c>
      <c r="EH135" s="11">
        <f t="shared" si="1039"/>
        <v>0.48087477364535669</v>
      </c>
      <c r="EI135" s="11">
        <f t="shared" si="1040"/>
        <v>0.43346428621359762</v>
      </c>
      <c r="EJ135" s="11">
        <f t="shared" si="1041"/>
        <v>0.5734838752228788</v>
      </c>
      <c r="EK135" s="11">
        <f t="shared" si="1042"/>
        <v>0.5304529591412227</v>
      </c>
      <c r="EL135" s="11">
        <f t="shared" si="1043"/>
        <v>0.57876098107086194</v>
      </c>
      <c r="EM135" s="11">
        <f t="shared" si="1044"/>
        <v>0.50027827203919928</v>
      </c>
      <c r="EN135" s="11">
        <f t="shared" si="1045"/>
        <v>0.32799383264326526</v>
      </c>
      <c r="EO135" s="11">
        <f t="shared" si="1046"/>
        <v>0.22440792232763535</v>
      </c>
      <c r="EP135" s="11">
        <f t="shared" si="1047"/>
        <v>0.21786759187268845</v>
      </c>
      <c r="EQ135" s="11">
        <f t="shared" si="1048"/>
        <v>0.23788012801375136</v>
      </c>
      <c r="ER135" s="11">
        <f t="shared" si="1049"/>
        <v>0.24991695867453381</v>
      </c>
      <c r="ES135" s="11">
        <f t="shared" si="1050"/>
        <v>0.26405853981646216</v>
      </c>
      <c r="ET135" s="11">
        <f t="shared" si="1051"/>
        <v>0.23813302656394067</v>
      </c>
      <c r="EU135" s="11">
        <f t="shared" si="1052"/>
        <v>0.21968880189109224</v>
      </c>
      <c r="EV135" s="11">
        <f t="shared" si="1053"/>
        <v>0.21377462175665712</v>
      </c>
      <c r="EW135" s="11">
        <f t="shared" si="1054"/>
        <v>0.21603959413423329</v>
      </c>
      <c r="EX135" s="11">
        <f t="shared" si="1055"/>
        <v>0.19376513916197763</v>
      </c>
      <c r="EY135" s="11">
        <f t="shared" si="1056"/>
        <v>0.16846014476230808</v>
      </c>
      <c r="EZ135" s="11">
        <f t="shared" si="1057"/>
        <v>0.139158305820692</v>
      </c>
      <c r="FA135" s="11">
        <f t="shared" si="1058"/>
        <v>0.10896130943338324</v>
      </c>
      <c r="FB135" s="11">
        <f t="shared" si="1059"/>
        <v>0.10536141055189481</v>
      </c>
      <c r="FC135" s="11">
        <f t="shared" si="1060"/>
        <v>0.10595397614203354</v>
      </c>
      <c r="FD135" s="11">
        <f t="shared" si="1061"/>
        <v>9.5759762992599889E-2</v>
      </c>
      <c r="FE135" s="11">
        <f t="shared" si="1062"/>
        <v>8.9278838800190094E-2</v>
      </c>
      <c r="FF135" s="11">
        <f t="shared" si="1063"/>
        <v>8.1407619694251171E-2</v>
      </c>
    </row>
    <row r="136" spans="2:162" x14ac:dyDescent="0.25">
      <c r="B136" t="str">
        <f t="shared" si="907"/>
        <v xml:space="preserve">      Leisure and Hospitality</v>
      </c>
      <c r="C136" s="4"/>
      <c r="D136" s="4"/>
      <c r="E136" s="4"/>
      <c r="F136" s="4"/>
      <c r="G136" s="4">
        <f t="shared" si="908"/>
        <v>0.25790399902906624</v>
      </c>
      <c r="H136" s="4">
        <f t="shared" si="909"/>
        <v>0.1323786028040202</v>
      </c>
      <c r="I136" s="4">
        <f t="shared" si="910"/>
        <v>-5.964629745608744E-2</v>
      </c>
      <c r="J136" s="4">
        <f t="shared" si="911"/>
        <v>2.997242536865824E-2</v>
      </c>
      <c r="K136" s="4">
        <f t="shared" si="912"/>
        <v>-3.6053358971278343E-2</v>
      </c>
      <c r="L136" s="4">
        <f t="shared" si="913"/>
        <v>5.0930225590940431E-2</v>
      </c>
      <c r="M136" s="4">
        <f t="shared" si="914"/>
        <v>0.29541656719980908</v>
      </c>
      <c r="N136" s="4">
        <f t="shared" si="915"/>
        <v>0.27718994962892274</v>
      </c>
      <c r="O136" s="4">
        <f t="shared" si="916"/>
        <v>0.26602819898909297</v>
      </c>
      <c r="P136" s="4">
        <f t="shared" si="917"/>
        <v>0.29817258583532547</v>
      </c>
      <c r="Q136" s="4">
        <f t="shared" si="918"/>
        <v>0.32854817226579835</v>
      </c>
      <c r="R136" s="4">
        <f t="shared" si="919"/>
        <v>0.20044215180545424</v>
      </c>
      <c r="S136" s="4">
        <f t="shared" si="920"/>
        <v>0.20580971421851391</v>
      </c>
      <c r="T136" s="4">
        <f t="shared" si="921"/>
        <v>0.24327334544815205</v>
      </c>
      <c r="U136" s="4">
        <f t="shared" si="922"/>
        <v>7.5229304707620709E-2</v>
      </c>
      <c r="V136" s="4">
        <f t="shared" si="923"/>
        <v>0.32227821399273249</v>
      </c>
      <c r="W136" s="4">
        <f t="shared" si="924"/>
        <v>0.40212133574217496</v>
      </c>
      <c r="X136" s="4">
        <f t="shared" si="925"/>
        <v>0.32794497489624802</v>
      </c>
      <c r="Y136" s="4">
        <f t="shared" si="926"/>
        <v>0.32411158698923348</v>
      </c>
      <c r="Z136" s="4">
        <f t="shared" si="927"/>
        <v>0.34926996850844616</v>
      </c>
      <c r="AA136" s="4">
        <f t="shared" si="928"/>
        <v>0.11070739184739189</v>
      </c>
      <c r="AB136" s="4">
        <f t="shared" si="929"/>
        <v>0.26968716289104544</v>
      </c>
      <c r="AC136" s="4">
        <f t="shared" si="930"/>
        <v>0.44782041834363201</v>
      </c>
      <c r="AD136" s="4">
        <f t="shared" si="931"/>
        <v>0.31916106235039238</v>
      </c>
      <c r="AE136" s="4">
        <f t="shared" si="932"/>
        <v>0.40038926734324926</v>
      </c>
      <c r="AF136" s="4">
        <f t="shared" si="933"/>
        <v>0.19045516023075235</v>
      </c>
      <c r="AG136" s="4">
        <f t="shared" si="934"/>
        <v>0.18835990390914994</v>
      </c>
      <c r="AH136" s="4">
        <f t="shared" si="935"/>
        <v>0.31105867210125682</v>
      </c>
      <c r="AI136" s="4">
        <f t="shared" si="936"/>
        <v>0.28359395706334628</v>
      </c>
      <c r="AJ136" s="4">
        <f t="shared" si="937"/>
        <v>0.42123875396536598</v>
      </c>
      <c r="AK136" s="4">
        <f t="shared" si="938"/>
        <v>0.37305752804363307</v>
      </c>
      <c r="AL136" s="4">
        <f t="shared" si="939"/>
        <v>0.12910085054677994</v>
      </c>
      <c r="AM136" s="4">
        <f t="shared" si="940"/>
        <v>0.47941767068273067</v>
      </c>
      <c r="AN136" s="4">
        <f t="shared" si="941"/>
        <v>0.3665907064301987</v>
      </c>
      <c r="AO136" s="4">
        <f t="shared" si="942"/>
        <v>0.31435728670366847</v>
      </c>
      <c r="AP136" s="4">
        <f t="shared" si="943"/>
        <v>0.49677340801168829</v>
      </c>
      <c r="AQ136" s="4">
        <f t="shared" si="944"/>
        <v>0.22323595069397212</v>
      </c>
      <c r="AR136" s="4">
        <f t="shared" si="945"/>
        <v>0.15718327569946514</v>
      </c>
      <c r="AS136" s="4">
        <f t="shared" si="946"/>
        <v>-1.4392976227601073E-2</v>
      </c>
      <c r="AT136" s="4">
        <f t="shared" si="947"/>
        <v>5.9533731812443438E-2</v>
      </c>
      <c r="AU136" s="4">
        <f t="shared" si="948"/>
        <v>-2.3707356392698906E-3</v>
      </c>
      <c r="AV136" s="4">
        <f t="shared" si="949"/>
        <v>7.0734697727072825E-3</v>
      </c>
      <c r="AW136" s="4">
        <f t="shared" si="950"/>
        <v>6.5732328567740292E-2</v>
      </c>
      <c r="AX136" s="4">
        <f t="shared" si="951"/>
        <v>-0.30817360446384634</v>
      </c>
      <c r="AY136" s="4">
        <f t="shared" si="952"/>
        <v>-0.33562560142699432</v>
      </c>
      <c r="AZ136" s="4">
        <f t="shared" si="953"/>
        <v>-0.24580477428503938</v>
      </c>
      <c r="BA136" s="4">
        <f t="shared" si="954"/>
        <v>-0.13364517206815818</v>
      </c>
      <c r="BB136" s="4">
        <f t="shared" si="955"/>
        <v>5.8129677622495317E-2</v>
      </c>
      <c r="BC136" s="4">
        <f t="shared" si="956"/>
        <v>0.12235109871286508</v>
      </c>
      <c r="BD136" s="4">
        <f t="shared" si="957"/>
        <v>8.8486874446956257E-2</v>
      </c>
      <c r="BE136" s="4">
        <f t="shared" si="958"/>
        <v>0.14295220959751576</v>
      </c>
      <c r="BF136" s="4">
        <f t="shared" si="959"/>
        <v>0.29189135704744579</v>
      </c>
      <c r="BG136" s="4">
        <f t="shared" si="960"/>
        <v>0.25787255145053456</v>
      </c>
      <c r="BH136" s="4">
        <f t="shared" si="961"/>
        <v>0.34095716881113003</v>
      </c>
      <c r="BI136" s="4">
        <f t="shared" si="962"/>
        <v>0.21915079068609111</v>
      </c>
      <c r="BJ136" s="4">
        <f t="shared" si="963"/>
        <v>0.16398737794121257</v>
      </c>
      <c r="BK136" s="4">
        <f t="shared" si="964"/>
        <v>0.21609001266734443</v>
      </c>
      <c r="BL136" s="4">
        <f t="shared" si="965"/>
        <v>0.24482528377476082</v>
      </c>
      <c r="BM136" s="4">
        <f t="shared" si="966"/>
        <v>0.31815715483648116</v>
      </c>
      <c r="BN136" s="4">
        <f t="shared" si="967"/>
        <v>0.30372801646009778</v>
      </c>
      <c r="BO136" s="4">
        <f t="shared" si="968"/>
        <v>0.33398342272062448</v>
      </c>
      <c r="BP136" s="4">
        <f t="shared" si="969"/>
        <v>0.24647802237633765</v>
      </c>
      <c r="BQ136" s="4">
        <f t="shared" si="970"/>
        <v>0.30495857846080082</v>
      </c>
      <c r="BR136" s="4">
        <f t="shared" si="971"/>
        <v>0.31107522796352699</v>
      </c>
      <c r="BS136" s="4">
        <f t="shared" si="972"/>
        <v>0.33226505796964995</v>
      </c>
      <c r="BT136" s="4">
        <f t="shared" si="973"/>
        <v>0.34618263473053829</v>
      </c>
      <c r="BU136" s="4">
        <f t="shared" si="974"/>
        <v>0.31841952353282871</v>
      </c>
      <c r="BV136" s="4">
        <f t="shared" si="975"/>
        <v>0.29118136439268005</v>
      </c>
      <c r="BW136" s="4">
        <f t="shared" si="976"/>
        <v>0.26748971193415566</v>
      </c>
      <c r="BX136" s="4">
        <f t="shared" si="977"/>
        <v>0.17930502281032232</v>
      </c>
      <c r="BY136" s="4">
        <f t="shared" si="978"/>
        <v>0.11049474586208352</v>
      </c>
      <c r="BZ136" s="4">
        <f t="shared" si="979"/>
        <v>-9.1897343942620446E-2</v>
      </c>
      <c r="CA136" s="4">
        <f t="shared" si="980"/>
        <v>-0.34967371210939979</v>
      </c>
      <c r="CB136" s="4">
        <f t="shared" si="981"/>
        <v>-0.48127269891490737</v>
      </c>
      <c r="CC136" s="4">
        <f t="shared" si="982"/>
        <v>-0.49368439779398765</v>
      </c>
      <c r="CD136" s="4">
        <f t="shared" si="983"/>
        <v>-0.40540846601589958</v>
      </c>
      <c r="CE136" s="4">
        <f t="shared" si="984"/>
        <v>-0.2323922597271123</v>
      </c>
      <c r="CF136" s="4">
        <f t="shared" si="985"/>
        <v>-9.4088866934835397E-3</v>
      </c>
      <c r="CG136" s="4">
        <f t="shared" si="986"/>
        <v>3.3310333341264473E-2</v>
      </c>
      <c r="CH136" s="4">
        <f t="shared" si="987"/>
        <v>0.17970528333533051</v>
      </c>
      <c r="CI136" s="4">
        <f t="shared" si="988"/>
        <v>0.20645780818629192</v>
      </c>
      <c r="CJ136" s="4">
        <f t="shared" si="989"/>
        <v>0.23658740590273614</v>
      </c>
      <c r="CK136" s="4">
        <f t="shared" si="990"/>
        <v>0.21948135601307528</v>
      </c>
      <c r="CL136" s="4">
        <f t="shared" si="991"/>
        <v>0.21582392562375402</v>
      </c>
      <c r="CM136" s="4">
        <f t="shared" si="992"/>
        <v>0.29320659241919111</v>
      </c>
      <c r="CN136" s="4">
        <f t="shared" si="993"/>
        <v>0.29591357444809613</v>
      </c>
      <c r="CO136" s="4">
        <f t="shared" si="994"/>
        <v>0.31309142736979623</v>
      </c>
      <c r="CP136" s="4">
        <f t="shared" si="995"/>
        <v>0.38337321963800336</v>
      </c>
      <c r="CQ136" s="4">
        <f t="shared" si="996"/>
        <v>0.3764608065037639</v>
      </c>
      <c r="CR136" s="4">
        <f t="shared" si="997"/>
        <v>0.39592630735782292</v>
      </c>
      <c r="CS136" s="4">
        <f t="shared" si="998"/>
        <v>0.45562238017131623</v>
      </c>
      <c r="CT136" s="4">
        <f t="shared" si="999"/>
        <v>0.38155874650049654</v>
      </c>
      <c r="CU136" s="4">
        <f t="shared" si="1000"/>
        <v>0.40356934666606975</v>
      </c>
      <c r="CV136" s="4">
        <f t="shared" si="1001"/>
        <v>0.31412912712204211</v>
      </c>
      <c r="CW136" s="4">
        <f t="shared" si="1002"/>
        <v>0.294371527854628</v>
      </c>
      <c r="CX136" s="4">
        <f t="shared" si="1003"/>
        <v>0.24807903402854062</v>
      </c>
      <c r="CY136" s="4">
        <f t="shared" si="1004"/>
        <v>0.2813276922405904</v>
      </c>
      <c r="CZ136" s="4">
        <f t="shared" si="1005"/>
        <v>0.36300402130203313</v>
      </c>
      <c r="DA136" s="4">
        <f t="shared" si="1006"/>
        <v>0.48354860200726579</v>
      </c>
      <c r="DB136" s="4">
        <f t="shared" si="1007"/>
        <v>0.50206165744439712</v>
      </c>
      <c r="DC136" s="4">
        <f t="shared" si="1008"/>
        <v>0.48553981850564026</v>
      </c>
      <c r="DD136" s="4">
        <f t="shared" si="1009"/>
        <v>0.45629455180099621</v>
      </c>
      <c r="DE136" s="4">
        <f t="shared" si="1010"/>
        <v>0.3726294314798983</v>
      </c>
      <c r="DF136" s="4">
        <f t="shared" si="1011"/>
        <v>0.36007698197545834</v>
      </c>
      <c r="DG136" s="4">
        <f t="shared" si="1012"/>
        <v>0.32827246614690192</v>
      </c>
      <c r="DH136" s="4">
        <f t="shared" si="1013"/>
        <v>0.39002986166128456</v>
      </c>
      <c r="DI136" s="4">
        <f t="shared" si="1014"/>
        <v>0.27642702931740742</v>
      </c>
      <c r="DJ136" s="4">
        <f t="shared" si="1015"/>
        <v>0.27132951462164662</v>
      </c>
      <c r="DK136" s="4">
        <f t="shared" si="1016"/>
        <v>0.32351472790813834</v>
      </c>
      <c r="DL136" s="4">
        <f t="shared" si="1017"/>
        <v>0.26728439059158743</v>
      </c>
      <c r="DM136" s="4">
        <f t="shared" si="1018"/>
        <v>0.25242067483089614</v>
      </c>
      <c r="DN136" s="4">
        <f t="shared" si="1019"/>
        <v>0.28095406499273173</v>
      </c>
      <c r="DO136" s="4">
        <f t="shared" si="1020"/>
        <v>0.14225305454332679</v>
      </c>
      <c r="DP136" s="4">
        <f t="shared" si="1021"/>
        <v>0.10669460125317654</v>
      </c>
      <c r="DQ136" s="4">
        <f t="shared" si="1022"/>
        <v>0.1640926640926644</v>
      </c>
      <c r="DR136" s="4">
        <f t="shared" si="1023"/>
        <v>0.1017430699531581</v>
      </c>
      <c r="DS136" s="49">
        <f t="shared" si="1024"/>
        <v>-2.6758921233203791E-2</v>
      </c>
      <c r="DT136" s="49">
        <f t="shared" si="1025"/>
        <v>-4.4069145911520531</v>
      </c>
      <c r="DU136" s="49">
        <f t="shared" si="1026"/>
        <v>-3.6331854747763335</v>
      </c>
      <c r="DV136" s="49">
        <f t="shared" si="1027"/>
        <v>-3.4935398578581203</v>
      </c>
      <c r="DW136" s="49">
        <f t="shared" si="1028"/>
        <v>-3.4495008039486974</v>
      </c>
      <c r="DX136" s="49">
        <f t="shared" si="1029"/>
        <v>1.7169823245623266</v>
      </c>
      <c r="DY136" s="49">
        <f t="shared" si="1030"/>
        <v>1.6589466810863753</v>
      </c>
      <c r="DZ136" s="49">
        <f t="shared" si="1031"/>
        <v>1.9336008755928487</v>
      </c>
      <c r="EA136" s="49">
        <f t="shared" si="1032"/>
        <v>2.2872901289642305</v>
      </c>
      <c r="EB136" s="49">
        <f t="shared" si="1033"/>
        <v>1.6026089914167398</v>
      </c>
      <c r="EC136" s="11">
        <f t="shared" si="1034"/>
        <v>0.93786833855799401</v>
      </c>
      <c r="ED136" s="11">
        <f t="shared" si="1035"/>
        <v>0.71044612031554455</v>
      </c>
      <c r="EE136" s="11">
        <f t="shared" si="1036"/>
        <v>0.57434057334809541</v>
      </c>
      <c r="EF136" s="11">
        <f t="shared" si="1037"/>
        <v>0.64926401207774964</v>
      </c>
      <c r="EG136" s="11">
        <f t="shared" si="1038"/>
        <v>0.62746845487079572</v>
      </c>
      <c r="EH136" s="11">
        <f t="shared" si="1039"/>
        <v>0.45341691043320742</v>
      </c>
      <c r="EI136" s="11">
        <f t="shared" si="1040"/>
        <v>0.3754442378402551</v>
      </c>
      <c r="EJ136" s="11">
        <f t="shared" si="1041"/>
        <v>0.29729185821222404</v>
      </c>
      <c r="EK136" s="11">
        <f t="shared" si="1042"/>
        <v>0.20124328370830694</v>
      </c>
      <c r="EL136" s="11">
        <f t="shared" si="1043"/>
        <v>0.21011115299815966</v>
      </c>
      <c r="EM136" s="11">
        <f t="shared" si="1044"/>
        <v>0.18373954194251155</v>
      </c>
      <c r="EN136" s="11">
        <f t="shared" si="1045"/>
        <v>0.10911871478480459</v>
      </c>
      <c r="EO136" s="11">
        <f t="shared" si="1046"/>
        <v>4.3718398126240295E-2</v>
      </c>
      <c r="EP136" s="11">
        <f t="shared" si="1047"/>
        <v>4.4891442593334205E-2</v>
      </c>
      <c r="EQ136" s="11">
        <f t="shared" si="1048"/>
        <v>7.463748503762474E-2</v>
      </c>
      <c r="ER136" s="11">
        <f t="shared" si="1049"/>
        <v>8.915227976858206E-2</v>
      </c>
      <c r="ES136" s="11">
        <f t="shared" si="1050"/>
        <v>0.11658670310826444</v>
      </c>
      <c r="ET136" s="11">
        <f t="shared" si="1051"/>
        <v>9.8828051886643425E-2</v>
      </c>
      <c r="EU136" s="11">
        <f t="shared" si="1052"/>
        <v>8.3898513307450198E-2</v>
      </c>
      <c r="EV136" s="11">
        <f t="shared" si="1053"/>
        <v>7.9939676357147327E-2</v>
      </c>
      <c r="EW136" s="11">
        <f t="shared" si="1054"/>
        <v>7.6067468818972112E-2</v>
      </c>
      <c r="EX136" s="11">
        <f t="shared" si="1055"/>
        <v>6.2788531452885252E-2</v>
      </c>
      <c r="EY136" s="11">
        <f t="shared" si="1056"/>
        <v>4.0378070941147343E-2</v>
      </c>
      <c r="EZ136" s="11">
        <f t="shared" si="1057"/>
        <v>2.0982404754868653E-2</v>
      </c>
      <c r="FA136" s="11">
        <f t="shared" si="1058"/>
        <v>9.3177617968579918E-3</v>
      </c>
      <c r="FB136" s="11">
        <f t="shared" si="1059"/>
        <v>1.4703448525423737E-2</v>
      </c>
      <c r="FC136" s="11">
        <f t="shared" si="1060"/>
        <v>2.3840972376019152E-2</v>
      </c>
      <c r="FD136" s="11">
        <f t="shared" si="1061"/>
        <v>2.5101507997729165E-2</v>
      </c>
      <c r="FE136" s="11">
        <f t="shared" si="1062"/>
        <v>2.4499332795350319E-2</v>
      </c>
      <c r="FF136" s="11">
        <f t="shared" si="1063"/>
        <v>2.4053327859491231E-2</v>
      </c>
    </row>
    <row r="137" spans="2:162" x14ac:dyDescent="0.25">
      <c r="B137" t="str">
        <f t="shared" ref="B137:B139" si="1064">B105</f>
        <v xml:space="preserve">   Government</v>
      </c>
      <c r="C137" s="4"/>
      <c r="D137" s="4"/>
      <c r="E137" s="4"/>
      <c r="F137" s="4"/>
      <c r="G137" s="4">
        <f t="shared" si="908"/>
        <v>0.40050973966866599</v>
      </c>
      <c r="H137" s="4">
        <f t="shared" si="909"/>
        <v>0.59269510800890424</v>
      </c>
      <c r="I137" s="4">
        <f t="shared" si="910"/>
        <v>0.46822343503026947</v>
      </c>
      <c r="J137" s="4">
        <f t="shared" si="911"/>
        <v>0.54549814170962618</v>
      </c>
      <c r="K137" s="4">
        <f t="shared" si="912"/>
        <v>0.71505828626367041</v>
      </c>
      <c r="L137" s="4">
        <f t="shared" si="913"/>
        <v>0.48533509092543387</v>
      </c>
      <c r="M137" s="4">
        <f t="shared" si="914"/>
        <v>0.3013845786583903</v>
      </c>
      <c r="N137" s="4">
        <f t="shared" si="915"/>
        <v>0.55437989925784537</v>
      </c>
      <c r="O137" s="4">
        <f t="shared" si="916"/>
        <v>0.26307233011143594</v>
      </c>
      <c r="P137" s="4">
        <f t="shared" si="917"/>
        <v>0.26274613999350271</v>
      </c>
      <c r="Q137" s="4">
        <f t="shared" si="918"/>
        <v>0.37294657392334074</v>
      </c>
      <c r="R137" s="4">
        <f t="shared" si="919"/>
        <v>0.2151805453205603</v>
      </c>
      <c r="S137" s="4">
        <f t="shared" si="920"/>
        <v>0.27049276725861748</v>
      </c>
      <c r="T137" s="4">
        <f t="shared" si="921"/>
        <v>0.27258338706840957</v>
      </c>
      <c r="U137" s="4">
        <f t="shared" si="922"/>
        <v>8.3909609096959215E-2</v>
      </c>
      <c r="V137" s="4">
        <f t="shared" si="923"/>
        <v>0.30469940232040138</v>
      </c>
      <c r="W137" s="4">
        <f t="shared" si="924"/>
        <v>0.37298210851448033</v>
      </c>
      <c r="X137" s="4">
        <f t="shared" si="925"/>
        <v>0.30472763154076105</v>
      </c>
      <c r="Y137" s="4">
        <f t="shared" si="926"/>
        <v>0.32700544044449475</v>
      </c>
      <c r="Z137" s="4">
        <f t="shared" si="927"/>
        <v>0.16318350987690006</v>
      </c>
      <c r="AA137" s="4">
        <f t="shared" si="928"/>
        <v>0.28954240944703286</v>
      </c>
      <c r="AB137" s="4">
        <f t="shared" si="929"/>
        <v>0.21574973031283717</v>
      </c>
      <c r="AC137" s="4">
        <f t="shared" si="930"/>
        <v>0.27209341874043463</v>
      </c>
      <c r="AD137" s="4">
        <f t="shared" si="931"/>
        <v>0.1766784452296824</v>
      </c>
      <c r="AE137" s="4">
        <f t="shared" si="932"/>
        <v>-5.5609620464338733E-3</v>
      </c>
      <c r="AF137" s="4">
        <f t="shared" si="933"/>
        <v>0.31742526705125862</v>
      </c>
      <c r="AG137" s="4">
        <f t="shared" si="934"/>
        <v>0.35215112469971327</v>
      </c>
      <c r="AH137" s="4">
        <f t="shared" si="935"/>
        <v>0.34055561514533955</v>
      </c>
      <c r="AI137" s="4">
        <f t="shared" si="936"/>
        <v>0.45587065995229459</v>
      </c>
      <c r="AJ137" s="4">
        <f t="shared" si="937"/>
        <v>0.28082583597690969</v>
      </c>
      <c r="AK137" s="4">
        <f t="shared" si="938"/>
        <v>0.35504785427601065</v>
      </c>
      <c r="AL137" s="4">
        <f t="shared" si="939"/>
        <v>0.38477116241393089</v>
      </c>
      <c r="AM137" s="4">
        <f t="shared" si="940"/>
        <v>0.30622489959839266</v>
      </c>
      <c r="AN137" s="4">
        <f t="shared" si="941"/>
        <v>0.30218963638165036</v>
      </c>
      <c r="AO137" s="4">
        <f t="shared" si="942"/>
        <v>0.35119603123925608</v>
      </c>
      <c r="AP137" s="4">
        <f t="shared" si="943"/>
        <v>0.28247899671252841</v>
      </c>
      <c r="AQ137" s="4">
        <f t="shared" si="944"/>
        <v>0.32029505969135114</v>
      </c>
      <c r="AR137" s="4">
        <f t="shared" si="945"/>
        <v>0.3337121853311712</v>
      </c>
      <c r="AS137" s="4">
        <f t="shared" si="946"/>
        <v>0.13433444479093989</v>
      </c>
      <c r="AT137" s="4">
        <f t="shared" si="947"/>
        <v>0.1262115114423826</v>
      </c>
      <c r="AU137" s="4">
        <f t="shared" si="948"/>
        <v>0.32953225385837082</v>
      </c>
      <c r="AV137" s="4">
        <f t="shared" si="949"/>
        <v>0.32302178628690187</v>
      </c>
      <c r="AW137" s="4">
        <f t="shared" si="950"/>
        <v>0.46716904946357629</v>
      </c>
      <c r="AX137" s="4">
        <f t="shared" si="951"/>
        <v>0.57899283262904999</v>
      </c>
      <c r="AY137" s="4">
        <f t="shared" si="952"/>
        <v>0.35909592320510786</v>
      </c>
      <c r="AZ137" s="4">
        <f t="shared" si="953"/>
        <v>0.30016544552115176</v>
      </c>
      <c r="BA137" s="4">
        <f t="shared" si="954"/>
        <v>0.25297121855758925</v>
      </c>
      <c r="BB137" s="4">
        <f t="shared" si="955"/>
        <v>0.21556422118342178</v>
      </c>
      <c r="BC137" s="4">
        <f t="shared" si="956"/>
        <v>0.20554984583761388</v>
      </c>
      <c r="BD137" s="4">
        <f t="shared" si="957"/>
        <v>0.23350702979058416</v>
      </c>
      <c r="BE137" s="4">
        <f t="shared" si="958"/>
        <v>0.11337589037044242</v>
      </c>
      <c r="BF137" s="4">
        <f t="shared" si="959"/>
        <v>8.1630633750557374E-2</v>
      </c>
      <c r="BG137" s="4">
        <f t="shared" si="960"/>
        <v>-1.2397718819736949E-2</v>
      </c>
      <c r="BH137" s="4">
        <f t="shared" si="961"/>
        <v>-6.968467683731297E-2</v>
      </c>
      <c r="BI137" s="4">
        <f t="shared" si="962"/>
        <v>6.4749097248165188E-2</v>
      </c>
      <c r="BJ137" s="4">
        <f t="shared" si="963"/>
        <v>1.9877257932268286E-2</v>
      </c>
      <c r="BK137" s="4">
        <f t="shared" si="964"/>
        <v>-1.2418966245249267E-2</v>
      </c>
      <c r="BL137" s="4">
        <f t="shared" si="965"/>
        <v>-1.9783861315130557E-2</v>
      </c>
      <c r="BM137" s="4">
        <f t="shared" si="966"/>
        <v>-2.219701080254443E-2</v>
      </c>
      <c r="BN137" s="4">
        <f t="shared" si="967"/>
        <v>-1.7145936413069579E-2</v>
      </c>
      <c r="BO137" s="4">
        <f t="shared" si="968"/>
        <v>9.7513408093613474E-2</v>
      </c>
      <c r="BP137" s="4">
        <f t="shared" si="969"/>
        <v>5.3161926394896926E-2</v>
      </c>
      <c r="BQ137" s="4">
        <f t="shared" si="970"/>
        <v>2.4012486492974831E-2</v>
      </c>
      <c r="BR137" s="4">
        <f t="shared" si="971"/>
        <v>4.0368541033435588E-2</v>
      </c>
      <c r="BS137" s="4">
        <f t="shared" si="972"/>
        <v>1.8851918182671634E-2</v>
      </c>
      <c r="BT137" s="4">
        <f t="shared" si="973"/>
        <v>7.9528443113771163E-2</v>
      </c>
      <c r="BU137" s="4">
        <f t="shared" si="974"/>
        <v>0.1812899477048234</v>
      </c>
      <c r="BV137" s="4">
        <f t="shared" si="975"/>
        <v>0.17794416712885958</v>
      </c>
      <c r="BW137" s="4">
        <f t="shared" si="976"/>
        <v>0.23548239597622611</v>
      </c>
      <c r="BX137" s="4">
        <f t="shared" si="977"/>
        <v>0.20881091263987242</v>
      </c>
      <c r="BY137" s="4">
        <f t="shared" si="978"/>
        <v>0.36530915978893397</v>
      </c>
      <c r="BZ137" s="4">
        <f t="shared" si="979"/>
        <v>0.37207217303597456</v>
      </c>
      <c r="CA137" s="4">
        <f t="shared" si="980"/>
        <v>0.24276709948996586</v>
      </c>
      <c r="CB137" s="4">
        <f t="shared" si="981"/>
        <v>0.30970789420913097</v>
      </c>
      <c r="CC137" s="4">
        <f t="shared" si="982"/>
        <v>-1.3342821562001124E-2</v>
      </c>
      <c r="CD137" s="4">
        <f t="shared" si="983"/>
        <v>-9.2858922383528289E-2</v>
      </c>
      <c r="CE137" s="4">
        <f t="shared" si="984"/>
        <v>-7.5930144267274388E-2</v>
      </c>
      <c r="CF137" s="4">
        <f t="shared" si="985"/>
        <v>7.0566650201115452E-2</v>
      </c>
      <c r="CG137" s="4">
        <f t="shared" si="986"/>
        <v>0</v>
      </c>
      <c r="CH137" s="4">
        <f t="shared" si="987"/>
        <v>-0.10542709955672648</v>
      </c>
      <c r="CI137" s="4">
        <f t="shared" si="988"/>
        <v>-0.13443764253991228</v>
      </c>
      <c r="CJ137" s="4">
        <f t="shared" si="989"/>
        <v>-0.39192257139443248</v>
      </c>
      <c r="CK137" s="4">
        <f t="shared" si="990"/>
        <v>-0.35546437006465204</v>
      </c>
      <c r="CL137" s="4">
        <f t="shared" si="991"/>
        <v>-0.15415994687411269</v>
      </c>
      <c r="CM137" s="4">
        <f t="shared" si="992"/>
        <v>-4.4926816580358762E-2</v>
      </c>
      <c r="CN137" s="4">
        <f t="shared" si="993"/>
        <v>-2.3485204321276678E-2</v>
      </c>
      <c r="CO137" s="4">
        <f t="shared" si="994"/>
        <v>9.8133133951728416E-2</v>
      </c>
      <c r="CP137" s="4">
        <f t="shared" si="995"/>
        <v>0.11385022886219434</v>
      </c>
      <c r="CQ137" s="4">
        <f t="shared" si="996"/>
        <v>0.12009792600120546</v>
      </c>
      <c r="CR137" s="4">
        <f t="shared" si="997"/>
        <v>0.1327382995766096</v>
      </c>
      <c r="CS137" s="4">
        <f t="shared" si="998"/>
        <v>0.14579916165482301</v>
      </c>
      <c r="CT137" s="4">
        <f t="shared" si="999"/>
        <v>0.17836178090851662</v>
      </c>
      <c r="CU137" s="4">
        <f t="shared" si="1000"/>
        <v>0.17488005022196218</v>
      </c>
      <c r="CV137" s="4">
        <f t="shared" si="1001"/>
        <v>0.18045715813393695</v>
      </c>
      <c r="CW137" s="4">
        <f t="shared" si="1002"/>
        <v>0.2346118943803796</v>
      </c>
      <c r="CX137" s="4">
        <f t="shared" si="1003"/>
        <v>0.19099890230516031</v>
      </c>
      <c r="CY137" s="4">
        <f t="shared" si="1004"/>
        <v>0.2551576743577415</v>
      </c>
      <c r="CZ137" s="4">
        <f t="shared" si="1005"/>
        <v>0.34126725355939574</v>
      </c>
      <c r="DA137" s="4">
        <f t="shared" si="1006"/>
        <v>0.38468977670800036</v>
      </c>
      <c r="DB137" s="4">
        <f t="shared" si="1007"/>
        <v>0.35892067425812252</v>
      </c>
      <c r="DC137" s="4">
        <f t="shared" si="1008"/>
        <v>0.29895683148163915</v>
      </c>
      <c r="DD137" s="4">
        <f t="shared" si="1009"/>
        <v>0.32382193998780434</v>
      </c>
      <c r="DE137" s="4">
        <f t="shared" si="1010"/>
        <v>0.28103337011054019</v>
      </c>
      <c r="DF137" s="4">
        <f t="shared" si="1011"/>
        <v>0.32903586283964104</v>
      </c>
      <c r="DG137" s="4">
        <f t="shared" si="1012"/>
        <v>0.30365203118588657</v>
      </c>
      <c r="DH137" s="4">
        <f t="shared" si="1013"/>
        <v>0.24173725800881565</v>
      </c>
      <c r="DI137" s="4">
        <f t="shared" si="1014"/>
        <v>0.19168297653396563</v>
      </c>
      <c r="DJ137" s="4">
        <f t="shared" si="1015"/>
        <v>0.10451210933574681</v>
      </c>
      <c r="DK137" s="4">
        <f t="shared" si="1016"/>
        <v>-5.9910134797816752E-3</v>
      </c>
      <c r="DL137" s="4">
        <f t="shared" si="1017"/>
        <v>-0.1346321374831686</v>
      </c>
      <c r="DM137" s="4">
        <f t="shared" si="1018"/>
        <v>-0.22284012699914996</v>
      </c>
      <c r="DN137" s="4">
        <f t="shared" si="1019"/>
        <v>-0.28488349247514566</v>
      </c>
      <c r="DO137" s="4">
        <f t="shared" si="1020"/>
        <v>-0.35076095640820781</v>
      </c>
      <c r="DP137" s="4">
        <f t="shared" si="1021"/>
        <v>-0.22308871171119005</v>
      </c>
      <c r="DQ137" s="4">
        <f t="shared" si="1022"/>
        <v>1.7374517374516691E-2</v>
      </c>
      <c r="DR137" s="4">
        <f t="shared" si="1023"/>
        <v>-3.263456960762022E-2</v>
      </c>
      <c r="DS137" s="49">
        <f t="shared" si="1024"/>
        <v>0.3000821881152147</v>
      </c>
      <c r="DT137" s="49">
        <f t="shared" si="1025"/>
        <v>-0.54778422229804091</v>
      </c>
      <c r="DU137" s="49">
        <f t="shared" si="1026"/>
        <v>-0.40034583865874651</v>
      </c>
      <c r="DV137" s="49">
        <f t="shared" si="1027"/>
        <v>-0.77634219063513743</v>
      </c>
      <c r="DW137" s="49">
        <f t="shared" si="1028"/>
        <v>-0.91238828852410059</v>
      </c>
      <c r="DX137" s="49">
        <f t="shared" si="1029"/>
        <v>2.3173994564648359E-2</v>
      </c>
      <c r="DY137" s="49">
        <f t="shared" si="1030"/>
        <v>7.5499418450423308E-2</v>
      </c>
      <c r="DZ137" s="49">
        <f t="shared" si="1031"/>
        <v>0.31010580080262967</v>
      </c>
      <c r="EA137" s="49">
        <f t="shared" si="1032"/>
        <v>-3.2443831616513742E-2</v>
      </c>
      <c r="EB137" s="49">
        <f t="shared" si="1033"/>
        <v>-0.132050179068048</v>
      </c>
      <c r="EC137" s="11">
        <f t="shared" si="1034"/>
        <v>-0.12616379310344725</v>
      </c>
      <c r="ED137" s="11">
        <f t="shared" si="1035"/>
        <v>0.14856211545508805</v>
      </c>
      <c r="EE137" s="11">
        <f t="shared" si="1036"/>
        <v>0.42819597663854864</v>
      </c>
      <c r="EF137" s="11">
        <f t="shared" si="1037"/>
        <v>0.36952632572183747</v>
      </c>
      <c r="EG137" s="11">
        <f t="shared" si="1038"/>
        <v>0.18264541862035272</v>
      </c>
      <c r="EH137" s="11">
        <f t="shared" si="1039"/>
        <v>0.20172726006407757</v>
      </c>
      <c r="EI137" s="11">
        <f t="shared" si="1040"/>
        <v>0.23078837362114821</v>
      </c>
      <c r="EJ137" s="11">
        <f t="shared" si="1041"/>
        <v>0.24178850890133607</v>
      </c>
      <c r="EK137" s="11">
        <f t="shared" si="1042"/>
        <v>0.26189777558575739</v>
      </c>
      <c r="EL137" s="11">
        <f t="shared" si="1043"/>
        <v>0.29030010167129255</v>
      </c>
      <c r="EM137" s="11">
        <f t="shared" si="1044"/>
        <v>0.32104707997207038</v>
      </c>
      <c r="EN137" s="11">
        <f t="shared" si="1045"/>
        <v>0.35326792473456159</v>
      </c>
      <c r="EO137" s="11">
        <f t="shared" si="1046"/>
        <v>0.37601213602384642</v>
      </c>
      <c r="EP137" s="11">
        <f t="shared" si="1047"/>
        <v>0.3662997901208509</v>
      </c>
      <c r="EQ137" s="11">
        <f t="shared" si="1048"/>
        <v>0.33485026464917556</v>
      </c>
      <c r="ER137" s="11">
        <f t="shared" si="1049"/>
        <v>0.30553662441309565</v>
      </c>
      <c r="ES137" s="11">
        <f t="shared" si="1050"/>
        <v>0.28401229463779276</v>
      </c>
      <c r="ET137" s="11">
        <f t="shared" si="1051"/>
        <v>0.26044568397571255</v>
      </c>
      <c r="EU137" s="11">
        <f t="shared" si="1052"/>
        <v>0.2402766253838774</v>
      </c>
      <c r="EV137" s="11">
        <f t="shared" si="1053"/>
        <v>0.22133135147744024</v>
      </c>
      <c r="EW137" s="11">
        <f t="shared" si="1054"/>
        <v>0.20837513457302198</v>
      </c>
      <c r="EX137" s="11">
        <f t="shared" si="1055"/>
        <v>0.19257659394132512</v>
      </c>
      <c r="EY137" s="11">
        <f t="shared" si="1056"/>
        <v>0.1837668995317833</v>
      </c>
      <c r="EZ137" s="11">
        <f t="shared" si="1057"/>
        <v>0.18073772422268872</v>
      </c>
      <c r="FA137" s="11">
        <f t="shared" si="1058"/>
        <v>0.18341811537073466</v>
      </c>
      <c r="FB137" s="11">
        <f t="shared" si="1059"/>
        <v>0.18481218380002445</v>
      </c>
      <c r="FC137" s="11">
        <f t="shared" si="1060"/>
        <v>0.18446082703584357</v>
      </c>
      <c r="FD137" s="11">
        <f t="shared" si="1061"/>
        <v>0.1796204151867824</v>
      </c>
      <c r="FE137" s="11">
        <f t="shared" si="1062"/>
        <v>0.17827286296724204</v>
      </c>
      <c r="FF137" s="11">
        <f t="shared" si="1063"/>
        <v>0.17334185989594453</v>
      </c>
    </row>
    <row r="138" spans="2:162" x14ac:dyDescent="0.25">
      <c r="B138" t="str">
        <f t="shared" si="1064"/>
        <v xml:space="preserve">      State and local</v>
      </c>
      <c r="C138" s="4"/>
      <c r="D138" s="4"/>
      <c r="E138" s="4"/>
      <c r="F138" s="4"/>
      <c r="G138" s="4">
        <f t="shared" si="908"/>
        <v>0.45512470416894141</v>
      </c>
      <c r="H138" s="4">
        <f t="shared" si="909"/>
        <v>0.6859618508935551</v>
      </c>
      <c r="I138" s="4">
        <f t="shared" si="910"/>
        <v>0.46822343503027164</v>
      </c>
      <c r="J138" s="4">
        <f t="shared" si="911"/>
        <v>0.5065339887303667</v>
      </c>
      <c r="K138" s="4">
        <f t="shared" si="912"/>
        <v>0.66999158754957377</v>
      </c>
      <c r="L138" s="4">
        <f t="shared" si="913"/>
        <v>0.44938434344947359</v>
      </c>
      <c r="M138" s="4">
        <f t="shared" si="914"/>
        <v>0.29541656719981108</v>
      </c>
      <c r="N138" s="4">
        <f t="shared" si="915"/>
        <v>0.52457452833000284</v>
      </c>
      <c r="O138" s="4">
        <f t="shared" si="916"/>
        <v>0.21282255919127543</v>
      </c>
      <c r="P138" s="4">
        <f t="shared" si="917"/>
        <v>0.21551087887107834</v>
      </c>
      <c r="Q138" s="4">
        <f t="shared" si="918"/>
        <v>0.31078881160278243</v>
      </c>
      <c r="R138" s="4">
        <f t="shared" si="919"/>
        <v>0.17686072218128146</v>
      </c>
      <c r="S138" s="4">
        <f t="shared" si="920"/>
        <v>0.26167235093496433</v>
      </c>
      <c r="T138" s="4">
        <f t="shared" si="921"/>
        <v>0.26379037458232835</v>
      </c>
      <c r="U138" s="4">
        <f t="shared" si="922"/>
        <v>0.10416365267208502</v>
      </c>
      <c r="V138" s="4">
        <f t="shared" si="923"/>
        <v>0.31934841204734382</v>
      </c>
      <c r="W138" s="4">
        <f t="shared" si="924"/>
        <v>0.40794918118771273</v>
      </c>
      <c r="X138" s="4">
        <f t="shared" si="925"/>
        <v>0.34245581449342705</v>
      </c>
      <c r="Y138" s="4">
        <f t="shared" si="926"/>
        <v>0.364625535362887</v>
      </c>
      <c r="Z138" s="4">
        <f t="shared" si="927"/>
        <v>0.19753793300887659</v>
      </c>
      <c r="AA138" s="4">
        <f t="shared" si="928"/>
        <v>0.30657431588509426</v>
      </c>
      <c r="AB138" s="4">
        <f t="shared" si="929"/>
        <v>0.24413785272242053</v>
      </c>
      <c r="AC138" s="4">
        <f t="shared" si="930"/>
        <v>0.31177370897341461</v>
      </c>
      <c r="AD138" s="4">
        <f t="shared" si="931"/>
        <v>0.19377635928416775</v>
      </c>
      <c r="AE138" s="4">
        <f t="shared" si="932"/>
        <v>5.5609620464330736E-3</v>
      </c>
      <c r="AF138" s="4">
        <f t="shared" si="933"/>
        <v>0.31190482762427985</v>
      </c>
      <c r="AG138" s="4">
        <f t="shared" si="934"/>
        <v>0.30574361214238804</v>
      </c>
      <c r="AH138" s="4">
        <f t="shared" si="935"/>
        <v>0.32446637348492902</v>
      </c>
      <c r="AI138" s="4">
        <f t="shared" si="936"/>
        <v>0.40021203286509438</v>
      </c>
      <c r="AJ138" s="4">
        <f t="shared" si="937"/>
        <v>0.23402152998075751</v>
      </c>
      <c r="AK138" s="4">
        <f t="shared" si="938"/>
        <v>0.30616445404960424</v>
      </c>
      <c r="AL138" s="4">
        <f t="shared" si="939"/>
        <v>0.29617253948967109</v>
      </c>
      <c r="AM138" s="4">
        <f t="shared" si="940"/>
        <v>0.22339357429718976</v>
      </c>
      <c r="AN138" s="4">
        <f t="shared" si="941"/>
        <v>0.25017338749628337</v>
      </c>
      <c r="AO138" s="4">
        <f t="shared" si="942"/>
        <v>0.32909278451790347</v>
      </c>
      <c r="AP138" s="4">
        <f t="shared" si="943"/>
        <v>0.2654328503591884</v>
      </c>
      <c r="AQ138" s="4">
        <f t="shared" si="944"/>
        <v>0.33485392604095782</v>
      </c>
      <c r="AR138" s="4">
        <f t="shared" si="945"/>
        <v>0.14751045873334342</v>
      </c>
      <c r="AS138" s="4">
        <f t="shared" si="946"/>
        <v>7.6762539880537051E-2</v>
      </c>
      <c r="AT138" s="4">
        <f t="shared" si="947"/>
        <v>0.12621151144238243</v>
      </c>
      <c r="AU138" s="4">
        <f t="shared" si="948"/>
        <v>0.29634195490860843</v>
      </c>
      <c r="AV138" s="4">
        <f t="shared" si="949"/>
        <v>0.464491181741018</v>
      </c>
      <c r="AW138" s="4">
        <f t="shared" si="950"/>
        <v>0.46482146630044363</v>
      </c>
      <c r="AX138" s="4">
        <f t="shared" si="951"/>
        <v>0.53229986225573944</v>
      </c>
      <c r="AY138" s="4">
        <f t="shared" si="952"/>
        <v>0.35205482667167265</v>
      </c>
      <c r="AZ138" s="4">
        <f t="shared" si="953"/>
        <v>0.2836208934058122</v>
      </c>
      <c r="BA138" s="4">
        <f t="shared" si="954"/>
        <v>0.24103861390864376</v>
      </c>
      <c r="BB138" s="4">
        <f t="shared" si="955"/>
        <v>0.13321384455155266</v>
      </c>
      <c r="BC138" s="4">
        <f t="shared" si="956"/>
        <v>0.1101159888415791</v>
      </c>
      <c r="BD138" s="4">
        <f t="shared" si="957"/>
        <v>0.14747812407826308</v>
      </c>
      <c r="BE138" s="4">
        <f t="shared" si="958"/>
        <v>4.9293865378453733E-2</v>
      </c>
      <c r="BF138" s="4">
        <f t="shared" si="959"/>
        <v>9.3998911591551229E-2</v>
      </c>
      <c r="BG138" s="4">
        <f t="shared" si="960"/>
        <v>1.7356806347633973E-2</v>
      </c>
      <c r="BH138" s="4">
        <f t="shared" si="961"/>
        <v>-5.2263507627985324E-2</v>
      </c>
      <c r="BI138" s="4">
        <f t="shared" si="962"/>
        <v>7.2220146930644061E-2</v>
      </c>
      <c r="BJ138" s="4">
        <f t="shared" si="963"/>
        <v>2.7331229656869412E-2</v>
      </c>
      <c r="BK138" s="4">
        <f t="shared" si="964"/>
        <v>1.4902759494299173E-2</v>
      </c>
      <c r="BL138" s="4">
        <f t="shared" si="965"/>
        <v>1.7310878650741674E-2</v>
      </c>
      <c r="BM138" s="4">
        <f t="shared" si="966"/>
        <v>0</v>
      </c>
      <c r="BN138" s="4">
        <f t="shared" si="967"/>
        <v>4.1640131288884226E-2</v>
      </c>
      <c r="BO138" s="4">
        <f t="shared" si="968"/>
        <v>0.13651877133105875</v>
      </c>
      <c r="BP138" s="4">
        <f t="shared" si="969"/>
        <v>9.1825145591184335E-2</v>
      </c>
      <c r="BQ138" s="4">
        <f t="shared" si="970"/>
        <v>7.2037459478927993E-2</v>
      </c>
      <c r="BR138" s="4">
        <f t="shared" si="971"/>
        <v>5.2241641337384452E-2</v>
      </c>
      <c r="BS138" s="4">
        <f t="shared" si="972"/>
        <v>2.5921387501177326E-2</v>
      </c>
      <c r="BT138" s="4">
        <f t="shared" si="973"/>
        <v>8.1867514970058439E-2</v>
      </c>
      <c r="BU138" s="4">
        <f t="shared" si="974"/>
        <v>0.18128994770482446</v>
      </c>
      <c r="BV138" s="4">
        <f t="shared" si="975"/>
        <v>0.17794416712885819</v>
      </c>
      <c r="BW138" s="4">
        <f t="shared" si="976"/>
        <v>0.22405121170553297</v>
      </c>
      <c r="BX138" s="4">
        <f t="shared" si="977"/>
        <v>0.19519280964161684</v>
      </c>
      <c r="BY138" s="4">
        <f t="shared" si="978"/>
        <v>0.3472692012808366</v>
      </c>
      <c r="BZ138" s="4">
        <f t="shared" si="979"/>
        <v>0.34741678807576176</v>
      </c>
      <c r="CA138" s="4">
        <f t="shared" si="980"/>
        <v>0.22272210962382202</v>
      </c>
      <c r="CB138" s="4">
        <f t="shared" si="981"/>
        <v>0.23840823511062686</v>
      </c>
      <c r="CC138" s="4">
        <f t="shared" si="982"/>
        <v>-4.8923679060666359E-2</v>
      </c>
      <c r="CD138" s="4">
        <f t="shared" si="983"/>
        <v>-9.9653477679883418E-2</v>
      </c>
      <c r="CE138" s="4">
        <f t="shared" si="984"/>
        <v>-3.9115528864958657E-2</v>
      </c>
      <c r="CF138" s="4">
        <f t="shared" si="985"/>
        <v>-2.5874438407074221E-2</v>
      </c>
      <c r="CG138" s="4">
        <f t="shared" si="986"/>
        <v>2.3793095243762157E-2</v>
      </c>
      <c r="CH138" s="4">
        <f t="shared" si="987"/>
        <v>-6.4693902000719325E-2</v>
      </c>
      <c r="CI138" s="4">
        <f t="shared" si="988"/>
        <v>-0.13683831472812424</v>
      </c>
      <c r="CJ138" s="4">
        <f t="shared" si="989"/>
        <v>-0.1983510574740118</v>
      </c>
      <c r="CK138" s="4">
        <f t="shared" si="990"/>
        <v>-0.30059403106138521</v>
      </c>
      <c r="CL138" s="4">
        <f t="shared" si="991"/>
        <v>-0.12332795749928911</v>
      </c>
      <c r="CM138" s="4">
        <f t="shared" si="992"/>
        <v>-9.4582771748127573E-3</v>
      </c>
      <c r="CN138" s="4">
        <f t="shared" si="993"/>
        <v>1.4091122592766929E-2</v>
      </c>
      <c r="CO138" s="4">
        <f t="shared" si="994"/>
        <v>0.12149816584499694</v>
      </c>
      <c r="CP138" s="4">
        <f t="shared" si="995"/>
        <v>0.13243802132948934</v>
      </c>
      <c r="CQ138" s="4">
        <f t="shared" si="996"/>
        <v>0.14319368100143248</v>
      </c>
      <c r="CR138" s="4">
        <f t="shared" si="997"/>
        <v>0.16706717015676939</v>
      </c>
      <c r="CS138" s="4">
        <f t="shared" si="998"/>
        <v>0.1890832877710959</v>
      </c>
      <c r="CT138" s="4">
        <f t="shared" si="999"/>
        <v>0.22351666215117932</v>
      </c>
      <c r="CU138" s="4">
        <f t="shared" si="1000"/>
        <v>0.20851082911080215</v>
      </c>
      <c r="CV138" s="4">
        <f t="shared" si="1001"/>
        <v>0.2005079534821517</v>
      </c>
      <c r="CW138" s="4">
        <f t="shared" si="1002"/>
        <v>0.25674509196343559</v>
      </c>
      <c r="CX138" s="4">
        <f t="shared" si="1003"/>
        <v>0.21514818880351369</v>
      </c>
      <c r="CY138" s="4">
        <f t="shared" si="1004"/>
        <v>0.27914685741701628</v>
      </c>
      <c r="CZ138" s="4">
        <f t="shared" si="1005"/>
        <v>0.35648299097924147</v>
      </c>
      <c r="DA138" s="4">
        <f t="shared" si="1006"/>
        <v>0.38468977670800153</v>
      </c>
      <c r="DB138" s="4">
        <f t="shared" si="1007"/>
        <v>0.34823851133377232</v>
      </c>
      <c r="DC138" s="4">
        <f t="shared" si="1008"/>
        <v>0.2904757866169122</v>
      </c>
      <c r="DD138" s="4">
        <f t="shared" si="1009"/>
        <v>0.31751372037765363</v>
      </c>
      <c r="DE138" s="4">
        <f t="shared" si="1010"/>
        <v>0.2747881841080827</v>
      </c>
      <c r="DF138" s="4">
        <f t="shared" si="1011"/>
        <v>0.31661941518531478</v>
      </c>
      <c r="DG138" s="4">
        <f t="shared" si="1012"/>
        <v>0.28723840787854243</v>
      </c>
      <c r="DH138" s="4">
        <f t="shared" si="1013"/>
        <v>0.23564304142035863</v>
      </c>
      <c r="DI138" s="4">
        <f t="shared" si="1014"/>
        <v>0.19168297653396663</v>
      </c>
      <c r="DJ138" s="4">
        <f t="shared" si="1015"/>
        <v>0.1165711988744863</v>
      </c>
      <c r="DK138" s="4">
        <f t="shared" si="1016"/>
        <v>2.5961058412379525E-2</v>
      </c>
      <c r="DL138" s="4">
        <f t="shared" si="1017"/>
        <v>-0.10493387186188013</v>
      </c>
      <c r="DM138" s="4">
        <f t="shared" si="1018"/>
        <v>-0.19325957916740383</v>
      </c>
      <c r="DN138" s="4">
        <f t="shared" si="1019"/>
        <v>-0.25148335887461054</v>
      </c>
      <c r="DO138" s="4">
        <f t="shared" si="1020"/>
        <v>-0.321530876707524</v>
      </c>
      <c r="DP138" s="4">
        <f t="shared" si="1021"/>
        <v>-0.19399018409668722</v>
      </c>
      <c r="DQ138" s="4">
        <f t="shared" si="1022"/>
        <v>3.2818532818531969E-2</v>
      </c>
      <c r="DR138" s="4">
        <f t="shared" si="1023"/>
        <v>-1.7277125086387648E-2</v>
      </c>
      <c r="DS138" s="49">
        <f t="shared" si="1024"/>
        <v>0.29625948508190014</v>
      </c>
      <c r="DT138" s="49">
        <f t="shared" si="1025"/>
        <v>-0.56484324652185625</v>
      </c>
      <c r="DU138" s="49">
        <f t="shared" si="1026"/>
        <v>-0.49056461920156313</v>
      </c>
      <c r="DV138" s="49">
        <f t="shared" si="1027"/>
        <v>-0.81572186697170312</v>
      </c>
      <c r="DW138" s="49">
        <f t="shared" si="1028"/>
        <v>-0.92547582544965001</v>
      </c>
      <c r="DX138" s="49">
        <f t="shared" si="1029"/>
        <v>1.896054100743931E-2</v>
      </c>
      <c r="DY138" s="49">
        <f t="shared" si="1030"/>
        <v>0.17140408513069258</v>
      </c>
      <c r="DZ138" s="49">
        <f t="shared" si="1031"/>
        <v>0.35064250678990255</v>
      </c>
      <c r="EA138" s="49">
        <f t="shared" si="1032"/>
        <v>-2.0277394760324021E-3</v>
      </c>
      <c r="EB138" s="49">
        <f t="shared" si="1033"/>
        <v>-7.8029651267484415E-2</v>
      </c>
      <c r="EC138" s="11">
        <f t="shared" si="1034"/>
        <v>-8.0188087774291497E-2</v>
      </c>
      <c r="ED138" s="11">
        <f t="shared" si="1035"/>
        <v>0.18643123035083597</v>
      </c>
      <c r="EE138" s="11">
        <f t="shared" si="1036"/>
        <v>0.45616101080276317</v>
      </c>
      <c r="EF138" s="11">
        <f t="shared" si="1037"/>
        <v>0.37264955652009984</v>
      </c>
      <c r="EG138" s="11">
        <f t="shared" si="1038"/>
        <v>0.1829972074666342</v>
      </c>
      <c r="EH138" s="11">
        <f t="shared" si="1039"/>
        <v>0.20176626271068596</v>
      </c>
      <c r="EI138" s="11">
        <f t="shared" si="1040"/>
        <v>0.2307939659149689</v>
      </c>
      <c r="EJ138" s="11">
        <f t="shared" si="1041"/>
        <v>0.24178850890133588</v>
      </c>
      <c r="EK138" s="11">
        <f t="shared" si="1042"/>
        <v>0.26189777558575889</v>
      </c>
      <c r="EL138" s="11">
        <f t="shared" si="1043"/>
        <v>0.29030010167129255</v>
      </c>
      <c r="EM138" s="11">
        <f t="shared" si="1044"/>
        <v>0.32104707997206849</v>
      </c>
      <c r="EN138" s="11">
        <f t="shared" si="1045"/>
        <v>0.35326792473456109</v>
      </c>
      <c r="EO138" s="11">
        <f t="shared" si="1046"/>
        <v>0.37601213602384698</v>
      </c>
      <c r="EP138" s="11">
        <f t="shared" si="1047"/>
        <v>0.36629979012084768</v>
      </c>
      <c r="EQ138" s="11">
        <f t="shared" si="1048"/>
        <v>0.33485026464917483</v>
      </c>
      <c r="ER138" s="11">
        <f t="shared" si="1049"/>
        <v>0.3055366244130962</v>
      </c>
      <c r="ES138" s="11">
        <f t="shared" si="1050"/>
        <v>0.28401229463779348</v>
      </c>
      <c r="ET138" s="11">
        <f t="shared" si="1051"/>
        <v>0.26044568397571261</v>
      </c>
      <c r="EU138" s="11">
        <f t="shared" si="1052"/>
        <v>0.24027662538387734</v>
      </c>
      <c r="EV138" s="11">
        <f t="shared" si="1053"/>
        <v>0.2213313514774394</v>
      </c>
      <c r="EW138" s="11">
        <f t="shared" si="1054"/>
        <v>0.20837513457302267</v>
      </c>
      <c r="EX138" s="11">
        <f t="shared" si="1055"/>
        <v>0.19257659394132301</v>
      </c>
      <c r="EY138" s="11">
        <f t="shared" si="1056"/>
        <v>0.18376689953178371</v>
      </c>
      <c r="EZ138" s="11">
        <f t="shared" si="1057"/>
        <v>0.18073772422268794</v>
      </c>
      <c r="FA138" s="11">
        <f t="shared" si="1058"/>
        <v>0.18341811537073588</v>
      </c>
      <c r="FB138" s="11">
        <f t="shared" si="1059"/>
        <v>0.18480686224789866</v>
      </c>
      <c r="FC138" s="11">
        <f t="shared" si="1060"/>
        <v>0.18446082703584488</v>
      </c>
      <c r="FD138" s="11">
        <f t="shared" si="1061"/>
        <v>0.17962041518678226</v>
      </c>
      <c r="FE138" s="11">
        <f t="shared" si="1062"/>
        <v>0.17827286296724107</v>
      </c>
      <c r="FF138" s="11">
        <f t="shared" si="1063"/>
        <v>0.17334185989594295</v>
      </c>
    </row>
    <row r="139" spans="2:162" x14ac:dyDescent="0.25">
      <c r="B139" t="str">
        <f t="shared" si="1064"/>
        <v xml:space="preserve">      Federal</v>
      </c>
      <c r="C139" s="4"/>
      <c r="D139" s="4"/>
      <c r="E139" s="4"/>
      <c r="F139" s="4"/>
      <c r="G139" s="4">
        <f t="shared" si="908"/>
        <v>-5.4614964500272908E-2</v>
      </c>
      <c r="H139" s="4">
        <f t="shared" si="909"/>
        <v>-9.3266742884650325E-2</v>
      </c>
      <c r="I139" s="4">
        <f t="shared" si="910"/>
        <v>0</v>
      </c>
      <c r="J139" s="4">
        <f t="shared" si="911"/>
        <v>3.8964152979258836E-2</v>
      </c>
      <c r="K139" s="4">
        <f t="shared" si="912"/>
        <v>4.5066698714096784E-2</v>
      </c>
      <c r="L139" s="4">
        <f t="shared" si="913"/>
        <v>3.5950747475958021E-2</v>
      </c>
      <c r="M139" s="4">
        <f t="shared" si="914"/>
        <v>5.968011458582119E-3</v>
      </c>
      <c r="N139" s="4">
        <f t="shared" si="915"/>
        <v>2.9805370927841419E-2</v>
      </c>
      <c r="O139" s="4">
        <f t="shared" si="916"/>
        <v>5.0249770920162071E-2</v>
      </c>
      <c r="P139" s="4">
        <f t="shared" si="917"/>
        <v>4.7235261122427624E-2</v>
      </c>
      <c r="Q139" s="4">
        <f t="shared" si="918"/>
        <v>6.2157762320556545E-2</v>
      </c>
      <c r="R139" s="4">
        <f t="shared" si="919"/>
        <v>3.8319823139277918E-2</v>
      </c>
      <c r="S139" s="4">
        <f t="shared" si="920"/>
        <v>8.8204163236503801E-3</v>
      </c>
      <c r="T139" s="4">
        <f t="shared" si="921"/>
        <v>8.7930124860780678E-3</v>
      </c>
      <c r="U139" s="4">
        <f t="shared" si="922"/>
        <v>-2.0254043575127761E-2</v>
      </c>
      <c r="V139" s="4">
        <f t="shared" si="923"/>
        <v>-1.4649009726942283E-2</v>
      </c>
      <c r="W139" s="4">
        <f t="shared" si="924"/>
        <v>-3.4967072673232201E-2</v>
      </c>
      <c r="X139" s="4">
        <f t="shared" si="925"/>
        <v>-3.7728182952665348E-2</v>
      </c>
      <c r="Y139" s="4">
        <f t="shared" si="926"/>
        <v>-3.7620094918393347E-2</v>
      </c>
      <c r="Z139" s="4">
        <f t="shared" si="927"/>
        <v>-3.4354423131978409E-2</v>
      </c>
      <c r="AA139" s="4">
        <f t="shared" si="928"/>
        <v>-1.7031906438060899E-2</v>
      </c>
      <c r="AB139" s="4">
        <f t="shared" si="929"/>
        <v>-2.838812240958399E-2</v>
      </c>
      <c r="AC139" s="4">
        <f t="shared" si="930"/>
        <v>-3.9680290232980232E-2</v>
      </c>
      <c r="AD139" s="4">
        <f t="shared" si="931"/>
        <v>-1.7097914054485644E-2</v>
      </c>
      <c r="AE139" s="4">
        <f t="shared" si="932"/>
        <v>-1.1121924092868002E-2</v>
      </c>
      <c r="AF139" s="4">
        <f t="shared" si="933"/>
        <v>5.5204394269784121E-3</v>
      </c>
      <c r="AG139" s="4">
        <f t="shared" si="934"/>
        <v>4.6407512557327002E-2</v>
      </c>
      <c r="AH139" s="4">
        <f t="shared" si="935"/>
        <v>1.608924166040978E-2</v>
      </c>
      <c r="AI139" s="4">
        <f t="shared" si="936"/>
        <v>5.5658627087198584E-2</v>
      </c>
      <c r="AJ139" s="4">
        <f t="shared" si="937"/>
        <v>4.6804305996151631E-2</v>
      </c>
      <c r="AK139" s="4">
        <f t="shared" si="938"/>
        <v>4.8883400226407601E-2</v>
      </c>
      <c r="AL139" s="4">
        <f t="shared" si="939"/>
        <v>8.8598622924261072E-2</v>
      </c>
      <c r="AM139" s="4">
        <f t="shared" si="940"/>
        <v>8.2831325301204697E-2</v>
      </c>
      <c r="AN139" s="4">
        <f t="shared" si="941"/>
        <v>5.20162488853659E-2</v>
      </c>
      <c r="AO139" s="4">
        <f t="shared" si="942"/>
        <v>2.2103246721351576E-2</v>
      </c>
      <c r="AP139" s="4">
        <f t="shared" si="943"/>
        <v>1.7046146353342107E-2</v>
      </c>
      <c r="AQ139" s="4">
        <f t="shared" si="944"/>
        <v>-1.4558866349606859E-2</v>
      </c>
      <c r="AR139" s="4">
        <f t="shared" si="945"/>
        <v>0.18620172659782883</v>
      </c>
      <c r="AS139" s="4">
        <f t="shared" si="946"/>
        <v>5.7571904910403933E-2</v>
      </c>
      <c r="AT139" s="4">
        <f t="shared" si="947"/>
        <v>0</v>
      </c>
      <c r="AU139" s="4">
        <f t="shared" si="948"/>
        <v>3.3190298949764205E-2</v>
      </c>
      <c r="AV139" s="4">
        <f t="shared" si="949"/>
        <v>-0.14146939545411669</v>
      </c>
      <c r="AW139" s="4">
        <f t="shared" si="950"/>
        <v>2.3475831631335499E-3</v>
      </c>
      <c r="AX139" s="4">
        <f t="shared" si="951"/>
        <v>4.6692970373310008E-2</v>
      </c>
      <c r="AY139" s="4">
        <f t="shared" si="952"/>
        <v>7.0410965334334642E-3</v>
      </c>
      <c r="AZ139" s="4">
        <f t="shared" si="953"/>
        <v>1.6544552115338992E-2</v>
      </c>
      <c r="BA139" s="4">
        <f t="shared" si="954"/>
        <v>1.1932604648942757E-2</v>
      </c>
      <c r="BB139" s="4">
        <f t="shared" si="955"/>
        <v>8.2350376631869629E-2</v>
      </c>
      <c r="BC139" s="4">
        <f t="shared" si="956"/>
        <v>9.5433856996035765E-2</v>
      </c>
      <c r="BD139" s="4">
        <f t="shared" si="957"/>
        <v>8.6028905712319886E-2</v>
      </c>
      <c r="BE139" s="4">
        <f t="shared" si="958"/>
        <v>6.4082024991989769E-2</v>
      </c>
      <c r="BF139" s="4">
        <f t="shared" si="959"/>
        <v>-1.236827784099357E-2</v>
      </c>
      <c r="BG139" s="4">
        <f t="shared" si="960"/>
        <v>-2.9754525167368772E-2</v>
      </c>
      <c r="BH139" s="4">
        <f t="shared" si="961"/>
        <v>-1.7421169209328072E-2</v>
      </c>
      <c r="BI139" s="4">
        <f t="shared" si="962"/>
        <v>-7.4710496824802559E-3</v>
      </c>
      <c r="BJ139" s="4">
        <f t="shared" si="963"/>
        <v>-7.4539717246007902E-3</v>
      </c>
      <c r="BK139" s="4">
        <f t="shared" si="964"/>
        <v>-2.7321725739549572E-2</v>
      </c>
      <c r="BL139" s="4">
        <f t="shared" si="965"/>
        <v>-3.7094739965872786E-2</v>
      </c>
      <c r="BM139" s="4">
        <f t="shared" si="966"/>
        <v>-2.219701080254528E-2</v>
      </c>
      <c r="BN139" s="4">
        <f t="shared" si="967"/>
        <v>-5.878606770195479E-2</v>
      </c>
      <c r="BO139" s="4">
        <f t="shared" si="968"/>
        <v>-3.9005363237445301E-2</v>
      </c>
      <c r="BP139" s="4">
        <f t="shared" si="969"/>
        <v>-3.8663219196288137E-2</v>
      </c>
      <c r="BQ139" s="4">
        <f t="shared" si="970"/>
        <v>-4.8024972985952749E-2</v>
      </c>
      <c r="BR139" s="4">
        <f t="shared" si="971"/>
        <v>-1.1873100303951115E-2</v>
      </c>
      <c r="BS139" s="4">
        <f t="shared" si="972"/>
        <v>-7.0694693185029247E-3</v>
      </c>
      <c r="BT139" s="4">
        <f t="shared" si="973"/>
        <v>-2.3390718562876062E-3</v>
      </c>
      <c r="BU139" s="4">
        <f t="shared" si="974"/>
        <v>0</v>
      </c>
      <c r="BV139" s="4">
        <f t="shared" si="975"/>
        <v>0</v>
      </c>
      <c r="BW139" s="4">
        <f t="shared" si="976"/>
        <v>1.1431184270690429E-2</v>
      </c>
      <c r="BX139" s="4">
        <f t="shared" si="977"/>
        <v>1.3618102998252319E-2</v>
      </c>
      <c r="BY139" s="4">
        <f t="shared" si="978"/>
        <v>1.8039958508095404E-2</v>
      </c>
      <c r="BZ139" s="4">
        <f t="shared" si="979"/>
        <v>2.4655384960215191E-2</v>
      </c>
      <c r="CA139" s="4">
        <f t="shared" si="980"/>
        <v>2.0044989866144003E-2</v>
      </c>
      <c r="CB139" s="4">
        <f t="shared" si="981"/>
        <v>7.1299659098505053E-2</v>
      </c>
      <c r="CC139" s="4">
        <f t="shared" si="982"/>
        <v>3.5580857498666164E-2</v>
      </c>
      <c r="CD139" s="4">
        <f t="shared" si="983"/>
        <v>6.7945552963558286E-3</v>
      </c>
      <c r="CE139" s="4">
        <f t="shared" si="984"/>
        <v>-3.6814615402314628E-2</v>
      </c>
      <c r="CF139" s="4">
        <f t="shared" si="985"/>
        <v>9.6441088608190451E-2</v>
      </c>
      <c r="CG139" s="4">
        <f t="shared" si="986"/>
        <v>-2.3793095243760519E-2</v>
      </c>
      <c r="CH139" s="4">
        <f t="shared" si="987"/>
        <v>-4.0733197556008072E-2</v>
      </c>
      <c r="CI139" s="4">
        <f t="shared" si="988"/>
        <v>2.4006721882124421E-3</v>
      </c>
      <c r="CJ139" s="4">
        <f t="shared" si="989"/>
        <v>-0.1935715139204208</v>
      </c>
      <c r="CK139" s="4">
        <f t="shared" si="990"/>
        <v>-5.4870339003268563E-2</v>
      </c>
      <c r="CL139" s="4">
        <f t="shared" si="991"/>
        <v>-3.0831989374822073E-2</v>
      </c>
      <c r="CM139" s="4">
        <f t="shared" si="992"/>
        <v>-3.5468539405547221E-2</v>
      </c>
      <c r="CN139" s="4">
        <f t="shared" si="993"/>
        <v>-3.7576326914043973E-2</v>
      </c>
      <c r="CO139" s="4">
        <f t="shared" si="994"/>
        <v>-2.3365031893268454E-2</v>
      </c>
      <c r="CP139" s="4">
        <f t="shared" si="995"/>
        <v>-1.8587792467296721E-2</v>
      </c>
      <c r="CQ139" s="4">
        <f t="shared" si="996"/>
        <v>-2.3095755000230828E-2</v>
      </c>
      <c r="CR139" s="4">
        <f t="shared" si="997"/>
        <v>-3.4328870580157739E-2</v>
      </c>
      <c r="CS139" s="4">
        <f t="shared" si="998"/>
        <v>-4.3284126116274815E-2</v>
      </c>
      <c r="CT139" s="4">
        <f t="shared" si="999"/>
        <v>-4.5154881242662592E-2</v>
      </c>
      <c r="CU139" s="4">
        <f t="shared" si="1000"/>
        <v>-3.3630778888838996E-2</v>
      </c>
      <c r="CV139" s="4">
        <f t="shared" si="1001"/>
        <v>-2.0050795348215501E-2</v>
      </c>
      <c r="CW139" s="4">
        <f t="shared" si="1002"/>
        <v>-2.2133197583054726E-2</v>
      </c>
      <c r="CX139" s="4">
        <f t="shared" si="1003"/>
        <v>-2.4149286498353528E-2</v>
      </c>
      <c r="CY139" s="4">
        <f t="shared" si="1004"/>
        <v>-2.3989183059274891E-2</v>
      </c>
      <c r="CZ139" s="4">
        <f t="shared" si="1005"/>
        <v>-1.5215737419845663E-2</v>
      </c>
      <c r="DA139" s="4">
        <f t="shared" si="1006"/>
        <v>0</v>
      </c>
      <c r="DB139" s="4">
        <f t="shared" si="1007"/>
        <v>1.0682162924348688E-2</v>
      </c>
      <c r="DC139" s="4">
        <f t="shared" si="1008"/>
        <v>8.4810448647269499E-3</v>
      </c>
      <c r="DD139" s="4">
        <f t="shared" si="1009"/>
        <v>6.3082196101521453E-3</v>
      </c>
      <c r="DE139" s="4">
        <f t="shared" si="1010"/>
        <v>6.2451860024561965E-3</v>
      </c>
      <c r="DF139" s="4">
        <f t="shared" si="1011"/>
        <v>1.2416447654326142E-2</v>
      </c>
      <c r="DG139" s="4">
        <f t="shared" si="1012"/>
        <v>1.6413623307345256E-2</v>
      </c>
      <c r="DH139" s="4">
        <f t="shared" si="1013"/>
        <v>6.0942165884575331E-3</v>
      </c>
      <c r="DI139" s="4">
        <f t="shared" si="1014"/>
        <v>0</v>
      </c>
      <c r="DJ139" s="4">
        <f t="shared" si="1015"/>
        <v>-1.2059089538739994E-2</v>
      </c>
      <c r="DK139" s="4">
        <f t="shared" si="1016"/>
        <v>-3.1952071892161642E-2</v>
      </c>
      <c r="DL139" s="4">
        <f t="shared" si="1017"/>
        <v>-2.9698265621287707E-2</v>
      </c>
      <c r="DM139" s="4">
        <f t="shared" si="1018"/>
        <v>-2.9580547831745782E-2</v>
      </c>
      <c r="DN139" s="4">
        <f t="shared" si="1019"/>
        <v>-3.340013360053419E-2</v>
      </c>
      <c r="DO139" s="4">
        <f t="shared" si="1020"/>
        <v>-2.9230079700683951E-2</v>
      </c>
      <c r="DP139" s="4">
        <f t="shared" si="1021"/>
        <v>-2.9098527614502715E-2</v>
      </c>
      <c r="DQ139" s="4">
        <f t="shared" si="1022"/>
        <v>-1.5444015444015389E-2</v>
      </c>
      <c r="DR139" s="4">
        <f t="shared" si="1023"/>
        <v>-1.5357444521231669E-2</v>
      </c>
      <c r="DS139" s="49">
        <f t="shared" si="1024"/>
        <v>3.8227030333149122E-3</v>
      </c>
      <c r="DT139" s="49">
        <f t="shared" si="1025"/>
        <v>1.7059024223814327E-2</v>
      </c>
      <c r="DU139" s="49">
        <f t="shared" si="1026"/>
        <v>9.0218780542816471E-2</v>
      </c>
      <c r="DV139" s="49">
        <f t="shared" si="1027"/>
        <v>3.9379676336565098E-2</v>
      </c>
      <c r="DW139" s="49">
        <f t="shared" si="1028"/>
        <v>1.3087536925550586E-2</v>
      </c>
      <c r="DX139" s="49">
        <f t="shared" si="1029"/>
        <v>4.213453557208053E-3</v>
      </c>
      <c r="DY139" s="49">
        <f t="shared" si="1030"/>
        <v>-9.5904666680270395E-2</v>
      </c>
      <c r="DZ139" s="49">
        <f t="shared" si="1031"/>
        <v>-4.0536705987271708E-2</v>
      </c>
      <c r="EA139" s="49">
        <f t="shared" si="1032"/>
        <v>-3.0416092140481781E-2</v>
      </c>
      <c r="EB139" s="49">
        <f t="shared" si="1033"/>
        <v>-5.4020527800563919E-2</v>
      </c>
      <c r="EC139" s="11">
        <f t="shared" si="1034"/>
        <v>-4.597570532915355E-2</v>
      </c>
      <c r="ED139" s="11">
        <f t="shared" si="1035"/>
        <v>-3.7867379019036654E-2</v>
      </c>
      <c r="EE139" s="11">
        <f t="shared" si="1036"/>
        <v>-2.7965034164217334E-2</v>
      </c>
      <c r="EF139" s="11">
        <f t="shared" si="1037"/>
        <v>-3.1220985091528005E-3</v>
      </c>
      <c r="EG139" s="11">
        <f t="shared" si="1038"/>
        <v>-3.5067205629513555E-4</v>
      </c>
      <c r="EH139" s="11">
        <f t="shared" si="1039"/>
        <v>-4.0117007939849938E-5</v>
      </c>
      <c r="EI139" s="11">
        <f t="shared" si="1040"/>
        <v>-5.0330644372186207E-6</v>
      </c>
      <c r="EJ139" s="11">
        <f t="shared" si="1041"/>
        <v>-5.6371469943487271E-7</v>
      </c>
      <c r="EK139" s="11">
        <f t="shared" si="1042"/>
        <v>-5.6755396156546939E-7</v>
      </c>
      <c r="EL139" s="11">
        <f t="shared" si="1043"/>
        <v>0</v>
      </c>
      <c r="EM139" s="11">
        <f t="shared" si="1044"/>
        <v>0</v>
      </c>
      <c r="EN139" s="11">
        <f t="shared" si="1045"/>
        <v>0</v>
      </c>
      <c r="EO139" s="11">
        <f t="shared" si="1046"/>
        <v>0</v>
      </c>
      <c r="EP139" s="11">
        <f t="shared" si="1047"/>
        <v>0</v>
      </c>
      <c r="EQ139" s="11">
        <f t="shared" si="1048"/>
        <v>0</v>
      </c>
      <c r="ER139" s="11">
        <f t="shared" si="1049"/>
        <v>0</v>
      </c>
      <c r="ES139" s="11">
        <f t="shared" si="1050"/>
        <v>0</v>
      </c>
      <c r="ET139" s="11">
        <f t="shared" si="1051"/>
        <v>0</v>
      </c>
      <c r="EU139" s="11">
        <f t="shared" si="1052"/>
        <v>0</v>
      </c>
      <c r="EV139" s="11">
        <f t="shared" si="1053"/>
        <v>0</v>
      </c>
      <c r="EW139" s="11">
        <f t="shared" si="1054"/>
        <v>0</v>
      </c>
      <c r="EX139" s="11">
        <f t="shared" si="1055"/>
        <v>0</v>
      </c>
      <c r="EY139" s="11">
        <f t="shared" si="1056"/>
        <v>0</v>
      </c>
      <c r="EZ139" s="11">
        <f t="shared" si="1057"/>
        <v>0</v>
      </c>
      <c r="FA139" s="11">
        <f t="shared" si="1058"/>
        <v>0</v>
      </c>
      <c r="FB139" s="11">
        <f t="shared" si="1059"/>
        <v>0</v>
      </c>
      <c r="FC139" s="11">
        <f t="shared" si="1060"/>
        <v>0</v>
      </c>
      <c r="FD139" s="11">
        <f t="shared" si="1061"/>
        <v>0</v>
      </c>
      <c r="FE139" s="11">
        <f t="shared" si="1062"/>
        <v>0</v>
      </c>
      <c r="FF139" s="11">
        <f t="shared" si="1063"/>
        <v>0</v>
      </c>
    </row>
    <row r="140" spans="2:162" x14ac:dyDescent="0.25">
      <c r="DT140" s="46"/>
      <c r="DU140" s="46"/>
      <c r="DV140" s="46"/>
      <c r="DW140" s="46"/>
      <c r="EA140" s="46"/>
      <c r="EB140" s="46"/>
    </row>
    <row r="141" spans="2:162" x14ac:dyDescent="0.25">
      <c r="EA141" s="46"/>
    </row>
    <row r="142" spans="2:162" x14ac:dyDescent="0.25">
      <c r="EA142" s="46"/>
    </row>
  </sheetData>
  <hyperlinks>
    <hyperlink ref="B38" r:id="rId1" xr:uid="{4F637ADB-F515-4E73-9B9C-F79DFCB169AA}"/>
  </hyperlinks>
  <pageMargins left="0.8" right="0.45" top="0.85" bottom="0.75" header="0.3" footer="0.3"/>
  <pageSetup scale="69" fitToWidth="0" orientation="landscap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E5021-B505-4862-90CF-FFBE663C9696}">
  <sheetPr>
    <tabColor rgb="FF5B1A18"/>
  </sheetPr>
  <dimension ref="A1:AR90"/>
  <sheetViews>
    <sheetView zoomScale="85" zoomScaleNormal="85" workbookViewId="0">
      <pane xSplit="2" ySplit="4" topLeftCell="T5" activePane="bottomRight" state="frozen"/>
      <selection activeCell="FG45" sqref="FG45"/>
      <selection pane="topRight" activeCell="FG45" sqref="FG45"/>
      <selection pane="bottomLeft" activeCell="FG45" sqref="FG45"/>
      <selection pane="bottomRight" activeCell="AG57" sqref="AF57:AG60"/>
    </sheetView>
  </sheetViews>
  <sheetFormatPr defaultRowHeight="13.2" x14ac:dyDescent="0.25"/>
  <cols>
    <col min="1" max="1" width="9.109375" hidden="1" customWidth="1"/>
    <col min="2" max="2" width="64.88671875" bestFit="1" customWidth="1"/>
  </cols>
  <sheetData>
    <row r="1" spans="1:44" ht="13.8" x14ac:dyDescent="0.25">
      <c r="B1" s="29" t="str">
        <f>Info!B3</f>
        <v xml:space="preserve"> Seattle MD (King &amp; Snohomish Counties) Economic Forecast</v>
      </c>
      <c r="AG1" s="18"/>
      <c r="AH1" s="18"/>
      <c r="AI1" s="18"/>
      <c r="AJ1" s="18"/>
      <c r="AK1" s="18"/>
      <c r="AL1" s="18"/>
      <c r="AM1" s="18"/>
      <c r="AN1" s="18"/>
      <c r="AO1" s="18"/>
      <c r="AP1" s="18"/>
    </row>
    <row r="2" spans="1:44" x14ac:dyDescent="0.25">
      <c r="B2" t="str">
        <f>Info!B4</f>
        <v xml:space="preserve"> City of Seattle Office of Economic and Revenue Forecasts</v>
      </c>
      <c r="AG2" s="18"/>
      <c r="AH2" s="18"/>
      <c r="AI2" s="18"/>
      <c r="AJ2" s="18"/>
      <c r="AK2" s="18"/>
      <c r="AL2" s="18"/>
    </row>
    <row r="3" spans="1:44" x14ac:dyDescent="0.25">
      <c r="B3" s="1"/>
      <c r="C3" t="s">
        <v>227</v>
      </c>
      <c r="AH3" t="s">
        <v>226</v>
      </c>
    </row>
    <row r="4" spans="1:44" x14ac:dyDescent="0.25">
      <c r="B4" s="2"/>
      <c r="C4" s="1">
        <v>1990</v>
      </c>
      <c r="D4" s="1">
        <v>1991</v>
      </c>
      <c r="E4" s="1">
        <v>1992</v>
      </c>
      <c r="F4" s="1">
        <v>1993</v>
      </c>
      <c r="G4" s="1">
        <v>1994</v>
      </c>
      <c r="H4" s="1">
        <v>1995</v>
      </c>
      <c r="I4" s="1">
        <v>1996</v>
      </c>
      <c r="J4" s="1">
        <v>1997</v>
      </c>
      <c r="K4" s="1">
        <v>1998</v>
      </c>
      <c r="L4" s="1">
        <v>1999</v>
      </c>
      <c r="M4" s="1">
        <v>2000</v>
      </c>
      <c r="N4" s="1">
        <v>2001</v>
      </c>
      <c r="O4" s="1">
        <v>2002</v>
      </c>
      <c r="P4" s="1">
        <v>2003</v>
      </c>
      <c r="Q4" s="1">
        <v>2004</v>
      </c>
      <c r="R4" s="1">
        <v>2005</v>
      </c>
      <c r="S4" s="1">
        <v>2006</v>
      </c>
      <c r="T4" s="1">
        <v>2007</v>
      </c>
      <c r="U4" s="1">
        <v>2008</v>
      </c>
      <c r="V4" s="1">
        <v>2009</v>
      </c>
      <c r="W4" s="1">
        <v>2010</v>
      </c>
      <c r="X4" s="1">
        <v>2011</v>
      </c>
      <c r="Y4" s="1">
        <v>2012</v>
      </c>
      <c r="Z4" s="1">
        <v>2013</v>
      </c>
      <c r="AA4" s="1">
        <v>2014</v>
      </c>
      <c r="AB4" s="1">
        <v>2015</v>
      </c>
      <c r="AC4" s="1">
        <v>2016</v>
      </c>
      <c r="AD4" s="1">
        <v>2017</v>
      </c>
      <c r="AE4" s="1">
        <v>2018</v>
      </c>
      <c r="AF4" s="1">
        <v>2019</v>
      </c>
      <c r="AG4" s="1">
        <v>2020</v>
      </c>
      <c r="AH4" s="1">
        <v>2021</v>
      </c>
      <c r="AI4" s="1">
        <v>2022</v>
      </c>
      <c r="AJ4" s="1">
        <v>2023</v>
      </c>
      <c r="AK4" s="1">
        <v>2024</v>
      </c>
      <c r="AL4" s="1">
        <v>2025</v>
      </c>
      <c r="AM4" s="1">
        <v>2026</v>
      </c>
      <c r="AN4" s="1">
        <v>2027</v>
      </c>
      <c r="AO4" s="1">
        <v>2028</v>
      </c>
      <c r="AP4" s="1">
        <v>2029</v>
      </c>
    </row>
    <row r="5" spans="1:44" x14ac:dyDescent="0.25">
      <c r="A5" t="str">
        <f>'Baseline QTR'!A5</f>
        <v>KS_UR</v>
      </c>
      <c r="B5" t="str">
        <f>'Baseline QTR'!B5</f>
        <v>Unemployment rate (%)</v>
      </c>
      <c r="C5" s="3">
        <f ca="1">AVERAGE(OFFSET('Pessimistic QTR'!$C5,0,4*(COLUMNS('Pessimistic QTR'!$C5:C5)-1),1,4))</f>
        <v>3.7601115314165492</v>
      </c>
      <c r="D5" s="3">
        <f ca="1">AVERAGE(OFFSET('Pessimistic QTR'!$C5,0,4*(COLUMNS('Pessimistic QTR'!$C5:D5)-1),1,4))</f>
        <v>4.4364962406703086</v>
      </c>
      <c r="E5" s="3">
        <f ca="1">AVERAGE(OFFSET('Pessimistic QTR'!$C5,0,4*(COLUMNS('Pessimistic QTR'!$C5:E5)-1),1,4))</f>
        <v>5.4342288787263779</v>
      </c>
      <c r="F5" s="3">
        <f ca="1">AVERAGE(OFFSET('Pessimistic QTR'!$C5,0,4*(COLUMNS('Pessimistic QTR'!$C5:F5)-1),1,4))</f>
        <v>5.6132094992338022</v>
      </c>
      <c r="G5" s="3">
        <f ca="1">AVERAGE(OFFSET('Pessimistic QTR'!$C5,0,4*(COLUMNS('Pessimistic QTR'!$C5:G5)-1),1,4))</f>
        <v>4.6138100578015733</v>
      </c>
      <c r="H5" s="3">
        <f ca="1">AVERAGE(OFFSET('Pessimistic QTR'!$C5,0,4*(COLUMNS('Pessimistic QTR'!$C5:H5)-1),1,4))</f>
        <v>4.6208858470011691</v>
      </c>
      <c r="I5" s="3">
        <f ca="1">AVERAGE(OFFSET('Pessimistic QTR'!$C5,0,4*(COLUMNS('Pessimistic QTR'!$C5:I5)-1),1,4))</f>
        <v>4.3101022552449733</v>
      </c>
      <c r="J5" s="3">
        <f ca="1">AVERAGE(OFFSET('Pessimistic QTR'!$C5,0,4*(COLUMNS('Pessimistic QTR'!$C5:J5)-1),1,4))</f>
        <v>3.7993946555736349</v>
      </c>
      <c r="K5" s="3">
        <f ca="1">AVERAGE(OFFSET('Pessimistic QTR'!$C5,0,4*(COLUMNS('Pessimistic QTR'!$C5:K5)-1),1,4))</f>
        <v>3.5000942810020956</v>
      </c>
      <c r="L5" s="3">
        <f ca="1">AVERAGE(OFFSET('Pessimistic QTR'!$C5,0,4*(COLUMNS('Pessimistic QTR'!$C5:L5)-1),1,4))</f>
        <v>3.4889105281212238</v>
      </c>
      <c r="M5" s="3">
        <f ca="1">AVERAGE(OFFSET('Pessimistic QTR'!$C5,0,4*(COLUMNS('Pessimistic QTR'!$C5:M5)-1),1,4))</f>
        <v>3.9466575048289765</v>
      </c>
      <c r="N5" s="3">
        <f ca="1">AVERAGE(OFFSET('Pessimistic QTR'!$C5,0,4*(COLUMNS('Pessimistic QTR'!$C5:N5)-1),1,4))</f>
        <v>4.6163916338993998</v>
      </c>
      <c r="O5" s="3">
        <f ca="1">AVERAGE(OFFSET('Pessimistic QTR'!$C5,0,4*(COLUMNS('Pessimistic QTR'!$C5:O5)-1),1,4))</f>
        <v>5.9348564974642821</v>
      </c>
      <c r="P5" s="3">
        <f ca="1">AVERAGE(OFFSET('Pessimistic QTR'!$C5,0,4*(COLUMNS('Pessimistic QTR'!$C5:P5)-1),1,4))</f>
        <v>6.0056789430201878</v>
      </c>
      <c r="Q5" s="3">
        <f ca="1">AVERAGE(OFFSET('Pessimistic QTR'!$C5,0,4*(COLUMNS('Pessimistic QTR'!$C5:Q5)-1),1,4))</f>
        <v>5.0624650563720888</v>
      </c>
      <c r="R5" s="3">
        <f ca="1">AVERAGE(OFFSET('Pessimistic QTR'!$C5,0,4*(COLUMNS('Pessimistic QTR'!$C5:R5)-1),1,4))</f>
        <v>4.4376212657272101</v>
      </c>
      <c r="S5" s="3">
        <f ca="1">AVERAGE(OFFSET('Pessimistic QTR'!$C5,0,4*(COLUMNS('Pessimistic QTR'!$C5:S5)-1),1,4))</f>
        <v>3.768257498986527</v>
      </c>
      <c r="T5" s="3">
        <f ca="1">AVERAGE(OFFSET('Pessimistic QTR'!$C5,0,4*(COLUMNS('Pessimistic QTR'!$C5:T5)-1),1,4))</f>
        <v>3.2005300778758179</v>
      </c>
      <c r="U5" s="3">
        <f ca="1">AVERAGE(OFFSET('Pessimistic QTR'!$C5,0,4*(COLUMNS('Pessimistic QTR'!$C5:U5)-1),1,4))</f>
        <v>3.9556408475224671</v>
      </c>
      <c r="V5" s="3">
        <f ca="1">AVERAGE(OFFSET('Pessimistic QTR'!$C5,0,4*(COLUMNS('Pessimistic QTR'!$C5:V5)-1),1,4))</f>
        <v>7.35038228046737</v>
      </c>
      <c r="W5" s="3">
        <f ca="1">AVERAGE(OFFSET('Pessimistic QTR'!$C5,0,4*(COLUMNS('Pessimistic QTR'!$C5:W5)-1),1,4))</f>
        <v>8.7829170521556659</v>
      </c>
      <c r="X5" s="3">
        <f ca="1">AVERAGE(OFFSET('Pessimistic QTR'!$C5,0,4*(COLUMNS('Pessimistic QTR'!$C5:X5)-1),1,4))</f>
        <v>7.9268568344452701</v>
      </c>
      <c r="Y5" s="3">
        <f ca="1">AVERAGE(OFFSET('Pessimistic QTR'!$C5,0,4*(COLUMNS('Pessimistic QTR'!$C5:Y5)-1),1,4))</f>
        <v>6.552785200845161</v>
      </c>
      <c r="Z5" s="3">
        <f ca="1">AVERAGE(OFFSET('Pessimistic QTR'!$C5,0,4*(COLUMNS('Pessimistic QTR'!$C5:Z5)-1),1,4))</f>
        <v>4.578382609929557</v>
      </c>
      <c r="AA5" s="3">
        <f ca="1">AVERAGE(OFFSET('Pessimistic QTR'!$C5,0,4*(COLUMNS('Pessimistic QTR'!$C5:AA5)-1),1,4))</f>
        <v>4.633903607198337</v>
      </c>
      <c r="AB5" s="3">
        <f ca="1">AVERAGE(OFFSET('Pessimistic QTR'!$C5,0,4*(COLUMNS('Pessimistic QTR'!$C5:AB5)-1),1,4))</f>
        <v>4.218028278025816</v>
      </c>
      <c r="AC5" s="3">
        <f ca="1">AVERAGE(OFFSET('Pessimistic QTR'!$C5,0,4*(COLUMNS('Pessimistic QTR'!$C5:AC5)-1),1,4))</f>
        <v>3.9168075247051739</v>
      </c>
      <c r="AD5" s="3">
        <f ca="1">AVERAGE(OFFSET('Pessimistic QTR'!$C5,0,4*(COLUMNS('Pessimistic QTR'!$C5:AD5)-1),1,4))</f>
        <v>3.6605883063037012</v>
      </c>
      <c r="AE5" s="3">
        <f ca="1">AVERAGE(OFFSET('Pessimistic QTR'!$C5,0,4*(COLUMNS('Pessimistic QTR'!$C5:AE5)-1),1,4))</f>
        <v>3.4058531808638439</v>
      </c>
      <c r="AF5" s="3">
        <f ca="1">AVERAGE(OFFSET('Pessimistic QTR'!$C5,0,4*(COLUMNS('Pessimistic QTR'!$C5:AF5)-1),1,4))</f>
        <v>2.7971293844540059</v>
      </c>
      <c r="AG5" s="44">
        <f ca="1">AVERAGE(OFFSET('Pessimistic QTR'!$C5,0,4*(COLUMNS('Pessimistic QTR'!$C5:AG5)-1),1,4))</f>
        <v>8.1142287784640938</v>
      </c>
      <c r="AH5" s="44">
        <f ca="1">AVERAGE(OFFSET('Pessimistic QTR'!$C5,0,4*(COLUMNS('Pessimistic QTR'!$C5:AH5)-1),1,4))</f>
        <v>4.4858949528059053</v>
      </c>
      <c r="AI5" s="8">
        <f ca="1">AVERAGE(OFFSET('Pessimistic QTR'!$C5,0,4*(COLUMNS('Pessimistic QTR'!$C5:AI5)-1),1,4))</f>
        <v>2.8301782707009191</v>
      </c>
      <c r="AJ5" s="8">
        <f ca="1">AVERAGE(OFFSET('Pessimistic QTR'!$C5,0,4*(COLUMNS('Pessimistic QTR'!$C5:AJ5)-1),1,4))</f>
        <v>4.4634680000000007</v>
      </c>
      <c r="AK5" s="8">
        <f ca="1">AVERAGE(OFFSET('Pessimistic QTR'!$C5,0,4*(COLUMNS('Pessimistic QTR'!$C5:AK5)-1),1,4))</f>
        <v>5.7535734999999999</v>
      </c>
      <c r="AL5" s="8">
        <f ca="1">AVERAGE(OFFSET('Pessimistic QTR'!$C5,0,4*(COLUMNS('Pessimistic QTR'!$C5:AL5)-1),1,4))</f>
        <v>4.8636682499999999</v>
      </c>
      <c r="AM5" s="8">
        <f ca="1">AVERAGE(OFFSET('Pessimistic QTR'!$C5,0,4*(COLUMNS('Pessimistic QTR'!$C5:AM5)-1),1,4))</f>
        <v>3.9699807499999999</v>
      </c>
      <c r="AN5" s="8">
        <f ca="1">AVERAGE(OFFSET('Pessimistic QTR'!$C5,0,4*(COLUMNS('Pessimistic QTR'!$C5:AN5)-1),1,4))</f>
        <v>3.6656187500000001</v>
      </c>
      <c r="AO5" s="8">
        <f ca="1">AVERAGE(OFFSET('Pessimistic QTR'!$C5,0,4*(COLUMNS('Pessimistic QTR'!$C5:AO5)-1),1,4))</f>
        <v>3.3404722499999999</v>
      </c>
      <c r="AP5" s="8">
        <f ca="1">AVERAGE(OFFSET('Pessimistic QTR'!$C5,0,4*(COLUMNS('Pessimistic QTR'!$C5:AP5)-1),1,4))</f>
        <v>3.1506495000000001</v>
      </c>
      <c r="AQ5" s="18"/>
    </row>
    <row r="6" spans="1:44" x14ac:dyDescent="0.25">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44"/>
      <c r="AH6" s="44"/>
      <c r="AI6" s="8"/>
      <c r="AJ6" s="8"/>
      <c r="AK6" s="8"/>
      <c r="AL6" s="8"/>
      <c r="AM6" s="8"/>
      <c r="AN6" s="8"/>
      <c r="AO6" s="8"/>
      <c r="AP6" s="8"/>
      <c r="AQ6" s="18"/>
    </row>
    <row r="7" spans="1:44" x14ac:dyDescent="0.25">
      <c r="A7" t="str">
        <f>'Baseline QTR'!A7</f>
        <v>KS_N</v>
      </c>
      <c r="B7" t="str">
        <f>'Baseline QTR'!B7</f>
        <v>Employment (thous.)</v>
      </c>
      <c r="C7" s="63">
        <f ca="1">AVERAGE(OFFSET('Pessimistic QTR'!$C7,0,4*(COLUMNS('Pessimistic QTR'!$C7:C7)-1),1,4))</f>
        <v>1109.0916666666667</v>
      </c>
      <c r="D7" s="63">
        <f ca="1">AVERAGE(OFFSET('Pessimistic QTR'!$C7,0,4*(COLUMNS('Pessimistic QTR'!$C7:D7)-1),1,4))</f>
        <v>1114.3833333333334</v>
      </c>
      <c r="E7" s="63">
        <f ca="1">AVERAGE(OFFSET('Pessimistic QTR'!$C7,0,4*(COLUMNS('Pessimistic QTR'!$C7:E7)-1),1,4))</f>
        <v>1128.4499999999998</v>
      </c>
      <c r="F7" s="63">
        <f ca="1">AVERAGE(OFFSET('Pessimistic QTR'!$C7,0,4*(COLUMNS('Pessimistic QTR'!$C7:F7)-1),1,4))</f>
        <v>1140.1916666666666</v>
      </c>
      <c r="G7" s="63">
        <f ca="1">AVERAGE(OFFSET('Pessimistic QTR'!$C7,0,4*(COLUMNS('Pessimistic QTR'!$C7:G7)-1),1,4))</f>
        <v>1152.1750000000002</v>
      </c>
      <c r="H7" s="63">
        <f ca="1">AVERAGE(OFFSET('Pessimistic QTR'!$C7,0,4*(COLUMNS('Pessimistic QTR'!$C7:H7)-1),1,4))</f>
        <v>1173.5666666666666</v>
      </c>
      <c r="I7" s="63">
        <f ca="1">AVERAGE(OFFSET('Pessimistic QTR'!$C7,0,4*(COLUMNS('Pessimistic QTR'!$C7:I7)-1),1,4))</f>
        <v>1217.6500000000001</v>
      </c>
      <c r="J7" s="63">
        <f ca="1">AVERAGE(OFFSET('Pessimistic QTR'!$C7,0,4*(COLUMNS('Pessimistic QTR'!$C7:J7)-1),1,4))</f>
        <v>1288</v>
      </c>
      <c r="K7" s="63">
        <f ca="1">AVERAGE(OFFSET('Pessimistic QTR'!$C7,0,4*(COLUMNS('Pessimistic QTR'!$C7:K7)-1),1,4))</f>
        <v>1349.9583333333335</v>
      </c>
      <c r="L7" s="63">
        <f ca="1">AVERAGE(OFFSET('Pessimistic QTR'!$C7,0,4*(COLUMNS('Pessimistic QTR'!$C7:L7)-1),1,4))</f>
        <v>1385.375</v>
      </c>
      <c r="M7" s="63">
        <f ca="1">AVERAGE(OFFSET('Pessimistic QTR'!$C7,0,4*(COLUMNS('Pessimistic QTR'!$C7:M7)-1),1,4))</f>
        <v>1416.8583333333331</v>
      </c>
      <c r="N7" s="63">
        <f ca="1">AVERAGE(OFFSET('Pessimistic QTR'!$C7,0,4*(COLUMNS('Pessimistic QTR'!$C7:N7)-1),1,4))</f>
        <v>1400.8833333333334</v>
      </c>
      <c r="O7" s="63">
        <f ca="1">AVERAGE(OFFSET('Pessimistic QTR'!$C7,0,4*(COLUMNS('Pessimistic QTR'!$C7:O7)-1),1,4))</f>
        <v>1354.5749999999998</v>
      </c>
      <c r="P7" s="63">
        <f ca="1">AVERAGE(OFFSET('Pessimistic QTR'!$C7,0,4*(COLUMNS('Pessimistic QTR'!$C7:P7)-1),1,4))</f>
        <v>1340.9416666666666</v>
      </c>
      <c r="Q7" s="63">
        <f ca="1">AVERAGE(OFFSET('Pessimistic QTR'!$C7,0,4*(COLUMNS('Pessimistic QTR'!$C7:Q7)-1),1,4))</f>
        <v>1350.5833333333335</v>
      </c>
      <c r="R7" s="63">
        <f ca="1">AVERAGE(OFFSET('Pessimistic QTR'!$C7,0,4*(COLUMNS('Pessimistic QTR'!$C7:R7)-1),1,4))</f>
        <v>1384.6666666666665</v>
      </c>
      <c r="S7" s="63">
        <f ca="1">AVERAGE(OFFSET('Pessimistic QTR'!$C7,0,4*(COLUMNS('Pessimistic QTR'!$C7:S7)-1),1,4))</f>
        <v>1429.041666666667</v>
      </c>
      <c r="T7" s="63">
        <f ca="1">AVERAGE(OFFSET('Pessimistic QTR'!$C7,0,4*(COLUMNS('Pessimistic QTR'!$C7:T7)-1),1,4))</f>
        <v>1473</v>
      </c>
      <c r="U7" s="63">
        <f ca="1">AVERAGE(OFFSET('Pessimistic QTR'!$C7,0,4*(COLUMNS('Pessimistic QTR'!$C7:U7)-1),1,4))</f>
        <v>1490.8416666666667</v>
      </c>
      <c r="V7" s="63">
        <f ca="1">AVERAGE(OFFSET('Pessimistic QTR'!$C7,0,4*(COLUMNS('Pessimistic QTR'!$C7:V7)-1),1,4))</f>
        <v>1414.4833333333333</v>
      </c>
      <c r="W7" s="63">
        <f ca="1">AVERAGE(OFFSET('Pessimistic QTR'!$C7,0,4*(COLUMNS('Pessimistic QTR'!$C7:W7)-1),1,4))</f>
        <v>1396.5083333333332</v>
      </c>
      <c r="X7" s="63">
        <f ca="1">AVERAGE(OFFSET('Pessimistic QTR'!$C7,0,4*(COLUMNS('Pessimistic QTR'!$C7:X7)-1),1,4))</f>
        <v>1422.5749999999998</v>
      </c>
      <c r="Y7" s="63">
        <f ca="1">AVERAGE(OFFSET('Pessimistic QTR'!$C7,0,4*(COLUMNS('Pessimistic QTR'!$C7:Y7)-1),1,4))</f>
        <v>1459.8416666666667</v>
      </c>
      <c r="Z7" s="63">
        <f ca="1">AVERAGE(OFFSET('Pessimistic QTR'!$C7,0,4*(COLUMNS('Pessimistic QTR'!$C7:Z7)-1),1,4))</f>
        <v>1501.825</v>
      </c>
      <c r="AA7" s="63">
        <f ca="1">AVERAGE(OFFSET('Pessimistic QTR'!$C7,0,4*(COLUMNS('Pessimistic QTR'!$C7:AA7)-1),1,4))</f>
        <v>1543.3083333333334</v>
      </c>
      <c r="AB7" s="63">
        <f ca="1">AVERAGE(OFFSET('Pessimistic QTR'!$C7,0,4*(COLUMNS('Pessimistic QTR'!$C7:AB7)-1),1,4))</f>
        <v>1592.3416666666667</v>
      </c>
      <c r="AC7" s="63">
        <f ca="1">AVERAGE(OFFSET('Pessimistic QTR'!$C7,0,4*(COLUMNS('Pessimistic QTR'!$C7:AC7)-1),1,4))</f>
        <v>1644.0250000000001</v>
      </c>
      <c r="AD7" s="63">
        <f ca="1">AVERAGE(OFFSET('Pessimistic QTR'!$C7,0,4*(COLUMNS('Pessimistic QTR'!$C7:AD7)-1),1,4))</f>
        <v>1684.9166666666665</v>
      </c>
      <c r="AE7" s="63">
        <f ca="1">AVERAGE(OFFSET('Pessimistic QTR'!$C7,0,4*(COLUMNS('Pessimistic QTR'!$C7:AE7)-1),1,4))</f>
        <v>1722.9833333333333</v>
      </c>
      <c r="AF7" s="63">
        <f ca="1">AVERAGE(OFFSET('Pessimistic QTR'!$C7,0,4*(COLUMNS('Pessimistic QTR'!$C7:AF7)-1),1,4))</f>
        <v>1763.3999999999999</v>
      </c>
      <c r="AG7" s="64">
        <f ca="1">AVERAGE(OFFSET('Pessimistic QTR'!$C7,0,4*(COLUMNS('Pessimistic QTR'!$C7:AG7)-1),1,4))</f>
        <v>1660.8166666666666</v>
      </c>
      <c r="AH7" s="64">
        <f ca="1">AVERAGE(OFFSET('Pessimistic QTR'!$C7,0,4*(COLUMNS('Pessimistic QTR'!$C7:AH7)-1),1,4))</f>
        <v>1684.8666666666668</v>
      </c>
      <c r="AI7" s="65">
        <f ca="1">AVERAGE(OFFSET('Pessimistic QTR'!$C7,0,4*(COLUMNS('Pessimistic QTR'!$C7:AI7)-1),1,4))</f>
        <v>1774.0255000000002</v>
      </c>
      <c r="AJ7" s="65">
        <f ca="1">AVERAGE(OFFSET('Pessimistic QTR'!$C7,0,4*(COLUMNS('Pessimistic QTR'!$C7:AJ7)-1),1,4))</f>
        <v>1740.0889999999999</v>
      </c>
      <c r="AK7" s="65">
        <f ca="1">AVERAGE(OFFSET('Pessimistic QTR'!$C7,0,4*(COLUMNS('Pessimistic QTR'!$C7:AK7)-1),1,4))</f>
        <v>1699.4049999999997</v>
      </c>
      <c r="AL7" s="65">
        <f ca="1">AVERAGE(OFFSET('Pessimistic QTR'!$C7,0,4*(COLUMNS('Pessimistic QTR'!$C7:AL7)-1),1,4))</f>
        <v>1745.4789999999998</v>
      </c>
      <c r="AM7" s="65">
        <f ca="1">AVERAGE(OFFSET('Pessimistic QTR'!$C7,0,4*(COLUMNS('Pessimistic QTR'!$C7:AM7)-1),1,4))</f>
        <v>1802.0805</v>
      </c>
      <c r="AN7" s="65">
        <f ca="1">AVERAGE(OFFSET('Pessimistic QTR'!$C7,0,4*(COLUMNS('Pessimistic QTR'!$C7:AN7)-1),1,4))</f>
        <v>1833.087</v>
      </c>
      <c r="AO7" s="65">
        <f ca="1">AVERAGE(OFFSET('Pessimistic QTR'!$C7,0,4*(COLUMNS('Pessimistic QTR'!$C7:AO7)-1),1,4))</f>
        <v>1857.9390000000001</v>
      </c>
      <c r="AP7" s="65">
        <f ca="1">AVERAGE(OFFSET('Pessimistic QTR'!$C7,0,4*(COLUMNS('Pessimistic QTR'!$C7:AP7)-1),1,4))</f>
        <v>1874.48875</v>
      </c>
      <c r="AQ7" s="18"/>
      <c r="AR7" s="7"/>
    </row>
    <row r="8" spans="1:44" x14ac:dyDescent="0.25">
      <c r="A8" t="str">
        <f>'Baseline QTR'!A8</f>
        <v>KS_NGDS</v>
      </c>
      <c r="B8" t="str">
        <f>'Baseline QTR'!B8</f>
        <v xml:space="preserve"> Goods producing</v>
      </c>
      <c r="C8" s="63">
        <f ca="1">AVERAGE(OFFSET('Pessimistic QTR'!$C8,0,4*(COLUMNS('Pessimistic QTR'!$C8:C8)-1),1,4))</f>
        <v>277.10833333333335</v>
      </c>
      <c r="D8" s="63">
        <f ca="1">AVERAGE(OFFSET('Pessimistic QTR'!$C8,0,4*(COLUMNS('Pessimistic QTR'!$C8:D8)-1),1,4))</f>
        <v>270.63333333333333</v>
      </c>
      <c r="E8" s="63">
        <f ca="1">AVERAGE(OFFSET('Pessimistic QTR'!$C8,0,4*(COLUMNS('Pessimistic QTR'!$C8:E8)-1),1,4))</f>
        <v>268.10833333333335</v>
      </c>
      <c r="F8" s="63">
        <f ca="1">AVERAGE(OFFSET('Pessimistic QTR'!$C8,0,4*(COLUMNS('Pessimistic QTR'!$C8:F8)-1),1,4))</f>
        <v>254.80833333333334</v>
      </c>
      <c r="G8" s="63">
        <f ca="1">AVERAGE(OFFSET('Pessimistic QTR'!$C8,0,4*(COLUMNS('Pessimistic QTR'!$C8:G8)-1),1,4))</f>
        <v>243.74166666666667</v>
      </c>
      <c r="H8" s="63">
        <f ca="1">AVERAGE(OFFSET('Pessimistic QTR'!$C8,0,4*(COLUMNS('Pessimistic QTR'!$C8:H8)-1),1,4))</f>
        <v>238.14999999999998</v>
      </c>
      <c r="I8" s="63">
        <f ca="1">AVERAGE(OFFSET('Pessimistic QTR'!$C8,0,4*(COLUMNS('Pessimistic QTR'!$C8:I8)-1),1,4))</f>
        <v>248.68333333333334</v>
      </c>
      <c r="J8" s="63">
        <f ca="1">AVERAGE(OFFSET('Pessimistic QTR'!$C8,0,4*(COLUMNS('Pessimistic QTR'!$C8:J8)-1),1,4))</f>
        <v>277.25</v>
      </c>
      <c r="K8" s="63">
        <f ca="1">AVERAGE(OFFSET('Pessimistic QTR'!$C8,0,4*(COLUMNS('Pessimistic QTR'!$C8:K8)-1),1,4))</f>
        <v>293.14999999999998</v>
      </c>
      <c r="L8" s="63">
        <f ca="1">AVERAGE(OFFSET('Pessimistic QTR'!$C8,0,4*(COLUMNS('Pessimistic QTR'!$C8:L8)-1),1,4))</f>
        <v>284.50833333333333</v>
      </c>
      <c r="M8" s="63">
        <f ca="1">AVERAGE(OFFSET('Pessimistic QTR'!$C8,0,4*(COLUMNS('Pessimistic QTR'!$C8:M8)-1),1,4))</f>
        <v>275.6583333333333</v>
      </c>
      <c r="N8" s="63">
        <f ca="1">AVERAGE(OFFSET('Pessimistic QTR'!$C8,0,4*(COLUMNS('Pessimistic QTR'!$C8:N8)-1),1,4))</f>
        <v>266.45833333333337</v>
      </c>
      <c r="O8" s="63">
        <f ca="1">AVERAGE(OFFSET('Pessimistic QTR'!$C8,0,4*(COLUMNS('Pessimistic QTR'!$C8:O8)-1),1,4))</f>
        <v>241.16666666666666</v>
      </c>
      <c r="P8" s="63">
        <f ca="1">AVERAGE(OFFSET('Pessimistic QTR'!$C8,0,4*(COLUMNS('Pessimistic QTR'!$C8:P8)-1),1,4))</f>
        <v>224.52499999999998</v>
      </c>
      <c r="Q8" s="63">
        <f ca="1">AVERAGE(OFFSET('Pessimistic QTR'!$C8,0,4*(COLUMNS('Pessimistic QTR'!$C8:Q8)-1),1,4))</f>
        <v>223.3</v>
      </c>
      <c r="R8" s="63">
        <f ca="1">AVERAGE(OFFSET('Pessimistic QTR'!$C8,0,4*(COLUMNS('Pessimistic QTR'!$C8:R8)-1),1,4))</f>
        <v>235.13333333333333</v>
      </c>
      <c r="S8" s="63">
        <f ca="1">AVERAGE(OFFSET('Pessimistic QTR'!$C8,0,4*(COLUMNS('Pessimistic QTR'!$C8:S8)-1),1,4))</f>
        <v>252.7583333333333</v>
      </c>
      <c r="T8" s="63">
        <f ca="1">AVERAGE(OFFSET('Pessimistic QTR'!$C8,0,4*(COLUMNS('Pessimistic QTR'!$C8:T8)-1),1,4))</f>
        <v>267.22500000000002</v>
      </c>
      <c r="U8" s="63">
        <f ca="1">AVERAGE(OFFSET('Pessimistic QTR'!$C8,0,4*(COLUMNS('Pessimistic QTR'!$C8:U8)-1),1,4))</f>
        <v>264.64166666666671</v>
      </c>
      <c r="V8" s="63">
        <f ca="1">AVERAGE(OFFSET('Pessimistic QTR'!$C8,0,4*(COLUMNS('Pessimistic QTR'!$C8:V8)-1),1,4))</f>
        <v>231.26666666666665</v>
      </c>
      <c r="W8" s="63">
        <f ca="1">AVERAGE(OFFSET('Pessimistic QTR'!$C8,0,4*(COLUMNS('Pessimistic QTR'!$C8:W8)-1),1,4))</f>
        <v>216.81666666666666</v>
      </c>
      <c r="X8" s="63">
        <f ca="1">AVERAGE(OFFSET('Pessimistic QTR'!$C8,0,4*(COLUMNS('Pessimistic QTR'!$C8:X8)-1),1,4))</f>
        <v>222.25833333333335</v>
      </c>
      <c r="Y8" s="63">
        <f ca="1">AVERAGE(OFFSET('Pessimistic QTR'!$C8,0,4*(COLUMNS('Pessimistic QTR'!$C8:Y8)-1),1,4))</f>
        <v>233.79166666666669</v>
      </c>
      <c r="Z8" s="63">
        <f ca="1">AVERAGE(OFFSET('Pessimistic QTR'!$C8,0,4*(COLUMNS('Pessimistic QTR'!$C8:Z8)-1),1,4))</f>
        <v>243.0333333333333</v>
      </c>
      <c r="AA8" s="63">
        <f ca="1">AVERAGE(OFFSET('Pessimistic QTR'!$C8,0,4*(COLUMNS('Pessimistic QTR'!$C8:AA8)-1),1,4))</f>
        <v>248.85000000000002</v>
      </c>
      <c r="AB8" s="63">
        <f ca="1">AVERAGE(OFFSET('Pessimistic QTR'!$C8,0,4*(COLUMNS('Pessimistic QTR'!$C8:AB8)-1),1,4))</f>
        <v>258.02500000000003</v>
      </c>
      <c r="AC8" s="63">
        <f ca="1">AVERAGE(OFFSET('Pessimistic QTR'!$C8,0,4*(COLUMNS('Pessimistic QTR'!$C8:AC8)-1),1,4))</f>
        <v>261.76666666666665</v>
      </c>
      <c r="AD8" s="63">
        <f ca="1">AVERAGE(OFFSET('Pessimistic QTR'!$C8,0,4*(COLUMNS('Pessimistic QTR'!$C8:AD8)-1),1,4))</f>
        <v>259.17499999999995</v>
      </c>
      <c r="AE8" s="63">
        <f ca="1">AVERAGE(OFFSET('Pessimistic QTR'!$C8,0,4*(COLUMNS('Pessimistic QTR'!$C8:AE8)-1),1,4))</f>
        <v>264.29166666666663</v>
      </c>
      <c r="AF8" s="63">
        <f ca="1">AVERAGE(OFFSET('Pessimistic QTR'!$C8,0,4*(COLUMNS('Pessimistic QTR'!$C8:AF8)-1),1,4))</f>
        <v>270.99166666666667</v>
      </c>
      <c r="AG8" s="64">
        <f ca="1">AVERAGE(OFFSET('Pessimistic QTR'!$C8,0,4*(COLUMNS('Pessimistic QTR'!$C8:AG8)-1),1,4))</f>
        <v>252.65833333333333</v>
      </c>
      <c r="AH8" s="64">
        <f ca="1">AVERAGE(OFFSET('Pessimistic QTR'!$C8,0,4*(COLUMNS('Pessimistic QTR'!$C8:AH8)-1),1,4))</f>
        <v>243.45000000000002</v>
      </c>
      <c r="AI8" s="65">
        <f ca="1">AVERAGE(OFFSET('Pessimistic QTR'!$C8,0,4*(COLUMNS('Pessimistic QTR'!$C8:AI8)-1),1,4))</f>
        <v>254.49702500000001</v>
      </c>
      <c r="AJ8" s="65">
        <f ca="1">AVERAGE(OFFSET('Pessimistic QTR'!$C8,0,4*(COLUMNS('Pessimistic QTR'!$C8:AJ8)-1),1,4))</f>
        <v>251.08635000000001</v>
      </c>
      <c r="AK8" s="65">
        <f ca="1">AVERAGE(OFFSET('Pessimistic QTR'!$C8,0,4*(COLUMNS('Pessimistic QTR'!$C8:AK8)-1),1,4))</f>
        <v>242.20125000000002</v>
      </c>
      <c r="AL8" s="65">
        <f ca="1">AVERAGE(OFFSET('Pessimistic QTR'!$C8,0,4*(COLUMNS('Pessimistic QTR'!$C8:AL8)-1),1,4))</f>
        <v>245.07077500000003</v>
      </c>
      <c r="AM8" s="65">
        <f ca="1">AVERAGE(OFFSET('Pessimistic QTR'!$C8,0,4*(COLUMNS('Pessimistic QTR'!$C8:AM8)-1),1,4))</f>
        <v>249.89915000000002</v>
      </c>
      <c r="AN8" s="65">
        <f ca="1">AVERAGE(OFFSET('Pessimistic QTR'!$C8,0,4*(COLUMNS('Pessimistic QTR'!$C8:AN8)-1),1,4))</f>
        <v>252.553325</v>
      </c>
      <c r="AO8" s="65">
        <f ca="1">AVERAGE(OFFSET('Pessimistic QTR'!$C8,0,4*(COLUMNS('Pessimistic QTR'!$C8:AO8)-1),1,4))</f>
        <v>254.77357499999999</v>
      </c>
      <c r="AP8" s="65">
        <f ca="1">AVERAGE(OFFSET('Pessimistic QTR'!$C8,0,4*(COLUMNS('Pessimistic QTR'!$C8:AP8)-1),1,4))</f>
        <v>256.456525</v>
      </c>
      <c r="AQ8" s="18"/>
      <c r="AR8" s="7"/>
    </row>
    <row r="9" spans="1:44" x14ac:dyDescent="0.25">
      <c r="A9" t="str">
        <f>'Baseline QTR'!A9</f>
        <v>KS_NNAT</v>
      </c>
      <c r="B9" t="str">
        <f>'Baseline QTR'!B9</f>
        <v xml:space="preserve">   Natural resources</v>
      </c>
      <c r="C9" s="63">
        <f ca="1">AVERAGE(OFFSET('Pessimistic QTR'!$C9,0,4*(COLUMNS('Pessimistic QTR'!$C9:C9)-1),1,4))</f>
        <v>1.9833333333333334</v>
      </c>
      <c r="D9" s="63">
        <f ca="1">AVERAGE(OFFSET('Pessimistic QTR'!$C9,0,4*(COLUMNS('Pessimistic QTR'!$C9:D9)-1),1,4))</f>
        <v>1.825</v>
      </c>
      <c r="E9" s="63">
        <f ca="1">AVERAGE(OFFSET('Pessimistic QTR'!$C9,0,4*(COLUMNS('Pessimistic QTR'!$C9:E9)-1),1,4))</f>
        <v>1.5833333333333335</v>
      </c>
      <c r="F9" s="63">
        <f ca="1">AVERAGE(OFFSET('Pessimistic QTR'!$C9,0,4*(COLUMNS('Pessimistic QTR'!$C9:F9)-1),1,4))</f>
        <v>1.6166666666666667</v>
      </c>
      <c r="G9" s="63">
        <f ca="1">AVERAGE(OFFSET('Pessimistic QTR'!$C9,0,4*(COLUMNS('Pessimistic QTR'!$C9:G9)-1),1,4))</f>
        <v>1.5750000000000002</v>
      </c>
      <c r="H9" s="63">
        <f ca="1">AVERAGE(OFFSET('Pessimistic QTR'!$C9,0,4*(COLUMNS('Pessimistic QTR'!$C9:H9)-1),1,4))</f>
        <v>1.6083333333333334</v>
      </c>
      <c r="I9" s="63">
        <f ca="1">AVERAGE(OFFSET('Pessimistic QTR'!$C9,0,4*(COLUMNS('Pessimistic QTR'!$C9:I9)-1),1,4))</f>
        <v>1.6333333333333335</v>
      </c>
      <c r="J9" s="63">
        <f ca="1">AVERAGE(OFFSET('Pessimistic QTR'!$C9,0,4*(COLUMNS('Pessimistic QTR'!$C9:J9)-1),1,4))</f>
        <v>1.8583333333333334</v>
      </c>
      <c r="K9" s="63">
        <f ca="1">AVERAGE(OFFSET('Pessimistic QTR'!$C9,0,4*(COLUMNS('Pessimistic QTR'!$C9:K9)-1),1,4))</f>
        <v>1.9166666666666667</v>
      </c>
      <c r="L9" s="63">
        <f ca="1">AVERAGE(OFFSET('Pessimistic QTR'!$C9,0,4*(COLUMNS('Pessimistic QTR'!$C9:L9)-1),1,4))</f>
        <v>2.1083333333333334</v>
      </c>
      <c r="M9" s="63">
        <f ca="1">AVERAGE(OFFSET('Pessimistic QTR'!$C9,0,4*(COLUMNS('Pessimistic QTR'!$C9:M9)-1),1,4))</f>
        <v>2.1166666666666667</v>
      </c>
      <c r="N9" s="63">
        <f ca="1">AVERAGE(OFFSET('Pessimistic QTR'!$C9,0,4*(COLUMNS('Pessimistic QTR'!$C9:N9)-1),1,4))</f>
        <v>1.9666666666666666</v>
      </c>
      <c r="O9" s="63">
        <f ca="1">AVERAGE(OFFSET('Pessimistic QTR'!$C9,0,4*(COLUMNS('Pessimistic QTR'!$C9:O9)-1),1,4))</f>
        <v>1.6083333333333334</v>
      </c>
      <c r="P9" s="63">
        <f ca="1">AVERAGE(OFFSET('Pessimistic QTR'!$C9,0,4*(COLUMNS('Pessimistic QTR'!$C9:P9)-1),1,4))</f>
        <v>1.3499999999999999</v>
      </c>
      <c r="Q9" s="63">
        <f ca="1">AVERAGE(OFFSET('Pessimistic QTR'!$C9,0,4*(COLUMNS('Pessimistic QTR'!$C9:Q9)-1),1,4))</f>
        <v>1.2250000000000001</v>
      </c>
      <c r="R9" s="63">
        <f ca="1">AVERAGE(OFFSET('Pessimistic QTR'!$C9,0,4*(COLUMNS('Pessimistic QTR'!$C9:R9)-1),1,4))</f>
        <v>1.1083333333333334</v>
      </c>
      <c r="S9" s="63">
        <f ca="1">AVERAGE(OFFSET('Pessimistic QTR'!$C9,0,4*(COLUMNS('Pessimistic QTR'!$C9:S9)-1),1,4))</f>
        <v>1.1000000000000001</v>
      </c>
      <c r="T9" s="63">
        <f ca="1">AVERAGE(OFFSET('Pessimistic QTR'!$C9,0,4*(COLUMNS('Pessimistic QTR'!$C9:T9)-1),1,4))</f>
        <v>1.1000000000000001</v>
      </c>
      <c r="U9" s="63">
        <f ca="1">AVERAGE(OFFSET('Pessimistic QTR'!$C9,0,4*(COLUMNS('Pessimistic QTR'!$C9:U9)-1),1,4))</f>
        <v>0.98333333333333328</v>
      </c>
      <c r="V9" s="63">
        <f ca="1">AVERAGE(OFFSET('Pessimistic QTR'!$C9,0,4*(COLUMNS('Pessimistic QTR'!$C9:V9)-1),1,4))</f>
        <v>0.8</v>
      </c>
      <c r="W9" s="63">
        <f ca="1">AVERAGE(OFFSET('Pessimistic QTR'!$C9,0,4*(COLUMNS('Pessimistic QTR'!$C9:W9)-1),1,4))</f>
        <v>0.77500000000000013</v>
      </c>
      <c r="X9" s="63">
        <f ca="1">AVERAGE(OFFSET('Pessimistic QTR'!$C9,0,4*(COLUMNS('Pessimistic QTR'!$C9:X9)-1),1,4))</f>
        <v>0.71666666666666656</v>
      </c>
      <c r="Y9" s="63">
        <f ca="1">AVERAGE(OFFSET('Pessimistic QTR'!$C9,0,4*(COLUMNS('Pessimistic QTR'!$C9:Y9)-1),1,4))</f>
        <v>0.70833333333333326</v>
      </c>
      <c r="Z9" s="63">
        <f ca="1">AVERAGE(OFFSET('Pessimistic QTR'!$C9,0,4*(COLUMNS('Pessimistic QTR'!$C9:Z9)-1),1,4))</f>
        <v>0.7416666666666667</v>
      </c>
      <c r="AA9" s="63">
        <f ca="1">AVERAGE(OFFSET('Pessimistic QTR'!$C9,0,4*(COLUMNS('Pessimistic QTR'!$C9:AA9)-1),1,4))</f>
        <v>0.71666666666666656</v>
      </c>
      <c r="AB9" s="63">
        <f ca="1">AVERAGE(OFFSET('Pessimistic QTR'!$C9,0,4*(COLUMNS('Pessimistic QTR'!$C9:AB9)-1),1,4))</f>
        <v>0.79166666666666674</v>
      </c>
      <c r="AC9" s="63">
        <f ca="1">AVERAGE(OFFSET('Pessimistic QTR'!$C9,0,4*(COLUMNS('Pessimistic QTR'!$C9:AC9)-1),1,4))</f>
        <v>0.78333333333333321</v>
      </c>
      <c r="AD9" s="63">
        <f ca="1">AVERAGE(OFFSET('Pessimistic QTR'!$C9,0,4*(COLUMNS('Pessimistic QTR'!$C9:AD9)-1),1,4))</f>
        <v>0.8</v>
      </c>
      <c r="AE9" s="63">
        <f ca="1">AVERAGE(OFFSET('Pessimistic QTR'!$C9,0,4*(COLUMNS('Pessimistic QTR'!$C9:AE9)-1),1,4))</f>
        <v>0.8</v>
      </c>
      <c r="AF9" s="63">
        <f ca="1">AVERAGE(OFFSET('Pessimistic QTR'!$C9,0,4*(COLUMNS('Pessimistic QTR'!$C9:AF9)-1),1,4))</f>
        <v>0.8</v>
      </c>
      <c r="AG9" s="64">
        <f ca="1">AVERAGE(OFFSET('Pessimistic QTR'!$C9,0,4*(COLUMNS('Pessimistic QTR'!$C9:AG9)-1),1,4))</f>
        <v>0.75</v>
      </c>
      <c r="AH9" s="64">
        <f ca="1">AVERAGE(OFFSET('Pessimistic QTR'!$C9,0,4*(COLUMNS('Pessimistic QTR'!$C9:AH9)-1),1,4))</f>
        <v>0.71666666666666656</v>
      </c>
      <c r="AI9" s="65">
        <f ca="1">AVERAGE(OFFSET('Pessimistic QTR'!$C9,0,4*(COLUMNS('Pessimistic QTR'!$C9:AI9)-1),1,4))</f>
        <v>0.71189952499999998</v>
      </c>
      <c r="AJ9" s="65">
        <f ca="1">AVERAGE(OFFSET('Pessimistic QTR'!$C9,0,4*(COLUMNS('Pessimistic QTR'!$C9:AJ9)-1),1,4))</f>
        <v>0.744095175</v>
      </c>
      <c r="AK9" s="65">
        <f ca="1">AVERAGE(OFFSET('Pessimistic QTR'!$C9,0,4*(COLUMNS('Pessimistic QTR'!$C9:AK9)-1),1,4))</f>
        <v>0.75165624999999991</v>
      </c>
      <c r="AL9" s="65">
        <f ca="1">AVERAGE(OFFSET('Pessimistic QTR'!$C9,0,4*(COLUMNS('Pessimistic QTR'!$C9:AL9)-1),1,4))</f>
        <v>0.75308660000000005</v>
      </c>
      <c r="AM9" s="65">
        <f ca="1">AVERAGE(OFFSET('Pessimistic QTR'!$C9,0,4*(COLUMNS('Pessimistic QTR'!$C9:AM9)-1),1,4))</f>
        <v>0.75335557499999994</v>
      </c>
      <c r="AN9" s="65">
        <f ca="1">AVERAGE(OFFSET('Pessimistic QTR'!$C9,0,4*(COLUMNS('Pessimistic QTR'!$C9:AN9)-1),1,4))</f>
        <v>0.75340609999999997</v>
      </c>
      <c r="AO9" s="65">
        <f ca="1">AVERAGE(OFFSET('Pessimistic QTR'!$C9,0,4*(COLUMNS('Pessimistic QTR'!$C9:AO9)-1),1,4))</f>
        <v>0.753415575</v>
      </c>
      <c r="AP9" s="65">
        <f ca="1">AVERAGE(OFFSET('Pessimistic QTR'!$C9,0,4*(COLUMNS('Pessimistic QTR'!$C9:AP9)-1),1,4))</f>
        <v>0.75341737499999994</v>
      </c>
      <c r="AQ9" s="18"/>
      <c r="AR9" s="7"/>
    </row>
    <row r="10" spans="1:44" x14ac:dyDescent="0.25">
      <c r="A10" t="str">
        <f>'Baseline QTR'!A10</f>
        <v>KS_NCON</v>
      </c>
      <c r="B10" t="str">
        <f>'Baseline QTR'!B10</f>
        <v xml:space="preserve">   Construction</v>
      </c>
      <c r="C10" s="63">
        <f ca="1">AVERAGE(OFFSET('Pessimistic QTR'!$C10,0,4*(COLUMNS('Pessimistic QTR'!$C10:C10)-1),1,4))</f>
        <v>62.408333333333331</v>
      </c>
      <c r="D10" s="63">
        <f ca="1">AVERAGE(OFFSET('Pessimistic QTR'!$C10,0,4*(COLUMNS('Pessimistic QTR'!$C10:D10)-1),1,4))</f>
        <v>60.13333333333334</v>
      </c>
      <c r="E10" s="63">
        <f ca="1">AVERAGE(OFFSET('Pessimistic QTR'!$C10,0,4*(COLUMNS('Pessimistic QTR'!$C10:E10)-1),1,4))</f>
        <v>61.841666666666669</v>
      </c>
      <c r="F10" s="63">
        <f ca="1">AVERAGE(OFFSET('Pessimistic QTR'!$C10,0,4*(COLUMNS('Pessimistic QTR'!$C10:F10)-1),1,4))</f>
        <v>58.683333333333323</v>
      </c>
      <c r="G10" s="63">
        <f ca="1">AVERAGE(OFFSET('Pessimistic QTR'!$C10,0,4*(COLUMNS('Pessimistic QTR'!$C10:G10)-1),1,4))</f>
        <v>57.900000000000006</v>
      </c>
      <c r="H10" s="63">
        <f ca="1">AVERAGE(OFFSET('Pessimistic QTR'!$C10,0,4*(COLUMNS('Pessimistic QTR'!$C10:H10)-1),1,4))</f>
        <v>58.324999999999996</v>
      </c>
      <c r="I10" s="63">
        <f ca="1">AVERAGE(OFFSET('Pessimistic QTR'!$C10,0,4*(COLUMNS('Pessimistic QTR'!$C10:I10)-1),1,4))</f>
        <v>60.449999999999996</v>
      </c>
      <c r="J10" s="63">
        <f ca="1">AVERAGE(OFFSET('Pessimistic QTR'!$C10,0,4*(COLUMNS('Pessimistic QTR'!$C10:J10)-1),1,4))</f>
        <v>66.441666666666663</v>
      </c>
      <c r="K10" s="63">
        <f ca="1">AVERAGE(OFFSET('Pessimistic QTR'!$C10,0,4*(COLUMNS('Pessimistic QTR'!$C10:K10)-1),1,4))</f>
        <v>71.791666666666657</v>
      </c>
      <c r="L10" s="63">
        <f ca="1">AVERAGE(OFFSET('Pessimistic QTR'!$C10,0,4*(COLUMNS('Pessimistic QTR'!$C10:L10)-1),1,4))</f>
        <v>77.958333333333329</v>
      </c>
      <c r="M10" s="63">
        <f ca="1">AVERAGE(OFFSET('Pessimistic QTR'!$C10,0,4*(COLUMNS('Pessimistic QTR'!$C10:M10)-1),1,4))</f>
        <v>83.258333333333326</v>
      </c>
      <c r="N10" s="63">
        <f ca="1">AVERAGE(OFFSET('Pessimistic QTR'!$C10,0,4*(COLUMNS('Pessimistic QTR'!$C10:N10)-1),1,4))</f>
        <v>81.23333333333332</v>
      </c>
      <c r="O10" s="63">
        <f ca="1">AVERAGE(OFFSET('Pessimistic QTR'!$C10,0,4*(COLUMNS('Pessimistic QTR'!$C10:O10)-1),1,4))</f>
        <v>75.825000000000003</v>
      </c>
      <c r="P10" s="63">
        <f ca="1">AVERAGE(OFFSET('Pessimistic QTR'!$C10,0,4*(COLUMNS('Pessimistic QTR'!$C10:P10)-1),1,4))</f>
        <v>74.291666666666657</v>
      </c>
      <c r="Q10" s="63">
        <f ca="1">AVERAGE(OFFSET('Pessimistic QTR'!$C10,0,4*(COLUMNS('Pessimistic QTR'!$C10:Q10)-1),1,4))</f>
        <v>76.674999999999997</v>
      </c>
      <c r="R10" s="63">
        <f ca="1">AVERAGE(OFFSET('Pessimistic QTR'!$C10,0,4*(COLUMNS('Pessimistic QTR'!$C10:R10)-1),1,4))</f>
        <v>82.508333333333326</v>
      </c>
      <c r="S10" s="63">
        <f ca="1">AVERAGE(OFFSET('Pessimistic QTR'!$C10,0,4*(COLUMNS('Pessimistic QTR'!$C10:S10)-1),1,4))</f>
        <v>90.949999999999989</v>
      </c>
      <c r="T10" s="63">
        <f ca="1">AVERAGE(OFFSET('Pessimistic QTR'!$C10,0,4*(COLUMNS('Pessimistic QTR'!$C10:T10)-1),1,4))</f>
        <v>99.166666666666686</v>
      </c>
      <c r="U10" s="63">
        <f ca="1">AVERAGE(OFFSET('Pessimistic QTR'!$C10,0,4*(COLUMNS('Pessimistic QTR'!$C10:U10)-1),1,4))</f>
        <v>96.191666666666677</v>
      </c>
      <c r="V10" s="63">
        <f ca="1">AVERAGE(OFFSET('Pessimistic QTR'!$C10,0,4*(COLUMNS('Pessimistic QTR'!$C10:V10)-1),1,4))</f>
        <v>74.766666666666666</v>
      </c>
      <c r="W10" s="63">
        <f ca="1">AVERAGE(OFFSET('Pessimistic QTR'!$C10,0,4*(COLUMNS('Pessimistic QTR'!$C10:W10)-1),1,4))</f>
        <v>65.333333333333343</v>
      </c>
      <c r="X10" s="63">
        <f ca="1">AVERAGE(OFFSET('Pessimistic QTR'!$C10,0,4*(COLUMNS('Pessimistic QTR'!$C10:X10)-1),1,4))</f>
        <v>63.075000000000003</v>
      </c>
      <c r="Y10" s="63">
        <f ca="1">AVERAGE(OFFSET('Pessimistic QTR'!$C10,0,4*(COLUMNS('Pessimistic QTR'!$C10:Y10)-1),1,4))</f>
        <v>65.833333333333329</v>
      </c>
      <c r="Z10" s="63">
        <f ca="1">AVERAGE(OFFSET('Pessimistic QTR'!$C10,0,4*(COLUMNS('Pessimistic QTR'!$C10:Z10)-1),1,4))</f>
        <v>71.800000000000011</v>
      </c>
      <c r="AA10" s="63">
        <f ca="1">AVERAGE(OFFSET('Pessimistic QTR'!$C10,0,4*(COLUMNS('Pessimistic QTR'!$C10:AA10)-1),1,4))</f>
        <v>77.974999999999994</v>
      </c>
      <c r="AB10" s="63">
        <f ca="1">AVERAGE(OFFSET('Pessimistic QTR'!$C10,0,4*(COLUMNS('Pessimistic QTR'!$C10:AB10)-1),1,4))</f>
        <v>86.174999999999997</v>
      </c>
      <c r="AC10" s="63">
        <f ca="1">AVERAGE(OFFSET('Pessimistic QTR'!$C10,0,4*(COLUMNS('Pessimistic QTR'!$C10:AC10)-1),1,4))</f>
        <v>92.433333333333337</v>
      </c>
      <c r="AD10" s="63">
        <f ca="1">AVERAGE(OFFSET('Pessimistic QTR'!$C10,0,4*(COLUMNS('Pessimistic QTR'!$C10:AD10)-1),1,4))</f>
        <v>96.8</v>
      </c>
      <c r="AE10" s="63">
        <f ca="1">AVERAGE(OFFSET('Pessimistic QTR'!$C10,0,4*(COLUMNS('Pessimistic QTR'!$C10:AE10)-1),1,4))</f>
        <v>102.03333333333333</v>
      </c>
      <c r="AF10" s="63">
        <f ca="1">AVERAGE(OFFSET('Pessimistic QTR'!$C10,0,4*(COLUMNS('Pessimistic QTR'!$C10:AF10)-1),1,4))</f>
        <v>103.60833333333332</v>
      </c>
      <c r="AG10" s="64">
        <f ca="1">AVERAGE(OFFSET('Pessimistic QTR'!$C10,0,4*(COLUMNS('Pessimistic QTR'!$C10:AG10)-1),1,4))</f>
        <v>99.816666666666677</v>
      </c>
      <c r="AH10" s="64">
        <f ca="1">AVERAGE(OFFSET('Pessimistic QTR'!$C10,0,4*(COLUMNS('Pessimistic QTR'!$C10:AH10)-1),1,4))</f>
        <v>103.85</v>
      </c>
      <c r="AI10" s="65">
        <f ca="1">AVERAGE(OFFSET('Pessimistic QTR'!$C10,0,4*(COLUMNS('Pessimistic QTR'!$C10:AI10)-1),1,4))</f>
        <v>108.85874166666666</v>
      </c>
      <c r="AJ10" s="65">
        <f ca="1">AVERAGE(OFFSET('Pessimistic QTR'!$C10,0,4*(COLUMNS('Pessimistic QTR'!$C10:AJ10)-1),1,4))</f>
        <v>104.83727500000001</v>
      </c>
      <c r="AK10" s="65">
        <f ca="1">AVERAGE(OFFSET('Pessimistic QTR'!$C10,0,4*(COLUMNS('Pessimistic QTR'!$C10:AK10)-1),1,4))</f>
        <v>99.292552499999999</v>
      </c>
      <c r="AL10" s="65">
        <f ca="1">AVERAGE(OFFSET('Pessimistic QTR'!$C10,0,4*(COLUMNS('Pessimistic QTR'!$C10:AL10)-1),1,4))</f>
        <v>102.30737500000001</v>
      </c>
      <c r="AM10" s="65">
        <f ca="1">AVERAGE(OFFSET('Pessimistic QTR'!$C10,0,4*(COLUMNS('Pessimistic QTR'!$C10:AM10)-1),1,4))</f>
        <v>105.70932500000001</v>
      </c>
      <c r="AN10" s="65">
        <f ca="1">AVERAGE(OFFSET('Pessimistic QTR'!$C10,0,4*(COLUMNS('Pessimistic QTR'!$C10:AN10)-1),1,4))</f>
        <v>106.949225</v>
      </c>
      <c r="AO10" s="65">
        <f ca="1">AVERAGE(OFFSET('Pessimistic QTR'!$C10,0,4*(COLUMNS('Pessimistic QTR'!$C10:AO10)-1),1,4))</f>
        <v>108.0963</v>
      </c>
      <c r="AP10" s="65">
        <f ca="1">AVERAGE(OFFSET('Pessimistic QTR'!$C10,0,4*(COLUMNS('Pessimistic QTR'!$C10:AP10)-1),1,4))</f>
        <v>109.19615</v>
      </c>
      <c r="AQ10" s="18"/>
      <c r="AR10" s="7"/>
    </row>
    <row r="11" spans="1:44" x14ac:dyDescent="0.25">
      <c r="A11" t="str">
        <f>'Baseline QTR'!A11</f>
        <v>KS_NMFG</v>
      </c>
      <c r="B11" t="str">
        <f>'Baseline QTR'!B11</f>
        <v xml:space="preserve">   Manufacturing</v>
      </c>
      <c r="C11" s="63">
        <f ca="1">AVERAGE(OFFSET('Pessimistic QTR'!$C11,0,4*(COLUMNS('Pessimistic QTR'!$C11:C11)-1),1,4))</f>
        <v>212.71666666666667</v>
      </c>
      <c r="D11" s="63">
        <f ca="1">AVERAGE(OFFSET('Pessimistic QTR'!$C11,0,4*(COLUMNS('Pessimistic QTR'!$C11:D11)-1),1,4))</f>
        <v>208.67500000000001</v>
      </c>
      <c r="E11" s="63">
        <f ca="1">AVERAGE(OFFSET('Pessimistic QTR'!$C11,0,4*(COLUMNS('Pessimistic QTR'!$C11:E11)-1),1,4))</f>
        <v>204.68333333333334</v>
      </c>
      <c r="F11" s="63">
        <f ca="1">AVERAGE(OFFSET('Pessimistic QTR'!$C11,0,4*(COLUMNS('Pessimistic QTR'!$C11:F11)-1),1,4))</f>
        <v>194.50833333333335</v>
      </c>
      <c r="G11" s="63">
        <f ca="1">AVERAGE(OFFSET('Pessimistic QTR'!$C11,0,4*(COLUMNS('Pessimistic QTR'!$C11:G11)-1),1,4))</f>
        <v>184.26666666666665</v>
      </c>
      <c r="H11" s="63">
        <f ca="1">AVERAGE(OFFSET('Pessimistic QTR'!$C11,0,4*(COLUMNS('Pessimistic QTR'!$C11:H11)-1),1,4))</f>
        <v>178.21666666666664</v>
      </c>
      <c r="I11" s="63">
        <f ca="1">AVERAGE(OFFSET('Pessimistic QTR'!$C11,0,4*(COLUMNS('Pessimistic QTR'!$C11:I11)-1),1,4))</f>
        <v>186.6</v>
      </c>
      <c r="J11" s="63">
        <f ca="1">AVERAGE(OFFSET('Pessimistic QTR'!$C11,0,4*(COLUMNS('Pessimistic QTR'!$C11:J11)-1),1,4))</f>
        <v>208.95</v>
      </c>
      <c r="K11" s="63">
        <f ca="1">AVERAGE(OFFSET('Pessimistic QTR'!$C11,0,4*(COLUMNS('Pessimistic QTR'!$C11:K11)-1),1,4))</f>
        <v>219.44166666666666</v>
      </c>
      <c r="L11" s="63">
        <f ca="1">AVERAGE(OFFSET('Pessimistic QTR'!$C11,0,4*(COLUMNS('Pessimistic QTR'!$C11:L11)-1),1,4))</f>
        <v>204.44166666666666</v>
      </c>
      <c r="M11" s="63">
        <f ca="1">AVERAGE(OFFSET('Pessimistic QTR'!$C11,0,4*(COLUMNS('Pessimistic QTR'!$C11:M11)-1),1,4))</f>
        <v>190.28333333333333</v>
      </c>
      <c r="N11" s="63">
        <f ca="1">AVERAGE(OFFSET('Pessimistic QTR'!$C11,0,4*(COLUMNS('Pessimistic QTR'!$C11:N11)-1),1,4))</f>
        <v>183.25833333333333</v>
      </c>
      <c r="O11" s="63">
        <f ca="1">AVERAGE(OFFSET('Pessimistic QTR'!$C11,0,4*(COLUMNS('Pessimistic QTR'!$C11:O11)-1),1,4))</f>
        <v>163.73333333333332</v>
      </c>
      <c r="P11" s="63">
        <f ca="1">AVERAGE(OFFSET('Pessimistic QTR'!$C11,0,4*(COLUMNS('Pessimistic QTR'!$C11:P11)-1),1,4))</f>
        <v>148.88333333333333</v>
      </c>
      <c r="Q11" s="63">
        <f ca="1">AVERAGE(OFFSET('Pessimistic QTR'!$C11,0,4*(COLUMNS('Pessimistic QTR'!$C11:Q11)-1),1,4))</f>
        <v>145.39999999999998</v>
      </c>
      <c r="R11" s="63">
        <f ca="1">AVERAGE(OFFSET('Pessimistic QTR'!$C11,0,4*(COLUMNS('Pessimistic QTR'!$C11:R11)-1),1,4))</f>
        <v>151.51666666666665</v>
      </c>
      <c r="S11" s="63">
        <f ca="1">AVERAGE(OFFSET('Pessimistic QTR'!$C11,0,4*(COLUMNS('Pessimistic QTR'!$C11:S11)-1),1,4))</f>
        <v>160.70833333333331</v>
      </c>
      <c r="T11" s="63">
        <f ca="1">AVERAGE(OFFSET('Pessimistic QTR'!$C11,0,4*(COLUMNS('Pessimistic QTR'!$C11:T11)-1),1,4))</f>
        <v>166.95833333333331</v>
      </c>
      <c r="U11" s="63">
        <f ca="1">AVERAGE(OFFSET('Pessimistic QTR'!$C11,0,4*(COLUMNS('Pessimistic QTR'!$C11:U11)-1),1,4))</f>
        <v>167.46666666666667</v>
      </c>
      <c r="V11" s="63">
        <f ca="1">AVERAGE(OFFSET('Pessimistic QTR'!$C11,0,4*(COLUMNS('Pessimistic QTR'!$C11:V11)-1),1,4))</f>
        <v>155.70000000000002</v>
      </c>
      <c r="W11" s="63">
        <f ca="1">AVERAGE(OFFSET('Pessimistic QTR'!$C11,0,4*(COLUMNS('Pessimistic QTR'!$C11:W11)-1),1,4))</f>
        <v>150.70833333333331</v>
      </c>
      <c r="X11" s="63">
        <f ca="1">AVERAGE(OFFSET('Pessimistic QTR'!$C11,0,4*(COLUMNS('Pessimistic QTR'!$C11:X11)-1),1,4))</f>
        <v>158.46666666666667</v>
      </c>
      <c r="Y11" s="63">
        <f ca="1">AVERAGE(OFFSET('Pessimistic QTR'!$C11,0,4*(COLUMNS('Pessimistic QTR'!$C11:Y11)-1),1,4))</f>
        <v>167.25</v>
      </c>
      <c r="Z11" s="63">
        <f ca="1">AVERAGE(OFFSET('Pessimistic QTR'!$C11,0,4*(COLUMNS('Pessimistic QTR'!$C11:Z11)-1),1,4))</f>
        <v>170.49166666666667</v>
      </c>
      <c r="AA11" s="63">
        <f ca="1">AVERAGE(OFFSET('Pessimistic QTR'!$C11,0,4*(COLUMNS('Pessimistic QTR'!$C11:AA11)-1),1,4))</f>
        <v>170.15833333333333</v>
      </c>
      <c r="AB11" s="63">
        <f ca="1">AVERAGE(OFFSET('Pessimistic QTR'!$C11,0,4*(COLUMNS('Pessimistic QTR'!$C11:AB11)-1),1,4))</f>
        <v>171.05833333333334</v>
      </c>
      <c r="AC11" s="63">
        <f ca="1">AVERAGE(OFFSET('Pessimistic QTR'!$C11,0,4*(COLUMNS('Pessimistic QTR'!$C11:AC11)-1),1,4))</f>
        <v>168.54999999999998</v>
      </c>
      <c r="AD11" s="63">
        <f ca="1">AVERAGE(OFFSET('Pessimistic QTR'!$C11,0,4*(COLUMNS('Pessimistic QTR'!$C11:AD11)-1),1,4))</f>
        <v>161.57500000000002</v>
      </c>
      <c r="AE11" s="63">
        <f ca="1">AVERAGE(OFFSET('Pessimistic QTR'!$C11,0,4*(COLUMNS('Pessimistic QTR'!$C11:AE11)-1),1,4))</f>
        <v>161.45833333333331</v>
      </c>
      <c r="AF11" s="63">
        <f ca="1">AVERAGE(OFFSET('Pessimistic QTR'!$C11,0,4*(COLUMNS('Pessimistic QTR'!$C11:AF11)-1),1,4))</f>
        <v>166.58333333333331</v>
      </c>
      <c r="AG11" s="64">
        <f ca="1">AVERAGE(OFFSET('Pessimistic QTR'!$C11,0,4*(COLUMNS('Pessimistic QTR'!$C11:AG11)-1),1,4))</f>
        <v>152.09166666666667</v>
      </c>
      <c r="AH11" s="64">
        <f ca="1">AVERAGE(OFFSET('Pessimistic QTR'!$C11,0,4*(COLUMNS('Pessimistic QTR'!$C11:AH11)-1),1,4))</f>
        <v>138.88333333333333</v>
      </c>
      <c r="AI11" s="65">
        <f ca="1">AVERAGE(OFFSET('Pessimistic QTR'!$C11,0,4*(COLUMNS('Pessimistic QTR'!$C11:AI11)-1),1,4))</f>
        <v>144.92640833333334</v>
      </c>
      <c r="AJ11" s="65">
        <f ca="1">AVERAGE(OFFSET('Pessimistic QTR'!$C11,0,4*(COLUMNS('Pessimistic QTR'!$C11:AJ11)-1),1,4))</f>
        <v>145.504975</v>
      </c>
      <c r="AK11" s="65">
        <f ca="1">AVERAGE(OFFSET('Pessimistic QTR'!$C11,0,4*(COLUMNS('Pessimistic QTR'!$C11:AK11)-1),1,4))</f>
        <v>142.157025</v>
      </c>
      <c r="AL11" s="65">
        <f ca="1">AVERAGE(OFFSET('Pessimistic QTR'!$C11,0,4*(COLUMNS('Pessimistic QTR'!$C11:AL11)-1),1,4))</f>
        <v>142.01027500000001</v>
      </c>
      <c r="AM11" s="65">
        <f ca="1">AVERAGE(OFFSET('Pessimistic QTR'!$C11,0,4*(COLUMNS('Pessimistic QTR'!$C11:AM11)-1),1,4))</f>
        <v>143.43642500000001</v>
      </c>
      <c r="AN11" s="65">
        <f ca="1">AVERAGE(OFFSET('Pessimistic QTR'!$C11,0,4*(COLUMNS('Pessimistic QTR'!$C11:AN11)-1),1,4))</f>
        <v>144.85069999999999</v>
      </c>
      <c r="AO11" s="65">
        <f ca="1">AVERAGE(OFFSET('Pessimistic QTR'!$C11,0,4*(COLUMNS('Pessimistic QTR'!$C11:AO11)-1),1,4))</f>
        <v>145.92384999999999</v>
      </c>
      <c r="AP11" s="65">
        <f ca="1">AVERAGE(OFFSET('Pessimistic QTR'!$C11,0,4*(COLUMNS('Pessimistic QTR'!$C11:AP11)-1),1,4))</f>
        <v>146.50697499999998</v>
      </c>
      <c r="AQ11" s="18"/>
      <c r="AR11" s="7"/>
    </row>
    <row r="12" spans="1:44" x14ac:dyDescent="0.25">
      <c r="A12" t="str">
        <f>'Baseline QTR'!A12</f>
        <v>KS_NAER</v>
      </c>
      <c r="B12" t="str">
        <f>'Baseline QTR'!B12</f>
        <v xml:space="preserve">      Aerospace</v>
      </c>
      <c r="C12" s="63">
        <f ca="1">AVERAGE(OFFSET('Pessimistic QTR'!$C12,0,4*(COLUMNS('Pessimistic QTR'!$C12:C12)-1),1,4))</f>
        <v>112.33333333333331</v>
      </c>
      <c r="D12" s="63">
        <f ca="1">AVERAGE(OFFSET('Pessimistic QTR'!$C12,0,4*(COLUMNS('Pessimistic QTR'!$C12:D12)-1),1,4))</f>
        <v>112.7</v>
      </c>
      <c r="E12" s="63">
        <f ca="1">AVERAGE(OFFSET('Pessimistic QTR'!$C12,0,4*(COLUMNS('Pessimistic QTR'!$C12:E12)-1),1,4))</f>
        <v>109.30833333333332</v>
      </c>
      <c r="F12" s="63">
        <f ca="1">AVERAGE(OFFSET('Pessimistic QTR'!$C12,0,4*(COLUMNS('Pessimistic QTR'!$C12:F12)-1),1,4))</f>
        <v>99.816666666666663</v>
      </c>
      <c r="G12" s="63">
        <f ca="1">AVERAGE(OFFSET('Pessimistic QTR'!$C12,0,4*(COLUMNS('Pessimistic QTR'!$C12:G12)-1),1,4))</f>
        <v>89.083333333333329</v>
      </c>
      <c r="H12" s="63">
        <f ca="1">AVERAGE(OFFSET('Pessimistic QTR'!$C12,0,4*(COLUMNS('Pessimistic QTR'!$C12:H12)-1),1,4))</f>
        <v>78.691666666666663</v>
      </c>
      <c r="I12" s="63">
        <f ca="1">AVERAGE(OFFSET('Pessimistic QTR'!$C12,0,4*(COLUMNS('Pessimistic QTR'!$C12:I12)-1),1,4))</f>
        <v>83.516666666666666</v>
      </c>
      <c r="J12" s="63">
        <f ca="1">AVERAGE(OFFSET('Pessimistic QTR'!$C12,0,4*(COLUMNS('Pessimistic QTR'!$C12:J12)-1),1,4))</f>
        <v>101.425</v>
      </c>
      <c r="K12" s="63">
        <f ca="1">AVERAGE(OFFSET('Pessimistic QTR'!$C12,0,4*(COLUMNS('Pessimistic QTR'!$C12:K12)-1),1,4))</f>
        <v>107.80000000000001</v>
      </c>
      <c r="L12" s="63">
        <f ca="1">AVERAGE(OFFSET('Pessimistic QTR'!$C12,0,4*(COLUMNS('Pessimistic QTR'!$C12:L12)-1),1,4))</f>
        <v>94.5</v>
      </c>
      <c r="M12" s="63">
        <f ca="1">AVERAGE(OFFSET('Pessimistic QTR'!$C12,0,4*(COLUMNS('Pessimistic QTR'!$C12:M12)-1),1,4))</f>
        <v>82.491666666666674</v>
      </c>
      <c r="N12" s="63">
        <f ca="1">AVERAGE(OFFSET('Pessimistic QTR'!$C12,0,4*(COLUMNS('Pessimistic QTR'!$C12:N12)-1),1,4))</f>
        <v>83.50833333333334</v>
      </c>
      <c r="O12" s="63">
        <f ca="1">AVERAGE(OFFSET('Pessimistic QTR'!$C12,0,4*(COLUMNS('Pessimistic QTR'!$C12:O12)-1),1,4))</f>
        <v>72.625</v>
      </c>
      <c r="P12" s="63">
        <f ca="1">AVERAGE(OFFSET('Pessimistic QTR'!$C12,0,4*(COLUMNS('Pessimistic QTR'!$C12:P12)-1),1,4))</f>
        <v>62.558333333333337</v>
      </c>
      <c r="Q12" s="63">
        <f ca="1">AVERAGE(OFFSET('Pessimistic QTR'!$C12,0,4*(COLUMNS('Pessimistic QTR'!$C12:Q12)-1),1,4))</f>
        <v>58.825000000000003</v>
      </c>
      <c r="R12" s="63">
        <f ca="1">AVERAGE(OFFSET('Pessimistic QTR'!$C12,0,4*(COLUMNS('Pessimistic QTR'!$C12:R12)-1),1,4))</f>
        <v>62.533333333333331</v>
      </c>
      <c r="S12" s="63">
        <f ca="1">AVERAGE(OFFSET('Pessimistic QTR'!$C12,0,4*(COLUMNS('Pessimistic QTR'!$C12:S12)-1),1,4))</f>
        <v>69.766666666666666</v>
      </c>
      <c r="T12" s="63">
        <f ca="1">AVERAGE(OFFSET('Pessimistic QTR'!$C12,0,4*(COLUMNS('Pessimistic QTR'!$C12:T12)-1),1,4))</f>
        <v>75.900000000000006</v>
      </c>
      <c r="U12" s="63">
        <f ca="1">AVERAGE(OFFSET('Pessimistic QTR'!$C12,0,4*(COLUMNS('Pessimistic QTR'!$C12:U12)-1),1,4))</f>
        <v>78.583333333333343</v>
      </c>
      <c r="V12" s="63">
        <f ca="1">AVERAGE(OFFSET('Pessimistic QTR'!$C12,0,4*(COLUMNS('Pessimistic QTR'!$C12:V12)-1),1,4))</f>
        <v>78.825000000000003</v>
      </c>
      <c r="W12" s="63">
        <f ca="1">AVERAGE(OFFSET('Pessimistic QTR'!$C12,0,4*(COLUMNS('Pessimistic QTR'!$C12:W12)-1),1,4))</f>
        <v>76.75</v>
      </c>
      <c r="X12" s="63">
        <f ca="1">AVERAGE(OFFSET('Pessimistic QTR'!$C12,0,4*(COLUMNS('Pessimistic QTR'!$C12:X12)-1),1,4))</f>
        <v>82.083333333333343</v>
      </c>
      <c r="Y12" s="63">
        <f ca="1">AVERAGE(OFFSET('Pessimistic QTR'!$C12,0,4*(COLUMNS('Pessimistic QTR'!$C12:Y12)-1),1,4))</f>
        <v>89.158333333333331</v>
      </c>
      <c r="Z12" s="63">
        <f ca="1">AVERAGE(OFFSET('Pessimistic QTR'!$C12,0,4*(COLUMNS('Pessimistic QTR'!$C12:Z12)-1),1,4))</f>
        <v>90.850000000000009</v>
      </c>
      <c r="AA12" s="63">
        <f ca="1">AVERAGE(OFFSET('Pessimistic QTR'!$C12,0,4*(COLUMNS('Pessimistic QTR'!$C12:AA12)-1),1,4))</f>
        <v>88.808333333333337</v>
      </c>
      <c r="AB12" s="63">
        <f ca="1">AVERAGE(OFFSET('Pessimistic QTR'!$C12,0,4*(COLUMNS('Pessimistic QTR'!$C12:AB12)-1),1,4))</f>
        <v>88.15</v>
      </c>
      <c r="AC12" s="63">
        <f ca="1">AVERAGE(OFFSET('Pessimistic QTR'!$C12,0,4*(COLUMNS('Pessimistic QTR'!$C12:AC12)-1),1,4))</f>
        <v>84.949999999999989</v>
      </c>
      <c r="AD12" s="63">
        <f ca="1">AVERAGE(OFFSET('Pessimistic QTR'!$C12,0,4*(COLUMNS('Pessimistic QTR'!$C12:AD12)-1),1,4))</f>
        <v>78.183333333333337</v>
      </c>
      <c r="AE12" s="63">
        <f ca="1">AVERAGE(OFFSET('Pessimistic QTR'!$C12,0,4*(COLUMNS('Pessimistic QTR'!$C12:AE12)-1),1,4))</f>
        <v>77.75</v>
      </c>
      <c r="AF12" s="63">
        <f ca="1">AVERAGE(OFFSET('Pessimistic QTR'!$C12,0,4*(COLUMNS('Pessimistic QTR'!$C12:AF12)-1),1,4))</f>
        <v>81.941666666666663</v>
      </c>
      <c r="AG12" s="64">
        <f ca="1">AVERAGE(OFFSET('Pessimistic QTR'!$C12,0,4*(COLUMNS('Pessimistic QTR'!$C12:AG12)-1),1,4))</f>
        <v>74.283333333333331</v>
      </c>
      <c r="AH12" s="64">
        <f ca="1">AVERAGE(OFFSET('Pessimistic QTR'!$C12,0,4*(COLUMNS('Pessimistic QTR'!$C12:AH12)-1),1,4))</f>
        <v>62.875</v>
      </c>
      <c r="AI12" s="65">
        <f ca="1">AVERAGE(OFFSET('Pessimistic QTR'!$C12,0,4*(COLUMNS('Pessimistic QTR'!$C12:AI12)-1),1,4))</f>
        <v>65.286587499999996</v>
      </c>
      <c r="AJ12" s="65">
        <f ca="1">AVERAGE(OFFSET('Pessimistic QTR'!$C12,0,4*(COLUMNS('Pessimistic QTR'!$C12:AJ12)-1),1,4))</f>
        <v>68.347729999999999</v>
      </c>
      <c r="AK12" s="65">
        <f ca="1">AVERAGE(OFFSET('Pessimistic QTR'!$C12,0,4*(COLUMNS('Pessimistic QTR'!$C12:AK12)-1),1,4))</f>
        <v>70.157235</v>
      </c>
      <c r="AL12" s="65">
        <f ca="1">AVERAGE(OFFSET('Pessimistic QTR'!$C12,0,4*(COLUMNS('Pessimistic QTR'!$C12:AL12)-1),1,4))</f>
        <v>71.403082499999996</v>
      </c>
      <c r="AM12" s="65">
        <f ca="1">AVERAGE(OFFSET('Pessimistic QTR'!$C12,0,4*(COLUMNS('Pessimistic QTR'!$C12:AM12)-1),1,4))</f>
        <v>72.510339999999999</v>
      </c>
      <c r="AN12" s="65">
        <f ca="1">AVERAGE(OFFSET('Pessimistic QTR'!$C12,0,4*(COLUMNS('Pessimistic QTR'!$C12:AN12)-1),1,4))</f>
        <v>73.510435000000001</v>
      </c>
      <c r="AO12" s="65">
        <f ca="1">AVERAGE(OFFSET('Pessimistic QTR'!$C12,0,4*(COLUMNS('Pessimistic QTR'!$C12:AO12)-1),1,4))</f>
        <v>74.323549999999997</v>
      </c>
      <c r="AP12" s="65">
        <f ca="1">AVERAGE(OFFSET('Pessimistic QTR'!$C12,0,4*(COLUMNS('Pessimistic QTR'!$C12:AP12)-1),1,4))</f>
        <v>74.932819999999992</v>
      </c>
      <c r="AQ12" s="18"/>
      <c r="AR12" s="7"/>
    </row>
    <row r="13" spans="1:44" x14ac:dyDescent="0.25">
      <c r="A13" t="str">
        <f>'Baseline QTR'!A13</f>
        <v>KS_NSRV</v>
      </c>
      <c r="B13" t="str">
        <f>'Baseline QTR'!B13</f>
        <v xml:space="preserve"> Services providing</v>
      </c>
      <c r="C13" s="63">
        <f ca="1">AVERAGE(OFFSET('Pessimistic QTR'!$C13,0,4*(COLUMNS('Pessimistic QTR'!$C13:C13)-1),1,4))</f>
        <v>831.98333333333335</v>
      </c>
      <c r="D13" s="63">
        <f ca="1">AVERAGE(OFFSET('Pessimistic QTR'!$C13,0,4*(COLUMNS('Pessimistic QTR'!$C13:D13)-1),1,4))</f>
        <v>843.75</v>
      </c>
      <c r="E13" s="63">
        <f ca="1">AVERAGE(OFFSET('Pessimistic QTR'!$C13,0,4*(COLUMNS('Pessimistic QTR'!$C13:E13)-1),1,4))</f>
        <v>860.3416666666667</v>
      </c>
      <c r="F13" s="63">
        <f ca="1">AVERAGE(OFFSET('Pessimistic QTR'!$C13,0,4*(COLUMNS('Pessimistic QTR'!$C13:F13)-1),1,4))</f>
        <v>885.38333333333333</v>
      </c>
      <c r="G13" s="63">
        <f ca="1">AVERAGE(OFFSET('Pessimistic QTR'!$C13,0,4*(COLUMNS('Pessimistic QTR'!$C13:G13)-1),1,4))</f>
        <v>908.43333333333339</v>
      </c>
      <c r="H13" s="63">
        <f ca="1">AVERAGE(OFFSET('Pessimistic QTR'!$C13,0,4*(COLUMNS('Pessimistic QTR'!$C13:H13)-1),1,4))</f>
        <v>935.41666666666674</v>
      </c>
      <c r="I13" s="63">
        <f ca="1">AVERAGE(OFFSET('Pessimistic QTR'!$C13,0,4*(COLUMNS('Pessimistic QTR'!$C13:I13)-1),1,4))</f>
        <v>968.9666666666667</v>
      </c>
      <c r="J13" s="63">
        <f ca="1">AVERAGE(OFFSET('Pessimistic QTR'!$C13,0,4*(COLUMNS('Pessimistic QTR'!$C13:J13)-1),1,4))</f>
        <v>1010.75</v>
      </c>
      <c r="K13" s="63">
        <f ca="1">AVERAGE(OFFSET('Pessimistic QTR'!$C13,0,4*(COLUMNS('Pessimistic QTR'!$C13:K13)-1),1,4))</f>
        <v>1056.8083333333334</v>
      </c>
      <c r="L13" s="63">
        <f ca="1">AVERAGE(OFFSET('Pessimistic QTR'!$C13,0,4*(COLUMNS('Pessimistic QTR'!$C13:L13)-1),1,4))</f>
        <v>1100.8666666666666</v>
      </c>
      <c r="M13" s="63">
        <f ca="1">AVERAGE(OFFSET('Pessimistic QTR'!$C13,0,4*(COLUMNS('Pessimistic QTR'!$C13:M13)-1),1,4))</f>
        <v>1141.2</v>
      </c>
      <c r="N13" s="63">
        <f ca="1">AVERAGE(OFFSET('Pessimistic QTR'!$C13,0,4*(COLUMNS('Pessimistic QTR'!$C13:N13)-1),1,4))</f>
        <v>1134.4250000000002</v>
      </c>
      <c r="O13" s="63">
        <f ca="1">AVERAGE(OFFSET('Pessimistic QTR'!$C13,0,4*(COLUMNS('Pessimistic QTR'!$C13:O13)-1),1,4))</f>
        <v>1113.4083333333333</v>
      </c>
      <c r="P13" s="63">
        <f ca="1">AVERAGE(OFFSET('Pessimistic QTR'!$C13,0,4*(COLUMNS('Pessimistic QTR'!$C13:P13)-1),1,4))</f>
        <v>1116.4166666666665</v>
      </c>
      <c r="Q13" s="63">
        <f ca="1">AVERAGE(OFFSET('Pessimistic QTR'!$C13,0,4*(COLUMNS('Pessimistic QTR'!$C13:Q13)-1),1,4))</f>
        <v>1127.2833333333333</v>
      </c>
      <c r="R13" s="63">
        <f ca="1">AVERAGE(OFFSET('Pessimistic QTR'!$C13,0,4*(COLUMNS('Pessimistic QTR'!$C13:R13)-1),1,4))</f>
        <v>1149.5333333333333</v>
      </c>
      <c r="S13" s="63">
        <f ca="1">AVERAGE(OFFSET('Pessimistic QTR'!$C13,0,4*(COLUMNS('Pessimistic QTR'!$C13:S13)-1),1,4))</f>
        <v>1176.2833333333333</v>
      </c>
      <c r="T13" s="63">
        <f ca="1">AVERAGE(OFFSET('Pessimistic QTR'!$C13,0,4*(COLUMNS('Pessimistic QTR'!$C13:T13)-1),1,4))</f>
        <v>1205.7750000000001</v>
      </c>
      <c r="U13" s="63">
        <f ca="1">AVERAGE(OFFSET('Pessimistic QTR'!$C13,0,4*(COLUMNS('Pessimistic QTR'!$C13:U13)-1),1,4))</f>
        <v>1226.2</v>
      </c>
      <c r="V13" s="63">
        <f ca="1">AVERAGE(OFFSET('Pessimistic QTR'!$C13,0,4*(COLUMNS('Pessimistic QTR'!$C13:V13)-1),1,4))</f>
        <v>1183.2166666666667</v>
      </c>
      <c r="W13" s="63">
        <f ca="1">AVERAGE(OFFSET('Pessimistic QTR'!$C13,0,4*(COLUMNS('Pessimistic QTR'!$C13:W13)-1),1,4))</f>
        <v>1179.6916666666666</v>
      </c>
      <c r="X13" s="63">
        <f ca="1">AVERAGE(OFFSET('Pessimistic QTR'!$C13,0,4*(COLUMNS('Pessimistic QTR'!$C13:X13)-1),1,4))</f>
        <v>1200.3166666666666</v>
      </c>
      <c r="Y13" s="63">
        <f ca="1">AVERAGE(OFFSET('Pessimistic QTR'!$C13,0,4*(COLUMNS('Pessimistic QTR'!$C13:Y13)-1),1,4))</f>
        <v>1226.05</v>
      </c>
      <c r="Z13" s="63">
        <f ca="1">AVERAGE(OFFSET('Pessimistic QTR'!$C13,0,4*(COLUMNS('Pessimistic QTR'!$C13:Z13)-1),1,4))</f>
        <v>1258.7916666666667</v>
      </c>
      <c r="AA13" s="63">
        <f ca="1">AVERAGE(OFFSET('Pessimistic QTR'!$C13,0,4*(COLUMNS('Pessimistic QTR'!$C13:AA13)-1),1,4))</f>
        <v>1294.4583333333335</v>
      </c>
      <c r="AB13" s="63">
        <f ca="1">AVERAGE(OFFSET('Pessimistic QTR'!$C13,0,4*(COLUMNS('Pessimistic QTR'!$C13:AB13)-1),1,4))</f>
        <v>1334.3166666666666</v>
      </c>
      <c r="AC13" s="63">
        <f ca="1">AVERAGE(OFFSET('Pessimistic QTR'!$C13,0,4*(COLUMNS('Pessimistic QTR'!$C13:AC13)-1),1,4))</f>
        <v>1382.2583333333332</v>
      </c>
      <c r="AD13" s="63">
        <f ca="1">AVERAGE(OFFSET('Pessimistic QTR'!$C13,0,4*(COLUMNS('Pessimistic QTR'!$C13:AD13)-1),1,4))</f>
        <v>1425.7416666666666</v>
      </c>
      <c r="AE13" s="63">
        <f ca="1">AVERAGE(OFFSET('Pessimistic QTR'!$C13,0,4*(COLUMNS('Pessimistic QTR'!$C13:AE13)-1),1,4))</f>
        <v>1458.6916666666666</v>
      </c>
      <c r="AF13" s="63">
        <f ca="1">AVERAGE(OFFSET('Pessimistic QTR'!$C13,0,4*(COLUMNS('Pessimistic QTR'!$C13:AF13)-1),1,4))</f>
        <v>1492.4083333333333</v>
      </c>
      <c r="AG13" s="64">
        <f ca="1">AVERAGE(OFFSET('Pessimistic QTR'!$C13,0,4*(COLUMNS('Pessimistic QTR'!$C13:AG13)-1),1,4))</f>
        <v>1408.1583333333333</v>
      </c>
      <c r="AH13" s="64">
        <f ca="1">AVERAGE(OFFSET('Pessimistic QTR'!$C13,0,4*(COLUMNS('Pessimistic QTR'!$C13:AH13)-1),1,4))</f>
        <v>1441.416666666667</v>
      </c>
      <c r="AI13" s="65">
        <f ca="1">AVERAGE(OFFSET('Pessimistic QTR'!$C13,0,4*(COLUMNS('Pessimistic QTR'!$C13:AI13)-1),1,4))</f>
        <v>1519.5284999999999</v>
      </c>
      <c r="AJ13" s="65">
        <f ca="1">AVERAGE(OFFSET('Pessimistic QTR'!$C13,0,4*(COLUMNS('Pessimistic QTR'!$C13:AJ13)-1),1,4))</f>
        <v>1489.0027499999999</v>
      </c>
      <c r="AK13" s="65">
        <f ca="1">AVERAGE(OFFSET('Pessimistic QTR'!$C13,0,4*(COLUMNS('Pessimistic QTR'!$C13:AK13)-1),1,4))</f>
        <v>1457.2040000000002</v>
      </c>
      <c r="AL13" s="65">
        <f ca="1">AVERAGE(OFFSET('Pessimistic QTR'!$C13,0,4*(COLUMNS('Pessimistic QTR'!$C13:AL13)-1),1,4))</f>
        <v>1500.4084999999998</v>
      </c>
      <c r="AM13" s="65">
        <f ca="1">AVERAGE(OFFSET('Pessimistic QTR'!$C13,0,4*(COLUMNS('Pessimistic QTR'!$C13:AM13)-1),1,4))</f>
        <v>1552.181</v>
      </c>
      <c r="AN13" s="65">
        <f ca="1">AVERAGE(OFFSET('Pessimistic QTR'!$C13,0,4*(COLUMNS('Pessimistic QTR'!$C13:AN13)-1),1,4))</f>
        <v>1580.5335</v>
      </c>
      <c r="AO13" s="65">
        <f ca="1">AVERAGE(OFFSET('Pessimistic QTR'!$C13,0,4*(COLUMNS('Pessimistic QTR'!$C13:AO13)-1),1,4))</f>
        <v>1603.1654999999998</v>
      </c>
      <c r="AP13" s="65">
        <f ca="1">AVERAGE(OFFSET('Pessimistic QTR'!$C13,0,4*(COLUMNS('Pessimistic QTR'!$C13:AP13)-1),1,4))</f>
        <v>1618.0327499999999</v>
      </c>
      <c r="AQ13" s="18"/>
      <c r="AR13" s="7"/>
    </row>
    <row r="14" spans="1:44" x14ac:dyDescent="0.25">
      <c r="A14" t="str">
        <f>'Baseline QTR'!A14</f>
        <v>KS_NTRD</v>
      </c>
      <c r="B14" t="str">
        <f>'Baseline QTR'!B14</f>
        <v xml:space="preserve">   Wholesale and retail trade</v>
      </c>
      <c r="C14" s="63">
        <f ca="1">AVERAGE(OFFSET('Pessimistic QTR'!$C14,0,4*(COLUMNS('Pessimistic QTR'!$C14:C14)-1),1,4))</f>
        <v>177.43333333333334</v>
      </c>
      <c r="D14" s="63">
        <f ca="1">AVERAGE(OFFSET('Pessimistic QTR'!$C14,0,4*(COLUMNS('Pessimistic QTR'!$C14:D14)-1),1,4))</f>
        <v>175.21666666666667</v>
      </c>
      <c r="E14" s="63">
        <f ca="1">AVERAGE(OFFSET('Pessimistic QTR'!$C14,0,4*(COLUMNS('Pessimistic QTR'!$C14:E14)-1),1,4))</f>
        <v>175.92500000000001</v>
      </c>
      <c r="F14" s="63">
        <f ca="1">AVERAGE(OFFSET('Pessimistic QTR'!$C14,0,4*(COLUMNS('Pessimistic QTR'!$C14:F14)-1),1,4))</f>
        <v>177.85</v>
      </c>
      <c r="G14" s="63">
        <f ca="1">AVERAGE(OFFSET('Pessimistic QTR'!$C14,0,4*(COLUMNS('Pessimistic QTR'!$C14:G14)-1),1,4))</f>
        <v>179.80833333333334</v>
      </c>
      <c r="H14" s="63">
        <f ca="1">AVERAGE(OFFSET('Pessimistic QTR'!$C14,0,4*(COLUMNS('Pessimistic QTR'!$C14:H14)-1),1,4))</f>
        <v>184.89999999999998</v>
      </c>
      <c r="I14" s="63">
        <f ca="1">AVERAGE(OFFSET('Pessimistic QTR'!$C14,0,4*(COLUMNS('Pessimistic QTR'!$C14:I14)-1),1,4))</f>
        <v>192.29166666666669</v>
      </c>
      <c r="J14" s="63">
        <f ca="1">AVERAGE(OFFSET('Pessimistic QTR'!$C14,0,4*(COLUMNS('Pessimistic QTR'!$C14:J14)-1),1,4))</f>
        <v>198.75833333333335</v>
      </c>
      <c r="K14" s="63">
        <f ca="1">AVERAGE(OFFSET('Pessimistic QTR'!$C14,0,4*(COLUMNS('Pessimistic QTR'!$C14:K14)-1),1,4))</f>
        <v>206.48333333333335</v>
      </c>
      <c r="L14" s="63">
        <f ca="1">AVERAGE(OFFSET('Pessimistic QTR'!$C14,0,4*(COLUMNS('Pessimistic QTR'!$C14:L14)-1),1,4))</f>
        <v>214.98333333333332</v>
      </c>
      <c r="M14" s="63">
        <f ca="1">AVERAGE(OFFSET('Pessimistic QTR'!$C14,0,4*(COLUMNS('Pessimistic QTR'!$C14:M14)-1),1,4))</f>
        <v>221.27499999999998</v>
      </c>
      <c r="N14" s="63">
        <f ca="1">AVERAGE(OFFSET('Pessimistic QTR'!$C14,0,4*(COLUMNS('Pessimistic QTR'!$C14:N14)-1),1,4))</f>
        <v>217.72500000000002</v>
      </c>
      <c r="O14" s="63">
        <f ca="1">AVERAGE(OFFSET('Pessimistic QTR'!$C14,0,4*(COLUMNS('Pessimistic QTR'!$C14:O14)-1),1,4))</f>
        <v>209.55833333333334</v>
      </c>
      <c r="P14" s="63">
        <f ca="1">AVERAGE(OFFSET('Pessimistic QTR'!$C14,0,4*(COLUMNS('Pessimistic QTR'!$C14:P14)-1),1,4))</f>
        <v>207.11666666666667</v>
      </c>
      <c r="Q14" s="63">
        <f ca="1">AVERAGE(OFFSET('Pessimistic QTR'!$C14,0,4*(COLUMNS('Pessimistic QTR'!$C14:Q14)-1),1,4))</f>
        <v>207.65</v>
      </c>
      <c r="R14" s="63">
        <f ca="1">AVERAGE(OFFSET('Pessimistic QTR'!$C14,0,4*(COLUMNS('Pessimistic QTR'!$C14:R14)-1),1,4))</f>
        <v>210.96666666666667</v>
      </c>
      <c r="S14" s="63">
        <f ca="1">AVERAGE(OFFSET('Pessimistic QTR'!$C14,0,4*(COLUMNS('Pessimistic QTR'!$C14:S14)-1),1,4))</f>
        <v>213.65833333333336</v>
      </c>
      <c r="T14" s="63">
        <f ca="1">AVERAGE(OFFSET('Pessimistic QTR'!$C14,0,4*(COLUMNS('Pessimistic QTR'!$C14:T14)-1),1,4))</f>
        <v>217.48333333333335</v>
      </c>
      <c r="U14" s="63">
        <f ca="1">AVERAGE(OFFSET('Pessimistic QTR'!$C14,0,4*(COLUMNS('Pessimistic QTR'!$C14:U14)-1),1,4))</f>
        <v>218.82500000000005</v>
      </c>
      <c r="V14" s="63">
        <f ca="1">AVERAGE(OFFSET('Pessimistic QTR'!$C14,0,4*(COLUMNS('Pessimistic QTR'!$C14:V14)-1),1,4))</f>
        <v>204.35833333333335</v>
      </c>
      <c r="W14" s="63">
        <f ca="1">AVERAGE(OFFSET('Pessimistic QTR'!$C14,0,4*(COLUMNS('Pessimistic QTR'!$C14:W14)-1),1,4))</f>
        <v>202.43333333333337</v>
      </c>
      <c r="X14" s="63">
        <f ca="1">AVERAGE(OFFSET('Pessimistic QTR'!$C14,0,4*(COLUMNS('Pessimistic QTR'!$C14:X14)-1),1,4))</f>
        <v>206.51666666666665</v>
      </c>
      <c r="Y14" s="63">
        <f ca="1">AVERAGE(OFFSET('Pessimistic QTR'!$C14,0,4*(COLUMNS('Pessimistic QTR'!$C14:Y14)-1),1,4))</f>
        <v>212.65833333333333</v>
      </c>
      <c r="Z14" s="63">
        <f ca="1">AVERAGE(OFFSET('Pessimistic QTR'!$C14,0,4*(COLUMNS('Pessimistic QTR'!$C14:Z14)-1),1,4))</f>
        <v>221.76666666666665</v>
      </c>
      <c r="AA14" s="63">
        <f ca="1">AVERAGE(OFFSET('Pessimistic QTR'!$C14,0,4*(COLUMNS('Pessimistic QTR'!$C14:AA14)-1),1,4))</f>
        <v>230.4666666666667</v>
      </c>
      <c r="AB14" s="63">
        <f ca="1">AVERAGE(OFFSET('Pessimistic QTR'!$C14,0,4*(COLUMNS('Pessimistic QTR'!$C14:AB14)-1),1,4))</f>
        <v>238.75</v>
      </c>
      <c r="AC14" s="63">
        <f ca="1">AVERAGE(OFFSET('Pessimistic QTR'!$C14,0,4*(COLUMNS('Pessimistic QTR'!$C14:AC14)-1),1,4))</f>
        <v>246.5</v>
      </c>
      <c r="AD14" s="63">
        <f ca="1">AVERAGE(OFFSET('Pessimistic QTR'!$C14,0,4*(COLUMNS('Pessimistic QTR'!$C14:AD14)-1),1,4))</f>
        <v>259.31666666666666</v>
      </c>
      <c r="AE14" s="63">
        <f ca="1">AVERAGE(OFFSET('Pessimistic QTR'!$C14,0,4*(COLUMNS('Pessimistic QTR'!$C14:AE14)-1),1,4))</f>
        <v>264.31666666666666</v>
      </c>
      <c r="AF14" s="63">
        <f ca="1">AVERAGE(OFFSET('Pessimistic QTR'!$C14,0,4*(COLUMNS('Pessimistic QTR'!$C14:AF14)-1),1,4))</f>
        <v>270.08333333333331</v>
      </c>
      <c r="AG14" s="64">
        <f ca="1">AVERAGE(OFFSET('Pessimistic QTR'!$C14,0,4*(COLUMNS('Pessimistic QTR'!$C14:AG14)-1),1,4))</f>
        <v>267.82500000000005</v>
      </c>
      <c r="AH14" s="64">
        <f ca="1">AVERAGE(OFFSET('Pessimistic QTR'!$C14,0,4*(COLUMNS('Pessimistic QTR'!$C14:AH14)-1),1,4))</f>
        <v>275.04166666666669</v>
      </c>
      <c r="AI14" s="65">
        <f ca="1">AVERAGE(OFFSET('Pessimistic QTR'!$C14,0,4*(COLUMNS('Pessimistic QTR'!$C14:AI14)-1),1,4))</f>
        <v>281.47948333333329</v>
      </c>
      <c r="AJ14" s="65">
        <f ca="1">AVERAGE(OFFSET('Pessimistic QTR'!$C14,0,4*(COLUMNS('Pessimistic QTR'!$C14:AJ14)-1),1,4))</f>
        <v>271.45927499999999</v>
      </c>
      <c r="AK14" s="65">
        <f ca="1">AVERAGE(OFFSET('Pessimistic QTR'!$C14,0,4*(COLUMNS('Pessimistic QTR'!$C14:AK14)-1),1,4))</f>
        <v>262.45425</v>
      </c>
      <c r="AL14" s="65">
        <f ca="1">AVERAGE(OFFSET('Pessimistic QTR'!$C14,0,4*(COLUMNS('Pessimistic QTR'!$C14:AL14)-1),1,4))</f>
        <v>265.79820000000001</v>
      </c>
      <c r="AM14" s="65">
        <f ca="1">AVERAGE(OFFSET('Pessimistic QTR'!$C14,0,4*(COLUMNS('Pessimistic QTR'!$C14:AM14)-1),1,4))</f>
        <v>277.16415000000001</v>
      </c>
      <c r="AN14" s="65">
        <f ca="1">AVERAGE(OFFSET('Pessimistic QTR'!$C14,0,4*(COLUMNS('Pessimistic QTR'!$C14:AN14)-1),1,4))</f>
        <v>286.23012500000004</v>
      </c>
      <c r="AO14" s="65">
        <f ca="1">AVERAGE(OFFSET('Pessimistic QTR'!$C14,0,4*(COLUMNS('Pessimistic QTR'!$C14:AO14)-1),1,4))</f>
        <v>290.9006</v>
      </c>
      <c r="AP14" s="65">
        <f ca="1">AVERAGE(OFFSET('Pessimistic QTR'!$C14,0,4*(COLUMNS('Pessimistic QTR'!$C14:AP14)-1),1,4))</f>
        <v>291.9769</v>
      </c>
      <c r="AQ14" s="18"/>
      <c r="AR14" s="7"/>
    </row>
    <row r="15" spans="1:44" x14ac:dyDescent="0.25">
      <c r="A15" t="str">
        <f>'Baseline QTR'!A15</f>
        <v>KS_NTWU</v>
      </c>
      <c r="B15" t="str">
        <f>'Baseline QTR'!B15</f>
        <v xml:space="preserve">   Transportation and public utilities</v>
      </c>
      <c r="C15" s="63">
        <f ca="1">AVERAGE(OFFSET('Pessimistic QTR'!$C15,0,4*(COLUMNS('Pessimistic QTR'!$C15:C15)-1),1,4))</f>
        <v>51.258333333333333</v>
      </c>
      <c r="D15" s="63">
        <f ca="1">AVERAGE(OFFSET('Pessimistic QTR'!$C15,0,4*(COLUMNS('Pessimistic QTR'!$C15:D15)-1),1,4))</f>
        <v>52.383333333333333</v>
      </c>
      <c r="E15" s="63">
        <f ca="1">AVERAGE(OFFSET('Pessimistic QTR'!$C15,0,4*(COLUMNS('Pessimistic QTR'!$C15:E15)-1),1,4))</f>
        <v>50.975000000000001</v>
      </c>
      <c r="F15" s="63">
        <f ca="1">AVERAGE(OFFSET('Pessimistic QTR'!$C15,0,4*(COLUMNS('Pessimistic QTR'!$C15:F15)-1),1,4))</f>
        <v>49.85</v>
      </c>
      <c r="G15" s="63">
        <f ca="1">AVERAGE(OFFSET('Pessimistic QTR'!$C15,0,4*(COLUMNS('Pessimistic QTR'!$C15:G15)-1),1,4))</f>
        <v>50.358333333333334</v>
      </c>
      <c r="H15" s="63">
        <f ca="1">AVERAGE(OFFSET('Pessimistic QTR'!$C15,0,4*(COLUMNS('Pessimistic QTR'!$C15:H15)-1),1,4))</f>
        <v>50.666666666666664</v>
      </c>
      <c r="I15" s="63">
        <f ca="1">AVERAGE(OFFSET('Pessimistic QTR'!$C15,0,4*(COLUMNS('Pessimistic QTR'!$C15:I15)-1),1,4))</f>
        <v>52.49166666666666</v>
      </c>
      <c r="J15" s="63">
        <f ca="1">AVERAGE(OFFSET('Pessimistic QTR'!$C15,0,4*(COLUMNS('Pessimistic QTR'!$C15:J15)-1),1,4))</f>
        <v>53.766666666666666</v>
      </c>
      <c r="K15" s="63">
        <f ca="1">AVERAGE(OFFSET('Pessimistic QTR'!$C15,0,4*(COLUMNS('Pessimistic QTR'!$C15:K15)-1),1,4))</f>
        <v>56.691666666666663</v>
      </c>
      <c r="L15" s="63">
        <f ca="1">AVERAGE(OFFSET('Pessimistic QTR'!$C15,0,4*(COLUMNS('Pessimistic QTR'!$C15:L15)-1),1,4))</f>
        <v>57.274999999999999</v>
      </c>
      <c r="M15" s="63">
        <f ca="1">AVERAGE(OFFSET('Pessimistic QTR'!$C15,0,4*(COLUMNS('Pessimistic QTR'!$C15:M15)-1),1,4))</f>
        <v>56.583333333333329</v>
      </c>
      <c r="N15" s="63">
        <f ca="1">AVERAGE(OFFSET('Pessimistic QTR'!$C15,0,4*(COLUMNS('Pessimistic QTR'!$C15:N15)-1),1,4))</f>
        <v>54.766666666666666</v>
      </c>
      <c r="O15" s="63">
        <f ca="1">AVERAGE(OFFSET('Pessimistic QTR'!$C15,0,4*(COLUMNS('Pessimistic QTR'!$C15:O15)-1),1,4))</f>
        <v>51.466666666666661</v>
      </c>
      <c r="P15" s="63">
        <f ca="1">AVERAGE(OFFSET('Pessimistic QTR'!$C15,0,4*(COLUMNS('Pessimistic QTR'!$C15:P15)-1),1,4))</f>
        <v>50.366666666666674</v>
      </c>
      <c r="Q15" s="63">
        <f ca="1">AVERAGE(OFFSET('Pessimistic QTR'!$C15,0,4*(COLUMNS('Pessimistic QTR'!$C15:Q15)-1),1,4))</f>
        <v>50.391666666666666</v>
      </c>
      <c r="R15" s="63">
        <f ca="1">AVERAGE(OFFSET('Pessimistic QTR'!$C15,0,4*(COLUMNS('Pessimistic QTR'!$C15:R15)-1),1,4))</f>
        <v>49.833333333333329</v>
      </c>
      <c r="S15" s="63">
        <f ca="1">AVERAGE(OFFSET('Pessimistic QTR'!$C15,0,4*(COLUMNS('Pessimistic QTR'!$C15:S15)-1),1,4))</f>
        <v>50.275000000000006</v>
      </c>
      <c r="T15" s="63">
        <f ca="1">AVERAGE(OFFSET('Pessimistic QTR'!$C15,0,4*(COLUMNS('Pessimistic QTR'!$C15:T15)-1),1,4))</f>
        <v>51.375</v>
      </c>
      <c r="U15" s="63">
        <f ca="1">AVERAGE(OFFSET('Pessimistic QTR'!$C15,0,4*(COLUMNS('Pessimistic QTR'!$C15:U15)-1),1,4))</f>
        <v>50.841666666666669</v>
      </c>
      <c r="V15" s="63">
        <f ca="1">AVERAGE(OFFSET('Pessimistic QTR'!$C15,0,4*(COLUMNS('Pessimistic QTR'!$C15:V15)-1),1,4))</f>
        <v>47.283333333333331</v>
      </c>
      <c r="W15" s="63">
        <f ca="1">AVERAGE(OFFSET('Pessimistic QTR'!$C15,0,4*(COLUMNS('Pessimistic QTR'!$C15:W15)-1),1,4))</f>
        <v>45.841666666666669</v>
      </c>
      <c r="X15" s="63">
        <f ca="1">AVERAGE(OFFSET('Pessimistic QTR'!$C15,0,4*(COLUMNS('Pessimistic QTR'!$C15:X15)-1),1,4))</f>
        <v>46.94166666666667</v>
      </c>
      <c r="Y15" s="63">
        <f ca="1">AVERAGE(OFFSET('Pessimistic QTR'!$C15,0,4*(COLUMNS('Pessimistic QTR'!$C15:Y15)-1),1,4))</f>
        <v>47.316666666666663</v>
      </c>
      <c r="Z15" s="63">
        <f ca="1">AVERAGE(OFFSET('Pessimistic QTR'!$C15,0,4*(COLUMNS('Pessimistic QTR'!$C15:Z15)-1),1,4))</f>
        <v>47.774999999999999</v>
      </c>
      <c r="AA15" s="63">
        <f ca="1">AVERAGE(OFFSET('Pessimistic QTR'!$C15,0,4*(COLUMNS('Pessimistic QTR'!$C15:AA15)-1),1,4))</f>
        <v>50.725000000000001</v>
      </c>
      <c r="AB15" s="63">
        <f ca="1">AVERAGE(OFFSET('Pessimistic QTR'!$C15,0,4*(COLUMNS('Pessimistic QTR'!$C15:AB15)-1),1,4))</f>
        <v>53.125</v>
      </c>
      <c r="AC15" s="63">
        <f ca="1">AVERAGE(OFFSET('Pessimistic QTR'!$C15,0,4*(COLUMNS('Pessimistic QTR'!$C15:AC15)-1),1,4))</f>
        <v>55.358333333333334</v>
      </c>
      <c r="AD15" s="63">
        <f ca="1">AVERAGE(OFFSET('Pessimistic QTR'!$C15,0,4*(COLUMNS('Pessimistic QTR'!$C15:AD15)-1),1,4))</f>
        <v>57.233333333333334</v>
      </c>
      <c r="AE15" s="63">
        <f ca="1">AVERAGE(OFFSET('Pessimistic QTR'!$C15,0,4*(COLUMNS('Pessimistic QTR'!$C15:AE15)-1),1,4))</f>
        <v>58.699999999999996</v>
      </c>
      <c r="AF15" s="63">
        <f ca="1">AVERAGE(OFFSET('Pessimistic QTR'!$C15,0,4*(COLUMNS('Pessimistic QTR'!$C15:AF15)-1),1,4))</f>
        <v>59.816666666666663</v>
      </c>
      <c r="AG15" s="64">
        <f ca="1">AVERAGE(OFFSET('Pessimistic QTR'!$C15,0,4*(COLUMNS('Pessimistic QTR'!$C15:AG15)-1),1,4))</f>
        <v>55.75</v>
      </c>
      <c r="AH15" s="64">
        <f ca="1">AVERAGE(OFFSET('Pessimistic QTR'!$C15,0,4*(COLUMNS('Pessimistic QTR'!$C15:AH15)-1),1,4))</f>
        <v>56.841666666666669</v>
      </c>
      <c r="AI15" s="65">
        <f ca="1">AVERAGE(OFFSET('Pessimistic QTR'!$C15,0,4*(COLUMNS('Pessimistic QTR'!$C15:AI15)-1),1,4))</f>
        <v>59.887060000000005</v>
      </c>
      <c r="AJ15" s="65">
        <f ca="1">AVERAGE(OFFSET('Pessimistic QTR'!$C15,0,4*(COLUMNS('Pessimistic QTR'!$C15:AJ15)-1),1,4))</f>
        <v>57.810902499999997</v>
      </c>
      <c r="AK15" s="65">
        <f ca="1">AVERAGE(OFFSET('Pessimistic QTR'!$C15,0,4*(COLUMNS('Pessimistic QTR'!$C15:AK15)-1),1,4))</f>
        <v>56.352912499999995</v>
      </c>
      <c r="AL15" s="65">
        <f ca="1">AVERAGE(OFFSET('Pessimistic QTR'!$C15,0,4*(COLUMNS('Pessimistic QTR'!$C15:AL15)-1),1,4))</f>
        <v>55.652229999999996</v>
      </c>
      <c r="AM15" s="65">
        <f ca="1">AVERAGE(OFFSET('Pessimistic QTR'!$C15,0,4*(COLUMNS('Pessimistic QTR'!$C15:AM15)-1),1,4))</f>
        <v>56.019715000000005</v>
      </c>
      <c r="AN15" s="65">
        <f ca="1">AVERAGE(OFFSET('Pessimistic QTR'!$C15,0,4*(COLUMNS('Pessimistic QTR'!$C15:AN15)-1),1,4))</f>
        <v>56.358729999999994</v>
      </c>
      <c r="AO15" s="65">
        <f ca="1">AVERAGE(OFFSET('Pessimistic QTR'!$C15,0,4*(COLUMNS('Pessimistic QTR'!$C15:AO15)-1),1,4))</f>
        <v>56.517800000000001</v>
      </c>
      <c r="AP15" s="65">
        <f ca="1">AVERAGE(OFFSET('Pessimistic QTR'!$C15,0,4*(COLUMNS('Pessimistic QTR'!$C15:AP15)-1),1,4))</f>
        <v>56.769082500000003</v>
      </c>
      <c r="AQ15" s="18"/>
      <c r="AR15" s="7"/>
    </row>
    <row r="16" spans="1:44" x14ac:dyDescent="0.25">
      <c r="A16" t="str">
        <f>'Baseline QTR'!A16</f>
        <v>KS_NINF</v>
      </c>
      <c r="B16" t="str">
        <f>'Baseline QTR'!B16</f>
        <v xml:space="preserve">   Information</v>
      </c>
      <c r="C16" s="63">
        <f ca="1">AVERAGE(OFFSET('Pessimistic QTR'!$C16,0,4*(COLUMNS('Pessimistic QTR'!$C16:C16)-1),1,4))</f>
        <v>31.733333333333334</v>
      </c>
      <c r="D16" s="63">
        <f ca="1">AVERAGE(OFFSET('Pessimistic QTR'!$C16,0,4*(COLUMNS('Pessimistic QTR'!$C16:D16)-1),1,4))</f>
        <v>33.191666666666663</v>
      </c>
      <c r="E16" s="63">
        <f ca="1">AVERAGE(OFFSET('Pessimistic QTR'!$C16,0,4*(COLUMNS('Pessimistic QTR'!$C16:E16)-1),1,4))</f>
        <v>35.241666666666667</v>
      </c>
      <c r="F16" s="63">
        <f ca="1">AVERAGE(OFFSET('Pessimistic QTR'!$C16,0,4*(COLUMNS('Pessimistic QTR'!$C16:F16)-1),1,4))</f>
        <v>38.008333333333333</v>
      </c>
      <c r="G16" s="63">
        <f ca="1">AVERAGE(OFFSET('Pessimistic QTR'!$C16,0,4*(COLUMNS('Pessimistic QTR'!$C16:G16)-1),1,4))</f>
        <v>40.516666666666666</v>
      </c>
      <c r="H16" s="63">
        <f ca="1">AVERAGE(OFFSET('Pessimistic QTR'!$C16,0,4*(COLUMNS('Pessimistic QTR'!$C16:H16)-1),1,4))</f>
        <v>45.9</v>
      </c>
      <c r="I16" s="63">
        <f ca="1">AVERAGE(OFFSET('Pessimistic QTR'!$C16,0,4*(COLUMNS('Pessimistic QTR'!$C16:I16)-1),1,4))</f>
        <v>50</v>
      </c>
      <c r="J16" s="63">
        <f ca="1">AVERAGE(OFFSET('Pessimistic QTR'!$C16,0,4*(COLUMNS('Pessimistic QTR'!$C16:J16)-1),1,4))</f>
        <v>53.641666666666666</v>
      </c>
      <c r="K16" s="63">
        <f ca="1">AVERAGE(OFFSET('Pessimistic QTR'!$C16,0,4*(COLUMNS('Pessimistic QTR'!$C16:K16)-1),1,4))</f>
        <v>57.283333333333339</v>
      </c>
      <c r="L16" s="63">
        <f ca="1">AVERAGE(OFFSET('Pessimistic QTR'!$C16,0,4*(COLUMNS('Pessimistic QTR'!$C16:L16)-1),1,4))</f>
        <v>64.408333333333331</v>
      </c>
      <c r="M16" s="63">
        <f ca="1">AVERAGE(OFFSET('Pessimistic QTR'!$C16,0,4*(COLUMNS('Pessimistic QTR'!$C16:M16)-1),1,4))</f>
        <v>75.674999999999997</v>
      </c>
      <c r="N16" s="63">
        <f ca="1">AVERAGE(OFFSET('Pessimistic QTR'!$C16,0,4*(COLUMNS('Pessimistic QTR'!$C16:N16)-1),1,4))</f>
        <v>76.908333333333331</v>
      </c>
      <c r="O16" s="63">
        <f ca="1">AVERAGE(OFFSET('Pessimistic QTR'!$C16,0,4*(COLUMNS('Pessimistic QTR'!$C16:O16)-1),1,4))</f>
        <v>72.974999999999994</v>
      </c>
      <c r="P16" s="63">
        <f ca="1">AVERAGE(OFFSET('Pessimistic QTR'!$C16,0,4*(COLUMNS('Pessimistic QTR'!$C16:P16)-1),1,4))</f>
        <v>71.699999999999989</v>
      </c>
      <c r="Q16" s="63">
        <f ca="1">AVERAGE(OFFSET('Pessimistic QTR'!$C16,0,4*(COLUMNS('Pessimistic QTR'!$C16:Q16)-1),1,4))</f>
        <v>72.708333333333343</v>
      </c>
      <c r="R16" s="63">
        <f ca="1">AVERAGE(OFFSET('Pessimistic QTR'!$C16,0,4*(COLUMNS('Pessimistic QTR'!$C16:R16)-1),1,4))</f>
        <v>74.25</v>
      </c>
      <c r="S16" s="63">
        <f ca="1">AVERAGE(OFFSET('Pessimistic QTR'!$C16,0,4*(COLUMNS('Pessimistic QTR'!$C16:S16)-1),1,4))</f>
        <v>77.775000000000006</v>
      </c>
      <c r="T16" s="63">
        <f ca="1">AVERAGE(OFFSET('Pessimistic QTR'!$C16,0,4*(COLUMNS('Pessimistic QTR'!$C16:T16)-1),1,4))</f>
        <v>81.61666666666666</v>
      </c>
      <c r="U16" s="63">
        <f ca="1">AVERAGE(OFFSET('Pessimistic QTR'!$C16,0,4*(COLUMNS('Pessimistic QTR'!$C16:U16)-1),1,4))</f>
        <v>85.35833333333332</v>
      </c>
      <c r="V16" s="63">
        <f ca="1">AVERAGE(OFFSET('Pessimistic QTR'!$C16,0,4*(COLUMNS('Pessimistic QTR'!$C16:V16)-1),1,4))</f>
        <v>85.166666666666671</v>
      </c>
      <c r="W16" s="63">
        <f ca="1">AVERAGE(OFFSET('Pessimistic QTR'!$C16,0,4*(COLUMNS('Pessimistic QTR'!$C16:W16)-1),1,4))</f>
        <v>84.75833333333334</v>
      </c>
      <c r="X16" s="63">
        <f ca="1">AVERAGE(OFFSET('Pessimistic QTR'!$C16,0,4*(COLUMNS('Pessimistic QTR'!$C16:X16)-1),1,4))</f>
        <v>85.916666666666671</v>
      </c>
      <c r="Y16" s="63">
        <f ca="1">AVERAGE(OFFSET('Pessimistic QTR'!$C16,0,4*(COLUMNS('Pessimistic QTR'!$C16:Y16)-1),1,4))</f>
        <v>86.833333333333329</v>
      </c>
      <c r="Z16" s="63">
        <f ca="1">AVERAGE(OFFSET('Pessimistic QTR'!$C16,0,4*(COLUMNS('Pessimistic QTR'!$C16:Z16)-1),1,4))</f>
        <v>88.158333333333331</v>
      </c>
      <c r="AA16" s="63">
        <f ca="1">AVERAGE(OFFSET('Pessimistic QTR'!$C16,0,4*(COLUMNS('Pessimistic QTR'!$C16:AA16)-1),1,4))</f>
        <v>91.616666666666674</v>
      </c>
      <c r="AB16" s="63">
        <f ca="1">AVERAGE(OFFSET('Pessimistic QTR'!$C16,0,4*(COLUMNS('Pessimistic QTR'!$C16:AB16)-1),1,4))</f>
        <v>94.65</v>
      </c>
      <c r="AC16" s="63">
        <f ca="1">AVERAGE(OFFSET('Pessimistic QTR'!$C16,0,4*(COLUMNS('Pessimistic QTR'!$C16:AC16)-1),1,4))</f>
        <v>102.175</v>
      </c>
      <c r="AD16" s="63">
        <f ca="1">AVERAGE(OFFSET('Pessimistic QTR'!$C16,0,4*(COLUMNS('Pessimistic QTR'!$C16:AD16)-1),1,4))</f>
        <v>108.59166666666668</v>
      </c>
      <c r="AE16" s="63">
        <f ca="1">AVERAGE(OFFSET('Pessimistic QTR'!$C16,0,4*(COLUMNS('Pessimistic QTR'!$C16:AE16)-1),1,4))</f>
        <v>116.26666666666668</v>
      </c>
      <c r="AF16" s="63">
        <f ca="1">AVERAGE(OFFSET('Pessimistic QTR'!$C16,0,4*(COLUMNS('Pessimistic QTR'!$C16:AF16)-1),1,4))</f>
        <v>126.19166666666666</v>
      </c>
      <c r="AG16" s="64">
        <f ca="1">AVERAGE(OFFSET('Pessimistic QTR'!$C16,0,4*(COLUMNS('Pessimistic QTR'!$C16:AG16)-1),1,4))</f>
        <v>131.65</v>
      </c>
      <c r="AH16" s="64">
        <f ca="1">AVERAGE(OFFSET('Pessimistic QTR'!$C16,0,4*(COLUMNS('Pessimistic QTR'!$C16:AH16)-1),1,4))</f>
        <v>137.45833333333334</v>
      </c>
      <c r="AI16" s="65">
        <f ca="1">AVERAGE(OFFSET('Pessimistic QTR'!$C16,0,4*(COLUMNS('Pessimistic QTR'!$C16:AI16)-1),1,4))</f>
        <v>149.28973333333334</v>
      </c>
      <c r="AJ16" s="65">
        <f ca="1">AVERAGE(OFFSET('Pessimistic QTR'!$C16,0,4*(COLUMNS('Pessimistic QTR'!$C16:AJ16)-1),1,4))</f>
        <v>148.11362500000001</v>
      </c>
      <c r="AK16" s="65">
        <f ca="1">AVERAGE(OFFSET('Pessimistic QTR'!$C16,0,4*(COLUMNS('Pessimistic QTR'!$C16:AK16)-1),1,4))</f>
        <v>139.124325</v>
      </c>
      <c r="AL16" s="65">
        <f ca="1">AVERAGE(OFFSET('Pessimistic QTR'!$C16,0,4*(COLUMNS('Pessimistic QTR'!$C16:AL16)-1),1,4))</f>
        <v>147.768125</v>
      </c>
      <c r="AM16" s="65">
        <f ca="1">AVERAGE(OFFSET('Pessimistic QTR'!$C16,0,4*(COLUMNS('Pessimistic QTR'!$C16:AM16)-1),1,4))</f>
        <v>153.7037</v>
      </c>
      <c r="AN16" s="65">
        <f ca="1">AVERAGE(OFFSET('Pessimistic QTR'!$C16,0,4*(COLUMNS('Pessimistic QTR'!$C16:AN16)-1),1,4))</f>
        <v>150.26814999999999</v>
      </c>
      <c r="AO16" s="65">
        <f ca="1">AVERAGE(OFFSET('Pessimistic QTR'!$C16,0,4*(COLUMNS('Pessimistic QTR'!$C16:AO16)-1),1,4))</f>
        <v>149.284075</v>
      </c>
      <c r="AP16" s="65">
        <f ca="1">AVERAGE(OFFSET('Pessimistic QTR'!$C16,0,4*(COLUMNS('Pessimistic QTR'!$C16:AP16)-1),1,4))</f>
        <v>148.199725</v>
      </c>
      <c r="AQ16" s="18"/>
      <c r="AR16" s="7"/>
    </row>
    <row r="17" spans="1:44" x14ac:dyDescent="0.25">
      <c r="A17" t="str">
        <f>'Baseline QTR'!A17</f>
        <v>KS_NFIN</v>
      </c>
      <c r="B17" t="str">
        <f>'Baseline QTR'!B17</f>
        <v xml:space="preserve">   Financial activities</v>
      </c>
      <c r="C17" s="63">
        <f ca="1">AVERAGE(OFFSET('Pessimistic QTR'!$C17,0,4*(COLUMNS('Pessimistic QTR'!$C17:C17)-1),1,4))</f>
        <v>70.775000000000006</v>
      </c>
      <c r="D17" s="63">
        <f ca="1">AVERAGE(OFFSET('Pessimistic QTR'!$C17,0,4*(COLUMNS('Pessimistic QTR'!$C17:D17)-1),1,4))</f>
        <v>70.775000000000006</v>
      </c>
      <c r="E17" s="63">
        <f ca="1">AVERAGE(OFFSET('Pessimistic QTR'!$C17,0,4*(COLUMNS('Pessimistic QTR'!$C17:E17)-1),1,4))</f>
        <v>72.125</v>
      </c>
      <c r="F17" s="63">
        <f ca="1">AVERAGE(OFFSET('Pessimistic QTR'!$C17,0,4*(COLUMNS('Pessimistic QTR'!$C17:F17)-1),1,4))</f>
        <v>74.783333333333331</v>
      </c>
      <c r="G17" s="63">
        <f ca="1">AVERAGE(OFFSET('Pessimistic QTR'!$C17,0,4*(COLUMNS('Pessimistic QTR'!$C17:G17)-1),1,4))</f>
        <v>75.866666666666674</v>
      </c>
      <c r="H17" s="63">
        <f ca="1">AVERAGE(OFFSET('Pessimistic QTR'!$C17,0,4*(COLUMNS('Pessimistic QTR'!$C17:H17)-1),1,4))</f>
        <v>73.891666666666666</v>
      </c>
      <c r="I17" s="63">
        <f ca="1">AVERAGE(OFFSET('Pessimistic QTR'!$C17,0,4*(COLUMNS('Pessimistic QTR'!$C17:I17)-1),1,4))</f>
        <v>75.933333333333337</v>
      </c>
      <c r="J17" s="63">
        <f ca="1">AVERAGE(OFFSET('Pessimistic QTR'!$C17,0,4*(COLUMNS('Pessimistic QTR'!$C17:J17)-1),1,4))</f>
        <v>78.074999999999989</v>
      </c>
      <c r="K17" s="63">
        <f ca="1">AVERAGE(OFFSET('Pessimistic QTR'!$C17,0,4*(COLUMNS('Pessimistic QTR'!$C17:K17)-1),1,4))</f>
        <v>83.733333333333334</v>
      </c>
      <c r="L17" s="63">
        <f ca="1">AVERAGE(OFFSET('Pessimistic QTR'!$C17,0,4*(COLUMNS('Pessimistic QTR'!$C17:L17)-1),1,4))</f>
        <v>88.524999999999991</v>
      </c>
      <c r="M17" s="63">
        <f ca="1">AVERAGE(OFFSET('Pessimistic QTR'!$C17,0,4*(COLUMNS('Pessimistic QTR'!$C17:M17)-1),1,4))</f>
        <v>88.566666666666663</v>
      </c>
      <c r="N17" s="63">
        <f ca="1">AVERAGE(OFFSET('Pessimistic QTR'!$C17,0,4*(COLUMNS('Pessimistic QTR'!$C17:N17)-1),1,4))</f>
        <v>90.6</v>
      </c>
      <c r="O17" s="63">
        <f ca="1">AVERAGE(OFFSET('Pessimistic QTR'!$C17,0,4*(COLUMNS('Pessimistic QTR'!$C17:O17)-1),1,4))</f>
        <v>90.016666666666666</v>
      </c>
      <c r="P17" s="63">
        <f ca="1">AVERAGE(OFFSET('Pessimistic QTR'!$C17,0,4*(COLUMNS('Pessimistic QTR'!$C17:P17)-1),1,4))</f>
        <v>92.558333333333323</v>
      </c>
      <c r="Q17" s="63">
        <f ca="1">AVERAGE(OFFSET('Pessimistic QTR'!$C17,0,4*(COLUMNS('Pessimistic QTR'!$C17:Q17)-1),1,4))</f>
        <v>91.791666666666657</v>
      </c>
      <c r="R17" s="63">
        <f ca="1">AVERAGE(OFFSET('Pessimistic QTR'!$C17,0,4*(COLUMNS('Pessimistic QTR'!$C17:R17)-1),1,4))</f>
        <v>92.433333333333337</v>
      </c>
      <c r="S17" s="63">
        <f ca="1">AVERAGE(OFFSET('Pessimistic QTR'!$C17,0,4*(COLUMNS('Pessimistic QTR'!$C17:S17)-1),1,4))</f>
        <v>93.916666666666671</v>
      </c>
      <c r="T17" s="63">
        <f ca="1">AVERAGE(OFFSET('Pessimistic QTR'!$C17,0,4*(COLUMNS('Pessimistic QTR'!$C17:T17)-1),1,4))</f>
        <v>93.433333333333337</v>
      </c>
      <c r="U17" s="63">
        <f ca="1">AVERAGE(OFFSET('Pessimistic QTR'!$C17,0,4*(COLUMNS('Pessimistic QTR'!$C17:U17)-1),1,4))</f>
        <v>91.60833333333332</v>
      </c>
      <c r="V17" s="63">
        <f ca="1">AVERAGE(OFFSET('Pessimistic QTR'!$C17,0,4*(COLUMNS('Pessimistic QTR'!$C17:V17)-1),1,4))</f>
        <v>84.258333333333326</v>
      </c>
      <c r="W17" s="63">
        <f ca="1">AVERAGE(OFFSET('Pessimistic QTR'!$C17,0,4*(COLUMNS('Pessimistic QTR'!$C17:W17)-1),1,4))</f>
        <v>80.083333333333343</v>
      </c>
      <c r="X17" s="63">
        <f ca="1">AVERAGE(OFFSET('Pessimistic QTR'!$C17,0,4*(COLUMNS('Pessimistic QTR'!$C17:X17)-1),1,4))</f>
        <v>78.516666666666666</v>
      </c>
      <c r="Y17" s="63">
        <f ca="1">AVERAGE(OFFSET('Pessimistic QTR'!$C17,0,4*(COLUMNS('Pessimistic QTR'!$C17:Y17)-1),1,4))</f>
        <v>77.833333333333343</v>
      </c>
      <c r="Z17" s="63">
        <f ca="1">AVERAGE(OFFSET('Pessimistic QTR'!$C17,0,4*(COLUMNS('Pessimistic QTR'!$C17:Z17)-1),1,4))</f>
        <v>80.25833333333334</v>
      </c>
      <c r="AA17" s="63">
        <f ca="1">AVERAGE(OFFSET('Pessimistic QTR'!$C17,0,4*(COLUMNS('Pessimistic QTR'!$C17:AA17)-1),1,4))</f>
        <v>80.991666666666674</v>
      </c>
      <c r="AB17" s="63">
        <f ca="1">AVERAGE(OFFSET('Pessimistic QTR'!$C17,0,4*(COLUMNS('Pessimistic QTR'!$C17:AB17)-1),1,4))</f>
        <v>82.05</v>
      </c>
      <c r="AC17" s="63">
        <f ca="1">AVERAGE(OFFSET('Pessimistic QTR'!$C17,0,4*(COLUMNS('Pessimistic QTR'!$C17:AC17)-1),1,4))</f>
        <v>83.25</v>
      </c>
      <c r="AD17" s="63">
        <f ca="1">AVERAGE(OFFSET('Pessimistic QTR'!$C17,0,4*(COLUMNS('Pessimistic QTR'!$C17:AD17)-1),1,4))</f>
        <v>84.283333333333331</v>
      </c>
      <c r="AE17" s="63">
        <f ca="1">AVERAGE(OFFSET('Pessimistic QTR'!$C17,0,4*(COLUMNS('Pessimistic QTR'!$C17:AE17)-1),1,4))</f>
        <v>86.658333333333331</v>
      </c>
      <c r="AF17" s="63">
        <f ca="1">AVERAGE(OFFSET('Pessimistic QTR'!$C17,0,4*(COLUMNS('Pessimistic QTR'!$C17:AF17)-1),1,4))</f>
        <v>88.366666666666674</v>
      </c>
      <c r="AG17" s="64">
        <f ca="1">AVERAGE(OFFSET('Pessimistic QTR'!$C17,0,4*(COLUMNS('Pessimistic QTR'!$C17:AG17)-1),1,4))</f>
        <v>86.091666666666669</v>
      </c>
      <c r="AH17" s="64">
        <f ca="1">AVERAGE(OFFSET('Pessimistic QTR'!$C17,0,4*(COLUMNS('Pessimistic QTR'!$C17:AH17)-1),1,4))</f>
        <v>86.883333333333326</v>
      </c>
      <c r="AI17" s="65">
        <f ca="1">AVERAGE(OFFSET('Pessimistic QTR'!$C17,0,4*(COLUMNS('Pessimistic QTR'!$C17:AI17)-1),1,4))</f>
        <v>90.746065000000002</v>
      </c>
      <c r="AJ17" s="65">
        <f ca="1">AVERAGE(OFFSET('Pessimistic QTR'!$C17,0,4*(COLUMNS('Pessimistic QTR'!$C17:AJ17)-1),1,4))</f>
        <v>87.685509999999994</v>
      </c>
      <c r="AK17" s="65">
        <f ca="1">AVERAGE(OFFSET('Pessimistic QTR'!$C17,0,4*(COLUMNS('Pessimistic QTR'!$C17:AK17)-1),1,4))</f>
        <v>89.679272499999996</v>
      </c>
      <c r="AL17" s="65">
        <f ca="1">AVERAGE(OFFSET('Pessimistic QTR'!$C17,0,4*(COLUMNS('Pessimistic QTR'!$C17:AL17)-1),1,4))</f>
        <v>91.483090000000004</v>
      </c>
      <c r="AM17" s="65">
        <f ca="1">AVERAGE(OFFSET('Pessimistic QTR'!$C17,0,4*(COLUMNS('Pessimistic QTR'!$C17:AM17)-1),1,4))</f>
        <v>91.624882499999998</v>
      </c>
      <c r="AN17" s="65">
        <f ca="1">AVERAGE(OFFSET('Pessimistic QTR'!$C17,0,4*(COLUMNS('Pessimistic QTR'!$C17:AN17)-1),1,4))</f>
        <v>91.310479999999998</v>
      </c>
      <c r="AO17" s="65">
        <f ca="1">AVERAGE(OFFSET('Pessimistic QTR'!$C17,0,4*(COLUMNS('Pessimistic QTR'!$C17:AO17)-1),1,4))</f>
        <v>90.685357499999995</v>
      </c>
      <c r="AP17" s="65">
        <f ca="1">AVERAGE(OFFSET('Pessimistic QTR'!$C17,0,4*(COLUMNS('Pessimistic QTR'!$C17:AP17)-1),1,4))</f>
        <v>89.931097499999993</v>
      </c>
      <c r="AQ17" s="18"/>
      <c r="AR17" s="7"/>
    </row>
    <row r="18" spans="1:44" x14ac:dyDescent="0.25">
      <c r="A18" t="str">
        <f>'Baseline QTR'!A18</f>
        <v>KS_NPBS</v>
      </c>
      <c r="B18" t="str">
        <f>'Baseline QTR'!B18</f>
        <v xml:space="preserve">   Professional and business services</v>
      </c>
      <c r="C18" s="63">
        <f ca="1">AVERAGE(OFFSET('Pessimistic QTR'!$C18,0,4*(COLUMNS('Pessimistic QTR'!$C18:C18)-1),1,4))</f>
        <v>124.48333333333333</v>
      </c>
      <c r="D18" s="63">
        <f ca="1">AVERAGE(OFFSET('Pessimistic QTR'!$C18,0,4*(COLUMNS('Pessimistic QTR'!$C18:D18)-1),1,4))</f>
        <v>124.31666666666666</v>
      </c>
      <c r="E18" s="63">
        <f ca="1">AVERAGE(OFFSET('Pessimistic QTR'!$C18,0,4*(COLUMNS('Pessimistic QTR'!$C18:E18)-1),1,4))</f>
        <v>125.875</v>
      </c>
      <c r="F18" s="63">
        <f ca="1">AVERAGE(OFFSET('Pessimistic QTR'!$C18,0,4*(COLUMNS('Pessimistic QTR'!$C18:F18)-1),1,4))</f>
        <v>131.97499999999999</v>
      </c>
      <c r="G18" s="63">
        <f ca="1">AVERAGE(OFFSET('Pessimistic QTR'!$C18,0,4*(COLUMNS('Pessimistic QTR'!$C18:G18)-1),1,4))</f>
        <v>140.53333333333333</v>
      </c>
      <c r="H18" s="63">
        <f ca="1">AVERAGE(OFFSET('Pessimistic QTR'!$C18,0,4*(COLUMNS('Pessimistic QTR'!$C18:H18)-1),1,4))</f>
        <v>145.99166666666665</v>
      </c>
      <c r="I18" s="63">
        <f ca="1">AVERAGE(OFFSET('Pessimistic QTR'!$C18,0,4*(COLUMNS('Pessimistic QTR'!$C18:I18)-1),1,4))</f>
        <v>155.81666666666666</v>
      </c>
      <c r="J18" s="63">
        <f ca="1">AVERAGE(OFFSET('Pessimistic QTR'!$C18,0,4*(COLUMNS('Pessimistic QTR'!$C18:J18)-1),1,4))</f>
        <v>169.42500000000001</v>
      </c>
      <c r="K18" s="63">
        <f ca="1">AVERAGE(OFFSET('Pessimistic QTR'!$C18,0,4*(COLUMNS('Pessimistic QTR'!$C18:K18)-1),1,4))</f>
        <v>179.11666666666665</v>
      </c>
      <c r="L18" s="63">
        <f ca="1">AVERAGE(OFFSET('Pessimistic QTR'!$C18,0,4*(COLUMNS('Pessimistic QTR'!$C18:L18)-1),1,4))</f>
        <v>189.72500000000002</v>
      </c>
      <c r="M18" s="63">
        <f ca="1">AVERAGE(OFFSET('Pessimistic QTR'!$C18,0,4*(COLUMNS('Pessimistic QTR'!$C18:M18)-1),1,4))</f>
        <v>202.31666666666666</v>
      </c>
      <c r="N18" s="63">
        <f ca="1">AVERAGE(OFFSET('Pessimistic QTR'!$C18,0,4*(COLUMNS('Pessimistic QTR'!$C18:N18)-1),1,4))</f>
        <v>189.95</v>
      </c>
      <c r="O18" s="63">
        <f ca="1">AVERAGE(OFFSET('Pessimistic QTR'!$C18,0,4*(COLUMNS('Pessimistic QTR'!$C18:O18)-1),1,4))</f>
        <v>178.64166666666665</v>
      </c>
      <c r="P18" s="63">
        <f ca="1">AVERAGE(OFFSET('Pessimistic QTR'!$C18,0,4*(COLUMNS('Pessimistic QTR'!$C18:P18)-1),1,4))</f>
        <v>176.19166666666666</v>
      </c>
      <c r="Q18" s="63">
        <f ca="1">AVERAGE(OFFSET('Pessimistic QTR'!$C18,0,4*(COLUMNS('Pessimistic QTR'!$C18:Q18)-1),1,4))</f>
        <v>181.82499999999999</v>
      </c>
      <c r="R18" s="63">
        <f ca="1">AVERAGE(OFFSET('Pessimistic QTR'!$C18,0,4*(COLUMNS('Pessimistic QTR'!$C18:R18)-1),1,4))</f>
        <v>191.68333333333334</v>
      </c>
      <c r="S18" s="63">
        <f ca="1">AVERAGE(OFFSET('Pessimistic QTR'!$C18,0,4*(COLUMNS('Pessimistic QTR'!$C18:S18)-1),1,4))</f>
        <v>203.05</v>
      </c>
      <c r="T18" s="63">
        <f ca="1">AVERAGE(OFFSET('Pessimistic QTR'!$C18,0,4*(COLUMNS('Pessimistic QTR'!$C18:T18)-1),1,4))</f>
        <v>213.13333333333335</v>
      </c>
      <c r="U18" s="63">
        <f ca="1">AVERAGE(OFFSET('Pessimistic QTR'!$C18,0,4*(COLUMNS('Pessimistic QTR'!$C18:U18)-1),1,4))</f>
        <v>216.98333333333332</v>
      </c>
      <c r="V18" s="63">
        <f ca="1">AVERAGE(OFFSET('Pessimistic QTR'!$C18,0,4*(COLUMNS('Pessimistic QTR'!$C18:V18)-1),1,4))</f>
        <v>197.60000000000002</v>
      </c>
      <c r="W18" s="63">
        <f ca="1">AVERAGE(OFFSET('Pessimistic QTR'!$C18,0,4*(COLUMNS('Pessimistic QTR'!$C18:W18)-1),1,4))</f>
        <v>197.19166666666663</v>
      </c>
      <c r="X18" s="63">
        <f ca="1">AVERAGE(OFFSET('Pessimistic QTR'!$C18,0,4*(COLUMNS('Pessimistic QTR'!$C18:X18)-1),1,4))</f>
        <v>206.02499999999998</v>
      </c>
      <c r="Y18" s="63">
        <f ca="1">AVERAGE(OFFSET('Pessimistic QTR'!$C18,0,4*(COLUMNS('Pessimistic QTR'!$C18:Y18)-1),1,4))</f>
        <v>215.77500000000001</v>
      </c>
      <c r="Z18" s="63">
        <f ca="1">AVERAGE(OFFSET('Pessimistic QTR'!$C18,0,4*(COLUMNS('Pessimistic QTR'!$C18:Z18)-1),1,4))</f>
        <v>224.41666666666669</v>
      </c>
      <c r="AA18" s="63">
        <f ca="1">AVERAGE(OFFSET('Pessimistic QTR'!$C18,0,4*(COLUMNS('Pessimistic QTR'!$C18:AA18)-1),1,4))</f>
        <v>231.39166666666665</v>
      </c>
      <c r="AB18" s="63">
        <f ca="1">AVERAGE(OFFSET('Pessimistic QTR'!$C18,0,4*(COLUMNS('Pessimistic QTR'!$C18:AB18)-1),1,4))</f>
        <v>240.95</v>
      </c>
      <c r="AC18" s="63">
        <f ca="1">AVERAGE(OFFSET('Pessimistic QTR'!$C18,0,4*(COLUMNS('Pessimistic QTR'!$C18:AC18)-1),1,4))</f>
        <v>249.49166666666665</v>
      </c>
      <c r="AD18" s="63">
        <f ca="1">AVERAGE(OFFSET('Pessimistic QTR'!$C18,0,4*(COLUMNS('Pessimistic QTR'!$C18:AD18)-1),1,4))</f>
        <v>255.64999999999998</v>
      </c>
      <c r="AE18" s="63">
        <f ca="1">AVERAGE(OFFSET('Pessimistic QTR'!$C18,0,4*(COLUMNS('Pessimistic QTR'!$C18:AE18)-1),1,4))</f>
        <v>261.60833333333335</v>
      </c>
      <c r="AF18" s="63">
        <f ca="1">AVERAGE(OFFSET('Pessimistic QTR'!$C18,0,4*(COLUMNS('Pessimistic QTR'!$C18:AF18)-1),1,4))</f>
        <v>268.14999999999998</v>
      </c>
      <c r="AG18" s="64">
        <f ca="1">AVERAGE(OFFSET('Pessimistic QTR'!$C18,0,4*(COLUMNS('Pessimistic QTR'!$C18:AG18)-1),1,4))</f>
        <v>262.7833333333333</v>
      </c>
      <c r="AH18" s="64">
        <f ca="1">AVERAGE(OFFSET('Pessimistic QTR'!$C18,0,4*(COLUMNS('Pessimistic QTR'!$C18:AH18)-1),1,4))</f>
        <v>274.15000000000003</v>
      </c>
      <c r="AI18" s="65">
        <f ca="1">AVERAGE(OFFSET('Pessimistic QTR'!$C18,0,4*(COLUMNS('Pessimistic QTR'!$C18:AI18)-1),1,4))</f>
        <v>293.50424166666664</v>
      </c>
      <c r="AJ18" s="65">
        <f ca="1">AVERAGE(OFFSET('Pessimistic QTR'!$C18,0,4*(COLUMNS('Pessimistic QTR'!$C18:AJ18)-1),1,4))</f>
        <v>259.13259999999997</v>
      </c>
      <c r="AK18" s="65">
        <f ca="1">AVERAGE(OFFSET('Pessimistic QTR'!$C18,0,4*(COLUMNS('Pessimistic QTR'!$C18:AK18)-1),1,4))</f>
        <v>231.88652500000001</v>
      </c>
      <c r="AL18" s="65">
        <f ca="1">AVERAGE(OFFSET('Pessimistic QTR'!$C18,0,4*(COLUMNS('Pessimistic QTR'!$C18:AL18)-1),1,4))</f>
        <v>249.06189999999998</v>
      </c>
      <c r="AM18" s="65">
        <f ca="1">AVERAGE(OFFSET('Pessimistic QTR'!$C18,0,4*(COLUMNS('Pessimistic QTR'!$C18:AM18)-1),1,4))</f>
        <v>271.603475</v>
      </c>
      <c r="AN18" s="65">
        <f ca="1">AVERAGE(OFFSET('Pessimistic QTR'!$C18,0,4*(COLUMNS('Pessimistic QTR'!$C18:AN18)-1),1,4))</f>
        <v>286.29287499999998</v>
      </c>
      <c r="AO18" s="65">
        <f ca="1">AVERAGE(OFFSET('Pessimistic QTR'!$C18,0,4*(COLUMNS('Pessimistic QTR'!$C18:AO18)-1),1,4))</f>
        <v>300.18677499999995</v>
      </c>
      <c r="AP18" s="65">
        <f ca="1">AVERAGE(OFFSET('Pessimistic QTR'!$C18,0,4*(COLUMNS('Pessimistic QTR'!$C18:AP18)-1),1,4))</f>
        <v>311.95687499999997</v>
      </c>
      <c r="AQ18" s="18"/>
      <c r="AR18" s="7"/>
    </row>
    <row r="19" spans="1:44" x14ac:dyDescent="0.25">
      <c r="A19" t="str">
        <f>'Baseline QTR'!A19</f>
        <v>KS_NOSRV</v>
      </c>
      <c r="B19" t="str">
        <f>'Baseline QTR'!B19</f>
        <v xml:space="preserve">   Other services</v>
      </c>
      <c r="C19" s="63">
        <f ca="1">AVERAGE(OFFSET('Pessimistic QTR'!$C19,0,4*(COLUMNS('Pessimistic QTR'!$C19:C19)-1),1,4))</f>
        <v>228.85000000000002</v>
      </c>
      <c r="D19" s="63">
        <f ca="1">AVERAGE(OFFSET('Pessimistic QTR'!$C19,0,4*(COLUMNS('Pessimistic QTR'!$C19:D19)-1),1,4))</f>
        <v>234.85</v>
      </c>
      <c r="E19" s="63">
        <f ca="1">AVERAGE(OFFSET('Pessimistic QTR'!$C19,0,4*(COLUMNS('Pessimistic QTR'!$C19:E19)-1),1,4))</f>
        <v>241.45833333333331</v>
      </c>
      <c r="F19" s="63">
        <f ca="1">AVERAGE(OFFSET('Pessimistic QTR'!$C19,0,4*(COLUMNS('Pessimistic QTR'!$C19:F19)-1),1,4))</f>
        <v>251.0333333333333</v>
      </c>
      <c r="G19" s="63">
        <f ca="1">AVERAGE(OFFSET('Pessimistic QTR'!$C19,0,4*(COLUMNS('Pessimistic QTR'!$C19:G19)-1),1,4))</f>
        <v>256.81666666666666</v>
      </c>
      <c r="H19" s="63">
        <f ca="1">AVERAGE(OFFSET('Pessimistic QTR'!$C19,0,4*(COLUMNS('Pessimistic QTR'!$C19:H19)-1),1,4))</f>
        <v>266.17500000000001</v>
      </c>
      <c r="I19" s="63">
        <f ca="1">AVERAGE(OFFSET('Pessimistic QTR'!$C19,0,4*(COLUMNS('Pessimistic QTR'!$C19:I19)-1),1,4))</f>
        <v>271.74166666666667</v>
      </c>
      <c r="J19" s="63">
        <f ca="1">AVERAGE(OFFSET('Pessimistic QTR'!$C19,0,4*(COLUMNS('Pessimistic QTR'!$C19:J19)-1),1,4))</f>
        <v>283.31666666666666</v>
      </c>
      <c r="K19" s="63">
        <f ca="1">AVERAGE(OFFSET('Pessimistic QTR'!$C19,0,4*(COLUMNS('Pessimistic QTR'!$C19:K19)-1),1,4))</f>
        <v>294.98333333333335</v>
      </c>
      <c r="L19" s="63">
        <f ca="1">AVERAGE(OFFSET('Pessimistic QTR'!$C19,0,4*(COLUMNS('Pessimistic QTR'!$C19:L19)-1),1,4))</f>
        <v>303.24166666666667</v>
      </c>
      <c r="M19" s="63">
        <f ca="1">AVERAGE(OFFSET('Pessimistic QTR'!$C19,0,4*(COLUMNS('Pessimistic QTR'!$C19:M19)-1),1,4))</f>
        <v>310.91666666666669</v>
      </c>
      <c r="N19" s="63">
        <f ca="1">AVERAGE(OFFSET('Pessimistic QTR'!$C19,0,4*(COLUMNS('Pessimistic QTR'!$C19:N19)-1),1,4))</f>
        <v>312.58333333333337</v>
      </c>
      <c r="O19" s="63">
        <f ca="1">AVERAGE(OFFSET('Pessimistic QTR'!$C19,0,4*(COLUMNS('Pessimistic QTR'!$C19:O19)-1),1,4))</f>
        <v>314.89999999999998</v>
      </c>
      <c r="P19" s="63">
        <f ca="1">AVERAGE(OFFSET('Pessimistic QTR'!$C19,0,4*(COLUMNS('Pessimistic QTR'!$C19:P19)-1),1,4))</f>
        <v>320.48333333333329</v>
      </c>
      <c r="Q19" s="63">
        <f ca="1">AVERAGE(OFFSET('Pessimistic QTR'!$C19,0,4*(COLUMNS('Pessimistic QTR'!$C19:Q19)-1),1,4))</f>
        <v>324.90833333333336</v>
      </c>
      <c r="R19" s="63">
        <f ca="1">AVERAGE(OFFSET('Pessimistic QTR'!$C19,0,4*(COLUMNS('Pessimistic QTR'!$C19:R19)-1),1,4))</f>
        <v>332.59999999999997</v>
      </c>
      <c r="S19" s="63">
        <f ca="1">AVERAGE(OFFSET('Pessimistic QTR'!$C19,0,4*(COLUMNS('Pessimistic QTR'!$C19:S19)-1),1,4))</f>
        <v>339.1</v>
      </c>
      <c r="T19" s="63">
        <f ca="1">AVERAGE(OFFSET('Pessimistic QTR'!$C19,0,4*(COLUMNS('Pessimistic QTR'!$C19:T19)-1),1,4))</f>
        <v>348.58333333333331</v>
      </c>
      <c r="U19" s="63">
        <f ca="1">AVERAGE(OFFSET('Pessimistic QTR'!$C19,0,4*(COLUMNS('Pessimistic QTR'!$C19:U19)-1),1,4))</f>
        <v>358.07499999999999</v>
      </c>
      <c r="V19" s="63">
        <f ca="1">AVERAGE(OFFSET('Pessimistic QTR'!$C19,0,4*(COLUMNS('Pessimistic QTR'!$C19:V19)-1),1,4))</f>
        <v>358.36666666666667</v>
      </c>
      <c r="W19" s="63">
        <f ca="1">AVERAGE(OFFSET('Pessimistic QTR'!$C19,0,4*(COLUMNS('Pessimistic QTR'!$C19:W19)-1),1,4))</f>
        <v>363.5916666666667</v>
      </c>
      <c r="X19" s="63">
        <f ca="1">AVERAGE(OFFSET('Pessimistic QTR'!$C19,0,4*(COLUMNS('Pessimistic QTR'!$C19:X19)-1),1,4))</f>
        <v>374.22500000000002</v>
      </c>
      <c r="Y19" s="63">
        <f ca="1">AVERAGE(OFFSET('Pessimistic QTR'!$C19,0,4*(COLUMNS('Pessimistic QTR'!$C19:Y19)-1),1,4))</f>
        <v>382.94166666666661</v>
      </c>
      <c r="Z19" s="63">
        <f ca="1">AVERAGE(OFFSET('Pessimistic QTR'!$C19,0,4*(COLUMNS('Pessimistic QTR'!$C19:Z19)-1),1,4))</f>
        <v>391.61666666666667</v>
      </c>
      <c r="AA19" s="63">
        <f ca="1">AVERAGE(OFFSET('Pessimistic QTR'!$C19,0,4*(COLUMNS('Pessimistic QTR'!$C19:AA19)-1),1,4))</f>
        <v>401.5333333333333</v>
      </c>
      <c r="AB19" s="63">
        <f ca="1">AVERAGE(OFFSET('Pessimistic QTR'!$C19,0,4*(COLUMNS('Pessimistic QTR'!$C19:AB19)-1),1,4))</f>
        <v>411.88333333333333</v>
      </c>
      <c r="AC19" s="63">
        <f ca="1">AVERAGE(OFFSET('Pessimistic QTR'!$C19,0,4*(COLUMNS('Pessimistic QTR'!$C19:AC19)-1),1,4))</f>
        <v>427.66666666666669</v>
      </c>
      <c r="AD19" s="63">
        <f ca="1">AVERAGE(OFFSET('Pessimistic QTR'!$C19,0,4*(COLUMNS('Pessimistic QTR'!$C19:AD19)-1),1,4))</f>
        <v>439.4</v>
      </c>
      <c r="AE19" s="63">
        <f ca="1">AVERAGE(OFFSET('Pessimistic QTR'!$C19,0,4*(COLUMNS('Pessimistic QTR'!$C19:AE19)-1),1,4))</f>
        <v>452.61666666666662</v>
      </c>
      <c r="AF19" s="63">
        <f ca="1">AVERAGE(OFFSET('Pessimistic QTR'!$C19,0,4*(COLUMNS('Pessimistic QTR'!$C19:AF19)-1),1,4))</f>
        <v>463.79999999999995</v>
      </c>
      <c r="AG19" s="64">
        <f ca="1">AVERAGE(OFFSET('Pessimistic QTR'!$C19,0,4*(COLUMNS('Pessimistic QTR'!$C19:AG19)-1),1,4))</f>
        <v>394.38333333333333</v>
      </c>
      <c r="AH19" s="64">
        <f ca="1">AVERAGE(OFFSET('Pessimistic QTR'!$C19,0,4*(COLUMNS('Pessimistic QTR'!$C19:AH19)-1),1,4))</f>
        <v>403.75833333333333</v>
      </c>
      <c r="AI19" s="65">
        <f ca="1">AVERAGE(OFFSET('Pessimistic QTR'!$C19,0,4*(COLUMNS('Pessimistic QTR'!$C19:AI19)-1),1,4))</f>
        <v>437.72833333333335</v>
      </c>
      <c r="AJ19" s="65">
        <f ca="1">AVERAGE(OFFSET('Pessimistic QTR'!$C19,0,4*(COLUMNS('Pessimistic QTR'!$C19:AJ19)-1),1,4))</f>
        <v>452.06912500000004</v>
      </c>
      <c r="AK19" s="65">
        <f ca="1">AVERAGE(OFFSET('Pessimistic QTR'!$C19,0,4*(COLUMNS('Pessimistic QTR'!$C19:AK19)-1),1,4))</f>
        <v>460.987325</v>
      </c>
      <c r="AL19" s="65">
        <f ca="1">AVERAGE(OFFSET('Pessimistic QTR'!$C19,0,4*(COLUMNS('Pessimistic QTR'!$C19:AL19)-1),1,4))</f>
        <v>466.6189</v>
      </c>
      <c r="AM19" s="65">
        <f ca="1">AVERAGE(OFFSET('Pessimistic QTR'!$C19,0,4*(COLUMNS('Pessimistic QTR'!$C19:AM19)-1),1,4))</f>
        <v>471.334675</v>
      </c>
      <c r="AN19" s="65">
        <f ca="1">AVERAGE(OFFSET('Pessimistic QTR'!$C19,0,4*(COLUMNS('Pessimistic QTR'!$C19:AN19)-1),1,4))</f>
        <v>476.06032500000003</v>
      </c>
      <c r="AO19" s="65">
        <f ca="1">AVERAGE(OFFSET('Pessimistic QTR'!$C19,0,4*(COLUMNS('Pessimistic QTR'!$C19:AO19)-1),1,4))</f>
        <v>479.47382500000003</v>
      </c>
      <c r="AP19" s="65">
        <f ca="1">AVERAGE(OFFSET('Pessimistic QTR'!$C19,0,4*(COLUMNS('Pessimistic QTR'!$C19:AP19)-1),1,4))</f>
        <v>481.424375</v>
      </c>
      <c r="AQ19" s="18"/>
      <c r="AR19" s="7"/>
    </row>
    <row r="20" spans="1:44" x14ac:dyDescent="0.25">
      <c r="A20" t="str">
        <f>'Baseline QTR'!A20</f>
        <v>KS_NLHS</v>
      </c>
      <c r="B20" t="str">
        <f>'Baseline QTR'!B20</f>
        <v xml:space="preserve">      Leisure and Hospitality</v>
      </c>
      <c r="C20" s="63">
        <f ca="1">AVERAGE(OFFSET('Pessimistic QTR'!$C20,0,4*(COLUMNS('Pessimistic QTR'!$C20:C20)-1),1,4))</f>
        <v>90.841666666666669</v>
      </c>
      <c r="D20" s="63">
        <f ca="1">AVERAGE(OFFSET('Pessimistic QTR'!$C20,0,4*(COLUMNS('Pessimistic QTR'!$C20:D20)-1),1,4))</f>
        <v>91.833333333333329</v>
      </c>
      <c r="E20" s="63">
        <f ca="1">AVERAGE(OFFSET('Pessimistic QTR'!$C20,0,4*(COLUMNS('Pessimistic QTR'!$C20:E20)-1),1,4))</f>
        <v>93.474999999999994</v>
      </c>
      <c r="F20" s="63">
        <f ca="1">AVERAGE(OFFSET('Pessimistic QTR'!$C20,0,4*(COLUMNS('Pessimistic QTR'!$C20:F20)-1),1,4))</f>
        <v>96.558333333333323</v>
      </c>
      <c r="G20" s="63">
        <f ca="1">AVERAGE(OFFSET('Pessimistic QTR'!$C20,0,4*(COLUMNS('Pessimistic QTR'!$C20:G20)-1),1,4))</f>
        <v>98.966666666666669</v>
      </c>
      <c r="H20" s="63">
        <f ca="1">AVERAGE(OFFSET('Pessimistic QTR'!$C20,0,4*(COLUMNS('Pessimistic QTR'!$C20:H20)-1),1,4))</f>
        <v>103.00833333333335</v>
      </c>
      <c r="I20" s="63">
        <f ca="1">AVERAGE(OFFSET('Pessimistic QTR'!$C20,0,4*(COLUMNS('Pessimistic QTR'!$C20:I20)-1),1,4))</f>
        <v>106.375</v>
      </c>
      <c r="J20" s="63">
        <f ca="1">AVERAGE(OFFSET('Pessimistic QTR'!$C20,0,4*(COLUMNS('Pessimistic QTR'!$C20:J20)-1),1,4))</f>
        <v>109.69166666666666</v>
      </c>
      <c r="K20" s="63">
        <f ca="1">AVERAGE(OFFSET('Pessimistic QTR'!$C20,0,4*(COLUMNS('Pessimistic QTR'!$C20:K20)-1),1,4))</f>
        <v>113.56666666666666</v>
      </c>
      <c r="L20" s="63">
        <f ca="1">AVERAGE(OFFSET('Pessimistic QTR'!$C20,0,4*(COLUMNS('Pessimistic QTR'!$C20:L20)-1),1,4))</f>
        <v>119.15833333333333</v>
      </c>
      <c r="M20" s="63">
        <f ca="1">AVERAGE(OFFSET('Pessimistic QTR'!$C20,0,4*(COLUMNS('Pessimistic QTR'!$C20:M20)-1),1,4))</f>
        <v>120.62499999999999</v>
      </c>
      <c r="N20" s="63">
        <f ca="1">AVERAGE(OFFSET('Pessimistic QTR'!$C20,0,4*(COLUMNS('Pessimistic QTR'!$C20:N20)-1),1,4))</f>
        <v>119.77499999999999</v>
      </c>
      <c r="O20" s="63">
        <f ca="1">AVERAGE(OFFSET('Pessimistic QTR'!$C20,0,4*(COLUMNS('Pessimistic QTR'!$C20:O20)-1),1,4))</f>
        <v>117.45</v>
      </c>
      <c r="P20" s="63">
        <f ca="1">AVERAGE(OFFSET('Pessimistic QTR'!$C20,0,4*(COLUMNS('Pessimistic QTR'!$C20:P20)-1),1,4))</f>
        <v>119.63333333333333</v>
      </c>
      <c r="Q20" s="63">
        <f ca="1">AVERAGE(OFFSET('Pessimistic QTR'!$C20,0,4*(COLUMNS('Pessimistic QTR'!$C20:Q20)-1),1,4))</f>
        <v>122.925</v>
      </c>
      <c r="R20" s="63">
        <f ca="1">AVERAGE(OFFSET('Pessimistic QTR'!$C20,0,4*(COLUMNS('Pessimistic QTR'!$C20:R20)-1),1,4))</f>
        <v>126.58333333333333</v>
      </c>
      <c r="S20" s="63">
        <f ca="1">AVERAGE(OFFSET('Pessimistic QTR'!$C20,0,4*(COLUMNS('Pessimistic QTR'!$C20:S20)-1),1,4))</f>
        <v>130.72500000000002</v>
      </c>
      <c r="T20" s="63">
        <f ca="1">AVERAGE(OFFSET('Pessimistic QTR'!$C20,0,4*(COLUMNS('Pessimistic QTR'!$C20:T20)-1),1,4))</f>
        <v>135.32499999999999</v>
      </c>
      <c r="U20" s="63">
        <f ca="1">AVERAGE(OFFSET('Pessimistic QTR'!$C20,0,4*(COLUMNS('Pessimistic QTR'!$C20:U20)-1),1,4))</f>
        <v>137.02499999999998</v>
      </c>
      <c r="V20" s="63">
        <f ca="1">AVERAGE(OFFSET('Pessimistic QTR'!$C20,0,4*(COLUMNS('Pessimistic QTR'!$C20:V20)-1),1,4))</f>
        <v>130.57499999999999</v>
      </c>
      <c r="W20" s="63">
        <f ca="1">AVERAGE(OFFSET('Pessimistic QTR'!$C20,0,4*(COLUMNS('Pessimistic QTR'!$C20:W20)-1),1,4))</f>
        <v>130.44166666666666</v>
      </c>
      <c r="X20" s="63">
        <f ca="1">AVERAGE(OFFSET('Pessimistic QTR'!$C20,0,4*(COLUMNS('Pessimistic QTR'!$C20:X20)-1),1,4))</f>
        <v>133.50833333333333</v>
      </c>
      <c r="Y20" s="63">
        <f ca="1">AVERAGE(OFFSET('Pessimistic QTR'!$C20,0,4*(COLUMNS('Pessimistic QTR'!$C20:Y20)-1),1,4))</f>
        <v>138.08333333333334</v>
      </c>
      <c r="Z20" s="63">
        <f ca="1">AVERAGE(OFFSET('Pessimistic QTR'!$C20,0,4*(COLUMNS('Pessimistic QTR'!$C20:Z20)-1),1,4))</f>
        <v>143.95833333333334</v>
      </c>
      <c r="AA20" s="63">
        <f ca="1">AVERAGE(OFFSET('Pessimistic QTR'!$C20,0,4*(COLUMNS('Pessimistic QTR'!$C20:AA20)-1),1,4))</f>
        <v>148.68333333333334</v>
      </c>
      <c r="AB20" s="63">
        <f ca="1">AVERAGE(OFFSET('Pessimistic QTR'!$C20,0,4*(COLUMNS('Pessimistic QTR'!$C20:AB20)-1),1,4))</f>
        <v>154.98333333333335</v>
      </c>
      <c r="AC20" s="63">
        <f ca="1">AVERAGE(OFFSET('Pessimistic QTR'!$C20,0,4*(COLUMNS('Pessimistic QTR'!$C20:AC20)-1),1,4))</f>
        <v>161.64166666666665</v>
      </c>
      <c r="AD20" s="63">
        <f ca="1">AVERAGE(OFFSET('Pessimistic QTR'!$C20,0,4*(COLUMNS('Pessimistic QTR'!$C20:AD20)-1),1,4))</f>
        <v>166.84166666666667</v>
      </c>
      <c r="AE20" s="63">
        <f ca="1">AVERAGE(OFFSET('Pessimistic QTR'!$C20,0,4*(COLUMNS('Pessimistic QTR'!$C20:AE20)-1),1,4))</f>
        <v>171.57499999999999</v>
      </c>
      <c r="AF20" s="63">
        <f ca="1">AVERAGE(OFFSET('Pessimistic QTR'!$C20,0,4*(COLUMNS('Pessimistic QTR'!$C20:AF20)-1),1,4))</f>
        <v>173.79166666666666</v>
      </c>
      <c r="AG20" s="64">
        <f ca="1">AVERAGE(OFFSET('Pessimistic QTR'!$C20,0,4*(COLUMNS('Pessimistic QTR'!$C20:AG20)-1),1,4))</f>
        <v>122.66666666666666</v>
      </c>
      <c r="AH20" s="64">
        <f ca="1">AVERAGE(OFFSET('Pessimistic QTR'!$C20,0,4*(COLUMNS('Pessimistic QTR'!$C20:AH20)-1),1,4))</f>
        <v>128.80833333333334</v>
      </c>
      <c r="AI20" s="65">
        <f ca="1">AVERAGE(OFFSET('Pessimistic QTR'!$C20,0,4*(COLUMNS('Pessimistic QTR'!$C20:AI20)-1),1,4))</f>
        <v>151.75496666666666</v>
      </c>
      <c r="AJ20" s="65">
        <f ca="1">AVERAGE(OFFSET('Pessimistic QTR'!$C20,0,4*(COLUMNS('Pessimistic QTR'!$C20:AJ20)-1),1,4))</f>
        <v>160.2216</v>
      </c>
      <c r="AK20" s="65">
        <f ca="1">AVERAGE(OFFSET('Pessimistic QTR'!$C20,0,4*(COLUMNS('Pessimistic QTR'!$C20:AK20)-1),1,4))</f>
        <v>163.45810000000003</v>
      </c>
      <c r="AL20" s="65">
        <f ca="1">AVERAGE(OFFSET('Pessimistic QTR'!$C20,0,4*(COLUMNS('Pessimistic QTR'!$C20:AL20)-1),1,4))</f>
        <v>165.3689</v>
      </c>
      <c r="AM20" s="65">
        <f ca="1">AVERAGE(OFFSET('Pessimistic QTR'!$C20,0,4*(COLUMNS('Pessimistic QTR'!$C20:AM20)-1),1,4))</f>
        <v>168.14702500000001</v>
      </c>
      <c r="AN20" s="65">
        <f ca="1">AVERAGE(OFFSET('Pessimistic QTR'!$C20,0,4*(COLUMNS('Pessimistic QTR'!$C20:AN20)-1),1,4))</f>
        <v>170.53052500000001</v>
      </c>
      <c r="AO20" s="65">
        <f ca="1">AVERAGE(OFFSET('Pessimistic QTR'!$C20,0,4*(COLUMNS('Pessimistic QTR'!$C20:AO20)-1),1,4))</f>
        <v>172.05090000000001</v>
      </c>
      <c r="AP20" s="65">
        <f ca="1">AVERAGE(OFFSET('Pessimistic QTR'!$C20,0,4*(COLUMNS('Pessimistic QTR'!$C20:AP20)-1),1,4))</f>
        <v>172.94450000000001</v>
      </c>
      <c r="AQ20" s="18"/>
      <c r="AR20" s="7"/>
    </row>
    <row r="21" spans="1:44" x14ac:dyDescent="0.25">
      <c r="A21" t="str">
        <f>'Baseline QTR'!A21</f>
        <v>KS_NGOV</v>
      </c>
      <c r="B21" t="str">
        <f>'Baseline QTR'!B21</f>
        <v xml:space="preserve">   Government</v>
      </c>
      <c r="C21" s="63">
        <f ca="1">AVERAGE(OFFSET('Pessimistic QTR'!$C21,0,4*(COLUMNS('Pessimistic QTR'!$C21:C21)-1),1,4))</f>
        <v>147.44999999999999</v>
      </c>
      <c r="D21" s="63">
        <f ca="1">AVERAGE(OFFSET('Pessimistic QTR'!$C21,0,4*(COLUMNS('Pessimistic QTR'!$C21:D21)-1),1,4))</f>
        <v>153.01666666666665</v>
      </c>
      <c r="E21" s="63">
        <f ca="1">AVERAGE(OFFSET('Pessimistic QTR'!$C21,0,4*(COLUMNS('Pessimistic QTR'!$C21:E21)-1),1,4))</f>
        <v>158.74166666666667</v>
      </c>
      <c r="F21" s="63">
        <f ca="1">AVERAGE(OFFSET('Pessimistic QTR'!$C21,0,4*(COLUMNS('Pessimistic QTR'!$C21:F21)-1),1,4))</f>
        <v>161.88333333333333</v>
      </c>
      <c r="G21" s="63">
        <f ca="1">AVERAGE(OFFSET('Pessimistic QTR'!$C21,0,4*(COLUMNS('Pessimistic QTR'!$C21:G21)-1),1,4))</f>
        <v>164.53333333333333</v>
      </c>
      <c r="H21" s="63">
        <f ca="1">AVERAGE(OFFSET('Pessimistic QTR'!$C21,0,4*(COLUMNS('Pessimistic QTR'!$C21:H21)-1),1,4))</f>
        <v>167.89166666666665</v>
      </c>
      <c r="I21" s="63">
        <f ca="1">AVERAGE(OFFSET('Pessimistic QTR'!$C21,0,4*(COLUMNS('Pessimistic QTR'!$C21:I21)-1),1,4))</f>
        <v>170.69166666666666</v>
      </c>
      <c r="J21" s="63">
        <f ca="1">AVERAGE(OFFSET('Pessimistic QTR'!$C21,0,4*(COLUMNS('Pessimistic QTR'!$C21:J21)-1),1,4))</f>
        <v>173.76666666666671</v>
      </c>
      <c r="K21" s="63">
        <f ca="1">AVERAGE(OFFSET('Pessimistic QTR'!$C21,0,4*(COLUMNS('Pessimistic QTR'!$C21:K21)-1),1,4))</f>
        <v>178.51666666666668</v>
      </c>
      <c r="L21" s="63">
        <f ca="1">AVERAGE(OFFSET('Pessimistic QTR'!$C21,0,4*(COLUMNS('Pessimistic QTR'!$C21:L21)-1),1,4))</f>
        <v>182.70833333333334</v>
      </c>
      <c r="M21" s="63">
        <f ca="1">AVERAGE(OFFSET('Pessimistic QTR'!$C21,0,4*(COLUMNS('Pessimistic QTR'!$C21:M21)-1),1,4))</f>
        <v>185.86666666666665</v>
      </c>
      <c r="N21" s="63">
        <f ca="1">AVERAGE(OFFSET('Pessimistic QTR'!$C21,0,4*(COLUMNS('Pessimistic QTR'!$C21:N21)-1),1,4))</f>
        <v>191.89166666666665</v>
      </c>
      <c r="O21" s="63">
        <f ca="1">AVERAGE(OFFSET('Pessimistic QTR'!$C21,0,4*(COLUMNS('Pessimistic QTR'!$C21:O21)-1),1,4))</f>
        <v>195.85</v>
      </c>
      <c r="P21" s="63">
        <f ca="1">AVERAGE(OFFSET('Pessimistic QTR'!$C21,0,4*(COLUMNS('Pessimistic QTR'!$C21:P21)-1),1,4))</f>
        <v>198</v>
      </c>
      <c r="Q21" s="63">
        <f ca="1">AVERAGE(OFFSET('Pessimistic QTR'!$C21,0,4*(COLUMNS('Pessimistic QTR'!$C21:Q21)-1),1,4))</f>
        <v>198.00833333333333</v>
      </c>
      <c r="R21" s="63">
        <f ca="1">AVERAGE(OFFSET('Pessimistic QTR'!$C21,0,4*(COLUMNS('Pessimistic QTR'!$C21:R21)-1),1,4))</f>
        <v>197.76666666666665</v>
      </c>
      <c r="S21" s="63">
        <f ca="1">AVERAGE(OFFSET('Pessimistic QTR'!$C21,0,4*(COLUMNS('Pessimistic QTR'!$C21:S21)-1),1,4))</f>
        <v>198.50833333333333</v>
      </c>
      <c r="T21" s="63">
        <f ca="1">AVERAGE(OFFSET('Pessimistic QTR'!$C21,0,4*(COLUMNS('Pessimistic QTR'!$C21:T21)-1),1,4))</f>
        <v>200.15</v>
      </c>
      <c r="U21" s="63">
        <f ca="1">AVERAGE(OFFSET('Pessimistic QTR'!$C21,0,4*(COLUMNS('Pessimistic QTR'!$C21:U21)-1),1,4))</f>
        <v>204.50833333333333</v>
      </c>
      <c r="V21" s="63">
        <f ca="1">AVERAGE(OFFSET('Pessimistic QTR'!$C21,0,4*(COLUMNS('Pessimistic QTR'!$C21:V21)-1),1,4))</f>
        <v>206.18333333333334</v>
      </c>
      <c r="W21" s="63">
        <f ca="1">AVERAGE(OFFSET('Pessimistic QTR'!$C21,0,4*(COLUMNS('Pessimistic QTR'!$C21:W21)-1),1,4))</f>
        <v>205.79166666666666</v>
      </c>
      <c r="X21" s="63">
        <f ca="1">AVERAGE(OFFSET('Pessimistic QTR'!$C21,0,4*(COLUMNS('Pessimistic QTR'!$C21:X21)-1),1,4))</f>
        <v>202.17499999999998</v>
      </c>
      <c r="Y21" s="63">
        <f ca="1">AVERAGE(OFFSET('Pessimistic QTR'!$C21,0,4*(COLUMNS('Pessimistic QTR'!$C21:Y21)-1),1,4))</f>
        <v>202.69166666666666</v>
      </c>
      <c r="Z21" s="63">
        <f ca="1">AVERAGE(OFFSET('Pessimistic QTR'!$C21,0,4*(COLUMNS('Pessimistic QTR'!$C21:Z21)-1),1,4))</f>
        <v>204.8</v>
      </c>
      <c r="AA21" s="63">
        <f ca="1">AVERAGE(OFFSET('Pessimistic QTR'!$C21,0,4*(COLUMNS('Pessimistic QTR'!$C21:AA21)-1),1,4))</f>
        <v>207.73333333333335</v>
      </c>
      <c r="AB21" s="63">
        <f ca="1">AVERAGE(OFFSET('Pessimistic QTR'!$C21,0,4*(COLUMNS('Pessimistic QTR'!$C21:AB21)-1),1,4))</f>
        <v>212.90833333333333</v>
      </c>
      <c r="AC21" s="63">
        <f ca="1">AVERAGE(OFFSET('Pessimistic QTR'!$C21,0,4*(COLUMNS('Pessimistic QTR'!$C21:AC21)-1),1,4))</f>
        <v>217.81666666666666</v>
      </c>
      <c r="AD21" s="63">
        <f ca="1">AVERAGE(OFFSET('Pessimistic QTR'!$C21,0,4*(COLUMNS('Pessimistic QTR'!$C21:AD21)-1),1,4))</f>
        <v>221.26666666666665</v>
      </c>
      <c r="AE21" s="63">
        <f ca="1">AVERAGE(OFFSET('Pessimistic QTR'!$C21,0,4*(COLUMNS('Pessimistic QTR'!$C21:AE21)-1),1,4))</f>
        <v>218.52500000000001</v>
      </c>
      <c r="AF21" s="63">
        <f ca="1">AVERAGE(OFFSET('Pessimistic QTR'!$C21,0,4*(COLUMNS('Pessimistic QTR'!$C21:AF21)-1),1,4))</f>
        <v>216</v>
      </c>
      <c r="AG21" s="64">
        <f ca="1">AVERAGE(OFFSET('Pessimistic QTR'!$C21,0,4*(COLUMNS('Pessimistic QTR'!$C21:AG21)-1),1,4))</f>
        <v>209.67500000000001</v>
      </c>
      <c r="AH21" s="64">
        <f ca="1">AVERAGE(OFFSET('Pessimistic QTR'!$C21,0,4*(COLUMNS('Pessimistic QTR'!$C21:AH21)-1),1,4))</f>
        <v>207.28333333333333</v>
      </c>
      <c r="AI21" s="65">
        <f ca="1">AVERAGE(OFFSET('Pessimistic QTR'!$C21,0,4*(COLUMNS('Pessimistic QTR'!$C21:AI21)-1),1,4))</f>
        <v>206.89358333333331</v>
      </c>
      <c r="AJ21" s="65">
        <f ca="1">AVERAGE(OFFSET('Pessimistic QTR'!$C21,0,4*(COLUMNS('Pessimistic QTR'!$C21:AJ21)-1),1,4))</f>
        <v>212.73155</v>
      </c>
      <c r="AK21" s="65">
        <f ca="1">AVERAGE(OFFSET('Pessimistic QTR'!$C21,0,4*(COLUMNS('Pessimistic QTR'!$C21:AK21)-1),1,4))</f>
        <v>216.71917500000001</v>
      </c>
      <c r="AL21" s="65">
        <f ca="1">AVERAGE(OFFSET('Pessimistic QTR'!$C21,0,4*(COLUMNS('Pessimistic QTR'!$C21:AL21)-1),1,4))</f>
        <v>224.02612500000001</v>
      </c>
      <c r="AM21" s="65">
        <f ca="1">AVERAGE(OFFSET('Pessimistic QTR'!$C21,0,4*(COLUMNS('Pessimistic QTR'!$C21:AM21)-1),1,4))</f>
        <v>230.73062500000003</v>
      </c>
      <c r="AN21" s="65">
        <f ca="1">AVERAGE(OFFSET('Pessimistic QTR'!$C21,0,4*(COLUMNS('Pessimistic QTR'!$C21:AN21)-1),1,4))</f>
        <v>234.0127</v>
      </c>
      <c r="AO21" s="65">
        <f ca="1">AVERAGE(OFFSET('Pessimistic QTR'!$C21,0,4*(COLUMNS('Pessimistic QTR'!$C21:AO21)-1),1,4))</f>
        <v>236.11700000000002</v>
      </c>
      <c r="AP21" s="65">
        <f ca="1">AVERAGE(OFFSET('Pessimistic QTR'!$C21,0,4*(COLUMNS('Pessimistic QTR'!$C21:AP21)-1),1,4))</f>
        <v>237.77445</v>
      </c>
      <c r="AQ21" s="18"/>
      <c r="AR21" s="7"/>
    </row>
    <row r="22" spans="1:44" x14ac:dyDescent="0.25">
      <c r="A22" t="str">
        <f>'Baseline QTR'!A22</f>
        <v>KS_NGOVSL</v>
      </c>
      <c r="B22" t="str">
        <f>'Baseline QTR'!B22</f>
        <v xml:space="preserve">      State and local</v>
      </c>
      <c r="C22" s="63">
        <f ca="1">AVERAGE(OFFSET('Pessimistic QTR'!$C22,0,4*(COLUMNS('Pessimistic QTR'!$C22:C22)-1),1,4))</f>
        <v>125.70833333333334</v>
      </c>
      <c r="D22" s="63">
        <f ca="1">AVERAGE(OFFSET('Pessimistic QTR'!$C22,0,4*(COLUMNS('Pessimistic QTR'!$C22:D22)-1),1,4))</f>
        <v>131.57499999999999</v>
      </c>
      <c r="E22" s="63">
        <f ca="1">AVERAGE(OFFSET('Pessimistic QTR'!$C22,0,4*(COLUMNS('Pessimistic QTR'!$C22:E22)-1),1,4))</f>
        <v>136.97499999999999</v>
      </c>
      <c r="F22" s="63">
        <f ca="1">AVERAGE(OFFSET('Pessimistic QTR'!$C22,0,4*(COLUMNS('Pessimistic QTR'!$C22:F22)-1),1,4))</f>
        <v>139.55833333333334</v>
      </c>
      <c r="G22" s="63">
        <f ca="1">AVERAGE(OFFSET('Pessimistic QTR'!$C22,0,4*(COLUMNS('Pessimistic QTR'!$C22:G22)-1),1,4))</f>
        <v>142.25833333333333</v>
      </c>
      <c r="H22" s="63">
        <f ca="1">AVERAGE(OFFSET('Pessimistic QTR'!$C22,0,4*(COLUMNS('Pessimistic QTR'!$C22:H22)-1),1,4))</f>
        <v>146.03333333333333</v>
      </c>
      <c r="I22" s="63">
        <f ca="1">AVERAGE(OFFSET('Pessimistic QTR'!$C22,0,4*(COLUMNS('Pessimistic QTR'!$C22:I22)-1),1,4))</f>
        <v>149.13333333333333</v>
      </c>
      <c r="J22" s="63">
        <f ca="1">AVERAGE(OFFSET('Pessimistic QTR'!$C22,0,4*(COLUMNS('Pessimistic QTR'!$C22:J22)-1),1,4))</f>
        <v>152.03333333333333</v>
      </c>
      <c r="K22" s="63">
        <f ca="1">AVERAGE(OFFSET('Pessimistic QTR'!$C22,0,4*(COLUMNS('Pessimistic QTR'!$C22:K22)-1),1,4))</f>
        <v>156.00833333333333</v>
      </c>
      <c r="L22" s="63">
        <f ca="1">AVERAGE(OFFSET('Pessimistic QTR'!$C22,0,4*(COLUMNS('Pessimistic QTR'!$C22:L22)-1),1,4))</f>
        <v>159.61666666666667</v>
      </c>
      <c r="M22" s="63">
        <f ca="1">AVERAGE(OFFSET('Pessimistic QTR'!$C22,0,4*(COLUMNS('Pessimistic QTR'!$C22:M22)-1),1,4))</f>
        <v>161.98333333333335</v>
      </c>
      <c r="N22" s="63">
        <f ca="1">AVERAGE(OFFSET('Pessimistic QTR'!$C22,0,4*(COLUMNS('Pessimistic QTR'!$C22:N22)-1),1,4))</f>
        <v>168.21666666666667</v>
      </c>
      <c r="O22" s="63">
        <f ca="1">AVERAGE(OFFSET('Pessimistic QTR'!$C22,0,4*(COLUMNS('Pessimistic QTR'!$C22:O22)-1),1,4))</f>
        <v>171.76666666666665</v>
      </c>
      <c r="P22" s="63">
        <f ca="1">AVERAGE(OFFSET('Pessimistic QTR'!$C22,0,4*(COLUMNS('Pessimistic QTR'!$C22:P22)-1),1,4))</f>
        <v>173.125</v>
      </c>
      <c r="Q22" s="63">
        <f ca="1">AVERAGE(OFFSET('Pessimistic QTR'!$C22,0,4*(COLUMNS('Pessimistic QTR'!$C22:Q22)-1),1,4))</f>
        <v>173.34166666666667</v>
      </c>
      <c r="R22" s="63">
        <f ca="1">AVERAGE(OFFSET('Pessimistic QTR'!$C22,0,4*(COLUMNS('Pessimistic QTR'!$C22:R22)-1),1,4))</f>
        <v>173.59166666666667</v>
      </c>
      <c r="S22" s="63">
        <f ca="1">AVERAGE(OFFSET('Pessimistic QTR'!$C22,0,4*(COLUMNS('Pessimistic QTR'!$C22:S22)-1),1,4))</f>
        <v>174.80833333333334</v>
      </c>
      <c r="T22" s="63">
        <f ca="1">AVERAGE(OFFSET('Pessimistic QTR'!$C22,0,4*(COLUMNS('Pessimistic QTR'!$C22:T22)-1),1,4))</f>
        <v>176.48333333333332</v>
      </c>
      <c r="U22" s="63">
        <f ca="1">AVERAGE(OFFSET('Pessimistic QTR'!$C22,0,4*(COLUMNS('Pessimistic QTR'!$C22:U22)-1),1,4))</f>
        <v>180.59166666666664</v>
      </c>
      <c r="V22" s="63">
        <f ca="1">AVERAGE(OFFSET('Pessimistic QTR'!$C22,0,4*(COLUMNS('Pessimistic QTR'!$C22:V22)-1),1,4))</f>
        <v>181.76666666666668</v>
      </c>
      <c r="W22" s="63">
        <f ca="1">AVERAGE(OFFSET('Pessimistic QTR'!$C22,0,4*(COLUMNS('Pessimistic QTR'!$C22:W22)-1),1,4))</f>
        <v>181.39166666666668</v>
      </c>
      <c r="X22" s="63">
        <f ca="1">AVERAGE(OFFSET('Pessimistic QTR'!$C22,0,4*(COLUMNS('Pessimistic QTR'!$C22:X22)-1),1,4))</f>
        <v>178.74166666666667</v>
      </c>
      <c r="Y22" s="63">
        <f ca="1">AVERAGE(OFFSET('Pessimistic QTR'!$C22,0,4*(COLUMNS('Pessimistic QTR'!$C22:Y22)-1),1,4))</f>
        <v>179.66666666666669</v>
      </c>
      <c r="Z22" s="63">
        <f ca="1">AVERAGE(OFFSET('Pessimistic QTR'!$C22,0,4*(COLUMNS('Pessimistic QTR'!$C22:Z22)-1),1,4))</f>
        <v>182.30833333333334</v>
      </c>
      <c r="AA22" s="63">
        <f ca="1">AVERAGE(OFFSET('Pessimistic QTR'!$C22,0,4*(COLUMNS('Pessimistic QTR'!$C22:AA22)-1),1,4))</f>
        <v>185.61666666666667</v>
      </c>
      <c r="AB22" s="63">
        <f ca="1">AVERAGE(OFFSET('Pessimistic QTR'!$C22,0,4*(COLUMNS('Pessimistic QTR'!$C22:AB22)-1),1,4))</f>
        <v>190.9</v>
      </c>
      <c r="AC22" s="63">
        <f ca="1">AVERAGE(OFFSET('Pessimistic QTR'!$C22,0,4*(COLUMNS('Pessimistic QTR'!$C22:AC22)-1),1,4))</f>
        <v>195.67500000000001</v>
      </c>
      <c r="AD22" s="63">
        <f ca="1">AVERAGE(OFFSET('Pessimistic QTR'!$C22,0,4*(COLUMNS('Pessimistic QTR'!$C22:AD22)-1),1,4))</f>
        <v>199.08333333333334</v>
      </c>
      <c r="AE22" s="63">
        <f ca="1">AVERAGE(OFFSET('Pessimistic QTR'!$C22,0,4*(COLUMNS('Pessimistic QTR'!$C22:AE22)-1),1,4))</f>
        <v>196.86666666666667</v>
      </c>
      <c r="AF22" s="63">
        <f ca="1">AVERAGE(OFFSET('Pessimistic QTR'!$C22,0,4*(COLUMNS('Pessimistic QTR'!$C22:AF22)-1),1,4))</f>
        <v>194.72499999999999</v>
      </c>
      <c r="AG22" s="64">
        <f ca="1">AVERAGE(OFFSET('Pessimistic QTR'!$C22,0,4*(COLUMNS('Pessimistic QTR'!$C22:AG22)-1),1,4))</f>
        <v>187.73333333333332</v>
      </c>
      <c r="AH22" s="64">
        <f ca="1">AVERAGE(OFFSET('Pessimistic QTR'!$C22,0,4*(COLUMNS('Pessimistic QTR'!$C22:AH22)-1),1,4))</f>
        <v>185.82499999999999</v>
      </c>
      <c r="AI22" s="65">
        <f ca="1">AVERAGE(OFFSET('Pessimistic QTR'!$C22,0,4*(COLUMNS('Pessimistic QTR'!$C22:AI22)-1),1,4))</f>
        <v>186.14441666666664</v>
      </c>
      <c r="AJ22" s="65">
        <f ca="1">AVERAGE(OFFSET('Pessimistic QTR'!$C22,0,4*(COLUMNS('Pessimistic QTR'!$C22:AJ22)-1),1,4))</f>
        <v>192.11997500000001</v>
      </c>
      <c r="AK22" s="65">
        <f ca="1">AVERAGE(OFFSET('Pessimistic QTR'!$C22,0,4*(COLUMNS('Pessimistic QTR'!$C22:AK22)-1),1,4))</f>
        <v>196.107675</v>
      </c>
      <c r="AL22" s="65">
        <f ca="1">AVERAGE(OFFSET('Pessimistic QTR'!$C22,0,4*(COLUMNS('Pessimistic QTR'!$C22:AL22)-1),1,4))</f>
        <v>203.414625</v>
      </c>
      <c r="AM22" s="65">
        <f ca="1">AVERAGE(OFFSET('Pessimistic QTR'!$C22,0,4*(COLUMNS('Pessimistic QTR'!$C22:AM22)-1),1,4))</f>
        <v>210.119125</v>
      </c>
      <c r="AN22" s="65">
        <f ca="1">AVERAGE(OFFSET('Pessimistic QTR'!$C22,0,4*(COLUMNS('Pessimistic QTR'!$C22:AN22)-1),1,4))</f>
        <v>213.40119999999999</v>
      </c>
      <c r="AO22" s="65">
        <f ca="1">AVERAGE(OFFSET('Pessimistic QTR'!$C22,0,4*(COLUMNS('Pessimistic QTR'!$C22:AO22)-1),1,4))</f>
        <v>215.50549999999998</v>
      </c>
      <c r="AP22" s="65">
        <f ca="1">AVERAGE(OFFSET('Pessimistic QTR'!$C22,0,4*(COLUMNS('Pessimistic QTR'!$C22:AP22)-1),1,4))</f>
        <v>217.16295000000002</v>
      </c>
      <c r="AQ22" s="18"/>
      <c r="AR22" s="7"/>
    </row>
    <row r="23" spans="1:44" x14ac:dyDescent="0.25">
      <c r="A23" t="str">
        <f>'Baseline QTR'!A23</f>
        <v>KS_NGOVFED</v>
      </c>
      <c r="B23" t="str">
        <f>'Baseline QTR'!B23</f>
        <v xml:space="preserve">      Federal</v>
      </c>
      <c r="C23" s="63">
        <f ca="1">AVERAGE(OFFSET('Pessimistic QTR'!$C23,0,4*(COLUMNS('Pessimistic QTR'!$C23:C23)-1),1,4))</f>
        <v>21.741666666666667</v>
      </c>
      <c r="D23" s="63">
        <f ca="1">AVERAGE(OFFSET('Pessimistic QTR'!$C23,0,4*(COLUMNS('Pessimistic QTR'!$C23:D23)-1),1,4))</f>
        <v>21.441666666666666</v>
      </c>
      <c r="E23" s="63">
        <f ca="1">AVERAGE(OFFSET('Pessimistic QTR'!$C23,0,4*(COLUMNS('Pessimistic QTR'!$C23:E23)-1),1,4))</f>
        <v>21.766666666666666</v>
      </c>
      <c r="F23" s="63">
        <f ca="1">AVERAGE(OFFSET('Pessimistic QTR'!$C23,0,4*(COLUMNS('Pessimistic QTR'!$C23:F23)-1),1,4))</f>
        <v>22.324999999999999</v>
      </c>
      <c r="G23" s="63">
        <f ca="1">AVERAGE(OFFSET('Pessimistic QTR'!$C23,0,4*(COLUMNS('Pessimistic QTR'!$C23:G23)-1),1,4))</f>
        <v>22.275000000000002</v>
      </c>
      <c r="H23" s="63">
        <f ca="1">AVERAGE(OFFSET('Pessimistic QTR'!$C23,0,4*(COLUMNS('Pessimistic QTR'!$C23:H23)-1),1,4))</f>
        <v>21.858333333333334</v>
      </c>
      <c r="I23" s="63">
        <f ca="1">AVERAGE(OFFSET('Pessimistic QTR'!$C23,0,4*(COLUMNS('Pessimistic QTR'!$C23:I23)-1),1,4))</f>
        <v>21.558333333333334</v>
      </c>
      <c r="J23" s="63">
        <f ca="1">AVERAGE(OFFSET('Pessimistic QTR'!$C23,0,4*(COLUMNS('Pessimistic QTR'!$C23:J23)-1),1,4))</f>
        <v>21.733333333333331</v>
      </c>
      <c r="K23" s="63">
        <f ca="1">AVERAGE(OFFSET('Pessimistic QTR'!$C23,0,4*(COLUMNS('Pessimistic QTR'!$C23:K23)-1),1,4))</f>
        <v>22.508333333333333</v>
      </c>
      <c r="L23" s="63">
        <f ca="1">AVERAGE(OFFSET('Pessimistic QTR'!$C23,0,4*(COLUMNS('Pessimistic QTR'!$C23:L23)-1),1,4))</f>
        <v>23.091666666666665</v>
      </c>
      <c r="M23" s="63">
        <f ca="1">AVERAGE(OFFSET('Pessimistic QTR'!$C23,0,4*(COLUMNS('Pessimistic QTR'!$C23:M23)-1),1,4))</f>
        <v>23.883333333333336</v>
      </c>
      <c r="N23" s="63">
        <f ca="1">AVERAGE(OFFSET('Pessimistic QTR'!$C23,0,4*(COLUMNS('Pessimistic QTR'!$C23:N23)-1),1,4))</f>
        <v>23.675000000000001</v>
      </c>
      <c r="O23" s="63">
        <f ca="1">AVERAGE(OFFSET('Pessimistic QTR'!$C23,0,4*(COLUMNS('Pessimistic QTR'!$C23:O23)-1),1,4))</f>
        <v>24.083333333333332</v>
      </c>
      <c r="P23" s="63">
        <f ca="1">AVERAGE(OFFSET('Pessimistic QTR'!$C23,0,4*(COLUMNS('Pessimistic QTR'!$C23:P23)-1),1,4))</f>
        <v>24.875</v>
      </c>
      <c r="Q23" s="63">
        <f ca="1">AVERAGE(OFFSET('Pessimistic QTR'!$C23,0,4*(COLUMNS('Pessimistic QTR'!$C23:Q23)-1),1,4))</f>
        <v>24.666666666666668</v>
      </c>
      <c r="R23" s="63">
        <f ca="1">AVERAGE(OFFSET('Pessimistic QTR'!$C23,0,4*(COLUMNS('Pessimistic QTR'!$C23:R23)-1),1,4))</f>
        <v>24.174999999999997</v>
      </c>
      <c r="S23" s="63">
        <f ca="1">AVERAGE(OFFSET('Pessimistic QTR'!$C23,0,4*(COLUMNS('Pessimistic QTR'!$C23:S23)-1),1,4))</f>
        <v>23.7</v>
      </c>
      <c r="T23" s="63">
        <f ca="1">AVERAGE(OFFSET('Pessimistic QTR'!$C23,0,4*(COLUMNS('Pessimistic QTR'!$C23:T23)-1),1,4))</f>
        <v>23.666666666666668</v>
      </c>
      <c r="U23" s="63">
        <f ca="1">AVERAGE(OFFSET('Pessimistic QTR'!$C23,0,4*(COLUMNS('Pessimistic QTR'!$C23:U23)-1),1,4))</f>
        <v>23.916666666666664</v>
      </c>
      <c r="V23" s="63">
        <f ca="1">AVERAGE(OFFSET('Pessimistic QTR'!$C23,0,4*(COLUMNS('Pessimistic QTR'!$C23:V23)-1),1,4))</f>
        <v>24.416666666666668</v>
      </c>
      <c r="W23" s="63">
        <f ca="1">AVERAGE(OFFSET('Pessimistic QTR'!$C23,0,4*(COLUMNS('Pessimistic QTR'!$C23:W23)-1),1,4))</f>
        <v>24.4</v>
      </c>
      <c r="X23" s="63">
        <f ca="1">AVERAGE(OFFSET('Pessimistic QTR'!$C23,0,4*(COLUMNS('Pessimistic QTR'!$C23:X23)-1),1,4))</f>
        <v>23.433333333333334</v>
      </c>
      <c r="Y23" s="63">
        <f ca="1">AVERAGE(OFFSET('Pessimistic QTR'!$C23,0,4*(COLUMNS('Pessimistic QTR'!$C23:Y23)-1),1,4))</f>
        <v>23.024999999999999</v>
      </c>
      <c r="Z23" s="63">
        <f ca="1">AVERAGE(OFFSET('Pessimistic QTR'!$C23,0,4*(COLUMNS('Pessimistic QTR'!$C23:Z23)-1),1,4))</f>
        <v>22.491666666666667</v>
      </c>
      <c r="AA23" s="63">
        <f ca="1">AVERAGE(OFFSET('Pessimistic QTR'!$C23,0,4*(COLUMNS('Pessimistic QTR'!$C23:AA23)-1),1,4))</f>
        <v>22.116666666666667</v>
      </c>
      <c r="AB23" s="63">
        <f ca="1">AVERAGE(OFFSET('Pessimistic QTR'!$C23,0,4*(COLUMNS('Pessimistic QTR'!$C23:AB23)-1),1,4))</f>
        <v>22.008333333333333</v>
      </c>
      <c r="AC23" s="63">
        <f ca="1">AVERAGE(OFFSET('Pessimistic QTR'!$C23,0,4*(COLUMNS('Pessimistic QTR'!$C23:AC23)-1),1,4))</f>
        <v>22.141666666666666</v>
      </c>
      <c r="AD23" s="63">
        <f ca="1">AVERAGE(OFFSET('Pessimistic QTR'!$C23,0,4*(COLUMNS('Pessimistic QTR'!$C23:AD23)-1),1,4))</f>
        <v>22.18333333333333</v>
      </c>
      <c r="AE23" s="63">
        <f ca="1">AVERAGE(OFFSET('Pessimistic QTR'!$C23,0,4*(COLUMNS('Pessimistic QTR'!$C23:AE23)-1),1,4))</f>
        <v>21.658333333333331</v>
      </c>
      <c r="AF23" s="63">
        <f ca="1">AVERAGE(OFFSET('Pessimistic QTR'!$C23,0,4*(COLUMNS('Pessimistic QTR'!$C23:AF23)-1),1,4))</f>
        <v>21.274999999999999</v>
      </c>
      <c r="AG23" s="64">
        <f ca="1">AVERAGE(OFFSET('Pessimistic QTR'!$C23,0,4*(COLUMNS('Pessimistic QTR'!$C23:AG23)-1),1,4))</f>
        <v>21.94166666666667</v>
      </c>
      <c r="AH23" s="64">
        <f ca="1">AVERAGE(OFFSET('Pessimistic QTR'!$C23,0,4*(COLUMNS('Pessimistic QTR'!$C23:AH23)-1),1,4))</f>
        <v>21.458333333333332</v>
      </c>
      <c r="AI23" s="65">
        <f ca="1">AVERAGE(OFFSET('Pessimistic QTR'!$C23,0,4*(COLUMNS('Pessimistic QTR'!$C23:AI23)-1),1,4))</f>
        <v>20.749174166666666</v>
      </c>
      <c r="AJ23" s="65">
        <f ca="1">AVERAGE(OFFSET('Pessimistic QTR'!$C23,0,4*(COLUMNS('Pessimistic QTR'!$C23:AJ23)-1),1,4))</f>
        <v>20.611537499999997</v>
      </c>
      <c r="AK23" s="65">
        <f ca="1">AVERAGE(OFFSET('Pessimistic QTR'!$C23,0,4*(COLUMNS('Pessimistic QTR'!$C23:AK23)-1),1,4))</f>
        <v>20.611509999999999</v>
      </c>
      <c r="AL23" s="65">
        <f ca="1">AVERAGE(OFFSET('Pessimistic QTR'!$C23,0,4*(COLUMNS('Pessimistic QTR'!$C23:AL23)-1),1,4))</f>
        <v>20.611509999999999</v>
      </c>
      <c r="AM23" s="65">
        <f ca="1">AVERAGE(OFFSET('Pessimistic QTR'!$C23,0,4*(COLUMNS('Pessimistic QTR'!$C23:AM23)-1),1,4))</f>
        <v>20.611509999999999</v>
      </c>
      <c r="AN23" s="65">
        <f ca="1">AVERAGE(OFFSET('Pessimistic QTR'!$C23,0,4*(COLUMNS('Pessimistic QTR'!$C23:AN23)-1),1,4))</f>
        <v>20.611509999999999</v>
      </c>
      <c r="AO23" s="65">
        <f ca="1">AVERAGE(OFFSET('Pessimistic QTR'!$C23,0,4*(COLUMNS('Pessimistic QTR'!$C23:AO23)-1),1,4))</f>
        <v>20.611509999999999</v>
      </c>
      <c r="AP23" s="65">
        <f ca="1">AVERAGE(OFFSET('Pessimistic QTR'!$C23,0,4*(COLUMNS('Pessimistic QTR'!$C23:AP23)-1),1,4))</f>
        <v>20.611509999999999</v>
      </c>
      <c r="AQ23" s="18"/>
      <c r="AR23" s="7"/>
    </row>
    <row r="24" spans="1:44" x14ac:dyDescent="0.25">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44"/>
      <c r="AH24" s="44"/>
      <c r="AI24" s="8"/>
      <c r="AJ24" s="8"/>
      <c r="AK24" s="8"/>
      <c r="AL24" s="8"/>
      <c r="AM24" s="8"/>
      <c r="AN24" s="8"/>
      <c r="AO24" s="8"/>
      <c r="AP24" s="8"/>
      <c r="AQ24" s="18"/>
    </row>
    <row r="25" spans="1:44" x14ac:dyDescent="0.25">
      <c r="A25" t="str">
        <f>'Baseline QTR'!A25</f>
        <v>KS_PIR</v>
      </c>
      <c r="B25" t="str">
        <f>'Baseline QTR'!B25</f>
        <v>Personal income (mil. $2012)</v>
      </c>
      <c r="C25" s="5">
        <f ca="1">AVERAGE(OFFSET('Pessimistic QTR'!$C25,0,4*(COLUMNS('Pessimistic QTR'!$C25:C25)-1),1,4))</f>
        <v>76029.789523383835</v>
      </c>
      <c r="D25" s="5">
        <f ca="1">AVERAGE(OFFSET('Pessimistic QTR'!$C25,0,4*(COLUMNS('Pessimistic QTR'!$C25:D25)-1),1,4))</f>
        <v>78161.395894043715</v>
      </c>
      <c r="E25" s="5">
        <f ca="1">AVERAGE(OFFSET('Pessimistic QTR'!$C25,0,4*(COLUMNS('Pessimistic QTR'!$C25:E25)-1),1,4))</f>
        <v>81990.641035459761</v>
      </c>
      <c r="F25" s="5">
        <f ca="1">AVERAGE(OFFSET('Pessimistic QTR'!$C25,0,4*(COLUMNS('Pessimistic QTR'!$C25:F25)-1),1,4))</f>
        <v>82897.896638982231</v>
      </c>
      <c r="G25" s="5">
        <f ca="1">AVERAGE(OFFSET('Pessimistic QTR'!$C25,0,4*(COLUMNS('Pessimistic QTR'!$C25:G25)-1),1,4))</f>
        <v>85358.990852102259</v>
      </c>
      <c r="H25" s="5">
        <f ca="1">AVERAGE(OFFSET('Pessimistic QTR'!$C25,0,4*(COLUMNS('Pessimistic QTR'!$C25:H25)-1),1,4))</f>
        <v>88726.45353813206</v>
      </c>
      <c r="I25" s="5">
        <f ca="1">AVERAGE(OFFSET('Pessimistic QTR'!$C25,0,4*(COLUMNS('Pessimistic QTR'!$C25:I25)-1),1,4))</f>
        <v>94143.84990652866</v>
      </c>
      <c r="J25" s="5">
        <f ca="1">AVERAGE(OFFSET('Pessimistic QTR'!$C25,0,4*(COLUMNS('Pessimistic QTR'!$C25:J25)-1),1,4))</f>
        <v>101003.37686824068</v>
      </c>
      <c r="K25" s="5">
        <f ca="1">AVERAGE(OFFSET('Pessimistic QTR'!$C25,0,4*(COLUMNS('Pessimistic QTR'!$C25:K25)-1),1,4))</f>
        <v>113246.11575803545</v>
      </c>
      <c r="L25" s="5">
        <f ca="1">AVERAGE(OFFSET('Pessimistic QTR'!$C25,0,4*(COLUMNS('Pessimistic QTR'!$C25:L25)-1),1,4))</f>
        <v>121766.53991341402</v>
      </c>
      <c r="M25" s="5">
        <f ca="1">AVERAGE(OFFSET('Pessimistic QTR'!$C25,0,4*(COLUMNS('Pessimistic QTR'!$C25:M25)-1),1,4))</f>
        <v>126393.69475184818</v>
      </c>
      <c r="N25" s="5">
        <f ca="1">AVERAGE(OFFSET('Pessimistic QTR'!$C25,0,4*(COLUMNS('Pessimistic QTR'!$C25:N25)-1),1,4))</f>
        <v>125316.32892990689</v>
      </c>
      <c r="O25" s="5">
        <f ca="1">AVERAGE(OFFSET('Pessimistic QTR'!$C25,0,4*(COLUMNS('Pessimistic QTR'!$C25:O25)-1),1,4))</f>
        <v>124381.60943540129</v>
      </c>
      <c r="P25" s="5">
        <f ca="1">AVERAGE(OFFSET('Pessimistic QTR'!$C25,0,4*(COLUMNS('Pessimistic QTR'!$C25:P25)-1),1,4))</f>
        <v>125108.96198422665</v>
      </c>
      <c r="Q25" s="5">
        <f ca="1">AVERAGE(OFFSET('Pessimistic QTR'!$C25,0,4*(COLUMNS('Pessimistic QTR'!$C25:Q25)-1),1,4))</f>
        <v>133169.51663833595</v>
      </c>
      <c r="R25" s="5">
        <f ca="1">AVERAGE(OFFSET('Pessimistic QTR'!$C25,0,4*(COLUMNS('Pessimistic QTR'!$C25:R25)-1),1,4))</f>
        <v>133230.3946014964</v>
      </c>
      <c r="S25" s="5">
        <f ca="1">AVERAGE(OFFSET('Pessimistic QTR'!$C25,0,4*(COLUMNS('Pessimistic QTR'!$C25:S25)-1),1,4))</f>
        <v>143540.48446675911</v>
      </c>
      <c r="T25" s="5">
        <f ca="1">AVERAGE(OFFSET('Pessimistic QTR'!$C25,0,4*(COLUMNS('Pessimistic QTR'!$C25:T25)-1),1,4))</f>
        <v>152154.76576552374</v>
      </c>
      <c r="U25" s="5">
        <f ca="1">AVERAGE(OFFSET('Pessimistic QTR'!$C25,0,4*(COLUMNS('Pessimistic QTR'!$C25:U25)-1),1,4))</f>
        <v>152415.91313442402</v>
      </c>
      <c r="V25" s="5">
        <f ca="1">AVERAGE(OFFSET('Pessimistic QTR'!$C25,0,4*(COLUMNS('Pessimistic QTR'!$C25:V25)-1),1,4))</f>
        <v>141708.68021617923</v>
      </c>
      <c r="W25" s="5">
        <f ca="1">AVERAGE(OFFSET('Pessimistic QTR'!$C25,0,4*(COLUMNS('Pessimistic QTR'!$C25:W25)-1),1,4))</f>
        <v>142693.35983363396</v>
      </c>
      <c r="X25" s="5">
        <f ca="1">AVERAGE(OFFSET('Pessimistic QTR'!$C25,0,4*(COLUMNS('Pessimistic QTR'!$C25:X25)-1),1,4))</f>
        <v>149121.5160951952</v>
      </c>
      <c r="Y25" s="5">
        <f ca="1">AVERAGE(OFFSET('Pessimistic QTR'!$C25,0,4*(COLUMNS('Pessimistic QTR'!$C25:Y25)-1),1,4))</f>
        <v>163709.30564322753</v>
      </c>
      <c r="Z25" s="5">
        <f ca="1">AVERAGE(OFFSET('Pessimistic QTR'!$C25,0,4*(COLUMNS('Pessimistic QTR'!$C25:Z25)-1),1,4))</f>
        <v>166445.82843724499</v>
      </c>
      <c r="AA25" s="5">
        <f ca="1">AVERAGE(OFFSET('Pessimistic QTR'!$C25,0,4*(COLUMNS('Pessimistic QTR'!$C25:AA25)-1),1,4))</f>
        <v>180005.84669759529</v>
      </c>
      <c r="AB25" s="5">
        <f ca="1">AVERAGE(OFFSET('Pessimistic QTR'!$C25,0,4*(COLUMNS('Pessimistic QTR'!$C25:AB25)-1),1,4))</f>
        <v>191549.67422187619</v>
      </c>
      <c r="AC25" s="5">
        <f ca="1">AVERAGE(OFFSET('Pessimistic QTR'!$C25,0,4*(COLUMNS('Pessimistic QTR'!$C25:AC25)-1),1,4))</f>
        <v>201760.81384198868</v>
      </c>
      <c r="AD25" s="5">
        <f ca="1">AVERAGE(OFFSET('Pessimistic QTR'!$C25,0,4*(COLUMNS('Pessimistic QTR'!$C25:AD25)-1),1,4))</f>
        <v>212018.6472857552</v>
      </c>
      <c r="AE25" s="5">
        <f ca="1">AVERAGE(OFFSET('Pessimistic QTR'!$C25,0,4*(COLUMNS('Pessimistic QTR'!$C25:AE25)-1),1,4))</f>
        <v>222834.15264070482</v>
      </c>
      <c r="AF25" s="9">
        <f ca="1">AVERAGE(OFFSET('Pessimistic QTR'!$C25,0,4*(COLUMNS('Pessimistic QTR'!$C25:AF25)-1),1,4))</f>
        <v>236679.13280560676</v>
      </c>
      <c r="AG25" s="9">
        <f ca="1">AVERAGE(OFFSET('Pessimistic QTR'!$C25,0,4*(COLUMNS('Pessimistic QTR'!$C25:AG25)-1),1,4))</f>
        <v>250654.45729527535</v>
      </c>
      <c r="AH25" s="9">
        <f ca="1">AVERAGE(OFFSET('Pessimistic QTR'!$C25,0,4*(COLUMNS('Pessimistic QTR'!$C25:AH25)-1),1,4))</f>
        <v>258579.92763013855</v>
      </c>
      <c r="AI25" s="9">
        <f ca="1">AVERAGE(OFFSET('Pessimistic QTR'!$C25,0,4*(COLUMNS('Pessimistic QTR'!$C25:AI25)-1),1,4))</f>
        <v>248317.05062222178</v>
      </c>
      <c r="AJ25" s="9">
        <f ca="1">AVERAGE(OFFSET('Pessimistic QTR'!$C25,0,4*(COLUMNS('Pessimistic QTR'!$C25:AJ25)-1),1,4))</f>
        <v>247000.32500000001</v>
      </c>
      <c r="AK25" s="9">
        <f ca="1">AVERAGE(OFFSET('Pessimistic QTR'!$C25,0,4*(COLUMNS('Pessimistic QTR'!$C25:AK25)-1),1,4))</f>
        <v>252464.72500000001</v>
      </c>
      <c r="AL25" s="9">
        <f ca="1">AVERAGE(OFFSET('Pessimistic QTR'!$C25,0,4*(COLUMNS('Pessimistic QTR'!$C25:AL25)-1),1,4))</f>
        <v>264191.55</v>
      </c>
      <c r="AM25" s="9">
        <f ca="1">AVERAGE(OFFSET('Pessimistic QTR'!$C25,0,4*(COLUMNS('Pessimistic QTR'!$C25:AM25)-1),1,4))</f>
        <v>278284.27499999997</v>
      </c>
      <c r="AN25" s="9">
        <f ca="1">AVERAGE(OFFSET('Pessimistic QTR'!$C25,0,4*(COLUMNS('Pessimistic QTR'!$C25:AN25)-1),1,4))</f>
        <v>290487.32500000001</v>
      </c>
      <c r="AO25" s="9">
        <f ca="1">AVERAGE(OFFSET('Pessimistic QTR'!$C25,0,4*(COLUMNS('Pessimistic QTR'!$C25:AO25)-1),1,4))</f>
        <v>300788.125</v>
      </c>
      <c r="AP25" s="9">
        <f ca="1">AVERAGE(OFFSET('Pessimistic QTR'!$C25,0,4*(COLUMNS('Pessimistic QTR'!$C25:AP25)-1),1,4))</f>
        <v>309918.375</v>
      </c>
      <c r="AQ25" s="18"/>
    </row>
    <row r="26" spans="1:44" x14ac:dyDescent="0.25">
      <c r="A26" t="str">
        <f>'Baseline QTR'!A26</f>
        <v>KS_PI</v>
      </c>
      <c r="B26" t="str">
        <f>'Baseline QTR'!B26</f>
        <v>Personal income (mil. $)</v>
      </c>
      <c r="C26" s="5">
        <f ca="1">AVERAGE(OFFSET('Pessimistic QTR'!$C26,0,4*(COLUMNS('Pessimistic QTR'!$C26:C26)-1),1,4))</f>
        <v>48078.847999999984</v>
      </c>
      <c r="D26" s="5">
        <f ca="1">AVERAGE(OFFSET('Pessimistic QTR'!$C26,0,4*(COLUMNS('Pessimistic QTR'!$C26:D26)-1),1,4))</f>
        <v>51077.848999999987</v>
      </c>
      <c r="E26" s="5">
        <f ca="1">AVERAGE(OFFSET('Pessimistic QTR'!$C26,0,4*(COLUMNS('Pessimistic QTR'!$C26:E26)-1),1,4))</f>
        <v>55011.205999999984</v>
      </c>
      <c r="F26" s="5">
        <f ca="1">AVERAGE(OFFSET('Pessimistic QTR'!$C26,0,4*(COLUMNS('Pessimistic QTR'!$C26:F26)-1),1,4))</f>
        <v>56999.060000000012</v>
      </c>
      <c r="G26" s="5">
        <f ca="1">AVERAGE(OFFSET('Pessimistic QTR'!$C26,0,4*(COLUMNS('Pessimistic QTR'!$C26:G26)-1),1,4))</f>
        <v>59921.356</v>
      </c>
      <c r="H26" s="5">
        <f ca="1">AVERAGE(OFFSET('Pessimistic QTR'!$C26,0,4*(COLUMNS('Pessimistic QTR'!$C26:H26)-1),1,4))</f>
        <v>63594.197000000007</v>
      </c>
      <c r="I26" s="5">
        <f ca="1">AVERAGE(OFFSET('Pessimistic QTR'!$C26,0,4*(COLUMNS('Pessimistic QTR'!$C26:I26)-1),1,4))</f>
        <v>68923.74000000002</v>
      </c>
      <c r="J26" s="5">
        <f ca="1">AVERAGE(OFFSET('Pessimistic QTR'!$C26,0,4*(COLUMNS('Pessimistic QTR'!$C26:J26)-1),1,4))</f>
        <v>75229.398000000016</v>
      </c>
      <c r="K26" s="5">
        <f ca="1">AVERAGE(OFFSET('Pessimistic QTR'!$C26,0,4*(COLUMNS('Pessimistic QTR'!$C26:K26)-1),1,4))</f>
        <v>85020.397000000026</v>
      </c>
      <c r="L26" s="5">
        <f ca="1">AVERAGE(OFFSET('Pessimistic QTR'!$C26,0,4*(COLUMNS('Pessimistic QTR'!$C26:L26)-1),1,4))</f>
        <v>92754.750000000058</v>
      </c>
      <c r="M26" s="5">
        <f ca="1">AVERAGE(OFFSET('Pessimistic QTR'!$C26,0,4*(COLUMNS('Pessimistic QTR'!$C26:M26)-1),1,4))</f>
        <v>98697.013000000021</v>
      </c>
      <c r="N26" s="5">
        <f ca="1">AVERAGE(OFFSET('Pessimistic QTR'!$C26,0,4*(COLUMNS('Pessimistic QTR'!$C26:N26)-1),1,4))</f>
        <v>99821.201000000074</v>
      </c>
      <c r="O26" s="5">
        <f ca="1">AVERAGE(OFFSET('Pessimistic QTR'!$C26,0,4*(COLUMNS('Pessimistic QTR'!$C26:O26)-1),1,4))</f>
        <v>100376.5980000001</v>
      </c>
      <c r="P26" s="5">
        <f ca="1">AVERAGE(OFFSET('Pessimistic QTR'!$C26,0,4*(COLUMNS('Pessimistic QTR'!$C26:P26)-1),1,4))</f>
        <v>103089.01600000011</v>
      </c>
      <c r="Q26" s="5">
        <f ca="1">AVERAGE(OFFSET('Pessimistic QTR'!$C26,0,4*(COLUMNS('Pessimistic QTR'!$C26:Q26)-1),1,4))</f>
        <v>112496.2270000001</v>
      </c>
      <c r="R26" s="5">
        <f ca="1">AVERAGE(OFFSET('Pessimistic QTR'!$C26,0,4*(COLUMNS('Pessimistic QTR'!$C26:R26)-1),1,4))</f>
        <v>115744.46200000012</v>
      </c>
      <c r="S26" s="5">
        <f ca="1">AVERAGE(OFFSET('Pessimistic QTR'!$C26,0,4*(COLUMNS('Pessimistic QTR'!$C26:S26)-1),1,4))</f>
        <v>128228.90000000014</v>
      </c>
      <c r="T26" s="5">
        <f ca="1">AVERAGE(OFFSET('Pessimistic QTR'!$C26,0,4*(COLUMNS('Pessimistic QTR'!$C26:T26)-1),1,4))</f>
        <v>139403.50300000017</v>
      </c>
      <c r="U26" s="5">
        <f ca="1">AVERAGE(OFFSET('Pessimistic QTR'!$C26,0,4*(COLUMNS('Pessimistic QTR'!$C26:U26)-1),1,4))</f>
        <v>143766.42600000015</v>
      </c>
      <c r="V26" s="5">
        <f ca="1">AVERAGE(OFFSET('Pessimistic QTR'!$C26,0,4*(COLUMNS('Pessimistic QTR'!$C26:V26)-1),1,4))</f>
        <v>133277.09900000016</v>
      </c>
      <c r="W26" s="5">
        <f ca="1">AVERAGE(OFFSET('Pessimistic QTR'!$C26,0,4*(COLUMNS('Pessimistic QTR'!$C26:W26)-1),1,4))</f>
        <v>136630.83800000013</v>
      </c>
      <c r="X26" s="5">
        <f ca="1">AVERAGE(OFFSET('Pessimistic QTR'!$C26,0,4*(COLUMNS('Pessimistic QTR'!$C26:X26)-1),1,4))</f>
        <v>146398.67500000016</v>
      </c>
      <c r="Y26" s="5">
        <f ca="1">AVERAGE(OFFSET('Pessimistic QTR'!$C26,0,4*(COLUMNS('Pessimistic QTR'!$C26:Y26)-1),1,4))</f>
        <v>163728.02000000011</v>
      </c>
      <c r="Z26" s="5">
        <f ca="1">AVERAGE(OFFSET('Pessimistic QTR'!$C26,0,4*(COLUMNS('Pessimistic QTR'!$C26:Z26)-1),1,4))</f>
        <v>168702.25900000008</v>
      </c>
      <c r="AA26" s="5">
        <f ca="1">AVERAGE(OFFSET('Pessimistic QTR'!$C26,0,4*(COLUMNS('Pessimistic QTR'!$C26:AA26)-1),1,4))</f>
        <v>185215.64100000009</v>
      </c>
      <c r="AB26" s="5">
        <f ca="1">AVERAGE(OFFSET('Pessimistic QTR'!$C26,0,4*(COLUMNS('Pessimistic QTR'!$C26:AB26)-1),1,4))</f>
        <v>197519.73400000014</v>
      </c>
      <c r="AC26" s="5">
        <f ca="1">AVERAGE(OFFSET('Pessimistic QTR'!$C26,0,4*(COLUMNS('Pessimistic QTR'!$C26:AC26)-1),1,4))</f>
        <v>210147.03200000015</v>
      </c>
      <c r="AD26" s="5">
        <f ca="1">AVERAGE(OFFSET('Pessimistic QTR'!$C26,0,4*(COLUMNS('Pessimistic QTR'!$C26:AD26)-1),1,4))</f>
        <v>224865.9670000003</v>
      </c>
      <c r="AE26" s="5">
        <f ca="1">AVERAGE(OFFSET('Pessimistic QTR'!$C26,0,4*(COLUMNS('Pessimistic QTR'!$C26:AE26)-1),1,4))</f>
        <v>241383.11209737844</v>
      </c>
      <c r="AF26" s="9">
        <f ca="1">AVERAGE(OFFSET('Pessimistic QTR'!$C26,0,4*(COLUMNS('Pessimistic QTR'!$C26:AF26)-1),1,4))</f>
        <v>260197.50835940451</v>
      </c>
      <c r="AG26" s="9">
        <f ca="1">AVERAGE(OFFSET('Pessimistic QTR'!$C26,0,4*(COLUMNS('Pessimistic QTR'!$C26:AG26)-1),1,4))</f>
        <v>278573.65434001927</v>
      </c>
      <c r="AH26" s="9">
        <f ca="1">AVERAGE(OFFSET('Pessimistic QTR'!$C26,0,4*(COLUMNS('Pessimistic QTR'!$C26:AH26)-1),1,4))</f>
        <v>298834.76464446267</v>
      </c>
      <c r="AI26" s="9">
        <f ca="1">AVERAGE(OFFSET('Pessimistic QTR'!$C26,0,4*(COLUMNS('Pessimistic QTR'!$C26:AI26)-1),1,4))</f>
        <v>305450.22868100333</v>
      </c>
      <c r="AJ26" s="9">
        <f ca="1">AVERAGE(OFFSET('Pessimistic QTR'!$C26,0,4*(COLUMNS('Pessimistic QTR'!$C26:AJ26)-1),1,4))</f>
        <v>316653.77500000002</v>
      </c>
      <c r="AK26" s="9">
        <f ca="1">AVERAGE(OFFSET('Pessimistic QTR'!$C26,0,4*(COLUMNS('Pessimistic QTR'!$C26:AK26)-1),1,4))</f>
        <v>330113.59999999998</v>
      </c>
      <c r="AL26" s="9">
        <f ca="1">AVERAGE(OFFSET('Pessimistic QTR'!$C26,0,4*(COLUMNS('Pessimistic QTR'!$C26:AL26)-1),1,4))</f>
        <v>350604.35</v>
      </c>
      <c r="AM26" s="9">
        <f ca="1">AVERAGE(OFFSET('Pessimistic QTR'!$C26,0,4*(COLUMNS('Pessimistic QTR'!$C26:AM26)-1),1,4))</f>
        <v>374756.15</v>
      </c>
      <c r="AN26" s="9">
        <f ca="1">AVERAGE(OFFSET('Pessimistic QTR'!$C26,0,4*(COLUMNS('Pessimistic QTR'!$C26:AN26)-1),1,4))</f>
        <v>396787.20000000001</v>
      </c>
      <c r="AO26" s="9">
        <f ca="1">AVERAGE(OFFSET('Pessimistic QTR'!$C26,0,4*(COLUMNS('Pessimistic QTR'!$C26:AO26)-1),1,4))</f>
        <v>416821.80000000005</v>
      </c>
      <c r="AP26" s="9">
        <f ca="1">AVERAGE(OFFSET('Pessimistic QTR'!$C26,0,4*(COLUMNS('Pessimistic QTR'!$C26:AP26)-1),1,4))</f>
        <v>436052.95</v>
      </c>
      <c r="AQ26" s="18"/>
    </row>
    <row r="27" spans="1:44" x14ac:dyDescent="0.25">
      <c r="A27" t="str">
        <f>'Baseline QTR'!A27</f>
        <v>KS_PIWS</v>
      </c>
      <c r="B27" t="str">
        <f>'Baseline QTR'!B27</f>
        <v xml:space="preserve">  Wage and salary disbursements (mil. $)</v>
      </c>
      <c r="C27" s="5">
        <f ca="1">AVERAGE(OFFSET('Pessimistic QTR'!$C27,0,4*(COLUMNS('Pessimistic QTR'!$C27:C27)-1),1,4))</f>
        <v>30108.644</v>
      </c>
      <c r="D27" s="5">
        <f ca="1">AVERAGE(OFFSET('Pessimistic QTR'!$C27,0,4*(COLUMNS('Pessimistic QTR'!$C27:D27)-1),1,4))</f>
        <v>31973.365000000002</v>
      </c>
      <c r="E27" s="5">
        <f ca="1">AVERAGE(OFFSET('Pessimistic QTR'!$C27,0,4*(COLUMNS('Pessimistic QTR'!$C27:E27)-1),1,4))</f>
        <v>34891.163</v>
      </c>
      <c r="F27" s="5">
        <f ca="1">AVERAGE(OFFSET('Pessimistic QTR'!$C27,0,4*(COLUMNS('Pessimistic QTR'!$C27:F27)-1),1,4))</f>
        <v>35259.692999999992</v>
      </c>
      <c r="G27" s="5">
        <f ca="1">AVERAGE(OFFSET('Pessimistic QTR'!$C27,0,4*(COLUMNS('Pessimistic QTR'!$C27:G27)-1),1,4))</f>
        <v>36538.616999999984</v>
      </c>
      <c r="H27" s="5">
        <f ca="1">AVERAGE(OFFSET('Pessimistic QTR'!$C27,0,4*(COLUMNS('Pessimistic QTR'!$C27:H27)-1),1,4))</f>
        <v>38810.773000000001</v>
      </c>
      <c r="I27" s="5">
        <f ca="1">AVERAGE(OFFSET('Pessimistic QTR'!$C27,0,4*(COLUMNS('Pessimistic QTR'!$C27:I27)-1),1,4))</f>
        <v>42815.45</v>
      </c>
      <c r="J27" s="5">
        <f ca="1">AVERAGE(OFFSET('Pessimistic QTR'!$C27,0,4*(COLUMNS('Pessimistic QTR'!$C27:J27)-1),1,4))</f>
        <v>48886.185000000012</v>
      </c>
      <c r="K27" s="5">
        <f ca="1">AVERAGE(OFFSET('Pessimistic QTR'!$C27,0,4*(COLUMNS('Pessimistic QTR'!$C27:K27)-1),1,4))</f>
        <v>56051.767000000022</v>
      </c>
      <c r="L27" s="5">
        <f ca="1">AVERAGE(OFFSET('Pessimistic QTR'!$C27,0,4*(COLUMNS('Pessimistic QTR'!$C27:L27)-1),1,4))</f>
        <v>63308.569000000018</v>
      </c>
      <c r="M27" s="5">
        <f ca="1">AVERAGE(OFFSET('Pessimistic QTR'!$C27,0,4*(COLUMNS('Pessimistic QTR'!$C27:M27)-1),1,4))</f>
        <v>66699.558000000005</v>
      </c>
      <c r="N27" s="5">
        <f ca="1">AVERAGE(OFFSET('Pessimistic QTR'!$C27,0,4*(COLUMNS('Pessimistic QTR'!$C27:N27)-1),1,4))</f>
        <v>65736.616999999984</v>
      </c>
      <c r="O27" s="5">
        <f ca="1">AVERAGE(OFFSET('Pessimistic QTR'!$C27,0,4*(COLUMNS('Pessimistic QTR'!$C27:O27)-1),1,4))</f>
        <v>64624.567999999985</v>
      </c>
      <c r="P27" s="5">
        <f ca="1">AVERAGE(OFFSET('Pessimistic QTR'!$C27,0,4*(COLUMNS('Pessimistic QTR'!$C27:P27)-1),1,4))</f>
        <v>65158.547999999966</v>
      </c>
      <c r="Q27" s="5">
        <f ca="1">AVERAGE(OFFSET('Pessimistic QTR'!$C27,0,4*(COLUMNS('Pessimistic QTR'!$C27:Q27)-1),1,4))</f>
        <v>67071.448999999964</v>
      </c>
      <c r="R27" s="5">
        <f ca="1">AVERAGE(OFFSET('Pessimistic QTR'!$C27,0,4*(COLUMNS('Pessimistic QTR'!$C27:R27)-1),1,4))</f>
        <v>70550.11599999998</v>
      </c>
      <c r="S27" s="5">
        <f ca="1">AVERAGE(OFFSET('Pessimistic QTR'!$C27,0,4*(COLUMNS('Pessimistic QTR'!$C27:S27)-1),1,4))</f>
        <v>77362.752999999982</v>
      </c>
      <c r="T27" s="5">
        <f ca="1">AVERAGE(OFFSET('Pessimistic QTR'!$C27,0,4*(COLUMNS('Pessimistic QTR'!$C27:T27)-1),1,4))</f>
        <v>84049.660999999935</v>
      </c>
      <c r="U27" s="5">
        <f ca="1">AVERAGE(OFFSET('Pessimistic QTR'!$C27,0,4*(COLUMNS('Pessimistic QTR'!$C27:U27)-1),1,4))</f>
        <v>86351.539999999935</v>
      </c>
      <c r="V27" s="5">
        <f ca="1">AVERAGE(OFFSET('Pessimistic QTR'!$C27,0,4*(COLUMNS('Pessimistic QTR'!$C27:V27)-1),1,4))</f>
        <v>83144.210999999923</v>
      </c>
      <c r="W27" s="5">
        <f ca="1">AVERAGE(OFFSET('Pessimistic QTR'!$C27,0,4*(COLUMNS('Pessimistic QTR'!$C27:W27)-1),1,4))</f>
        <v>84242.017999999924</v>
      </c>
      <c r="X27" s="5">
        <f ca="1">AVERAGE(OFFSET('Pessimistic QTR'!$C27,0,4*(COLUMNS('Pessimistic QTR'!$C27:X27)-1),1,4))</f>
        <v>89713.546999999962</v>
      </c>
      <c r="Y27" s="5">
        <f ca="1">AVERAGE(OFFSET('Pessimistic QTR'!$C27,0,4*(COLUMNS('Pessimistic QTR'!$C27:Y27)-1),1,4))</f>
        <v>96515.24599999997</v>
      </c>
      <c r="Z27" s="5">
        <f ca="1">AVERAGE(OFFSET('Pessimistic QTR'!$C27,0,4*(COLUMNS('Pessimistic QTR'!$C27:Z27)-1),1,4))</f>
        <v>101059.56700000001</v>
      </c>
      <c r="AA27" s="5">
        <f ca="1">AVERAGE(OFFSET('Pessimistic QTR'!$C27,0,4*(COLUMNS('Pessimistic QTR'!$C27:AA27)-1),1,4))</f>
        <v>109139.641</v>
      </c>
      <c r="AB27" s="5">
        <f ca="1">AVERAGE(OFFSET('Pessimistic QTR'!$C27,0,4*(COLUMNS('Pessimistic QTR'!$C27:AB27)-1),1,4))</f>
        <v>115530.94299999997</v>
      </c>
      <c r="AC27" s="5">
        <f ca="1">AVERAGE(OFFSET('Pessimistic QTR'!$C27,0,4*(COLUMNS('Pessimistic QTR'!$C27:AC27)-1),1,4))</f>
        <v>123818.21699999999</v>
      </c>
      <c r="AD27" s="5">
        <f ca="1">AVERAGE(OFFSET('Pessimistic QTR'!$C27,0,4*(COLUMNS('Pessimistic QTR'!$C27:AD27)-1),1,4))</f>
        <v>134020.31799999997</v>
      </c>
      <c r="AE27" s="5">
        <f ca="1">AVERAGE(OFFSET('Pessimistic QTR'!$C27,0,4*(COLUMNS('Pessimistic QTR'!$C27:AE27)-1),1,4))</f>
        <v>147662.30203362522</v>
      </c>
      <c r="AF27" s="9">
        <f ca="1">AVERAGE(OFFSET('Pessimistic QTR'!$C27,0,4*(COLUMNS('Pessimistic QTR'!$C27:AF27)-1),1,4))</f>
        <v>159940.46362490073</v>
      </c>
      <c r="AG27" s="9">
        <f ca="1">AVERAGE(OFFSET('Pessimistic QTR'!$C27,0,4*(COLUMNS('Pessimistic QTR'!$C27:AG27)-1),1,4))</f>
        <v>166128.63875043925</v>
      </c>
      <c r="AH27" s="9">
        <f ca="1">AVERAGE(OFFSET('Pessimistic QTR'!$C27,0,4*(COLUMNS('Pessimistic QTR'!$C27:AH27)-1),1,4))</f>
        <v>183944.03616935521</v>
      </c>
      <c r="AI27" s="9">
        <f ca="1">AVERAGE(OFFSET('Pessimistic QTR'!$C27,0,4*(COLUMNS('Pessimistic QTR'!$C27:AI27)-1),1,4))</f>
        <v>198445.42901639763</v>
      </c>
      <c r="AJ27" s="9">
        <f ca="1">AVERAGE(OFFSET('Pessimistic QTR'!$C27,0,4*(COLUMNS('Pessimistic QTR'!$C27:AJ27)-1),1,4))</f>
        <v>205906.27499999999</v>
      </c>
      <c r="AK27" s="9">
        <f ca="1">AVERAGE(OFFSET('Pessimistic QTR'!$C27,0,4*(COLUMNS('Pessimistic QTR'!$C27:AK27)-1),1,4))</f>
        <v>212353.9</v>
      </c>
      <c r="AL27" s="9">
        <f ca="1">AVERAGE(OFFSET('Pessimistic QTR'!$C27,0,4*(COLUMNS('Pessimistic QTR'!$C27:AL27)-1),1,4))</f>
        <v>225177.67499999999</v>
      </c>
      <c r="AM27" s="9">
        <f ca="1">AVERAGE(OFFSET('Pessimistic QTR'!$C27,0,4*(COLUMNS('Pessimistic QTR'!$C27:AM27)-1),1,4))</f>
        <v>242395.82500000001</v>
      </c>
      <c r="AN27" s="9">
        <f ca="1">AVERAGE(OFFSET('Pessimistic QTR'!$C27,0,4*(COLUMNS('Pessimistic QTR'!$C27:AN27)-1),1,4))</f>
        <v>257896.32499999998</v>
      </c>
      <c r="AO27" s="9">
        <f ca="1">AVERAGE(OFFSET('Pessimistic QTR'!$C27,0,4*(COLUMNS('Pessimistic QTR'!$C27:AO27)-1),1,4))</f>
        <v>271457.42500000005</v>
      </c>
      <c r="AP27" s="9">
        <f ca="1">AVERAGE(OFFSET('Pessimistic QTR'!$C27,0,4*(COLUMNS('Pessimistic QTR'!$C27:AP27)-1),1,4))</f>
        <v>283442.375</v>
      </c>
      <c r="AQ27" s="18"/>
    </row>
    <row r="28" spans="1:44" x14ac:dyDescent="0.25">
      <c r="A28" t="str">
        <f>'Baseline QTR'!A28</f>
        <v>KS_PIPC</v>
      </c>
      <c r="B28" t="str">
        <f>'Baseline QTR'!B28</f>
        <v>Per capita personal income ($)</v>
      </c>
      <c r="C28" s="5">
        <f ca="1">AVERAGE(OFFSET('Pessimistic QTR'!$C28,0,4*(COLUMNS('Pessimistic QTR'!$C28:C28)-1),1,4))</f>
        <v>24046.549299834092</v>
      </c>
      <c r="D28" s="5">
        <f ca="1">AVERAGE(OFFSET('Pessimistic QTR'!$C28,0,4*(COLUMNS('Pessimistic QTR'!$C28:D28)-1),1,4))</f>
        <v>24905.051055656881</v>
      </c>
      <c r="E28" s="5">
        <f ca="1">AVERAGE(OFFSET('Pessimistic QTR'!$C28,0,4*(COLUMNS('Pessimistic QTR'!$C28:E28)-1),1,4))</f>
        <v>26467.868459697333</v>
      </c>
      <c r="F28" s="5">
        <f ca="1">AVERAGE(OFFSET('Pessimistic QTR'!$C28,0,4*(COLUMNS('Pessimistic QTR'!$C28:F28)-1),1,4))</f>
        <v>27013.207863837037</v>
      </c>
      <c r="G28" s="5">
        <f ca="1">AVERAGE(OFFSET('Pessimistic QTR'!$C28,0,4*(COLUMNS('Pessimistic QTR'!$C28:G28)-1),1,4))</f>
        <v>27998.269393511335</v>
      </c>
      <c r="H28" s="5">
        <f ca="1">AVERAGE(OFFSET('Pessimistic QTR'!$C28,0,4*(COLUMNS('Pessimistic QTR'!$C28:H28)-1),1,4))</f>
        <v>29350.10860797108</v>
      </c>
      <c r="I28" s="5">
        <f ca="1">AVERAGE(OFFSET('Pessimistic QTR'!$C28,0,4*(COLUMNS('Pessimistic QTR'!$C28:I28)-1),1,4))</f>
        <v>31417.693406071066</v>
      </c>
      <c r="J28" s="5">
        <f ca="1">AVERAGE(OFFSET('Pessimistic QTR'!$C28,0,4*(COLUMNS('Pessimistic QTR'!$C28:J28)-1),1,4))</f>
        <v>33741.453616369763</v>
      </c>
      <c r="K28" s="5">
        <f ca="1">AVERAGE(OFFSET('Pessimistic QTR'!$C28,0,4*(COLUMNS('Pessimistic QTR'!$C28:K28)-1),1,4))</f>
        <v>37386.627739279807</v>
      </c>
      <c r="L28" s="5">
        <f ca="1">AVERAGE(OFFSET('Pessimistic QTR'!$C28,0,4*(COLUMNS('Pessimistic QTR'!$C28:L28)-1),1,4))</f>
        <v>40014.577760151333</v>
      </c>
      <c r="M28" s="5">
        <f ca="1">AVERAGE(OFFSET('Pessimistic QTR'!$C28,0,4*(COLUMNS('Pessimistic QTR'!$C28:M28)-1),1,4))</f>
        <v>41916.575204511792</v>
      </c>
      <c r="N28" s="5">
        <f ca="1">AVERAGE(OFFSET('Pessimistic QTR'!$C28,0,4*(COLUMNS('Pessimistic QTR'!$C28:N28)-1),1,4))</f>
        <v>41834.41694746865</v>
      </c>
      <c r="O28" s="5">
        <f ca="1">AVERAGE(OFFSET('Pessimistic QTR'!$C28,0,4*(COLUMNS('Pessimistic QTR'!$C28:O28)-1),1,4))</f>
        <v>41556.216296545652</v>
      </c>
      <c r="P28" s="5">
        <f ca="1">AVERAGE(OFFSET('Pessimistic QTR'!$C28,0,4*(COLUMNS('Pessimistic QTR'!$C28:P28)-1),1,4))</f>
        <v>42319.943398496907</v>
      </c>
      <c r="Q28" s="5">
        <f ca="1">AVERAGE(OFFSET('Pessimistic QTR'!$C28,0,4*(COLUMNS('Pessimistic QTR'!$C28:Q28)-1),1,4))</f>
        <v>45751.904411661359</v>
      </c>
      <c r="R28" s="5">
        <f ca="1">AVERAGE(OFFSET('Pessimistic QTR'!$C28,0,4*(COLUMNS('Pessimistic QTR'!$C28:R28)-1),1,4))</f>
        <v>46434.79305433057</v>
      </c>
      <c r="S28" s="5">
        <f ca="1">AVERAGE(OFFSET('Pessimistic QTR'!$C28,0,4*(COLUMNS('Pessimistic QTR'!$C28:S28)-1),1,4))</f>
        <v>50540.691482431881</v>
      </c>
      <c r="T28" s="5">
        <f ca="1">AVERAGE(OFFSET('Pessimistic QTR'!$C28,0,4*(COLUMNS('Pessimistic QTR'!$C28:T28)-1),1,4))</f>
        <v>54190.917683120373</v>
      </c>
      <c r="U28" s="5">
        <f ca="1">AVERAGE(OFFSET('Pessimistic QTR'!$C28,0,4*(COLUMNS('Pessimistic QTR'!$C28:U28)-1),1,4))</f>
        <v>55305.544956399979</v>
      </c>
      <c r="V28" s="5">
        <f ca="1">AVERAGE(OFFSET('Pessimistic QTR'!$C28,0,4*(COLUMNS('Pessimistic QTR'!$C28:V28)-1),1,4))</f>
        <v>50750.541858315577</v>
      </c>
      <c r="W28" s="5">
        <f ca="1">AVERAGE(OFFSET('Pessimistic QTR'!$C28,0,4*(COLUMNS('Pessimistic QTR'!$C28:W28)-1),1,4))</f>
        <v>51499.976745496439</v>
      </c>
      <c r="X28" s="5">
        <f ca="1">AVERAGE(OFFSET('Pessimistic QTR'!$C28,0,4*(COLUMNS('Pessimistic QTR'!$C28:X28)-1),1,4))</f>
        <v>54821.529911219914</v>
      </c>
      <c r="Y28" s="5">
        <f ca="1">AVERAGE(OFFSET('Pessimistic QTR'!$C28,0,4*(COLUMNS('Pessimistic QTR'!$C28:Y28)-1),1,4))</f>
        <v>60757.597710814596</v>
      </c>
      <c r="Z28" s="5">
        <f ca="1">AVERAGE(OFFSET('Pessimistic QTR'!$C28,0,4*(COLUMNS('Pessimistic QTR'!$C28:Z28)-1),1,4))</f>
        <v>61645.744940642362</v>
      </c>
      <c r="AA28" s="5">
        <f ca="1">AVERAGE(OFFSET('Pessimistic QTR'!$C28,0,4*(COLUMNS('Pessimistic QTR'!$C28:AA28)-1),1,4))</f>
        <v>66458.68339523935</v>
      </c>
      <c r="AB28" s="5">
        <f ca="1">AVERAGE(OFFSET('Pessimistic QTR'!$C28,0,4*(COLUMNS('Pessimistic QTR'!$C28:AB28)-1),1,4))</f>
        <v>69316.080507362203</v>
      </c>
      <c r="AC28" s="5">
        <f ca="1">AVERAGE(OFFSET('Pessimistic QTR'!$C28,0,4*(COLUMNS('Pessimistic QTR'!$C28:AC28)-1),1,4))</f>
        <v>72197.771967594919</v>
      </c>
      <c r="AD28" s="5">
        <f ca="1">AVERAGE(OFFSET('Pessimistic QTR'!$C28,0,4*(COLUMNS('Pessimistic QTR'!$C28:AD28)-1),1,4))</f>
        <v>76075.46204614389</v>
      </c>
      <c r="AE28" s="5">
        <f ca="1">AVERAGE(OFFSET('Pessimistic QTR'!$C28,0,4*(COLUMNS('Pessimistic QTR'!$C28:AE28)-1),1,4))</f>
        <v>80232.089269868186</v>
      </c>
      <c r="AF28" s="9">
        <f ca="1">AVERAGE(OFFSET('Pessimistic QTR'!$C28,0,4*(COLUMNS('Pessimistic QTR'!$C28:AF28)-1),1,4))</f>
        <v>84906.764459767859</v>
      </c>
      <c r="AG28" s="9">
        <f ca="1">AVERAGE(OFFSET('Pessimistic QTR'!$C28,0,4*(COLUMNS('Pessimistic QTR'!$C28:AG28)-1),1,4))</f>
        <v>89609.030275531346</v>
      </c>
      <c r="AH28" s="9">
        <f ca="1">AVERAGE(OFFSET('Pessimistic QTR'!$C28,0,4*(COLUMNS('Pessimistic QTR'!$C28:AH28)-1),1,4))</f>
        <v>95217.166232784701</v>
      </c>
      <c r="AI28" s="9">
        <f ca="1">AVERAGE(OFFSET('Pessimistic QTR'!$C28,0,4*(COLUMNS('Pessimistic QTR'!$C28:AI28)-1),1,4))</f>
        <v>95987.089969316992</v>
      </c>
      <c r="AJ28" s="9">
        <f ca="1">AVERAGE(OFFSET('Pessimistic QTR'!$C28,0,4*(COLUMNS('Pessimistic QTR'!$C28:AJ28)-1),1,4))</f>
        <v>98741.61</v>
      </c>
      <c r="AK28" s="9">
        <f ca="1">AVERAGE(OFFSET('Pessimistic QTR'!$C28,0,4*(COLUMNS('Pessimistic QTR'!$C28:AK28)-1),1,4))</f>
        <v>102117.675</v>
      </c>
      <c r="AL28" s="9">
        <f ca="1">AVERAGE(OFFSET('Pessimistic QTR'!$C28,0,4*(COLUMNS('Pessimistic QTR'!$C28:AL28)-1),1,4))</f>
        <v>107641.65</v>
      </c>
      <c r="AM28" s="9">
        <f ca="1">AVERAGE(OFFSET('Pessimistic QTR'!$C28,0,4*(COLUMNS('Pessimistic QTR'!$C28:AM28)-1),1,4))</f>
        <v>114141.72500000001</v>
      </c>
      <c r="AN28" s="9">
        <f ca="1">AVERAGE(OFFSET('Pessimistic QTR'!$C28,0,4*(COLUMNS('Pessimistic QTR'!$C28:AN28)-1),1,4))</f>
        <v>119971.32500000001</v>
      </c>
      <c r="AO28" s="9">
        <f ca="1">AVERAGE(OFFSET('Pessimistic QTR'!$C28,0,4*(COLUMNS('Pessimistic QTR'!$C28:AO28)-1),1,4))</f>
        <v>125106.92499999999</v>
      </c>
      <c r="AP28" s="9">
        <f ca="1">AVERAGE(OFFSET('Pessimistic QTR'!$C28,0,4*(COLUMNS('Pessimistic QTR'!$C28:AP28)-1),1,4))</f>
        <v>129914.375</v>
      </c>
      <c r="AQ28" s="18"/>
    </row>
    <row r="29" spans="1:44" x14ac:dyDescent="0.25">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44"/>
      <c r="AH29" s="44"/>
      <c r="AI29" s="8"/>
      <c r="AJ29" s="8"/>
      <c r="AK29" s="8"/>
      <c r="AL29" s="8"/>
      <c r="AM29" s="8"/>
      <c r="AN29" s="8"/>
      <c r="AO29" s="8"/>
      <c r="AP29" s="8"/>
      <c r="AQ29" s="18"/>
    </row>
    <row r="30" spans="1:44" x14ac:dyDescent="0.25">
      <c r="A30" t="str">
        <f>'Baseline QTR'!A30</f>
        <v>KSP_CPIU</v>
      </c>
      <c r="B30" t="str">
        <f>'Baseline QTR'!B30</f>
        <v>Seattle MSA CPI-U (1982-1984=100)</v>
      </c>
      <c r="C30" s="3">
        <f>('Pessimistic QTR'!C30+2*'Pessimistic QTR'!D30+'Pessimistic QTR'!E30+2*'Pessimistic QTR'!F30)/6</f>
        <v>127.18333005</v>
      </c>
      <c r="D30" s="3">
        <f>('Pessimistic QTR'!G30+2*'Pessimistic QTR'!H30+'Pessimistic QTR'!I30+2*'Pessimistic QTR'!J30)/6</f>
        <v>134.28333599999999</v>
      </c>
      <c r="E30" s="3">
        <f>('Pessimistic QTR'!K30+2*'Pessimistic QTR'!L30+'Pessimistic QTR'!M30+2*'Pessimistic QTR'!N30)/6</f>
        <v>139.21666738333332</v>
      </c>
      <c r="F30" s="3">
        <f>('Pessimistic QTR'!O30+2*'Pessimistic QTR'!P30+'Pessimistic QTR'!Q30+2*'Pessimistic QTR'!R30)/6</f>
        <v>143.08333198333332</v>
      </c>
      <c r="G30" s="3">
        <f>('Pessimistic QTR'!S30+2*'Pessimistic QTR'!T30+'Pessimistic QTR'!U30+2*'Pessimistic QTR'!V30)/6</f>
        <v>148.01666538333333</v>
      </c>
      <c r="H30" s="4">
        <f>('Pessimistic QTR'!W30+2*'Pessimistic QTR'!X30+'Pessimistic QTR'!Y30+2*'Pessimistic QTR'!Z30)/6</f>
        <v>152.41666436666665</v>
      </c>
      <c r="I30" s="3">
        <f>('Pessimistic QTR'!AA30+2*'Pessimistic QTR'!AB30+'Pessimistic QTR'!AC30+2*'Pessimistic QTR'!AD30)/6</f>
        <v>157.79999893333334</v>
      </c>
      <c r="J30" s="3">
        <f>('Pessimistic QTR'!AE30+2*'Pessimistic QTR'!AF30+'Pessimistic QTR'!AG30+2*'Pessimistic QTR'!AH30)/6</f>
        <v>163.14999856666665</v>
      </c>
      <c r="K30" s="3">
        <f>('Pessimistic QTR'!AI30+2*'Pessimistic QTR'!AJ30+'Pessimistic QTR'!AK30+2*'Pessimistic QTR'!AL30)/6</f>
        <v>167.93333333333331</v>
      </c>
      <c r="L30" s="4">
        <f>('Pessimistic QTR'!AM30+2*'Pessimistic QTR'!AN30+'Pessimistic QTR'!AO30+2*'Pessimistic QTR'!AP30)/6</f>
        <v>173</v>
      </c>
      <c r="M30" s="4">
        <f>('Pessimistic QTR'!AQ30+2*'Pessimistic QTR'!AR30+'Pessimistic QTR'!AS30+2*'Pessimistic QTR'!AT30)/6</f>
        <v>179.5</v>
      </c>
      <c r="N30" s="4">
        <f>('Pessimistic QTR'!AU30+2*'Pessimistic QTR'!AV30+'Pessimistic QTR'!AW30+2*'Pessimistic QTR'!AX30)/6</f>
        <v>185.88333333333333</v>
      </c>
      <c r="O30" s="4">
        <f>('Pessimistic QTR'!AY30+2*'Pessimistic QTR'!AZ30+'Pessimistic QTR'!BA30+2*'Pessimistic QTR'!BB30)/6</f>
        <v>189.5</v>
      </c>
      <c r="P30" s="4">
        <f>('Pessimistic QTR'!BC30+2*'Pessimistic QTR'!BD30+'Pessimistic QTR'!BE30+2*'Pessimistic QTR'!BF30)/6</f>
        <v>192.39999999999998</v>
      </c>
      <c r="Q30" s="4">
        <f>('Pessimistic QTR'!BG30+2*'Pessimistic QTR'!BH30+'Pessimistic QTR'!BI30+2*'Pessimistic QTR'!BJ30)/6</f>
        <v>194.88333333333335</v>
      </c>
      <c r="R30" s="4">
        <f>('Pessimistic QTR'!BK30+2*'Pessimistic QTR'!BL30+'Pessimistic QTR'!BM30+2*'Pessimistic QTR'!BN30)/6</f>
        <v>200.46666666666667</v>
      </c>
      <c r="S30" s="4">
        <f>('Pessimistic QTR'!BO30+2*'Pessimistic QTR'!BP30+'Pessimistic QTR'!BQ30+2*'Pessimistic QTR'!BR30)/6</f>
        <v>207.98333333333335</v>
      </c>
      <c r="T30" s="4">
        <f>('Pessimistic QTR'!BS30+2*'Pessimistic QTR'!BT30+'Pessimistic QTR'!BU30+2*'Pessimistic QTR'!BV30)/6</f>
        <v>216.05866666666668</v>
      </c>
      <c r="U30" s="4">
        <f>('Pessimistic QTR'!BW30+2*'Pessimistic QTR'!BX30+'Pessimistic QTR'!BY30+2*'Pessimistic QTR'!BZ30)/6</f>
        <v>224.87199999999999</v>
      </c>
      <c r="V30" s="4">
        <f>('Pessimistic QTR'!CA30+2*'Pessimistic QTR'!CB30+'Pessimistic QTR'!CC30+2*'Pessimistic QTR'!CD30)/6</f>
        <v>226.15383333333332</v>
      </c>
      <c r="W30" s="4">
        <f>('Pessimistic QTR'!CE30+2*'Pessimistic QTR'!CF30+'Pessimistic QTR'!CG30+2*'Pessimistic QTR'!CH30)/6</f>
        <v>226.74566666666666</v>
      </c>
      <c r="X30" s="4">
        <f>('Pessimistic QTR'!CI30+2*'Pessimistic QTR'!CJ30+'Pessimistic QTR'!CK30+2*'Pessimistic QTR'!CL30)/6</f>
        <v>233.09733333333335</v>
      </c>
      <c r="Y30" s="4">
        <f>('Pessimistic QTR'!CM30+2*'Pessimistic QTR'!CN30+'Pessimistic QTR'!CO30+2*'Pessimistic QTR'!CP30)/6</f>
        <v>238.79600000000002</v>
      </c>
      <c r="Z30" s="4">
        <f>('Pessimistic QTR'!CQ30+2*'Pessimistic QTR'!CR30+'Pessimistic QTR'!CS30+2*'Pessimistic QTR'!CT30)/6</f>
        <v>241.69166666666669</v>
      </c>
      <c r="AA30" s="4">
        <f>('Pessimistic QTR'!CU30+2*'Pessimistic QTR'!CV30+'Pessimistic QTR'!CW30+2*'Pessimistic QTR'!CX30)/6</f>
        <v>246.18616666666665</v>
      </c>
      <c r="AB30" s="4">
        <f>('Pessimistic QTR'!CY30+2*'Pessimistic QTR'!CZ30+'Pessimistic QTR'!DA30+2*'Pessimistic QTR'!DB30)/6</f>
        <v>249.59366666666665</v>
      </c>
      <c r="AC30" s="4">
        <f>('Pessimistic QTR'!DC30+2*'Pessimistic QTR'!DD30+'Pessimistic QTR'!DE30+2*'Pessimistic QTR'!DF30)/6</f>
        <v>255.25399999999999</v>
      </c>
      <c r="AD30" s="4">
        <f>('Pessimistic QTR'!DG30+2*'Pessimistic QTR'!DH30+'Pessimistic QTR'!DI30+2*'Pessimistic QTR'!DJ30)/6</f>
        <v>263.10916666666668</v>
      </c>
      <c r="AE30" s="4">
        <f>('Pessimistic QTR'!DK30+2*'Pessimistic QTR'!DL30+'Pessimistic QTR'!DM30+2*'Pessimistic QTR'!DN30)/6</f>
        <v>271.40966666666662</v>
      </c>
      <c r="AF30" s="4">
        <f>('Pessimistic QTR'!DO30+2*'Pessimistic QTR'!DP30+'Pessimistic QTR'!DQ30+2*'Pessimistic QTR'!DR30)/6</f>
        <v>278.18149999999997</v>
      </c>
      <c r="AG30" s="4">
        <f>('Pessimistic QTR'!DS30+2*'Pessimistic QTR'!DT30+'Pessimistic QTR'!DU30+2*'Pessimistic QTR'!DV30)/6</f>
        <v>282.74549999999999</v>
      </c>
      <c r="AH30" s="44">
        <f>('Pessimistic QTR'!DW30+2*'Pessimistic QTR'!DX30+'Pessimistic QTR'!DY30+2*'Pessimistic QTR'!DZ30)/6</f>
        <v>296.875</v>
      </c>
      <c r="AI30" s="8">
        <f>('Pessimistic QTR'!EA30+2*'Pessimistic QTR'!EB30+'Pessimistic QTR'!EC30+2*'Pessimistic QTR'!ED30)/6</f>
        <v>324.4795666666667</v>
      </c>
      <c r="AJ30" s="8">
        <f>('Pessimistic QTR'!EE30+2*'Pessimistic QTR'!EF30+'Pessimistic QTR'!EG30+2*'Pessimistic QTR'!EH30)/6</f>
        <v>348.34581666666668</v>
      </c>
      <c r="AK30" s="8">
        <f>('Pessimistic QTR'!EI30+2*'Pessimistic QTR'!EJ30+'Pessimistic QTR'!EK30+2*'Pessimistic QTR'!EL30)/6</f>
        <v>361.51530000000002</v>
      </c>
      <c r="AL30" s="8">
        <f>('Pessimistic QTR'!EM30+2*'Pessimistic QTR'!EN30+'Pessimistic QTR'!EO30+2*'Pessimistic QTR'!EP30)/6</f>
        <v>369.28421666666662</v>
      </c>
      <c r="AM30" s="8">
        <f>('Pessimistic QTR'!EQ30+2*'Pessimistic QTR'!ER30+'Pessimistic QTR'!ES30+2*'Pessimistic QTR'!ET30)/6</f>
        <v>376.27215000000001</v>
      </c>
      <c r="AN30" s="8">
        <f>('Pessimistic QTR'!EU30+2*'Pessimistic QTR'!EV30+'Pessimistic QTR'!EW30+2*'Pessimistic QTR'!EX30)/6</f>
        <v>383.59381666666667</v>
      </c>
      <c r="AO30" s="8">
        <f>('Pessimistic QTR'!EY30+2*'Pessimistic QTR'!EZ30+'Pessimistic QTR'!FA30+2*'Pessimistic QTR'!FB30)/6</f>
        <v>390.92959999999999</v>
      </c>
      <c r="AP30" s="8">
        <f>('Pessimistic QTR'!FC30+2*'Pessimistic QTR'!FD30+'Pessimistic QTR'!FE30+2*'Pessimistic QTR'!FF30)/6</f>
        <v>398.4332</v>
      </c>
      <c r="AQ30" s="18"/>
    </row>
    <row r="31" spans="1:44" x14ac:dyDescent="0.25">
      <c r="A31" t="str">
        <f>'Baseline QTR'!A31</f>
        <v>KSP_CPIW</v>
      </c>
      <c r="B31" t="str">
        <f>'Baseline QTR'!B31</f>
        <v>Seattle MSA CPI-W (1982-1984=100)</v>
      </c>
      <c r="C31" s="3"/>
      <c r="D31" s="3"/>
      <c r="E31" s="3"/>
      <c r="F31" s="3"/>
      <c r="G31" s="3"/>
      <c r="H31" s="4"/>
      <c r="I31" s="3"/>
      <c r="J31" s="3"/>
      <c r="K31" s="3">
        <f>('Pessimistic QTR'!AI31+2*'Pessimistic QTR'!AJ31+'Pessimistic QTR'!AK31+2*'Pessimistic QTR'!AL31)/6</f>
        <v>163.41666666666666</v>
      </c>
      <c r="L31" s="4">
        <f>('Pessimistic QTR'!AM31+2*'Pessimistic QTR'!AN31+'Pessimistic QTR'!AO31+2*'Pessimistic QTR'!AP31)/6</f>
        <v>168.48333333333335</v>
      </c>
      <c r="M31" s="4">
        <f>('Pessimistic QTR'!AQ31+2*'Pessimistic QTR'!AR31+'Pessimistic QTR'!AS31+2*'Pessimistic QTR'!AT31)/6</f>
        <v>174.88333333333333</v>
      </c>
      <c r="N31" s="4">
        <f>('Pessimistic QTR'!AU31+2*'Pessimistic QTR'!AV31+'Pessimistic QTR'!AW31+2*'Pessimistic QTR'!AX31)/6</f>
        <v>180.93333333333331</v>
      </c>
      <c r="O31" s="4">
        <f>('Pessimistic QTR'!AY31+2*'Pessimistic QTR'!AZ31+'Pessimistic QTR'!BA31+2*'Pessimistic QTR'!BB31)/6</f>
        <v>184.18333333333331</v>
      </c>
      <c r="P31" s="4">
        <f>('Pessimistic QTR'!BC31+2*'Pessimistic QTR'!BD31+'Pessimistic QTR'!BE31+2*'Pessimistic QTR'!BF31)/6</f>
        <v>186.69999999999996</v>
      </c>
      <c r="Q31" s="4">
        <f>('Pessimistic QTR'!BG31+2*'Pessimistic QTR'!BH31+'Pessimistic QTR'!BI31+2*'Pessimistic QTR'!BJ31)/6</f>
        <v>189.79999999999998</v>
      </c>
      <c r="R31" s="4">
        <f>('Pessimistic QTR'!BK31+2*'Pessimistic QTR'!BL31+'Pessimistic QTR'!BM31+2*'Pessimistic QTR'!BN31)/6</f>
        <v>195.56666666666669</v>
      </c>
      <c r="S31" s="4">
        <f>('Pessimistic QTR'!BO31+2*'Pessimistic QTR'!BP31+'Pessimistic QTR'!BQ31+2*'Pessimistic QTR'!BR31)/6</f>
        <v>202.93333333333331</v>
      </c>
      <c r="T31" s="4">
        <f>('Pessimistic QTR'!BS31+2*'Pessimistic QTR'!BT31+'Pessimistic QTR'!BU31+2*'Pessimistic QTR'!BV31)/6</f>
        <v>210.67249999999999</v>
      </c>
      <c r="U31" s="4">
        <f>('Pessimistic QTR'!BW31+2*'Pessimistic QTR'!BX31+'Pessimistic QTR'!BY31+2*'Pessimistic QTR'!BZ31)/6</f>
        <v>219.79533333333333</v>
      </c>
      <c r="V31" s="4">
        <f>('Pessimistic QTR'!CA31+2*'Pessimistic QTR'!CB31+'Pessimistic QTR'!CC31+2*'Pessimistic QTR'!CD31)/6</f>
        <v>220.84500000000003</v>
      </c>
      <c r="W31" s="4">
        <f>('Pessimistic QTR'!CE31+2*'Pessimistic QTR'!CF31+'Pessimistic QTR'!CG31+2*'Pessimistic QTR'!CH31)/6</f>
        <v>222.465</v>
      </c>
      <c r="X31" s="4">
        <f>('Pessimistic QTR'!CI31+2*'Pessimistic QTR'!CJ31+'Pessimistic QTR'!CK31+2*'Pessimistic QTR'!CL31)/6</f>
        <v>229.78783333333331</v>
      </c>
      <c r="Y31" s="4">
        <f>('Pessimistic QTR'!CM31+2*'Pessimistic QTR'!CN31+'Pessimistic QTR'!CO31+2*'Pessimistic QTR'!CP31)/6</f>
        <v>235.39933333333332</v>
      </c>
      <c r="Z31" s="4">
        <f>('Pessimistic QTR'!CQ31+2*'Pessimistic QTR'!CR31+'Pessimistic QTR'!CS31+2*'Pessimistic QTR'!CT31)/6</f>
        <v>238.27283333333332</v>
      </c>
      <c r="AA31" s="4">
        <f>('Pessimistic QTR'!CU31+2*'Pessimistic QTR'!CV31+'Pessimistic QTR'!CW31+2*'Pessimistic QTR'!CX31)/6</f>
        <v>242.846</v>
      </c>
      <c r="AB31" s="4">
        <f>('Pessimistic QTR'!CY31+2*'Pessimistic QTR'!CZ31+'Pessimistic QTR'!DA31+2*'Pessimistic QTR'!DB31)/6</f>
        <v>245.12966666666668</v>
      </c>
      <c r="AC31" s="4">
        <f>('Pessimistic QTR'!DC31+2*'Pessimistic QTR'!DD31+'Pessimistic QTR'!DE31+2*'Pessimistic QTR'!DF31)/6</f>
        <v>250.83766666666668</v>
      </c>
      <c r="AD31" s="4">
        <f>('Pessimistic QTR'!DG31+2*'Pessimistic QTR'!DH31+'Pessimistic QTR'!DI31+2*'Pessimistic QTR'!DJ31)/6</f>
        <v>259.30616666666668</v>
      </c>
      <c r="AE31" s="4">
        <f>('Pessimistic QTR'!DK31+2*'Pessimistic QTR'!DL31+'Pessimistic QTR'!DM31+2*'Pessimistic QTR'!DN31)/6</f>
        <v>267.84999999999997</v>
      </c>
      <c r="AF31" s="4">
        <f>('Pessimistic QTR'!DO31+2*'Pessimistic QTR'!DP31+'Pessimistic QTR'!DQ31+2*'Pessimistic QTR'!DR31)/6</f>
        <v>273.45866666666666</v>
      </c>
      <c r="AG31" s="4">
        <f>('Pessimistic QTR'!DS31+2*'Pessimistic QTR'!DT31+'Pessimistic QTR'!DU31+2*'Pessimistic QTR'!DV31)/6</f>
        <v>278.55716666666666</v>
      </c>
      <c r="AH31" s="44">
        <f>('Pessimistic QTR'!DW31+2*'Pessimistic QTR'!DX31+'Pessimistic QTR'!DY31+2*'Pessimistic QTR'!DZ31)/6</f>
        <v>292.9206666666667</v>
      </c>
      <c r="AI31" s="8">
        <f>('Pessimistic QTR'!EA31+2*'Pessimistic QTR'!EB31+'Pessimistic QTR'!EC31+2*'Pessimistic QTR'!ED31)/6</f>
        <v>319.21036666666669</v>
      </c>
      <c r="AJ31" s="8">
        <f>('Pessimistic QTR'!EE31+2*'Pessimistic QTR'!EF31+'Pessimistic QTR'!EG31+2*'Pessimistic QTR'!EH31)/6</f>
        <v>341.45678333333336</v>
      </c>
      <c r="AK31" s="8">
        <f>('Pessimistic QTR'!EI31+2*'Pessimistic QTR'!EJ31+'Pessimistic QTR'!EK31+2*'Pessimistic QTR'!EL31)/6</f>
        <v>354.34463333333332</v>
      </c>
      <c r="AL31" s="8">
        <f>('Pessimistic QTR'!EM31+2*'Pessimistic QTR'!EN31+'Pessimistic QTR'!EO31+2*'Pessimistic QTR'!EP31)/6</f>
        <v>362.65606666666673</v>
      </c>
      <c r="AM31" s="8">
        <f>('Pessimistic QTR'!EQ31+2*'Pessimistic QTR'!ER31+'Pessimistic QTR'!ES31+2*'Pessimistic QTR'!ET31)/6</f>
        <v>369.77898333333337</v>
      </c>
      <c r="AN31" s="8">
        <f>('Pessimistic QTR'!EU31+2*'Pessimistic QTR'!EV31+'Pessimistic QTR'!EW31+2*'Pessimistic QTR'!EX31)/6</f>
        <v>376.72989999999999</v>
      </c>
      <c r="AO31" s="8">
        <f>('Pessimistic QTR'!EY31+2*'Pessimistic QTR'!EZ31+'Pessimistic QTR'!FA31+2*'Pessimistic QTR'!FB31)/6</f>
        <v>383.57958333333335</v>
      </c>
      <c r="AP31" s="8">
        <f>('Pessimistic QTR'!FC31+2*'Pessimistic QTR'!FD31+'Pessimistic QTR'!FE31+2*'Pessimistic QTR'!FF31)/6</f>
        <v>390.49664999999999</v>
      </c>
      <c r="AQ31" s="18"/>
    </row>
    <row r="32" spans="1:44" x14ac:dyDescent="0.25">
      <c r="A32" t="str">
        <f>'Baseline QTR'!A32</f>
        <v>KSP_PHCL</v>
      </c>
      <c r="B32" t="str">
        <f>'Baseline QTR'!B32</f>
        <v>Seattle MSA S&amp;P CoreLogic Case-Shilller Home Price Index</v>
      </c>
      <c r="C32" s="3">
        <f ca="1">AVERAGE(OFFSET('Pessimistic QTR'!$C32,0,4*(COLUMNS('Pessimistic QTR'!$C32:C32)-1),1,4))</f>
        <v>65.511397543997418</v>
      </c>
      <c r="D32" s="3">
        <f ca="1">AVERAGE(OFFSET('Pessimistic QTR'!$C32,0,4*(COLUMNS('Pessimistic QTR'!$C32:D32)-1),1,4))</f>
        <v>65.974564618195586</v>
      </c>
      <c r="E32" s="3">
        <f ca="1">AVERAGE(OFFSET('Pessimistic QTR'!$C32,0,4*(COLUMNS('Pessimistic QTR'!$C32:E32)-1),1,4))</f>
        <v>67.139369051636834</v>
      </c>
      <c r="F32" s="3">
        <f ca="1">AVERAGE(OFFSET('Pessimistic QTR'!$C32,0,4*(COLUMNS('Pessimistic QTR'!$C32:F32)-1),1,4))</f>
        <v>68.530382777060083</v>
      </c>
      <c r="G32" s="3">
        <f ca="1">AVERAGE(OFFSET('Pessimistic QTR'!$C32,0,4*(COLUMNS('Pessimistic QTR'!$C32:G32)-1),1,4))</f>
        <v>71.23220021669124</v>
      </c>
      <c r="H32" s="3">
        <f ca="1">AVERAGE(OFFSET('Pessimistic QTR'!$C32,0,4*(COLUMNS('Pessimistic QTR'!$C32:H32)-1),1,4))</f>
        <v>72.245546334674913</v>
      </c>
      <c r="I32" s="3">
        <f ca="1">AVERAGE(OFFSET('Pessimistic QTR'!$C32,0,4*(COLUMNS('Pessimistic QTR'!$C32:I32)-1),1,4))</f>
        <v>74.108392708211412</v>
      </c>
      <c r="J32" s="3">
        <f ca="1">AVERAGE(OFFSET('Pessimistic QTR'!$C32,0,4*(COLUMNS('Pessimistic QTR'!$C32:J32)-1),1,4))</f>
        <v>79.765094374752422</v>
      </c>
      <c r="K32" s="3">
        <f ca="1">AVERAGE(OFFSET('Pessimistic QTR'!$C32,0,4*(COLUMNS('Pessimistic QTR'!$C32:K32)-1),1,4))</f>
        <v>88.65822414560067</v>
      </c>
      <c r="L32" s="3">
        <f ca="1">AVERAGE(OFFSET('Pessimistic QTR'!$C32,0,4*(COLUMNS('Pessimistic QTR'!$C32:L32)-1),1,4))</f>
        <v>96.529889583640895</v>
      </c>
      <c r="M32" s="3">
        <f ca="1">AVERAGE(OFFSET('Pessimistic QTR'!$C32,0,4*(COLUMNS('Pessimistic QTR'!$C32:M32)-1),1,4))</f>
        <v>104.42489303575216</v>
      </c>
      <c r="N32" s="3">
        <f ca="1">AVERAGE(OFFSET('Pessimistic QTR'!$C32,0,4*(COLUMNS('Pessimistic QTR'!$C32:N32)-1),1,4))</f>
        <v>109.94090565858217</v>
      </c>
      <c r="O32" s="3">
        <f ca="1">AVERAGE(OFFSET('Pessimistic QTR'!$C32,0,4*(COLUMNS('Pessimistic QTR'!$C32:O32)-1),1,4))</f>
        <v>114.434091279996</v>
      </c>
      <c r="P32" s="3">
        <f ca="1">AVERAGE(OFFSET('Pessimistic QTR'!$C32,0,4*(COLUMNS('Pessimistic QTR'!$C32:P32)-1),1,4))</f>
        <v>120.24233331070965</v>
      </c>
      <c r="Q32" s="3">
        <f ca="1">AVERAGE(OFFSET('Pessimistic QTR'!$C32,0,4*(COLUMNS('Pessimistic QTR'!$C32:Q32)-1),1,4))</f>
        <v>131.70929789269513</v>
      </c>
      <c r="R32" s="3">
        <f ca="1">AVERAGE(OFFSET('Pessimistic QTR'!$C32,0,4*(COLUMNS('Pessimistic QTR'!$C32:R32)-1),1,4))</f>
        <v>152.41068918522993</v>
      </c>
      <c r="S32" s="3">
        <f ca="1">AVERAGE(OFFSET('Pessimistic QTR'!$C32,0,4*(COLUMNS('Pessimistic QTR'!$C32:S32)-1),1,4))</f>
        <v>176.86062440116615</v>
      </c>
      <c r="T32" s="3">
        <f ca="1">AVERAGE(OFFSET('Pessimistic QTR'!$C32,0,4*(COLUMNS('Pessimistic QTR'!$C32:T32)-1),1,4))</f>
        <v>188.65029902524142</v>
      </c>
      <c r="U32" s="3">
        <f ca="1">AVERAGE(OFFSET('Pessimistic QTR'!$C32,0,4*(COLUMNS('Pessimistic QTR'!$C32:U32)-1),1,4))</f>
        <v>174.81058949643892</v>
      </c>
      <c r="V32" s="3">
        <f ca="1">AVERAGE(OFFSET('Pessimistic QTR'!$C32,0,4*(COLUMNS('Pessimistic QTR'!$C32:V32)-1),1,4))</f>
        <v>149.74466765560967</v>
      </c>
      <c r="W32" s="3">
        <f ca="1">AVERAGE(OFFSET('Pessimistic QTR'!$C32,0,4*(COLUMNS('Pessimistic QTR'!$C32:W32)-1),1,4))</f>
        <v>144.40623329376416</v>
      </c>
      <c r="X32" s="3">
        <f ca="1">AVERAGE(OFFSET('Pessimistic QTR'!$C32,0,4*(COLUMNS('Pessimistic QTR'!$C32:X32)-1),1,4))</f>
        <v>134.912543626923</v>
      </c>
      <c r="Y32" s="3">
        <f ca="1">AVERAGE(OFFSET('Pessimistic QTR'!$C32,0,4*(COLUMNS('Pessimistic QTR'!$C32:Y32)-1),1,4))</f>
        <v>137.76966266429616</v>
      </c>
      <c r="Z32" s="3">
        <f ca="1">AVERAGE(OFFSET('Pessimistic QTR'!$C32,0,4*(COLUMNS('Pessimistic QTR'!$C32:Z32)-1),1,4))</f>
        <v>153.96190756743277</v>
      </c>
      <c r="AA32" s="3">
        <f ca="1">AVERAGE(OFFSET('Pessimistic QTR'!$C32,0,4*(COLUMNS('Pessimistic QTR'!$C32:AA32)-1),1,4))</f>
        <v>167.12405178481433</v>
      </c>
      <c r="AB32" s="3">
        <f ca="1">AVERAGE(OFFSET('Pessimistic QTR'!$C32,0,4*(COLUMNS('Pessimistic QTR'!$C32:AB32)-1),1,4))</f>
        <v>180.33573335446002</v>
      </c>
      <c r="AC32" s="3">
        <f ca="1">AVERAGE(OFFSET('Pessimistic QTR'!$C32,0,4*(COLUMNS('Pessimistic QTR'!$C32:AC32)-1),1,4))</f>
        <v>199.80450983226143</v>
      </c>
      <c r="AD32" s="3">
        <f ca="1">AVERAGE(OFFSET('Pessimistic QTR'!$C32,0,4*(COLUMNS('Pessimistic QTR'!$C32:AD32)-1),1,4))</f>
        <v>225.28419786324207</v>
      </c>
      <c r="AE32" s="3">
        <f ca="1">AVERAGE(OFFSET('Pessimistic QTR'!$C32,0,4*(COLUMNS('Pessimistic QTR'!$C32:AE32)-1),1,4))</f>
        <v>248.71937975225762</v>
      </c>
      <c r="AF32" s="3">
        <f ca="1">AVERAGE(OFFSET('Pessimistic QTR'!$C32,0,4*(COLUMNS('Pessimistic QTR'!$C32:AF32)-1),1,4))</f>
        <v>252.32766830232453</v>
      </c>
      <c r="AG32" s="44">
        <f ca="1">AVERAGE(OFFSET('Pessimistic QTR'!$C32,0,4*(COLUMNS('Pessimistic QTR'!$C32:AG32)-1),1,4))</f>
        <v>274.08059502926028</v>
      </c>
      <c r="AH32" s="44">
        <f ca="1">AVERAGE(OFFSET('Pessimistic QTR'!$C32,0,4*(COLUMNS('Pessimistic QTR'!$C32:AH32)-1),1,4))</f>
        <v>333.84626595886652</v>
      </c>
      <c r="AI32" s="8">
        <f ca="1">AVERAGE(OFFSET('Pessimistic QTR'!$C32,0,4*(COLUMNS('Pessimistic QTR'!$C32:AI32)-1),1,4))</f>
        <v>401.01650176367423</v>
      </c>
      <c r="AJ32" s="8">
        <f ca="1">AVERAGE(OFFSET('Pessimistic QTR'!$C32,0,4*(COLUMNS('Pessimistic QTR'!$C32:AJ32)-1),1,4))</f>
        <v>399.78232500000001</v>
      </c>
      <c r="AK32" s="8">
        <f ca="1">AVERAGE(OFFSET('Pessimistic QTR'!$C32,0,4*(COLUMNS('Pessimistic QTR'!$C32:AK32)-1),1,4))</f>
        <v>382.14550000000003</v>
      </c>
      <c r="AL32" s="8">
        <f ca="1">AVERAGE(OFFSET('Pessimistic QTR'!$C32,0,4*(COLUMNS('Pessimistic QTR'!$C32:AL32)-1),1,4))</f>
        <v>381.44137499999999</v>
      </c>
      <c r="AM32" s="8">
        <f ca="1">AVERAGE(OFFSET('Pessimistic QTR'!$C32,0,4*(COLUMNS('Pessimistic QTR'!$C32:AM32)-1),1,4))</f>
        <v>393.83595000000003</v>
      </c>
      <c r="AN32" s="8">
        <f ca="1">AVERAGE(OFFSET('Pessimistic QTR'!$C32,0,4*(COLUMNS('Pessimistic QTR'!$C32:AN32)-1),1,4))</f>
        <v>412.62065000000001</v>
      </c>
      <c r="AO32" s="8">
        <f ca="1">AVERAGE(OFFSET('Pessimistic QTR'!$C32,0,4*(COLUMNS('Pessimistic QTR'!$C32:AO32)-1),1,4))</f>
        <v>433.73775000000001</v>
      </c>
      <c r="AP32" s="8">
        <f ca="1">AVERAGE(OFFSET('Pessimistic QTR'!$C32,0,4*(COLUMNS('Pessimistic QTR'!$C32:AP32)-1),1,4))</f>
        <v>456.707875</v>
      </c>
      <c r="AQ32" s="18"/>
    </row>
    <row r="33" spans="1:43" x14ac:dyDescent="0.25">
      <c r="A33" t="str">
        <f>'Baseline QTR'!A33</f>
        <v>KS_BP</v>
      </c>
      <c r="B33" t="str">
        <f>'Baseline QTR'!B33</f>
        <v>Housing permits (thous.)</v>
      </c>
      <c r="C33" s="3">
        <f ca="1">AVERAGE(OFFSET('Pessimistic QTR'!$C33,0,4*(COLUMNS('Pessimistic QTR'!$C33:C33)-1),1,4))</f>
        <v>23675.358484614364</v>
      </c>
      <c r="D33" s="3">
        <f ca="1">AVERAGE(OFFSET('Pessimistic QTR'!$C33,0,4*(COLUMNS('Pessimistic QTR'!$C33:D33)-1),1,4))</f>
        <v>10398.062372886285</v>
      </c>
      <c r="E33" s="3">
        <f ca="1">AVERAGE(OFFSET('Pessimistic QTR'!$C33,0,4*(COLUMNS('Pessimistic QTR'!$C33:E33)-1),1,4))</f>
        <v>13453.949850605808</v>
      </c>
      <c r="F33" s="3">
        <f ca="1">AVERAGE(OFFSET('Pessimistic QTR'!$C33,0,4*(COLUMNS('Pessimistic QTR'!$C33:F33)-1),1,4))</f>
        <v>13046.251354016033</v>
      </c>
      <c r="G33" s="3">
        <f ca="1">AVERAGE(OFFSET('Pessimistic QTR'!$C33,0,4*(COLUMNS('Pessimistic QTR'!$C33:G33)-1),1,4))</f>
        <v>14851.264062377222</v>
      </c>
      <c r="H33" s="3">
        <f ca="1">AVERAGE(OFFSET('Pessimistic QTR'!$C33,0,4*(COLUMNS('Pessimistic QTR'!$C33:H33)-1),1,4))</f>
        <v>14026.274899438487</v>
      </c>
      <c r="I33" s="3">
        <f ca="1">AVERAGE(OFFSET('Pessimistic QTR'!$C33,0,4*(COLUMNS('Pessimistic QTR'!$C33:I33)-1),1,4))</f>
        <v>16027.874101833577</v>
      </c>
      <c r="J33" s="3">
        <f ca="1">AVERAGE(OFFSET('Pessimistic QTR'!$C33,0,4*(COLUMNS('Pessimistic QTR'!$C33:J33)-1),1,4))</f>
        <v>17792.755699490717</v>
      </c>
      <c r="K33" s="3">
        <f ca="1">AVERAGE(OFFSET('Pessimistic QTR'!$C33,0,4*(COLUMNS('Pessimistic QTR'!$C33:K33)-1),1,4))</f>
        <v>21026.326911153556</v>
      </c>
      <c r="L33" s="3">
        <f ca="1">AVERAGE(OFFSET('Pessimistic QTR'!$C33,0,4*(COLUMNS('Pessimistic QTR'!$C33:L33)-1),1,4))</f>
        <v>19575.96636299821</v>
      </c>
      <c r="M33" s="3">
        <f ca="1">AVERAGE(OFFSET('Pessimistic QTR'!$C33,0,4*(COLUMNS('Pessimistic QTR'!$C33:M33)-1),1,4))</f>
        <v>18859.392561990906</v>
      </c>
      <c r="N33" s="3">
        <f ca="1">AVERAGE(OFFSET('Pessimistic QTR'!$C33,0,4*(COLUMNS('Pessimistic QTR'!$C33:N33)-1),1,4))</f>
        <v>15591.039188529609</v>
      </c>
      <c r="O33" s="3">
        <f ca="1">AVERAGE(OFFSET('Pessimistic QTR'!$C33,0,4*(COLUMNS('Pessimistic QTR'!$C33:O33)-1),1,4))</f>
        <v>14796.56293046358</v>
      </c>
      <c r="P33" s="3">
        <f ca="1">AVERAGE(OFFSET('Pessimistic QTR'!$C33,0,4*(COLUMNS('Pessimistic QTR'!$C33:P33)-1),1,4))</f>
        <v>15487.573169677882</v>
      </c>
      <c r="Q33" s="3">
        <f ca="1">AVERAGE(OFFSET('Pessimistic QTR'!$C33,0,4*(COLUMNS('Pessimistic QTR'!$C33:Q33)-1),1,4))</f>
        <v>17443.41196325819</v>
      </c>
      <c r="R33" s="3">
        <f ca="1">AVERAGE(OFFSET('Pessimistic QTR'!$C33,0,4*(COLUMNS('Pessimistic QTR'!$C33:R33)-1),1,4))</f>
        <v>18981.24382068104</v>
      </c>
      <c r="S33" s="3">
        <f ca="1">AVERAGE(OFFSET('Pessimistic QTR'!$C33,0,4*(COLUMNS('Pessimistic QTR'!$C33:S33)-1),1,4))</f>
        <v>19356.804048832579</v>
      </c>
      <c r="T33" s="3">
        <f ca="1">AVERAGE(OFFSET('Pessimistic QTR'!$C33,0,4*(COLUMNS('Pessimistic QTR'!$C33:T33)-1),1,4))</f>
        <v>21351.567582320749</v>
      </c>
      <c r="U33" s="3">
        <f ca="1">AVERAGE(OFFSET('Pessimistic QTR'!$C33,0,4*(COLUMNS('Pessimistic QTR'!$C33:U33)-1),1,4))</f>
        <v>12764.418762906924</v>
      </c>
      <c r="V33" s="3">
        <f ca="1">AVERAGE(OFFSET('Pessimistic QTR'!$C33,0,4*(COLUMNS('Pessimistic QTR'!$C33:V33)-1),1,4))</f>
        <v>5487.7377160875567</v>
      </c>
      <c r="W33" s="3">
        <f ca="1">AVERAGE(OFFSET('Pessimistic QTR'!$C33,0,4*(COLUMNS('Pessimistic QTR'!$C33:W33)-1),1,4))</f>
        <v>8016.4717021298184</v>
      </c>
      <c r="X33" s="3">
        <f ca="1">AVERAGE(OFFSET('Pessimistic QTR'!$C33,0,4*(COLUMNS('Pessimistic QTR'!$C33:X33)-1),1,4))</f>
        <v>8565.2432832803897</v>
      </c>
      <c r="Y33" s="3">
        <f ca="1">AVERAGE(OFFSET('Pessimistic QTR'!$C33,0,4*(COLUMNS('Pessimistic QTR'!$C33:Y33)-1),1,4))</f>
        <v>14325.377511550989</v>
      </c>
      <c r="Z33" s="3">
        <f ca="1">AVERAGE(OFFSET('Pessimistic QTR'!$C33,0,4*(COLUMNS('Pessimistic QTR'!$C33:Z33)-1),1,4))</f>
        <v>15385.184871077843</v>
      </c>
      <c r="AA33" s="3">
        <f ca="1">AVERAGE(OFFSET('Pessimistic QTR'!$C33,0,4*(COLUMNS('Pessimistic QTR'!$C33:AA33)-1),1,4))</f>
        <v>17517.842366770608</v>
      </c>
      <c r="AB33" s="3">
        <f ca="1">AVERAGE(OFFSET('Pessimistic QTR'!$C33,0,4*(COLUMNS('Pessimistic QTR'!$C33:AB33)-1),1,4))</f>
        <v>22899.637204136623</v>
      </c>
      <c r="AC33" s="3">
        <f ca="1">AVERAGE(OFFSET('Pessimistic QTR'!$C33,0,4*(COLUMNS('Pessimistic QTR'!$C33:AC33)-1),1,4))</f>
        <v>20881.128069424311</v>
      </c>
      <c r="AD33" s="3">
        <f ca="1">AVERAGE(OFFSET('Pessimistic QTR'!$C33,0,4*(COLUMNS('Pessimistic QTR'!$C33:AD33)-1),1,4))</f>
        <v>21589.309344480542</v>
      </c>
      <c r="AE33" s="3">
        <f ca="1">AVERAGE(OFFSET('Pessimistic QTR'!$C33,0,4*(COLUMNS('Pessimistic QTR'!$C33:AE33)-1),1,4))</f>
        <v>19436.12310235624</v>
      </c>
      <c r="AF33" s="3">
        <f ca="1">AVERAGE(OFFSET('Pessimistic QTR'!$C33,0,4*(COLUMNS('Pessimistic QTR'!$C33:AF33)-1),1,4))</f>
        <v>22386.319945764248</v>
      </c>
      <c r="AG33" s="44">
        <f ca="1">AVERAGE(OFFSET('Pessimistic QTR'!$C33,0,4*(COLUMNS('Pessimistic QTR'!$C33:AG33)-1),1,4))</f>
        <v>19151.548882493269</v>
      </c>
      <c r="AH33" s="44">
        <f ca="1">AVERAGE(OFFSET('Pessimistic QTR'!$C33,0,4*(COLUMNS('Pessimistic QTR'!$C33:AH33)-1),1,4))</f>
        <v>24215.38806465589</v>
      </c>
      <c r="AI33" s="8">
        <f ca="1">AVERAGE(OFFSET('Pessimistic QTR'!$C33,0,4*(COLUMNS('Pessimistic QTR'!$C33:AI33)-1),1,4))</f>
        <v>23343.554954688094</v>
      </c>
      <c r="AJ33" s="8">
        <f ca="1">AVERAGE(OFFSET('Pessimistic QTR'!$C33,0,4*(COLUMNS('Pessimistic QTR'!$C33:AJ33)-1),1,4))</f>
        <v>16653.66</v>
      </c>
      <c r="AK33" s="8">
        <f ca="1">AVERAGE(OFFSET('Pessimistic QTR'!$C33,0,4*(COLUMNS('Pessimistic QTR'!$C33:AK33)-1),1,4))</f>
        <v>19685.7425</v>
      </c>
      <c r="AL33" s="8">
        <f ca="1">AVERAGE(OFFSET('Pessimistic QTR'!$C33,0,4*(COLUMNS('Pessimistic QTR'!$C33:AL33)-1),1,4))</f>
        <v>23415.872499999998</v>
      </c>
      <c r="AM33" s="8">
        <f ca="1">AVERAGE(OFFSET('Pessimistic QTR'!$C33,0,4*(COLUMNS('Pessimistic QTR'!$C33:AM33)-1),1,4))</f>
        <v>22761.2075</v>
      </c>
      <c r="AN33" s="8">
        <f ca="1">AVERAGE(OFFSET('Pessimistic QTR'!$C33,0,4*(COLUMNS('Pessimistic QTR'!$C33:AN33)-1),1,4))</f>
        <v>23083.905000000002</v>
      </c>
      <c r="AO33" s="8">
        <f ca="1">AVERAGE(OFFSET('Pessimistic QTR'!$C33,0,4*(COLUMNS('Pessimistic QTR'!$C33:AO33)-1),1,4))</f>
        <v>23547.17</v>
      </c>
      <c r="AP33" s="8">
        <f ca="1">AVERAGE(OFFSET('Pessimistic QTR'!$C33,0,4*(COLUMNS('Pessimistic QTR'!$C33:AP33)-1),1,4))</f>
        <v>23953.072500000002</v>
      </c>
      <c r="AQ33" s="18"/>
    </row>
    <row r="34" spans="1:43" x14ac:dyDescent="0.25">
      <c r="A34" t="str">
        <f>'Baseline QTR'!A34</f>
        <v>KS_POP</v>
      </c>
      <c r="B34" t="str">
        <f>'Baseline QTR'!B34</f>
        <v>Population (thous.)</v>
      </c>
      <c r="C34" s="63">
        <f ca="1">AVERAGE(OFFSET('Pessimistic QTR'!$C34,0,4*(COLUMNS('Pessimistic QTR'!$C34:C34)-1),1,4))</f>
        <v>1999.2114712037874</v>
      </c>
      <c r="D34" s="63">
        <f ca="1">AVERAGE(OFFSET('Pessimistic QTR'!$C34,0,4*(COLUMNS('Pessimistic QTR'!$C34:D34)-1),1,4))</f>
        <v>2050.810950062104</v>
      </c>
      <c r="E34" s="63">
        <f ca="1">AVERAGE(OFFSET('Pessimistic QTR'!$C34,0,4*(COLUMNS('Pessimistic QTR'!$C34:E34)-1),1,4))</f>
        <v>2078.2645410477953</v>
      </c>
      <c r="F34" s="63">
        <f ca="1">AVERAGE(OFFSET('Pessimistic QTR'!$C34,0,4*(COLUMNS('Pessimistic QTR'!$C34:F34)-1),1,4))</f>
        <v>2110.0368544967146</v>
      </c>
      <c r="G34" s="63">
        <f ca="1">AVERAGE(OFFSET('Pessimistic QTR'!$C34,0,4*(COLUMNS('Pessimistic QTR'!$C34:G34)-1),1,4))</f>
        <v>2140.0514003403464</v>
      </c>
      <c r="H34" s="63">
        <f ca="1">AVERAGE(OFFSET('Pessimistic QTR'!$C34,0,4*(COLUMNS('Pessimistic QTR'!$C34:H34)-1),1,4))</f>
        <v>2166.6694816418994</v>
      </c>
      <c r="I34" s="63">
        <f ca="1">AVERAGE(OFFSET('Pessimistic QTR'!$C34,0,4*(COLUMNS('Pessimistic QTR'!$C34:I34)-1),1,4))</f>
        <v>2193.6384230920557</v>
      </c>
      <c r="J34" s="63">
        <f ca="1">AVERAGE(OFFSET('Pessimistic QTR'!$C34,0,4*(COLUMNS('Pessimistic QTR'!$C34:J34)-1),1,4))</f>
        <v>2229.3992791148762</v>
      </c>
      <c r="K34" s="63">
        <f ca="1">AVERAGE(OFFSET('Pessimistic QTR'!$C34,0,4*(COLUMNS('Pessimistic QTR'!$C34:K34)-1),1,4))</f>
        <v>2273.8134916984372</v>
      </c>
      <c r="L34" s="63">
        <f ca="1">AVERAGE(OFFSET('Pessimistic QTR'!$C34,0,4*(COLUMNS('Pessimistic QTR'!$C34:L34)-1),1,4))</f>
        <v>2317.7644259663739</v>
      </c>
      <c r="M34" s="63">
        <f ca="1">AVERAGE(OFFSET('Pessimistic QTR'!$C34,0,4*(COLUMNS('Pessimistic QTR'!$C34:M34)-1),1,4))</f>
        <v>2354.6442888110678</v>
      </c>
      <c r="N34" s="63">
        <f ca="1">AVERAGE(OFFSET('Pessimistic QTR'!$C34,0,4*(COLUMNS('Pessimistic QTR'!$C34:N34)-1),1,4))</f>
        <v>2386.2027937893554</v>
      </c>
      <c r="O34" s="63">
        <f ca="1">AVERAGE(OFFSET('Pessimistic QTR'!$C34,0,4*(COLUMNS('Pessimistic QTR'!$C34:O34)-1),1,4))</f>
        <v>2415.4315047815116</v>
      </c>
      <c r="P34" s="63">
        <f ca="1">AVERAGE(OFFSET('Pessimistic QTR'!$C34,0,4*(COLUMNS('Pessimistic QTR'!$C34:P34)-1),1,4))</f>
        <v>2435.8969214595986</v>
      </c>
      <c r="Q34" s="63">
        <f ca="1">AVERAGE(OFFSET('Pessimistic QTR'!$C34,0,4*(COLUMNS('Pessimistic QTR'!$C34:Q34)-1),1,4))</f>
        <v>2458.443575005093</v>
      </c>
      <c r="R34" s="63">
        <f ca="1">AVERAGE(OFFSET('Pessimistic QTR'!$C34,0,4*(COLUMNS('Pessimistic QTR'!$C34:R34)-1),1,4))</f>
        <v>2492.5686066450289</v>
      </c>
      <c r="S34" s="63">
        <f ca="1">AVERAGE(OFFSET('Pessimistic QTR'!$C34,0,4*(COLUMNS('Pessimistic QTR'!$C34:S34)-1),1,4))</f>
        <v>2536.8597015397913</v>
      </c>
      <c r="T34" s="63">
        <f ca="1">AVERAGE(OFFSET('Pessimistic QTR'!$C34,0,4*(COLUMNS('Pessimistic QTR'!$C34:T34)-1),1,4))</f>
        <v>2572.3456653208059</v>
      </c>
      <c r="U34" s="63">
        <f ca="1">AVERAGE(OFFSET('Pessimistic QTR'!$C34,0,4*(COLUMNS('Pessimistic QTR'!$C34:U34)-1),1,4))</f>
        <v>2599.5382465519856</v>
      </c>
      <c r="V34" s="63">
        <f ca="1">AVERAGE(OFFSET('Pessimistic QTR'!$C34,0,4*(COLUMNS('Pessimistic QTR'!$C34:V34)-1),1,4))</f>
        <v>2626.2521297212515</v>
      </c>
      <c r="W34" s="63">
        <f ca="1">AVERAGE(OFFSET('Pessimistic QTR'!$C34,0,4*(COLUMNS('Pessimistic QTR'!$C34:W34)-1),1,4))</f>
        <v>2652.9422970630085</v>
      </c>
      <c r="X34" s="63">
        <f ca="1">AVERAGE(OFFSET('Pessimistic QTR'!$C34,0,4*(COLUMNS('Pessimistic QTR'!$C34:X34)-1),1,4))</f>
        <v>2670.3997914017136</v>
      </c>
      <c r="Y34" s="63">
        <f ca="1">AVERAGE(OFFSET('Pessimistic QTR'!$C34,0,4*(COLUMNS('Pessimistic QTR'!$C34:Y34)-1),1,4))</f>
        <v>2694.5035685801377</v>
      </c>
      <c r="Z34" s="63">
        <f ca="1">AVERAGE(OFFSET('Pessimistic QTR'!$C34,0,4*(COLUMNS('Pessimistic QTR'!$C34:Z34)-1),1,4))</f>
        <v>2736.6036999027365</v>
      </c>
      <c r="AA34" s="63">
        <f ca="1">AVERAGE(OFFSET('Pessimistic QTR'!$C34,0,4*(COLUMNS('Pessimistic QTR'!$C34:AA34)-1),1,4))</f>
        <v>2786.5319755589153</v>
      </c>
      <c r="AB34" s="63">
        <f ca="1">AVERAGE(OFFSET('Pessimistic QTR'!$C34,0,4*(COLUMNS('Pessimistic QTR'!$C34:AB34)-1),1,4))</f>
        <v>2849.5451634866031</v>
      </c>
      <c r="AC34" s="63">
        <f ca="1">AVERAGE(OFFSET('Pessimistic QTR'!$C34,0,4*(COLUMNS('Pessimistic QTR'!$C34:AC34)-1),1,4))</f>
        <v>2910.5143236196741</v>
      </c>
      <c r="AD34" s="63">
        <f ca="1">AVERAGE(OFFSET('Pessimistic QTR'!$C34,0,4*(COLUMNS('Pessimistic QTR'!$C34:AD34)-1),1,4))</f>
        <v>2955.6611514097021</v>
      </c>
      <c r="AE34" s="63">
        <f ca="1">AVERAGE(OFFSET('Pessimistic QTR'!$C34,0,4*(COLUMNS('Pessimistic QTR'!$C34:AE34)-1),1,4))</f>
        <v>3008.3460394915178</v>
      </c>
      <c r="AF34" s="63">
        <f ca="1">AVERAGE(OFFSET('Pessimistic QTR'!$C34,0,4*(COLUMNS('Pessimistic QTR'!$C34:AF34)-1),1,4))</f>
        <v>3064.3926437492269</v>
      </c>
      <c r="AG34" s="64">
        <f ca="1">AVERAGE(OFFSET('Pessimistic QTR'!$C34,0,4*(COLUMNS('Pessimistic QTR'!$C34:AG34)-1),1,4))</f>
        <v>3108.7049948865742</v>
      </c>
      <c r="AH34" s="64">
        <f ca="1">AVERAGE(OFFSET('Pessimistic QTR'!$C34,0,4*(COLUMNS('Pessimistic QTR'!$C34:AH34)-1),1,4))</f>
        <v>3138.6071892044756</v>
      </c>
      <c r="AI34" s="65">
        <f ca="1">AVERAGE(OFFSET('Pessimistic QTR'!$C34,0,4*(COLUMNS('Pessimistic QTR'!$C34:AI34)-1),1,4))</f>
        <v>3182.0365275389913</v>
      </c>
      <c r="AJ34" s="65">
        <f ca="1">AVERAGE(OFFSET('Pessimistic QTR'!$C34,0,4*(COLUMNS('Pessimistic QTR'!$C34:AJ34)-1),1,4))</f>
        <v>3206.8636997206977</v>
      </c>
      <c r="AK34" s="65">
        <f ca="1">AVERAGE(OFFSET('Pessimistic QTR'!$C34,0,4*(COLUMNS('Pessimistic QTR'!$C34:AK34)-1),1,4))</f>
        <v>3232.5932410075275</v>
      </c>
      <c r="AL34" s="65">
        <f ca="1">AVERAGE(OFFSET('Pessimistic QTR'!$C34,0,4*(COLUMNS('Pessimistic QTR'!$C34:AL34)-1),1,4))</f>
        <v>3257.0233146366527</v>
      </c>
      <c r="AM34" s="65">
        <f ca="1">AVERAGE(OFFSET('Pessimistic QTR'!$C34,0,4*(COLUMNS('Pessimistic QTR'!$C34:AM34)-1),1,4))</f>
        <v>3283.1467954760956</v>
      </c>
      <c r="AN34" s="65">
        <f ca="1">AVERAGE(OFFSET('Pessimistic QTR'!$C34,0,4*(COLUMNS('Pessimistic QTR'!$C34:AN34)-1),1,4))</f>
        <v>3307.267091248003</v>
      </c>
      <c r="AO34" s="65">
        <f ca="1">AVERAGE(OFFSET('Pessimistic QTR'!$C34,0,4*(COLUMNS('Pessimistic QTR'!$C34:AO34)-1),1,4))</f>
        <v>3331.6502413219787</v>
      </c>
      <c r="AP34" s="65">
        <f ca="1">AVERAGE(OFFSET('Pessimistic QTR'!$C34,0,4*(COLUMNS('Pessimistic QTR'!$C34:AP34)-1),1,4))</f>
        <v>3356.3952728459935</v>
      </c>
      <c r="AQ34" s="18"/>
    </row>
    <row r="35" spans="1:43" s="24" customFormat="1" x14ac:dyDescent="0.25">
      <c r="A35"/>
      <c r="AH35" s="52"/>
    </row>
    <row r="36" spans="1:43" x14ac:dyDescent="0.25">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row>
    <row r="37" spans="1:43" x14ac:dyDescent="0.25">
      <c r="B37" s="23" t="s">
        <v>224</v>
      </c>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row>
    <row r="38" spans="1:43" x14ac:dyDescent="0.25">
      <c r="C38" s="21">
        <f t="shared" ref="C38:X38" si="0">C4</f>
        <v>1990</v>
      </c>
      <c r="D38" s="21">
        <f t="shared" si="0"/>
        <v>1991</v>
      </c>
      <c r="E38" s="21">
        <f t="shared" si="0"/>
        <v>1992</v>
      </c>
      <c r="F38" s="21">
        <f t="shared" si="0"/>
        <v>1993</v>
      </c>
      <c r="G38" s="21">
        <f t="shared" si="0"/>
        <v>1994</v>
      </c>
      <c r="H38" s="21">
        <f t="shared" si="0"/>
        <v>1995</v>
      </c>
      <c r="I38" s="21">
        <f t="shared" si="0"/>
        <v>1996</v>
      </c>
      <c r="J38" s="21">
        <f t="shared" si="0"/>
        <v>1997</v>
      </c>
      <c r="K38" s="21">
        <f t="shared" si="0"/>
        <v>1998</v>
      </c>
      <c r="L38" s="21">
        <f t="shared" si="0"/>
        <v>1999</v>
      </c>
      <c r="M38" s="21">
        <f t="shared" si="0"/>
        <v>2000</v>
      </c>
      <c r="N38" s="21">
        <f t="shared" si="0"/>
        <v>2001</v>
      </c>
      <c r="O38" s="21">
        <f t="shared" si="0"/>
        <v>2002</v>
      </c>
      <c r="P38" s="21">
        <f t="shared" si="0"/>
        <v>2003</v>
      </c>
      <c r="Q38" s="21">
        <f t="shared" si="0"/>
        <v>2004</v>
      </c>
      <c r="R38" s="21">
        <f t="shared" si="0"/>
        <v>2005</v>
      </c>
      <c r="S38" s="21">
        <f t="shared" si="0"/>
        <v>2006</v>
      </c>
      <c r="T38" s="21">
        <f t="shared" si="0"/>
        <v>2007</v>
      </c>
      <c r="U38" s="21">
        <f t="shared" si="0"/>
        <v>2008</v>
      </c>
      <c r="V38" s="21">
        <f t="shared" si="0"/>
        <v>2009</v>
      </c>
      <c r="W38" s="21">
        <f t="shared" si="0"/>
        <v>2010</v>
      </c>
      <c r="X38" s="21">
        <f t="shared" si="0"/>
        <v>2011</v>
      </c>
      <c r="Y38" s="21">
        <f t="shared" ref="Y38:AP38" si="1">Y4</f>
        <v>2012</v>
      </c>
      <c r="Z38" s="21">
        <f t="shared" si="1"/>
        <v>2013</v>
      </c>
      <c r="AA38" s="21">
        <f t="shared" si="1"/>
        <v>2014</v>
      </c>
      <c r="AB38" s="21">
        <f t="shared" si="1"/>
        <v>2015</v>
      </c>
      <c r="AC38" s="21">
        <f t="shared" si="1"/>
        <v>2016</v>
      </c>
      <c r="AD38" s="21">
        <f t="shared" si="1"/>
        <v>2017</v>
      </c>
      <c r="AE38" s="21">
        <f t="shared" si="1"/>
        <v>2018</v>
      </c>
      <c r="AF38" s="21">
        <f t="shared" si="1"/>
        <v>2019</v>
      </c>
      <c r="AG38" s="22">
        <f t="shared" si="1"/>
        <v>2020</v>
      </c>
      <c r="AH38" s="21">
        <f t="shared" si="1"/>
        <v>2021</v>
      </c>
      <c r="AI38" s="21">
        <f t="shared" si="1"/>
        <v>2022</v>
      </c>
      <c r="AJ38" s="21">
        <f t="shared" si="1"/>
        <v>2023</v>
      </c>
      <c r="AK38" s="21">
        <f t="shared" si="1"/>
        <v>2024</v>
      </c>
      <c r="AL38" s="21">
        <f t="shared" si="1"/>
        <v>2025</v>
      </c>
      <c r="AM38" s="21">
        <f t="shared" si="1"/>
        <v>2026</v>
      </c>
      <c r="AN38" s="21">
        <f t="shared" si="1"/>
        <v>2027</v>
      </c>
      <c r="AO38" s="21">
        <f t="shared" si="1"/>
        <v>2028</v>
      </c>
      <c r="AP38" s="21">
        <f t="shared" si="1"/>
        <v>2029</v>
      </c>
    </row>
    <row r="39" spans="1:43" x14ac:dyDescent="0.25">
      <c r="B39" t="str">
        <f t="shared" ref="B39:B52" si="2">B7</f>
        <v>Employment (thous.)</v>
      </c>
      <c r="C39" s="20"/>
      <c r="D39" s="20">
        <f t="shared" ref="D39:Y39" ca="1" si="3">100*(D7/C7-1)</f>
        <v>0.47711716043910002</v>
      </c>
      <c r="E39" s="20">
        <f t="shared" ca="1" si="3"/>
        <v>1.262282577808338</v>
      </c>
      <c r="F39" s="20">
        <f t="shared" ca="1" si="3"/>
        <v>1.0405127977904938</v>
      </c>
      <c r="G39" s="20">
        <f t="shared" ca="1" si="3"/>
        <v>1.0509928886225373</v>
      </c>
      <c r="H39" s="20">
        <f t="shared" ca="1" si="3"/>
        <v>1.8566334685847563</v>
      </c>
      <c r="I39" s="20">
        <f t="shared" ca="1" si="3"/>
        <v>3.756355270258771</v>
      </c>
      <c r="J39" s="20">
        <f t="shared" ca="1" si="3"/>
        <v>5.7775222765162226</v>
      </c>
      <c r="K39" s="20">
        <f t="shared" ca="1" si="3"/>
        <v>4.8104296066252772</v>
      </c>
      <c r="L39" s="20">
        <f t="shared" ca="1" si="3"/>
        <v>2.6235377635112078</v>
      </c>
      <c r="M39" s="20">
        <f t="shared" ca="1" si="3"/>
        <v>2.2725495503624016</v>
      </c>
      <c r="N39" s="20">
        <f t="shared" ca="1" si="3"/>
        <v>-1.127494515447891</v>
      </c>
      <c r="O39" s="20">
        <f t="shared" ca="1" si="3"/>
        <v>-3.305652385994573</v>
      </c>
      <c r="P39" s="20">
        <f t="shared" ca="1" si="3"/>
        <v>-1.0064657426375967</v>
      </c>
      <c r="Q39" s="20">
        <f t="shared" ca="1" si="3"/>
        <v>0.71902208025456105</v>
      </c>
      <c r="R39" s="20">
        <f t="shared" ca="1" si="3"/>
        <v>2.5236009131856418</v>
      </c>
      <c r="S39" s="20">
        <f t="shared" ca="1" si="3"/>
        <v>3.204742416947548</v>
      </c>
      <c r="T39" s="20">
        <f t="shared" ca="1" si="3"/>
        <v>3.0760707933638276</v>
      </c>
      <c r="U39" s="20">
        <f t="shared" ca="1" si="3"/>
        <v>1.2112468884363015</v>
      </c>
      <c r="V39" s="20">
        <f t="shared" ca="1" si="3"/>
        <v>-5.1218271558012507</v>
      </c>
      <c r="W39" s="20">
        <f t="shared" ca="1" si="3"/>
        <v>-1.2707820287737648</v>
      </c>
      <c r="X39" s="20">
        <f t="shared" ca="1" si="3"/>
        <v>1.8665600515571423</v>
      </c>
      <c r="Y39" s="20">
        <f t="shared" ca="1" si="3"/>
        <v>2.61966270085352</v>
      </c>
      <c r="Z39" s="20">
        <f t="shared" ref="Z39:AP39" ca="1" si="4">100*(Z7/Y7-1)</f>
        <v>2.8758826585074893</v>
      </c>
      <c r="AA39" s="20">
        <f t="shared" ca="1" si="4"/>
        <v>2.7621948851120015</v>
      </c>
      <c r="AB39" s="20">
        <f t="shared" ca="1" si="4"/>
        <v>3.1771572973644302</v>
      </c>
      <c r="AC39" s="20">
        <f t="shared" ca="1" si="4"/>
        <v>3.2457439515179543</v>
      </c>
      <c r="AD39" s="20">
        <f t="shared" ca="1" si="4"/>
        <v>2.4872898323727632</v>
      </c>
      <c r="AE39" s="20">
        <f t="shared" ca="1" si="4"/>
        <v>2.2592610910529887</v>
      </c>
      <c r="AF39" s="20">
        <f t="shared" ca="1" si="4"/>
        <v>2.3457375288985061</v>
      </c>
      <c r="AG39" s="45">
        <f t="shared" ca="1" si="4"/>
        <v>-5.8173604022532244</v>
      </c>
      <c r="AH39" s="45">
        <f t="shared" ca="1" si="4"/>
        <v>1.4480827705245503</v>
      </c>
      <c r="AI39" s="19">
        <f t="shared" ca="1" si="4"/>
        <v>5.2917441538400611</v>
      </c>
      <c r="AJ39" s="19">
        <f t="shared" ca="1" si="4"/>
        <v>-1.9129657380911547</v>
      </c>
      <c r="AK39" s="19">
        <f t="shared" ca="1" si="4"/>
        <v>-2.3380413300699066</v>
      </c>
      <c r="AL39" s="19">
        <f t="shared" ca="1" si="4"/>
        <v>2.7111842085906668</v>
      </c>
      <c r="AM39" s="19">
        <f t="shared" ca="1" si="4"/>
        <v>3.2427488385709635</v>
      </c>
      <c r="AN39" s="19">
        <f t="shared" ca="1" si="4"/>
        <v>1.7205946127267779</v>
      </c>
      <c r="AO39" s="19">
        <f t="shared" ca="1" si="4"/>
        <v>1.3557457992992239</v>
      </c>
      <c r="AP39" s="19">
        <f t="shared" ca="1" si="4"/>
        <v>0.89075852328843741</v>
      </c>
    </row>
    <row r="40" spans="1:43" x14ac:dyDescent="0.25">
      <c r="B40" t="str">
        <f t="shared" si="2"/>
        <v xml:space="preserve"> Goods producing</v>
      </c>
      <c r="C40" s="20"/>
      <c r="D40" s="20">
        <f t="shared" ref="D40:Y40" ca="1" si="5">100*(D8/C8-1)</f>
        <v>-2.3366312813881573</v>
      </c>
      <c r="E40" s="20">
        <f t="shared" ca="1" si="5"/>
        <v>-0.93299667446729018</v>
      </c>
      <c r="F40" s="20">
        <f t="shared" ca="1" si="5"/>
        <v>-4.9606813166319652</v>
      </c>
      <c r="G40" s="20">
        <f t="shared" ca="1" si="5"/>
        <v>-4.3431337279654647</v>
      </c>
      <c r="H40" s="20">
        <f t="shared" ca="1" si="5"/>
        <v>-2.2940955246333328</v>
      </c>
      <c r="I40" s="20">
        <f t="shared" ca="1" si="5"/>
        <v>4.4229827139757871</v>
      </c>
      <c r="J40" s="20">
        <f t="shared" ca="1" si="5"/>
        <v>11.4871657395617</v>
      </c>
      <c r="K40" s="20">
        <f t="shared" ca="1" si="5"/>
        <v>5.7348963029756561</v>
      </c>
      <c r="L40" s="20">
        <f t="shared" ca="1" si="5"/>
        <v>-2.9478651429870939</v>
      </c>
      <c r="M40" s="20">
        <f t="shared" ca="1" si="5"/>
        <v>-3.1106294484637309</v>
      </c>
      <c r="N40" s="20">
        <f t="shared" ca="1" si="5"/>
        <v>-3.3374648568577969</v>
      </c>
      <c r="O40" s="20">
        <f t="shared" ca="1" si="5"/>
        <v>-9.49179046129791</v>
      </c>
      <c r="P40" s="20">
        <f t="shared" ca="1" si="5"/>
        <v>-6.9004837595024293</v>
      </c>
      <c r="Q40" s="20">
        <f t="shared" ca="1" si="5"/>
        <v>-0.54559625876849926</v>
      </c>
      <c r="R40" s="20">
        <f t="shared" ca="1" si="5"/>
        <v>5.2992984027466772</v>
      </c>
      <c r="S40" s="20">
        <f t="shared" ca="1" si="5"/>
        <v>7.4957470938474602</v>
      </c>
      <c r="T40" s="20">
        <f t="shared" ca="1" si="5"/>
        <v>5.723517193630312</v>
      </c>
      <c r="U40" s="20">
        <f t="shared" ca="1" si="5"/>
        <v>-0.96672591761000071</v>
      </c>
      <c r="V40" s="20">
        <f t="shared" ca="1" si="5"/>
        <v>-12.611392763800122</v>
      </c>
      <c r="W40" s="20">
        <f t="shared" ca="1" si="5"/>
        <v>-6.2481983280484261</v>
      </c>
      <c r="X40" s="20">
        <f t="shared" ca="1" si="5"/>
        <v>2.5098009070643412</v>
      </c>
      <c r="Y40" s="20">
        <f t="shared" ca="1" si="5"/>
        <v>5.1891567620261592</v>
      </c>
      <c r="Z40" s="20">
        <f t="shared" ref="Z40:AP40" ca="1" si="6">100*(Z8/Y8-1)</f>
        <v>3.9529495633576772</v>
      </c>
      <c r="AA40" s="20">
        <f t="shared" ca="1" si="6"/>
        <v>2.3933616787820799</v>
      </c>
      <c r="AB40" s="20">
        <f t="shared" ca="1" si="6"/>
        <v>3.6869600160739369</v>
      </c>
      <c r="AC40" s="20">
        <f t="shared" ca="1" si="6"/>
        <v>1.4501178826340944</v>
      </c>
      <c r="AD40" s="20">
        <f t="shared" ca="1" si="6"/>
        <v>-0.99006749013117457</v>
      </c>
      <c r="AE40" s="20">
        <f t="shared" ca="1" si="6"/>
        <v>1.974213047811979</v>
      </c>
      <c r="AF40" s="20">
        <f t="shared" ca="1" si="6"/>
        <v>2.535078038782923</v>
      </c>
      <c r="AG40" s="45">
        <f t="shared" ca="1" si="6"/>
        <v>-6.7652756849841627</v>
      </c>
      <c r="AH40" s="45">
        <f t="shared" ca="1" si="6"/>
        <v>-3.6445793067053533</v>
      </c>
      <c r="AI40" s="19">
        <f t="shared" ca="1" si="6"/>
        <v>4.5376976791948964</v>
      </c>
      <c r="AJ40" s="19">
        <f t="shared" ca="1" si="6"/>
        <v>-1.3401630136933851</v>
      </c>
      <c r="AK40" s="19">
        <f t="shared" ca="1" si="6"/>
        <v>-3.5386630933939678</v>
      </c>
      <c r="AL40" s="19">
        <f t="shared" ca="1" si="6"/>
        <v>1.1847688647354193</v>
      </c>
      <c r="AM40" s="19">
        <f t="shared" ca="1" si="6"/>
        <v>1.9701961606805263</v>
      </c>
      <c r="AN40" s="19">
        <f t="shared" ca="1" si="6"/>
        <v>1.0620984505149256</v>
      </c>
      <c r="AO40" s="19">
        <f t="shared" ca="1" si="6"/>
        <v>0.87912127072569124</v>
      </c>
      <c r="AP40" s="19">
        <f t="shared" ca="1" si="6"/>
        <v>0.66056693673981481</v>
      </c>
    </row>
    <row r="41" spans="1:43" x14ac:dyDescent="0.25">
      <c r="B41" t="str">
        <f t="shared" si="2"/>
        <v xml:space="preserve">   Natural resources</v>
      </c>
      <c r="C41" s="20"/>
      <c r="D41" s="20">
        <f t="shared" ref="D41:Y41" ca="1" si="7">100*(D9/C9-1)</f>
        <v>-7.9831932773109298</v>
      </c>
      <c r="E41" s="20">
        <f t="shared" ca="1" si="7"/>
        <v>-13.242009132420085</v>
      </c>
      <c r="F41" s="20">
        <f t="shared" ca="1" si="7"/>
        <v>2.1052631578947212</v>
      </c>
      <c r="G41" s="20">
        <f t="shared" ca="1" si="7"/>
        <v>-2.5773195876288568</v>
      </c>
      <c r="H41" s="20">
        <f t="shared" ca="1" si="7"/>
        <v>2.1164021164021163</v>
      </c>
      <c r="I41" s="20">
        <f t="shared" ca="1" si="7"/>
        <v>1.5544041450777257</v>
      </c>
      <c r="J41" s="20">
        <f t="shared" ca="1" si="7"/>
        <v>13.77551020408163</v>
      </c>
      <c r="K41" s="20">
        <f t="shared" ca="1" si="7"/>
        <v>3.1390134529148073</v>
      </c>
      <c r="L41" s="20">
        <f t="shared" ca="1" si="7"/>
        <v>10.000000000000009</v>
      </c>
      <c r="M41" s="20">
        <f t="shared" ca="1" si="7"/>
        <v>0.39525691699604515</v>
      </c>
      <c r="N41" s="20">
        <f t="shared" ca="1" si="7"/>
        <v>-7.0866141732283561</v>
      </c>
      <c r="O41" s="20">
        <f t="shared" ca="1" si="7"/>
        <v>-18.220338983050844</v>
      </c>
      <c r="P41" s="20">
        <f t="shared" ca="1" si="7"/>
        <v>-16.062176165803123</v>
      </c>
      <c r="Q41" s="20">
        <f t="shared" ca="1" si="7"/>
        <v>-9.2592592592592453</v>
      </c>
      <c r="R41" s="20">
        <f t="shared" ca="1" si="7"/>
        <v>-9.5238095238095237</v>
      </c>
      <c r="S41" s="20">
        <f t="shared" ca="1" si="7"/>
        <v>-0.75187969924811471</v>
      </c>
      <c r="T41" s="20">
        <f t="shared" ca="1" si="7"/>
        <v>0</v>
      </c>
      <c r="U41" s="20">
        <f t="shared" ca="1" si="7"/>
        <v>-10.60606060606062</v>
      </c>
      <c r="V41" s="20">
        <f t="shared" ca="1" si="7"/>
        <v>-18.644067796610166</v>
      </c>
      <c r="W41" s="20">
        <f t="shared" ca="1" si="7"/>
        <v>-3.1249999999999889</v>
      </c>
      <c r="X41" s="20">
        <f t="shared" ca="1" si="7"/>
        <v>-7.5268817204301346</v>
      </c>
      <c r="Y41" s="20">
        <f t="shared" ca="1" si="7"/>
        <v>-1.1627906976744096</v>
      </c>
      <c r="Z41" s="20">
        <f t="shared" ref="Z41:AP41" ca="1" si="8">100*(Z9/Y9-1)</f>
        <v>4.705882352941182</v>
      </c>
      <c r="AA41" s="20">
        <f t="shared" ca="1" si="8"/>
        <v>-3.3707865168539519</v>
      </c>
      <c r="AB41" s="20">
        <f t="shared" ca="1" si="8"/>
        <v>10.465116279069786</v>
      </c>
      <c r="AC41" s="20">
        <f t="shared" ca="1" si="8"/>
        <v>-1.0526315789473939</v>
      </c>
      <c r="AD41" s="20">
        <f t="shared" ca="1" si="8"/>
        <v>2.1276595744680993</v>
      </c>
      <c r="AE41" s="20">
        <f t="shared" ca="1" si="8"/>
        <v>0</v>
      </c>
      <c r="AF41" s="20">
        <f t="shared" ca="1" si="8"/>
        <v>0</v>
      </c>
      <c r="AG41" s="45">
        <f t="shared" ca="1" si="8"/>
        <v>-6.25</v>
      </c>
      <c r="AH41" s="45">
        <f t="shared" ca="1" si="8"/>
        <v>-4.4444444444444624</v>
      </c>
      <c r="AI41" s="19">
        <f t="shared" ca="1" si="8"/>
        <v>-0.66518255813952099</v>
      </c>
      <c r="AJ41" s="19">
        <f t="shared" ca="1" si="8"/>
        <v>4.5224991546384263</v>
      </c>
      <c r="AK41" s="19">
        <f t="shared" ca="1" si="8"/>
        <v>1.0161435329828494</v>
      </c>
      <c r="AL41" s="19">
        <f t="shared" ca="1" si="8"/>
        <v>0.19029310273148692</v>
      </c>
      <c r="AM41" s="19">
        <f t="shared" ca="1" si="8"/>
        <v>3.5716343910507931E-2</v>
      </c>
      <c r="AN41" s="19">
        <f t="shared" ca="1" si="8"/>
        <v>6.7066603973930938E-3</v>
      </c>
      <c r="AO41" s="19">
        <f t="shared" ca="1" si="8"/>
        <v>1.2576218854754018E-3</v>
      </c>
      <c r="AP41" s="19">
        <f t="shared" ca="1" si="8"/>
        <v>2.3891197098446781E-4</v>
      </c>
    </row>
    <row r="42" spans="1:43" x14ac:dyDescent="0.25">
      <c r="B42" t="str">
        <f t="shared" si="2"/>
        <v xml:space="preserve">   Construction</v>
      </c>
      <c r="C42" s="20"/>
      <c r="D42" s="20">
        <f t="shared" ref="D42:Y42" ca="1" si="9">100*(D10/C10-1)</f>
        <v>-3.6453465082120329</v>
      </c>
      <c r="E42" s="20">
        <f t="shared" ca="1" si="9"/>
        <v>2.8409090909090828</v>
      </c>
      <c r="F42" s="20">
        <f t="shared" ca="1" si="9"/>
        <v>-5.1071284193505146</v>
      </c>
      <c r="G42" s="20">
        <f t="shared" ca="1" si="9"/>
        <v>-1.3348480545299357</v>
      </c>
      <c r="H42" s="20">
        <f t="shared" ca="1" si="9"/>
        <v>0.73402417962000754</v>
      </c>
      <c r="I42" s="20">
        <f t="shared" ca="1" si="9"/>
        <v>3.6433776253750549</v>
      </c>
      <c r="J42" s="20">
        <f t="shared" ca="1" si="9"/>
        <v>9.9117728149986206</v>
      </c>
      <c r="K42" s="20">
        <f t="shared" ca="1" si="9"/>
        <v>8.0521760943183196</v>
      </c>
      <c r="L42" s="20">
        <f t="shared" ca="1" si="9"/>
        <v>8.5896691816599091</v>
      </c>
      <c r="M42" s="20">
        <f t="shared" ca="1" si="9"/>
        <v>6.7985034740780215</v>
      </c>
      <c r="N42" s="20">
        <f t="shared" ca="1" si="9"/>
        <v>-2.4321889700730681</v>
      </c>
      <c r="O42" s="20">
        <f t="shared" ca="1" si="9"/>
        <v>-6.6577759540418331</v>
      </c>
      <c r="P42" s="20">
        <f t="shared" ca="1" si="9"/>
        <v>-2.0222002417848328</v>
      </c>
      <c r="Q42" s="20">
        <f t="shared" ca="1" si="9"/>
        <v>3.2080762759394421</v>
      </c>
      <c r="R42" s="20">
        <f t="shared" ca="1" si="9"/>
        <v>7.607868709922827</v>
      </c>
      <c r="S42" s="20">
        <f t="shared" ca="1" si="9"/>
        <v>10.231289768710216</v>
      </c>
      <c r="T42" s="20">
        <f t="shared" ca="1" si="9"/>
        <v>9.03426791277262</v>
      </c>
      <c r="U42" s="20">
        <f t="shared" ca="1" si="9"/>
        <v>-3.0000000000000027</v>
      </c>
      <c r="V42" s="20">
        <f t="shared" ca="1" si="9"/>
        <v>-22.27323919258426</v>
      </c>
      <c r="W42" s="20">
        <f t="shared" ca="1" si="9"/>
        <v>-12.617030762371806</v>
      </c>
      <c r="X42" s="20">
        <f t="shared" ca="1" si="9"/>
        <v>-3.4566326530612312</v>
      </c>
      <c r="Y42" s="20">
        <f t="shared" ca="1" si="9"/>
        <v>4.3731008059188614</v>
      </c>
      <c r="Z42" s="20">
        <f t="shared" ref="Z42:AP42" ca="1" si="10">100*(Z10/Y10-1)</f>
        <v>9.0632911392405369</v>
      </c>
      <c r="AA42" s="20">
        <f t="shared" ca="1" si="10"/>
        <v>8.6002785515320035</v>
      </c>
      <c r="AB42" s="20">
        <f t="shared" ca="1" si="10"/>
        <v>10.516191086886817</v>
      </c>
      <c r="AC42" s="20">
        <f t="shared" ca="1" si="10"/>
        <v>7.2623537375495761</v>
      </c>
      <c r="AD42" s="20">
        <f t="shared" ca="1" si="10"/>
        <v>4.72412549585286</v>
      </c>
      <c r="AE42" s="20">
        <f t="shared" ca="1" si="10"/>
        <v>5.4063360881542621</v>
      </c>
      <c r="AF42" s="20">
        <f t="shared" ca="1" si="10"/>
        <v>1.543613198301208</v>
      </c>
      <c r="AG42" s="45">
        <f t="shared" ca="1" si="10"/>
        <v>-3.6596155392905727</v>
      </c>
      <c r="AH42" s="45">
        <f t="shared" ca="1" si="10"/>
        <v>4.0407413591584396</v>
      </c>
      <c r="AI42" s="19">
        <f t="shared" ca="1" si="10"/>
        <v>4.8230540844166336</v>
      </c>
      <c r="AJ42" s="19">
        <f t="shared" ca="1" si="10"/>
        <v>-3.6942064597629387</v>
      </c>
      <c r="AK42" s="19">
        <f t="shared" ca="1" si="10"/>
        <v>-5.2888846071209024</v>
      </c>
      <c r="AL42" s="19">
        <f t="shared" ca="1" si="10"/>
        <v>3.0363027478823357</v>
      </c>
      <c r="AM42" s="19">
        <f t="shared" ca="1" si="10"/>
        <v>3.3252245989108697</v>
      </c>
      <c r="AN42" s="19">
        <f t="shared" ca="1" si="10"/>
        <v>1.1729334190715868</v>
      </c>
      <c r="AO42" s="19">
        <f t="shared" ca="1" si="10"/>
        <v>1.0725416663842191</v>
      </c>
      <c r="AP42" s="19">
        <f t="shared" ca="1" si="10"/>
        <v>1.0174723834210919</v>
      </c>
    </row>
    <row r="43" spans="1:43" x14ac:dyDescent="0.25">
      <c r="B43" t="str">
        <f t="shared" si="2"/>
        <v xml:space="preserve">   Manufacturing</v>
      </c>
      <c r="C43" s="20"/>
      <c r="D43" s="20">
        <f t="shared" ref="D43:Y43" ca="1" si="11">100*(D11/C11-1)</f>
        <v>-1.9000235054454251</v>
      </c>
      <c r="E43" s="20">
        <f t="shared" ca="1" si="11"/>
        <v>-1.9128629048360768</v>
      </c>
      <c r="F43" s="20">
        <f t="shared" ca="1" si="11"/>
        <v>-4.9710935591564143</v>
      </c>
      <c r="G43" s="20">
        <f t="shared" ca="1" si="11"/>
        <v>-5.2654127929394834</v>
      </c>
      <c r="H43" s="20">
        <f t="shared" ca="1" si="11"/>
        <v>-3.2832850940665792</v>
      </c>
      <c r="I43" s="20">
        <f t="shared" ca="1" si="11"/>
        <v>4.7040119704479633</v>
      </c>
      <c r="J43" s="20">
        <f t="shared" ca="1" si="11"/>
        <v>11.977491961414799</v>
      </c>
      <c r="K43" s="20">
        <f t="shared" ca="1" si="11"/>
        <v>5.0211374331977421</v>
      </c>
      <c r="L43" s="20">
        <f t="shared" ca="1" si="11"/>
        <v>-6.8355295636653661</v>
      </c>
      <c r="M43" s="20">
        <f t="shared" ca="1" si="11"/>
        <v>-6.9253658337749098</v>
      </c>
      <c r="N43" s="20">
        <f t="shared" ca="1" si="11"/>
        <v>-3.6918630112989459</v>
      </c>
      <c r="O43" s="20">
        <f t="shared" ca="1" si="11"/>
        <v>-10.654358601245972</v>
      </c>
      <c r="P43" s="20">
        <f t="shared" ca="1" si="11"/>
        <v>-9.0696254071661269</v>
      </c>
      <c r="Q43" s="20">
        <f t="shared" ca="1" si="11"/>
        <v>-2.3396395387887736</v>
      </c>
      <c r="R43" s="20">
        <f t="shared" ca="1" si="11"/>
        <v>4.2067858780376</v>
      </c>
      <c r="S43" s="20">
        <f t="shared" ca="1" si="11"/>
        <v>6.0664393356066437</v>
      </c>
      <c r="T43" s="20">
        <f t="shared" ca="1" si="11"/>
        <v>3.8890329271454416</v>
      </c>
      <c r="U43" s="20">
        <f t="shared" ca="1" si="11"/>
        <v>0.30446718243075654</v>
      </c>
      <c r="V43" s="20">
        <f t="shared" ca="1" si="11"/>
        <v>-7.0262738853503093</v>
      </c>
      <c r="W43" s="20">
        <f t="shared" ca="1" si="11"/>
        <v>-3.2059516163562618</v>
      </c>
      <c r="X43" s="20">
        <f t="shared" ca="1" si="11"/>
        <v>5.1479126347802273</v>
      </c>
      <c r="Y43" s="20">
        <f t="shared" ca="1" si="11"/>
        <v>5.5427008834665559</v>
      </c>
      <c r="Z43" s="20">
        <f t="shared" ref="Z43:AP43" ca="1" si="12">100*(Z11/Y11-1)</f>
        <v>1.9382162431489824</v>
      </c>
      <c r="AA43" s="20">
        <f t="shared" ca="1" si="12"/>
        <v>-0.19551297717386174</v>
      </c>
      <c r="AB43" s="20">
        <f t="shared" ca="1" si="12"/>
        <v>0.52891914393458084</v>
      </c>
      <c r="AC43" s="20">
        <f t="shared" ca="1" si="12"/>
        <v>-1.466361377697678</v>
      </c>
      <c r="AD43" s="20">
        <f t="shared" ca="1" si="12"/>
        <v>-4.1382379115989076</v>
      </c>
      <c r="AE43" s="20">
        <f t="shared" ca="1" si="12"/>
        <v>-7.2205889937615453E-2</v>
      </c>
      <c r="AF43" s="20">
        <f t="shared" ca="1" si="12"/>
        <v>3.1741935483871053</v>
      </c>
      <c r="AG43" s="45">
        <f t="shared" ca="1" si="12"/>
        <v>-8.6993496748374088</v>
      </c>
      <c r="AH43" s="45">
        <f t="shared" ca="1" si="12"/>
        <v>-8.684455646265965</v>
      </c>
      <c r="AI43" s="19">
        <f t="shared" ca="1" si="12"/>
        <v>4.3511880475219034</v>
      </c>
      <c r="AJ43" s="19">
        <f t="shared" ca="1" si="12"/>
        <v>0.39921410688377179</v>
      </c>
      <c r="AK43" s="19">
        <f t="shared" ca="1" si="12"/>
        <v>-2.3009178895773141</v>
      </c>
      <c r="AL43" s="19">
        <f t="shared" ca="1" si="12"/>
        <v>-0.10323091665712658</v>
      </c>
      <c r="AM43" s="19">
        <f t="shared" ca="1" si="12"/>
        <v>1.0042583186322229</v>
      </c>
      <c r="AN43" s="19">
        <f t="shared" ca="1" si="12"/>
        <v>0.9859943176915964</v>
      </c>
      <c r="AO43" s="19">
        <f t="shared" ca="1" si="12"/>
        <v>0.7408662850783676</v>
      </c>
      <c r="AP43" s="19">
        <f t="shared" ca="1" si="12"/>
        <v>0.39960911119052422</v>
      </c>
    </row>
    <row r="44" spans="1:43" x14ac:dyDescent="0.25">
      <c r="B44" t="str">
        <f t="shared" si="2"/>
        <v xml:space="preserve">      Aerospace</v>
      </c>
      <c r="C44" s="20"/>
      <c r="D44" s="20">
        <f t="shared" ref="D44:Y44" ca="1" si="13">100*(D12/C12-1)</f>
        <v>0.32640949554898491</v>
      </c>
      <c r="E44" s="20">
        <f t="shared" ca="1" si="13"/>
        <v>-3.0094646554273963</v>
      </c>
      <c r="F44" s="20">
        <f t="shared" ca="1" si="13"/>
        <v>-8.6833879698101626</v>
      </c>
      <c r="G44" s="20">
        <f t="shared" ca="1" si="13"/>
        <v>-10.753047253297709</v>
      </c>
      <c r="H44" s="20">
        <f t="shared" ca="1" si="13"/>
        <v>-11.665107577174927</v>
      </c>
      <c r="I44" s="20">
        <f t="shared" ca="1" si="13"/>
        <v>6.1315259980938341</v>
      </c>
      <c r="J44" s="20">
        <f t="shared" ca="1" si="13"/>
        <v>21.442825783276788</v>
      </c>
      <c r="K44" s="20">
        <f t="shared" ca="1" si="13"/>
        <v>6.285432585654438</v>
      </c>
      <c r="L44" s="20">
        <f t="shared" ca="1" si="13"/>
        <v>-12.337662337662348</v>
      </c>
      <c r="M44" s="20">
        <f t="shared" ca="1" si="13"/>
        <v>-12.70723104056437</v>
      </c>
      <c r="N44" s="20">
        <f t="shared" ca="1" si="13"/>
        <v>1.2324477219921137</v>
      </c>
      <c r="O44" s="20">
        <f t="shared" ca="1" si="13"/>
        <v>-13.032631473904811</v>
      </c>
      <c r="P44" s="20">
        <f t="shared" ca="1" si="13"/>
        <v>-13.861158921399886</v>
      </c>
      <c r="Q44" s="20">
        <f t="shared" ca="1" si="13"/>
        <v>-5.9677634208072483</v>
      </c>
      <c r="R44" s="20">
        <f t="shared" ca="1" si="13"/>
        <v>6.3040090664399973</v>
      </c>
      <c r="S44" s="20">
        <f t="shared" ca="1" si="13"/>
        <v>11.567164179104484</v>
      </c>
      <c r="T44" s="20">
        <f t="shared" ca="1" si="13"/>
        <v>8.7912087912088044</v>
      </c>
      <c r="U44" s="20">
        <f t="shared" ca="1" si="13"/>
        <v>3.535353535353547</v>
      </c>
      <c r="V44" s="20">
        <f t="shared" ca="1" si="13"/>
        <v>0.30752916224814353</v>
      </c>
      <c r="W44" s="20">
        <f t="shared" ca="1" si="13"/>
        <v>-2.6324135743736155</v>
      </c>
      <c r="X44" s="20">
        <f t="shared" ca="1" si="13"/>
        <v>6.9489685124864309</v>
      </c>
      <c r="Y44" s="20">
        <f t="shared" ca="1" si="13"/>
        <v>8.6192893401014992</v>
      </c>
      <c r="Z44" s="20">
        <f t="shared" ref="Z44:AP44" ca="1" si="14">100*(Z12/Y12-1)</f>
        <v>1.8973735863164976</v>
      </c>
      <c r="AA44" s="20">
        <f t="shared" ca="1" si="14"/>
        <v>-2.2472940744817538</v>
      </c>
      <c r="AB44" s="20">
        <f t="shared" ca="1" si="14"/>
        <v>-0.74129680022519961</v>
      </c>
      <c r="AC44" s="20">
        <f t="shared" ca="1" si="14"/>
        <v>-3.6301758366421022</v>
      </c>
      <c r="AD44" s="20">
        <f t="shared" ca="1" si="14"/>
        <v>-7.9654698842456124</v>
      </c>
      <c r="AE44" s="20">
        <f t="shared" ca="1" si="14"/>
        <v>-0.55425282455766611</v>
      </c>
      <c r="AF44" s="20">
        <f t="shared" ca="1" si="14"/>
        <v>5.3912111468381596</v>
      </c>
      <c r="AG44" s="45">
        <f t="shared" ca="1" si="14"/>
        <v>-9.3460795281195992</v>
      </c>
      <c r="AH44" s="45">
        <f t="shared" ca="1" si="14"/>
        <v>-15.357864034103653</v>
      </c>
      <c r="AI44" s="19">
        <f t="shared" ca="1" si="14"/>
        <v>3.8355268389661967</v>
      </c>
      <c r="AJ44" s="19">
        <f t="shared" ca="1" si="14"/>
        <v>4.6887770018612107</v>
      </c>
      <c r="AK44" s="19">
        <f t="shared" ca="1" si="14"/>
        <v>2.647498314867236</v>
      </c>
      <c r="AL44" s="19">
        <f t="shared" ca="1" si="14"/>
        <v>1.7757933305096785</v>
      </c>
      <c r="AM44" s="19">
        <f t="shared" ca="1" si="14"/>
        <v>1.5507138644889729</v>
      </c>
      <c r="AN44" s="19">
        <f t="shared" ca="1" si="14"/>
        <v>1.3792446704842476</v>
      </c>
      <c r="AO44" s="19">
        <f t="shared" ca="1" si="14"/>
        <v>1.1061218723573019</v>
      </c>
      <c r="AP44" s="19">
        <f t="shared" ca="1" si="14"/>
        <v>0.81975363125146306</v>
      </c>
    </row>
    <row r="45" spans="1:43" x14ac:dyDescent="0.25">
      <c r="B45" t="str">
        <f t="shared" si="2"/>
        <v xml:space="preserve"> Services providing</v>
      </c>
      <c r="C45" s="20"/>
      <c r="D45" s="20">
        <f t="shared" ref="D45:Y45" ca="1" si="15">100*(D13/C13-1)</f>
        <v>1.414291151665692</v>
      </c>
      <c r="E45" s="20">
        <f t="shared" ca="1" si="15"/>
        <v>1.9664197530864236</v>
      </c>
      <c r="F45" s="20">
        <f t="shared" ca="1" si="15"/>
        <v>2.9106653364457946</v>
      </c>
      <c r="G45" s="20">
        <f t="shared" ca="1" si="15"/>
        <v>2.6033921277036409</v>
      </c>
      <c r="H45" s="20">
        <f t="shared" ca="1" si="15"/>
        <v>2.9703151946574691</v>
      </c>
      <c r="I45" s="20">
        <f t="shared" ca="1" si="15"/>
        <v>3.5866369710467749</v>
      </c>
      <c r="J45" s="20">
        <f t="shared" ca="1" si="15"/>
        <v>4.312153840861388</v>
      </c>
      <c r="K45" s="20">
        <f t="shared" ca="1" si="15"/>
        <v>4.5568472256575232</v>
      </c>
      <c r="L45" s="20">
        <f t="shared" ca="1" si="15"/>
        <v>4.16899942436737</v>
      </c>
      <c r="M45" s="20">
        <f t="shared" ca="1" si="15"/>
        <v>3.66378005208019</v>
      </c>
      <c r="N45" s="20">
        <f t="shared" ca="1" si="15"/>
        <v>-0.59367332632315195</v>
      </c>
      <c r="O45" s="20">
        <f t="shared" ca="1" si="15"/>
        <v>-1.8526272487530582</v>
      </c>
      <c r="P45" s="20">
        <f t="shared" ca="1" si="15"/>
        <v>0.27019137932324799</v>
      </c>
      <c r="Q45" s="20">
        <f t="shared" ca="1" si="15"/>
        <v>0.97335224303949364</v>
      </c>
      <c r="R45" s="20">
        <f t="shared" ca="1" si="15"/>
        <v>1.9737717521475018</v>
      </c>
      <c r="S45" s="20">
        <f t="shared" ca="1" si="15"/>
        <v>2.3270312590616404</v>
      </c>
      <c r="T45" s="20">
        <f t="shared" ca="1" si="15"/>
        <v>2.5071907278575223</v>
      </c>
      <c r="U45" s="20">
        <f t="shared" ca="1" si="15"/>
        <v>1.6939312890049907</v>
      </c>
      <c r="V45" s="20">
        <f t="shared" ca="1" si="15"/>
        <v>-3.5054096667210377</v>
      </c>
      <c r="W45" s="20">
        <f t="shared" ca="1" si="15"/>
        <v>-0.29791669601229032</v>
      </c>
      <c r="X45" s="20">
        <f t="shared" ca="1" si="15"/>
        <v>1.7483381957149824</v>
      </c>
      <c r="Y45" s="20">
        <f t="shared" ca="1" si="15"/>
        <v>2.1438786986767377</v>
      </c>
      <c r="Z45" s="20">
        <f t="shared" ref="Z45:AP45" ca="1" si="16">100*(Z13/Y13-1)</f>
        <v>2.6705001155472363</v>
      </c>
      <c r="AA45" s="20">
        <f t="shared" ca="1" si="16"/>
        <v>2.8334050511403142</v>
      </c>
      <c r="AB45" s="20">
        <f t="shared" ca="1" si="16"/>
        <v>3.0791515112498669</v>
      </c>
      <c r="AC45" s="20">
        <f t="shared" ca="1" si="16"/>
        <v>3.5929751808041477</v>
      </c>
      <c r="AD45" s="20">
        <f t="shared" ca="1" si="16"/>
        <v>3.1458181357802095</v>
      </c>
      <c r="AE45" s="20">
        <f t="shared" ca="1" si="16"/>
        <v>2.3110778600611503</v>
      </c>
      <c r="AF45" s="20">
        <f t="shared" ca="1" si="16"/>
        <v>2.311432048125317</v>
      </c>
      <c r="AG45" s="45">
        <f t="shared" ca="1" si="16"/>
        <v>-5.645237842636897</v>
      </c>
      <c r="AH45" s="45">
        <f t="shared" ca="1" si="16"/>
        <v>2.3618319436143231</v>
      </c>
      <c r="AI45" s="19">
        <f t="shared" ca="1" si="16"/>
        <v>5.4191015783083385</v>
      </c>
      <c r="AJ45" s="19">
        <f t="shared" ca="1" si="16"/>
        <v>-2.0088961806244532</v>
      </c>
      <c r="AK45" s="19">
        <f t="shared" ca="1" si="16"/>
        <v>-2.1355736246961077</v>
      </c>
      <c r="AL45" s="19">
        <f t="shared" ca="1" si="16"/>
        <v>2.9648902967600588</v>
      </c>
      <c r="AM45" s="19">
        <f t="shared" ca="1" si="16"/>
        <v>3.4505602974123528</v>
      </c>
      <c r="AN45" s="19">
        <f t="shared" ca="1" si="16"/>
        <v>1.826623312616249</v>
      </c>
      <c r="AO45" s="19">
        <f t="shared" ca="1" si="16"/>
        <v>1.4319215631936943</v>
      </c>
      <c r="AP45" s="19">
        <f t="shared" ca="1" si="16"/>
        <v>0.9273683846115599</v>
      </c>
    </row>
    <row r="46" spans="1:43" x14ac:dyDescent="0.25">
      <c r="B46" t="str">
        <f t="shared" si="2"/>
        <v xml:space="preserve">   Wholesale and retail trade</v>
      </c>
      <c r="C46" s="20"/>
      <c r="D46" s="20">
        <f t="shared" ref="D46:Y46" ca="1" si="17">100*(D14/C14-1)</f>
        <v>-1.2492955100507297</v>
      </c>
      <c r="E46" s="20">
        <f t="shared" ca="1" si="17"/>
        <v>0.40426139065918854</v>
      </c>
      <c r="F46" s="20">
        <f t="shared" ca="1" si="17"/>
        <v>1.0942162853488702</v>
      </c>
      <c r="G46" s="20">
        <f t="shared" ca="1" si="17"/>
        <v>1.1011151719613865</v>
      </c>
      <c r="H46" s="20">
        <f t="shared" ca="1" si="17"/>
        <v>2.8317189600036929</v>
      </c>
      <c r="I46" s="20">
        <f t="shared" ca="1" si="17"/>
        <v>3.9976563908419305</v>
      </c>
      <c r="J46" s="20">
        <f t="shared" ca="1" si="17"/>
        <v>3.3629469122426814</v>
      </c>
      <c r="K46" s="20">
        <f t="shared" ca="1" si="17"/>
        <v>3.8866294914259303</v>
      </c>
      <c r="L46" s="20">
        <f t="shared" ca="1" si="17"/>
        <v>4.1165550084752534</v>
      </c>
      <c r="M46" s="20">
        <f t="shared" ca="1" si="17"/>
        <v>2.9265834560818549</v>
      </c>
      <c r="N46" s="20">
        <f t="shared" ca="1" si="17"/>
        <v>-1.6043384928256521</v>
      </c>
      <c r="O46" s="20">
        <f t="shared" ca="1" si="17"/>
        <v>-3.7509090213189489</v>
      </c>
      <c r="P46" s="20">
        <f t="shared" ca="1" si="17"/>
        <v>-1.1651489243249658</v>
      </c>
      <c r="Q46" s="20">
        <f t="shared" ca="1" si="17"/>
        <v>0.25750382232236912</v>
      </c>
      <c r="R46" s="20">
        <f t="shared" ca="1" si="17"/>
        <v>1.5972389437354462</v>
      </c>
      <c r="S46" s="20">
        <f t="shared" ca="1" si="17"/>
        <v>1.2758729657133872</v>
      </c>
      <c r="T46" s="20">
        <f t="shared" ca="1" si="17"/>
        <v>1.7902414290728919</v>
      </c>
      <c r="U46" s="20">
        <f t="shared" ca="1" si="17"/>
        <v>0.61690551000077587</v>
      </c>
      <c r="V46" s="20">
        <f t="shared" ca="1" si="17"/>
        <v>-6.6110666818995467</v>
      </c>
      <c r="W46" s="20">
        <f t="shared" ca="1" si="17"/>
        <v>-0.94197284182195862</v>
      </c>
      <c r="X46" s="20">
        <f t="shared" ca="1" si="17"/>
        <v>2.017124979417062</v>
      </c>
      <c r="Y46" s="20">
        <f t="shared" ca="1" si="17"/>
        <v>2.9739326930837029</v>
      </c>
      <c r="Z46" s="20">
        <f t="shared" ref="Z46:AP46" ca="1" si="18">100*(Z14/Y14-1)</f>
        <v>4.2830831929150825</v>
      </c>
      <c r="AA46" s="20">
        <f t="shared" ca="1" si="18"/>
        <v>3.9230422365850171</v>
      </c>
      <c r="AB46" s="20">
        <f t="shared" ca="1" si="18"/>
        <v>3.5941567833381427</v>
      </c>
      <c r="AC46" s="20">
        <f t="shared" ca="1" si="18"/>
        <v>3.2460732984293195</v>
      </c>
      <c r="AD46" s="20">
        <f t="shared" ca="1" si="18"/>
        <v>5.1994590939824281</v>
      </c>
      <c r="AE46" s="20">
        <f t="shared" ca="1" si="18"/>
        <v>1.9281444822932148</v>
      </c>
      <c r="AF46" s="20">
        <f t="shared" ca="1" si="18"/>
        <v>2.1817264644681256</v>
      </c>
      <c r="AG46" s="45">
        <f t="shared" ca="1" si="18"/>
        <v>-0.83616167849426271</v>
      </c>
      <c r="AH46" s="45">
        <f t="shared" ca="1" si="18"/>
        <v>2.6945455676903318</v>
      </c>
      <c r="AI46" s="19">
        <f t="shared" ca="1" si="18"/>
        <v>2.3406695955157986</v>
      </c>
      <c r="AJ46" s="19">
        <f t="shared" ca="1" si="18"/>
        <v>-3.5598361254156385</v>
      </c>
      <c r="AK46" s="19">
        <f t="shared" ca="1" si="18"/>
        <v>-3.3172655456329414</v>
      </c>
      <c r="AL46" s="19">
        <f t="shared" ca="1" si="18"/>
        <v>1.274107773069022</v>
      </c>
      <c r="AM46" s="19">
        <f t="shared" ca="1" si="18"/>
        <v>4.2761576263496082</v>
      </c>
      <c r="AN46" s="19">
        <f t="shared" ca="1" si="18"/>
        <v>3.2709767839744108</v>
      </c>
      <c r="AO46" s="19">
        <f t="shared" ca="1" si="18"/>
        <v>1.6317202810151255</v>
      </c>
      <c r="AP46" s="19">
        <f t="shared" ca="1" si="18"/>
        <v>0.3699889240517118</v>
      </c>
    </row>
    <row r="47" spans="1:43" x14ac:dyDescent="0.25">
      <c r="B47" t="str">
        <f t="shared" si="2"/>
        <v xml:space="preserve">   Transportation and public utilities</v>
      </c>
      <c r="C47" s="20"/>
      <c r="D47" s="20">
        <f t="shared" ref="D47:Y47" ca="1" si="19">100*(D15/C15-1)</f>
        <v>2.1947650788489703</v>
      </c>
      <c r="E47" s="20">
        <f t="shared" ca="1" si="19"/>
        <v>-2.6885141584473415</v>
      </c>
      <c r="F47" s="20">
        <f t="shared" ca="1" si="19"/>
        <v>-2.2069641981363408</v>
      </c>
      <c r="G47" s="20">
        <f t="shared" ca="1" si="19"/>
        <v>1.0197258441992707</v>
      </c>
      <c r="H47" s="20">
        <f t="shared" ca="1" si="19"/>
        <v>0.61227866953499355</v>
      </c>
      <c r="I47" s="20">
        <f t="shared" ca="1" si="19"/>
        <v>3.6019736842105132</v>
      </c>
      <c r="J47" s="20">
        <f t="shared" ca="1" si="19"/>
        <v>2.4289569772979913</v>
      </c>
      <c r="K47" s="20">
        <f t="shared" ca="1" si="19"/>
        <v>5.4401735895846182</v>
      </c>
      <c r="L47" s="20">
        <f t="shared" ca="1" si="19"/>
        <v>1.0289578127296917</v>
      </c>
      <c r="M47" s="20">
        <f t="shared" ca="1" si="19"/>
        <v>-1.2076240360832324</v>
      </c>
      <c r="N47" s="20">
        <f t="shared" ca="1" si="19"/>
        <v>-3.2106038291605188</v>
      </c>
      <c r="O47" s="20">
        <f t="shared" ca="1" si="19"/>
        <v>-6.0255629945222271</v>
      </c>
      <c r="P47" s="20">
        <f t="shared" ca="1" si="19"/>
        <v>-2.1373056994818396</v>
      </c>
      <c r="Q47" s="20">
        <f t="shared" ca="1" si="19"/>
        <v>4.9636002647246436E-2</v>
      </c>
      <c r="R47" s="20">
        <f t="shared" ca="1" si="19"/>
        <v>-1.107987431784363</v>
      </c>
      <c r="S47" s="20">
        <f t="shared" ca="1" si="19"/>
        <v>0.88628762541809181</v>
      </c>
      <c r="T47" s="20">
        <f t="shared" ca="1" si="19"/>
        <v>2.1879661859771193</v>
      </c>
      <c r="U47" s="20">
        <f t="shared" ca="1" si="19"/>
        <v>-1.0381184103811836</v>
      </c>
      <c r="V47" s="20">
        <f t="shared" ca="1" si="19"/>
        <v>-6.998852647107034</v>
      </c>
      <c r="W47" s="20">
        <f t="shared" ca="1" si="19"/>
        <v>-3.0489954176947442</v>
      </c>
      <c r="X47" s="20">
        <f t="shared" ca="1" si="19"/>
        <v>2.3995637156880578</v>
      </c>
      <c r="Y47" s="20">
        <f t="shared" ca="1" si="19"/>
        <v>0.7988638380969082</v>
      </c>
      <c r="Z47" s="20">
        <f t="shared" ref="Z47:AP47" ca="1" si="20">100*(Z15/Y15-1)</f>
        <v>0.96865093342726194</v>
      </c>
      <c r="AA47" s="20">
        <f t="shared" ca="1" si="20"/>
        <v>6.1747776033490354</v>
      </c>
      <c r="AB47" s="20">
        <f t="shared" ca="1" si="20"/>
        <v>4.7313947757515962</v>
      </c>
      <c r="AC47" s="20">
        <f t="shared" ca="1" si="20"/>
        <v>4.2039215686274556</v>
      </c>
      <c r="AD47" s="20">
        <f t="shared" ca="1" si="20"/>
        <v>3.3870239349691467</v>
      </c>
      <c r="AE47" s="20">
        <f t="shared" ca="1" si="20"/>
        <v>2.5626092020966773</v>
      </c>
      <c r="AF47" s="20">
        <f t="shared" ca="1" si="20"/>
        <v>1.9023282226007909</v>
      </c>
      <c r="AG47" s="45">
        <f t="shared" ca="1" si="20"/>
        <v>-6.7985511284480271</v>
      </c>
      <c r="AH47" s="45">
        <f t="shared" ca="1" si="20"/>
        <v>1.9581464872944654</v>
      </c>
      <c r="AI47" s="19">
        <f t="shared" ca="1" si="20"/>
        <v>5.3576777598592695</v>
      </c>
      <c r="AJ47" s="19">
        <f t="shared" ca="1" si="20"/>
        <v>-3.4667881508960496</v>
      </c>
      <c r="AK47" s="19">
        <f t="shared" ca="1" si="20"/>
        <v>-2.5219983375973087</v>
      </c>
      <c r="AL47" s="19">
        <f t="shared" ca="1" si="20"/>
        <v>-1.2433829396129248</v>
      </c>
      <c r="AM47" s="19">
        <f t="shared" ca="1" si="20"/>
        <v>0.66032394389228255</v>
      </c>
      <c r="AN47" s="19">
        <f t="shared" ca="1" si="20"/>
        <v>0.60517087600318042</v>
      </c>
      <c r="AO47" s="19">
        <f t="shared" ca="1" si="20"/>
        <v>0.28224553676068354</v>
      </c>
      <c r="AP47" s="19">
        <f t="shared" ca="1" si="20"/>
        <v>0.44460771650700615</v>
      </c>
    </row>
    <row r="48" spans="1:43" x14ac:dyDescent="0.25">
      <c r="B48" t="str">
        <f t="shared" si="2"/>
        <v xml:space="preserve">   Information</v>
      </c>
      <c r="C48" s="20"/>
      <c r="D48" s="20">
        <f t="shared" ref="D48:Y48" ca="1" si="21">100*(D16/C16-1)</f>
        <v>4.5955882352941124</v>
      </c>
      <c r="E48" s="20">
        <f t="shared" ca="1" si="21"/>
        <v>6.1762490584986285</v>
      </c>
      <c r="F48" s="20">
        <f t="shared" ca="1" si="21"/>
        <v>7.8505556869236104</v>
      </c>
      <c r="G48" s="20">
        <f t="shared" ca="1" si="21"/>
        <v>6.5994299495724551</v>
      </c>
      <c r="H48" s="20">
        <f t="shared" ca="1" si="21"/>
        <v>13.286713286713292</v>
      </c>
      <c r="I48" s="20">
        <f t="shared" ca="1" si="21"/>
        <v>8.9324618736383421</v>
      </c>
      <c r="J48" s="20">
        <f t="shared" ca="1" si="21"/>
        <v>7.2833333333333306</v>
      </c>
      <c r="K48" s="20">
        <f t="shared" ca="1" si="21"/>
        <v>6.7888768059655158</v>
      </c>
      <c r="L48" s="20">
        <f t="shared" ca="1" si="21"/>
        <v>12.438172825138194</v>
      </c>
      <c r="M48" s="20">
        <f t="shared" ca="1" si="21"/>
        <v>17.492560486479491</v>
      </c>
      <c r="N48" s="20">
        <f t="shared" ca="1" si="21"/>
        <v>1.6297764563374173</v>
      </c>
      <c r="O48" s="20">
        <f t="shared" ca="1" si="21"/>
        <v>-5.1143135767688808</v>
      </c>
      <c r="P48" s="20">
        <f t="shared" ca="1" si="21"/>
        <v>-1.747173689619741</v>
      </c>
      <c r="Q48" s="20">
        <f t="shared" ca="1" si="21"/>
        <v>1.406322640632296</v>
      </c>
      <c r="R48" s="20">
        <f t="shared" ca="1" si="21"/>
        <v>2.1203438395415386</v>
      </c>
      <c r="S48" s="20">
        <f t="shared" ca="1" si="21"/>
        <v>4.7474747474747447</v>
      </c>
      <c r="T48" s="20">
        <f t="shared" ca="1" si="21"/>
        <v>4.9394621236472647</v>
      </c>
      <c r="U48" s="20">
        <f t="shared" ca="1" si="21"/>
        <v>4.5844394527261523</v>
      </c>
      <c r="V48" s="20">
        <f t="shared" ca="1" si="21"/>
        <v>-0.22454359074487451</v>
      </c>
      <c r="W48" s="20">
        <f t="shared" ca="1" si="21"/>
        <v>-0.4794520547945158</v>
      </c>
      <c r="X48" s="20">
        <f t="shared" ca="1" si="21"/>
        <v>1.366630616458564</v>
      </c>
      <c r="Y48" s="20">
        <f t="shared" ca="1" si="21"/>
        <v>1.0669253152279179</v>
      </c>
      <c r="Z48" s="20">
        <f t="shared" ref="Z48:AP48" ca="1" si="22">100*(Z16/Y16-1)</f>
        <v>1.525911708253358</v>
      </c>
      <c r="AA48" s="20">
        <f t="shared" ca="1" si="22"/>
        <v>3.9228660553927597</v>
      </c>
      <c r="AB48" s="20">
        <f t="shared" ca="1" si="22"/>
        <v>3.3108968528288152</v>
      </c>
      <c r="AC48" s="20">
        <f t="shared" ca="1" si="22"/>
        <v>7.9503433703116633</v>
      </c>
      <c r="AD48" s="20">
        <f t="shared" ca="1" si="22"/>
        <v>6.2800750346627687</v>
      </c>
      <c r="AE48" s="20">
        <f t="shared" ca="1" si="22"/>
        <v>7.0677614918271736</v>
      </c>
      <c r="AF48" s="20">
        <f t="shared" ca="1" si="22"/>
        <v>8.5364105504587062</v>
      </c>
      <c r="AG48" s="45">
        <f t="shared" ca="1" si="22"/>
        <v>4.3254308921613971</v>
      </c>
      <c r="AH48" s="45">
        <f t="shared" ca="1" si="22"/>
        <v>4.4119508798582174</v>
      </c>
      <c r="AI48" s="19">
        <f t="shared" ca="1" si="22"/>
        <v>8.6072628069111765</v>
      </c>
      <c r="AJ48" s="19">
        <f t="shared" ca="1" si="22"/>
        <v>-0.7878025548530676</v>
      </c>
      <c r="AK48" s="19">
        <f t="shared" ca="1" si="22"/>
        <v>-6.069191811354302</v>
      </c>
      <c r="AL48" s="19">
        <f t="shared" ca="1" si="22"/>
        <v>6.2130040882498516</v>
      </c>
      <c r="AM48" s="19">
        <f t="shared" ca="1" si="22"/>
        <v>4.0168168879452182</v>
      </c>
      <c r="AN48" s="19">
        <f t="shared" ca="1" si="22"/>
        <v>-2.2351771622934336</v>
      </c>
      <c r="AO48" s="19">
        <f t="shared" ca="1" si="22"/>
        <v>-0.65487929411521817</v>
      </c>
      <c r="AP48" s="19">
        <f t="shared" ca="1" si="22"/>
        <v>-0.72636682780798933</v>
      </c>
    </row>
    <row r="49" spans="2:42" x14ac:dyDescent="0.25">
      <c r="B49" t="str">
        <f t="shared" si="2"/>
        <v xml:space="preserve">   Financial activities</v>
      </c>
      <c r="C49" s="20"/>
      <c r="D49" s="20">
        <f t="shared" ref="D49:Y49" ca="1" si="23">100*(D17/C17-1)</f>
        <v>0</v>
      </c>
      <c r="E49" s="20">
        <f t="shared" ca="1" si="23"/>
        <v>1.9074531967502528</v>
      </c>
      <c r="F49" s="20">
        <f t="shared" ca="1" si="23"/>
        <v>3.6857307914500259</v>
      </c>
      <c r="G49" s="20">
        <f t="shared" ca="1" si="23"/>
        <v>1.4486293737463907</v>
      </c>
      <c r="H49" s="20">
        <f t="shared" ca="1" si="23"/>
        <v>-2.6032513181019401</v>
      </c>
      <c r="I49" s="20">
        <f t="shared" ca="1" si="23"/>
        <v>2.7630540205255461</v>
      </c>
      <c r="J49" s="20">
        <f t="shared" ca="1" si="23"/>
        <v>2.8204565408252558</v>
      </c>
      <c r="K49" s="20">
        <f t="shared" ca="1" si="23"/>
        <v>7.2473049418294577</v>
      </c>
      <c r="L49" s="20">
        <f t="shared" ca="1" si="23"/>
        <v>5.7225318471337383</v>
      </c>
      <c r="M49" s="20">
        <f t="shared" ca="1" si="23"/>
        <v>4.7067683328627652E-2</v>
      </c>
      <c r="N49" s="20">
        <f t="shared" ca="1" si="23"/>
        <v>2.2958223560406443</v>
      </c>
      <c r="O49" s="20">
        <f t="shared" ca="1" si="23"/>
        <v>-0.64385577630610147</v>
      </c>
      <c r="P49" s="20">
        <f t="shared" ca="1" si="23"/>
        <v>2.8235511942232838</v>
      </c>
      <c r="Q49" s="20">
        <f t="shared" ca="1" si="23"/>
        <v>-0.82830647339515728</v>
      </c>
      <c r="R49" s="20">
        <f t="shared" ca="1" si="23"/>
        <v>0.69904675442580277</v>
      </c>
      <c r="S49" s="20">
        <f t="shared" ca="1" si="23"/>
        <v>1.6047601875225359</v>
      </c>
      <c r="T49" s="20">
        <f t="shared" ca="1" si="23"/>
        <v>-0.51464063886423883</v>
      </c>
      <c r="U49" s="20">
        <f t="shared" ca="1" si="23"/>
        <v>-1.9532643596147148</v>
      </c>
      <c r="V49" s="20">
        <f t="shared" ca="1" si="23"/>
        <v>-8.0232875466205726</v>
      </c>
      <c r="W49" s="20">
        <f t="shared" ca="1" si="23"/>
        <v>-4.954999505489055</v>
      </c>
      <c r="X49" s="20">
        <f t="shared" ca="1" si="23"/>
        <v>-1.9562955254942893</v>
      </c>
      <c r="Y49" s="20">
        <f t="shared" ca="1" si="23"/>
        <v>-0.87030354489491257</v>
      </c>
      <c r="Z49" s="20">
        <f t="shared" ref="Z49:AP49" ca="1" si="24">100*(Z17/Y17-1)</f>
        <v>3.1156316916488125</v>
      </c>
      <c r="AA49" s="20">
        <f t="shared" ca="1" si="24"/>
        <v>0.9137161250129866</v>
      </c>
      <c r="AB49" s="20">
        <f t="shared" ca="1" si="24"/>
        <v>1.3067187982302553</v>
      </c>
      <c r="AC49" s="20">
        <f t="shared" ca="1" si="24"/>
        <v>1.4625228519195677</v>
      </c>
      <c r="AD49" s="20">
        <f t="shared" ca="1" si="24"/>
        <v>1.241241241241231</v>
      </c>
      <c r="AE49" s="20">
        <f t="shared" ca="1" si="24"/>
        <v>2.8178762111924049</v>
      </c>
      <c r="AF49" s="20">
        <f t="shared" ca="1" si="24"/>
        <v>1.9713433984037021</v>
      </c>
      <c r="AG49" s="45">
        <f t="shared" ca="1" si="24"/>
        <v>-2.5745001886080754</v>
      </c>
      <c r="AH49" s="45">
        <f t="shared" ca="1" si="24"/>
        <v>0.91956248185072198</v>
      </c>
      <c r="AI49" s="19">
        <f t="shared" ca="1" si="24"/>
        <v>4.445883368501824</v>
      </c>
      <c r="AJ49" s="19">
        <f t="shared" ca="1" si="24"/>
        <v>-3.37265863814592</v>
      </c>
      <c r="AK49" s="19">
        <f t="shared" ca="1" si="24"/>
        <v>2.2737650724732106</v>
      </c>
      <c r="AL49" s="19">
        <f t="shared" ca="1" si="24"/>
        <v>2.0114096041535134</v>
      </c>
      <c r="AM49" s="19">
        <f t="shared" ca="1" si="24"/>
        <v>0.15499312495892426</v>
      </c>
      <c r="AN49" s="19">
        <f t="shared" ca="1" si="24"/>
        <v>-0.34314095846180726</v>
      </c>
      <c r="AO49" s="19">
        <f t="shared" ca="1" si="24"/>
        <v>-0.68461199634478609</v>
      </c>
      <c r="AP49" s="19">
        <f t="shared" ca="1" si="24"/>
        <v>-0.8317329509342275</v>
      </c>
    </row>
    <row r="50" spans="2:42" x14ac:dyDescent="0.25">
      <c r="B50" t="str">
        <f t="shared" si="2"/>
        <v xml:space="preserve">   Professional and business services</v>
      </c>
      <c r="C50" s="20"/>
      <c r="D50" s="20">
        <f t="shared" ref="D50:Y50" ca="1" si="25">100*(D18/C18-1)</f>
        <v>-0.13388673182488375</v>
      </c>
      <c r="E50" s="20">
        <f t="shared" ca="1" si="25"/>
        <v>1.2535192385038307</v>
      </c>
      <c r="F50" s="20">
        <f t="shared" ca="1" si="25"/>
        <v>4.8460774577954169</v>
      </c>
      <c r="G50" s="20">
        <f t="shared" ca="1" si="25"/>
        <v>6.4848140430637136</v>
      </c>
      <c r="H50" s="20">
        <f t="shared" ca="1" si="25"/>
        <v>3.8840132827324236</v>
      </c>
      <c r="I50" s="20">
        <f t="shared" ca="1" si="25"/>
        <v>6.7298361778640459</v>
      </c>
      <c r="J50" s="20">
        <f t="shared" ca="1" si="25"/>
        <v>8.7335543908439561</v>
      </c>
      <c r="K50" s="20">
        <f t="shared" ca="1" si="25"/>
        <v>5.7203285622940081</v>
      </c>
      <c r="L50" s="20">
        <f t="shared" ca="1" si="25"/>
        <v>5.9225830464315843</v>
      </c>
      <c r="M50" s="20">
        <f t="shared" ca="1" si="25"/>
        <v>6.6367988755654972</v>
      </c>
      <c r="N50" s="20">
        <f t="shared" ca="1" si="25"/>
        <v>-6.1125298624268964</v>
      </c>
      <c r="O50" s="20">
        <f t="shared" ca="1" si="25"/>
        <v>-5.953321049398963</v>
      </c>
      <c r="P50" s="20">
        <f t="shared" ca="1" si="25"/>
        <v>-1.3714605588468487</v>
      </c>
      <c r="Q50" s="20">
        <f t="shared" ca="1" si="25"/>
        <v>3.1972756940831459</v>
      </c>
      <c r="R50" s="20">
        <f t="shared" ca="1" si="25"/>
        <v>5.4218800128328581</v>
      </c>
      <c r="S50" s="20">
        <f t="shared" ca="1" si="25"/>
        <v>5.9299191374663218</v>
      </c>
      <c r="T50" s="20">
        <f t="shared" ca="1" si="25"/>
        <v>4.9659361405236746</v>
      </c>
      <c r="U50" s="20">
        <f t="shared" ca="1" si="25"/>
        <v>1.8063809821707633</v>
      </c>
      <c r="V50" s="20">
        <f t="shared" ca="1" si="25"/>
        <v>-8.9330977801674312</v>
      </c>
      <c r="W50" s="20">
        <f t="shared" ca="1" si="25"/>
        <v>-0.20664642375171072</v>
      </c>
      <c r="X50" s="20">
        <f t="shared" ca="1" si="25"/>
        <v>4.4795672568989531</v>
      </c>
      <c r="Y50" s="20">
        <f t="shared" ca="1" si="25"/>
        <v>4.7324353840553446</v>
      </c>
      <c r="Z50" s="20">
        <f t="shared" ref="Z50:AP50" ca="1" si="26">100*(Z18/Y18-1)</f>
        <v>4.0049434210018164</v>
      </c>
      <c r="AA50" s="20">
        <f t="shared" ca="1" si="26"/>
        <v>3.1080579279613607</v>
      </c>
      <c r="AB50" s="20">
        <f t="shared" ca="1" si="26"/>
        <v>4.1308027514675771</v>
      </c>
      <c r="AC50" s="20">
        <f t="shared" ca="1" si="26"/>
        <v>3.5449955039081438</v>
      </c>
      <c r="AD50" s="20">
        <f t="shared" ca="1" si="26"/>
        <v>2.4683523163766319</v>
      </c>
      <c r="AE50" s="20">
        <f t="shared" ca="1" si="26"/>
        <v>2.3306604081100524</v>
      </c>
      <c r="AF50" s="20">
        <f t="shared" ca="1" si="26"/>
        <v>2.5005574491128391</v>
      </c>
      <c r="AG50" s="45">
        <f t="shared" ca="1" si="26"/>
        <v>-2.0013673938715892</v>
      </c>
      <c r="AH50" s="45">
        <f t="shared" ca="1" si="26"/>
        <v>4.3254899473584407</v>
      </c>
      <c r="AI50" s="19">
        <f t="shared" ca="1" si="26"/>
        <v>7.0597270350780894</v>
      </c>
      <c r="AJ50" s="19">
        <f t="shared" ca="1" si="26"/>
        <v>-11.710781919704793</v>
      </c>
      <c r="AK50" s="19">
        <f t="shared" ca="1" si="26"/>
        <v>-10.514337061411794</v>
      </c>
      <c r="AL50" s="19">
        <f t="shared" ca="1" si="26"/>
        <v>7.4068016673241255</v>
      </c>
      <c r="AM50" s="19">
        <f t="shared" ca="1" si="26"/>
        <v>9.0505914393169018</v>
      </c>
      <c r="AN50" s="19">
        <f t="shared" ca="1" si="26"/>
        <v>5.4083991377503526</v>
      </c>
      <c r="AO50" s="19">
        <f t="shared" ca="1" si="26"/>
        <v>4.8530372961604451</v>
      </c>
      <c r="AP50" s="19">
        <f t="shared" ca="1" si="26"/>
        <v>3.9209255637594254</v>
      </c>
    </row>
    <row r="51" spans="2:42" x14ac:dyDescent="0.25">
      <c r="B51" t="str">
        <f t="shared" si="2"/>
        <v xml:space="preserve">   Other services</v>
      </c>
      <c r="C51" s="20"/>
      <c r="D51" s="20">
        <f t="shared" ref="D51:Y51" ca="1" si="27">100*(D19/C19-1)</f>
        <v>2.6218046755516644</v>
      </c>
      <c r="E51" s="20">
        <f t="shared" ca="1" si="27"/>
        <v>2.8138528138528018</v>
      </c>
      <c r="F51" s="20">
        <f t="shared" ca="1" si="27"/>
        <v>3.9654874892148362</v>
      </c>
      <c r="G51" s="20">
        <f t="shared" ca="1" si="27"/>
        <v>2.3038109148851627</v>
      </c>
      <c r="H51" s="20">
        <f t="shared" ca="1" si="27"/>
        <v>3.6439743007333547</v>
      </c>
      <c r="I51" s="20">
        <f t="shared" ca="1" si="27"/>
        <v>2.0913559375097757</v>
      </c>
      <c r="J51" s="20">
        <f t="shared" ca="1" si="27"/>
        <v>4.2595602441043878</v>
      </c>
      <c r="K51" s="20">
        <f t="shared" ca="1" si="27"/>
        <v>4.1178892876051698</v>
      </c>
      <c r="L51" s="20">
        <f t="shared" ca="1" si="27"/>
        <v>2.7995931973557875</v>
      </c>
      <c r="M51" s="20">
        <f t="shared" ca="1" si="27"/>
        <v>2.5309846382148393</v>
      </c>
      <c r="N51" s="20">
        <f t="shared" ca="1" si="27"/>
        <v>0.53604931653712384</v>
      </c>
      <c r="O51" s="20">
        <f t="shared" ca="1" si="27"/>
        <v>0.74113569714739924</v>
      </c>
      <c r="P51" s="20">
        <f t="shared" ca="1" si="27"/>
        <v>1.7730496453900679</v>
      </c>
      <c r="Q51" s="20">
        <f t="shared" ca="1" si="27"/>
        <v>1.3807270268864968</v>
      </c>
      <c r="R51" s="20">
        <f t="shared" ca="1" si="27"/>
        <v>2.3673343763625398</v>
      </c>
      <c r="S51" s="20">
        <f t="shared" ca="1" si="27"/>
        <v>1.9542994588094054</v>
      </c>
      <c r="T51" s="20">
        <f t="shared" ca="1" si="27"/>
        <v>2.7966184999508314</v>
      </c>
      <c r="U51" s="20">
        <f t="shared" ca="1" si="27"/>
        <v>2.7229261295720786</v>
      </c>
      <c r="V51" s="20">
        <f t="shared" ca="1" si="27"/>
        <v>8.1454071539943662E-2</v>
      </c>
      <c r="W51" s="20">
        <f t="shared" ca="1" si="27"/>
        <v>1.4580039066133477</v>
      </c>
      <c r="X51" s="20">
        <f t="shared" ca="1" si="27"/>
        <v>2.9245261396713351</v>
      </c>
      <c r="Y51" s="20">
        <f t="shared" ca="1" si="27"/>
        <v>2.3292582448170451</v>
      </c>
      <c r="Z51" s="20">
        <f t="shared" ref="Z51:AP51" ca="1" si="28">100*(Z19/Y19-1)</f>
        <v>2.2653580832590059</v>
      </c>
      <c r="AA51" s="20">
        <f t="shared" ca="1" si="28"/>
        <v>2.5322381580627162</v>
      </c>
      <c r="AB51" s="20">
        <f t="shared" ca="1" si="28"/>
        <v>2.5776191266810633</v>
      </c>
      <c r="AC51" s="20">
        <f t="shared" ca="1" si="28"/>
        <v>3.8319912596609162</v>
      </c>
      <c r="AD51" s="20">
        <f t="shared" ca="1" si="28"/>
        <v>2.7435697583787944</v>
      </c>
      <c r="AE51" s="20">
        <f t="shared" ca="1" si="28"/>
        <v>3.0078895463510724</v>
      </c>
      <c r="AF51" s="20">
        <f t="shared" ca="1" si="28"/>
        <v>2.4708178370217659</v>
      </c>
      <c r="AG51" s="45">
        <f t="shared" ca="1" si="28"/>
        <v>-14.966939772890608</v>
      </c>
      <c r="AH51" s="45">
        <f t="shared" ca="1" si="28"/>
        <v>2.3771288509487398</v>
      </c>
      <c r="AI51" s="19">
        <f t="shared" ca="1" si="28"/>
        <v>8.4134486388309995</v>
      </c>
      <c r="AJ51" s="19">
        <f t="shared" ca="1" si="28"/>
        <v>3.2761853813438435</v>
      </c>
      <c r="AK51" s="19">
        <f t="shared" ca="1" si="28"/>
        <v>1.9727514016799841</v>
      </c>
      <c r="AL51" s="19">
        <f t="shared" ca="1" si="28"/>
        <v>1.2216333713730654</v>
      </c>
      <c r="AM51" s="19">
        <f t="shared" ca="1" si="28"/>
        <v>1.0106266591430435</v>
      </c>
      <c r="AN51" s="19">
        <f t="shared" ca="1" si="28"/>
        <v>1.002610300207607</v>
      </c>
      <c r="AO51" s="19">
        <f t="shared" ca="1" si="28"/>
        <v>0.71703097711408592</v>
      </c>
      <c r="AP51" s="19">
        <f t="shared" ca="1" si="28"/>
        <v>0.4068105281868073</v>
      </c>
    </row>
    <row r="52" spans="2:42" x14ac:dyDescent="0.25">
      <c r="B52" t="str">
        <f t="shared" si="2"/>
        <v xml:space="preserve">      Leisure and Hospitality</v>
      </c>
      <c r="C52" s="20"/>
      <c r="D52" s="20">
        <f t="shared" ref="D52" ca="1" si="29">100*(D20/C20-1)</f>
        <v>1.0916429685349893</v>
      </c>
      <c r="E52" s="20">
        <f t="shared" ref="E52" ca="1" si="30">100*(E20/D20-1)</f>
        <v>1.7876588021778606</v>
      </c>
      <c r="F52" s="20">
        <f t="shared" ref="F52" ca="1" si="31">100*(F20/E20-1)</f>
        <v>3.2985646786128253</v>
      </c>
      <c r="G52" s="20">
        <f t="shared" ref="G52" ca="1" si="32">100*(G20/F20-1)</f>
        <v>2.4941745059118059</v>
      </c>
      <c r="H52" s="20">
        <f t="shared" ref="H52" ca="1" si="33">100*(H20/G20-1)</f>
        <v>4.083866621758192</v>
      </c>
      <c r="I52" s="20">
        <f t="shared" ref="I52" ca="1" si="34">100*(I20/H20-1)</f>
        <v>3.2683439851144414</v>
      </c>
      <c r="J52" s="20">
        <f t="shared" ref="J52" ca="1" si="35">100*(J20/I20-1)</f>
        <v>3.1179005092048628</v>
      </c>
      <c r="K52" s="20">
        <f t="shared" ref="K52" ca="1" si="36">100*(K20/J20-1)</f>
        <v>3.5326293398161512</v>
      </c>
      <c r="L52" s="20">
        <f t="shared" ref="L52" ca="1" si="37">100*(L20/K20-1)</f>
        <v>4.9236865277370034</v>
      </c>
      <c r="M52" s="20">
        <f t="shared" ref="M52" ca="1" si="38">100*(M20/L20-1)</f>
        <v>1.230855304566747</v>
      </c>
      <c r="N52" s="20">
        <f t="shared" ref="N52" ca="1" si="39">100*(N20/M20-1)</f>
        <v>-0.70466321243523034</v>
      </c>
      <c r="O52" s="20">
        <f t="shared" ref="O52" ca="1" si="40">100*(O20/N20-1)</f>
        <v>-1.9411396368190226</v>
      </c>
      <c r="P52" s="20">
        <f t="shared" ref="P52" ca="1" si="41">100*(P20/O20-1)</f>
        <v>1.858947069675021</v>
      </c>
      <c r="Q52" s="20">
        <f t="shared" ref="Q52" ca="1" si="42">100*(Q20/P20-1)</f>
        <v>2.751462803009197</v>
      </c>
      <c r="R52" s="20">
        <f t="shared" ref="R52" ca="1" si="43">100*(R20/Q20-1)</f>
        <v>2.9760694190224424</v>
      </c>
      <c r="S52" s="20">
        <f t="shared" ref="S52" ca="1" si="44">100*(S20/R20-1)</f>
        <v>3.2718894009216903</v>
      </c>
      <c r="T52" s="20">
        <f t="shared" ref="T52" ca="1" si="45">100*(T20/S20-1)</f>
        <v>3.5188372537769963</v>
      </c>
      <c r="U52" s="20">
        <f t="shared" ref="U52" ca="1" si="46">100*(U20/T20-1)</f>
        <v>1.2562349898392666</v>
      </c>
      <c r="V52" s="20">
        <f t="shared" ref="V52" ca="1" si="47">100*(V20/U20-1)</f>
        <v>-4.7071702244115947</v>
      </c>
      <c r="W52" s="20">
        <f t="shared" ref="W52" ca="1" si="48">100*(W20/V20-1)</f>
        <v>-0.10211245133703306</v>
      </c>
      <c r="X52" s="20">
        <f t="shared" ref="X52" ca="1" si="49">100*(X20/W20-1)</f>
        <v>2.350987031240015</v>
      </c>
      <c r="Y52" s="20">
        <f t="shared" ref="Y52" ca="1" si="50">100*(Y20/X20-1)</f>
        <v>3.4267523874914385</v>
      </c>
      <c r="Z52" s="20">
        <f t="shared" ref="Z52" ca="1" si="51">100*(Z20/Y20-1)</f>
        <v>4.2546771273385575</v>
      </c>
      <c r="AA52" s="20">
        <f t="shared" ref="AA52" ca="1" si="52">100*(AA20/Z20-1)</f>
        <v>3.2821997105644041</v>
      </c>
      <c r="AB52" s="20">
        <f t="shared" ref="AB52" ca="1" si="53">100*(AB20/AA20-1)</f>
        <v>4.2371931397825469</v>
      </c>
      <c r="AC52" s="20">
        <f t="shared" ref="AC52" ca="1" si="54">100*(AC20/AB20-1)</f>
        <v>4.2961608775136995</v>
      </c>
      <c r="AD52" s="20">
        <f t="shared" ref="AD52" ca="1" si="55">100*(AD20/AC20-1)</f>
        <v>3.2169923183997584</v>
      </c>
      <c r="AE52" s="20">
        <f t="shared" ref="AE52" ca="1" si="56">100*(AE20/AD20-1)</f>
        <v>2.8370211278157864</v>
      </c>
      <c r="AF52" s="20">
        <f t="shared" ref="AF52" ca="1" si="57">100*(AF20/AE20-1)</f>
        <v>1.2919520132109286</v>
      </c>
      <c r="AG52" s="45">
        <f t="shared" ref="AG52" ca="1" si="58">100*(AG20/AF20-1)</f>
        <v>-29.417405897866221</v>
      </c>
      <c r="AH52" s="45">
        <f t="shared" ref="AH52" ca="1" si="59">100*(AH20/AG20-1)</f>
        <v>5.0067934782608736</v>
      </c>
      <c r="AI52" s="19">
        <f t="shared" ref="AI52" ca="1" si="60">100*(AI20/AH20-1)</f>
        <v>17.814556511612857</v>
      </c>
      <c r="AJ52" s="19">
        <f t="shared" ref="AJ52" ca="1" si="61">100*(AJ20/AI20-1)</f>
        <v>5.5791474370196381</v>
      </c>
      <c r="AK52" s="19">
        <f t="shared" ref="AK52" ca="1" si="62">100*(AK20/AJ20-1)</f>
        <v>2.0200147795303769</v>
      </c>
      <c r="AL52" s="19">
        <f t="shared" ref="AL52" ca="1" si="63">100*(AL20/AK20-1)</f>
        <v>1.1689845899346407</v>
      </c>
      <c r="AM52" s="19">
        <f t="shared" ref="AM52" ca="1" si="64">100*(AM20/AL20-1)</f>
        <v>1.6799561465305812</v>
      </c>
      <c r="AN52" s="19">
        <f t="shared" ref="AN52" ca="1" si="65">100*(AN20/AM20-1)</f>
        <v>1.4175094682763456</v>
      </c>
      <c r="AO52" s="19">
        <f t="shared" ref="AO52" ca="1" si="66">100*(AO20/AN20-1)</f>
        <v>0.89155592525149707</v>
      </c>
      <c r="AP52" s="19">
        <f t="shared" ref="AP52" ca="1" si="67">100*(AP20/AO20-1)</f>
        <v>0.51938118312662152</v>
      </c>
    </row>
    <row r="53" spans="2:42" x14ac:dyDescent="0.25">
      <c r="B53" t="str">
        <f t="shared" ref="B53:B55" si="68">B21</f>
        <v xml:space="preserve">   Government</v>
      </c>
      <c r="C53" s="20"/>
      <c r="D53" s="20">
        <f t="shared" ref="D53:Y53" ca="1" si="69">100*(D21/C21-1)</f>
        <v>3.7752910591160926</v>
      </c>
      <c r="E53" s="20">
        <f t="shared" ca="1" si="69"/>
        <v>3.7414225029953396</v>
      </c>
      <c r="F53" s="20">
        <f t="shared" ca="1" si="69"/>
        <v>1.9791065147776621</v>
      </c>
      <c r="G53" s="20">
        <f t="shared" ca="1" si="69"/>
        <v>1.6369813651806897</v>
      </c>
      <c r="H53" s="20">
        <f t="shared" ca="1" si="69"/>
        <v>2.0411264181523503</v>
      </c>
      <c r="I53" s="20">
        <f t="shared" ca="1" si="69"/>
        <v>1.6677420955973687</v>
      </c>
      <c r="J53" s="20">
        <f t="shared" ca="1" si="69"/>
        <v>1.8014939217888326</v>
      </c>
      <c r="K53" s="20">
        <f t="shared" ca="1" si="69"/>
        <v>2.7335507385382485</v>
      </c>
      <c r="L53" s="20">
        <f t="shared" ca="1" si="69"/>
        <v>2.348053403043604</v>
      </c>
      <c r="M53" s="20">
        <f t="shared" ca="1" si="69"/>
        <v>1.7286202964652109</v>
      </c>
      <c r="N53" s="20">
        <f t="shared" ca="1" si="69"/>
        <v>3.241571018651368</v>
      </c>
      <c r="O53" s="20">
        <f t="shared" ca="1" si="69"/>
        <v>2.0627958483519393</v>
      </c>
      <c r="P53" s="20">
        <f t="shared" ca="1" si="69"/>
        <v>1.0977789124329895</v>
      </c>
      <c r="Q53" s="20">
        <f t="shared" ca="1" si="69"/>
        <v>4.2087542087454466E-3</v>
      </c>
      <c r="R53" s="20">
        <f t="shared" ca="1" si="69"/>
        <v>-0.12204873532258853</v>
      </c>
      <c r="S53" s="20">
        <f t="shared" ca="1" si="69"/>
        <v>0.37502106859936823</v>
      </c>
      <c r="T53" s="20">
        <f t="shared" ca="1" si="69"/>
        <v>0.82700138533227108</v>
      </c>
      <c r="U53" s="20">
        <f t="shared" ca="1" si="69"/>
        <v>2.1775335165292731</v>
      </c>
      <c r="V53" s="20">
        <f t="shared" ca="1" si="69"/>
        <v>0.81903752903305094</v>
      </c>
      <c r="W53" s="20">
        <f t="shared" ca="1" si="69"/>
        <v>-0.1899603912375758</v>
      </c>
      <c r="X53" s="20">
        <f t="shared" ca="1" si="69"/>
        <v>-1.7574407774853196</v>
      </c>
      <c r="Y53" s="20">
        <f t="shared" ca="1" si="69"/>
        <v>0.25555418160834176</v>
      </c>
      <c r="Z53" s="20">
        <f t="shared" ref="Z53:AP53" ca="1" si="70">100*(Z21/Y21-1)</f>
        <v>1.0401677424659805</v>
      </c>
      <c r="AA53" s="20">
        <f t="shared" ca="1" si="70"/>
        <v>1.4322916666666741</v>
      </c>
      <c r="AB53" s="20">
        <f t="shared" ca="1" si="70"/>
        <v>2.491174582798461</v>
      </c>
      <c r="AC53" s="20">
        <f t="shared" ca="1" si="70"/>
        <v>2.3053739872402002</v>
      </c>
      <c r="AD53" s="20">
        <f t="shared" ca="1" si="70"/>
        <v>1.5839008340347238</v>
      </c>
      <c r="AE53" s="20">
        <f t="shared" ca="1" si="70"/>
        <v>-1.2390780355528652</v>
      </c>
      <c r="AF53" s="20">
        <f t="shared" ca="1" si="70"/>
        <v>-1.1554742020363884</v>
      </c>
      <c r="AG53" s="45">
        <f t="shared" ca="1" si="70"/>
        <v>-2.9282407407407396</v>
      </c>
      <c r="AH53" s="45">
        <f t="shared" ca="1" si="70"/>
        <v>-1.1406541870354947</v>
      </c>
      <c r="AI53" s="19">
        <f t="shared" ca="1" si="70"/>
        <v>-0.18802765940340027</v>
      </c>
      <c r="AJ53" s="19">
        <f t="shared" ca="1" si="70"/>
        <v>2.821724372795531</v>
      </c>
      <c r="AK53" s="19">
        <f t="shared" ca="1" si="70"/>
        <v>1.8744868826462202</v>
      </c>
      <c r="AL53" s="19">
        <f t="shared" ca="1" si="70"/>
        <v>3.3716213620691438</v>
      </c>
      <c r="AM53" s="19">
        <f t="shared" ca="1" si="70"/>
        <v>2.9927313164926694</v>
      </c>
      <c r="AN53" s="19">
        <f t="shared" ca="1" si="70"/>
        <v>1.4224704674552724</v>
      </c>
      <c r="AO53" s="19">
        <f t="shared" ca="1" si="70"/>
        <v>0.89922470019789813</v>
      </c>
      <c r="AP53" s="19">
        <f t="shared" ca="1" si="70"/>
        <v>0.70196131578834642</v>
      </c>
    </row>
    <row r="54" spans="2:42" x14ac:dyDescent="0.25">
      <c r="B54" t="str">
        <f t="shared" si="68"/>
        <v xml:space="preserve">      State and local</v>
      </c>
      <c r="C54" s="20"/>
      <c r="D54" s="20">
        <f t="shared" ref="D54:Y54" ca="1" si="71">100*(D22/C22-1)</f>
        <v>4.6668876367252032</v>
      </c>
      <c r="E54" s="20">
        <f t="shared" ca="1" si="71"/>
        <v>4.1041231236937259</v>
      </c>
      <c r="F54" s="20">
        <f t="shared" ca="1" si="71"/>
        <v>1.885988927419846</v>
      </c>
      <c r="G54" s="20">
        <f t="shared" ca="1" si="71"/>
        <v>1.9346748671403846</v>
      </c>
      <c r="H54" s="20">
        <f t="shared" ca="1" si="71"/>
        <v>2.6536231035088731</v>
      </c>
      <c r="I54" s="20">
        <f t="shared" ca="1" si="71"/>
        <v>2.1228030130107323</v>
      </c>
      <c r="J54" s="20">
        <f t="shared" ca="1" si="71"/>
        <v>1.9445686186857492</v>
      </c>
      <c r="K54" s="20">
        <f t="shared" ca="1" si="71"/>
        <v>2.6145582109186494</v>
      </c>
      <c r="L54" s="20">
        <f t="shared" ca="1" si="71"/>
        <v>2.3129106351156503</v>
      </c>
      <c r="M54" s="20">
        <f t="shared" ca="1" si="71"/>
        <v>1.4827190143051006</v>
      </c>
      <c r="N54" s="20">
        <f t="shared" ca="1" si="71"/>
        <v>3.8481325239221986</v>
      </c>
      <c r="O54" s="20">
        <f t="shared" ca="1" si="71"/>
        <v>2.1103735262062662</v>
      </c>
      <c r="P54" s="20">
        <f t="shared" ca="1" si="71"/>
        <v>0.79080147486900731</v>
      </c>
      <c r="Q54" s="20">
        <f t="shared" ca="1" si="71"/>
        <v>0.12515042117930975</v>
      </c>
      <c r="R54" s="20">
        <f t="shared" ca="1" si="71"/>
        <v>0.14422383539252071</v>
      </c>
      <c r="S54" s="20">
        <f t="shared" ca="1" si="71"/>
        <v>0.70087849839182148</v>
      </c>
      <c r="T54" s="20">
        <f t="shared" ca="1" si="71"/>
        <v>0.9581923058587849</v>
      </c>
      <c r="U54" s="20">
        <f t="shared" ca="1" si="71"/>
        <v>2.3278874303522379</v>
      </c>
      <c r="V54" s="20">
        <f t="shared" ca="1" si="71"/>
        <v>0.65063910294866911</v>
      </c>
      <c r="W54" s="20">
        <f t="shared" ca="1" si="71"/>
        <v>-0.2063084540619875</v>
      </c>
      <c r="X54" s="20">
        <f t="shared" ca="1" si="71"/>
        <v>-1.4609270914687444</v>
      </c>
      <c r="Y54" s="20">
        <f t="shared" ca="1" si="71"/>
        <v>0.51750664366638777</v>
      </c>
      <c r="Z54" s="20">
        <f t="shared" ref="Z54:AP54" ca="1" si="72">100*(Z22/Y22-1)</f>
        <v>1.4703153988868234</v>
      </c>
      <c r="AA54" s="20">
        <f t="shared" ca="1" si="72"/>
        <v>1.8146912282305694</v>
      </c>
      <c r="AB54" s="20">
        <f t="shared" ca="1" si="72"/>
        <v>2.846367962647034</v>
      </c>
      <c r="AC54" s="20">
        <f t="shared" ca="1" si="72"/>
        <v>2.5013095861707635</v>
      </c>
      <c r="AD54" s="20">
        <f t="shared" ca="1" si="72"/>
        <v>1.7418338230910102</v>
      </c>
      <c r="AE54" s="20">
        <f t="shared" ca="1" si="72"/>
        <v>-1.1134365843449179</v>
      </c>
      <c r="AF54" s="20">
        <f t="shared" ca="1" si="72"/>
        <v>-1.0878767355232077</v>
      </c>
      <c r="AG54" s="45">
        <f t="shared" ca="1" si="72"/>
        <v>-3.5905336585783432</v>
      </c>
      <c r="AH54" s="45">
        <f t="shared" ca="1" si="72"/>
        <v>-1.0165127840909061</v>
      </c>
      <c r="AI54" s="19">
        <f t="shared" ca="1" si="72"/>
        <v>0.17189111619353437</v>
      </c>
      <c r="AJ54" s="19">
        <f t="shared" ca="1" si="72"/>
        <v>3.2101732839153296</v>
      </c>
      <c r="AK54" s="19">
        <f t="shared" ca="1" si="72"/>
        <v>2.0756300847946552</v>
      </c>
      <c r="AL54" s="19">
        <f t="shared" ca="1" si="72"/>
        <v>3.7259887967158845</v>
      </c>
      <c r="AM54" s="19">
        <f t="shared" ca="1" si="72"/>
        <v>3.2959773664258396</v>
      </c>
      <c r="AN54" s="19">
        <f t="shared" ca="1" si="72"/>
        <v>1.5620067901958024</v>
      </c>
      <c r="AO54" s="19">
        <f t="shared" ca="1" si="72"/>
        <v>0.98607692927688007</v>
      </c>
      <c r="AP54" s="19">
        <f t="shared" ca="1" si="72"/>
        <v>0.76909870049721718</v>
      </c>
    </row>
    <row r="55" spans="2:42" x14ac:dyDescent="0.25">
      <c r="B55" t="str">
        <f t="shared" si="68"/>
        <v xml:space="preserve">      Federal</v>
      </c>
      <c r="C55" s="20"/>
      <c r="D55" s="20">
        <f t="shared" ref="D55:Y55" ca="1" si="73">100*(D23/C23-1)</f>
        <v>-1.3798390187811482</v>
      </c>
      <c r="E55" s="20">
        <f t="shared" ca="1" si="73"/>
        <v>1.5157403808783387</v>
      </c>
      <c r="F55" s="20">
        <f t="shared" ca="1" si="73"/>
        <v>2.5650842266462526</v>
      </c>
      <c r="G55" s="20">
        <f t="shared" ca="1" si="73"/>
        <v>-0.22396416573347011</v>
      </c>
      <c r="H55" s="20">
        <f t="shared" ca="1" si="73"/>
        <v>-1.8705574261129843</v>
      </c>
      <c r="I55" s="20">
        <f t="shared" ca="1" si="73"/>
        <v>-1.3724742661075151</v>
      </c>
      <c r="J55" s="20">
        <f t="shared" ca="1" si="73"/>
        <v>0.81175106300732658</v>
      </c>
      <c r="K55" s="20">
        <f t="shared" ca="1" si="73"/>
        <v>3.5659509202454087</v>
      </c>
      <c r="L55" s="20">
        <f t="shared" ca="1" si="73"/>
        <v>2.5916327286190199</v>
      </c>
      <c r="M55" s="20">
        <f t="shared" ca="1" si="73"/>
        <v>3.4283652111151364</v>
      </c>
      <c r="N55" s="20">
        <f t="shared" ca="1" si="73"/>
        <v>-0.87229588276344083</v>
      </c>
      <c r="O55" s="20">
        <f t="shared" ca="1" si="73"/>
        <v>1.7247448081661343</v>
      </c>
      <c r="P55" s="20">
        <f t="shared" ca="1" si="73"/>
        <v>3.2871972318339049</v>
      </c>
      <c r="Q55" s="20">
        <f t="shared" ca="1" si="73"/>
        <v>-0.83752093802345051</v>
      </c>
      <c r="R55" s="20">
        <f t="shared" ca="1" si="73"/>
        <v>-1.993243243243259</v>
      </c>
      <c r="S55" s="20">
        <f t="shared" ca="1" si="73"/>
        <v>-1.9648397104446658</v>
      </c>
      <c r="T55" s="20">
        <f t="shared" ca="1" si="73"/>
        <v>-0.14064697609000865</v>
      </c>
      <c r="U55" s="20">
        <f t="shared" ca="1" si="73"/>
        <v>1.0563380281690016</v>
      </c>
      <c r="V55" s="20">
        <f t="shared" ca="1" si="73"/>
        <v>2.0905923344947785</v>
      </c>
      <c r="W55" s="20">
        <f t="shared" ca="1" si="73"/>
        <v>-6.8259385665536687E-2</v>
      </c>
      <c r="X55" s="20">
        <f t="shared" ca="1" si="73"/>
        <v>-3.9617486338797803</v>
      </c>
      <c r="Y55" s="20">
        <f t="shared" ca="1" si="73"/>
        <v>-1.7425320056899118</v>
      </c>
      <c r="Z55" s="20">
        <f t="shared" ref="Z55:AP55" ca="1" si="74">100*(Z23/Y23-1)</f>
        <v>-2.3163228374954659</v>
      </c>
      <c r="AA55" s="20">
        <f t="shared" ca="1" si="74"/>
        <v>-1.6672841793256787</v>
      </c>
      <c r="AB55" s="20">
        <f t="shared" ca="1" si="74"/>
        <v>-0.48982667671439994</v>
      </c>
      <c r="AC55" s="20">
        <f t="shared" ca="1" si="74"/>
        <v>0.60583112457401889</v>
      </c>
      <c r="AD55" s="20">
        <f t="shared" ca="1" si="74"/>
        <v>0.18818216033118507</v>
      </c>
      <c r="AE55" s="20">
        <f t="shared" ca="1" si="74"/>
        <v>-2.36664162283996</v>
      </c>
      <c r="AF55" s="20">
        <f t="shared" ca="1" si="74"/>
        <v>-1.7699115044247815</v>
      </c>
      <c r="AG55" s="45">
        <f t="shared" ca="1" si="74"/>
        <v>3.1335683509596812</v>
      </c>
      <c r="AH55" s="45">
        <f t="shared" ca="1" si="74"/>
        <v>-2.2028104823395567</v>
      </c>
      <c r="AI55" s="19">
        <f t="shared" ca="1" si="74"/>
        <v>-3.3048194174757239</v>
      </c>
      <c r="AJ55" s="19">
        <f t="shared" ca="1" si="74"/>
        <v>-0.66333563717336785</v>
      </c>
      <c r="AK55" s="19">
        <f t="shared" ca="1" si="74"/>
        <v>-1.3342042046726732E-4</v>
      </c>
      <c r="AL55" s="19">
        <f t="shared" ca="1" si="74"/>
        <v>0</v>
      </c>
      <c r="AM55" s="19">
        <f t="shared" ca="1" si="74"/>
        <v>0</v>
      </c>
      <c r="AN55" s="19">
        <f t="shared" ca="1" si="74"/>
        <v>0</v>
      </c>
      <c r="AO55" s="19">
        <f t="shared" ca="1" si="74"/>
        <v>0</v>
      </c>
      <c r="AP55" s="19">
        <f t="shared" ca="1" si="74"/>
        <v>0</v>
      </c>
    </row>
    <row r="56" spans="2:42" x14ac:dyDescent="0.25">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45"/>
      <c r="AH56" s="45"/>
      <c r="AI56" s="19"/>
      <c r="AJ56" s="19"/>
      <c r="AK56" s="19"/>
      <c r="AL56" s="19"/>
      <c r="AM56" s="19"/>
      <c r="AN56" s="19"/>
      <c r="AO56" s="19"/>
      <c r="AP56" s="19"/>
    </row>
    <row r="57" spans="2:42" x14ac:dyDescent="0.25">
      <c r="B57" t="str">
        <f>B25</f>
        <v>Personal income (mil. $2012)</v>
      </c>
      <c r="C57" s="20"/>
      <c r="D57" s="20">
        <f t="shared" ref="D57:Y57" ca="1" si="75">100*(D25/C25-1)</f>
        <v>2.8036462865707046</v>
      </c>
      <c r="E57" s="20">
        <f t="shared" ca="1" si="75"/>
        <v>4.8991514258611923</v>
      </c>
      <c r="F57" s="20">
        <f t="shared" ca="1" si="75"/>
        <v>1.1065355656020515</v>
      </c>
      <c r="G57" s="20">
        <f t="shared" ca="1" si="75"/>
        <v>2.9688258844950077</v>
      </c>
      <c r="H57" s="20">
        <f t="shared" ca="1" si="75"/>
        <v>3.9450591582841588</v>
      </c>
      <c r="I57" s="20">
        <f t="shared" ca="1" si="75"/>
        <v>6.1057285086553836</v>
      </c>
      <c r="J57" s="20">
        <f t="shared" ca="1" si="75"/>
        <v>7.2862188751814827</v>
      </c>
      <c r="K57" s="20">
        <f t="shared" ca="1" si="75"/>
        <v>12.121118391680575</v>
      </c>
      <c r="L57" s="20">
        <f t="shared" ca="1" si="75"/>
        <v>7.5238113893314695</v>
      </c>
      <c r="M57" s="20">
        <f t="shared" ca="1" si="75"/>
        <v>3.8000216165495315</v>
      </c>
      <c r="N57" s="20">
        <f t="shared" ca="1" si="75"/>
        <v>-0.85238889808270102</v>
      </c>
      <c r="O57" s="20">
        <f t="shared" ca="1" si="75"/>
        <v>-0.74588802791087927</v>
      </c>
      <c r="P57" s="20">
        <f t="shared" ca="1" si="75"/>
        <v>0.58477499376876629</v>
      </c>
      <c r="Q57" s="20">
        <f t="shared" ca="1" si="75"/>
        <v>6.4428275371076538</v>
      </c>
      <c r="R57" s="20">
        <f t="shared" ca="1" si="75"/>
        <v>4.5714638527827312E-2</v>
      </c>
      <c r="S57" s="20">
        <f t="shared" ca="1" si="75"/>
        <v>7.7385418665921302</v>
      </c>
      <c r="T57" s="20">
        <f t="shared" ca="1" si="75"/>
        <v>6.0012903890954261</v>
      </c>
      <c r="U57" s="20">
        <f t="shared" ca="1" si="75"/>
        <v>0.17163272381668371</v>
      </c>
      <c r="V57" s="20">
        <f t="shared" ca="1" si="75"/>
        <v>-7.0250098549758944</v>
      </c>
      <c r="W57" s="20">
        <f t="shared" ca="1" si="75"/>
        <v>0.69486189268899157</v>
      </c>
      <c r="X57" s="20">
        <f t="shared" ca="1" si="75"/>
        <v>4.5048741364390077</v>
      </c>
      <c r="Y57" s="20">
        <f t="shared" ca="1" si="75"/>
        <v>9.7824847346105859</v>
      </c>
      <c r="Z57" s="20">
        <f t="shared" ref="Z57:AP57" ca="1" si="76">100*(Z25/Y25-1)</f>
        <v>1.6715743697436336</v>
      </c>
      <c r="AA57" s="20">
        <f t="shared" ca="1" si="76"/>
        <v>8.1468057131049321</v>
      </c>
      <c r="AB57" s="20">
        <f t="shared" ca="1" si="76"/>
        <v>6.4130292076980178</v>
      </c>
      <c r="AC57" s="20">
        <f t="shared" ca="1" si="76"/>
        <v>5.3308050048076261</v>
      </c>
      <c r="AD57" s="20">
        <f t="shared" ca="1" si="76"/>
        <v>5.0841554652927057</v>
      </c>
      <c r="AE57" s="20">
        <f t="shared" ca="1" si="76"/>
        <v>5.1012047729804832</v>
      </c>
      <c r="AF57" s="19">
        <f t="shared" ca="1" si="76"/>
        <v>6.2131320539654533</v>
      </c>
      <c r="AG57" s="19">
        <f t="shared" ca="1" si="76"/>
        <v>5.9047556597002782</v>
      </c>
      <c r="AH57" s="19">
        <f t="shared" ca="1" si="76"/>
        <v>3.16191079160697</v>
      </c>
      <c r="AI57" s="19">
        <f t="shared" ca="1" si="76"/>
        <v>-3.9689379999349184</v>
      </c>
      <c r="AJ57" s="19">
        <f t="shared" ca="1" si="76"/>
        <v>-0.5302598508327816</v>
      </c>
      <c r="AK57" s="19">
        <f t="shared" ca="1" si="76"/>
        <v>2.2123047813803476</v>
      </c>
      <c r="AL57" s="19">
        <f t="shared" ca="1" si="76"/>
        <v>4.6449360400744988</v>
      </c>
      <c r="AM57" s="19">
        <f t="shared" ca="1" si="76"/>
        <v>5.334283023056563</v>
      </c>
      <c r="AN57" s="19">
        <f t="shared" ca="1" si="76"/>
        <v>4.3851022484112878</v>
      </c>
      <c r="AO57" s="19">
        <f t="shared" ca="1" si="76"/>
        <v>3.5460411224482735</v>
      </c>
      <c r="AP57" s="19">
        <f t="shared" ca="1" si="76"/>
        <v>3.0354423067732395</v>
      </c>
    </row>
    <row r="58" spans="2:42" x14ac:dyDescent="0.25">
      <c r="B58" t="str">
        <f>B26</f>
        <v>Personal income (mil. $)</v>
      </c>
      <c r="C58" s="20"/>
      <c r="D58" s="20">
        <f t="shared" ref="D58:Y58" ca="1" si="77">100*(D26/C26-1)</f>
        <v>6.2376723335800577</v>
      </c>
      <c r="E58" s="20">
        <f t="shared" ca="1" si="77"/>
        <v>7.7007099496300135</v>
      </c>
      <c r="F58" s="20">
        <f t="shared" ca="1" si="77"/>
        <v>3.613543756884785</v>
      </c>
      <c r="G58" s="20">
        <f t="shared" ca="1" si="77"/>
        <v>5.1269196369203129</v>
      </c>
      <c r="H58" s="20">
        <f t="shared" ca="1" si="77"/>
        <v>6.1294357223825369</v>
      </c>
      <c r="I58" s="20">
        <f t="shared" ca="1" si="77"/>
        <v>8.380549250429258</v>
      </c>
      <c r="J58" s="20">
        <f t="shared" ca="1" si="77"/>
        <v>9.1487461359467623</v>
      </c>
      <c r="K58" s="20">
        <f t="shared" ca="1" si="77"/>
        <v>13.014857569377348</v>
      </c>
      <c r="L58" s="20">
        <f t="shared" ca="1" si="77"/>
        <v>9.0970558511977107</v>
      </c>
      <c r="M58" s="20">
        <f t="shared" ca="1" si="77"/>
        <v>6.4064244688276872</v>
      </c>
      <c r="N58" s="20">
        <f t="shared" ca="1" si="77"/>
        <v>1.1390294050743544</v>
      </c>
      <c r="O58" s="20">
        <f t="shared" ca="1" si="77"/>
        <v>0.55639182301565615</v>
      </c>
      <c r="P58" s="20">
        <f t="shared" ca="1" si="77"/>
        <v>2.7022414128839101</v>
      </c>
      <c r="Q58" s="20">
        <f t="shared" ca="1" si="77"/>
        <v>9.1253281532922781</v>
      </c>
      <c r="R58" s="20">
        <f t="shared" ca="1" si="77"/>
        <v>2.8874168375442544</v>
      </c>
      <c r="S58" s="20">
        <f t="shared" ca="1" si="77"/>
        <v>10.786207637303647</v>
      </c>
      <c r="T58" s="20">
        <f t="shared" ca="1" si="77"/>
        <v>8.714574483599268</v>
      </c>
      <c r="U58" s="20">
        <f t="shared" ca="1" si="77"/>
        <v>3.1297082972154389</v>
      </c>
      <c r="V58" s="20">
        <f t="shared" ca="1" si="77"/>
        <v>-7.296089422157559</v>
      </c>
      <c r="W58" s="20">
        <f t="shared" ca="1" si="77"/>
        <v>2.5163655460417544</v>
      </c>
      <c r="X58" s="20">
        <f t="shared" ca="1" si="77"/>
        <v>7.1490720125715779</v>
      </c>
      <c r="Y58" s="20">
        <f t="shared" ca="1" si="77"/>
        <v>11.837091421763146</v>
      </c>
      <c r="Z58" s="20">
        <f t="shared" ref="Z58:AP58" ca="1" si="78">100*(Z26/Y26-1)</f>
        <v>3.0381110087326357</v>
      </c>
      <c r="AA58" s="20">
        <f t="shared" ca="1" si="78"/>
        <v>9.7884771062846312</v>
      </c>
      <c r="AB58" s="20">
        <f t="shared" ca="1" si="78"/>
        <v>6.6431176835654249</v>
      </c>
      <c r="AC58" s="20">
        <f t="shared" ca="1" si="78"/>
        <v>6.3929298325199335</v>
      </c>
      <c r="AD58" s="20">
        <f t="shared" ca="1" si="78"/>
        <v>7.0041127204690357</v>
      </c>
      <c r="AE58" s="20">
        <f t="shared" ca="1" si="78"/>
        <v>7.345329005423995</v>
      </c>
      <c r="AF58" s="19">
        <f t="shared" ca="1" si="78"/>
        <v>7.7944128313483629</v>
      </c>
      <c r="AG58" s="19">
        <f t="shared" ca="1" si="78"/>
        <v>7.0623835318331496</v>
      </c>
      <c r="AH58" s="19">
        <f t="shared" ca="1" si="78"/>
        <v>7.2731609715372514</v>
      </c>
      <c r="AI58" s="19">
        <f t="shared" ca="1" si="78"/>
        <v>2.2137531570034508</v>
      </c>
      <c r="AJ58" s="19">
        <f t="shared" ca="1" si="78"/>
        <v>3.6678794995099295</v>
      </c>
      <c r="AK58" s="19">
        <f t="shared" ca="1" si="78"/>
        <v>4.2506440985899951</v>
      </c>
      <c r="AL58" s="19">
        <f t="shared" ca="1" si="78"/>
        <v>6.2071814066430475</v>
      </c>
      <c r="AM58" s="19">
        <f t="shared" ca="1" si="78"/>
        <v>6.8886196078286055</v>
      </c>
      <c r="AN58" s="19">
        <f t="shared" ca="1" si="78"/>
        <v>5.8787694344709207</v>
      </c>
      <c r="AO58" s="19">
        <f t="shared" ca="1" si="78"/>
        <v>5.0492052162973033</v>
      </c>
      <c r="AP58" s="19">
        <f t="shared" ca="1" si="78"/>
        <v>4.6137582055449045</v>
      </c>
    </row>
    <row r="59" spans="2:42" x14ac:dyDescent="0.25">
      <c r="B59" t="str">
        <f>B27</f>
        <v xml:space="preserve">  Wage and salary disbursements (mil. $)</v>
      </c>
      <c r="C59" s="20"/>
      <c r="D59" s="20">
        <f t="shared" ref="D59:Y59" ca="1" si="79">100*(D27/C27-1)</f>
        <v>6.1933078088804105</v>
      </c>
      <c r="E59" s="20">
        <f t="shared" ca="1" si="79"/>
        <v>9.1257144814128832</v>
      </c>
      <c r="F59" s="20">
        <f t="shared" ca="1" si="79"/>
        <v>1.0562273318318161</v>
      </c>
      <c r="G59" s="20">
        <f t="shared" ca="1" si="79"/>
        <v>3.6271558008176497</v>
      </c>
      <c r="H59" s="20">
        <f t="shared" ca="1" si="79"/>
        <v>6.2185057524208442</v>
      </c>
      <c r="I59" s="20">
        <f t="shared" ca="1" si="79"/>
        <v>10.318467503855167</v>
      </c>
      <c r="J59" s="20">
        <f t="shared" ca="1" si="79"/>
        <v>14.178841983442926</v>
      </c>
      <c r="K59" s="20">
        <f t="shared" ca="1" si="79"/>
        <v>14.657682942532757</v>
      </c>
      <c r="L59" s="20">
        <f t="shared" ca="1" si="79"/>
        <v>12.946607017759115</v>
      </c>
      <c r="M59" s="20">
        <f t="shared" ca="1" si="79"/>
        <v>5.356287550900074</v>
      </c>
      <c r="N59" s="20">
        <f t="shared" ca="1" si="79"/>
        <v>-1.4436992221148137</v>
      </c>
      <c r="O59" s="20">
        <f t="shared" ca="1" si="79"/>
        <v>-1.6916736071161065</v>
      </c>
      <c r="P59" s="20">
        <f t="shared" ca="1" si="79"/>
        <v>0.82628018495995992</v>
      </c>
      <c r="Q59" s="20">
        <f t="shared" ca="1" si="79"/>
        <v>2.9357637005661852</v>
      </c>
      <c r="R59" s="20">
        <f t="shared" ca="1" si="79"/>
        <v>5.186509389412497</v>
      </c>
      <c r="S59" s="20">
        <f t="shared" ca="1" si="79"/>
        <v>9.6564504585648017</v>
      </c>
      <c r="T59" s="20">
        <f t="shared" ca="1" si="79"/>
        <v>8.6435755459735919</v>
      </c>
      <c r="U59" s="20">
        <f t="shared" ca="1" si="79"/>
        <v>2.7387130092053624</v>
      </c>
      <c r="V59" s="20">
        <f t="shared" ca="1" si="79"/>
        <v>-3.7142696007506193</v>
      </c>
      <c r="W59" s="20">
        <f t="shared" ca="1" si="79"/>
        <v>1.320364925947759</v>
      </c>
      <c r="X59" s="20">
        <f t="shared" ca="1" si="79"/>
        <v>6.4950117885353098</v>
      </c>
      <c r="Y59" s="20">
        <f t="shared" ca="1" si="79"/>
        <v>7.5815740514640462</v>
      </c>
      <c r="Z59" s="20">
        <f t="shared" ref="Z59:AP59" ca="1" si="80">100*(Z27/Y27-1)</f>
        <v>4.7083970546995646</v>
      </c>
      <c r="AA59" s="20">
        <f t="shared" ca="1" si="80"/>
        <v>7.9953578269338799</v>
      </c>
      <c r="AB59" s="20">
        <f t="shared" ca="1" si="80"/>
        <v>5.856077536483717</v>
      </c>
      <c r="AC59" s="20">
        <f t="shared" ca="1" si="80"/>
        <v>7.1732072679438152</v>
      </c>
      <c r="AD59" s="20">
        <f t="shared" ca="1" si="80"/>
        <v>8.2395799642309253</v>
      </c>
      <c r="AE59" s="20">
        <f t="shared" ca="1" si="80"/>
        <v>10.179041683534319</v>
      </c>
      <c r="AF59" s="19">
        <f t="shared" ca="1" si="80"/>
        <v>8.3150278860474316</v>
      </c>
      <c r="AG59" s="19">
        <f t="shared" ca="1" si="80"/>
        <v>3.8690491357154633</v>
      </c>
      <c r="AH59" s="19">
        <f t="shared" ca="1" si="80"/>
        <v>10.723856857503367</v>
      </c>
      <c r="AI59" s="19">
        <f t="shared" ca="1" si="80"/>
        <v>7.8835895683462942</v>
      </c>
      <c r="AJ59" s="19">
        <f t="shared" ca="1" si="80"/>
        <v>3.75964617607083</v>
      </c>
      <c r="AK59" s="19">
        <f t="shared" ca="1" si="80"/>
        <v>3.13133973211841</v>
      </c>
      <c r="AL59" s="19">
        <f t="shared" ca="1" si="80"/>
        <v>6.0388695474865361</v>
      </c>
      <c r="AM59" s="19">
        <f t="shared" ca="1" si="80"/>
        <v>7.6464729463078474</v>
      </c>
      <c r="AN59" s="19">
        <f t="shared" ca="1" si="80"/>
        <v>6.394705849409732</v>
      </c>
      <c r="AO59" s="19">
        <f t="shared" ca="1" si="80"/>
        <v>5.2583533324874088</v>
      </c>
      <c r="AP59" s="19">
        <f t="shared" ca="1" si="80"/>
        <v>4.4150385645189028</v>
      </c>
    </row>
    <row r="60" spans="2:42" x14ac:dyDescent="0.25">
      <c r="B60" t="str">
        <f>B28</f>
        <v>Per capita personal income ($)</v>
      </c>
      <c r="C60" s="20"/>
      <c r="D60" s="20">
        <f t="shared" ref="D60:Y60" ca="1" si="81">100*(D28/C28-1)</f>
        <v>3.5701661187150568</v>
      </c>
      <c r="E60" s="20">
        <f t="shared" ca="1" si="81"/>
        <v>6.2751021893025838</v>
      </c>
      <c r="F60" s="20">
        <f t="shared" ca="1" si="81"/>
        <v>2.0603827806160213</v>
      </c>
      <c r="G60" s="20">
        <f t="shared" ca="1" si="81"/>
        <v>3.6465921953423797</v>
      </c>
      <c r="H60" s="20">
        <f t="shared" ca="1" si="81"/>
        <v>4.828295618775047</v>
      </c>
      <c r="I60" s="20">
        <f t="shared" ca="1" si="81"/>
        <v>7.0445558676347053</v>
      </c>
      <c r="J60" s="20">
        <f t="shared" ca="1" si="81"/>
        <v>7.3963425012278483</v>
      </c>
      <c r="K60" s="20">
        <f t="shared" ca="1" si="81"/>
        <v>10.803251585881824</v>
      </c>
      <c r="L60" s="20">
        <f t="shared" ca="1" si="81"/>
        <v>7.0291175743312673</v>
      </c>
      <c r="M60" s="20">
        <f t="shared" ca="1" si="81"/>
        <v>4.7532613133171031</v>
      </c>
      <c r="N60" s="20">
        <f t="shared" ca="1" si="81"/>
        <v>-0.19600422181986765</v>
      </c>
      <c r="O60" s="20">
        <f t="shared" ca="1" si="81"/>
        <v>-0.66500425062057111</v>
      </c>
      <c r="P60" s="20">
        <f t="shared" ca="1" si="81"/>
        <v>1.8378167456374994</v>
      </c>
      <c r="Q60" s="20">
        <f t="shared" ca="1" si="81"/>
        <v>8.1095595541045729</v>
      </c>
      <c r="R60" s="20">
        <f t="shared" ca="1" si="81"/>
        <v>1.4925906395606869</v>
      </c>
      <c r="S60" s="20">
        <f t="shared" ca="1" si="81"/>
        <v>8.8422886332178763</v>
      </c>
      <c r="T60" s="20">
        <f t="shared" ca="1" si="81"/>
        <v>7.2223511266309437</v>
      </c>
      <c r="U60" s="20">
        <f t="shared" ca="1" si="81"/>
        <v>2.0568525519301106</v>
      </c>
      <c r="V60" s="20">
        <f t="shared" ca="1" si="81"/>
        <v>-8.2360694604407758</v>
      </c>
      <c r="W60" s="20">
        <f t="shared" ca="1" si="81"/>
        <v>1.4767032227421817</v>
      </c>
      <c r="X60" s="20">
        <f t="shared" ca="1" si="81"/>
        <v>6.44962070980728</v>
      </c>
      <c r="Y60" s="20">
        <f t="shared" ca="1" si="81"/>
        <v>10.827986393681055</v>
      </c>
      <c r="Z60" s="20">
        <f t="shared" ref="Z60:AP60" ca="1" si="82">100*(Z28/Y28-1)</f>
        <v>1.461787929889935</v>
      </c>
      <c r="AA60" s="20">
        <f t="shared" ca="1" si="82"/>
        <v>7.8074138924451031</v>
      </c>
      <c r="AB60" s="20">
        <f t="shared" ca="1" si="82"/>
        <v>4.299509057574169</v>
      </c>
      <c r="AC60" s="20">
        <f t="shared" ca="1" si="82"/>
        <v>4.1573202626865813</v>
      </c>
      <c r="AD60" s="20">
        <f t="shared" ca="1" si="82"/>
        <v>5.3709276240400117</v>
      </c>
      <c r="AE60" s="20">
        <f t="shared" ca="1" si="82"/>
        <v>5.4638212005903686</v>
      </c>
      <c r="AF60" s="19">
        <f t="shared" ca="1" si="82"/>
        <v>5.826440807462907</v>
      </c>
      <c r="AG60" s="19">
        <f t="shared" ca="1" si="82"/>
        <v>5.5381521668884215</v>
      </c>
      <c r="AH60" s="19">
        <f t="shared" ca="1" si="82"/>
        <v>6.2584495558197339</v>
      </c>
      <c r="AI60" s="19">
        <f t="shared" ca="1" si="82"/>
        <v>0.80859761636888905</v>
      </c>
      <c r="AJ60" s="19">
        <f t="shared" ca="1" si="82"/>
        <v>2.8696776113991129</v>
      </c>
      <c r="AK60" s="19">
        <f t="shared" ca="1" si="82"/>
        <v>3.4190904928530053</v>
      </c>
      <c r="AL60" s="19">
        <f t="shared" ca="1" si="82"/>
        <v>5.4094210429291412</v>
      </c>
      <c r="AM60" s="19">
        <f t="shared" ca="1" si="82"/>
        <v>6.0386244543817469</v>
      </c>
      <c r="AN60" s="19">
        <f t="shared" ca="1" si="82"/>
        <v>5.1073347629887467</v>
      </c>
      <c r="AO60" s="19">
        <f t="shared" ca="1" si="82"/>
        <v>4.2806895731125616</v>
      </c>
      <c r="AP60" s="19">
        <f t="shared" ca="1" si="82"/>
        <v>3.8426729775350221</v>
      </c>
    </row>
    <row r="61" spans="2:42" x14ac:dyDescent="0.25">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45"/>
      <c r="AH61" s="45"/>
      <c r="AI61" s="19"/>
      <c r="AJ61" s="19"/>
      <c r="AK61" s="19"/>
      <c r="AL61" s="19"/>
      <c r="AM61" s="19"/>
      <c r="AN61" s="19"/>
      <c r="AO61" s="19"/>
      <c r="AP61" s="19"/>
    </row>
    <row r="62" spans="2:42" x14ac:dyDescent="0.25">
      <c r="B62" t="str">
        <f>B30</f>
        <v>Seattle MSA CPI-U (1982-1984=100)</v>
      </c>
      <c r="C62" s="20"/>
      <c r="D62" s="20">
        <f t="shared" ref="D62:K62" si="83">100*(D30/C30-1)</f>
        <v>5.5824972873479206</v>
      </c>
      <c r="E62" s="20">
        <f t="shared" si="83"/>
        <v>3.6738224788616547</v>
      </c>
      <c r="F62" s="20">
        <f t="shared" si="83"/>
        <v>2.7774437304644906</v>
      </c>
      <c r="G62" s="20">
        <f t="shared" si="83"/>
        <v>3.4478742783084382</v>
      </c>
      <c r="H62" s="20">
        <f t="shared" si="83"/>
        <v>2.9726375553308149</v>
      </c>
      <c r="I62" s="20">
        <f t="shared" si="83"/>
        <v>3.5319855535718148</v>
      </c>
      <c r="J62" s="20">
        <f t="shared" si="83"/>
        <v>3.3903673444215743</v>
      </c>
      <c r="K62" s="20">
        <f t="shared" si="83"/>
        <v>2.9318631987067301</v>
      </c>
      <c r="L62" s="20">
        <f t="shared" ref="L62:AP62" si="84">100*(L30/K30-1)</f>
        <v>3.017070265978572</v>
      </c>
      <c r="M62" s="20">
        <f t="shared" si="84"/>
        <v>3.7572254335260125</v>
      </c>
      <c r="N62" s="20">
        <f t="shared" si="84"/>
        <v>3.556174558960068</v>
      </c>
      <c r="O62" s="20">
        <f t="shared" si="84"/>
        <v>1.9456648435398627</v>
      </c>
      <c r="P62" s="20">
        <f t="shared" si="84"/>
        <v>1.5303430079155467</v>
      </c>
      <c r="Q62" s="20">
        <f t="shared" si="84"/>
        <v>1.2907137907138155</v>
      </c>
      <c r="R62" s="20">
        <f t="shared" si="84"/>
        <v>2.864961943042843</v>
      </c>
      <c r="S62" s="20">
        <f t="shared" si="84"/>
        <v>3.7495843032923304</v>
      </c>
      <c r="T62" s="20">
        <f t="shared" si="84"/>
        <v>3.8826829072842406</v>
      </c>
      <c r="U62" s="20">
        <f t="shared" si="84"/>
        <v>4.0791389992841376</v>
      </c>
      <c r="V62" s="20">
        <f t="shared" si="84"/>
        <v>0.57002798629146589</v>
      </c>
      <c r="W62" s="20">
        <f t="shared" si="84"/>
        <v>0.26169502617319207</v>
      </c>
      <c r="X62" s="20">
        <f t="shared" si="84"/>
        <v>2.8012295714581859</v>
      </c>
      <c r="Y62" s="20">
        <f t="shared" si="84"/>
        <v>2.4447584127946564</v>
      </c>
      <c r="Z62" s="20">
        <f t="shared" si="84"/>
        <v>1.2126110431777137</v>
      </c>
      <c r="AA62" s="20">
        <f t="shared" si="84"/>
        <v>1.8596007309588547</v>
      </c>
      <c r="AB62" s="20">
        <f t="shared" si="84"/>
        <v>1.3841151377988359</v>
      </c>
      <c r="AC62" s="20">
        <f t="shared" si="84"/>
        <v>2.2678192956284926</v>
      </c>
      <c r="AD62" s="20">
        <f t="shared" si="84"/>
        <v>3.077392192352213</v>
      </c>
      <c r="AE62" s="20">
        <f t="shared" si="84"/>
        <v>3.1547741590150835</v>
      </c>
      <c r="AF62" s="20">
        <f t="shared" si="84"/>
        <v>2.4950597436347755</v>
      </c>
      <c r="AG62" s="45">
        <f t="shared" si="84"/>
        <v>1.6406554713379595</v>
      </c>
      <c r="AH62" s="45">
        <f t="shared" si="84"/>
        <v>4.9972501772795663</v>
      </c>
      <c r="AI62" s="19">
        <f t="shared" si="84"/>
        <v>9.2983803508771992</v>
      </c>
      <c r="AJ62" s="19">
        <f t="shared" si="84"/>
        <v>7.3552397290142624</v>
      </c>
      <c r="AK62" s="19">
        <f t="shared" si="84"/>
        <v>3.7805774328948827</v>
      </c>
      <c r="AL62" s="19">
        <f t="shared" si="84"/>
        <v>2.1489869631151404</v>
      </c>
      <c r="AM62" s="19">
        <f t="shared" si="84"/>
        <v>1.8922913620326831</v>
      </c>
      <c r="AN62" s="19">
        <f t="shared" si="84"/>
        <v>1.9458433654116147</v>
      </c>
      <c r="AO62" s="19">
        <f t="shared" si="84"/>
        <v>1.9123831028037497</v>
      </c>
      <c r="AP62" s="19">
        <f t="shared" si="84"/>
        <v>1.9194248785459056</v>
      </c>
    </row>
    <row r="63" spans="2:42" x14ac:dyDescent="0.25">
      <c r="B63" t="str">
        <f>B31</f>
        <v>Seattle MSA CPI-W (1982-1984=100)</v>
      </c>
      <c r="C63" s="20"/>
      <c r="D63" s="20"/>
      <c r="E63" s="20"/>
      <c r="F63" s="20"/>
      <c r="G63" s="20"/>
      <c r="H63" s="20"/>
      <c r="I63" s="20"/>
      <c r="J63" s="20"/>
      <c r="K63" s="20"/>
      <c r="L63" s="20">
        <f t="shared" ref="L63:AP63" si="85">100*(L31/K31-1)</f>
        <v>3.100458949515561</v>
      </c>
      <c r="M63" s="20">
        <f t="shared" si="85"/>
        <v>3.7985953111089099</v>
      </c>
      <c r="N63" s="20">
        <f t="shared" si="85"/>
        <v>3.459449156580563</v>
      </c>
      <c r="O63" s="20">
        <f t="shared" si="85"/>
        <v>1.7962417096536454</v>
      </c>
      <c r="P63" s="20">
        <f t="shared" si="85"/>
        <v>1.3663921817030023</v>
      </c>
      <c r="Q63" s="20">
        <f t="shared" si="85"/>
        <v>1.6604177825388478</v>
      </c>
      <c r="R63" s="20">
        <f t="shared" si="85"/>
        <v>3.0382859149982622</v>
      </c>
      <c r="S63" s="20">
        <f t="shared" si="85"/>
        <v>3.766831430032358</v>
      </c>
      <c r="T63" s="20">
        <f t="shared" si="85"/>
        <v>3.8136498028909394</v>
      </c>
      <c r="U63" s="20">
        <f t="shared" si="85"/>
        <v>4.3303389542220128</v>
      </c>
      <c r="V63" s="20">
        <f t="shared" si="85"/>
        <v>0.47756549274629023</v>
      </c>
      <c r="W63" s="20">
        <f t="shared" si="85"/>
        <v>0.7335461522787412</v>
      </c>
      <c r="X63" s="20">
        <f t="shared" si="85"/>
        <v>3.2916788408663411</v>
      </c>
      <c r="Y63" s="20">
        <f t="shared" si="85"/>
        <v>2.4420352977783111</v>
      </c>
      <c r="Z63" s="20">
        <f t="shared" si="85"/>
        <v>1.2206916473850082</v>
      </c>
      <c r="AA63" s="20">
        <f t="shared" si="85"/>
        <v>1.9192983953269405</v>
      </c>
      <c r="AB63" s="20">
        <f t="shared" si="85"/>
        <v>0.94037648001890073</v>
      </c>
      <c r="AC63" s="20">
        <f t="shared" si="85"/>
        <v>2.3285635221631074</v>
      </c>
      <c r="AD63" s="20">
        <f t="shared" si="85"/>
        <v>3.376087854960641</v>
      </c>
      <c r="AE63" s="20">
        <f t="shared" si="85"/>
        <v>3.2948824330569115</v>
      </c>
      <c r="AF63" s="20">
        <f t="shared" si="85"/>
        <v>2.0939580611038622</v>
      </c>
      <c r="AG63" s="45">
        <f t="shared" si="85"/>
        <v>1.8644499595307451</v>
      </c>
      <c r="AH63" s="45">
        <f t="shared" si="85"/>
        <v>5.1563921947799018</v>
      </c>
      <c r="AI63" s="19">
        <f t="shared" si="85"/>
        <v>8.9750239541536825</v>
      </c>
      <c r="AJ63" s="19">
        <f t="shared" si="85"/>
        <v>6.9692024413158693</v>
      </c>
      <c r="AK63" s="19">
        <f t="shared" si="85"/>
        <v>3.7743722277787439</v>
      </c>
      <c r="AL63" s="19">
        <f t="shared" si="85"/>
        <v>2.3455790074051519</v>
      </c>
      <c r="AM63" s="19">
        <f t="shared" si="85"/>
        <v>1.9640969285683152</v>
      </c>
      <c r="AN63" s="19">
        <f t="shared" si="85"/>
        <v>1.8797489797847122</v>
      </c>
      <c r="AO63" s="19">
        <f t="shared" si="85"/>
        <v>1.8181947685419697</v>
      </c>
      <c r="AP63" s="19">
        <f t="shared" si="85"/>
        <v>1.8032937536864857</v>
      </c>
    </row>
    <row r="64" spans="2:42" x14ac:dyDescent="0.25">
      <c r="B64" t="str">
        <f>B32</f>
        <v>Seattle MSA S&amp;P CoreLogic Case-Shilller Home Price Index</v>
      </c>
      <c r="C64" s="20"/>
      <c r="D64" s="20">
        <f t="shared" ref="D64:K64" ca="1" si="86">100*(D32/C32-1)</f>
        <v>0.70700227985078801</v>
      </c>
      <c r="E64" s="20">
        <f t="shared" ca="1" si="86"/>
        <v>1.7655356123714272</v>
      </c>
      <c r="F64" s="20">
        <f t="shared" ca="1" si="86"/>
        <v>2.071830201969016</v>
      </c>
      <c r="G64" s="20">
        <f t="shared" ca="1" si="86"/>
        <v>3.9425103583918153</v>
      </c>
      <c r="H64" s="20">
        <f t="shared" ca="1" si="86"/>
        <v>1.4225955605765783</v>
      </c>
      <c r="I64" s="20">
        <f t="shared" ca="1" si="86"/>
        <v>2.5784930255865701</v>
      </c>
      <c r="J64" s="20">
        <f t="shared" ca="1" si="86"/>
        <v>7.6330108639830696</v>
      </c>
      <c r="K64" s="20">
        <f t="shared" ca="1" si="86"/>
        <v>11.149149688291637</v>
      </c>
      <c r="L64" s="20">
        <f t="shared" ref="L64" ca="1" si="87">100*(L32/K32-1)</f>
        <v>8.8786635576106665</v>
      </c>
      <c r="M64" s="20">
        <f t="shared" ref="M64" ca="1" si="88">100*(M32/L32-1)</f>
        <v>8.1788174483204301</v>
      </c>
      <c r="N64" s="20">
        <f t="shared" ref="N64" ca="1" si="89">100*(N32/M32-1)</f>
        <v>5.2822774938744432</v>
      </c>
      <c r="O64" s="20">
        <f t="shared" ref="O64" ca="1" si="90">100*(O32/N32-1)</f>
        <v>4.0869097762094686</v>
      </c>
      <c r="P64" s="20">
        <f t="shared" ref="P64" ca="1" si="91">100*(P32/O32-1)</f>
        <v>5.0756221032962179</v>
      </c>
      <c r="Q64" s="20">
        <f t="shared" ref="Q64" ca="1" si="92">100*(Q32/P32-1)</f>
        <v>9.5365452967005382</v>
      </c>
      <c r="R64" s="20">
        <f t="shared" ref="R64" ca="1" si="93">100*(R32/Q32-1)</f>
        <v>15.717486634391165</v>
      </c>
      <c r="S64" s="20">
        <f t="shared" ref="S64" ca="1" si="94">100*(S32/R32-1)</f>
        <v>16.042139397599197</v>
      </c>
      <c r="T64" s="20">
        <f t="shared" ref="T64" ca="1" si="95">100*(T32/S32-1)</f>
        <v>6.6660822124732677</v>
      </c>
      <c r="U64" s="20">
        <f t="shared" ref="U64" ca="1" si="96">100*(U32/T32-1)</f>
        <v>-7.3361715302400548</v>
      </c>
      <c r="V64" s="20">
        <f t="shared" ref="V64" ca="1" si="97">100*(V32/U32-1)</f>
        <v>-14.33890356015295</v>
      </c>
      <c r="W64" s="20">
        <f t="shared" ref="W64" ca="1" si="98">100*(W32/V32-1)</f>
        <v>-3.565024681962714</v>
      </c>
      <c r="X64" s="20">
        <f t="shared" ref="X64" ca="1" si="99">100*(X32/W32-1)</f>
        <v>-6.5742935400359359</v>
      </c>
      <c r="Y64" s="20">
        <f t="shared" ref="Y64" ca="1" si="100">100*(Y32/X32-1)</f>
        <v>2.1177564076428901</v>
      </c>
      <c r="Z64" s="20">
        <f t="shared" ref="Z64" ca="1" si="101">100*(Z32/Y32-1)</f>
        <v>11.753128076238607</v>
      </c>
      <c r="AA64" s="20">
        <f t="shared" ref="AA64" ca="1" si="102">100*(AA32/Z32-1)</f>
        <v>8.5489615095972749</v>
      </c>
      <c r="AB64" s="20">
        <f t="shared" ref="AB64" ca="1" si="103">100*(AB32/AA32-1)</f>
        <v>7.9053143030883399</v>
      </c>
      <c r="AC64" s="20">
        <f t="shared" ref="AC64" ca="1" si="104">100*(AC32/AB32-1)</f>
        <v>10.795850670113417</v>
      </c>
      <c r="AD64" s="20">
        <f t="shared" ref="AD64" ca="1" si="105">100*(AD32/AC32-1)</f>
        <v>12.752308770393217</v>
      </c>
      <c r="AE64" s="20">
        <f t="shared" ref="AE64" ca="1" si="106">100*(AE32/AD32-1)</f>
        <v>10.402496984383159</v>
      </c>
      <c r="AF64" s="20">
        <f t="shared" ref="AF64" ca="1" si="107">100*(AF32/AE32-1)</f>
        <v>1.4507468431535164</v>
      </c>
      <c r="AG64" s="45">
        <f t="shared" ref="AG64" ca="1" si="108">100*(AG32/AF32-1)</f>
        <v>8.6209042683629278</v>
      </c>
      <c r="AH64" s="45">
        <f t="shared" ref="AH64" ca="1" si="109">100*(AH32/AG32-1)</f>
        <v>21.805874627215328</v>
      </c>
      <c r="AI64" s="19">
        <f t="shared" ref="AI64" ca="1" si="110">100*(AI32/AH32-1)</f>
        <v>20.120109958960519</v>
      </c>
      <c r="AJ64" s="19">
        <f t="shared" ref="AJ64" ca="1" si="111">100*(AJ32/AI32-1)</f>
        <v>-0.30776208915251901</v>
      </c>
      <c r="AK64" s="19">
        <f t="shared" ref="AK64" ca="1" si="112">100*(AK32/AJ32-1)</f>
        <v>-4.411606991379613</v>
      </c>
      <c r="AL64" s="19">
        <f t="shared" ref="AL64" ca="1" si="113">100*(AL32/AK32-1)</f>
        <v>-0.18425573505380655</v>
      </c>
      <c r="AM64" s="19">
        <f t="shared" ref="AM64" ca="1" si="114">100*(AM32/AL32-1)</f>
        <v>3.2494049708162942</v>
      </c>
      <c r="AN64" s="19">
        <f t="shared" ref="AN64" ca="1" si="115">100*(AN32/AM32-1)</f>
        <v>4.7696763081176208</v>
      </c>
      <c r="AO64" s="19">
        <f t="shared" ref="AO64" ca="1" si="116">100*(AO32/AN32-1)</f>
        <v>5.117800090712854</v>
      </c>
      <c r="AP64" s="19">
        <f t="shared" ref="AP64" ca="1" si="117">100*(AP32/AO32-1)</f>
        <v>5.2958556178243743</v>
      </c>
    </row>
    <row r="65" spans="2:42" x14ac:dyDescent="0.25">
      <c r="B65" t="str">
        <f>B33</f>
        <v>Housing permits (thous.)</v>
      </c>
      <c r="C65" s="20"/>
      <c r="D65" s="20">
        <f t="shared" ref="D65:K65" ca="1" si="118">100*(D33/C33-1)</f>
        <v>-56.080654999823729</v>
      </c>
      <c r="E65" s="20">
        <f t="shared" ca="1" si="118"/>
        <v>29.389008914660629</v>
      </c>
      <c r="F65" s="20">
        <f t="shared" ca="1" si="118"/>
        <v>-3.0303256747416629</v>
      </c>
      <c r="G65" s="20">
        <f t="shared" ca="1" si="118"/>
        <v>13.835489286396063</v>
      </c>
      <c r="H65" s="20">
        <f t="shared" ca="1" si="118"/>
        <v>-5.555009724920879</v>
      </c>
      <c r="I65" s="20">
        <f t="shared" ca="1" si="118"/>
        <v>14.270354864321245</v>
      </c>
      <c r="J65" s="20">
        <f t="shared" ca="1" si="118"/>
        <v>11.011326807559829</v>
      </c>
      <c r="K65" s="20">
        <f t="shared" ca="1" si="118"/>
        <v>18.173526722200716</v>
      </c>
      <c r="L65" s="20">
        <f t="shared" ref="L65:AP65" ca="1" si="119">100*(L33/K33-1)</f>
        <v>-6.8978312488140343</v>
      </c>
      <c r="M65" s="20">
        <f t="shared" ca="1" si="119"/>
        <v>-3.6604772797410701</v>
      </c>
      <c r="N65" s="20">
        <f t="shared" ca="1" si="119"/>
        <v>-17.330109454576579</v>
      </c>
      <c r="O65" s="20">
        <f t="shared" ca="1" si="119"/>
        <v>-5.0957235656910349</v>
      </c>
      <c r="P65" s="20">
        <f t="shared" ca="1" si="119"/>
        <v>4.6700726544516069</v>
      </c>
      <c r="Q65" s="20">
        <f t="shared" ca="1" si="119"/>
        <v>12.6284394085028</v>
      </c>
      <c r="R65" s="20">
        <f t="shared" ca="1" si="119"/>
        <v>8.8161184329192732</v>
      </c>
      <c r="S65" s="20">
        <f t="shared" ca="1" si="119"/>
        <v>1.9785859751843438</v>
      </c>
      <c r="T65" s="20">
        <f t="shared" ca="1" si="119"/>
        <v>10.305231837114537</v>
      </c>
      <c r="U65" s="20">
        <f t="shared" ca="1" si="119"/>
        <v>-40.217884641519461</v>
      </c>
      <c r="V65" s="20">
        <f t="shared" ca="1" si="119"/>
        <v>-57.007539332423171</v>
      </c>
      <c r="W65" s="20">
        <f t="shared" ca="1" si="119"/>
        <v>46.079716576635235</v>
      </c>
      <c r="X65" s="20">
        <f t="shared" ca="1" si="119"/>
        <v>6.8455500317524232</v>
      </c>
      <c r="Y65" s="20">
        <f t="shared" ca="1" si="119"/>
        <v>67.250094804832372</v>
      </c>
      <c r="Z65" s="20">
        <f t="shared" ca="1" si="119"/>
        <v>7.3981112097904589</v>
      </c>
      <c r="AA65" s="20">
        <f t="shared" ca="1" si="119"/>
        <v>13.861760606477237</v>
      </c>
      <c r="AB65" s="20">
        <f t="shared" ca="1" si="119"/>
        <v>30.721790530406178</v>
      </c>
      <c r="AC65" s="20">
        <f t="shared" ca="1" si="119"/>
        <v>-8.8145900160710227</v>
      </c>
      <c r="AD65" s="20">
        <f t="shared" ca="1" si="119"/>
        <v>3.3914895435807502</v>
      </c>
      <c r="AE65" s="20">
        <f t="shared" ca="1" si="119"/>
        <v>-9.973391032422164</v>
      </c>
      <c r="AF65" s="20">
        <f t="shared" ca="1" si="119"/>
        <v>15.178936806848874</v>
      </c>
      <c r="AG65" s="45">
        <f t="shared" ca="1" si="119"/>
        <v>-14.449766960840005</v>
      </c>
      <c r="AH65" s="45">
        <f t="shared" ca="1" si="119"/>
        <v>26.440885868983454</v>
      </c>
      <c r="AI65" s="19">
        <f t="shared" ca="1" si="119"/>
        <v>-3.6003268154942369</v>
      </c>
      <c r="AJ65" s="19">
        <f t="shared" ca="1" si="119"/>
        <v>-28.658423996146997</v>
      </c>
      <c r="AK65" s="19">
        <f t="shared" ca="1" si="119"/>
        <v>18.206703511420308</v>
      </c>
      <c r="AL65" s="19">
        <f t="shared" ca="1" si="119"/>
        <v>18.948383582686802</v>
      </c>
      <c r="AM65" s="19">
        <f t="shared" ca="1" si="119"/>
        <v>-2.7958172389262792</v>
      </c>
      <c r="AN65" s="19">
        <f t="shared" ca="1" si="119"/>
        <v>1.4177521117893388</v>
      </c>
      <c r="AO65" s="19">
        <f t="shared" ca="1" si="119"/>
        <v>2.0068744867906663</v>
      </c>
      <c r="AP65" s="19">
        <f t="shared" ca="1" si="119"/>
        <v>1.7237846416363611</v>
      </c>
    </row>
    <row r="66" spans="2:42" x14ac:dyDescent="0.25">
      <c r="B66" t="str">
        <f>B34</f>
        <v>Population (thous.)</v>
      </c>
      <c r="C66" s="20"/>
      <c r="D66" s="20">
        <f t="shared" ref="D66:K66" ca="1" si="120">100*(D34/C34-1)</f>
        <v>2.5809915359902957</v>
      </c>
      <c r="E66" s="20">
        <f t="shared" ca="1" si="120"/>
        <v>1.3386700019745845</v>
      </c>
      <c r="F66" s="20">
        <f t="shared" ca="1" si="120"/>
        <v>1.5287906241666649</v>
      </c>
      <c r="G66" s="20">
        <f t="shared" ca="1" si="120"/>
        <v>1.4224654787269531</v>
      </c>
      <c r="H66" s="20">
        <f t="shared" ca="1" si="120"/>
        <v>1.2438057000556002</v>
      </c>
      <c r="I66" s="20">
        <f t="shared" ca="1" si="120"/>
        <v>1.2447187574599283</v>
      </c>
      <c r="J66" s="20">
        <f t="shared" ca="1" si="120"/>
        <v>1.6302074054854288</v>
      </c>
      <c r="K66" s="20">
        <f t="shared" ca="1" si="120"/>
        <v>1.9922053891214375</v>
      </c>
      <c r="L66" s="20">
        <f t="shared" ref="L66:AP66" ca="1" si="121">100*(L34/K34-1)</f>
        <v>1.9329172963569397</v>
      </c>
      <c r="M66" s="20">
        <f t="shared" ca="1" si="121"/>
        <v>1.5911825391537349</v>
      </c>
      <c r="N66" s="20">
        <f t="shared" ca="1" si="121"/>
        <v>1.3402663463117914</v>
      </c>
      <c r="O66" s="20">
        <f t="shared" ca="1" si="121"/>
        <v>1.224904734343224</v>
      </c>
      <c r="P66" s="20">
        <f t="shared" ca="1" si="121"/>
        <v>0.84727787302494306</v>
      </c>
      <c r="Q66" s="20">
        <f t="shared" ca="1" si="121"/>
        <v>0.92559965681899836</v>
      </c>
      <c r="R66" s="20">
        <f t="shared" ca="1" si="121"/>
        <v>1.3880746333527316</v>
      </c>
      <c r="S66" s="20">
        <f t="shared" ca="1" si="121"/>
        <v>1.7769258096521412</v>
      </c>
      <c r="T66" s="20">
        <f t="shared" ca="1" si="121"/>
        <v>1.3988145958357734</v>
      </c>
      <c r="U66" s="20">
        <f t="shared" ca="1" si="121"/>
        <v>1.0571122535271149</v>
      </c>
      <c r="V66" s="20">
        <f t="shared" ca="1" si="121"/>
        <v>1.0276395511664038</v>
      </c>
      <c r="W66" s="20">
        <f t="shared" ca="1" si="121"/>
        <v>1.0162835106235502</v>
      </c>
      <c r="X66" s="20">
        <f t="shared" ca="1" si="121"/>
        <v>0.65804274589884582</v>
      </c>
      <c r="Y66" s="20">
        <f t="shared" ca="1" si="121"/>
        <v>0.90262803554863602</v>
      </c>
      <c r="Z66" s="20">
        <f t="shared" ca="1" si="121"/>
        <v>1.5624448159400117</v>
      </c>
      <c r="AA66" s="20">
        <f t="shared" ca="1" si="121"/>
        <v>1.8244613079326566</v>
      </c>
      <c r="AB66" s="20">
        <f t="shared" ca="1" si="121"/>
        <v>2.2613481015249626</v>
      </c>
      <c r="AC66" s="20">
        <f t="shared" ca="1" si="121"/>
        <v>2.1396102407610584</v>
      </c>
      <c r="AD66" s="20">
        <f t="shared" ca="1" si="121"/>
        <v>1.5511632230650108</v>
      </c>
      <c r="AE66" s="20">
        <f t="shared" ca="1" si="121"/>
        <v>1.7825077159703273</v>
      </c>
      <c r="AF66" s="20">
        <f t="shared" ca="1" si="121"/>
        <v>1.8630371480530261</v>
      </c>
      <c r="AG66" s="45">
        <f t="shared" ca="1" si="121"/>
        <v>1.4460402529596239</v>
      </c>
      <c r="AH66" s="45">
        <f t="shared" ca="1" si="121"/>
        <v>0.96188587746623977</v>
      </c>
      <c r="AI66" s="19">
        <f t="shared" ca="1" si="121"/>
        <v>1.3837137212931561</v>
      </c>
      <c r="AJ66" s="19">
        <f t="shared" ca="1" si="121"/>
        <v>0.7802290126728284</v>
      </c>
      <c r="AK66" s="19">
        <f t="shared" ca="1" si="121"/>
        <v>0.80232724855349158</v>
      </c>
      <c r="AL66" s="19">
        <f t="shared" ca="1" si="121"/>
        <v>0.75574227277388495</v>
      </c>
      <c r="AM66" s="19">
        <f t="shared" ca="1" si="121"/>
        <v>0.80206612958670931</v>
      </c>
      <c r="AN66" s="19">
        <f t="shared" ca="1" si="121"/>
        <v>0.73467003684219989</v>
      </c>
      <c r="AO66" s="19">
        <f t="shared" ca="1" si="121"/>
        <v>0.7372597797892011</v>
      </c>
      <c r="AP66" s="19">
        <f t="shared" ca="1" si="121"/>
        <v>0.74272596856375106</v>
      </c>
    </row>
    <row r="67" spans="2:42" x14ac:dyDescent="0.25">
      <c r="AH67" s="46"/>
    </row>
    <row r="68" spans="2:42" x14ac:dyDescent="0.25">
      <c r="B68" s="1" t="s">
        <v>221</v>
      </c>
      <c r="AH68" s="46"/>
    </row>
    <row r="69" spans="2:42" x14ac:dyDescent="0.25">
      <c r="B69" s="1"/>
      <c r="C69" s="1">
        <f t="shared" ref="C69:X69" si="122">C4</f>
        <v>1990</v>
      </c>
      <c r="D69" s="1">
        <f t="shared" si="122"/>
        <v>1991</v>
      </c>
      <c r="E69" s="1">
        <f t="shared" si="122"/>
        <v>1992</v>
      </c>
      <c r="F69" s="1">
        <f t="shared" si="122"/>
        <v>1993</v>
      </c>
      <c r="G69" s="1">
        <f t="shared" si="122"/>
        <v>1994</v>
      </c>
      <c r="H69" s="1">
        <f t="shared" si="122"/>
        <v>1995</v>
      </c>
      <c r="I69" s="1">
        <f t="shared" si="122"/>
        <v>1996</v>
      </c>
      <c r="J69" s="1">
        <f t="shared" si="122"/>
        <v>1997</v>
      </c>
      <c r="K69" s="1">
        <f t="shared" si="122"/>
        <v>1998</v>
      </c>
      <c r="L69" s="1">
        <f t="shared" si="122"/>
        <v>1999</v>
      </c>
      <c r="M69" s="1">
        <f t="shared" si="122"/>
        <v>2000</v>
      </c>
      <c r="N69" s="1">
        <f t="shared" si="122"/>
        <v>2001</v>
      </c>
      <c r="O69" s="1">
        <f t="shared" si="122"/>
        <v>2002</v>
      </c>
      <c r="P69" s="1">
        <f t="shared" si="122"/>
        <v>2003</v>
      </c>
      <c r="Q69" s="1">
        <f t="shared" si="122"/>
        <v>2004</v>
      </c>
      <c r="R69" s="1">
        <f t="shared" si="122"/>
        <v>2005</v>
      </c>
      <c r="S69" s="1">
        <f t="shared" si="122"/>
        <v>2006</v>
      </c>
      <c r="T69" s="1">
        <f t="shared" si="122"/>
        <v>2007</v>
      </c>
      <c r="U69" s="1">
        <f t="shared" si="122"/>
        <v>2008</v>
      </c>
      <c r="V69" s="1">
        <f t="shared" si="122"/>
        <v>2009</v>
      </c>
      <c r="W69" s="1">
        <f t="shared" si="122"/>
        <v>2010</v>
      </c>
      <c r="X69" s="1">
        <f t="shared" si="122"/>
        <v>2011</v>
      </c>
      <c r="Y69" s="1">
        <f t="shared" ref="Y69:AP69" si="123">Y4</f>
        <v>2012</v>
      </c>
      <c r="Z69" s="1">
        <f t="shared" si="123"/>
        <v>2013</v>
      </c>
      <c r="AA69" s="1">
        <f t="shared" si="123"/>
        <v>2014</v>
      </c>
      <c r="AB69" s="1">
        <f t="shared" si="123"/>
        <v>2015</v>
      </c>
      <c r="AC69" s="1">
        <f t="shared" si="123"/>
        <v>2016</v>
      </c>
      <c r="AD69" s="1">
        <f t="shared" si="123"/>
        <v>2017</v>
      </c>
      <c r="AE69" s="1">
        <f t="shared" si="123"/>
        <v>2018</v>
      </c>
      <c r="AF69" s="1">
        <f t="shared" si="123"/>
        <v>2019</v>
      </c>
      <c r="AG69" s="47">
        <f t="shared" si="123"/>
        <v>2020</v>
      </c>
      <c r="AH69" s="47">
        <f t="shared" si="123"/>
        <v>2021</v>
      </c>
      <c r="AI69" s="1">
        <f t="shared" si="123"/>
        <v>2022</v>
      </c>
      <c r="AJ69" s="1">
        <f t="shared" si="123"/>
        <v>2023</v>
      </c>
      <c r="AK69" s="1">
        <f t="shared" si="123"/>
        <v>2024</v>
      </c>
      <c r="AL69" s="1">
        <f t="shared" si="123"/>
        <v>2025</v>
      </c>
      <c r="AM69" s="1">
        <f t="shared" si="123"/>
        <v>2026</v>
      </c>
      <c r="AN69" s="1">
        <f t="shared" si="123"/>
        <v>2027</v>
      </c>
      <c r="AO69" s="1">
        <f t="shared" si="123"/>
        <v>2028</v>
      </c>
      <c r="AP69" s="1">
        <f t="shared" si="123"/>
        <v>2029</v>
      </c>
    </row>
    <row r="70" spans="2:42" x14ac:dyDescent="0.25">
      <c r="B70" t="str">
        <f t="shared" ref="B70:B83" si="124">B39</f>
        <v>Employment (thous.)</v>
      </c>
      <c r="C70" s="12"/>
      <c r="D70" s="12">
        <f t="shared" ref="D70:Y70" ca="1" si="125">C7/C$7*D39</f>
        <v>0.47711716043910002</v>
      </c>
      <c r="E70" s="12">
        <f t="shared" ca="1" si="125"/>
        <v>1.262282577808338</v>
      </c>
      <c r="F70" s="12">
        <f t="shared" ca="1" si="125"/>
        <v>1.0405127977904938</v>
      </c>
      <c r="G70" s="12">
        <f t="shared" ca="1" si="125"/>
        <v>1.0509928886225373</v>
      </c>
      <c r="H70" s="12">
        <f t="shared" ca="1" si="125"/>
        <v>1.8566334685847563</v>
      </c>
      <c r="I70" s="12">
        <f t="shared" ca="1" si="125"/>
        <v>3.756355270258771</v>
      </c>
      <c r="J70" s="12">
        <f t="shared" ca="1" si="125"/>
        <v>5.7775222765162226</v>
      </c>
      <c r="K70" s="12">
        <f t="shared" ca="1" si="125"/>
        <v>4.8104296066252772</v>
      </c>
      <c r="L70" s="12">
        <f t="shared" ca="1" si="125"/>
        <v>2.6235377635112078</v>
      </c>
      <c r="M70" s="12">
        <f t="shared" ca="1" si="125"/>
        <v>2.2725495503624016</v>
      </c>
      <c r="N70" s="12">
        <f t="shared" ca="1" si="125"/>
        <v>-1.127494515447891</v>
      </c>
      <c r="O70" s="12">
        <f t="shared" ca="1" si="125"/>
        <v>-3.305652385994573</v>
      </c>
      <c r="P70" s="12">
        <f t="shared" ca="1" si="125"/>
        <v>-1.0064657426375967</v>
      </c>
      <c r="Q70" s="12">
        <f t="shared" ca="1" si="125"/>
        <v>0.71902208025456105</v>
      </c>
      <c r="R70" s="12">
        <f t="shared" ca="1" si="125"/>
        <v>2.5236009131856418</v>
      </c>
      <c r="S70" s="12">
        <f t="shared" ca="1" si="125"/>
        <v>3.204742416947548</v>
      </c>
      <c r="T70" s="12">
        <f t="shared" ca="1" si="125"/>
        <v>3.0760707933638276</v>
      </c>
      <c r="U70" s="12">
        <f t="shared" ca="1" si="125"/>
        <v>1.2112468884363015</v>
      </c>
      <c r="V70" s="12">
        <f t="shared" ca="1" si="125"/>
        <v>-5.1218271558012507</v>
      </c>
      <c r="W70" s="12">
        <f t="shared" ca="1" si="125"/>
        <v>-1.2707820287737648</v>
      </c>
      <c r="X70" s="12">
        <f t="shared" ca="1" si="125"/>
        <v>1.8665600515571423</v>
      </c>
      <c r="Y70" s="12">
        <f t="shared" ca="1" si="125"/>
        <v>2.61966270085352</v>
      </c>
      <c r="Z70" s="12">
        <f t="shared" ref="Z70:AP70" ca="1" si="126">Y7/Y$7*Z39</f>
        <v>2.8758826585074893</v>
      </c>
      <c r="AA70" s="12">
        <f t="shared" ca="1" si="126"/>
        <v>2.7621948851120015</v>
      </c>
      <c r="AB70" s="12">
        <f t="shared" ca="1" si="126"/>
        <v>3.1771572973644302</v>
      </c>
      <c r="AC70" s="12">
        <f t="shared" ca="1" si="126"/>
        <v>3.2457439515179543</v>
      </c>
      <c r="AD70" s="12">
        <f t="shared" ca="1" si="126"/>
        <v>2.4872898323727632</v>
      </c>
      <c r="AE70" s="12">
        <f t="shared" ca="1" si="126"/>
        <v>2.2592610910529887</v>
      </c>
      <c r="AF70" s="12">
        <f t="shared" ca="1" si="126"/>
        <v>2.3457375288985061</v>
      </c>
      <c r="AG70" s="12">
        <f t="shared" ca="1" si="126"/>
        <v>-5.8173604022532244</v>
      </c>
      <c r="AH70" s="12">
        <f t="shared" ca="1" si="126"/>
        <v>1.4480827705245503</v>
      </c>
      <c r="AI70" s="13">
        <f t="shared" ca="1" si="126"/>
        <v>5.2917441538400611</v>
      </c>
      <c r="AJ70" s="13">
        <f t="shared" ca="1" si="126"/>
        <v>-1.9129657380911547</v>
      </c>
      <c r="AK70" s="13">
        <f t="shared" ca="1" si="126"/>
        <v>-2.3380413300699066</v>
      </c>
      <c r="AL70" s="13">
        <f t="shared" ca="1" si="126"/>
        <v>2.7111842085906668</v>
      </c>
      <c r="AM70" s="13">
        <f t="shared" ca="1" si="126"/>
        <v>3.2427488385709635</v>
      </c>
      <c r="AN70" s="13">
        <f t="shared" ca="1" si="126"/>
        <v>1.7205946127267779</v>
      </c>
      <c r="AO70" s="13">
        <f t="shared" ca="1" si="126"/>
        <v>1.3557457992992239</v>
      </c>
      <c r="AP70" s="13">
        <f t="shared" ca="1" si="126"/>
        <v>0.89075852328843741</v>
      </c>
    </row>
    <row r="71" spans="2:42" x14ac:dyDescent="0.25">
      <c r="B71" t="str">
        <f t="shared" si="124"/>
        <v xml:space="preserve"> Goods producing</v>
      </c>
      <c r="C71" s="12"/>
      <c r="D71" s="12">
        <f t="shared" ref="D71:Y71" ca="1" si="127">C8/C$7*D40</f>
        <v>-0.58381107663178122</v>
      </c>
      <c r="E71" s="12">
        <f t="shared" ca="1" si="127"/>
        <v>-0.22658271390754015</v>
      </c>
      <c r="F71" s="12">
        <f t="shared" ca="1" si="127"/>
        <v>-1.1786078248925536</v>
      </c>
      <c r="G71" s="12">
        <f t="shared" ca="1" si="127"/>
        <v>-0.97059704874180519</v>
      </c>
      <c r="H71" s="12">
        <f t="shared" ca="1" si="127"/>
        <v>-0.4853140075654041</v>
      </c>
      <c r="I71" s="12">
        <f t="shared" ca="1" si="127"/>
        <v>0.8975487829124893</v>
      </c>
      <c r="J71" s="12">
        <f t="shared" ca="1" si="127"/>
        <v>2.346049083617352</v>
      </c>
      <c r="K71" s="12">
        <f t="shared" ca="1" si="127"/>
        <v>1.2344720496894415</v>
      </c>
      <c r="L71" s="12">
        <f t="shared" ca="1" si="127"/>
        <v>-0.64014321429673737</v>
      </c>
      <c r="M71" s="12">
        <f t="shared" ca="1" si="127"/>
        <v>-0.638816204998648</v>
      </c>
      <c r="N71" s="12">
        <f t="shared" ca="1" si="127"/>
        <v>-0.64932391499972986</v>
      </c>
      <c r="O71" s="12">
        <f t="shared" ca="1" si="127"/>
        <v>-1.8054084922608393</v>
      </c>
      <c r="P71" s="12">
        <f t="shared" ca="1" si="127"/>
        <v>-1.2285526210558066</v>
      </c>
      <c r="Q71" s="12">
        <f t="shared" ca="1" si="127"/>
        <v>-9.1353712875899856E-2</v>
      </c>
      <c r="R71" s="12">
        <f t="shared" ca="1" si="127"/>
        <v>0.87616462022582808</v>
      </c>
      <c r="S71" s="12">
        <f t="shared" ca="1" si="127"/>
        <v>1.2728695233509866</v>
      </c>
      <c r="T71" s="12">
        <f t="shared" ca="1" si="127"/>
        <v>1.0123334402425923</v>
      </c>
      <c r="U71" s="12">
        <f t="shared" ca="1" si="127"/>
        <v>-0.17537904503281226</v>
      </c>
      <c r="V71" s="12">
        <f t="shared" ca="1" si="127"/>
        <v>-2.2386683137601273</v>
      </c>
      <c r="W71" s="12">
        <f t="shared" ca="1" si="127"/>
        <v>-1.0215744264690281</v>
      </c>
      <c r="X71" s="12">
        <f t="shared" ca="1" si="127"/>
        <v>0.38966231255333261</v>
      </c>
      <c r="Y71" s="12">
        <f t="shared" ca="1" si="127"/>
        <v>0.81073639936968589</v>
      </c>
      <c r="Z71" s="12">
        <f t="shared" ref="Z71:AP71" ca="1" si="128">Y8/Y$7*Z40</f>
        <v>0.63305952129511556</v>
      </c>
      <c r="AA71" s="12">
        <f t="shared" ca="1" si="128"/>
        <v>0.38730655480277093</v>
      </c>
      <c r="AB71" s="12">
        <f t="shared" ca="1" si="128"/>
        <v>0.59450207076788453</v>
      </c>
      <c r="AC71" s="12">
        <f t="shared" ca="1" si="128"/>
        <v>0.23497888330079633</v>
      </c>
      <c r="AD71" s="12">
        <f t="shared" ca="1" si="128"/>
        <v>-0.15764156060076365</v>
      </c>
      <c r="AE71" s="12">
        <f t="shared" ca="1" si="128"/>
        <v>0.30367476136307608</v>
      </c>
      <c r="AF71" s="12">
        <f t="shared" ca="1" si="128"/>
        <v>0.38886040685245743</v>
      </c>
      <c r="AG71" s="12">
        <f t="shared" ca="1" si="128"/>
        <v>-1.0396582359835169</v>
      </c>
      <c r="AH71" s="12">
        <f t="shared" ca="1" si="128"/>
        <v>-0.55444610583146647</v>
      </c>
      <c r="AI71" s="13">
        <f t="shared" ca="1" si="128"/>
        <v>0.65566167451430224</v>
      </c>
      <c r="AJ71" s="13">
        <f t="shared" ca="1" si="128"/>
        <v>-0.19225625561752116</v>
      </c>
      <c r="AK71" s="13">
        <f t="shared" ca="1" si="128"/>
        <v>-0.51061181353367591</v>
      </c>
      <c r="AL71" s="13">
        <f t="shared" ca="1" si="128"/>
        <v>0.16885468737587539</v>
      </c>
      <c r="AM71" s="13">
        <f t="shared" ca="1" si="128"/>
        <v>0.27662177545533417</v>
      </c>
      <c r="AN71" s="13">
        <f t="shared" ca="1" si="128"/>
        <v>0.14728393098976264</v>
      </c>
      <c r="AO71" s="13">
        <f t="shared" ca="1" si="128"/>
        <v>0.1211208196883173</v>
      </c>
      <c r="AP71" s="13">
        <f t="shared" ca="1" si="128"/>
        <v>9.0581553000395304E-2</v>
      </c>
    </row>
    <row r="72" spans="2:42" x14ac:dyDescent="0.25">
      <c r="B72" t="str">
        <f t="shared" si="124"/>
        <v xml:space="preserve">   Natural resources</v>
      </c>
      <c r="C72" s="12"/>
      <c r="D72" s="12">
        <f t="shared" ref="D72:Y72" ca="1" si="129">C9/C$7*D41</f>
        <v>-1.4275946532823415E-2</v>
      </c>
      <c r="E72" s="12">
        <f t="shared" ca="1" si="129"/>
        <v>-2.1686134334385224E-2</v>
      </c>
      <c r="F72" s="12">
        <f t="shared" ca="1" si="129"/>
        <v>2.9539043230389556E-3</v>
      </c>
      <c r="G72" s="12">
        <f t="shared" ca="1" si="129"/>
        <v>-3.6543563582146148E-3</v>
      </c>
      <c r="H72" s="12">
        <f t="shared" ca="1" si="129"/>
        <v>2.8930790316864475E-3</v>
      </c>
      <c r="I72" s="12">
        <f t="shared" ca="1" si="129"/>
        <v>2.1302581872923074E-3</v>
      </c>
      <c r="J72" s="12">
        <f t="shared" ca="1" si="129"/>
        <v>1.8478216236192661E-2</v>
      </c>
      <c r="K72" s="12">
        <f t="shared" ca="1" si="129"/>
        <v>4.52898550724639E-3</v>
      </c>
      <c r="L72" s="12">
        <f t="shared" ca="1" si="129"/>
        <v>1.4197969073119552E-2</v>
      </c>
      <c r="M72" s="12">
        <f t="shared" ca="1" si="129"/>
        <v>6.0152185028120801E-4</v>
      </c>
      <c r="N72" s="12">
        <f t="shared" ca="1" si="129"/>
        <v>-1.0586802961952222E-2</v>
      </c>
      <c r="O72" s="12">
        <f t="shared" ca="1" si="129"/>
        <v>-2.5579098901883326E-2</v>
      </c>
      <c r="P72" s="12">
        <f t="shared" ca="1" si="129"/>
        <v>-1.9071172384942405E-2</v>
      </c>
      <c r="Q72" s="12">
        <f t="shared" ca="1" si="129"/>
        <v>-9.3218074363165052E-3</v>
      </c>
      <c r="R72" s="12">
        <f t="shared" ca="1" si="129"/>
        <v>-8.6382427346208424E-3</v>
      </c>
      <c r="S72" s="12">
        <f t="shared" ca="1" si="129"/>
        <v>-6.0182956186807454E-4</v>
      </c>
      <c r="T72" s="12">
        <f t="shared" ca="1" si="129"/>
        <v>0</v>
      </c>
      <c r="U72" s="12">
        <f t="shared" ca="1" si="129"/>
        <v>-7.9203439692238174E-3</v>
      </c>
      <c r="V72" s="12">
        <f t="shared" ca="1" si="129"/>
        <v>-1.2297304095561228E-2</v>
      </c>
      <c r="W72" s="12">
        <f t="shared" ca="1" si="129"/>
        <v>-1.7674298035796285E-3</v>
      </c>
      <c r="X72" s="12">
        <f t="shared" ca="1" si="129"/>
        <v>-4.1770845143542686E-3</v>
      </c>
      <c r="Y72" s="12">
        <f t="shared" ca="1" si="129"/>
        <v>-5.8579219607635938E-4</v>
      </c>
      <c r="Z72" s="12">
        <f t="shared" ref="Z72:AP72" ca="1" si="130">Y9/Y$7*Z41</f>
        <v>2.2833526466911388E-3</v>
      </c>
      <c r="AA72" s="12">
        <f t="shared" ca="1" si="130"/>
        <v>-1.6646413530205012E-3</v>
      </c>
      <c r="AB72" s="12">
        <f t="shared" ca="1" si="130"/>
        <v>4.859689951781084E-3</v>
      </c>
      <c r="AC72" s="12">
        <f t="shared" ca="1" si="130"/>
        <v>-5.2333827015769443E-4</v>
      </c>
      <c r="AD72" s="12">
        <f t="shared" ca="1" si="130"/>
        <v>1.0137720938955778E-3</v>
      </c>
      <c r="AE72" s="12">
        <f t="shared" ca="1" si="130"/>
        <v>0</v>
      </c>
      <c r="AF72" s="12">
        <f t="shared" ca="1" si="130"/>
        <v>0</v>
      </c>
      <c r="AG72" s="12">
        <f t="shared" ca="1" si="130"/>
        <v>-2.8354315526823185E-3</v>
      </c>
      <c r="AH72" s="12">
        <f t="shared" ca="1" si="130"/>
        <v>-2.0070447269917493E-3</v>
      </c>
      <c r="AI72" s="13">
        <f t="shared" ca="1" si="130"/>
        <v>-2.8293880821429388E-4</v>
      </c>
      <c r="AJ72" s="13">
        <f t="shared" ca="1" si="130"/>
        <v>1.8148358070388486E-3</v>
      </c>
      <c r="AK72" s="13">
        <f t="shared" ca="1" si="130"/>
        <v>4.345223146632107E-4</v>
      </c>
      <c r="AL72" s="13">
        <f t="shared" ca="1" si="130"/>
        <v>8.4167693987021464E-5</v>
      </c>
      <c r="AM72" s="13">
        <f t="shared" ca="1" si="130"/>
        <v>1.5409810143803006E-5</v>
      </c>
      <c r="AN72" s="13">
        <f t="shared" ca="1" si="130"/>
        <v>2.803703830105149E-6</v>
      </c>
      <c r="AO72" s="13">
        <f t="shared" ca="1" si="130"/>
        <v>5.1688763272592577E-7</v>
      </c>
      <c r="AP72" s="13">
        <f t="shared" ca="1" si="130"/>
        <v>9.6881544546751066E-8</v>
      </c>
    </row>
    <row r="73" spans="2:42" x14ac:dyDescent="0.25">
      <c r="B73" t="str">
        <f t="shared" si="124"/>
        <v xml:space="preserve">   Construction</v>
      </c>
      <c r="C73" s="12"/>
      <c r="D73" s="12">
        <f t="shared" ref="D73:Y73" ca="1" si="131">C10/C$7*D42</f>
        <v>-0.20512281070846197</v>
      </c>
      <c r="E73" s="12">
        <f t="shared" ca="1" si="131"/>
        <v>0.15329853581203312</v>
      </c>
      <c r="F73" s="12">
        <f t="shared" ca="1" si="131"/>
        <v>-0.27988243460794432</v>
      </c>
      <c r="G73" s="12">
        <f t="shared" ca="1" si="131"/>
        <v>-6.8701899534433591E-2</v>
      </c>
      <c r="H73" s="12">
        <f t="shared" ca="1" si="131"/>
        <v>3.6886757654000853E-2</v>
      </c>
      <c r="I73" s="12">
        <f t="shared" ca="1" si="131"/>
        <v>0.18107194591984554</v>
      </c>
      <c r="J73" s="12">
        <f t="shared" ca="1" si="131"/>
        <v>0.49206805458601943</v>
      </c>
      <c r="K73" s="12">
        <f t="shared" ca="1" si="131"/>
        <v>0.41537267080745316</v>
      </c>
      <c r="L73" s="12">
        <f t="shared" ca="1" si="131"/>
        <v>0.45680422235254237</v>
      </c>
      <c r="M73" s="12">
        <f t="shared" ca="1" si="131"/>
        <v>0.38256789677884984</v>
      </c>
      <c r="N73" s="12">
        <f t="shared" ca="1" si="131"/>
        <v>-0.14292183998635494</v>
      </c>
      <c r="O73" s="12">
        <f t="shared" ca="1" si="131"/>
        <v>-0.38606593458888899</v>
      </c>
      <c r="P73" s="12">
        <f t="shared" ca="1" si="131"/>
        <v>-0.11319663609127216</v>
      </c>
      <c r="Q73" s="12">
        <f t="shared" ca="1" si="131"/>
        <v>0.1777357951191024</v>
      </c>
      <c r="R73" s="12">
        <f t="shared" ca="1" si="131"/>
        <v>0.43191213673104167</v>
      </c>
      <c r="S73" s="12">
        <f t="shared" ca="1" si="131"/>
        <v>0.60965334617236311</v>
      </c>
      <c r="T73" s="12">
        <f t="shared" ca="1" si="131"/>
        <v>0.5749774032714251</v>
      </c>
      <c r="U73" s="12">
        <f t="shared" ca="1" si="131"/>
        <v>-0.20196877121520726</v>
      </c>
      <c r="V73" s="12">
        <f t="shared" ca="1" si="131"/>
        <v>-1.4371076740767248</v>
      </c>
      <c r="W73" s="12">
        <f t="shared" ca="1" si="131"/>
        <v>-0.66691017921738116</v>
      </c>
      <c r="X73" s="12">
        <f t="shared" ca="1" si="131"/>
        <v>-0.16171284334142927</v>
      </c>
      <c r="Y73" s="12">
        <f t="shared" ca="1" si="131"/>
        <v>0.19389721690127568</v>
      </c>
      <c r="Z73" s="12">
        <f t="shared" ref="Z73:AP73" ca="1" si="132">Y10/Y$7*Z42</f>
        <v>0.40872012375771477</v>
      </c>
      <c r="AA73" s="12">
        <f t="shared" ca="1" si="132"/>
        <v>0.41116641419606004</v>
      </c>
      <c r="AB73" s="12">
        <f t="shared" ca="1" si="132"/>
        <v>0.53132610139473069</v>
      </c>
      <c r="AC73" s="12">
        <f t="shared" ca="1" si="132"/>
        <v>0.39302704088841989</v>
      </c>
      <c r="AD73" s="12">
        <f t="shared" ca="1" si="132"/>
        <v>0.26560828860063929</v>
      </c>
      <c r="AE73" s="12">
        <f t="shared" ca="1" si="132"/>
        <v>0.31059894158959356</v>
      </c>
      <c r="AF73" s="12">
        <f t="shared" ca="1" si="132"/>
        <v>9.1411215043674207E-2</v>
      </c>
      <c r="AG73" s="12">
        <f t="shared" ca="1" si="132"/>
        <v>-0.21502022607840765</v>
      </c>
      <c r="AH73" s="12">
        <f t="shared" ca="1" si="132"/>
        <v>0.24285241196599963</v>
      </c>
      <c r="AI73" s="13">
        <f t="shared" ca="1" si="132"/>
        <v>0.29727822181775054</v>
      </c>
      <c r="AJ73" s="13">
        <f t="shared" ca="1" si="132"/>
        <v>-0.22668595613009224</v>
      </c>
      <c r="AK73" s="13">
        <f t="shared" ca="1" si="132"/>
        <v>-0.31864591408830301</v>
      </c>
      <c r="AL73" s="13">
        <f t="shared" ca="1" si="132"/>
        <v>0.17740459160706312</v>
      </c>
      <c r="AM73" s="13">
        <f t="shared" ca="1" si="132"/>
        <v>0.19490065477728405</v>
      </c>
      <c r="AN73" s="13">
        <f t="shared" ca="1" si="132"/>
        <v>6.880380759904986E-2</v>
      </c>
      <c r="AO73" s="13">
        <f t="shared" ca="1" si="132"/>
        <v>6.2576135229806762E-2</v>
      </c>
      <c r="AP73" s="13">
        <f t="shared" ca="1" si="132"/>
        <v>5.9197314874170452E-2</v>
      </c>
    </row>
    <row r="74" spans="2:42" x14ac:dyDescent="0.25">
      <c r="B74" t="str">
        <f t="shared" si="124"/>
        <v xml:space="preserve">   Manufacturing</v>
      </c>
      <c r="C74" s="12"/>
      <c r="D74" s="12">
        <f t="shared" ref="D74:Y74" ca="1" si="133">C11/C$7*D43</f>
        <v>-0.36441231939049162</v>
      </c>
      <c r="E74" s="12">
        <f t="shared" ca="1" si="133"/>
        <v>-0.35819511538519211</v>
      </c>
      <c r="F74" s="12">
        <f t="shared" ca="1" si="133"/>
        <v>-0.90167929460764662</v>
      </c>
      <c r="G74" s="12">
        <f t="shared" ca="1" si="133"/>
        <v>-0.89824079284915903</v>
      </c>
      <c r="H74" s="12">
        <f t="shared" ca="1" si="133"/>
        <v>-0.52509384425109162</v>
      </c>
      <c r="I74" s="12">
        <f t="shared" ca="1" si="133"/>
        <v>0.71434657880535213</v>
      </c>
      <c r="J74" s="12">
        <f t="shared" ca="1" si="133"/>
        <v>1.8355028127951392</v>
      </c>
      <c r="K74" s="12">
        <f t="shared" ca="1" si="133"/>
        <v>0.81457039337474235</v>
      </c>
      <c r="L74" s="12">
        <f t="shared" ca="1" si="133"/>
        <v>-1.1111454057223993</v>
      </c>
      <c r="M74" s="12">
        <f t="shared" ca="1" si="133"/>
        <v>-1.0219856236277773</v>
      </c>
      <c r="N74" s="12">
        <f t="shared" ca="1" si="133"/>
        <v>-0.49581527205142911</v>
      </c>
      <c r="O74" s="12">
        <f t="shared" ca="1" si="133"/>
        <v>-1.3937634587700627</v>
      </c>
      <c r="P74" s="12">
        <f t="shared" ca="1" si="133"/>
        <v>-1.0962848125795919</v>
      </c>
      <c r="Q74" s="12">
        <f t="shared" ca="1" si="133"/>
        <v>-0.25976770055868842</v>
      </c>
      <c r="R74" s="12">
        <f t="shared" ca="1" si="133"/>
        <v>0.45289072622940718</v>
      </c>
      <c r="S74" s="12">
        <f t="shared" ca="1" si="133"/>
        <v>0.66381800674049107</v>
      </c>
      <c r="T74" s="12">
        <f t="shared" ca="1" si="133"/>
        <v>0.4373560369711626</v>
      </c>
      <c r="U74" s="12">
        <f t="shared" ca="1" si="133"/>
        <v>3.4510070151619179E-2</v>
      </c>
      <c r="V74" s="12">
        <f t="shared" ca="1" si="133"/>
        <v>-0.78926333558783801</v>
      </c>
      <c r="W74" s="12">
        <f t="shared" ca="1" si="133"/>
        <v>-0.35289681744806939</v>
      </c>
      <c r="X74" s="12">
        <f t="shared" ca="1" si="133"/>
        <v>0.55555224040911799</v>
      </c>
      <c r="Y74" s="12">
        <f t="shared" ca="1" si="133"/>
        <v>0.61742497466448776</v>
      </c>
      <c r="Z74" s="12">
        <f t="shared" ref="Z74:AP74" ca="1" si="134">Y11/Y$7*Z43</f>
        <v>0.22205604489071348</v>
      </c>
      <c r="AA74" s="12">
        <f t="shared" ca="1" si="134"/>
        <v>-2.219521804027343E-2</v>
      </c>
      <c r="AB74" s="12">
        <f t="shared" ca="1" si="134"/>
        <v>5.8316279421374025E-2</v>
      </c>
      <c r="AC74" s="12">
        <f t="shared" ca="1" si="134"/>
        <v>-0.15752481931746345</v>
      </c>
      <c r="AD74" s="12">
        <f t="shared" ca="1" si="134"/>
        <v>-0.42426362129529405</v>
      </c>
      <c r="AE74" s="12">
        <f t="shared" ca="1" si="134"/>
        <v>-6.9241802265217183E-3</v>
      </c>
      <c r="AF74" s="12">
        <f t="shared" ca="1" si="134"/>
        <v>0.29744919180878204</v>
      </c>
      <c r="AG74" s="12">
        <f t="shared" ca="1" si="134"/>
        <v>-0.82180257835242432</v>
      </c>
      <c r="AH74" s="12">
        <f t="shared" ca="1" si="134"/>
        <v>-0.79529147307047798</v>
      </c>
      <c r="AI74" s="13">
        <f t="shared" ca="1" si="134"/>
        <v>0.35866784710956373</v>
      </c>
      <c r="AJ74" s="13">
        <f t="shared" ca="1" si="134"/>
        <v>3.261321027610059E-2</v>
      </c>
      <c r="AK74" s="13">
        <f t="shared" ca="1" si="134"/>
        <v>-0.19240107833564829</v>
      </c>
      <c r="AL74" s="13">
        <f t="shared" ca="1" si="134"/>
        <v>-8.6353753225393952E-3</v>
      </c>
      <c r="AM74" s="13">
        <f t="shared" ca="1" si="134"/>
        <v>8.1705365690449228E-2</v>
      </c>
      <c r="AN74" s="13">
        <f t="shared" ca="1" si="134"/>
        <v>7.8480123390712489E-2</v>
      </c>
      <c r="AO74" s="13">
        <f t="shared" ca="1" si="134"/>
        <v>5.8543320638900991E-2</v>
      </c>
      <c r="AP74" s="13">
        <f t="shared" ca="1" si="134"/>
        <v>3.1385583703232113E-2</v>
      </c>
    </row>
    <row r="75" spans="2:42" x14ac:dyDescent="0.25">
      <c r="B75" t="str">
        <f t="shared" si="124"/>
        <v xml:space="preserve">      Aerospace</v>
      </c>
      <c r="C75" s="12"/>
      <c r="D75" s="12">
        <f t="shared" ref="D75:Y75" ca="1" si="135">C12/C$7*D44</f>
        <v>3.3060086707593417E-2</v>
      </c>
      <c r="E75" s="12">
        <f t="shared" ca="1" si="135"/>
        <v>-0.30435367841706251</v>
      </c>
      <c r="F75" s="12">
        <f t="shared" ca="1" si="135"/>
        <v>-0.8411242559853479</v>
      </c>
      <c r="G75" s="12">
        <f t="shared" ca="1" si="135"/>
        <v>-0.94136219787608777</v>
      </c>
      <c r="H75" s="12">
        <f t="shared" ca="1" si="135"/>
        <v>-0.90191738812824984</v>
      </c>
      <c r="I75" s="12">
        <f t="shared" ca="1" si="135"/>
        <v>0.4111398301474144</v>
      </c>
      <c r="J75" s="12">
        <f t="shared" ca="1" si="135"/>
        <v>1.4707291367251123</v>
      </c>
      <c r="K75" s="12">
        <f t="shared" ca="1" si="135"/>
        <v>0.4949534161490694</v>
      </c>
      <c r="L75" s="12">
        <f t="shared" ca="1" si="135"/>
        <v>-0.98521559307386108</v>
      </c>
      <c r="M75" s="12">
        <f t="shared" ca="1" si="135"/>
        <v>-0.86679298625522549</v>
      </c>
      <c r="N75" s="12">
        <f t="shared" ca="1" si="135"/>
        <v>7.175499785323125E-2</v>
      </c>
      <c r="O75" s="12">
        <f t="shared" ca="1" si="135"/>
        <v>-0.77689077129906203</v>
      </c>
      <c r="P75" s="12">
        <f t="shared" ca="1" si="135"/>
        <v>-0.74316052390356147</v>
      </c>
      <c r="Q75" s="12">
        <f t="shared" ca="1" si="135"/>
        <v>-0.27841131543132014</v>
      </c>
      <c r="R75" s="12">
        <f t="shared" ca="1" si="135"/>
        <v>0.27457271549330498</v>
      </c>
      <c r="S75" s="12">
        <f t="shared" ca="1" si="135"/>
        <v>0.52238805970149294</v>
      </c>
      <c r="T75" s="12">
        <f t="shared" ca="1" si="135"/>
        <v>0.42919205761436913</v>
      </c>
      <c r="U75" s="12">
        <f t="shared" ca="1" si="135"/>
        <v>0.18216791129214815</v>
      </c>
      <c r="V75" s="12">
        <f t="shared" ca="1" si="135"/>
        <v>1.6210082671421589E-2</v>
      </c>
      <c r="W75" s="12">
        <f t="shared" ca="1" si="135"/>
        <v>-0.14669667369710984</v>
      </c>
      <c r="X75" s="12">
        <f t="shared" ca="1" si="135"/>
        <v>0.38190486988381761</v>
      </c>
      <c r="Y75" s="12">
        <f t="shared" ca="1" si="135"/>
        <v>0.49733757446883164</v>
      </c>
      <c r="Z75" s="12">
        <f t="shared" ref="Z75:AP75" ca="1" si="136">Y12/Y$7*Z44</f>
        <v>0.11588014681957637</v>
      </c>
      <c r="AA75" s="12">
        <f t="shared" ca="1" si="136"/>
        <v>-0.13594571049667395</v>
      </c>
      <c r="AB75" s="12">
        <f t="shared" ca="1" si="136"/>
        <v>-4.2657278465633636E-2</v>
      </c>
      <c r="AC75" s="12">
        <f t="shared" ca="1" si="136"/>
        <v>-0.20096189574055065</v>
      </c>
      <c r="AD75" s="12">
        <f t="shared" ca="1" si="136"/>
        <v>-0.41159147012160074</v>
      </c>
      <c r="AE75" s="12">
        <f t="shared" ca="1" si="136"/>
        <v>-2.5718383698501528E-2</v>
      </c>
      <c r="AF75" s="12">
        <f t="shared" ca="1" si="136"/>
        <v>0.2432795828940115</v>
      </c>
      <c r="AG75" s="12">
        <f t="shared" ca="1" si="136"/>
        <v>-0.43429359948584184</v>
      </c>
      <c r="AH75" s="12">
        <f t="shared" ca="1" si="136"/>
        <v>-0.68691105781292316</v>
      </c>
      <c r="AI75" s="13">
        <f t="shared" ca="1" si="136"/>
        <v>0.14313224587504428</v>
      </c>
      <c r="AJ75" s="13">
        <f t="shared" ca="1" si="136"/>
        <v>0.17255346667790261</v>
      </c>
      <c r="AK75" s="13">
        <f t="shared" ca="1" si="136"/>
        <v>0.10398922124098298</v>
      </c>
      <c r="AL75" s="13">
        <f t="shared" ca="1" si="136"/>
        <v>7.3310805840867951E-2</v>
      </c>
      <c r="AM75" s="13">
        <f t="shared" ca="1" si="136"/>
        <v>6.3435738843033898E-2</v>
      </c>
      <c r="AN75" s="13">
        <f t="shared" ca="1" si="136"/>
        <v>5.5496688410978733E-2</v>
      </c>
      <c r="AO75" s="13">
        <f t="shared" ca="1" si="136"/>
        <v>4.4357687332897862E-2</v>
      </c>
      <c r="AP75" s="13">
        <f t="shared" ca="1" si="136"/>
        <v>3.2792788137823513E-2</v>
      </c>
    </row>
    <row r="76" spans="2:42" x14ac:dyDescent="0.25">
      <c r="B76" t="str">
        <f t="shared" si="124"/>
        <v xml:space="preserve"> Services providing</v>
      </c>
      <c r="C76" s="12"/>
      <c r="D76" s="12">
        <f t="shared" ref="D76:Y76" ca="1" si="137">C13/C$7*D45</f>
        <v>1.0609282370708715</v>
      </c>
      <c r="E76" s="12">
        <f t="shared" ca="1" si="137"/>
        <v>1.4888652917158993</v>
      </c>
      <c r="F76" s="12">
        <f t="shared" ca="1" si="137"/>
        <v>2.2191206226830338</v>
      </c>
      <c r="G76" s="12">
        <f t="shared" ca="1" si="137"/>
        <v>2.0215899373643396</v>
      </c>
      <c r="H76" s="12">
        <f t="shared" ca="1" si="137"/>
        <v>2.3419474761501795</v>
      </c>
      <c r="I76" s="12">
        <f t="shared" ca="1" si="137"/>
        <v>2.85880648734627</v>
      </c>
      <c r="J76" s="12">
        <f t="shared" ca="1" si="137"/>
        <v>3.4314731928988813</v>
      </c>
      <c r="K76" s="12">
        <f t="shared" ca="1" si="137"/>
        <v>3.5759575569358244</v>
      </c>
      <c r="L76" s="12">
        <f t="shared" ca="1" si="137"/>
        <v>3.2636809778079372</v>
      </c>
      <c r="M76" s="12">
        <f t="shared" ca="1" si="137"/>
        <v>2.9113657553610719</v>
      </c>
      <c r="N76" s="12">
        <f t="shared" ca="1" si="137"/>
        <v>-0.47817060044816134</v>
      </c>
      <c r="O76" s="12">
        <f t="shared" ca="1" si="137"/>
        <v>-1.500243893733731</v>
      </c>
      <c r="P76" s="12">
        <f t="shared" ca="1" si="137"/>
        <v>0.2220868784181991</v>
      </c>
      <c r="Q76" s="12">
        <f t="shared" ca="1" si="137"/>
        <v>0.81037579313045527</v>
      </c>
      <c r="R76" s="12">
        <f t="shared" ca="1" si="137"/>
        <v>1.6474362929598392</v>
      </c>
      <c r="S76" s="12">
        <f t="shared" ca="1" si="137"/>
        <v>1.931872893596527</v>
      </c>
      <c r="T76" s="12">
        <f t="shared" ca="1" si="137"/>
        <v>2.0637373531212679</v>
      </c>
      <c r="U76" s="12">
        <f t="shared" ca="1" si="137"/>
        <v>1.3866259334691058</v>
      </c>
      <c r="V76" s="12">
        <f t="shared" ca="1" si="137"/>
        <v>-2.8831588420411309</v>
      </c>
      <c r="W76" s="12">
        <f t="shared" ca="1" si="137"/>
        <v>-0.24920760230473465</v>
      </c>
      <c r="X76" s="12">
        <f t="shared" ca="1" si="137"/>
        <v>1.4768977390038254</v>
      </c>
      <c r="Y76" s="12">
        <f t="shared" ca="1" si="137"/>
        <v>1.8089263014838115</v>
      </c>
      <c r="Z76" s="12">
        <f t="shared" ref="Z76:AP76" ca="1" si="138">Y13/Y$7*Z45</f>
        <v>2.2428231372123841</v>
      </c>
      <c r="AA76" s="12">
        <f t="shared" ca="1" si="138"/>
        <v>2.3748883303092359</v>
      </c>
      <c r="AB76" s="12">
        <f t="shared" ca="1" si="138"/>
        <v>2.5826552265965326</v>
      </c>
      <c r="AC76" s="12">
        <f t="shared" ca="1" si="138"/>
        <v>3.0107650682171356</v>
      </c>
      <c r="AD76" s="12">
        <f t="shared" ca="1" si="138"/>
        <v>2.644931392973541</v>
      </c>
      <c r="AE76" s="12">
        <f t="shared" ca="1" si="138"/>
        <v>1.9555863296899063</v>
      </c>
      <c r="AF76" s="12">
        <f t="shared" ca="1" si="138"/>
        <v>1.9568771220460628</v>
      </c>
      <c r="AG76" s="12">
        <f t="shared" ca="1" si="138"/>
        <v>-4.7777021662697026</v>
      </c>
      <c r="AH76" s="12">
        <f t="shared" ca="1" si="138"/>
        <v>2.0025288763560334</v>
      </c>
      <c r="AI76" s="13">
        <f t="shared" ca="1" si="138"/>
        <v>4.636083963122668</v>
      </c>
      <c r="AJ76" s="13">
        <f t="shared" ca="1" si="138"/>
        <v>-1.7207052548004544</v>
      </c>
      <c r="AK76" s="13">
        <f t="shared" ca="1" si="138"/>
        <v>-1.8274208962874727</v>
      </c>
      <c r="AL76" s="13">
        <f t="shared" ca="1" si="138"/>
        <v>2.5423309923178676</v>
      </c>
      <c r="AM76" s="13">
        <f t="shared" ca="1" si="138"/>
        <v>2.9660912563256399</v>
      </c>
      <c r="AN76" s="13">
        <f t="shared" ca="1" si="138"/>
        <v>1.5733203927349539</v>
      </c>
      <c r="AO76" s="13">
        <f t="shared" ca="1" si="138"/>
        <v>1.2346386178070115</v>
      </c>
      <c r="AP76" s="13">
        <f t="shared" ca="1" si="138"/>
        <v>0.80020119067417372</v>
      </c>
    </row>
    <row r="77" spans="2:42" x14ac:dyDescent="0.25">
      <c r="B77" t="str">
        <f t="shared" si="124"/>
        <v xml:space="preserve">   Wholesale and retail trade</v>
      </c>
      <c r="C77" s="12"/>
      <c r="D77" s="12">
        <f t="shared" ref="D77:Y77" ca="1" si="139">C14/C$7*D46</f>
        <v>-0.19986325145952874</v>
      </c>
      <c r="E77" s="12">
        <f t="shared" ca="1" si="139"/>
        <v>6.3562807531819518E-2</v>
      </c>
      <c r="F77" s="12">
        <f t="shared" ca="1" si="139"/>
        <v>0.17058797465550093</v>
      </c>
      <c r="G77" s="12">
        <f t="shared" ca="1" si="139"/>
        <v>0.17175474883608685</v>
      </c>
      <c r="H77" s="12">
        <f t="shared" ca="1" si="139"/>
        <v>0.44191782209010261</v>
      </c>
      <c r="I77" s="12">
        <f t="shared" ca="1" si="139"/>
        <v>0.62984633737609519</v>
      </c>
      <c r="J77" s="12">
        <f t="shared" ca="1" si="139"/>
        <v>0.53107762219575871</v>
      </c>
      <c r="K77" s="12">
        <f t="shared" ca="1" si="139"/>
        <v>0.5997670807453408</v>
      </c>
      <c r="L77" s="12">
        <f t="shared" ca="1" si="139"/>
        <v>0.62964906324269165</v>
      </c>
      <c r="M77" s="12">
        <f t="shared" ca="1" si="139"/>
        <v>0.45414899696231276</v>
      </c>
      <c r="N77" s="12">
        <f t="shared" ca="1" si="139"/>
        <v>-0.25055433676619954</v>
      </c>
      <c r="O77" s="12">
        <f t="shared" ca="1" si="139"/>
        <v>-0.58296550985687712</v>
      </c>
      <c r="P77" s="12">
        <f t="shared" ca="1" si="139"/>
        <v>-0.18025333899316465</v>
      </c>
      <c r="Q77" s="12">
        <f t="shared" ca="1" si="139"/>
        <v>3.9773045061618155E-2</v>
      </c>
      <c r="R77" s="12">
        <f t="shared" ca="1" si="139"/>
        <v>0.24557290059850584</v>
      </c>
      <c r="S77" s="12">
        <f t="shared" ca="1" si="139"/>
        <v>0.19439094848339017</v>
      </c>
      <c r="T77" s="12">
        <f t="shared" ca="1" si="139"/>
        <v>0.26766189462635143</v>
      </c>
      <c r="U77" s="12">
        <f t="shared" ca="1" si="139"/>
        <v>9.1083955646075188E-2</v>
      </c>
      <c r="V77" s="12">
        <f t="shared" ca="1" si="139"/>
        <v>-0.97036908681337852</v>
      </c>
      <c r="W77" s="12">
        <f t="shared" ca="1" si="139"/>
        <v>-0.13609209487563123</v>
      </c>
      <c r="X77" s="12">
        <f t="shared" ca="1" si="139"/>
        <v>0.29239591600479342</v>
      </c>
      <c r="Y77" s="12">
        <f t="shared" ca="1" si="139"/>
        <v>0.43172884850828208</v>
      </c>
      <c r="Z77" s="12">
        <f t="shared" ref="Z77:AP77" ca="1" si="140">Y14/Y$7*Z46</f>
        <v>0.62392611070835302</v>
      </c>
      <c r="AA77" s="12">
        <f t="shared" ca="1" si="140"/>
        <v>0.57929519085113368</v>
      </c>
      <c r="AB77" s="12">
        <f t="shared" ca="1" si="140"/>
        <v>0.53672575689670832</v>
      </c>
      <c r="AC77" s="12">
        <f t="shared" ca="1" si="140"/>
        <v>0.48670459124664406</v>
      </c>
      <c r="AD77" s="12">
        <f t="shared" ca="1" si="140"/>
        <v>0.77959074020569541</v>
      </c>
      <c r="AE77" s="12">
        <f t="shared" ca="1" si="140"/>
        <v>0.296750581136556</v>
      </c>
      <c r="AF77" s="12">
        <f t="shared" ca="1" si="140"/>
        <v>0.33469079793768558</v>
      </c>
      <c r="AG77" s="12">
        <f t="shared" ca="1" si="140"/>
        <v>-0.12806699179614692</v>
      </c>
      <c r="AH77" s="12">
        <f t="shared" ca="1" si="140"/>
        <v>0.43452518339370988</v>
      </c>
      <c r="AI77" s="13">
        <f t="shared" ca="1" si="140"/>
        <v>0.38209650615280605</v>
      </c>
      <c r="AJ77" s="13">
        <f t="shared" ca="1" si="140"/>
        <v>-0.56482887835227225</v>
      </c>
      <c r="AK77" s="13">
        <f t="shared" ca="1" si="140"/>
        <v>-0.51750370239683019</v>
      </c>
      <c r="AL77" s="13">
        <f t="shared" ca="1" si="140"/>
        <v>0.19677181131042948</v>
      </c>
      <c r="AM77" s="13">
        <f t="shared" ca="1" si="140"/>
        <v>0.65116509565569025</v>
      </c>
      <c r="AN77" s="13">
        <f t="shared" ca="1" si="140"/>
        <v>0.50308379675602799</v>
      </c>
      <c r="AO77" s="13">
        <f t="shared" ca="1" si="140"/>
        <v>0.25478741598188986</v>
      </c>
      <c r="AP77" s="13">
        <f t="shared" ca="1" si="140"/>
        <v>5.7929781332970234E-2</v>
      </c>
    </row>
    <row r="78" spans="2:42" x14ac:dyDescent="0.25">
      <c r="B78" t="str">
        <f t="shared" si="124"/>
        <v xml:space="preserve">   Transportation and public utilities</v>
      </c>
      <c r="C78" s="12"/>
      <c r="D78" s="12">
        <f t="shared" ref="D78:Y78" ca="1" si="141">C15/C$7*D47</f>
        <v>0.10143435694374538</v>
      </c>
      <c r="E78" s="12">
        <f t="shared" ca="1" si="141"/>
        <v>-0.12637781732796904</v>
      </c>
      <c r="F78" s="12">
        <f t="shared" ca="1" si="141"/>
        <v>-9.9694270902565454E-2</v>
      </c>
      <c r="G78" s="12">
        <f t="shared" ca="1" si="141"/>
        <v>4.458314757021873E-2</v>
      </c>
      <c r="H78" s="12">
        <f t="shared" ca="1" si="141"/>
        <v>2.6760981043099395E-2</v>
      </c>
      <c r="I78" s="12">
        <f t="shared" ca="1" si="141"/>
        <v>0.15550884767233733</v>
      </c>
      <c r="J78" s="12">
        <f t="shared" ca="1" si="141"/>
        <v>0.10470989200509208</v>
      </c>
      <c r="K78" s="12">
        <f t="shared" ca="1" si="141"/>
        <v>0.22709627329192517</v>
      </c>
      <c r="L78" s="12">
        <f t="shared" ca="1" si="141"/>
        <v>4.3211210222538293E-2</v>
      </c>
      <c r="M78" s="12">
        <f t="shared" ca="1" si="141"/>
        <v>-4.9926313573340889E-2</v>
      </c>
      <c r="N78" s="12">
        <f t="shared" ca="1" si="141"/>
        <v>-0.12821794698364294</v>
      </c>
      <c r="O78" s="12">
        <f t="shared" ca="1" si="141"/>
        <v>-0.23556565500339116</v>
      </c>
      <c r="P78" s="12">
        <f t="shared" ca="1" si="141"/>
        <v>-8.1206282413302092E-2</v>
      </c>
      <c r="Q78" s="12">
        <f t="shared" ca="1" si="141"/>
        <v>1.86436148726304E-3</v>
      </c>
      <c r="R78" s="12">
        <f t="shared" ca="1" si="141"/>
        <v>-4.1340161658542859E-2</v>
      </c>
      <c r="S78" s="12">
        <f t="shared" ca="1" si="141"/>
        <v>3.1896966779009328E-2</v>
      </c>
      <c r="T78" s="12">
        <f t="shared" ca="1" si="141"/>
        <v>7.6974662506924571E-2</v>
      </c>
      <c r="U78" s="12">
        <f t="shared" ca="1" si="141"/>
        <v>-3.6207286716451667E-2</v>
      </c>
      <c r="V78" s="12">
        <f t="shared" ca="1" si="141"/>
        <v>-0.23867949312748399</v>
      </c>
      <c r="W78" s="12">
        <f t="shared" ca="1" si="141"/>
        <v>-0.10192178533975879</v>
      </c>
      <c r="X78" s="12">
        <f t="shared" ca="1" si="141"/>
        <v>7.8767879413537384E-2</v>
      </c>
      <c r="Y78" s="12">
        <f t="shared" ca="1" si="141"/>
        <v>2.6360648823435699E-2</v>
      </c>
      <c r="Z78" s="12">
        <f t="shared" ref="Z78:AP78" ca="1" si="142">Y15/Y$7*Z47</f>
        <v>3.1396098892003087E-2</v>
      </c>
      <c r="AA78" s="12">
        <f t="shared" ca="1" si="142"/>
        <v>0.19642767965641814</v>
      </c>
      <c r="AB78" s="12">
        <f t="shared" ca="1" si="142"/>
        <v>0.15551007845699427</v>
      </c>
      <c r="AC78" s="12">
        <f t="shared" ca="1" si="142"/>
        <v>0.1402546564022589</v>
      </c>
      <c r="AD78" s="12">
        <f t="shared" ca="1" si="142"/>
        <v>0.11404936056325199</v>
      </c>
      <c r="AE78" s="12">
        <f t="shared" ca="1" si="142"/>
        <v>8.7046837133389288E-2</v>
      </c>
      <c r="AF78" s="12">
        <f t="shared" ca="1" si="142"/>
        <v>6.4810067808742447E-2</v>
      </c>
      <c r="AG78" s="12">
        <f t="shared" ca="1" si="142"/>
        <v>-0.23061509961816157</v>
      </c>
      <c r="AH78" s="12">
        <f t="shared" ca="1" si="142"/>
        <v>6.5730714808979393E-2</v>
      </c>
      <c r="AI78" s="13">
        <f t="shared" ca="1" si="142"/>
        <v>0.1807498120523883</v>
      </c>
      <c r="AJ78" s="13">
        <f t="shared" ca="1" si="142"/>
        <v>-0.11703087131498437</v>
      </c>
      <c r="AK78" s="13">
        <f t="shared" ca="1" si="142"/>
        <v>-8.378824301515618E-2</v>
      </c>
      <c r="AL78" s="13">
        <f t="shared" ca="1" si="142"/>
        <v>-4.12310485140387E-2</v>
      </c>
      <c r="AM78" s="13">
        <f t="shared" ca="1" si="142"/>
        <v>2.1053533156228408E-2</v>
      </c>
      <c r="AN78" s="13">
        <f t="shared" ca="1" si="142"/>
        <v>1.8812422641496043E-2</v>
      </c>
      <c r="AO78" s="13">
        <f t="shared" ca="1" si="142"/>
        <v>8.6777114234078568E-3</v>
      </c>
      <c r="AP78" s="13">
        <f t="shared" ca="1" si="142"/>
        <v>1.3524798176904447E-2</v>
      </c>
    </row>
    <row r="79" spans="2:42" x14ac:dyDescent="0.25">
      <c r="B79" t="str">
        <f t="shared" si="124"/>
        <v xml:space="preserve">   Information</v>
      </c>
      <c r="C79" s="12"/>
      <c r="D79" s="12">
        <f t="shared" ref="D79:Y79" ca="1" si="143">C16/C$7*D48</f>
        <v>0.13148898122337332</v>
      </c>
      <c r="E79" s="12">
        <f t="shared" ca="1" si="143"/>
        <v>0.18395824297444052</v>
      </c>
      <c r="F79" s="12">
        <f t="shared" ca="1" si="143"/>
        <v>0.24517405881223472</v>
      </c>
      <c r="G79" s="12">
        <f t="shared" ca="1" si="143"/>
        <v>0.21999225276452036</v>
      </c>
      <c r="H79" s="12">
        <f t="shared" ca="1" si="143"/>
        <v>0.46723226361736148</v>
      </c>
      <c r="I79" s="12">
        <f t="shared" ca="1" si="143"/>
        <v>0.34936234271593708</v>
      </c>
      <c r="J79" s="12">
        <f t="shared" ca="1" si="143"/>
        <v>0.29907335167467375</v>
      </c>
      <c r="K79" s="12">
        <f t="shared" ca="1" si="143"/>
        <v>0.2827380952380954</v>
      </c>
      <c r="L79" s="12">
        <f t="shared" ca="1" si="143"/>
        <v>0.52779406771813908</v>
      </c>
      <c r="M79" s="12">
        <f t="shared" ca="1" si="143"/>
        <v>0.81325754158019781</v>
      </c>
      <c r="N79" s="12">
        <f t="shared" ca="1" si="143"/>
        <v>8.7047046576052001E-2</v>
      </c>
      <c r="O79" s="12">
        <f t="shared" ca="1" si="143"/>
        <v>-0.28077522515555658</v>
      </c>
      <c r="P79" s="12">
        <f t="shared" ca="1" si="143"/>
        <v>-9.4125463706328988E-2</v>
      </c>
      <c r="Q79" s="12">
        <f t="shared" ca="1" si="143"/>
        <v>7.519591331962161E-2</v>
      </c>
      <c r="R79" s="12">
        <f t="shared" ca="1" si="143"/>
        <v>0.11414820756463209</v>
      </c>
      <c r="S79" s="12">
        <f t="shared" ca="1" si="143"/>
        <v>0.2545739046701973</v>
      </c>
      <c r="T79" s="12">
        <f t="shared" ca="1" si="143"/>
        <v>0.26882817739160808</v>
      </c>
      <c r="U79" s="12">
        <f t="shared" ca="1" si="143"/>
        <v>0.25401674587010598</v>
      </c>
      <c r="V79" s="12">
        <f t="shared" ca="1" si="143"/>
        <v>-1.2856272463539885E-2</v>
      </c>
      <c r="W79" s="12">
        <f t="shared" ca="1" si="143"/>
        <v>-2.8868020125133745E-2</v>
      </c>
      <c r="X79" s="12">
        <f t="shared" ca="1" si="143"/>
        <v>8.2944963927891927E-2</v>
      </c>
      <c r="Y79" s="12">
        <f t="shared" ca="1" si="143"/>
        <v>6.4437141568399053E-2</v>
      </c>
      <c r="Z79" s="12">
        <f t="shared" ref="Z79:AP79" ca="1" si="144">Y16/Y$7*Z48</f>
        <v>9.0763267705972608E-2</v>
      </c>
      <c r="AA79" s="12">
        <f t="shared" ca="1" si="144"/>
        <v>0.23027538716783469</v>
      </c>
      <c r="AB79" s="12">
        <f t="shared" ca="1" si="144"/>
        <v>0.19654746027203462</v>
      </c>
      <c r="AC79" s="12">
        <f t="shared" ca="1" si="144"/>
        <v>0.47257445795238601</v>
      </c>
      <c r="AD79" s="12">
        <f t="shared" ca="1" si="144"/>
        <v>0.39030225614979597</v>
      </c>
      <c r="AE79" s="12">
        <f t="shared" ca="1" si="144"/>
        <v>0.4555121420446111</v>
      </c>
      <c r="AF79" s="12">
        <f t="shared" ca="1" si="144"/>
        <v>0.57603575194188317</v>
      </c>
      <c r="AG79" s="12">
        <f t="shared" ca="1" si="144"/>
        <v>0.30953461116781994</v>
      </c>
      <c r="AH79" s="12">
        <f t="shared" ca="1" si="144"/>
        <v>0.34972754367831155</v>
      </c>
      <c r="AI79" s="13">
        <f t="shared" ca="1" si="144"/>
        <v>0.70221580342658108</v>
      </c>
      <c r="AJ79" s="13">
        <f t="shared" ca="1" si="144"/>
        <v>-6.629602186289496E-2</v>
      </c>
      <c r="AK79" s="13">
        <f t="shared" ca="1" si="144"/>
        <v>-0.51660001298784253</v>
      </c>
      <c r="AL79" s="13">
        <f t="shared" ca="1" si="144"/>
        <v>0.50863684642566143</v>
      </c>
      <c r="AM79" s="13">
        <f t="shared" ca="1" si="144"/>
        <v>0.34005422007368752</v>
      </c>
      <c r="AN79" s="13">
        <f t="shared" ca="1" si="144"/>
        <v>-0.19064353673434745</v>
      </c>
      <c r="AO79" s="13">
        <f t="shared" ca="1" si="144"/>
        <v>-5.3684031363486678E-2</v>
      </c>
      <c r="AP79" s="13">
        <f t="shared" ca="1" si="144"/>
        <v>-5.8363057129432107E-2</v>
      </c>
    </row>
    <row r="80" spans="2:42" x14ac:dyDescent="0.25">
      <c r="B80" t="str">
        <f t="shared" si="124"/>
        <v xml:space="preserve">   Financial activities</v>
      </c>
      <c r="C80" s="12"/>
      <c r="D80" s="12">
        <f t="shared" ref="D80:Y80" ca="1" si="145">C17/C$7*D49</f>
        <v>0</v>
      </c>
      <c r="E80" s="12">
        <f t="shared" ca="1" si="145"/>
        <v>0.12114323317828916</v>
      </c>
      <c r="F80" s="12">
        <f t="shared" ca="1" si="145"/>
        <v>0.23557386976235825</v>
      </c>
      <c r="G80" s="12">
        <f t="shared" ca="1" si="145"/>
        <v>9.5013265313581119E-2</v>
      </c>
      <c r="H80" s="12">
        <f t="shared" ca="1" si="145"/>
        <v>-0.17141493262742249</v>
      </c>
      <c r="I80" s="12">
        <f t="shared" ca="1" si="145"/>
        <v>0.17397108529553792</v>
      </c>
      <c r="J80" s="12">
        <f t="shared" ca="1" si="145"/>
        <v>0.1758852434333876</v>
      </c>
      <c r="K80" s="12">
        <f t="shared" ca="1" si="145"/>
        <v>0.43931159420289972</v>
      </c>
      <c r="L80" s="12">
        <f t="shared" ca="1" si="145"/>
        <v>0.35494922682798724</v>
      </c>
      <c r="M80" s="12">
        <f t="shared" ca="1" si="145"/>
        <v>3.0076092514061264E-3</v>
      </c>
      <c r="N80" s="12">
        <f t="shared" ca="1" si="145"/>
        <v>0.14350999570646308</v>
      </c>
      <c r="O80" s="12">
        <f t="shared" ca="1" si="145"/>
        <v>-4.1640393561205039E-2</v>
      </c>
      <c r="P80" s="12">
        <f t="shared" ca="1" si="145"/>
        <v>0.18763572830346489</v>
      </c>
      <c r="Q80" s="12">
        <f t="shared" ca="1" si="145"/>
        <v>-5.717375227607472E-2</v>
      </c>
      <c r="R80" s="12">
        <f t="shared" ca="1" si="145"/>
        <v>4.751033504041597E-2</v>
      </c>
      <c r="S80" s="12">
        <f t="shared" ca="1" si="145"/>
        <v>0.10712566201251787</v>
      </c>
      <c r="T80" s="12">
        <f t="shared" ca="1" si="145"/>
        <v>-3.3822200192436487E-2</v>
      </c>
      <c r="U80" s="12">
        <f t="shared" ca="1" si="145"/>
        <v>-0.12389680923285915</v>
      </c>
      <c r="V80" s="12">
        <f t="shared" ca="1" si="145"/>
        <v>-0.49301010055840905</v>
      </c>
      <c r="W80" s="12">
        <f t="shared" ca="1" si="145"/>
        <v>-0.29516077719779799</v>
      </c>
      <c r="X80" s="12">
        <f t="shared" ca="1" si="145"/>
        <v>-0.11218455552837209</v>
      </c>
      <c r="Y80" s="12">
        <f t="shared" ca="1" si="145"/>
        <v>-4.8034960078261059E-2</v>
      </c>
      <c r="Z80" s="12">
        <f t="shared" ref="Z80:AP80" ca="1" si="146">Y17/Y$7*Z49</f>
        <v>0.1661139050467797</v>
      </c>
      <c r="AA80" s="12">
        <f t="shared" ca="1" si="146"/>
        <v>4.8829479688601504E-2</v>
      </c>
      <c r="AB80" s="12">
        <f t="shared" ca="1" si="146"/>
        <v>6.8575624875132163E-2</v>
      </c>
      <c r="AC80" s="12">
        <f t="shared" ca="1" si="146"/>
        <v>7.5360710902706504E-2</v>
      </c>
      <c r="AD80" s="12">
        <f t="shared" ca="1" si="146"/>
        <v>6.2853869821524896E-2</v>
      </c>
      <c r="AE80" s="12">
        <f t="shared" ca="1" si="146"/>
        <v>0.14095652603986342</v>
      </c>
      <c r="AF80" s="12">
        <f t="shared" ca="1" si="146"/>
        <v>9.9149730602927574E-2</v>
      </c>
      <c r="AG80" s="12">
        <f t="shared" ca="1" si="146"/>
        <v>-0.12901213564704564</v>
      </c>
      <c r="AH80" s="12">
        <f t="shared" ca="1" si="146"/>
        <v>4.7667312266052891E-2</v>
      </c>
      <c r="AI80" s="13">
        <f t="shared" ca="1" si="146"/>
        <v>0.22926037668658256</v>
      </c>
      <c r="AJ80" s="13">
        <f t="shared" ca="1" si="146"/>
        <v>-0.17252034990477935</v>
      </c>
      <c r="AK80" s="13">
        <f t="shared" ca="1" si="146"/>
        <v>0.11457819111551215</v>
      </c>
      <c r="AL80" s="13">
        <f t="shared" ca="1" si="146"/>
        <v>0.1061440621864712</v>
      </c>
      <c r="AM80" s="13">
        <f t="shared" ca="1" si="146"/>
        <v>8.1234148334059109E-3</v>
      </c>
      <c r="AN80" s="13">
        <f t="shared" ca="1" si="146"/>
        <v>-1.7446640147318872E-2</v>
      </c>
      <c r="AO80" s="13">
        <f t="shared" ca="1" si="146"/>
        <v>-3.4102173001063593E-2</v>
      </c>
      <c r="AP80" s="13">
        <f t="shared" ca="1" si="146"/>
        <v>-4.0596596551340153E-2</v>
      </c>
    </row>
    <row r="81" spans="2:42" x14ac:dyDescent="0.25">
      <c r="B81" t="str">
        <f t="shared" si="124"/>
        <v xml:space="preserve">   Professional and business services</v>
      </c>
      <c r="C81" s="12"/>
      <c r="D81" s="12">
        <f t="shared" ref="D81:Y81" ca="1" si="147">C18/C$7*D50</f>
        <v>-1.5027312139814964E-2</v>
      </c>
      <c r="E81" s="12">
        <f t="shared" ca="1" si="147"/>
        <v>0.13983817657000241</v>
      </c>
      <c r="F81" s="12">
        <f t="shared" ca="1" si="147"/>
        <v>0.54056449111613114</v>
      </c>
      <c r="G81" s="12">
        <f t="shared" ca="1" si="147"/>
        <v>0.7506047959772848</v>
      </c>
      <c r="H81" s="12">
        <f t="shared" ca="1" si="147"/>
        <v>0.47374169143865286</v>
      </c>
      <c r="I81" s="12">
        <f t="shared" ca="1" si="147"/>
        <v>0.83719146760587526</v>
      </c>
      <c r="J81" s="12">
        <f t="shared" ca="1" si="147"/>
        <v>1.1175898931000992</v>
      </c>
      <c r="K81" s="12">
        <f t="shared" ca="1" si="147"/>
        <v>0.75245859213250177</v>
      </c>
      <c r="L81" s="12">
        <f t="shared" ca="1" si="147"/>
        <v>0.78582672304701029</v>
      </c>
      <c r="M81" s="12">
        <f t="shared" ca="1" si="147"/>
        <v>0.90889951577490879</v>
      </c>
      <c r="N81" s="12">
        <f t="shared" ca="1" si="147"/>
        <v>-0.87282308864094993</v>
      </c>
      <c r="O81" s="12">
        <f t="shared" ca="1" si="147"/>
        <v>-0.80722877232222501</v>
      </c>
      <c r="P81" s="12">
        <f t="shared" ca="1" si="147"/>
        <v>-0.1808685381023562</v>
      </c>
      <c r="Q81" s="12">
        <f t="shared" ca="1" si="147"/>
        <v>0.42010278846333088</v>
      </c>
      <c r="R81" s="12">
        <f t="shared" ca="1" si="147"/>
        <v>0.72993151107546195</v>
      </c>
      <c r="S81" s="12">
        <f t="shared" ca="1" si="147"/>
        <v>0.82089552238806185</v>
      </c>
      <c r="T81" s="12">
        <f t="shared" ca="1" si="147"/>
        <v>0.70560107298014318</v>
      </c>
      <c r="U81" s="12">
        <f t="shared" ca="1" si="147"/>
        <v>0.26137135098438247</v>
      </c>
      <c r="V81" s="12">
        <f t="shared" ca="1" si="147"/>
        <v>-1.3001604239216078</v>
      </c>
      <c r="W81" s="12">
        <f t="shared" ca="1" si="147"/>
        <v>-2.886802012513736E-2</v>
      </c>
      <c r="X81" s="12">
        <f t="shared" ca="1" si="147"/>
        <v>0.63252994074507196</v>
      </c>
      <c r="Y81" s="12">
        <f t="shared" ca="1" si="147"/>
        <v>0.68537686940934739</v>
      </c>
      <c r="Z81" s="12">
        <f t="shared" ref="Z81:AP81" ca="1" si="148">Y18/Y$7*Z50</f>
        <v>0.59195917365467743</v>
      </c>
      <c r="AA81" s="12">
        <f t="shared" ca="1" si="148"/>
        <v>0.46443493749271408</v>
      </c>
      <c r="AB81" s="12">
        <f t="shared" ca="1" si="148"/>
        <v>0.61934048607698944</v>
      </c>
      <c r="AC81" s="12">
        <f t="shared" ca="1" si="148"/>
        <v>0.53642172691162426</v>
      </c>
      <c r="AD81" s="12">
        <f t="shared" ca="1" si="148"/>
        <v>0.37458878869441348</v>
      </c>
      <c r="AE81" s="12">
        <f t="shared" ca="1" si="148"/>
        <v>0.35362777585439525</v>
      </c>
      <c r="AF81" s="12">
        <f t="shared" ca="1" si="148"/>
        <v>0.37967091962583965</v>
      </c>
      <c r="AG81" s="12">
        <f t="shared" ca="1" si="148"/>
        <v>-0.30433631998790212</v>
      </c>
      <c r="AH81" s="12">
        <f t="shared" ca="1" si="148"/>
        <v>0.68440225190418902</v>
      </c>
      <c r="AI81" s="13">
        <f t="shared" ca="1" si="148"/>
        <v>1.1487105804613569</v>
      </c>
      <c r="AJ81" s="13">
        <f t="shared" ca="1" si="148"/>
        <v>-1.937494228051776</v>
      </c>
      <c r="AK81" s="13">
        <f t="shared" ca="1" si="148"/>
        <v>-1.565786290241475</v>
      </c>
      <c r="AL81" s="13">
        <f t="shared" ca="1" si="148"/>
        <v>1.0106699109394157</v>
      </c>
      <c r="AM81" s="13">
        <f t="shared" ca="1" si="148"/>
        <v>1.291426307621004</v>
      </c>
      <c r="AN81" s="13">
        <f t="shared" ca="1" si="148"/>
        <v>0.81513561686062275</v>
      </c>
      <c r="AO81" s="13">
        <f t="shared" ca="1" si="148"/>
        <v>0.7579509319524933</v>
      </c>
      <c r="AP81" s="13">
        <f t="shared" ca="1" si="148"/>
        <v>0.63350303750553627</v>
      </c>
    </row>
    <row r="82" spans="2:42" x14ac:dyDescent="0.25">
      <c r="B82" t="str">
        <f t="shared" si="124"/>
        <v xml:space="preserve">   Other services</v>
      </c>
      <c r="C82" s="12"/>
      <c r="D82" s="12">
        <f t="shared" ref="D82:Y82" ca="1" si="149">C19/C$7*D51</f>
        <v>0.54098323703330664</v>
      </c>
      <c r="E82" s="12">
        <f t="shared" ca="1" si="149"/>
        <v>0.59300360438508337</v>
      </c>
      <c r="F82" s="12">
        <f t="shared" ca="1" si="149"/>
        <v>0.84850901679294533</v>
      </c>
      <c r="G82" s="12">
        <f t="shared" ca="1" si="149"/>
        <v>0.50722466252019494</v>
      </c>
      <c r="H82" s="12">
        <f t="shared" ca="1" si="149"/>
        <v>0.81223193814597394</v>
      </c>
      <c r="I82" s="12">
        <f t="shared" ca="1" si="149"/>
        <v>0.47433748970375034</v>
      </c>
      <c r="J82" s="12">
        <f t="shared" ca="1" si="149"/>
        <v>0.95060156859524481</v>
      </c>
      <c r="K82" s="12">
        <f t="shared" ca="1" si="149"/>
        <v>0.90579710144927905</v>
      </c>
      <c r="L82" s="12">
        <f t="shared" ca="1" si="149"/>
        <v>0.61174727615049951</v>
      </c>
      <c r="M82" s="12">
        <f t="shared" ca="1" si="149"/>
        <v>0.55400162410899456</v>
      </c>
      <c r="N82" s="12">
        <f t="shared" ca="1" si="149"/>
        <v>0.11763114402169174</v>
      </c>
      <c r="O82" s="12">
        <f t="shared" ca="1" si="149"/>
        <v>0.16537184871449528</v>
      </c>
      <c r="P82" s="12">
        <f t="shared" ca="1" si="149"/>
        <v>0.41218340315843155</v>
      </c>
      <c r="Q82" s="12">
        <f t="shared" ca="1" si="149"/>
        <v>0.3299919832456103</v>
      </c>
      <c r="R82" s="12">
        <f t="shared" ca="1" si="149"/>
        <v>0.5695070031467826</v>
      </c>
      <c r="S82" s="12">
        <f t="shared" ca="1" si="149"/>
        <v>0.46942705825710757</v>
      </c>
      <c r="T82" s="12">
        <f t="shared" ca="1" si="149"/>
        <v>0.66361489343090774</v>
      </c>
      <c r="U82" s="12">
        <f t="shared" ca="1" si="149"/>
        <v>0.64437655578185127</v>
      </c>
      <c r="V82" s="12">
        <f t="shared" ca="1" si="149"/>
        <v>1.9563892879301062E-2</v>
      </c>
      <c r="W82" s="12">
        <f t="shared" ca="1" si="149"/>
        <v>0.36939282894814596</v>
      </c>
      <c r="X82" s="12">
        <f t="shared" ca="1" si="149"/>
        <v>0.76142283433086111</v>
      </c>
      <c r="Y82" s="12">
        <f t="shared" ca="1" si="149"/>
        <v>0.61273863709587117</v>
      </c>
      <c r="Z82" s="12">
        <f t="shared" ref="Z82:AP82" ca="1" si="150">Y19/Y$7*Z51</f>
        <v>0.59424252630137442</v>
      </c>
      <c r="AA82" s="12">
        <f t="shared" ca="1" si="150"/>
        <v>0.66030773669812437</v>
      </c>
      <c r="AB82" s="12">
        <f t="shared" ca="1" si="150"/>
        <v>0.67063721334579041</v>
      </c>
      <c r="AC82" s="12">
        <f t="shared" ca="1" si="150"/>
        <v>0.99120268367865172</v>
      </c>
      <c r="AD82" s="12">
        <f t="shared" ca="1" si="150"/>
        <v>0.71369555410248076</v>
      </c>
      <c r="AE82" s="12">
        <f t="shared" ca="1" si="150"/>
        <v>0.78441070280428971</v>
      </c>
      <c r="AF82" s="12">
        <f t="shared" ca="1" si="150"/>
        <v>0.64906799253233327</v>
      </c>
      <c r="AG82" s="12">
        <f t="shared" ca="1" si="150"/>
        <v>-3.93652413897395</v>
      </c>
      <c r="AH82" s="12">
        <f t="shared" ca="1" si="150"/>
        <v>0.56448132946642748</v>
      </c>
      <c r="AI82" s="13">
        <f t="shared" ca="1" si="150"/>
        <v>2.0161832785977163</v>
      </c>
      <c r="AJ82" s="13">
        <f t="shared" ca="1" si="150"/>
        <v>0.8083757345464716</v>
      </c>
      <c r="AK82" s="13">
        <f t="shared" ca="1" si="150"/>
        <v>0.51251401508773065</v>
      </c>
      <c r="AL82" s="13">
        <f t="shared" ca="1" si="150"/>
        <v>0.33138510243291097</v>
      </c>
      <c r="AM82" s="13">
        <f t="shared" ca="1" si="150"/>
        <v>0.27017082416918331</v>
      </c>
      <c r="AN82" s="13">
        <f t="shared" ca="1" si="150"/>
        <v>0.26223301345306432</v>
      </c>
      <c r="AO82" s="13">
        <f t="shared" ca="1" si="150"/>
        <v>0.18621592974037746</v>
      </c>
      <c r="AP82" s="13">
        <f t="shared" ca="1" si="150"/>
        <v>0.10498460929018597</v>
      </c>
    </row>
    <row r="83" spans="2:42" x14ac:dyDescent="0.25">
      <c r="B83" t="str">
        <f t="shared" si="124"/>
        <v xml:space="preserve">      Leisure and Hospitality</v>
      </c>
      <c r="C83" s="12"/>
      <c r="D83" s="12">
        <f t="shared" ref="D83" ca="1" si="151">C20/C$7*D52</f>
        <v>8.9412507231893354E-2</v>
      </c>
      <c r="E83" s="12">
        <f t="shared" ref="E83" ca="1" si="152">D20/D$7*E52</f>
        <v>0.14731615392668607</v>
      </c>
      <c r="F83" s="12">
        <f t="shared" ref="F83" ca="1" si="153">E20/E$7*F52</f>
        <v>0.27323614988110584</v>
      </c>
      <c r="G83" s="12">
        <f t="shared" ref="G83" ca="1" si="154">F20/F$7*G52</f>
        <v>0.21122179750480616</v>
      </c>
      <c r="H83" s="12">
        <f t="shared" ref="H83" ca="1" si="155">G20/G$7*H52</f>
        <v>0.35078583259198387</v>
      </c>
      <c r="I83" s="12">
        <f t="shared" ref="I83" ca="1" si="156">H20/H$7*I52</f>
        <v>0.28687476922202704</v>
      </c>
      <c r="J83" s="12">
        <f t="shared" ref="J83" ca="1" si="157">I20/I$7*J52</f>
        <v>0.27238259488906275</v>
      </c>
      <c r="K83" s="12">
        <f t="shared" ref="K83" ca="1" si="158">J20/J$7*K52</f>
        <v>0.30085403726708076</v>
      </c>
      <c r="L83" s="12">
        <f t="shared" ref="L83" ca="1" si="159">K20/K$7*L52</f>
        <v>0.41421031513318235</v>
      </c>
      <c r="M83" s="12">
        <f t="shared" ref="M83" ca="1" si="160">L20/L$7*M52</f>
        <v>0.10586784564949271</v>
      </c>
      <c r="N83" s="12">
        <f t="shared" ref="N83" ca="1" si="161">M20/M$7*N52</f>
        <v>-5.999188345106226E-2</v>
      </c>
      <c r="O83" s="12">
        <f t="shared" ref="O83" ca="1" si="162">N20/N$7*O52</f>
        <v>-0.16596671147966049</v>
      </c>
      <c r="P83" s="12">
        <f t="shared" ref="P83" ca="1" si="163">O20/O$7*P52</f>
        <v>0.16118216660822121</v>
      </c>
      <c r="Q83" s="12">
        <f t="shared" ref="Q83" ca="1" si="164">P20/P$7*Q52</f>
        <v>0.24547426248966853</v>
      </c>
      <c r="R83" s="12">
        <f t="shared" ref="R83" ca="1" si="165">Q20/Q$7*R52</f>
        <v>0.2708706114641824</v>
      </c>
      <c r="S83" s="12">
        <f t="shared" ref="S83" ca="1" si="166">R20/R$7*S52</f>
        <v>0.29910929224843813</v>
      </c>
      <c r="T83" s="12">
        <f t="shared" ref="T83" ca="1" si="167">S20/S$7*T52</f>
        <v>0.32189404321077492</v>
      </c>
      <c r="U83" s="12">
        <f t="shared" ref="U83" ca="1" si="168">T20/T$7*U52</f>
        <v>0.11541072640868889</v>
      </c>
      <c r="V83" s="12">
        <f t="shared" ref="V83" ca="1" si="169">U20/U$7*V52</f>
        <v>-0.43264151681656243</v>
      </c>
      <c r="W83" s="12">
        <f t="shared" ref="W83" ca="1" si="170">V20/V$7*W52</f>
        <v>-9.4262922857578802E-3</v>
      </c>
      <c r="X83" s="12">
        <f t="shared" ref="X83" ca="1" si="171">W20/W$7*X52</f>
        <v>0.21959530018319473</v>
      </c>
      <c r="Y83" s="12">
        <f t="shared" ref="Y83" ca="1" si="172">X20/X$7*Y52</f>
        <v>0.32159991564592577</v>
      </c>
      <c r="Z83" s="12">
        <f t="shared" ref="Z83" ca="1" si="173">Y20/Y$7*Z52</f>
        <v>0.40244090397931226</v>
      </c>
      <c r="AA83" s="12">
        <f t="shared" ref="AA83" ca="1" si="174">Z20/Z$7*AA52</f>
        <v>0.31461721572087342</v>
      </c>
      <c r="AB83" s="12">
        <f t="shared" ref="AB83" ca="1" si="175">AA20/AA$7*AB52</f>
        <v>0.40821395594961152</v>
      </c>
      <c r="AC83" s="12">
        <f t="shared" ref="AC83" ca="1" si="176">AB20/AB$7*AC52</f>
        <v>0.41814727785598671</v>
      </c>
      <c r="AD83" s="12">
        <f t="shared" ref="AD83" ca="1" si="177">AC20/AC$7*AD52</f>
        <v>0.31629689329541882</v>
      </c>
      <c r="AE83" s="12">
        <f t="shared" ref="AE83" ca="1" si="178">AD20/AD$7*AE52</f>
        <v>0.28092388347593783</v>
      </c>
      <c r="AF83" s="12">
        <f t="shared" ref="AF83" ca="1" si="179">AE20/AE$7*AF52</f>
        <v>0.12865282117257762</v>
      </c>
      <c r="AG83" s="12">
        <f t="shared" ref="AG83" ca="1" si="180">AF20/AF$7*AG52</f>
        <v>-2.8992287626176707</v>
      </c>
      <c r="AH83" s="12">
        <f t="shared" ref="AH83" ca="1" si="181">AG20/AG$7*AH52</f>
        <v>0.36979799094822857</v>
      </c>
      <c r="AI83" s="13">
        <f t="shared" ref="AI83" ca="1" si="182">AH20/AH$7*AI52</f>
        <v>1.361925770585209</v>
      </c>
      <c r="AJ83" s="13">
        <f t="shared" ref="AJ83" ca="1" si="183">AI20/AI$7*AJ52</f>
        <v>0.4772554471924636</v>
      </c>
      <c r="AK83" s="13">
        <f t="shared" ref="AK83" ca="1" si="184">AJ20/AJ$7*AK52</f>
        <v>0.18599623352598876</v>
      </c>
      <c r="AL83" s="13">
        <f t="shared" ref="AL83" ca="1" si="185">AK20/AK$7*AL52</f>
        <v>0.11243935377381822</v>
      </c>
      <c r="AM83" s="13">
        <f t="shared" ref="AM83" ca="1" si="186">AL20/AL$7*AM52</f>
        <v>0.15916118154386336</v>
      </c>
      <c r="AN83" s="13">
        <f t="shared" ref="AN83" ca="1" si="187">AM20/AM$7*AN52</f>
        <v>0.13226379176734859</v>
      </c>
      <c r="AO83" s="13">
        <f t="shared" ref="AO83" ca="1" si="188">AN20/AN$7*AO52</f>
        <v>8.2940689667210868E-2</v>
      </c>
      <c r="AP83" s="13">
        <f t="shared" ref="AP83" ca="1" si="189">AO20/AO$7*AP52</f>
        <v>4.8096304561129316E-2</v>
      </c>
    </row>
    <row r="84" spans="2:42" x14ac:dyDescent="0.25">
      <c r="B84" t="str">
        <f t="shared" ref="B84:B86" si="190">B53</f>
        <v xml:space="preserve">   Government</v>
      </c>
      <c r="C84" s="12"/>
      <c r="D84" s="12">
        <f t="shared" ref="D84:Y84" ca="1" si="191">C21/C$7*D53</f>
        <v>0.50191222546979242</v>
      </c>
      <c r="E84" s="12">
        <f t="shared" ca="1" si="191"/>
        <v>0.51373704440423262</v>
      </c>
      <c r="F84" s="12">
        <f t="shared" ca="1" si="191"/>
        <v>0.27840548244642133</v>
      </c>
      <c r="G84" s="12">
        <f t="shared" ca="1" si="191"/>
        <v>0.23241706438245091</v>
      </c>
      <c r="H84" s="12">
        <f t="shared" ca="1" si="191"/>
        <v>0.29147771244240961</v>
      </c>
      <c r="I84" s="12">
        <f t="shared" ca="1" si="191"/>
        <v>0.23858891697673892</v>
      </c>
      <c r="J84" s="12">
        <f t="shared" ca="1" si="191"/>
        <v>0.25253562189463757</v>
      </c>
      <c r="K84" s="12">
        <f t="shared" ca="1" si="191"/>
        <v>0.36878881987577367</v>
      </c>
      <c r="L84" s="12">
        <f t="shared" ca="1" si="191"/>
        <v>0.31050341059909309</v>
      </c>
      <c r="M84" s="12">
        <f t="shared" ca="1" si="191"/>
        <v>0.22797678125657767</v>
      </c>
      <c r="N84" s="12">
        <f t="shared" ca="1" si="191"/>
        <v>0.42523658563841427</v>
      </c>
      <c r="O84" s="12">
        <f t="shared" ca="1" si="191"/>
        <v>0.28255981345103742</v>
      </c>
      <c r="P84" s="12">
        <f t="shared" ca="1" si="191"/>
        <v>0.15872137017145677</v>
      </c>
      <c r="Q84" s="12">
        <f t="shared" ca="1" si="191"/>
        <v>6.2145382908647406E-4</v>
      </c>
      <c r="R84" s="12">
        <f t="shared" ca="1" si="191"/>
        <v>-1.7893502807429046E-2</v>
      </c>
      <c r="S84" s="12">
        <f t="shared" ca="1" si="191"/>
        <v>5.3562831006260282E-2</v>
      </c>
      <c r="T84" s="12">
        <f t="shared" ca="1" si="191"/>
        <v>0.11487885237775912</v>
      </c>
      <c r="U84" s="12">
        <f t="shared" ca="1" si="191"/>
        <v>0.29588142113600407</v>
      </c>
      <c r="V84" s="12">
        <f t="shared" ca="1" si="191"/>
        <v>0.11235264196399183</v>
      </c>
      <c r="W84" s="12">
        <f t="shared" ca="1" si="191"/>
        <v>-2.7689733589414869E-2</v>
      </c>
      <c r="X84" s="12">
        <f t="shared" ca="1" si="191"/>
        <v>-0.25897923988996346</v>
      </c>
      <c r="Y84" s="12">
        <f t="shared" ca="1" si="191"/>
        <v>3.6319116156734443E-2</v>
      </c>
      <c r="Z84" s="12">
        <f t="shared" ref="Z84:AP84" ca="1" si="192">Y21/Y$7*Z53</f>
        <v>0.14442205490321464</v>
      </c>
      <c r="AA84" s="12">
        <f t="shared" ca="1" si="192"/>
        <v>0.19531791875440538</v>
      </c>
      <c r="AB84" s="12">
        <f t="shared" ca="1" si="192"/>
        <v>0.33531860667289454</v>
      </c>
      <c r="AC84" s="12">
        <f t="shared" ca="1" si="192"/>
        <v>0.30824624112287391</v>
      </c>
      <c r="AD84" s="12">
        <f t="shared" ca="1" si="192"/>
        <v>0.20985082343638126</v>
      </c>
      <c r="AE84" s="12">
        <f t="shared" ca="1" si="192"/>
        <v>-0.16271823532320925</v>
      </c>
      <c r="AF84" s="12">
        <f t="shared" ca="1" si="192"/>
        <v>-0.14654813840335179</v>
      </c>
      <c r="AG84" s="12">
        <f t="shared" ca="1" si="192"/>
        <v>-0.35868209141431318</v>
      </c>
      <c r="AH84" s="12">
        <f t="shared" ca="1" si="192"/>
        <v>-0.14400545916165783</v>
      </c>
      <c r="AI84" s="13">
        <f t="shared" ca="1" si="192"/>
        <v>-2.313239425473914E-2</v>
      </c>
      <c r="AJ84" s="13">
        <f t="shared" ca="1" si="192"/>
        <v>0.3290802001812656</v>
      </c>
      <c r="AK84" s="13">
        <f t="shared" ca="1" si="192"/>
        <v>0.22916212906351258</v>
      </c>
      <c r="AL84" s="13">
        <f t="shared" ca="1" si="192"/>
        <v>0.42997107811263424</v>
      </c>
      <c r="AM84" s="13">
        <f t="shared" ca="1" si="192"/>
        <v>0.38410659767318972</v>
      </c>
      <c r="AN84" s="13">
        <f t="shared" ca="1" si="192"/>
        <v>0.18212699155226261</v>
      </c>
      <c r="AO84" s="13">
        <f t="shared" ca="1" si="192"/>
        <v>0.11479542433065135</v>
      </c>
      <c r="AP84" s="13">
        <f t="shared" ca="1" si="192"/>
        <v>8.920906445259881E-2</v>
      </c>
    </row>
    <row r="85" spans="2:42" x14ac:dyDescent="0.25">
      <c r="B85" t="str">
        <f t="shared" si="190"/>
        <v xml:space="preserve">      State and local</v>
      </c>
      <c r="C85" s="12"/>
      <c r="D85" s="12">
        <f t="shared" ref="D85:Y85" ca="1" si="193">C22/C$7*D54</f>
        <v>0.52896138732145448</v>
      </c>
      <c r="E85" s="12">
        <f t="shared" ca="1" si="193"/>
        <v>0.48457293271316143</v>
      </c>
      <c r="F85" s="12">
        <f t="shared" ca="1" si="193"/>
        <v>0.2289275850355208</v>
      </c>
      <c r="G85" s="12">
        <f t="shared" ca="1" si="193"/>
        <v>0.23680229201230804</v>
      </c>
      <c r="H85" s="12">
        <f t="shared" ca="1" si="193"/>
        <v>0.32764120033848998</v>
      </c>
      <c r="I85" s="12">
        <f t="shared" ca="1" si="193"/>
        <v>0.2641520152242457</v>
      </c>
      <c r="J85" s="12">
        <f t="shared" ca="1" si="193"/>
        <v>0.23816367593315105</v>
      </c>
      <c r="K85" s="12">
        <f t="shared" ca="1" si="193"/>
        <v>0.3086180124223592</v>
      </c>
      <c r="L85" s="12">
        <f t="shared" ca="1" si="193"/>
        <v>0.26729220037655532</v>
      </c>
      <c r="M85" s="12">
        <f t="shared" ca="1" si="193"/>
        <v>0.17083220547986344</v>
      </c>
      <c r="N85" s="12">
        <f t="shared" ca="1" si="193"/>
        <v>0.43994047864112334</v>
      </c>
      <c r="O85" s="12">
        <f t="shared" ca="1" si="193"/>
        <v>0.25341153795819116</v>
      </c>
      <c r="P85" s="12">
        <f t="shared" ca="1" si="193"/>
        <v>0.10027745479824532</v>
      </c>
      <c r="Q85" s="12">
        <f t="shared" ca="1" si="193"/>
        <v>1.6157799556282961E-2</v>
      </c>
      <c r="R85" s="12">
        <f t="shared" ca="1" si="193"/>
        <v>1.8510520145614998E-2</v>
      </c>
      <c r="S85" s="12">
        <f t="shared" ca="1" si="193"/>
        <v>8.7867116032739737E-2</v>
      </c>
      <c r="T85" s="12">
        <f t="shared" ca="1" si="193"/>
        <v>0.11721141790827028</v>
      </c>
      <c r="U85" s="12">
        <f t="shared" ca="1" si="193"/>
        <v>0.27890925548766515</v>
      </c>
      <c r="V85" s="12">
        <f t="shared" ca="1" si="193"/>
        <v>7.8814539885191284E-2</v>
      </c>
      <c r="W85" s="12">
        <f t="shared" ca="1" si="193"/>
        <v>-2.6511447053694941E-2</v>
      </c>
      <c r="X85" s="12">
        <f t="shared" ca="1" si="193"/>
        <v>-0.18975898222352278</v>
      </c>
      <c r="Y85" s="12">
        <f t="shared" ca="1" si="193"/>
        <v>6.5022933764478458E-2</v>
      </c>
      <c r="Z85" s="12">
        <f t="shared" ref="Z85:AP85" ca="1" si="194">Y22/Y$7*Z54</f>
        <v>0.18095569725027211</v>
      </c>
      <c r="AA85" s="12">
        <f t="shared" ca="1" si="194"/>
        <v>0.22028753904971266</v>
      </c>
      <c r="AB85" s="12">
        <f t="shared" ca="1" si="194"/>
        <v>0.34233815882546714</v>
      </c>
      <c r="AC85" s="12">
        <f t="shared" ca="1" si="194"/>
        <v>0.29987282880035088</v>
      </c>
      <c r="AD85" s="12">
        <f t="shared" ca="1" si="194"/>
        <v>0.20731639320164441</v>
      </c>
      <c r="AE85" s="12">
        <f t="shared" ca="1" si="194"/>
        <v>-0.13155942430387305</v>
      </c>
      <c r="AF85" s="12">
        <f t="shared" ca="1" si="194"/>
        <v>-0.1242999061705001</v>
      </c>
      <c r="AG85" s="12">
        <f t="shared" ca="1" si="194"/>
        <v>-0.3964878454500782</v>
      </c>
      <c r="AH85" s="12">
        <f t="shared" ca="1" si="194"/>
        <v>-0.11490331062027682</v>
      </c>
      <c r="AI85" s="13">
        <f t="shared" ca="1" si="194"/>
        <v>1.8957978870729742E-2</v>
      </c>
      <c r="AJ85" s="13">
        <f t="shared" ca="1" si="194"/>
        <v>0.33683610147280102</v>
      </c>
      <c r="AK85" s="13">
        <f t="shared" ca="1" si="194"/>
        <v>0.22916643918787893</v>
      </c>
      <c r="AL85" s="13">
        <f t="shared" ca="1" si="194"/>
        <v>0.42997107811263346</v>
      </c>
      <c r="AM85" s="13">
        <f t="shared" ca="1" si="194"/>
        <v>0.38410659767318878</v>
      </c>
      <c r="AN85" s="13">
        <f t="shared" ca="1" si="194"/>
        <v>0.1821269915522645</v>
      </c>
      <c r="AO85" s="13">
        <f t="shared" ca="1" si="194"/>
        <v>0.11479542433065169</v>
      </c>
      <c r="AP85" s="13">
        <f t="shared" ca="1" si="194"/>
        <v>8.9209064452602058E-2</v>
      </c>
    </row>
    <row r="86" spans="2:42" x14ac:dyDescent="0.25">
      <c r="B86" t="str">
        <f t="shared" si="190"/>
        <v xml:space="preserve">      Federal</v>
      </c>
      <c r="C86" s="12"/>
      <c r="D86" s="12">
        <f t="shared" ref="D86:Y86" ca="1" si="195">C23/C$7*D55</f>
        <v>-2.7049161851665521E-2</v>
      </c>
      <c r="E86" s="12">
        <f t="shared" ca="1" si="195"/>
        <v>2.9164111691069541E-2</v>
      </c>
      <c r="F86" s="12">
        <f t="shared" ca="1" si="195"/>
        <v>4.9477897410902957E-2</v>
      </c>
      <c r="G86" s="12">
        <f t="shared" ca="1" si="195"/>
        <v>-4.3852276298573072E-3</v>
      </c>
      <c r="H86" s="12">
        <f t="shared" ca="1" si="195"/>
        <v>-3.6163487896080648E-2</v>
      </c>
      <c r="I86" s="12">
        <f t="shared" ca="1" si="195"/>
        <v>-2.5563098247507684E-2</v>
      </c>
      <c r="J86" s="12">
        <f t="shared" ca="1" si="195"/>
        <v>1.4371945961482868E-2</v>
      </c>
      <c r="K86" s="12">
        <f t="shared" ca="1" si="195"/>
        <v>6.0170807453416304E-2</v>
      </c>
      <c r="L86" s="12">
        <f t="shared" ca="1" si="195"/>
        <v>4.3211210222537558E-2</v>
      </c>
      <c r="M86" s="12">
        <f t="shared" ca="1" si="195"/>
        <v>5.7144575776715348E-2</v>
      </c>
      <c r="N86" s="12">
        <f t="shared" ca="1" si="195"/>
        <v>-1.4703893002711526E-2</v>
      </c>
      <c r="O86" s="12">
        <f t="shared" ca="1" si="195"/>
        <v>2.9148275492843722E-2</v>
      </c>
      <c r="P86" s="12">
        <f t="shared" ca="1" si="195"/>
        <v>5.8443915373210455E-2</v>
      </c>
      <c r="Q86" s="12">
        <f t="shared" ca="1" si="195"/>
        <v>-1.5536345727194197E-2</v>
      </c>
      <c r="R86" s="12">
        <f t="shared" ca="1" si="195"/>
        <v>-3.6404022953045269E-2</v>
      </c>
      <c r="S86" s="12">
        <f t="shared" ca="1" si="195"/>
        <v>-3.4304285026480349E-2</v>
      </c>
      <c r="T86" s="12">
        <f t="shared" ca="1" si="195"/>
        <v>-2.3325655305127821E-3</v>
      </c>
      <c r="U86" s="12">
        <f t="shared" ca="1" si="195"/>
        <v>1.6972165648336528E-2</v>
      </c>
      <c r="V86" s="12">
        <f t="shared" ca="1" si="195"/>
        <v>3.3538102078803443E-2</v>
      </c>
      <c r="W86" s="12">
        <f t="shared" ca="1" si="195"/>
        <v>-1.178286535719889E-3</v>
      </c>
      <c r="X86" s="12">
        <f t="shared" ca="1" si="195"/>
        <v>-6.9220257666441881E-2</v>
      </c>
      <c r="Y86" s="12">
        <f t="shared" ca="1" si="195"/>
        <v>-2.8703817607742023E-2</v>
      </c>
      <c r="Z86" s="12">
        <f t="shared" ref="Z86:AP86" ca="1" si="196">Y23/Y$7*Z55</f>
        <v>-3.6533642347058019E-2</v>
      </c>
      <c r="AA86" s="12">
        <f t="shared" ca="1" si="196"/>
        <v>-2.4969620295307415E-2</v>
      </c>
      <c r="AB86" s="12">
        <f t="shared" ca="1" si="196"/>
        <v>-7.0195521525727601E-3</v>
      </c>
      <c r="AC86" s="12">
        <f t="shared" ca="1" si="196"/>
        <v>8.3734123225228246E-3</v>
      </c>
      <c r="AD86" s="12">
        <f t="shared" ca="1" si="196"/>
        <v>2.5344302347387188E-3</v>
      </c>
      <c r="AE86" s="12">
        <f t="shared" ca="1" si="196"/>
        <v>-3.1158811019338113E-2</v>
      </c>
      <c r="AF86" s="12">
        <f t="shared" ca="1" si="196"/>
        <v>-2.2248232232851967E-2</v>
      </c>
      <c r="AG86" s="12">
        <f t="shared" ca="1" si="196"/>
        <v>3.7805754035764555E-2</v>
      </c>
      <c r="AH86" s="12">
        <f t="shared" ca="1" si="196"/>
        <v>-2.9102148541380515E-2</v>
      </c>
      <c r="AI86" s="13">
        <f t="shared" ca="1" si="196"/>
        <v>-4.2089927986388574E-2</v>
      </c>
      <c r="AJ86" s="13">
        <f t="shared" ca="1" si="196"/>
        <v>-7.7584378954344314E-3</v>
      </c>
      <c r="AK86" s="13">
        <f t="shared" ca="1" si="196"/>
        <v>-1.5803789344837233E-6</v>
      </c>
      <c r="AL86" s="13">
        <f t="shared" ca="1" si="196"/>
        <v>0</v>
      </c>
      <c r="AM86" s="13">
        <f t="shared" ca="1" si="196"/>
        <v>0</v>
      </c>
      <c r="AN86" s="13">
        <f t="shared" ca="1" si="196"/>
        <v>0</v>
      </c>
      <c r="AO86" s="13">
        <f t="shared" ca="1" si="196"/>
        <v>0</v>
      </c>
      <c r="AP86" s="13">
        <f t="shared" ca="1" si="196"/>
        <v>0</v>
      </c>
    </row>
    <row r="87" spans="2:42" x14ac:dyDescent="0.25">
      <c r="AG87" s="46"/>
    </row>
    <row r="88" spans="2:42" x14ac:dyDescent="0.25">
      <c r="AG88" s="46"/>
    </row>
    <row r="89" spans="2:42" x14ac:dyDescent="0.25">
      <c r="AG89" s="46"/>
    </row>
    <row r="90" spans="2:42" x14ac:dyDescent="0.25">
      <c r="AG90" s="46"/>
    </row>
  </sheetData>
  <pageMargins left="0.85" right="0.5" top="0.9" bottom="0.4" header="0.5" footer="0.5"/>
  <pageSetup scale="84" fitToWidth="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DE1B8-43A6-43EE-BA0D-143F1D094F51}">
  <sheetPr>
    <tabColor rgb="FF5B1A18"/>
    <pageSetUpPr fitToPage="1"/>
  </sheetPr>
  <dimension ref="A1:FF155"/>
  <sheetViews>
    <sheetView zoomScale="85" zoomScaleNormal="85" workbookViewId="0">
      <pane xSplit="2" ySplit="4" topLeftCell="DO5" activePane="bottomRight" state="frozen"/>
      <selection activeCell="FG45" sqref="FG45"/>
      <selection pane="topRight" activeCell="FG45" sqref="FG45"/>
      <selection pane="bottomLeft" activeCell="FG45" sqref="FG45"/>
      <selection pane="bottomRight" activeCell="DW3" sqref="DW3"/>
    </sheetView>
  </sheetViews>
  <sheetFormatPr defaultRowHeight="13.2" x14ac:dyDescent="0.25"/>
  <cols>
    <col min="1" max="1" width="9.109375" hidden="1" customWidth="1"/>
    <col min="2" max="2" width="64.88671875" bestFit="1" customWidth="1"/>
  </cols>
  <sheetData>
    <row r="1" spans="1:162" ht="13.8" x14ac:dyDescent="0.25">
      <c r="B1" s="29" t="str">
        <f>Info!B3</f>
        <v xml:space="preserve"> Seattle MD (King &amp; Snohomish Counties) Economic Forecast</v>
      </c>
      <c r="DS1" s="18"/>
      <c r="DU1" s="7"/>
      <c r="DY1" s="7"/>
      <c r="EC1" s="7"/>
      <c r="EG1" s="7"/>
      <c r="EK1" s="7"/>
      <c r="EL1" s="18"/>
      <c r="EM1" s="18"/>
      <c r="EN1" s="18"/>
      <c r="EO1" s="18"/>
      <c r="EP1" s="18"/>
    </row>
    <row r="2" spans="1:162" x14ac:dyDescent="0.25">
      <c r="B2" t="str">
        <f>Info!B4</f>
        <v xml:space="preserve"> City of Seattle Office of Economic and Revenue Forecasts</v>
      </c>
      <c r="DU2" s="7"/>
      <c r="DY2" s="7"/>
      <c r="EC2" s="7"/>
      <c r="EG2" s="7"/>
      <c r="EK2" s="7"/>
    </row>
    <row r="3" spans="1:162" x14ac:dyDescent="0.25">
      <c r="C3" t="s">
        <v>227</v>
      </c>
      <c r="DW3" t="s">
        <v>226</v>
      </c>
    </row>
    <row r="4" spans="1:162" x14ac:dyDescent="0.25">
      <c r="B4" s="2"/>
      <c r="C4" s="59" t="s">
        <v>58</v>
      </c>
      <c r="D4" s="59" t="s">
        <v>59</v>
      </c>
      <c r="E4" s="59" t="s">
        <v>60</v>
      </c>
      <c r="F4" s="59" t="s">
        <v>61</v>
      </c>
      <c r="G4" s="59" t="s">
        <v>62</v>
      </c>
      <c r="H4" s="59" t="s">
        <v>63</v>
      </c>
      <c r="I4" s="59" t="s">
        <v>64</v>
      </c>
      <c r="J4" s="59" t="s">
        <v>65</v>
      </c>
      <c r="K4" s="59" t="s">
        <v>66</v>
      </c>
      <c r="L4" s="59" t="s">
        <v>67</v>
      </c>
      <c r="M4" s="59" t="s">
        <v>68</v>
      </c>
      <c r="N4" s="59" t="s">
        <v>69</v>
      </c>
      <c r="O4" s="59" t="s">
        <v>70</v>
      </c>
      <c r="P4" s="59" t="s">
        <v>71</v>
      </c>
      <c r="Q4" s="59" t="s">
        <v>72</v>
      </c>
      <c r="R4" s="59" t="s">
        <v>73</v>
      </c>
      <c r="S4" s="59" t="s">
        <v>74</v>
      </c>
      <c r="T4" s="59" t="s">
        <v>75</v>
      </c>
      <c r="U4" s="59" t="s">
        <v>76</v>
      </c>
      <c r="V4" s="59" t="s">
        <v>77</v>
      </c>
      <c r="W4" s="59" t="s">
        <v>78</v>
      </c>
      <c r="X4" s="59" t="s">
        <v>79</v>
      </c>
      <c r="Y4" s="59" t="s">
        <v>80</v>
      </c>
      <c r="Z4" s="59" t="s">
        <v>81</v>
      </c>
      <c r="AA4" s="59" t="s">
        <v>82</v>
      </c>
      <c r="AB4" s="59" t="s">
        <v>83</v>
      </c>
      <c r="AC4" s="59" t="s">
        <v>84</v>
      </c>
      <c r="AD4" s="59" t="s">
        <v>85</v>
      </c>
      <c r="AE4" s="59" t="s">
        <v>86</v>
      </c>
      <c r="AF4" s="59" t="s">
        <v>87</v>
      </c>
      <c r="AG4" s="59" t="s">
        <v>88</v>
      </c>
      <c r="AH4" s="59" t="s">
        <v>89</v>
      </c>
      <c r="AI4" s="59" t="s">
        <v>90</v>
      </c>
      <c r="AJ4" s="59" t="s">
        <v>91</v>
      </c>
      <c r="AK4" s="59" t="s">
        <v>92</v>
      </c>
      <c r="AL4" s="59" t="s">
        <v>93</v>
      </c>
      <c r="AM4" s="59" t="s">
        <v>94</v>
      </c>
      <c r="AN4" s="59" t="s">
        <v>95</v>
      </c>
      <c r="AO4" s="59" t="s">
        <v>96</v>
      </c>
      <c r="AP4" s="59" t="s">
        <v>97</v>
      </c>
      <c r="AQ4" s="59" t="s">
        <v>98</v>
      </c>
      <c r="AR4" s="59" t="s">
        <v>99</v>
      </c>
      <c r="AS4" s="59" t="s">
        <v>100</v>
      </c>
      <c r="AT4" s="59" t="s">
        <v>101</v>
      </c>
      <c r="AU4" s="59" t="s">
        <v>102</v>
      </c>
      <c r="AV4" s="59" t="s">
        <v>103</v>
      </c>
      <c r="AW4" s="59" t="s">
        <v>104</v>
      </c>
      <c r="AX4" s="59" t="s">
        <v>105</v>
      </c>
      <c r="AY4" s="59" t="s">
        <v>106</v>
      </c>
      <c r="AZ4" s="59" t="s">
        <v>107</v>
      </c>
      <c r="BA4" s="59" t="s">
        <v>108</v>
      </c>
      <c r="BB4" s="59" t="s">
        <v>109</v>
      </c>
      <c r="BC4" s="59" t="s">
        <v>110</v>
      </c>
      <c r="BD4" s="59" t="s">
        <v>111</v>
      </c>
      <c r="BE4" s="59" t="s">
        <v>112</v>
      </c>
      <c r="BF4" s="59" t="s">
        <v>113</v>
      </c>
      <c r="BG4" s="59" t="s">
        <v>114</v>
      </c>
      <c r="BH4" s="59" t="s">
        <v>115</v>
      </c>
      <c r="BI4" s="59" t="s">
        <v>116</v>
      </c>
      <c r="BJ4" s="59" t="s">
        <v>117</v>
      </c>
      <c r="BK4" s="59" t="s">
        <v>118</v>
      </c>
      <c r="BL4" s="59" t="s">
        <v>119</v>
      </c>
      <c r="BM4" s="59" t="s">
        <v>120</v>
      </c>
      <c r="BN4" s="59" t="s">
        <v>121</v>
      </c>
      <c r="BO4" s="59" t="s">
        <v>122</v>
      </c>
      <c r="BP4" s="59" t="s">
        <v>123</v>
      </c>
      <c r="BQ4" s="59" t="s">
        <v>124</v>
      </c>
      <c r="BR4" s="59" t="s">
        <v>125</v>
      </c>
      <c r="BS4" s="59" t="s">
        <v>126</v>
      </c>
      <c r="BT4" s="59" t="s">
        <v>127</v>
      </c>
      <c r="BU4" s="59" t="s">
        <v>128</v>
      </c>
      <c r="BV4" s="59" t="s">
        <v>129</v>
      </c>
      <c r="BW4" s="59" t="s">
        <v>130</v>
      </c>
      <c r="BX4" s="59" t="s">
        <v>131</v>
      </c>
      <c r="BY4" s="59" t="s">
        <v>132</v>
      </c>
      <c r="BZ4" s="59" t="s">
        <v>133</v>
      </c>
      <c r="CA4" s="59" t="s">
        <v>134</v>
      </c>
      <c r="CB4" s="59" t="s">
        <v>135</v>
      </c>
      <c r="CC4" s="59" t="s">
        <v>136</v>
      </c>
      <c r="CD4" s="59" t="s">
        <v>137</v>
      </c>
      <c r="CE4" s="59" t="s">
        <v>138</v>
      </c>
      <c r="CF4" s="59" t="s">
        <v>139</v>
      </c>
      <c r="CG4" s="59" t="s">
        <v>140</v>
      </c>
      <c r="CH4" s="59" t="s">
        <v>141</v>
      </c>
      <c r="CI4" s="59" t="s">
        <v>142</v>
      </c>
      <c r="CJ4" s="59" t="s">
        <v>143</v>
      </c>
      <c r="CK4" s="59" t="s">
        <v>144</v>
      </c>
      <c r="CL4" s="59" t="s">
        <v>145</v>
      </c>
      <c r="CM4" s="59" t="s">
        <v>146</v>
      </c>
      <c r="CN4" s="59" t="s">
        <v>147</v>
      </c>
      <c r="CO4" s="59" t="s">
        <v>148</v>
      </c>
      <c r="CP4" s="59" t="s">
        <v>149</v>
      </c>
      <c r="CQ4" s="59" t="s">
        <v>150</v>
      </c>
      <c r="CR4" s="59" t="s">
        <v>151</v>
      </c>
      <c r="CS4" s="59" t="s">
        <v>152</v>
      </c>
      <c r="CT4" s="59" t="s">
        <v>153</v>
      </c>
      <c r="CU4" s="59" t="s">
        <v>154</v>
      </c>
      <c r="CV4" s="59" t="s">
        <v>155</v>
      </c>
      <c r="CW4" s="59" t="s">
        <v>156</v>
      </c>
      <c r="CX4" s="59" t="s">
        <v>157</v>
      </c>
      <c r="CY4" s="59" t="s">
        <v>158</v>
      </c>
      <c r="CZ4" s="59" t="s">
        <v>159</v>
      </c>
      <c r="DA4" s="59" t="s">
        <v>160</v>
      </c>
      <c r="DB4" s="59" t="s">
        <v>161</v>
      </c>
      <c r="DC4" s="59" t="s">
        <v>162</v>
      </c>
      <c r="DD4" s="59" t="s">
        <v>163</v>
      </c>
      <c r="DE4" s="59" t="s">
        <v>164</v>
      </c>
      <c r="DF4" s="59" t="s">
        <v>165</v>
      </c>
      <c r="DG4" s="59" t="s">
        <v>166</v>
      </c>
      <c r="DH4" s="59" t="s">
        <v>167</v>
      </c>
      <c r="DI4" s="59" t="s">
        <v>168</v>
      </c>
      <c r="DJ4" s="59" t="s">
        <v>169</v>
      </c>
      <c r="DK4" s="59" t="s">
        <v>170</v>
      </c>
      <c r="DL4" s="59" t="s">
        <v>171</v>
      </c>
      <c r="DM4" s="59" t="s">
        <v>172</v>
      </c>
      <c r="DN4" s="59" t="s">
        <v>173</v>
      </c>
      <c r="DO4" s="59" t="s">
        <v>174</v>
      </c>
      <c r="DP4" s="59" t="s">
        <v>175</v>
      </c>
      <c r="DQ4" s="59" t="s">
        <v>176</v>
      </c>
      <c r="DR4" s="59" t="s">
        <v>177</v>
      </c>
      <c r="DS4" s="59" t="s">
        <v>178</v>
      </c>
      <c r="DT4" s="59" t="s">
        <v>179</v>
      </c>
      <c r="DU4" s="59" t="s">
        <v>180</v>
      </c>
      <c r="DV4" s="59" t="s">
        <v>181</v>
      </c>
      <c r="DW4" s="59" t="s">
        <v>182</v>
      </c>
      <c r="DX4" s="60" t="s">
        <v>183</v>
      </c>
      <c r="DY4" s="60" t="s">
        <v>184</v>
      </c>
      <c r="DZ4" s="60" t="s">
        <v>185</v>
      </c>
      <c r="EA4" s="59" t="s">
        <v>186</v>
      </c>
      <c r="EB4" s="59" t="s">
        <v>187</v>
      </c>
      <c r="EC4" s="59" t="s">
        <v>188</v>
      </c>
      <c r="ED4" s="59" t="s">
        <v>189</v>
      </c>
      <c r="EE4" s="59" t="s">
        <v>190</v>
      </c>
      <c r="EF4" s="59" t="s">
        <v>191</v>
      </c>
      <c r="EG4" s="59" t="s">
        <v>192</v>
      </c>
      <c r="EH4" s="59" t="s">
        <v>193</v>
      </c>
      <c r="EI4" s="59" t="s">
        <v>194</v>
      </c>
      <c r="EJ4" s="59" t="s">
        <v>195</v>
      </c>
      <c r="EK4" s="59" t="s">
        <v>196</v>
      </c>
      <c r="EL4" s="59" t="s">
        <v>197</v>
      </c>
      <c r="EM4" s="59" t="s">
        <v>198</v>
      </c>
      <c r="EN4" s="59" t="s">
        <v>199</v>
      </c>
      <c r="EO4" s="59" t="s">
        <v>200</v>
      </c>
      <c r="EP4" s="59" t="s">
        <v>201</v>
      </c>
      <c r="EQ4" s="59" t="s">
        <v>202</v>
      </c>
      <c r="ER4" s="59" t="s">
        <v>203</v>
      </c>
      <c r="ES4" s="59" t="s">
        <v>204</v>
      </c>
      <c r="ET4" s="59" t="s">
        <v>205</v>
      </c>
      <c r="EU4" s="59" t="s">
        <v>206</v>
      </c>
      <c r="EV4" s="59" t="s">
        <v>207</v>
      </c>
      <c r="EW4" s="59" t="s">
        <v>208</v>
      </c>
      <c r="EX4" s="59" t="s">
        <v>209</v>
      </c>
      <c r="EY4" s="59" t="s">
        <v>210</v>
      </c>
      <c r="EZ4" s="59" t="s">
        <v>211</v>
      </c>
      <c r="FA4" s="59" t="s">
        <v>212</v>
      </c>
      <c r="FB4" s="59" t="s">
        <v>213</v>
      </c>
      <c r="FC4" s="59" t="s">
        <v>214</v>
      </c>
      <c r="FD4" s="59" t="s">
        <v>215</v>
      </c>
      <c r="FE4" s="59" t="s">
        <v>216</v>
      </c>
      <c r="FF4" s="59" t="s">
        <v>217</v>
      </c>
    </row>
    <row r="5" spans="1:162" x14ac:dyDescent="0.25">
      <c r="A5" t="str">
        <f>'Baseline QTR'!A5</f>
        <v>KS_UR</v>
      </c>
      <c r="B5" t="str">
        <f>'Baseline QTR'!B5</f>
        <v>Unemployment rate (%)</v>
      </c>
      <c r="C5" s="63">
        <v>4.0096119196997337</v>
      </c>
      <c r="D5" s="63">
        <v>3.8314857323766578</v>
      </c>
      <c r="E5" s="63">
        <v>3.5777499587045973</v>
      </c>
      <c r="F5" s="63">
        <v>3.621598514885207</v>
      </c>
      <c r="G5" s="63">
        <v>3.925276161766877</v>
      </c>
      <c r="H5" s="63">
        <v>4.2808844152240093</v>
      </c>
      <c r="I5" s="63">
        <v>4.6232536002543352</v>
      </c>
      <c r="J5" s="63">
        <v>4.9165707854360141</v>
      </c>
      <c r="K5" s="63">
        <v>5.1263126729221327</v>
      </c>
      <c r="L5" s="63">
        <v>5.2643381977291099</v>
      </c>
      <c r="M5" s="63">
        <v>5.5087439893326717</v>
      </c>
      <c r="N5" s="63">
        <v>5.8375206549215992</v>
      </c>
      <c r="O5" s="63">
        <v>5.8881400740699412</v>
      </c>
      <c r="P5" s="63">
        <v>5.8031643677352251</v>
      </c>
      <c r="Q5" s="63">
        <v>5.5518256348473951</v>
      </c>
      <c r="R5" s="63">
        <v>5.2097079202826464</v>
      </c>
      <c r="S5" s="63">
        <v>4.9628548006614155</v>
      </c>
      <c r="T5" s="63">
        <v>4.6904620016164209</v>
      </c>
      <c r="U5" s="63">
        <v>4.4977329126497443</v>
      </c>
      <c r="V5" s="63">
        <v>4.3041905162787133</v>
      </c>
      <c r="W5" s="63">
        <v>4.3835481359655981</v>
      </c>
      <c r="X5" s="63">
        <v>4.6847208017571305</v>
      </c>
      <c r="Y5" s="63">
        <v>4.7160686508015797</v>
      </c>
      <c r="Z5" s="63">
        <v>4.6992057994803682</v>
      </c>
      <c r="AA5" s="63">
        <v>4.6137246371246805</v>
      </c>
      <c r="AB5" s="63">
        <v>4.3152714767697589</v>
      </c>
      <c r="AC5" s="63">
        <v>4.1120994223821574</v>
      </c>
      <c r="AD5" s="63">
        <v>4.1993134847032971</v>
      </c>
      <c r="AE5" s="63">
        <v>4.1721797850894315</v>
      </c>
      <c r="AF5" s="63">
        <v>3.9612879287264273</v>
      </c>
      <c r="AG5" s="63">
        <v>3.7148448696137359</v>
      </c>
      <c r="AH5" s="63">
        <v>3.3492660388649433</v>
      </c>
      <c r="AI5" s="63">
        <v>3.2900331955188729</v>
      </c>
      <c r="AJ5" s="63">
        <v>3.5535978895975604</v>
      </c>
      <c r="AK5" s="63">
        <v>3.6841513245509088</v>
      </c>
      <c r="AL5" s="63">
        <v>3.4725947143410405</v>
      </c>
      <c r="AM5" s="63">
        <v>3.2679292180028359</v>
      </c>
      <c r="AN5" s="63">
        <v>3.2932281151803453</v>
      </c>
      <c r="AO5" s="63">
        <v>3.5450851739833928</v>
      </c>
      <c r="AP5" s="63">
        <v>3.8493996053183226</v>
      </c>
      <c r="AQ5" s="63">
        <v>3.9292033108482265</v>
      </c>
      <c r="AR5" s="63">
        <v>3.9464506935070589</v>
      </c>
      <c r="AS5" s="63">
        <v>3.9435083782514462</v>
      </c>
      <c r="AT5" s="63">
        <v>3.9674676367091752</v>
      </c>
      <c r="AU5" s="63">
        <v>4.151835292364308</v>
      </c>
      <c r="AV5" s="63">
        <v>4.4001858886265026</v>
      </c>
      <c r="AW5" s="63">
        <v>4.7228631253835891</v>
      </c>
      <c r="AX5" s="63">
        <v>5.1906822292231984</v>
      </c>
      <c r="AY5" s="63">
        <v>5.5279539925516596</v>
      </c>
      <c r="AZ5" s="63">
        <v>5.7540267031403616</v>
      </c>
      <c r="BA5" s="63">
        <v>6.0907373092695494</v>
      </c>
      <c r="BB5" s="63">
        <v>6.3667079848955579</v>
      </c>
      <c r="BC5" s="63">
        <v>6.3942809190207646</v>
      </c>
      <c r="BD5" s="63">
        <v>6.2242354392947892</v>
      </c>
      <c r="BE5" s="63">
        <v>5.8982670577115632</v>
      </c>
      <c r="BF5" s="63">
        <v>5.5059323560536333</v>
      </c>
      <c r="BG5" s="63">
        <v>5.3363727968752412</v>
      </c>
      <c r="BH5" s="63">
        <v>5.1977697913591259</v>
      </c>
      <c r="BI5" s="63">
        <v>4.9339543872093028</v>
      </c>
      <c r="BJ5" s="63">
        <v>4.7817632500446869</v>
      </c>
      <c r="BK5" s="63">
        <v>4.7227689395711501</v>
      </c>
      <c r="BL5" s="63">
        <v>4.572672454181272</v>
      </c>
      <c r="BM5" s="63">
        <v>4.3612057213748523</v>
      </c>
      <c r="BN5" s="63">
        <v>4.0938379477815667</v>
      </c>
      <c r="BO5" s="63">
        <v>3.8477223633887361</v>
      </c>
      <c r="BP5" s="63">
        <v>3.7970247997727142</v>
      </c>
      <c r="BQ5" s="63">
        <v>3.7413237130783279</v>
      </c>
      <c r="BR5" s="63">
        <v>3.6869591197063301</v>
      </c>
      <c r="BS5" s="63">
        <v>3.4739763024156431</v>
      </c>
      <c r="BT5" s="63">
        <v>3.1955881462896887</v>
      </c>
      <c r="BU5" s="63">
        <v>3.1021559015805642</v>
      </c>
      <c r="BV5" s="63">
        <v>3.0303999612173755</v>
      </c>
      <c r="BW5" s="63">
        <v>3.0831595811164658</v>
      </c>
      <c r="BX5" s="63">
        <v>3.5803915682692762</v>
      </c>
      <c r="BY5" s="63">
        <v>4.2533938063932588</v>
      </c>
      <c r="BZ5" s="63">
        <v>4.9056184343108669</v>
      </c>
      <c r="CA5" s="63">
        <v>5.5100479264401123</v>
      </c>
      <c r="CB5" s="63">
        <v>6.812012486402196</v>
      </c>
      <c r="CC5" s="63">
        <v>8.3115792418488716</v>
      </c>
      <c r="CD5" s="63">
        <v>8.7678894671782999</v>
      </c>
      <c r="CE5" s="63">
        <v>8.8291246897478626</v>
      </c>
      <c r="CF5" s="63">
        <v>8.7856282009908799</v>
      </c>
      <c r="CG5" s="63">
        <v>8.776368857319488</v>
      </c>
      <c r="CH5" s="63">
        <v>8.7405464605644312</v>
      </c>
      <c r="CI5" s="63">
        <v>8.4494296338858828</v>
      </c>
      <c r="CJ5" s="63">
        <v>8.0885974458352266</v>
      </c>
      <c r="CK5" s="63">
        <v>7.7407432621267116</v>
      </c>
      <c r="CL5" s="63">
        <v>7.428656995933256</v>
      </c>
      <c r="CM5" s="63">
        <v>7.2380323177330013</v>
      </c>
      <c r="CN5" s="63">
        <v>7.2281685564852927</v>
      </c>
      <c r="CO5" s="63">
        <v>6.4366271898750309</v>
      </c>
      <c r="CP5" s="63">
        <v>5.3083127392873148</v>
      </c>
      <c r="CQ5" s="63">
        <v>4.420075908363021</v>
      </c>
      <c r="CR5" s="63">
        <v>4.4178107398014612</v>
      </c>
      <c r="CS5" s="63">
        <v>4.703414375714055</v>
      </c>
      <c r="CT5" s="63">
        <v>4.7722294158396945</v>
      </c>
      <c r="CU5" s="63">
        <v>4.7843585712738177</v>
      </c>
      <c r="CV5" s="63">
        <v>4.8165905653892898</v>
      </c>
      <c r="CW5" s="63">
        <v>4.6291899386122637</v>
      </c>
      <c r="CX5" s="63">
        <v>4.3054753535179771</v>
      </c>
      <c r="CY5" s="63">
        <v>4.1899031230418053</v>
      </c>
      <c r="CZ5" s="63">
        <v>4.1432850873775608</v>
      </c>
      <c r="DA5" s="63">
        <v>4.1949416435292086</v>
      </c>
      <c r="DB5" s="63">
        <v>4.3439832581546893</v>
      </c>
      <c r="DC5" s="63">
        <v>4.2645984062141835</v>
      </c>
      <c r="DD5" s="63">
        <v>4.0007453216008351</v>
      </c>
      <c r="DE5" s="63">
        <v>3.7659469742196543</v>
      </c>
      <c r="DF5" s="63">
        <v>3.6359393967860232</v>
      </c>
      <c r="DG5" s="63">
        <v>3.558102292604945</v>
      </c>
      <c r="DH5" s="63">
        <v>3.6213166252601057</v>
      </c>
      <c r="DI5" s="63">
        <v>3.7383681070647672</v>
      </c>
      <c r="DJ5" s="63">
        <v>3.7245662002849858</v>
      </c>
      <c r="DK5" s="63">
        <v>3.5738129393026048</v>
      </c>
      <c r="DL5" s="63">
        <v>3.3977816192603147</v>
      </c>
      <c r="DM5" s="63">
        <v>3.3187316600144094</v>
      </c>
      <c r="DN5" s="63">
        <v>3.3330865048780463</v>
      </c>
      <c r="DO5" s="63">
        <v>3.1797245448585918</v>
      </c>
      <c r="DP5" s="63">
        <v>2.8275741512805777</v>
      </c>
      <c r="DQ5" s="63">
        <v>2.6398896073080076</v>
      </c>
      <c r="DR5" s="63">
        <v>2.5413292343688467</v>
      </c>
      <c r="DS5" s="64">
        <v>3.5492716093827665</v>
      </c>
      <c r="DT5" s="64">
        <v>13.959977462193001</v>
      </c>
      <c r="DU5" s="64">
        <v>8.6558199441941603</v>
      </c>
      <c r="DV5" s="64">
        <v>6.2918460980864479</v>
      </c>
      <c r="DW5" s="64">
        <v>5.4161862522002178</v>
      </c>
      <c r="DX5" s="64">
        <v>4.7892240794051171</v>
      </c>
      <c r="DY5" s="64">
        <v>4.1075196257134463</v>
      </c>
      <c r="DZ5" s="64">
        <v>3.6306498539048371</v>
      </c>
      <c r="EA5" s="64">
        <v>3.3228568129924869</v>
      </c>
      <c r="EB5" s="64">
        <v>2.7478902698111884</v>
      </c>
      <c r="EC5" s="65">
        <v>2.4546070000000002</v>
      </c>
      <c r="ED5" s="65">
        <v>2.7953589999999999</v>
      </c>
      <c r="EE5" s="65">
        <v>3.2571119999999998</v>
      </c>
      <c r="EF5" s="65">
        <v>4.1254590000000002</v>
      </c>
      <c r="EG5" s="65">
        <v>4.913062</v>
      </c>
      <c r="EH5" s="65">
        <v>5.5582390000000004</v>
      </c>
      <c r="EI5" s="65">
        <v>5.8359579999999998</v>
      </c>
      <c r="EJ5" s="65">
        <v>5.8381290000000003</v>
      </c>
      <c r="EK5" s="65">
        <v>5.7245819999999998</v>
      </c>
      <c r="EL5" s="65">
        <v>5.6156249999999996</v>
      </c>
      <c r="EM5" s="65">
        <v>5.3787269999999996</v>
      </c>
      <c r="EN5" s="65">
        <v>5.0449020000000004</v>
      </c>
      <c r="EO5" s="65">
        <v>4.6744310000000002</v>
      </c>
      <c r="EP5" s="65">
        <v>4.3566130000000003</v>
      </c>
      <c r="EQ5" s="65">
        <v>4.1562830000000002</v>
      </c>
      <c r="ER5" s="65">
        <v>4.0086969999999997</v>
      </c>
      <c r="ES5" s="65">
        <v>3.8830680000000002</v>
      </c>
      <c r="ET5" s="65">
        <v>3.8318750000000001</v>
      </c>
      <c r="EU5" s="65">
        <v>3.7840289999999999</v>
      </c>
      <c r="EV5" s="65">
        <v>3.7202929999999999</v>
      </c>
      <c r="EW5" s="65">
        <v>3.6230829999999998</v>
      </c>
      <c r="EX5" s="65">
        <v>3.5350700000000002</v>
      </c>
      <c r="EY5" s="65">
        <v>3.4572720000000001</v>
      </c>
      <c r="EZ5" s="65">
        <v>3.3844650000000001</v>
      </c>
      <c r="FA5" s="65">
        <v>3.2961040000000001</v>
      </c>
      <c r="FB5" s="65">
        <v>3.2240479999999998</v>
      </c>
      <c r="FC5" s="65">
        <v>3.180091</v>
      </c>
      <c r="FD5" s="65">
        <v>3.1553490000000002</v>
      </c>
      <c r="FE5" s="65">
        <v>3.1342180000000002</v>
      </c>
      <c r="FF5" s="65">
        <v>3.1329400000000001</v>
      </c>
    </row>
    <row r="6" spans="1:162" x14ac:dyDescent="0.25">
      <c r="C6" s="54"/>
      <c r="D6" s="54"/>
      <c r="E6" s="54"/>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4"/>
      <c r="DE6" s="54"/>
      <c r="DF6" s="54"/>
      <c r="DG6" s="54"/>
      <c r="DH6" s="54"/>
      <c r="DI6" s="54"/>
      <c r="DJ6" s="54"/>
      <c r="DK6" s="54"/>
      <c r="DL6" s="54"/>
      <c r="DM6" s="54"/>
      <c r="DN6" s="54"/>
      <c r="DO6" s="54"/>
      <c r="DP6" s="54"/>
      <c r="DQ6" s="54"/>
      <c r="DR6" s="54"/>
      <c r="DS6" s="54"/>
      <c r="DT6" s="61"/>
      <c r="DU6" s="61"/>
      <c r="DV6" s="61"/>
      <c r="DW6" s="61"/>
      <c r="DX6" s="61"/>
      <c r="DY6" s="61"/>
      <c r="DZ6" s="61"/>
      <c r="EA6" s="61"/>
      <c r="EB6" s="61"/>
      <c r="EC6" s="62"/>
      <c r="ED6" s="62"/>
      <c r="EE6" s="62"/>
      <c r="EF6" s="62"/>
      <c r="EG6" s="62"/>
      <c r="EH6" s="62"/>
      <c r="EI6" s="62"/>
      <c r="EJ6" s="62"/>
      <c r="EK6" s="62"/>
      <c r="EL6" s="62"/>
      <c r="EM6" s="62"/>
      <c r="EN6" s="62"/>
      <c r="EO6" s="62"/>
      <c r="EP6" s="62"/>
      <c r="EQ6" s="62"/>
      <c r="ER6" s="62"/>
      <c r="ES6" s="62"/>
      <c r="ET6" s="62"/>
      <c r="EU6" s="62"/>
      <c r="EV6" s="62"/>
      <c r="EW6" s="62"/>
      <c r="EX6" s="62"/>
      <c r="EY6" s="62"/>
      <c r="EZ6" s="62"/>
      <c r="FA6" s="62"/>
      <c r="FB6" s="62"/>
      <c r="FC6" s="62"/>
      <c r="FD6" s="62"/>
      <c r="FE6" s="62"/>
      <c r="FF6" s="62"/>
    </row>
    <row r="7" spans="1:162" x14ac:dyDescent="0.25">
      <c r="A7" t="str">
        <f>'Baseline QTR'!A7</f>
        <v>KS_N</v>
      </c>
      <c r="B7" t="str">
        <f>'Baseline QTR'!B7</f>
        <v>Employment (thous.)</v>
      </c>
      <c r="C7" s="63">
        <v>1098.5999999999999</v>
      </c>
      <c r="D7" s="63">
        <v>1107.9333333333334</v>
      </c>
      <c r="E7" s="63">
        <v>1117.6999999999998</v>
      </c>
      <c r="F7" s="63">
        <v>1112.1333333333334</v>
      </c>
      <c r="G7" s="63">
        <v>1109.4666666666667</v>
      </c>
      <c r="H7" s="63">
        <v>1112.6333333333334</v>
      </c>
      <c r="I7" s="63">
        <v>1117.0666666666666</v>
      </c>
      <c r="J7" s="63">
        <v>1118.3666666666666</v>
      </c>
      <c r="K7" s="63">
        <v>1127.6999999999998</v>
      </c>
      <c r="L7" s="63">
        <v>1129.0999999999999</v>
      </c>
      <c r="M7" s="63">
        <v>1126.1666666666667</v>
      </c>
      <c r="N7" s="63">
        <v>1130.8333333333333</v>
      </c>
      <c r="O7" s="63">
        <v>1133.7333333333333</v>
      </c>
      <c r="P7" s="63">
        <v>1137.2666666666669</v>
      </c>
      <c r="Q7" s="63">
        <v>1152.0333333333333</v>
      </c>
      <c r="R7" s="63">
        <v>1137.7333333333333</v>
      </c>
      <c r="S7" s="63">
        <v>1143.9333333333334</v>
      </c>
      <c r="T7" s="63">
        <v>1148.5666666666666</v>
      </c>
      <c r="U7" s="63">
        <v>1151.8666666666668</v>
      </c>
      <c r="V7" s="63">
        <v>1164.3333333333335</v>
      </c>
      <c r="W7" s="63">
        <v>1174.2666666666667</v>
      </c>
      <c r="X7" s="63">
        <v>1174.2</v>
      </c>
      <c r="Y7" s="63">
        <v>1176.0666666666666</v>
      </c>
      <c r="Z7" s="63">
        <v>1169.7333333333333</v>
      </c>
      <c r="AA7" s="63">
        <v>1198.8333333333335</v>
      </c>
      <c r="AB7" s="63">
        <v>1207.6333333333334</v>
      </c>
      <c r="AC7" s="63">
        <v>1221.0666666666666</v>
      </c>
      <c r="AD7" s="63">
        <v>1243.0666666666666</v>
      </c>
      <c r="AE7" s="63">
        <v>1257.6666666666665</v>
      </c>
      <c r="AF7" s="63">
        <v>1281.9333333333334</v>
      </c>
      <c r="AG7" s="63">
        <v>1295.5999999999999</v>
      </c>
      <c r="AH7" s="63">
        <v>1316.8000000000002</v>
      </c>
      <c r="AI7" s="63">
        <v>1328</v>
      </c>
      <c r="AJ7" s="63">
        <v>1345.7333333333333</v>
      </c>
      <c r="AK7" s="63">
        <v>1357.2666666666667</v>
      </c>
      <c r="AL7" s="63">
        <v>1368.8333333333335</v>
      </c>
      <c r="AM7" s="63">
        <v>1373.7333333333333</v>
      </c>
      <c r="AN7" s="63">
        <v>1378.4333333333334</v>
      </c>
      <c r="AO7" s="63">
        <v>1389.5666666666668</v>
      </c>
      <c r="AP7" s="63">
        <v>1399.7666666666664</v>
      </c>
      <c r="AQ7" s="63">
        <v>1406.0333333333333</v>
      </c>
      <c r="AR7" s="63">
        <v>1413.7333333333333</v>
      </c>
      <c r="AS7" s="63">
        <v>1419.9</v>
      </c>
      <c r="AT7" s="63">
        <v>1427.7666666666667</v>
      </c>
      <c r="AU7" s="63">
        <v>1420.2333333333333</v>
      </c>
      <c r="AV7" s="63">
        <v>1410.3333333333335</v>
      </c>
      <c r="AW7" s="63">
        <v>1396.7333333333333</v>
      </c>
      <c r="AX7" s="63">
        <v>1376.2333333333336</v>
      </c>
      <c r="AY7" s="63">
        <v>1362.2</v>
      </c>
      <c r="AZ7" s="63">
        <v>1356.1333333333332</v>
      </c>
      <c r="BA7" s="63">
        <v>1352.4333333333334</v>
      </c>
      <c r="BB7" s="63">
        <v>1347.5333333333333</v>
      </c>
      <c r="BC7" s="63">
        <v>1344.3333333333335</v>
      </c>
      <c r="BD7" s="63">
        <v>1339.3666666666666</v>
      </c>
      <c r="BE7" s="63">
        <v>1338.4999999999998</v>
      </c>
      <c r="BF7" s="63">
        <v>1341.5666666666666</v>
      </c>
      <c r="BG7" s="63">
        <v>1342.0333333333333</v>
      </c>
      <c r="BH7" s="63">
        <v>1347.8999999999999</v>
      </c>
      <c r="BI7" s="63">
        <v>1351.5333333333333</v>
      </c>
      <c r="BJ7" s="63">
        <v>1360.8666666666668</v>
      </c>
      <c r="BK7" s="63">
        <v>1367.3333333333333</v>
      </c>
      <c r="BL7" s="63">
        <v>1379.4333333333334</v>
      </c>
      <c r="BM7" s="63">
        <v>1388.1666666666665</v>
      </c>
      <c r="BN7" s="63">
        <v>1403.7333333333333</v>
      </c>
      <c r="BO7" s="63">
        <v>1414.5333333333333</v>
      </c>
      <c r="BP7" s="63">
        <v>1425.0666666666668</v>
      </c>
      <c r="BQ7" s="63">
        <v>1434.1666666666667</v>
      </c>
      <c r="BR7" s="63">
        <v>1442.4</v>
      </c>
      <c r="BS7" s="63">
        <v>1458</v>
      </c>
      <c r="BT7" s="63">
        <v>1468.6333333333334</v>
      </c>
      <c r="BU7" s="63">
        <v>1478.1999999999998</v>
      </c>
      <c r="BV7" s="63">
        <v>1487.1666666666667</v>
      </c>
      <c r="BW7" s="63">
        <v>1496.6333333333334</v>
      </c>
      <c r="BX7" s="63">
        <v>1496.0333333333335</v>
      </c>
      <c r="BY7" s="63">
        <v>1498.9333333333334</v>
      </c>
      <c r="BZ7" s="63">
        <v>1471.7666666666669</v>
      </c>
      <c r="CA7" s="63">
        <v>1448.7</v>
      </c>
      <c r="CB7" s="63">
        <v>1417.1000000000001</v>
      </c>
      <c r="CC7" s="63">
        <v>1400.9666666666665</v>
      </c>
      <c r="CD7" s="63">
        <v>1391.1666666666667</v>
      </c>
      <c r="CE7" s="63">
        <v>1388.5</v>
      </c>
      <c r="CF7" s="63">
        <v>1394.8333333333333</v>
      </c>
      <c r="CG7" s="63">
        <v>1397.2333333333331</v>
      </c>
      <c r="CH7" s="63">
        <v>1405.4666666666667</v>
      </c>
      <c r="CI7" s="63">
        <v>1409.7</v>
      </c>
      <c r="CJ7" s="63">
        <v>1419.3333333333333</v>
      </c>
      <c r="CK7" s="63">
        <v>1426.6333333333332</v>
      </c>
      <c r="CL7" s="63">
        <v>1434.6333333333334</v>
      </c>
      <c r="CM7" s="63">
        <v>1443.2666666666669</v>
      </c>
      <c r="CN7" s="63">
        <v>1456.4999999999998</v>
      </c>
      <c r="CO7" s="63">
        <v>1463.2</v>
      </c>
      <c r="CP7" s="63">
        <v>1476.4</v>
      </c>
      <c r="CQ7" s="63">
        <v>1486.7333333333336</v>
      </c>
      <c r="CR7" s="63">
        <v>1496.1999999999998</v>
      </c>
      <c r="CS7" s="63">
        <v>1506.0333333333335</v>
      </c>
      <c r="CT7" s="63">
        <v>1518.3333333333333</v>
      </c>
      <c r="CU7" s="63">
        <v>1528.4666666666667</v>
      </c>
      <c r="CV7" s="63">
        <v>1533.5</v>
      </c>
      <c r="CW7" s="63">
        <v>1551.0333333333333</v>
      </c>
      <c r="CX7" s="63">
        <v>1560.2333333333333</v>
      </c>
      <c r="CY7" s="63">
        <v>1572.1333333333334</v>
      </c>
      <c r="CZ7" s="63">
        <v>1585.2333333333333</v>
      </c>
      <c r="DA7" s="63">
        <v>1601.2333333333331</v>
      </c>
      <c r="DB7" s="63">
        <v>1610.7666666666669</v>
      </c>
      <c r="DC7" s="63">
        <v>1624.6666666666667</v>
      </c>
      <c r="DD7" s="63">
        <v>1640.8999999999999</v>
      </c>
      <c r="DE7" s="63">
        <v>1652.0333333333335</v>
      </c>
      <c r="DF7" s="63">
        <v>1658.5</v>
      </c>
      <c r="DG7" s="63">
        <v>1669.1666666666665</v>
      </c>
      <c r="DH7" s="63">
        <v>1683.6</v>
      </c>
      <c r="DI7" s="63">
        <v>1690.2999999999997</v>
      </c>
      <c r="DJ7" s="63">
        <v>1696.6</v>
      </c>
      <c r="DK7" s="63">
        <v>1710.5666666666668</v>
      </c>
      <c r="DL7" s="63">
        <v>1718.3000000000002</v>
      </c>
      <c r="DM7" s="63">
        <v>1726.6666666666667</v>
      </c>
      <c r="DN7" s="63">
        <v>1736.3999999999999</v>
      </c>
      <c r="DO7" s="63">
        <v>1743.9666666666667</v>
      </c>
      <c r="DP7" s="63">
        <v>1758.6</v>
      </c>
      <c r="DQ7" s="63">
        <v>1773.4666666666665</v>
      </c>
      <c r="DR7" s="63">
        <v>1777.5666666666666</v>
      </c>
      <c r="DS7" s="64">
        <v>1782.8666666666668</v>
      </c>
      <c r="DT7" s="64">
        <v>1582.2333333333331</v>
      </c>
      <c r="DU7" s="64">
        <v>1633.5666666666666</v>
      </c>
      <c r="DV7" s="64">
        <v>1644.6</v>
      </c>
      <c r="DW7" s="64">
        <v>1643.8666666666668</v>
      </c>
      <c r="DX7" s="64">
        <v>1666.0333333333335</v>
      </c>
      <c r="DY7" s="64">
        <v>1701.3333333333335</v>
      </c>
      <c r="DZ7" s="64">
        <v>1728.2333333333331</v>
      </c>
      <c r="EA7" s="64">
        <v>1746.4666666666667</v>
      </c>
      <c r="EB7" s="64">
        <v>1766.3333333333335</v>
      </c>
      <c r="EC7" s="65">
        <v>1790.777</v>
      </c>
      <c r="ED7" s="65">
        <v>1792.5250000000001</v>
      </c>
      <c r="EE7" s="65">
        <v>1783.0409999999999</v>
      </c>
      <c r="EF7" s="65">
        <v>1749.7929999999999</v>
      </c>
      <c r="EG7" s="65">
        <v>1723.702</v>
      </c>
      <c r="EH7" s="65">
        <v>1703.82</v>
      </c>
      <c r="EI7" s="65">
        <v>1695.6559999999999</v>
      </c>
      <c r="EJ7" s="65">
        <v>1694.99</v>
      </c>
      <c r="EK7" s="65">
        <v>1700.9939999999999</v>
      </c>
      <c r="EL7" s="65">
        <v>1705.98</v>
      </c>
      <c r="EM7" s="65">
        <v>1718.4079999999999</v>
      </c>
      <c r="EN7" s="65">
        <v>1734.864</v>
      </c>
      <c r="EO7" s="65">
        <v>1755.9760000000001</v>
      </c>
      <c r="EP7" s="65">
        <v>1772.6679999999999</v>
      </c>
      <c r="EQ7" s="65">
        <v>1785.749</v>
      </c>
      <c r="ER7" s="65">
        <v>1796.521</v>
      </c>
      <c r="ES7" s="65">
        <v>1809.5909999999999</v>
      </c>
      <c r="ET7" s="65">
        <v>1816.461</v>
      </c>
      <c r="EU7" s="65">
        <v>1822.2850000000001</v>
      </c>
      <c r="EV7" s="65">
        <v>1828.3720000000001</v>
      </c>
      <c r="EW7" s="65">
        <v>1838.2550000000001</v>
      </c>
      <c r="EX7" s="65">
        <v>1843.4359999999999</v>
      </c>
      <c r="EY7" s="65">
        <v>1848.5730000000001</v>
      </c>
      <c r="EZ7" s="65">
        <v>1853.8779999999999</v>
      </c>
      <c r="FA7" s="65">
        <v>1862.6130000000001</v>
      </c>
      <c r="FB7" s="65">
        <v>1866.692</v>
      </c>
      <c r="FC7" s="65">
        <v>1870.0119999999999</v>
      </c>
      <c r="FD7" s="65">
        <v>1872.404</v>
      </c>
      <c r="FE7" s="65">
        <v>1877.617</v>
      </c>
      <c r="FF7" s="65">
        <v>1877.922</v>
      </c>
    </row>
    <row r="8" spans="1:162" x14ac:dyDescent="0.25">
      <c r="A8" t="str">
        <f>'Baseline QTR'!A8</f>
        <v>KS_NGDS</v>
      </c>
      <c r="B8" t="str">
        <f>'Baseline QTR'!B8</f>
        <v xml:space="preserve"> Goods producing</v>
      </c>
      <c r="C8" s="63">
        <v>277.46666666666664</v>
      </c>
      <c r="D8" s="63">
        <v>277.9666666666667</v>
      </c>
      <c r="E8" s="63">
        <v>279.26666666666665</v>
      </c>
      <c r="F8" s="63">
        <v>273.73333333333335</v>
      </c>
      <c r="G8" s="63">
        <v>271</v>
      </c>
      <c r="H8" s="63">
        <v>269.46666666666664</v>
      </c>
      <c r="I8" s="63">
        <v>271.63333333333333</v>
      </c>
      <c r="J8" s="63">
        <v>270.43333333333328</v>
      </c>
      <c r="K8" s="63">
        <v>270.10000000000002</v>
      </c>
      <c r="L8" s="63">
        <v>270.16666666666669</v>
      </c>
      <c r="M8" s="63">
        <v>267.83333333333337</v>
      </c>
      <c r="N8" s="63">
        <v>264.33333333333331</v>
      </c>
      <c r="O8" s="63">
        <v>258.96666666666664</v>
      </c>
      <c r="P8" s="63">
        <v>255.10000000000002</v>
      </c>
      <c r="Q8" s="63">
        <v>256.43333333333334</v>
      </c>
      <c r="R8" s="63">
        <v>248.73333333333335</v>
      </c>
      <c r="S8" s="63">
        <v>244.93333333333334</v>
      </c>
      <c r="T8" s="63">
        <v>243.50000000000003</v>
      </c>
      <c r="U8" s="63">
        <v>242.93333333333331</v>
      </c>
      <c r="V8" s="63">
        <v>243.60000000000002</v>
      </c>
      <c r="W8" s="63">
        <v>246.39999999999998</v>
      </c>
      <c r="X8" s="63">
        <v>243.86666666666665</v>
      </c>
      <c r="Y8" s="63">
        <v>239.39999999999998</v>
      </c>
      <c r="Z8" s="63">
        <v>222.93333333333334</v>
      </c>
      <c r="AA8" s="63">
        <v>240.7</v>
      </c>
      <c r="AB8" s="63">
        <v>245</v>
      </c>
      <c r="AC8" s="63">
        <v>250.3</v>
      </c>
      <c r="AD8" s="63">
        <v>258.73333333333335</v>
      </c>
      <c r="AE8" s="63">
        <v>266.8</v>
      </c>
      <c r="AF8" s="63">
        <v>273.13333333333333</v>
      </c>
      <c r="AG8" s="63">
        <v>279.93333333333328</v>
      </c>
      <c r="AH8" s="63">
        <v>289.13333333333333</v>
      </c>
      <c r="AI8" s="63">
        <v>289.33333333333337</v>
      </c>
      <c r="AJ8" s="63">
        <v>293.43333333333334</v>
      </c>
      <c r="AK8" s="63">
        <v>295</v>
      </c>
      <c r="AL8" s="63">
        <v>294.83333333333337</v>
      </c>
      <c r="AM8" s="63">
        <v>288.86666666666662</v>
      </c>
      <c r="AN8" s="63">
        <v>285.96666666666664</v>
      </c>
      <c r="AO8" s="63">
        <v>282.4666666666667</v>
      </c>
      <c r="AP8" s="63">
        <v>280.73333333333329</v>
      </c>
      <c r="AQ8" s="63">
        <v>274.69999999999993</v>
      </c>
      <c r="AR8" s="63">
        <v>276.9666666666667</v>
      </c>
      <c r="AS8" s="63">
        <v>275.4666666666667</v>
      </c>
      <c r="AT8" s="63">
        <v>275.5</v>
      </c>
      <c r="AU8" s="63">
        <v>272.83333333333331</v>
      </c>
      <c r="AV8" s="63">
        <v>269.16666666666663</v>
      </c>
      <c r="AW8" s="63">
        <v>266.43333333333334</v>
      </c>
      <c r="AX8" s="63">
        <v>257.39999999999998</v>
      </c>
      <c r="AY8" s="63">
        <v>248.53333333333333</v>
      </c>
      <c r="AZ8" s="63">
        <v>243</v>
      </c>
      <c r="BA8" s="63">
        <v>239.13333333333333</v>
      </c>
      <c r="BB8" s="63">
        <v>234</v>
      </c>
      <c r="BC8" s="63">
        <v>228.5</v>
      </c>
      <c r="BD8" s="63">
        <v>225.06666666666666</v>
      </c>
      <c r="BE8" s="63">
        <v>222.76666666666665</v>
      </c>
      <c r="BF8" s="63">
        <v>221.76666666666665</v>
      </c>
      <c r="BG8" s="63">
        <v>221.8</v>
      </c>
      <c r="BH8" s="63">
        <v>221.83333333333331</v>
      </c>
      <c r="BI8" s="63">
        <v>223.06666666666666</v>
      </c>
      <c r="BJ8" s="63">
        <v>226.5</v>
      </c>
      <c r="BK8" s="63">
        <v>229.2</v>
      </c>
      <c r="BL8" s="63">
        <v>233.89999999999998</v>
      </c>
      <c r="BM8" s="63">
        <v>234.23333333333332</v>
      </c>
      <c r="BN8" s="63">
        <v>243.2</v>
      </c>
      <c r="BO8" s="63">
        <v>248</v>
      </c>
      <c r="BP8" s="63">
        <v>251.93333333333331</v>
      </c>
      <c r="BQ8" s="63">
        <v>254.23333333333329</v>
      </c>
      <c r="BR8" s="63">
        <v>256.86666666666667</v>
      </c>
      <c r="BS8" s="63">
        <v>262.06666666666672</v>
      </c>
      <c r="BT8" s="63">
        <v>266.5333333333333</v>
      </c>
      <c r="BU8" s="63">
        <v>269.60000000000002</v>
      </c>
      <c r="BV8" s="63">
        <v>270.7</v>
      </c>
      <c r="BW8" s="63">
        <v>270.90000000000003</v>
      </c>
      <c r="BX8" s="63">
        <v>269.23333333333335</v>
      </c>
      <c r="BY8" s="63">
        <v>267.10000000000002</v>
      </c>
      <c r="BZ8" s="63">
        <v>251.33333333333337</v>
      </c>
      <c r="CA8" s="63">
        <v>245.26666666666665</v>
      </c>
      <c r="CB8" s="63">
        <v>233.73333333333335</v>
      </c>
      <c r="CC8" s="63">
        <v>225.86666666666665</v>
      </c>
      <c r="CD8" s="63">
        <v>220.2</v>
      </c>
      <c r="CE8" s="63">
        <v>217.59999999999997</v>
      </c>
      <c r="CF8" s="63">
        <v>216.23333333333335</v>
      </c>
      <c r="CG8" s="63">
        <v>216.39999999999998</v>
      </c>
      <c r="CH8" s="63">
        <v>217.03333333333336</v>
      </c>
      <c r="CI8" s="63">
        <v>217.46666666666667</v>
      </c>
      <c r="CJ8" s="63">
        <v>220.73333333333335</v>
      </c>
      <c r="CK8" s="63">
        <v>224.1</v>
      </c>
      <c r="CL8" s="63">
        <v>226.73333333333335</v>
      </c>
      <c r="CM8" s="63">
        <v>228.63333333333333</v>
      </c>
      <c r="CN8" s="63">
        <v>232.33333333333334</v>
      </c>
      <c r="CO8" s="63">
        <v>235.5</v>
      </c>
      <c r="CP8" s="63">
        <v>238.70000000000002</v>
      </c>
      <c r="CQ8" s="63">
        <v>241.13333333333333</v>
      </c>
      <c r="CR8" s="63">
        <v>242.36666666666667</v>
      </c>
      <c r="CS8" s="63">
        <v>244.06666666666666</v>
      </c>
      <c r="CT8" s="63">
        <v>244.56666666666666</v>
      </c>
      <c r="CU8" s="63">
        <v>245.40000000000003</v>
      </c>
      <c r="CV8" s="63">
        <v>246.53333333333336</v>
      </c>
      <c r="CW8" s="63">
        <v>250.13333333333333</v>
      </c>
      <c r="CX8" s="63">
        <v>253.33333333333331</v>
      </c>
      <c r="CY8" s="63">
        <v>256.2</v>
      </c>
      <c r="CZ8" s="63">
        <v>257.20000000000005</v>
      </c>
      <c r="DA8" s="63">
        <v>259.10000000000002</v>
      </c>
      <c r="DB8" s="63">
        <v>259.60000000000002</v>
      </c>
      <c r="DC8" s="63">
        <v>261.43333333333334</v>
      </c>
      <c r="DD8" s="63">
        <v>262.73333333333335</v>
      </c>
      <c r="DE8" s="63">
        <v>262.23333333333335</v>
      </c>
      <c r="DF8" s="63">
        <v>260.66666666666663</v>
      </c>
      <c r="DG8" s="63">
        <v>260.3</v>
      </c>
      <c r="DH8" s="63">
        <v>260.23333333333335</v>
      </c>
      <c r="DI8" s="63">
        <v>257.8</v>
      </c>
      <c r="DJ8" s="63">
        <v>258.36666666666667</v>
      </c>
      <c r="DK8" s="63">
        <v>260.73333333333335</v>
      </c>
      <c r="DL8" s="63">
        <v>262.89999999999998</v>
      </c>
      <c r="DM8" s="63">
        <v>264.73333333333335</v>
      </c>
      <c r="DN8" s="63">
        <v>268.79999999999995</v>
      </c>
      <c r="DO8" s="63">
        <v>268.76666666666665</v>
      </c>
      <c r="DP8" s="63">
        <v>271.5</v>
      </c>
      <c r="DQ8" s="63">
        <v>271.76666666666665</v>
      </c>
      <c r="DR8" s="63">
        <v>271.93333333333334</v>
      </c>
      <c r="DS8" s="64">
        <v>271.0333333333333</v>
      </c>
      <c r="DT8" s="64">
        <v>246</v>
      </c>
      <c r="DU8" s="64">
        <v>247.63333333333333</v>
      </c>
      <c r="DV8" s="64">
        <v>245.9666666666667</v>
      </c>
      <c r="DW8" s="64">
        <v>243</v>
      </c>
      <c r="DX8" s="64">
        <v>242.16666666666669</v>
      </c>
      <c r="DY8" s="64">
        <v>243</v>
      </c>
      <c r="DZ8" s="64">
        <v>245.63333333333333</v>
      </c>
      <c r="EA8" s="64">
        <v>249</v>
      </c>
      <c r="EB8" s="64">
        <v>253.2</v>
      </c>
      <c r="EC8" s="65">
        <v>257.65750000000003</v>
      </c>
      <c r="ED8" s="65">
        <v>258.13060000000002</v>
      </c>
      <c r="EE8" s="65">
        <v>256.91879999999998</v>
      </c>
      <c r="EF8" s="65">
        <v>252.94409999999999</v>
      </c>
      <c r="EG8" s="65">
        <v>249.06780000000001</v>
      </c>
      <c r="EH8" s="65">
        <v>245.41470000000001</v>
      </c>
      <c r="EI8" s="65">
        <v>243.20679999999999</v>
      </c>
      <c r="EJ8" s="65">
        <v>241.99459999999999</v>
      </c>
      <c r="EK8" s="65">
        <v>241.7501</v>
      </c>
      <c r="EL8" s="65">
        <v>241.8535</v>
      </c>
      <c r="EM8" s="65">
        <v>242.79810000000001</v>
      </c>
      <c r="EN8" s="65">
        <v>244.1995</v>
      </c>
      <c r="EO8" s="65">
        <v>245.9522</v>
      </c>
      <c r="EP8" s="65">
        <v>247.33330000000001</v>
      </c>
      <c r="EQ8" s="65">
        <v>248.4838</v>
      </c>
      <c r="ER8" s="65">
        <v>249.44589999999999</v>
      </c>
      <c r="ES8" s="65">
        <v>250.53649999999999</v>
      </c>
      <c r="ET8" s="65">
        <v>251.13040000000001</v>
      </c>
      <c r="EU8" s="65">
        <v>251.61490000000001</v>
      </c>
      <c r="EV8" s="65">
        <v>252.21260000000001</v>
      </c>
      <c r="EW8" s="65">
        <v>252.9812</v>
      </c>
      <c r="EX8" s="65">
        <v>253.40459999999999</v>
      </c>
      <c r="EY8" s="65">
        <v>253.87909999999999</v>
      </c>
      <c r="EZ8" s="65">
        <v>254.42320000000001</v>
      </c>
      <c r="FA8" s="65">
        <v>255.1754</v>
      </c>
      <c r="FB8" s="65">
        <v>255.61660000000001</v>
      </c>
      <c r="FC8" s="65">
        <v>256.01179999999999</v>
      </c>
      <c r="FD8" s="65">
        <v>256.32990000000001</v>
      </c>
      <c r="FE8" s="65">
        <v>256.70780000000002</v>
      </c>
      <c r="FF8" s="65">
        <v>256.77659999999997</v>
      </c>
    </row>
    <row r="9" spans="1:162" x14ac:dyDescent="0.25">
      <c r="A9" t="str">
        <f>'Baseline QTR'!A9</f>
        <v>KS_NNAT</v>
      </c>
      <c r="B9" t="str">
        <f>'Baseline QTR'!B9</f>
        <v xml:space="preserve">   Natural resources</v>
      </c>
      <c r="C9" s="63">
        <v>1.9</v>
      </c>
      <c r="D9" s="63">
        <v>2</v>
      </c>
      <c r="E9" s="63">
        <v>2</v>
      </c>
      <c r="F9" s="63">
        <v>2.0333333333333332</v>
      </c>
      <c r="G9" s="63">
        <v>1.8666666666666667</v>
      </c>
      <c r="H9" s="63">
        <v>1.8333333333333333</v>
      </c>
      <c r="I9" s="63">
        <v>1.8</v>
      </c>
      <c r="J9" s="63">
        <v>1.8</v>
      </c>
      <c r="K9" s="63">
        <v>1.6666666666666667</v>
      </c>
      <c r="L9" s="63">
        <v>1.5333333333333334</v>
      </c>
      <c r="M9" s="63">
        <v>1.5333333333333334</v>
      </c>
      <c r="N9" s="63">
        <v>1.6</v>
      </c>
      <c r="O9" s="63">
        <v>1.6</v>
      </c>
      <c r="P9" s="63">
        <v>1.6333333333333333</v>
      </c>
      <c r="Q9" s="63">
        <v>1.6</v>
      </c>
      <c r="R9" s="63">
        <v>1.6333333333333333</v>
      </c>
      <c r="S9" s="63">
        <v>1.6</v>
      </c>
      <c r="T9" s="63">
        <v>1.5666666666666669</v>
      </c>
      <c r="U9" s="63">
        <v>1.5333333333333334</v>
      </c>
      <c r="V9" s="63">
        <v>1.6</v>
      </c>
      <c r="W9" s="63">
        <v>1.6333333333333333</v>
      </c>
      <c r="X9" s="63">
        <v>1.6</v>
      </c>
      <c r="Y9" s="63">
        <v>1.6</v>
      </c>
      <c r="Z9" s="63">
        <v>1.6</v>
      </c>
      <c r="AA9" s="63">
        <v>1.6333333333333333</v>
      </c>
      <c r="AB9" s="63">
        <v>1.6</v>
      </c>
      <c r="AC9" s="63">
        <v>1.6</v>
      </c>
      <c r="AD9" s="63">
        <v>1.7</v>
      </c>
      <c r="AE9" s="63">
        <v>1.8</v>
      </c>
      <c r="AF9" s="63">
        <v>1.8</v>
      </c>
      <c r="AG9" s="63">
        <v>1.8666666666666667</v>
      </c>
      <c r="AH9" s="63">
        <v>1.9666666666666663</v>
      </c>
      <c r="AI9" s="63">
        <v>1.7333333333333334</v>
      </c>
      <c r="AJ9" s="63">
        <v>1.7666666666666666</v>
      </c>
      <c r="AK9" s="63">
        <v>1.9</v>
      </c>
      <c r="AL9" s="63">
        <v>2.2666666666666666</v>
      </c>
      <c r="AM9" s="63">
        <v>2.1</v>
      </c>
      <c r="AN9" s="63">
        <v>2.1</v>
      </c>
      <c r="AO9" s="63">
        <v>2.1333333333333333</v>
      </c>
      <c r="AP9" s="63">
        <v>2.1</v>
      </c>
      <c r="AQ9" s="63">
        <v>2.1</v>
      </c>
      <c r="AR9" s="63">
        <v>2.1333333333333333</v>
      </c>
      <c r="AS9" s="63">
        <v>2.1333333333333333</v>
      </c>
      <c r="AT9" s="63">
        <v>2.1</v>
      </c>
      <c r="AU9" s="63">
        <v>2.2000000000000002</v>
      </c>
      <c r="AV9" s="63">
        <v>2.0333333333333332</v>
      </c>
      <c r="AW9" s="63">
        <v>1.9</v>
      </c>
      <c r="AX9" s="63">
        <v>1.7333333333333334</v>
      </c>
      <c r="AY9" s="63">
        <v>1.7</v>
      </c>
      <c r="AZ9" s="63">
        <v>1.6</v>
      </c>
      <c r="BA9" s="63">
        <v>1.6</v>
      </c>
      <c r="BB9" s="63">
        <v>1.5333333333333334</v>
      </c>
      <c r="BC9" s="63">
        <v>1.5333333333333334</v>
      </c>
      <c r="BD9" s="63">
        <v>1.3333333333333333</v>
      </c>
      <c r="BE9" s="63">
        <v>1.2333333333333334</v>
      </c>
      <c r="BF9" s="63">
        <v>1.3</v>
      </c>
      <c r="BG9" s="63">
        <v>1.2333333333333334</v>
      </c>
      <c r="BH9" s="63">
        <v>1.2666666666666666</v>
      </c>
      <c r="BI9" s="63">
        <v>1.2</v>
      </c>
      <c r="BJ9" s="63">
        <v>1.2</v>
      </c>
      <c r="BK9" s="63">
        <v>1.1333333333333333</v>
      </c>
      <c r="BL9" s="63">
        <v>1.1000000000000001</v>
      </c>
      <c r="BM9" s="63">
        <v>1.1000000000000001</v>
      </c>
      <c r="BN9" s="63">
        <v>1.1000000000000001</v>
      </c>
      <c r="BO9" s="63">
        <v>1.1000000000000001</v>
      </c>
      <c r="BP9" s="63">
        <v>1.1000000000000001</v>
      </c>
      <c r="BQ9" s="63">
        <v>1.1000000000000001</v>
      </c>
      <c r="BR9" s="63">
        <v>1.1000000000000001</v>
      </c>
      <c r="BS9" s="63">
        <v>1.0666666666666669</v>
      </c>
      <c r="BT9" s="63">
        <v>1.1000000000000001</v>
      </c>
      <c r="BU9" s="63">
        <v>1.1333333333333333</v>
      </c>
      <c r="BV9" s="63">
        <v>1.1000000000000001</v>
      </c>
      <c r="BW9" s="63">
        <v>1</v>
      </c>
      <c r="BX9" s="63">
        <v>1</v>
      </c>
      <c r="BY9" s="63">
        <v>1</v>
      </c>
      <c r="BZ9" s="63">
        <v>0.93333333333333324</v>
      </c>
      <c r="CA9" s="63">
        <v>0.8666666666666667</v>
      </c>
      <c r="CB9" s="63">
        <v>0.8</v>
      </c>
      <c r="CC9" s="63">
        <v>0.8</v>
      </c>
      <c r="CD9" s="63">
        <v>0.73333333333333328</v>
      </c>
      <c r="CE9" s="63">
        <v>0.8</v>
      </c>
      <c r="CF9" s="63">
        <v>0.76666666666666672</v>
      </c>
      <c r="CG9" s="63">
        <v>0.8</v>
      </c>
      <c r="CH9" s="63">
        <v>0.73333333333333328</v>
      </c>
      <c r="CI9" s="63">
        <v>0.7</v>
      </c>
      <c r="CJ9" s="63">
        <v>0.7</v>
      </c>
      <c r="CK9" s="63">
        <v>0.7</v>
      </c>
      <c r="CL9" s="63">
        <v>0.76666666666666672</v>
      </c>
      <c r="CM9" s="63">
        <v>0.73333333333333328</v>
      </c>
      <c r="CN9" s="63">
        <v>0.7</v>
      </c>
      <c r="CO9" s="63">
        <v>0.7</v>
      </c>
      <c r="CP9" s="63">
        <v>0.7</v>
      </c>
      <c r="CQ9" s="63">
        <v>0.73333333333333328</v>
      </c>
      <c r="CR9" s="63">
        <v>0.76666666666666672</v>
      </c>
      <c r="CS9" s="63">
        <v>0.76666666666666672</v>
      </c>
      <c r="CT9" s="63">
        <v>0.7</v>
      </c>
      <c r="CU9" s="63">
        <v>0.7</v>
      </c>
      <c r="CV9" s="63">
        <v>0.7</v>
      </c>
      <c r="CW9" s="63">
        <v>0.7</v>
      </c>
      <c r="CX9" s="63">
        <v>0.76666666666666672</v>
      </c>
      <c r="CY9" s="63">
        <v>0.8</v>
      </c>
      <c r="CZ9" s="63">
        <v>0.8</v>
      </c>
      <c r="DA9" s="63">
        <v>0.76666666666666672</v>
      </c>
      <c r="DB9" s="63">
        <v>0.8</v>
      </c>
      <c r="DC9" s="63">
        <v>0.73333333333333328</v>
      </c>
      <c r="DD9" s="63">
        <v>0.8</v>
      </c>
      <c r="DE9" s="63">
        <v>0.8</v>
      </c>
      <c r="DF9" s="63">
        <v>0.8</v>
      </c>
      <c r="DG9" s="63">
        <v>0.8</v>
      </c>
      <c r="DH9" s="63">
        <v>0.8</v>
      </c>
      <c r="DI9" s="63">
        <v>0.8</v>
      </c>
      <c r="DJ9" s="63">
        <v>0.8</v>
      </c>
      <c r="DK9" s="63">
        <v>0.8</v>
      </c>
      <c r="DL9" s="63">
        <v>0.8</v>
      </c>
      <c r="DM9" s="63">
        <v>0.8</v>
      </c>
      <c r="DN9" s="63">
        <v>0.8</v>
      </c>
      <c r="DO9" s="63">
        <v>0.8</v>
      </c>
      <c r="DP9" s="63">
        <v>0.8</v>
      </c>
      <c r="DQ9" s="63">
        <v>0.8</v>
      </c>
      <c r="DR9" s="63">
        <v>0.8</v>
      </c>
      <c r="DS9" s="64">
        <v>0.8</v>
      </c>
      <c r="DT9" s="64">
        <v>0.7</v>
      </c>
      <c r="DU9" s="64">
        <v>0.76666666666666672</v>
      </c>
      <c r="DV9" s="64">
        <v>0.73333333333333328</v>
      </c>
      <c r="DW9" s="64">
        <v>0.7</v>
      </c>
      <c r="DX9" s="64">
        <v>0.73333333333333328</v>
      </c>
      <c r="DY9" s="64">
        <v>0.7</v>
      </c>
      <c r="DZ9" s="64">
        <v>0.73333333333333328</v>
      </c>
      <c r="EA9" s="64">
        <v>0.7</v>
      </c>
      <c r="EB9" s="64">
        <v>0.7</v>
      </c>
      <c r="EC9" s="65">
        <v>0.71781260000000002</v>
      </c>
      <c r="ED9" s="65">
        <v>0.72978549999999998</v>
      </c>
      <c r="EE9" s="65">
        <v>0.73777599999999999</v>
      </c>
      <c r="EF9" s="65">
        <v>0.74308390000000002</v>
      </c>
      <c r="EG9" s="65">
        <v>0.74659889999999995</v>
      </c>
      <c r="EH9" s="65">
        <v>0.74892190000000003</v>
      </c>
      <c r="EI9" s="65">
        <v>0.75045510000000004</v>
      </c>
      <c r="EJ9" s="65">
        <v>0.75146610000000003</v>
      </c>
      <c r="EK9" s="65">
        <v>0.75213240000000003</v>
      </c>
      <c r="EL9" s="65">
        <v>0.7525714</v>
      </c>
      <c r="EM9" s="65">
        <v>0.75286050000000004</v>
      </c>
      <c r="EN9" s="65">
        <v>0.75305089999999997</v>
      </c>
      <c r="EO9" s="65">
        <v>0.75317619999999996</v>
      </c>
      <c r="EP9" s="65">
        <v>0.75325880000000001</v>
      </c>
      <c r="EQ9" s="65">
        <v>0.75331309999999996</v>
      </c>
      <c r="ER9" s="65">
        <v>0.75334889999999999</v>
      </c>
      <c r="ES9" s="65">
        <v>0.75337240000000005</v>
      </c>
      <c r="ET9" s="65">
        <v>0.7533879</v>
      </c>
      <c r="EU9" s="65">
        <v>0.75339809999999996</v>
      </c>
      <c r="EV9" s="65">
        <v>0.75340479999999999</v>
      </c>
      <c r="EW9" s="65">
        <v>0.75340929999999995</v>
      </c>
      <c r="EX9" s="65">
        <v>0.75341219999999998</v>
      </c>
      <c r="EY9" s="65">
        <v>0.75341409999999998</v>
      </c>
      <c r="EZ9" s="65">
        <v>0.75341530000000001</v>
      </c>
      <c r="FA9" s="65">
        <v>0.75341619999999998</v>
      </c>
      <c r="FB9" s="65">
        <v>0.75341670000000005</v>
      </c>
      <c r="FC9" s="65">
        <v>0.75341709999999995</v>
      </c>
      <c r="FD9" s="65">
        <v>0.75341729999999996</v>
      </c>
      <c r="FE9" s="65">
        <v>0.75341749999999996</v>
      </c>
      <c r="FF9" s="65">
        <v>0.75341760000000002</v>
      </c>
    </row>
    <row r="10" spans="1:162" x14ac:dyDescent="0.25">
      <c r="A10" t="str">
        <f>'Baseline QTR'!A10</f>
        <v>KS_NCON</v>
      </c>
      <c r="B10" t="str">
        <f>'Baseline QTR'!B10</f>
        <v xml:space="preserve">   Construction</v>
      </c>
      <c r="C10" s="63">
        <v>61.833333333333336</v>
      </c>
      <c r="D10" s="63">
        <v>63.666666666666664</v>
      </c>
      <c r="E10" s="63">
        <v>63.666666666666664</v>
      </c>
      <c r="F10" s="63">
        <v>60.466666666666669</v>
      </c>
      <c r="G10" s="63">
        <v>60.2</v>
      </c>
      <c r="H10" s="63">
        <v>59.43333333333333</v>
      </c>
      <c r="I10" s="63">
        <v>60.233333333333334</v>
      </c>
      <c r="J10" s="63">
        <v>60.666666666666671</v>
      </c>
      <c r="K10" s="63">
        <v>61.366666666666667</v>
      </c>
      <c r="L10" s="63">
        <v>62.666666666666664</v>
      </c>
      <c r="M10" s="63">
        <v>62.033333333333331</v>
      </c>
      <c r="N10" s="63">
        <v>61.3</v>
      </c>
      <c r="O10" s="63">
        <v>60.033333333333331</v>
      </c>
      <c r="P10" s="63">
        <v>58.133333333333333</v>
      </c>
      <c r="Q10" s="63">
        <v>58.3</v>
      </c>
      <c r="R10" s="63">
        <v>58.266666666666666</v>
      </c>
      <c r="S10" s="63">
        <v>58.033333333333331</v>
      </c>
      <c r="T10" s="63">
        <v>57.7</v>
      </c>
      <c r="U10" s="63">
        <v>57.633333333333333</v>
      </c>
      <c r="V10" s="63">
        <v>58.233333333333334</v>
      </c>
      <c r="W10" s="63">
        <v>58.6</v>
      </c>
      <c r="X10" s="63">
        <v>58.466666666666669</v>
      </c>
      <c r="Y10" s="63">
        <v>58.6</v>
      </c>
      <c r="Z10" s="63">
        <v>57.633333333333333</v>
      </c>
      <c r="AA10" s="63">
        <v>58.866666666666667</v>
      </c>
      <c r="AB10" s="63">
        <v>59.7</v>
      </c>
      <c r="AC10" s="63">
        <v>60.666666666666664</v>
      </c>
      <c r="AD10" s="63">
        <v>62.56666666666667</v>
      </c>
      <c r="AE10" s="63">
        <v>64.966666666666669</v>
      </c>
      <c r="AF10" s="63">
        <v>65.599999999999994</v>
      </c>
      <c r="AG10" s="63">
        <v>66.3</v>
      </c>
      <c r="AH10" s="63">
        <v>68.900000000000006</v>
      </c>
      <c r="AI10" s="63">
        <v>69.100000000000009</v>
      </c>
      <c r="AJ10" s="63">
        <v>70.966666666666669</v>
      </c>
      <c r="AK10" s="63">
        <v>72.63333333333334</v>
      </c>
      <c r="AL10" s="63">
        <v>74.466666666666669</v>
      </c>
      <c r="AM10" s="63">
        <v>75.466666666666669</v>
      </c>
      <c r="AN10" s="63">
        <v>77.099999999999994</v>
      </c>
      <c r="AO10" s="63">
        <v>78.900000000000006</v>
      </c>
      <c r="AP10" s="63">
        <v>80.36666666666666</v>
      </c>
      <c r="AQ10" s="63">
        <v>82</v>
      </c>
      <c r="AR10" s="63">
        <v>83.1</v>
      </c>
      <c r="AS10" s="63">
        <v>83.233333333333334</v>
      </c>
      <c r="AT10" s="63">
        <v>84.7</v>
      </c>
      <c r="AU10" s="63">
        <v>84.6</v>
      </c>
      <c r="AV10" s="63">
        <v>82.166666666666657</v>
      </c>
      <c r="AW10" s="63">
        <v>80.766666666666666</v>
      </c>
      <c r="AX10" s="63">
        <v>77.399999999999991</v>
      </c>
      <c r="AY10" s="63">
        <v>77.233333333333334</v>
      </c>
      <c r="AZ10" s="63">
        <v>75.566666666666677</v>
      </c>
      <c r="BA10" s="63">
        <v>75.7</v>
      </c>
      <c r="BB10" s="63">
        <v>74.8</v>
      </c>
      <c r="BC10" s="63">
        <v>73.86666666666666</v>
      </c>
      <c r="BD10" s="63">
        <v>74.033333333333331</v>
      </c>
      <c r="BE10" s="63">
        <v>74.2</v>
      </c>
      <c r="BF10" s="63">
        <v>75.066666666666663</v>
      </c>
      <c r="BG10" s="63">
        <v>76</v>
      </c>
      <c r="BH10" s="63">
        <v>75.966666666666669</v>
      </c>
      <c r="BI10" s="63">
        <v>76.466666666666669</v>
      </c>
      <c r="BJ10" s="63">
        <v>78.266666666666666</v>
      </c>
      <c r="BK10" s="63">
        <v>79.3</v>
      </c>
      <c r="BL10" s="63">
        <v>81.099999999999994</v>
      </c>
      <c r="BM10" s="63">
        <v>83.533333333333331</v>
      </c>
      <c r="BN10" s="63">
        <v>86.1</v>
      </c>
      <c r="BO10" s="63">
        <v>88.333333333333329</v>
      </c>
      <c r="BP10" s="63">
        <v>90.933333333333337</v>
      </c>
      <c r="BQ10" s="63">
        <v>91.8</v>
      </c>
      <c r="BR10" s="63">
        <v>92.73333333333332</v>
      </c>
      <c r="BS10" s="63">
        <v>96.26666666666668</v>
      </c>
      <c r="BT10" s="63">
        <v>99.63333333333334</v>
      </c>
      <c r="BU10" s="63">
        <v>100.4</v>
      </c>
      <c r="BV10" s="63">
        <v>100.36666666666666</v>
      </c>
      <c r="BW10" s="63">
        <v>99.666666666666686</v>
      </c>
      <c r="BX10" s="63">
        <v>98.166666666666657</v>
      </c>
      <c r="BY10" s="63">
        <v>96.26666666666668</v>
      </c>
      <c r="BZ10" s="63">
        <v>90.666666666666686</v>
      </c>
      <c r="CA10" s="63">
        <v>82.366666666666674</v>
      </c>
      <c r="CB10" s="63">
        <v>76.366666666666674</v>
      </c>
      <c r="CC10" s="63">
        <v>71.833333333333329</v>
      </c>
      <c r="CD10" s="63">
        <v>68.5</v>
      </c>
      <c r="CE10" s="63">
        <v>66.566666666666663</v>
      </c>
      <c r="CF10" s="63">
        <v>65.3</v>
      </c>
      <c r="CG10" s="63">
        <v>65.033333333333331</v>
      </c>
      <c r="CH10" s="63">
        <v>64.433333333333337</v>
      </c>
      <c r="CI10" s="63">
        <v>62.866666666666667</v>
      </c>
      <c r="CJ10" s="63">
        <v>62.966666666666669</v>
      </c>
      <c r="CK10" s="63">
        <v>63.233333333333334</v>
      </c>
      <c r="CL10" s="63">
        <v>63.233333333333334</v>
      </c>
      <c r="CM10" s="63">
        <v>63.43333333333333</v>
      </c>
      <c r="CN10" s="63">
        <v>65.2</v>
      </c>
      <c r="CO10" s="63">
        <v>66.399999999999991</v>
      </c>
      <c r="CP10" s="63">
        <v>68.3</v>
      </c>
      <c r="CQ10" s="63">
        <v>69.833333333333329</v>
      </c>
      <c r="CR10" s="63">
        <v>70.900000000000006</v>
      </c>
      <c r="CS10" s="63">
        <v>72.86666666666666</v>
      </c>
      <c r="CT10" s="63">
        <v>73.599999999999994</v>
      </c>
      <c r="CU10" s="63">
        <v>74.933333333333337</v>
      </c>
      <c r="CV10" s="63">
        <v>75.966666666666669</v>
      </c>
      <c r="CW10" s="63">
        <v>78.966666666666669</v>
      </c>
      <c r="CX10" s="63">
        <v>82.033333333333331</v>
      </c>
      <c r="CY10" s="63">
        <v>84.4</v>
      </c>
      <c r="CZ10" s="63">
        <v>85.8</v>
      </c>
      <c r="DA10" s="63">
        <v>86.666666666666671</v>
      </c>
      <c r="DB10" s="63">
        <v>87.833333333333329</v>
      </c>
      <c r="DC10" s="63">
        <v>90.2</v>
      </c>
      <c r="DD10" s="63">
        <v>92.033333333333317</v>
      </c>
      <c r="DE10" s="63">
        <v>93.26666666666668</v>
      </c>
      <c r="DF10" s="63">
        <v>94.23333333333332</v>
      </c>
      <c r="DG10" s="63">
        <v>95.633333333333326</v>
      </c>
      <c r="DH10" s="63">
        <v>96.6</v>
      </c>
      <c r="DI10" s="63">
        <v>96.9</v>
      </c>
      <c r="DJ10" s="63">
        <v>98.066666666666663</v>
      </c>
      <c r="DK10" s="63">
        <v>100.26666666666668</v>
      </c>
      <c r="DL10" s="63">
        <v>101.6</v>
      </c>
      <c r="DM10" s="63">
        <v>102.43333333333334</v>
      </c>
      <c r="DN10" s="63">
        <v>103.83333333333331</v>
      </c>
      <c r="DO10" s="63">
        <v>102.2</v>
      </c>
      <c r="DP10" s="63">
        <v>103.93333333333334</v>
      </c>
      <c r="DQ10" s="63">
        <v>104.03333333333332</v>
      </c>
      <c r="DR10" s="63">
        <v>104.26666666666668</v>
      </c>
      <c r="DS10" s="64">
        <v>104.4</v>
      </c>
      <c r="DT10" s="64">
        <v>92.366666666666674</v>
      </c>
      <c r="DU10" s="64">
        <v>100.03333333333332</v>
      </c>
      <c r="DV10" s="64">
        <v>102.46666666666668</v>
      </c>
      <c r="DW10" s="64">
        <v>102.56666666666666</v>
      </c>
      <c r="DX10" s="64">
        <v>103.7</v>
      </c>
      <c r="DY10" s="64">
        <v>104.23333333333332</v>
      </c>
      <c r="DZ10" s="64">
        <v>104.9</v>
      </c>
      <c r="EA10" s="64">
        <v>105.83333333333331</v>
      </c>
      <c r="EB10" s="64">
        <v>108.63333333333333</v>
      </c>
      <c r="EC10" s="65">
        <v>110.48009999999999</v>
      </c>
      <c r="ED10" s="65">
        <v>110.48820000000001</v>
      </c>
      <c r="EE10" s="65">
        <v>109.2002</v>
      </c>
      <c r="EF10" s="65">
        <v>106.0352</v>
      </c>
      <c r="EG10" s="65">
        <v>103.2415</v>
      </c>
      <c r="EH10" s="65">
        <v>100.87220000000001</v>
      </c>
      <c r="EI10" s="65">
        <v>99.601680000000002</v>
      </c>
      <c r="EJ10" s="65">
        <v>98.9923</v>
      </c>
      <c r="EK10" s="65">
        <v>99.11251</v>
      </c>
      <c r="EL10" s="65">
        <v>99.463719999999995</v>
      </c>
      <c r="EM10" s="65">
        <v>100.3968</v>
      </c>
      <c r="EN10" s="65">
        <v>101.61969999999999</v>
      </c>
      <c r="EO10" s="65">
        <v>103.072</v>
      </c>
      <c r="EP10" s="65">
        <v>104.14100000000001</v>
      </c>
      <c r="EQ10" s="65">
        <v>104.9158</v>
      </c>
      <c r="ER10" s="65">
        <v>105.4836</v>
      </c>
      <c r="ES10" s="65">
        <v>106.1189</v>
      </c>
      <c r="ET10" s="65">
        <v>106.319</v>
      </c>
      <c r="EU10" s="65">
        <v>106.4866</v>
      </c>
      <c r="EV10" s="65">
        <v>106.7295</v>
      </c>
      <c r="EW10" s="65">
        <v>107.2067</v>
      </c>
      <c r="EX10" s="65">
        <v>107.3741</v>
      </c>
      <c r="EY10" s="65">
        <v>107.5874</v>
      </c>
      <c r="EZ10" s="65">
        <v>107.8545</v>
      </c>
      <c r="FA10" s="65">
        <v>108.352</v>
      </c>
      <c r="FB10" s="65">
        <v>108.5913</v>
      </c>
      <c r="FC10" s="65">
        <v>108.81789999999999</v>
      </c>
      <c r="FD10" s="65">
        <v>109.0196</v>
      </c>
      <c r="FE10" s="65">
        <v>109.41500000000001</v>
      </c>
      <c r="FF10" s="65">
        <v>109.5321</v>
      </c>
    </row>
    <row r="11" spans="1:162" x14ac:dyDescent="0.25">
      <c r="A11" t="str">
        <f>'Baseline QTR'!A11</f>
        <v>KS_NMFG</v>
      </c>
      <c r="B11" t="str">
        <f>'Baseline QTR'!B11</f>
        <v xml:space="preserve">   Manufacturing</v>
      </c>
      <c r="C11" s="63">
        <v>213.73333333333332</v>
      </c>
      <c r="D11" s="63">
        <v>212.3</v>
      </c>
      <c r="E11" s="63">
        <v>213.6</v>
      </c>
      <c r="F11" s="63">
        <v>211.23333333333332</v>
      </c>
      <c r="G11" s="63">
        <v>208.93333333333331</v>
      </c>
      <c r="H11" s="63">
        <v>208.2</v>
      </c>
      <c r="I11" s="63">
        <v>209.60000000000002</v>
      </c>
      <c r="J11" s="63">
        <v>207.96666666666664</v>
      </c>
      <c r="K11" s="63">
        <v>207.06666666666666</v>
      </c>
      <c r="L11" s="63">
        <v>205.96666666666667</v>
      </c>
      <c r="M11" s="63">
        <v>204.26666666666668</v>
      </c>
      <c r="N11" s="63">
        <v>201.43333333333334</v>
      </c>
      <c r="O11" s="63">
        <v>197.33333333333331</v>
      </c>
      <c r="P11" s="63">
        <v>195.33333333333337</v>
      </c>
      <c r="Q11" s="63">
        <v>196.53333333333333</v>
      </c>
      <c r="R11" s="63">
        <v>188.83333333333334</v>
      </c>
      <c r="S11" s="63">
        <v>185.3</v>
      </c>
      <c r="T11" s="63">
        <v>184.23333333333335</v>
      </c>
      <c r="U11" s="63">
        <v>183.76666666666665</v>
      </c>
      <c r="V11" s="63">
        <v>183.76666666666668</v>
      </c>
      <c r="W11" s="63">
        <v>186.16666666666663</v>
      </c>
      <c r="X11" s="63">
        <v>183.79999999999998</v>
      </c>
      <c r="Y11" s="63">
        <v>179.2</v>
      </c>
      <c r="Z11" s="63">
        <v>163.69999999999999</v>
      </c>
      <c r="AA11" s="63">
        <v>180.2</v>
      </c>
      <c r="AB11" s="63">
        <v>183.7</v>
      </c>
      <c r="AC11" s="63">
        <v>188.03333333333333</v>
      </c>
      <c r="AD11" s="63">
        <v>194.46666666666667</v>
      </c>
      <c r="AE11" s="63">
        <v>200.03333333333336</v>
      </c>
      <c r="AF11" s="63">
        <v>205.73333333333335</v>
      </c>
      <c r="AG11" s="63">
        <v>211.76666666666665</v>
      </c>
      <c r="AH11" s="63">
        <v>218.26666666666665</v>
      </c>
      <c r="AI11" s="63">
        <v>218.5</v>
      </c>
      <c r="AJ11" s="63">
        <v>220.7</v>
      </c>
      <c r="AK11" s="63">
        <v>220.46666666666667</v>
      </c>
      <c r="AL11" s="63">
        <v>218.10000000000002</v>
      </c>
      <c r="AM11" s="63">
        <v>211.29999999999995</v>
      </c>
      <c r="AN11" s="63">
        <v>206.76666666666665</v>
      </c>
      <c r="AO11" s="63">
        <v>201.43333333333334</v>
      </c>
      <c r="AP11" s="63">
        <v>198.26666666666665</v>
      </c>
      <c r="AQ11" s="63">
        <v>190.59999999999997</v>
      </c>
      <c r="AR11" s="63">
        <v>191.73333333333335</v>
      </c>
      <c r="AS11" s="63">
        <v>190.1</v>
      </c>
      <c r="AT11" s="63">
        <v>188.70000000000002</v>
      </c>
      <c r="AU11" s="63">
        <v>186.03333333333333</v>
      </c>
      <c r="AV11" s="63">
        <v>184.96666666666667</v>
      </c>
      <c r="AW11" s="63">
        <v>183.76666666666668</v>
      </c>
      <c r="AX11" s="63">
        <v>178.26666666666665</v>
      </c>
      <c r="AY11" s="63">
        <v>169.6</v>
      </c>
      <c r="AZ11" s="63">
        <v>165.83333333333334</v>
      </c>
      <c r="BA11" s="63">
        <v>161.83333333333334</v>
      </c>
      <c r="BB11" s="63">
        <v>157.66666666666666</v>
      </c>
      <c r="BC11" s="63">
        <v>153.1</v>
      </c>
      <c r="BD11" s="63">
        <v>149.70000000000002</v>
      </c>
      <c r="BE11" s="63">
        <v>147.33333333333331</v>
      </c>
      <c r="BF11" s="63">
        <v>145.4</v>
      </c>
      <c r="BG11" s="63">
        <v>144.56666666666666</v>
      </c>
      <c r="BH11" s="63">
        <v>144.6</v>
      </c>
      <c r="BI11" s="63">
        <v>145.4</v>
      </c>
      <c r="BJ11" s="63">
        <v>147.03333333333333</v>
      </c>
      <c r="BK11" s="63">
        <v>148.76666666666665</v>
      </c>
      <c r="BL11" s="63">
        <v>151.69999999999999</v>
      </c>
      <c r="BM11" s="63">
        <v>149.6</v>
      </c>
      <c r="BN11" s="63">
        <v>156</v>
      </c>
      <c r="BO11" s="63">
        <v>158.56666666666666</v>
      </c>
      <c r="BP11" s="63">
        <v>159.89999999999998</v>
      </c>
      <c r="BQ11" s="63">
        <v>161.33333333333331</v>
      </c>
      <c r="BR11" s="63">
        <v>163.03333333333336</v>
      </c>
      <c r="BS11" s="63">
        <v>164.73333333333335</v>
      </c>
      <c r="BT11" s="63">
        <v>165.79999999999998</v>
      </c>
      <c r="BU11" s="63">
        <v>168.06666666666666</v>
      </c>
      <c r="BV11" s="63">
        <v>169.23333333333335</v>
      </c>
      <c r="BW11" s="63">
        <v>170.23333333333335</v>
      </c>
      <c r="BX11" s="63">
        <v>170.06666666666666</v>
      </c>
      <c r="BY11" s="63">
        <v>169.83333333333334</v>
      </c>
      <c r="BZ11" s="63">
        <v>159.73333333333335</v>
      </c>
      <c r="CA11" s="63">
        <v>162.03333333333333</v>
      </c>
      <c r="CB11" s="63">
        <v>156.56666666666666</v>
      </c>
      <c r="CC11" s="63">
        <v>153.23333333333332</v>
      </c>
      <c r="CD11" s="63">
        <v>150.96666666666667</v>
      </c>
      <c r="CE11" s="63">
        <v>150.23333333333332</v>
      </c>
      <c r="CF11" s="63">
        <v>150.16666666666669</v>
      </c>
      <c r="CG11" s="63">
        <v>150.56666666666666</v>
      </c>
      <c r="CH11" s="63">
        <v>151.86666666666667</v>
      </c>
      <c r="CI11" s="63">
        <v>153.9</v>
      </c>
      <c r="CJ11" s="63">
        <v>157.06666666666666</v>
      </c>
      <c r="CK11" s="63">
        <v>160.16666666666666</v>
      </c>
      <c r="CL11" s="63">
        <v>162.73333333333335</v>
      </c>
      <c r="CM11" s="63">
        <v>164.46666666666667</v>
      </c>
      <c r="CN11" s="63">
        <v>166.43333333333334</v>
      </c>
      <c r="CO11" s="63">
        <v>168.4</v>
      </c>
      <c r="CP11" s="63">
        <v>169.70000000000002</v>
      </c>
      <c r="CQ11" s="63">
        <v>170.56666666666666</v>
      </c>
      <c r="CR11" s="63">
        <v>170.70000000000002</v>
      </c>
      <c r="CS11" s="63">
        <v>170.43333333333334</v>
      </c>
      <c r="CT11" s="63">
        <v>170.26666666666665</v>
      </c>
      <c r="CU11" s="63">
        <v>169.76666666666668</v>
      </c>
      <c r="CV11" s="63">
        <v>169.86666666666667</v>
      </c>
      <c r="CW11" s="63">
        <v>170.46666666666667</v>
      </c>
      <c r="CX11" s="63">
        <v>170.53333333333333</v>
      </c>
      <c r="CY11" s="63">
        <v>171</v>
      </c>
      <c r="CZ11" s="63">
        <v>170.60000000000002</v>
      </c>
      <c r="DA11" s="63">
        <v>171.66666666666666</v>
      </c>
      <c r="DB11" s="63">
        <v>170.96666666666667</v>
      </c>
      <c r="DC11" s="63">
        <v>170.5</v>
      </c>
      <c r="DD11" s="63">
        <v>169.9</v>
      </c>
      <c r="DE11" s="63">
        <v>168.16666666666666</v>
      </c>
      <c r="DF11" s="63">
        <v>165.63333333333333</v>
      </c>
      <c r="DG11" s="63">
        <v>163.86666666666667</v>
      </c>
      <c r="DH11" s="63">
        <v>162.83333333333334</v>
      </c>
      <c r="DI11" s="63">
        <v>160.1</v>
      </c>
      <c r="DJ11" s="63">
        <v>159.5</v>
      </c>
      <c r="DK11" s="63">
        <v>159.66666666666666</v>
      </c>
      <c r="DL11" s="63">
        <v>160.5</v>
      </c>
      <c r="DM11" s="63">
        <v>161.5</v>
      </c>
      <c r="DN11" s="63">
        <v>164.16666666666666</v>
      </c>
      <c r="DO11" s="63">
        <v>165.76666666666668</v>
      </c>
      <c r="DP11" s="63">
        <v>166.76666666666665</v>
      </c>
      <c r="DQ11" s="63">
        <v>166.93333333333334</v>
      </c>
      <c r="DR11" s="63">
        <v>166.86666666666667</v>
      </c>
      <c r="DS11" s="64">
        <v>165.83333333333331</v>
      </c>
      <c r="DT11" s="64">
        <v>152.93333333333334</v>
      </c>
      <c r="DU11" s="64">
        <v>146.83333333333334</v>
      </c>
      <c r="DV11" s="64">
        <v>142.76666666666668</v>
      </c>
      <c r="DW11" s="64">
        <v>139.73333333333332</v>
      </c>
      <c r="DX11" s="64">
        <v>137.73333333333335</v>
      </c>
      <c r="DY11" s="64">
        <v>138.06666666666666</v>
      </c>
      <c r="DZ11" s="64">
        <v>140</v>
      </c>
      <c r="EA11" s="64">
        <v>142.46666666666667</v>
      </c>
      <c r="EB11" s="64">
        <v>143.86666666666667</v>
      </c>
      <c r="EC11" s="65">
        <v>146.45959999999999</v>
      </c>
      <c r="ED11" s="65">
        <v>146.9127</v>
      </c>
      <c r="EE11" s="65">
        <v>146.98079999999999</v>
      </c>
      <c r="EF11" s="65">
        <v>146.16579999999999</v>
      </c>
      <c r="EG11" s="65">
        <v>145.0797</v>
      </c>
      <c r="EH11" s="65">
        <v>143.7936</v>
      </c>
      <c r="EI11" s="65">
        <v>142.8546</v>
      </c>
      <c r="EJ11" s="65">
        <v>142.2508</v>
      </c>
      <c r="EK11" s="65">
        <v>141.88550000000001</v>
      </c>
      <c r="EL11" s="65">
        <v>141.63720000000001</v>
      </c>
      <c r="EM11" s="65">
        <v>141.64840000000001</v>
      </c>
      <c r="EN11" s="65">
        <v>141.82669999999999</v>
      </c>
      <c r="EO11" s="65">
        <v>142.12700000000001</v>
      </c>
      <c r="EP11" s="65">
        <v>142.43899999999999</v>
      </c>
      <c r="EQ11" s="65">
        <v>142.81460000000001</v>
      </c>
      <c r="ER11" s="65">
        <v>143.2089</v>
      </c>
      <c r="ES11" s="65">
        <v>143.6643</v>
      </c>
      <c r="ET11" s="65">
        <v>144.05789999999999</v>
      </c>
      <c r="EU11" s="65">
        <v>144.3749</v>
      </c>
      <c r="EV11" s="65">
        <v>144.72970000000001</v>
      </c>
      <c r="EW11" s="65">
        <v>145.02109999999999</v>
      </c>
      <c r="EX11" s="65">
        <v>145.27709999999999</v>
      </c>
      <c r="EY11" s="65">
        <v>145.53829999999999</v>
      </c>
      <c r="EZ11" s="65">
        <v>145.8152</v>
      </c>
      <c r="FA11" s="65">
        <v>146.07</v>
      </c>
      <c r="FB11" s="65">
        <v>146.27189999999999</v>
      </c>
      <c r="FC11" s="65">
        <v>146.44049999999999</v>
      </c>
      <c r="FD11" s="65">
        <v>146.55699999999999</v>
      </c>
      <c r="FE11" s="65">
        <v>146.5394</v>
      </c>
      <c r="FF11" s="65">
        <v>146.49100000000001</v>
      </c>
    </row>
    <row r="12" spans="1:162" x14ac:dyDescent="0.25">
      <c r="A12" t="str">
        <f>'Baseline QTR'!A12</f>
        <v>KS_NAER</v>
      </c>
      <c r="B12" t="str">
        <f>'Baseline QTR'!B12</f>
        <v xml:space="preserve">      Aerospace</v>
      </c>
      <c r="C12" s="63">
        <v>114.1</v>
      </c>
      <c r="D12" s="63">
        <v>112.1</v>
      </c>
      <c r="E12" s="63">
        <v>111.6</v>
      </c>
      <c r="F12" s="63">
        <v>111.53333333333332</v>
      </c>
      <c r="G12" s="63">
        <v>112.5</v>
      </c>
      <c r="H12" s="63">
        <v>112.33333333333331</v>
      </c>
      <c r="I12" s="63">
        <v>113.26666666666668</v>
      </c>
      <c r="J12" s="63">
        <v>112.7</v>
      </c>
      <c r="K12" s="63">
        <v>112.23333333333332</v>
      </c>
      <c r="L12" s="63">
        <v>110.03333333333332</v>
      </c>
      <c r="M12" s="63">
        <v>108.26666666666668</v>
      </c>
      <c r="N12" s="63">
        <v>106.7</v>
      </c>
      <c r="O12" s="63">
        <v>104.73333333333332</v>
      </c>
      <c r="P12" s="63">
        <v>101.26666666666668</v>
      </c>
      <c r="Q12" s="63">
        <v>99.066666666666663</v>
      </c>
      <c r="R12" s="63">
        <v>94.2</v>
      </c>
      <c r="S12" s="63">
        <v>91.1</v>
      </c>
      <c r="T12" s="63">
        <v>88.8</v>
      </c>
      <c r="U12" s="63">
        <v>88</v>
      </c>
      <c r="V12" s="63">
        <v>88.433333333333337</v>
      </c>
      <c r="W12" s="63">
        <v>87.666666666666657</v>
      </c>
      <c r="X12" s="63">
        <v>85.566666666666663</v>
      </c>
      <c r="Y12" s="63">
        <v>78.533333333333331</v>
      </c>
      <c r="Z12" s="63">
        <v>63</v>
      </c>
      <c r="AA12" s="63">
        <v>78.566666666666663</v>
      </c>
      <c r="AB12" s="63">
        <v>80.466666666666669</v>
      </c>
      <c r="AC12" s="63">
        <v>84.533333333333331</v>
      </c>
      <c r="AD12" s="63">
        <v>90.5</v>
      </c>
      <c r="AE12" s="63">
        <v>95.5</v>
      </c>
      <c r="AF12" s="63">
        <v>98.666666666666686</v>
      </c>
      <c r="AG12" s="63">
        <v>103.5</v>
      </c>
      <c r="AH12" s="63">
        <v>108.03333333333332</v>
      </c>
      <c r="AI12" s="63">
        <v>108.03333333333332</v>
      </c>
      <c r="AJ12" s="63">
        <v>108.6</v>
      </c>
      <c r="AK12" s="63">
        <v>108.1</v>
      </c>
      <c r="AL12" s="63">
        <v>106.46666666666668</v>
      </c>
      <c r="AM12" s="63">
        <v>101.83333333333331</v>
      </c>
      <c r="AN12" s="63">
        <v>96.5</v>
      </c>
      <c r="AO12" s="63">
        <v>91.4</v>
      </c>
      <c r="AP12" s="63">
        <v>88.266666666666666</v>
      </c>
      <c r="AQ12" s="63">
        <v>81</v>
      </c>
      <c r="AR12" s="63">
        <v>83.666666666666671</v>
      </c>
      <c r="AS12" s="63">
        <v>82.6</v>
      </c>
      <c r="AT12" s="63">
        <v>82.7</v>
      </c>
      <c r="AU12" s="63">
        <v>83.36666666666666</v>
      </c>
      <c r="AV12" s="63">
        <v>83.633333333333326</v>
      </c>
      <c r="AW12" s="63">
        <v>84.233333333333334</v>
      </c>
      <c r="AX12" s="63">
        <v>82.8</v>
      </c>
      <c r="AY12" s="63">
        <v>76.866666666666674</v>
      </c>
      <c r="AZ12" s="63">
        <v>73.833333333333329</v>
      </c>
      <c r="BA12" s="63">
        <v>70.733333333333334</v>
      </c>
      <c r="BB12" s="63">
        <v>69.066666666666663</v>
      </c>
      <c r="BC12" s="63">
        <v>65.866666666666674</v>
      </c>
      <c r="BD12" s="63">
        <v>63.466666666666669</v>
      </c>
      <c r="BE12" s="63">
        <v>61.166666666666671</v>
      </c>
      <c r="BF12" s="63">
        <v>59.733333333333334</v>
      </c>
      <c r="BG12" s="63">
        <v>58.766666666666666</v>
      </c>
      <c r="BH12" s="63">
        <v>58.333333333333329</v>
      </c>
      <c r="BI12" s="63">
        <v>58.466666666666669</v>
      </c>
      <c r="BJ12" s="63">
        <v>59.733333333333334</v>
      </c>
      <c r="BK12" s="63">
        <v>61.266666666666666</v>
      </c>
      <c r="BL12" s="63">
        <v>62.7</v>
      </c>
      <c r="BM12" s="63">
        <v>59.9</v>
      </c>
      <c r="BN12" s="63">
        <v>66.266666666666666</v>
      </c>
      <c r="BO12" s="63">
        <v>67.933333333333337</v>
      </c>
      <c r="BP12" s="63">
        <v>68.666666666666657</v>
      </c>
      <c r="BQ12" s="63">
        <v>70.3</v>
      </c>
      <c r="BR12" s="63">
        <v>72.166666666666671</v>
      </c>
      <c r="BS12" s="63">
        <v>73.733333333333334</v>
      </c>
      <c r="BT12" s="63">
        <v>74.766666666666666</v>
      </c>
      <c r="BU12" s="63">
        <v>76.733333333333334</v>
      </c>
      <c r="BV12" s="63">
        <v>78.36666666666666</v>
      </c>
      <c r="BW12" s="63">
        <v>79.666666666666671</v>
      </c>
      <c r="BX12" s="63">
        <v>80.033333333333331</v>
      </c>
      <c r="BY12" s="63">
        <v>81.233333333333334</v>
      </c>
      <c r="BZ12" s="63">
        <v>73.400000000000006</v>
      </c>
      <c r="CA12" s="63">
        <v>80.833333333333329</v>
      </c>
      <c r="CB12" s="63">
        <v>79.033333333333331</v>
      </c>
      <c r="CC12" s="63">
        <v>78.099999999999994</v>
      </c>
      <c r="CD12" s="63">
        <v>77.333333333333329</v>
      </c>
      <c r="CE12" s="63">
        <v>76.866666666666674</v>
      </c>
      <c r="CF12" s="63">
        <v>76.266666666666666</v>
      </c>
      <c r="CG12" s="63">
        <v>76.599999999999994</v>
      </c>
      <c r="CH12" s="63">
        <v>77.266666666666666</v>
      </c>
      <c r="CI12" s="63">
        <v>78.466666666666669</v>
      </c>
      <c r="CJ12" s="63">
        <v>80.566666666666663</v>
      </c>
      <c r="CK12" s="63">
        <v>83.7</v>
      </c>
      <c r="CL12" s="63">
        <v>85.600000000000009</v>
      </c>
      <c r="CM12" s="63">
        <v>86.766666666666666</v>
      </c>
      <c r="CN12" s="63">
        <v>88.066666666666663</v>
      </c>
      <c r="CO12" s="63">
        <v>90.4</v>
      </c>
      <c r="CP12" s="63">
        <v>91.4</v>
      </c>
      <c r="CQ12" s="63">
        <v>91.633333333333326</v>
      </c>
      <c r="CR12" s="63">
        <v>91.26666666666668</v>
      </c>
      <c r="CS12" s="63">
        <v>90.933333333333337</v>
      </c>
      <c r="CT12" s="63">
        <v>89.566666666666663</v>
      </c>
      <c r="CU12" s="63">
        <v>88.766666666666666</v>
      </c>
      <c r="CV12" s="63">
        <v>88.63333333333334</v>
      </c>
      <c r="CW12" s="63">
        <v>89.2</v>
      </c>
      <c r="CX12" s="63">
        <v>88.63333333333334</v>
      </c>
      <c r="CY12" s="63">
        <v>88.333333333333329</v>
      </c>
      <c r="CZ12" s="63">
        <v>88.166666666666671</v>
      </c>
      <c r="DA12" s="63">
        <v>88.5</v>
      </c>
      <c r="DB12" s="63">
        <v>87.6</v>
      </c>
      <c r="DC12" s="63">
        <v>87.033333333333331</v>
      </c>
      <c r="DD12" s="63">
        <v>86.066666666666663</v>
      </c>
      <c r="DE12" s="63">
        <v>84.666666666666671</v>
      </c>
      <c r="DF12" s="63">
        <v>82.033333333333331</v>
      </c>
      <c r="DG12" s="63">
        <v>80.733333333333334</v>
      </c>
      <c r="DH12" s="63">
        <v>79</v>
      </c>
      <c r="DI12" s="63">
        <v>77.166666666666671</v>
      </c>
      <c r="DJ12" s="63">
        <v>75.833333333333329</v>
      </c>
      <c r="DK12" s="63">
        <v>76.2</v>
      </c>
      <c r="DL12" s="63">
        <v>76.8</v>
      </c>
      <c r="DM12" s="63">
        <v>78.3</v>
      </c>
      <c r="DN12" s="63">
        <v>79.7</v>
      </c>
      <c r="DO12" s="63">
        <v>80.833333333333329</v>
      </c>
      <c r="DP12" s="63">
        <v>81.933333333333337</v>
      </c>
      <c r="DQ12" s="63">
        <v>82.766666666666666</v>
      </c>
      <c r="DR12" s="63">
        <v>82.233333333333334</v>
      </c>
      <c r="DS12" s="64">
        <v>82.266666666666666</v>
      </c>
      <c r="DT12" s="64">
        <v>77.266666666666666</v>
      </c>
      <c r="DU12" s="64">
        <v>71.266666666666666</v>
      </c>
      <c r="DV12" s="64">
        <v>66.333333333333329</v>
      </c>
      <c r="DW12" s="64">
        <v>63.7</v>
      </c>
      <c r="DX12" s="64">
        <v>62.466666666666669</v>
      </c>
      <c r="DY12" s="64">
        <v>62.366666666666667</v>
      </c>
      <c r="DZ12" s="64">
        <v>62.966666666666669</v>
      </c>
      <c r="EA12" s="64">
        <v>63.533333333333331</v>
      </c>
      <c r="EB12" s="64">
        <v>64.566666666666663</v>
      </c>
      <c r="EC12" s="65">
        <v>66.196020000000004</v>
      </c>
      <c r="ED12" s="65">
        <v>66.85033</v>
      </c>
      <c r="EE12" s="65">
        <v>67.511849999999995</v>
      </c>
      <c r="EF12" s="65">
        <v>68.06514</v>
      </c>
      <c r="EG12" s="65">
        <v>68.654859999999999</v>
      </c>
      <c r="EH12" s="65">
        <v>69.15907</v>
      </c>
      <c r="EI12" s="65">
        <v>69.591279999999998</v>
      </c>
      <c r="EJ12" s="65">
        <v>69.977639999999994</v>
      </c>
      <c r="EK12" s="65">
        <v>70.367350000000002</v>
      </c>
      <c r="EL12" s="65">
        <v>70.692670000000007</v>
      </c>
      <c r="EM12" s="65">
        <v>71.003140000000002</v>
      </c>
      <c r="EN12" s="65">
        <v>71.261989999999997</v>
      </c>
      <c r="EO12" s="65">
        <v>71.555000000000007</v>
      </c>
      <c r="EP12" s="65">
        <v>71.792199999999994</v>
      </c>
      <c r="EQ12" s="65">
        <v>72.077370000000002</v>
      </c>
      <c r="ER12" s="65">
        <v>72.351420000000005</v>
      </c>
      <c r="ES12" s="65">
        <v>72.658190000000005</v>
      </c>
      <c r="ET12" s="65">
        <v>72.95438</v>
      </c>
      <c r="EU12" s="65">
        <v>73.178629999999998</v>
      </c>
      <c r="EV12" s="65">
        <v>73.433779999999999</v>
      </c>
      <c r="EW12" s="65">
        <v>73.624709999999993</v>
      </c>
      <c r="EX12" s="65">
        <v>73.80462</v>
      </c>
      <c r="EY12" s="65">
        <v>74.006209999999996</v>
      </c>
      <c r="EZ12" s="65">
        <v>74.230840000000001</v>
      </c>
      <c r="FA12" s="65">
        <v>74.438839999999999</v>
      </c>
      <c r="FB12" s="65">
        <v>74.618309999999994</v>
      </c>
      <c r="FC12" s="65">
        <v>74.79316</v>
      </c>
      <c r="FD12" s="65">
        <v>74.946550000000002</v>
      </c>
      <c r="FE12" s="65">
        <v>74.979849999999999</v>
      </c>
      <c r="FF12" s="65">
        <v>75.011719999999997</v>
      </c>
    </row>
    <row r="13" spans="1:162" x14ac:dyDescent="0.25">
      <c r="A13" t="str">
        <f>'Baseline QTR'!A13</f>
        <v>KS_NSRV</v>
      </c>
      <c r="B13" t="str">
        <f>'Baseline QTR'!B13</f>
        <v xml:space="preserve"> Services providing</v>
      </c>
      <c r="C13" s="63">
        <v>821.13333333333333</v>
      </c>
      <c r="D13" s="63">
        <v>829.9666666666667</v>
      </c>
      <c r="E13" s="63">
        <v>838.43333333333328</v>
      </c>
      <c r="F13" s="63">
        <v>838.40000000000009</v>
      </c>
      <c r="G13" s="63">
        <v>838.4666666666667</v>
      </c>
      <c r="H13" s="63">
        <v>843.16666666666674</v>
      </c>
      <c r="I13" s="63">
        <v>845.43333333333328</v>
      </c>
      <c r="J13" s="63">
        <v>847.93333333333328</v>
      </c>
      <c r="K13" s="63">
        <v>857.59999999999991</v>
      </c>
      <c r="L13" s="63">
        <v>858.93333333333328</v>
      </c>
      <c r="M13" s="63">
        <v>858.33333333333337</v>
      </c>
      <c r="N13" s="63">
        <v>866.5</v>
      </c>
      <c r="O13" s="63">
        <v>874.76666666666665</v>
      </c>
      <c r="P13" s="63">
        <v>882.16666666666674</v>
      </c>
      <c r="Q13" s="63">
        <v>895.6</v>
      </c>
      <c r="R13" s="63">
        <v>889</v>
      </c>
      <c r="S13" s="63">
        <v>899</v>
      </c>
      <c r="T13" s="63">
        <v>905.06666666666661</v>
      </c>
      <c r="U13" s="63">
        <v>908.93333333333339</v>
      </c>
      <c r="V13" s="63">
        <v>920.73333333333335</v>
      </c>
      <c r="W13" s="63">
        <v>927.86666666666667</v>
      </c>
      <c r="X13" s="63">
        <v>930.33333333333337</v>
      </c>
      <c r="Y13" s="63">
        <v>936.66666666666652</v>
      </c>
      <c r="Z13" s="63">
        <v>946.8</v>
      </c>
      <c r="AA13" s="63">
        <v>958.13333333333344</v>
      </c>
      <c r="AB13" s="63">
        <v>962.63333333333344</v>
      </c>
      <c r="AC13" s="63">
        <v>970.76666666666665</v>
      </c>
      <c r="AD13" s="63">
        <v>984.33333333333326</v>
      </c>
      <c r="AE13" s="63">
        <v>990.86666666666656</v>
      </c>
      <c r="AF13" s="63">
        <v>1008.8</v>
      </c>
      <c r="AG13" s="63">
        <v>1015.6666666666667</v>
      </c>
      <c r="AH13" s="63">
        <v>1027.6666666666667</v>
      </c>
      <c r="AI13" s="63">
        <v>1038.6666666666667</v>
      </c>
      <c r="AJ13" s="63">
        <v>1052.3</v>
      </c>
      <c r="AK13" s="63">
        <v>1062.2666666666667</v>
      </c>
      <c r="AL13" s="63">
        <v>1074</v>
      </c>
      <c r="AM13" s="63">
        <v>1084.8666666666668</v>
      </c>
      <c r="AN13" s="63">
        <v>1092.4666666666667</v>
      </c>
      <c r="AO13" s="63">
        <v>1107.1000000000001</v>
      </c>
      <c r="AP13" s="63">
        <v>1119.0333333333331</v>
      </c>
      <c r="AQ13" s="63">
        <v>1131.3333333333335</v>
      </c>
      <c r="AR13" s="63">
        <v>1136.7666666666667</v>
      </c>
      <c r="AS13" s="63">
        <v>1144.4333333333334</v>
      </c>
      <c r="AT13" s="63">
        <v>1152.2666666666667</v>
      </c>
      <c r="AU13" s="63">
        <v>1147.4000000000001</v>
      </c>
      <c r="AV13" s="63">
        <v>1141.1666666666667</v>
      </c>
      <c r="AW13" s="63">
        <v>1130.3</v>
      </c>
      <c r="AX13" s="63">
        <v>1118.8333333333335</v>
      </c>
      <c r="AY13" s="63">
        <v>1113.6666666666667</v>
      </c>
      <c r="AZ13" s="63">
        <v>1113.1333333333332</v>
      </c>
      <c r="BA13" s="63">
        <v>1113.3</v>
      </c>
      <c r="BB13" s="63">
        <v>1113.5333333333333</v>
      </c>
      <c r="BC13" s="63">
        <v>1115.8333333333335</v>
      </c>
      <c r="BD13" s="63">
        <v>1114.3</v>
      </c>
      <c r="BE13" s="63">
        <v>1115.7333333333331</v>
      </c>
      <c r="BF13" s="63">
        <v>1119.8</v>
      </c>
      <c r="BG13" s="63">
        <v>1120.2333333333333</v>
      </c>
      <c r="BH13" s="63">
        <v>1126.0666666666666</v>
      </c>
      <c r="BI13" s="63">
        <v>1128.4666666666667</v>
      </c>
      <c r="BJ13" s="63">
        <v>1134.3666666666668</v>
      </c>
      <c r="BK13" s="63">
        <v>1138.1333333333332</v>
      </c>
      <c r="BL13" s="63">
        <v>1145.5333333333333</v>
      </c>
      <c r="BM13" s="63">
        <v>1153.9333333333332</v>
      </c>
      <c r="BN13" s="63">
        <v>1160.5333333333333</v>
      </c>
      <c r="BO13" s="63">
        <v>1166.5333333333333</v>
      </c>
      <c r="BP13" s="63">
        <v>1173.1333333333334</v>
      </c>
      <c r="BQ13" s="63">
        <v>1179.9333333333334</v>
      </c>
      <c r="BR13" s="63">
        <v>1185.5333333333333</v>
      </c>
      <c r="BS13" s="63">
        <v>1195.9333333333334</v>
      </c>
      <c r="BT13" s="63">
        <v>1202.1000000000001</v>
      </c>
      <c r="BU13" s="63">
        <v>1208.5999999999999</v>
      </c>
      <c r="BV13" s="63">
        <v>1216.4666666666667</v>
      </c>
      <c r="BW13" s="63">
        <v>1225.7333333333333</v>
      </c>
      <c r="BX13" s="63">
        <v>1226.8000000000002</v>
      </c>
      <c r="BY13" s="63">
        <v>1231.8333333333333</v>
      </c>
      <c r="BZ13" s="63">
        <v>1220.4333333333334</v>
      </c>
      <c r="CA13" s="63">
        <v>1203.4333333333334</v>
      </c>
      <c r="CB13" s="63">
        <v>1183.3666666666668</v>
      </c>
      <c r="CC13" s="63">
        <v>1175.0999999999999</v>
      </c>
      <c r="CD13" s="63">
        <v>1170.9666666666667</v>
      </c>
      <c r="CE13" s="63">
        <v>1170.9000000000001</v>
      </c>
      <c r="CF13" s="63">
        <v>1178.5999999999999</v>
      </c>
      <c r="CG13" s="63">
        <v>1180.8333333333333</v>
      </c>
      <c r="CH13" s="63">
        <v>1188.4333333333334</v>
      </c>
      <c r="CI13" s="63">
        <v>1192.2333333333333</v>
      </c>
      <c r="CJ13" s="63">
        <v>1198.5999999999999</v>
      </c>
      <c r="CK13" s="63">
        <v>1202.5333333333333</v>
      </c>
      <c r="CL13" s="63">
        <v>1207.9000000000001</v>
      </c>
      <c r="CM13" s="63">
        <v>1214.6333333333334</v>
      </c>
      <c r="CN13" s="63">
        <v>1224.1666666666665</v>
      </c>
      <c r="CO13" s="63">
        <v>1227.7</v>
      </c>
      <c r="CP13" s="63">
        <v>1237.7</v>
      </c>
      <c r="CQ13" s="63">
        <v>1245.6000000000001</v>
      </c>
      <c r="CR13" s="63">
        <v>1253.8333333333333</v>
      </c>
      <c r="CS13" s="63">
        <v>1261.9666666666669</v>
      </c>
      <c r="CT13" s="63">
        <v>1273.7666666666667</v>
      </c>
      <c r="CU13" s="63">
        <v>1283.0666666666666</v>
      </c>
      <c r="CV13" s="63">
        <v>1286.9666666666667</v>
      </c>
      <c r="CW13" s="63">
        <v>1300.9000000000001</v>
      </c>
      <c r="CX13" s="63">
        <v>1306.9000000000001</v>
      </c>
      <c r="CY13" s="63">
        <v>1315.9333333333334</v>
      </c>
      <c r="CZ13" s="63">
        <v>1328.0333333333333</v>
      </c>
      <c r="DA13" s="63">
        <v>1342.1333333333332</v>
      </c>
      <c r="DB13" s="63">
        <v>1351.1666666666667</v>
      </c>
      <c r="DC13" s="63">
        <v>1363.2333333333333</v>
      </c>
      <c r="DD13" s="63">
        <v>1378.1666666666665</v>
      </c>
      <c r="DE13" s="63">
        <v>1389.8000000000002</v>
      </c>
      <c r="DF13" s="63">
        <v>1397.8333333333333</v>
      </c>
      <c r="DG13" s="63">
        <v>1408.8666666666666</v>
      </c>
      <c r="DH13" s="63">
        <v>1423.3666666666666</v>
      </c>
      <c r="DI13" s="63">
        <v>1432.4999999999998</v>
      </c>
      <c r="DJ13" s="63">
        <v>1438.2333333333333</v>
      </c>
      <c r="DK13" s="63">
        <v>1449.8333333333335</v>
      </c>
      <c r="DL13" s="63">
        <v>1455.4</v>
      </c>
      <c r="DM13" s="63">
        <v>1461.9333333333334</v>
      </c>
      <c r="DN13" s="63">
        <v>1467.6</v>
      </c>
      <c r="DO13" s="63">
        <v>1475.2</v>
      </c>
      <c r="DP13" s="63">
        <v>1487.1</v>
      </c>
      <c r="DQ13" s="63">
        <v>1501.6999999999998</v>
      </c>
      <c r="DR13" s="63">
        <v>1505.6333333333332</v>
      </c>
      <c r="DS13" s="64">
        <v>1511.8333333333335</v>
      </c>
      <c r="DT13" s="64">
        <v>1336.2333333333331</v>
      </c>
      <c r="DU13" s="64">
        <v>1385.9333333333334</v>
      </c>
      <c r="DV13" s="64">
        <v>1398.6333333333332</v>
      </c>
      <c r="DW13" s="64">
        <v>1400.8666666666668</v>
      </c>
      <c r="DX13" s="64">
        <v>1423.8666666666668</v>
      </c>
      <c r="DY13" s="64">
        <v>1458.3333333333335</v>
      </c>
      <c r="DZ13" s="64">
        <v>1482.6</v>
      </c>
      <c r="EA13" s="64">
        <v>1497.4666666666667</v>
      </c>
      <c r="EB13" s="64">
        <v>1513.1333333333334</v>
      </c>
      <c r="EC13" s="65">
        <v>1533.1189999999999</v>
      </c>
      <c r="ED13" s="65">
        <v>1534.395</v>
      </c>
      <c r="EE13" s="65">
        <v>1526.1220000000001</v>
      </c>
      <c r="EF13" s="65">
        <v>1496.8489999999999</v>
      </c>
      <c r="EG13" s="65">
        <v>1474.635</v>
      </c>
      <c r="EH13" s="65">
        <v>1458.405</v>
      </c>
      <c r="EI13" s="65">
        <v>1452.4490000000001</v>
      </c>
      <c r="EJ13" s="65">
        <v>1452.9960000000001</v>
      </c>
      <c r="EK13" s="65">
        <v>1459.2439999999999</v>
      </c>
      <c r="EL13" s="65">
        <v>1464.127</v>
      </c>
      <c r="EM13" s="65">
        <v>1475.61</v>
      </c>
      <c r="EN13" s="65">
        <v>1490.665</v>
      </c>
      <c r="EO13" s="65">
        <v>1510.0239999999999</v>
      </c>
      <c r="EP13" s="65">
        <v>1525.335</v>
      </c>
      <c r="EQ13" s="65">
        <v>1537.2650000000001</v>
      </c>
      <c r="ER13" s="65">
        <v>1547.075</v>
      </c>
      <c r="ES13" s="65">
        <v>1559.0540000000001</v>
      </c>
      <c r="ET13" s="65">
        <v>1565.33</v>
      </c>
      <c r="EU13" s="65">
        <v>1570.67</v>
      </c>
      <c r="EV13" s="65">
        <v>1576.16</v>
      </c>
      <c r="EW13" s="65">
        <v>1585.2729999999999</v>
      </c>
      <c r="EX13" s="65">
        <v>1590.0309999999999</v>
      </c>
      <c r="EY13" s="65">
        <v>1594.694</v>
      </c>
      <c r="EZ13" s="65">
        <v>1599.4549999999999</v>
      </c>
      <c r="FA13" s="65">
        <v>1607.4380000000001</v>
      </c>
      <c r="FB13" s="65">
        <v>1611.075</v>
      </c>
      <c r="FC13" s="65">
        <v>1614.001</v>
      </c>
      <c r="FD13" s="65">
        <v>1616.0740000000001</v>
      </c>
      <c r="FE13" s="65">
        <v>1620.91</v>
      </c>
      <c r="FF13" s="65">
        <v>1621.146</v>
      </c>
    </row>
    <row r="14" spans="1:162" x14ac:dyDescent="0.25">
      <c r="A14" t="str">
        <f>'Baseline QTR'!A14</f>
        <v>KS_NTRD</v>
      </c>
      <c r="B14" t="str">
        <f>'Baseline QTR'!B14</f>
        <v xml:space="preserve">   Wholesale and retail trade</v>
      </c>
      <c r="C14" s="63">
        <v>176.36666666666667</v>
      </c>
      <c r="D14" s="63">
        <v>176.76666666666665</v>
      </c>
      <c r="E14" s="63">
        <v>177.33333333333334</v>
      </c>
      <c r="F14" s="63">
        <v>179.26666666666668</v>
      </c>
      <c r="G14" s="63">
        <v>175.53333333333333</v>
      </c>
      <c r="H14" s="63">
        <v>175.66666666666666</v>
      </c>
      <c r="I14" s="63">
        <v>175.16666666666666</v>
      </c>
      <c r="J14" s="63">
        <v>174.5</v>
      </c>
      <c r="K14" s="63">
        <v>176.26666666666668</v>
      </c>
      <c r="L14" s="63">
        <v>176.43333333333334</v>
      </c>
      <c r="M14" s="63">
        <v>175.3</v>
      </c>
      <c r="N14" s="63">
        <v>175.7</v>
      </c>
      <c r="O14" s="63">
        <v>176.5</v>
      </c>
      <c r="P14" s="63">
        <v>177.03333333333333</v>
      </c>
      <c r="Q14" s="63">
        <v>180.4</v>
      </c>
      <c r="R14" s="63">
        <v>177.46666666666667</v>
      </c>
      <c r="S14" s="63">
        <v>178.06666666666666</v>
      </c>
      <c r="T14" s="63">
        <v>178.96666666666667</v>
      </c>
      <c r="U14" s="63">
        <v>180.76666666666665</v>
      </c>
      <c r="V14" s="63">
        <v>181.43333333333337</v>
      </c>
      <c r="W14" s="63">
        <v>182.73333333333332</v>
      </c>
      <c r="X14" s="63">
        <v>183.8</v>
      </c>
      <c r="Y14" s="63">
        <v>185.66666666666663</v>
      </c>
      <c r="Z14" s="63">
        <v>187.4</v>
      </c>
      <c r="AA14" s="63">
        <v>190.3</v>
      </c>
      <c r="AB14" s="63">
        <v>191.83333333333337</v>
      </c>
      <c r="AC14" s="63">
        <v>192.73333333333335</v>
      </c>
      <c r="AD14" s="63">
        <v>194.3</v>
      </c>
      <c r="AE14" s="63">
        <v>193.3</v>
      </c>
      <c r="AF14" s="63">
        <v>198.4</v>
      </c>
      <c r="AG14" s="63">
        <v>199.93333333333337</v>
      </c>
      <c r="AH14" s="63">
        <v>203.4</v>
      </c>
      <c r="AI14" s="63">
        <v>202.73333333333335</v>
      </c>
      <c r="AJ14" s="63">
        <v>205.36666666666667</v>
      </c>
      <c r="AK14" s="63">
        <v>206.96666666666667</v>
      </c>
      <c r="AL14" s="63">
        <v>210.86666666666667</v>
      </c>
      <c r="AM14" s="63">
        <v>211.86666666666667</v>
      </c>
      <c r="AN14" s="63">
        <v>213.1</v>
      </c>
      <c r="AO14" s="63">
        <v>215.9</v>
      </c>
      <c r="AP14" s="63">
        <v>219.06666666666663</v>
      </c>
      <c r="AQ14" s="63">
        <v>220.03333333333333</v>
      </c>
      <c r="AR14" s="63">
        <v>221.26666666666668</v>
      </c>
      <c r="AS14" s="63">
        <v>221</v>
      </c>
      <c r="AT14" s="63">
        <v>222.8</v>
      </c>
      <c r="AU14" s="63">
        <v>220.93333333333337</v>
      </c>
      <c r="AV14" s="63">
        <v>218.76666666666665</v>
      </c>
      <c r="AW14" s="63">
        <v>217.43333333333337</v>
      </c>
      <c r="AX14" s="63">
        <v>213.76666666666665</v>
      </c>
      <c r="AY14" s="63">
        <v>211.46666666666667</v>
      </c>
      <c r="AZ14" s="63">
        <v>210.36666666666667</v>
      </c>
      <c r="BA14" s="63">
        <v>208.86666666666667</v>
      </c>
      <c r="BB14" s="63">
        <v>207.53333333333333</v>
      </c>
      <c r="BC14" s="63">
        <v>207.83333333333337</v>
      </c>
      <c r="BD14" s="63">
        <v>206.6</v>
      </c>
      <c r="BE14" s="63">
        <v>206.9</v>
      </c>
      <c r="BF14" s="63">
        <v>207.13333333333333</v>
      </c>
      <c r="BG14" s="63">
        <v>206.9</v>
      </c>
      <c r="BH14" s="63">
        <v>208.06666666666663</v>
      </c>
      <c r="BI14" s="63">
        <v>207.7</v>
      </c>
      <c r="BJ14" s="63">
        <v>207.93333333333337</v>
      </c>
      <c r="BK14" s="63">
        <v>208.8</v>
      </c>
      <c r="BL14" s="63">
        <v>210.26666666666668</v>
      </c>
      <c r="BM14" s="63">
        <v>211.7</v>
      </c>
      <c r="BN14" s="63">
        <v>213.1</v>
      </c>
      <c r="BO14" s="63">
        <v>213.43333333333337</v>
      </c>
      <c r="BP14" s="63">
        <v>213.53333333333333</v>
      </c>
      <c r="BQ14" s="63">
        <v>213.83333333333337</v>
      </c>
      <c r="BR14" s="63">
        <v>213.83333333333337</v>
      </c>
      <c r="BS14" s="63">
        <v>216.23333333333332</v>
      </c>
      <c r="BT14" s="63">
        <v>216.73333333333335</v>
      </c>
      <c r="BU14" s="63">
        <v>217.83333333333337</v>
      </c>
      <c r="BV14" s="63">
        <v>219.13333333333333</v>
      </c>
      <c r="BW14" s="63">
        <v>221.3</v>
      </c>
      <c r="BX14" s="63">
        <v>219.26666666666668</v>
      </c>
      <c r="BY14" s="63">
        <v>219.3</v>
      </c>
      <c r="BZ14" s="63">
        <v>215.43333333333337</v>
      </c>
      <c r="CA14" s="63">
        <v>209.73333333333335</v>
      </c>
      <c r="CB14" s="63">
        <v>204.36666666666667</v>
      </c>
      <c r="CC14" s="63">
        <v>202.8</v>
      </c>
      <c r="CD14" s="63">
        <v>200.53333333333333</v>
      </c>
      <c r="CE14" s="63">
        <v>201.43333333333337</v>
      </c>
      <c r="CF14" s="63">
        <v>202.23333333333335</v>
      </c>
      <c r="CG14" s="63">
        <v>202.13333333333333</v>
      </c>
      <c r="CH14" s="63">
        <v>203.93333333333337</v>
      </c>
      <c r="CI14" s="63">
        <v>205.06666666666663</v>
      </c>
      <c r="CJ14" s="63">
        <v>206.16666666666663</v>
      </c>
      <c r="CK14" s="63">
        <v>206.96666666666667</v>
      </c>
      <c r="CL14" s="63">
        <v>207.86666666666667</v>
      </c>
      <c r="CM14" s="63">
        <v>209.3</v>
      </c>
      <c r="CN14" s="63">
        <v>211.7</v>
      </c>
      <c r="CO14" s="63">
        <v>213.73333333333332</v>
      </c>
      <c r="CP14" s="63">
        <v>215.9</v>
      </c>
      <c r="CQ14" s="63">
        <v>218</v>
      </c>
      <c r="CR14" s="63">
        <v>220.16666666666663</v>
      </c>
      <c r="CS14" s="63">
        <v>223</v>
      </c>
      <c r="CT14" s="63">
        <v>225.9</v>
      </c>
      <c r="CU14" s="63">
        <v>227.8</v>
      </c>
      <c r="CV14" s="63">
        <v>228.76666666666665</v>
      </c>
      <c r="CW14" s="63">
        <v>231.83333333333337</v>
      </c>
      <c r="CX14" s="63">
        <v>233.46666666666667</v>
      </c>
      <c r="CY14" s="63">
        <v>235.83333333333337</v>
      </c>
      <c r="CZ14" s="63">
        <v>238.13333333333333</v>
      </c>
      <c r="DA14" s="63">
        <v>240.03333333333333</v>
      </c>
      <c r="DB14" s="63">
        <v>241</v>
      </c>
      <c r="DC14" s="63">
        <v>242.13333333333333</v>
      </c>
      <c r="DD14" s="63">
        <v>245.6</v>
      </c>
      <c r="DE14" s="63">
        <v>248.23333333333335</v>
      </c>
      <c r="DF14" s="63">
        <v>250.03333333333333</v>
      </c>
      <c r="DG14" s="63">
        <v>253.66666666666663</v>
      </c>
      <c r="DH14" s="63">
        <v>258.60000000000002</v>
      </c>
      <c r="DI14" s="63">
        <v>262.46666666666664</v>
      </c>
      <c r="DJ14" s="63">
        <v>262.53333333333336</v>
      </c>
      <c r="DK14" s="63">
        <v>264.2</v>
      </c>
      <c r="DL14" s="63">
        <v>264.10000000000002</v>
      </c>
      <c r="DM14" s="63">
        <v>264.66666666666669</v>
      </c>
      <c r="DN14" s="63">
        <v>264.3</v>
      </c>
      <c r="DO14" s="63">
        <v>267.33333333333331</v>
      </c>
      <c r="DP14" s="63">
        <v>269.06666666666666</v>
      </c>
      <c r="DQ14" s="63">
        <v>271.26666666666665</v>
      </c>
      <c r="DR14" s="63">
        <v>272.66666666666669</v>
      </c>
      <c r="DS14" s="64">
        <v>274.90000000000003</v>
      </c>
      <c r="DT14" s="64">
        <v>252.3</v>
      </c>
      <c r="DU14" s="64">
        <v>268.93333333333334</v>
      </c>
      <c r="DV14" s="64">
        <v>275.16666666666663</v>
      </c>
      <c r="DW14" s="64">
        <v>272.93333333333334</v>
      </c>
      <c r="DX14" s="64">
        <v>271.93333333333334</v>
      </c>
      <c r="DY14" s="64">
        <v>276.10000000000002</v>
      </c>
      <c r="DZ14" s="64">
        <v>279.2</v>
      </c>
      <c r="EA14" s="64">
        <v>281.13333333333333</v>
      </c>
      <c r="EB14" s="64">
        <v>282.5</v>
      </c>
      <c r="EC14" s="65">
        <v>283.14190000000002</v>
      </c>
      <c r="ED14" s="65">
        <v>279.14269999999999</v>
      </c>
      <c r="EE14" s="65">
        <v>276.78769999999997</v>
      </c>
      <c r="EF14" s="65">
        <v>275.10509999999999</v>
      </c>
      <c r="EG14" s="65">
        <v>268.43799999999999</v>
      </c>
      <c r="EH14" s="65">
        <v>265.50630000000001</v>
      </c>
      <c r="EI14" s="65">
        <v>263.35410000000002</v>
      </c>
      <c r="EJ14" s="65">
        <v>261.51319999999998</v>
      </c>
      <c r="EK14" s="65">
        <v>262.32850000000002</v>
      </c>
      <c r="EL14" s="65">
        <v>262.62119999999999</v>
      </c>
      <c r="EM14" s="65">
        <v>262.68400000000003</v>
      </c>
      <c r="EN14" s="65">
        <v>264.03410000000002</v>
      </c>
      <c r="EO14" s="65">
        <v>266.6216</v>
      </c>
      <c r="EP14" s="65">
        <v>269.85309999999998</v>
      </c>
      <c r="EQ14" s="65">
        <v>272.69110000000001</v>
      </c>
      <c r="ER14" s="65">
        <v>275.84140000000002</v>
      </c>
      <c r="ES14" s="65">
        <v>278.8655</v>
      </c>
      <c r="ET14" s="65">
        <v>281.2586</v>
      </c>
      <c r="EU14" s="65">
        <v>283.3152</v>
      </c>
      <c r="EV14" s="65">
        <v>285.45580000000001</v>
      </c>
      <c r="EW14" s="65">
        <v>287.37830000000002</v>
      </c>
      <c r="EX14" s="65">
        <v>288.77120000000002</v>
      </c>
      <c r="EY14" s="65">
        <v>289.74299999999999</v>
      </c>
      <c r="EZ14" s="65">
        <v>290.65129999999999</v>
      </c>
      <c r="FA14" s="65">
        <v>291.35559999999998</v>
      </c>
      <c r="FB14" s="65">
        <v>291.85250000000002</v>
      </c>
      <c r="FC14" s="65">
        <v>291.98450000000003</v>
      </c>
      <c r="FD14" s="65">
        <v>292.08789999999999</v>
      </c>
      <c r="FE14" s="65">
        <v>292.00459999999998</v>
      </c>
      <c r="FF14" s="65">
        <v>291.8306</v>
      </c>
    </row>
    <row r="15" spans="1:162" x14ac:dyDescent="0.25">
      <c r="A15" t="str">
        <f>'Baseline QTR'!A15</f>
        <v>KS_NTWU</v>
      </c>
      <c r="B15" t="str">
        <f>'Baseline QTR'!B15</f>
        <v xml:space="preserve">   Transportation and public utilities</v>
      </c>
      <c r="C15" s="63">
        <v>50.033333333333331</v>
      </c>
      <c r="D15" s="63">
        <v>51.9</v>
      </c>
      <c r="E15" s="63">
        <v>52.266666666666666</v>
      </c>
      <c r="F15" s="63">
        <v>50.833333333333336</v>
      </c>
      <c r="G15" s="63">
        <v>52.433333333333337</v>
      </c>
      <c r="H15" s="63">
        <v>52.066666666666663</v>
      </c>
      <c r="I15" s="63">
        <v>52.9</v>
      </c>
      <c r="J15" s="63">
        <v>52.133333333333333</v>
      </c>
      <c r="K15" s="63">
        <v>51.266666666666666</v>
      </c>
      <c r="L15" s="63">
        <v>51.4</v>
      </c>
      <c r="M15" s="63">
        <v>50.833333333333336</v>
      </c>
      <c r="N15" s="63">
        <v>50.4</v>
      </c>
      <c r="O15" s="63">
        <v>50.866666666666667</v>
      </c>
      <c r="P15" s="63">
        <v>49.866666666666667</v>
      </c>
      <c r="Q15" s="63">
        <v>50.8</v>
      </c>
      <c r="R15" s="63">
        <v>47.866666666666667</v>
      </c>
      <c r="S15" s="63">
        <v>50.2</v>
      </c>
      <c r="T15" s="63">
        <v>50.333333333333336</v>
      </c>
      <c r="U15" s="63">
        <v>50.4</v>
      </c>
      <c r="V15" s="63">
        <v>50.5</v>
      </c>
      <c r="W15" s="63">
        <v>50.233333333333334</v>
      </c>
      <c r="X15" s="63">
        <v>50.166666666666664</v>
      </c>
      <c r="Y15" s="63">
        <v>51.166666666666664</v>
      </c>
      <c r="Z15" s="63">
        <v>51.1</v>
      </c>
      <c r="AA15" s="63">
        <v>52.366666666666667</v>
      </c>
      <c r="AB15" s="63">
        <v>50.3</v>
      </c>
      <c r="AC15" s="63">
        <v>53</v>
      </c>
      <c r="AD15" s="63">
        <v>54.3</v>
      </c>
      <c r="AE15" s="63">
        <v>54.5</v>
      </c>
      <c r="AF15" s="63">
        <v>55</v>
      </c>
      <c r="AG15" s="63">
        <v>54.06666666666667</v>
      </c>
      <c r="AH15" s="63">
        <v>51.5</v>
      </c>
      <c r="AI15" s="63">
        <v>56.2</v>
      </c>
      <c r="AJ15" s="63">
        <v>56.666666666666664</v>
      </c>
      <c r="AK15" s="63">
        <v>57.066666666666663</v>
      </c>
      <c r="AL15" s="63">
        <v>56.833333333333329</v>
      </c>
      <c r="AM15" s="63">
        <v>57.7</v>
      </c>
      <c r="AN15" s="63">
        <v>56.966666666666669</v>
      </c>
      <c r="AO15" s="63">
        <v>56.833333333333336</v>
      </c>
      <c r="AP15" s="63">
        <v>57.6</v>
      </c>
      <c r="AQ15" s="63">
        <v>56.733333333333334</v>
      </c>
      <c r="AR15" s="63">
        <v>56.333333333333336</v>
      </c>
      <c r="AS15" s="63">
        <v>56.266666666666666</v>
      </c>
      <c r="AT15" s="63">
        <v>57</v>
      </c>
      <c r="AU15" s="63">
        <v>57.066666666666663</v>
      </c>
      <c r="AV15" s="63">
        <v>55.766666666666666</v>
      </c>
      <c r="AW15" s="63">
        <v>54.133333333333333</v>
      </c>
      <c r="AX15" s="63">
        <v>52.1</v>
      </c>
      <c r="AY15" s="63">
        <v>51.833333333333336</v>
      </c>
      <c r="AZ15" s="63">
        <v>51.233333333333334</v>
      </c>
      <c r="BA15" s="63">
        <v>51.766666666666666</v>
      </c>
      <c r="BB15" s="63">
        <v>51.033333333333331</v>
      </c>
      <c r="BC15" s="63">
        <v>51.06666666666667</v>
      </c>
      <c r="BD15" s="63">
        <v>50.233333333333334</v>
      </c>
      <c r="BE15" s="63">
        <v>50.233333333333334</v>
      </c>
      <c r="BF15" s="63">
        <v>49.93333333333333</v>
      </c>
      <c r="BG15" s="63">
        <v>49.8</v>
      </c>
      <c r="BH15" s="63">
        <v>50.4</v>
      </c>
      <c r="BI15" s="63">
        <v>50.466666666666669</v>
      </c>
      <c r="BJ15" s="63">
        <v>50.9</v>
      </c>
      <c r="BK15" s="63">
        <v>50.266666666666666</v>
      </c>
      <c r="BL15" s="63">
        <v>49.866666666666667</v>
      </c>
      <c r="BM15" s="63">
        <v>49.433333333333337</v>
      </c>
      <c r="BN15" s="63">
        <v>49.766666666666666</v>
      </c>
      <c r="BO15" s="63">
        <v>50.166666666666671</v>
      </c>
      <c r="BP15" s="63">
        <v>50.233333333333334</v>
      </c>
      <c r="BQ15" s="63">
        <v>50.366666666666667</v>
      </c>
      <c r="BR15" s="63">
        <v>50.333333333333336</v>
      </c>
      <c r="BS15" s="63">
        <v>51.033333333333331</v>
      </c>
      <c r="BT15" s="63">
        <v>51.466666666666669</v>
      </c>
      <c r="BU15" s="63">
        <v>51.43333333333333</v>
      </c>
      <c r="BV15" s="63">
        <v>51.56666666666667</v>
      </c>
      <c r="BW15" s="63">
        <v>51.43333333333333</v>
      </c>
      <c r="BX15" s="63">
        <v>51.4</v>
      </c>
      <c r="BY15" s="63">
        <v>50.8</v>
      </c>
      <c r="BZ15" s="63">
        <v>49.733333333333334</v>
      </c>
      <c r="CA15" s="63">
        <v>48.966666666666661</v>
      </c>
      <c r="CB15" s="63">
        <v>47.366666666666667</v>
      </c>
      <c r="CC15" s="63">
        <v>46.7</v>
      </c>
      <c r="CD15" s="63">
        <v>46.1</v>
      </c>
      <c r="CE15" s="63">
        <v>45.766666666666666</v>
      </c>
      <c r="CF15" s="63">
        <v>45.56666666666667</v>
      </c>
      <c r="CG15" s="63">
        <v>45.8</v>
      </c>
      <c r="CH15" s="63">
        <v>46.233333333333334</v>
      </c>
      <c r="CI15" s="63">
        <v>46.5</v>
      </c>
      <c r="CJ15" s="63">
        <v>46.9</v>
      </c>
      <c r="CK15" s="63">
        <v>47.333333333333329</v>
      </c>
      <c r="CL15" s="63">
        <v>47.033333333333331</v>
      </c>
      <c r="CM15" s="63">
        <v>47.2</v>
      </c>
      <c r="CN15" s="63">
        <v>47.5</v>
      </c>
      <c r="CO15" s="63">
        <v>47.43333333333333</v>
      </c>
      <c r="CP15" s="63">
        <v>47.133333333333333</v>
      </c>
      <c r="CQ15" s="63">
        <v>47.033333333333331</v>
      </c>
      <c r="CR15" s="63">
        <v>47.533333333333331</v>
      </c>
      <c r="CS15" s="63">
        <v>47.966666666666669</v>
      </c>
      <c r="CT15" s="63">
        <v>48.56666666666667</v>
      </c>
      <c r="CU15" s="63">
        <v>49.56666666666667</v>
      </c>
      <c r="CV15" s="63">
        <v>50.6</v>
      </c>
      <c r="CW15" s="63">
        <v>51.066666666666663</v>
      </c>
      <c r="CX15" s="63">
        <v>51.666666666666664</v>
      </c>
      <c r="CY15" s="63">
        <v>52.43333333333333</v>
      </c>
      <c r="CZ15" s="63">
        <v>52.533333333333331</v>
      </c>
      <c r="DA15" s="63">
        <v>53.233333333333334</v>
      </c>
      <c r="DB15" s="63">
        <v>54.3</v>
      </c>
      <c r="DC15" s="63">
        <v>54.266666666666666</v>
      </c>
      <c r="DD15" s="63">
        <v>55.066666666666663</v>
      </c>
      <c r="DE15" s="63">
        <v>55.833333333333336</v>
      </c>
      <c r="DF15" s="63">
        <v>56.266666666666666</v>
      </c>
      <c r="DG15" s="63">
        <v>56.7</v>
      </c>
      <c r="DH15" s="63">
        <v>56.966666666666669</v>
      </c>
      <c r="DI15" s="63">
        <v>57.233333333333334</v>
      </c>
      <c r="DJ15" s="63">
        <v>58.033333333333331</v>
      </c>
      <c r="DK15" s="63">
        <v>58.533333333333331</v>
      </c>
      <c r="DL15" s="63">
        <v>58.566666666666663</v>
      </c>
      <c r="DM15" s="63">
        <v>58.533333333333331</v>
      </c>
      <c r="DN15" s="63">
        <v>59.166666666666664</v>
      </c>
      <c r="DO15" s="63">
        <v>59.433333333333337</v>
      </c>
      <c r="DP15" s="63">
        <v>59.666666666666664</v>
      </c>
      <c r="DQ15" s="63">
        <v>59.93333333333333</v>
      </c>
      <c r="DR15" s="63">
        <v>60.233333333333334</v>
      </c>
      <c r="DS15" s="64">
        <v>60.233333333333334</v>
      </c>
      <c r="DT15" s="64">
        <v>53.933333333333337</v>
      </c>
      <c r="DU15" s="64">
        <v>53.833333333333336</v>
      </c>
      <c r="DV15" s="64">
        <v>55</v>
      </c>
      <c r="DW15" s="64">
        <v>55.733333333333334</v>
      </c>
      <c r="DX15" s="64">
        <v>55.766666666666666</v>
      </c>
      <c r="DY15" s="64">
        <v>56.6</v>
      </c>
      <c r="DZ15" s="64">
        <v>59.266666666666666</v>
      </c>
      <c r="EA15" s="64">
        <v>59.966666666666669</v>
      </c>
      <c r="EB15" s="64">
        <v>59.733333333333334</v>
      </c>
      <c r="EC15" s="65">
        <v>60.238610000000001</v>
      </c>
      <c r="ED15" s="65">
        <v>59.609630000000003</v>
      </c>
      <c r="EE15" s="65">
        <v>59.145139999999998</v>
      </c>
      <c r="EF15" s="65">
        <v>57.965229999999998</v>
      </c>
      <c r="EG15" s="65">
        <v>57.251190000000001</v>
      </c>
      <c r="EH15" s="65">
        <v>56.88205</v>
      </c>
      <c r="EI15" s="65">
        <v>56.919789999999999</v>
      </c>
      <c r="EJ15" s="65">
        <v>56.595399999999998</v>
      </c>
      <c r="EK15" s="65">
        <v>56.187309999999997</v>
      </c>
      <c r="EL15" s="65">
        <v>55.709150000000001</v>
      </c>
      <c r="EM15" s="65">
        <v>55.650019999999998</v>
      </c>
      <c r="EN15" s="65">
        <v>55.713850000000001</v>
      </c>
      <c r="EO15" s="65">
        <v>55.571779999999997</v>
      </c>
      <c r="EP15" s="65">
        <v>55.673270000000002</v>
      </c>
      <c r="EQ15" s="65">
        <v>55.752020000000002</v>
      </c>
      <c r="ER15" s="65">
        <v>55.951639999999998</v>
      </c>
      <c r="ES15" s="65">
        <v>56.09751</v>
      </c>
      <c r="ET15" s="65">
        <v>56.27769</v>
      </c>
      <c r="EU15" s="65">
        <v>56.356909999999999</v>
      </c>
      <c r="EV15" s="65">
        <v>56.290640000000003</v>
      </c>
      <c r="EW15" s="65">
        <v>56.369140000000002</v>
      </c>
      <c r="EX15" s="65">
        <v>56.418230000000001</v>
      </c>
      <c r="EY15" s="65">
        <v>56.43873</v>
      </c>
      <c r="EZ15" s="65">
        <v>56.525100000000002</v>
      </c>
      <c r="FA15" s="65">
        <v>56.531059999999997</v>
      </c>
      <c r="FB15" s="65">
        <v>56.576309999999999</v>
      </c>
      <c r="FC15" s="65">
        <v>56.662439999999997</v>
      </c>
      <c r="FD15" s="65">
        <v>56.774520000000003</v>
      </c>
      <c r="FE15" s="65">
        <v>56.79551</v>
      </c>
      <c r="FF15" s="65">
        <v>56.843859999999999</v>
      </c>
    </row>
    <row r="16" spans="1:162" x14ac:dyDescent="0.25">
      <c r="A16" t="str">
        <f>'Baseline QTR'!A16</f>
        <v>KS_NINF</v>
      </c>
      <c r="B16" t="str">
        <f>'Baseline QTR'!B16</f>
        <v xml:space="preserve">   Information</v>
      </c>
      <c r="C16" s="63">
        <v>31.7</v>
      </c>
      <c r="D16" s="63">
        <v>31.6</v>
      </c>
      <c r="E16" s="63">
        <v>32</v>
      </c>
      <c r="F16" s="63">
        <v>31.633333333333333</v>
      </c>
      <c r="G16" s="63">
        <v>32.233333333333334</v>
      </c>
      <c r="H16" s="63">
        <v>32.866666666666667</v>
      </c>
      <c r="I16" s="63">
        <v>33.43333333333333</v>
      </c>
      <c r="J16" s="63">
        <v>34.233333333333334</v>
      </c>
      <c r="K16" s="63">
        <v>34.700000000000003</v>
      </c>
      <c r="L16" s="63">
        <v>34.833333333333336</v>
      </c>
      <c r="M16" s="63">
        <v>35.299999999999997</v>
      </c>
      <c r="N16" s="63">
        <v>36.133333333333333</v>
      </c>
      <c r="O16" s="63">
        <v>36.833333333333336</v>
      </c>
      <c r="P16" s="63">
        <v>37.633333333333333</v>
      </c>
      <c r="Q16" s="63">
        <v>38.933333333333337</v>
      </c>
      <c r="R16" s="63">
        <v>38.633333333333333</v>
      </c>
      <c r="S16" s="63">
        <v>39.233333333333334</v>
      </c>
      <c r="T16" s="63">
        <v>39.9</v>
      </c>
      <c r="U16" s="63">
        <v>40.1</v>
      </c>
      <c r="V16" s="63">
        <v>42.833333333333336</v>
      </c>
      <c r="W16" s="63">
        <v>43.5</v>
      </c>
      <c r="X16" s="63">
        <v>45.166666666666664</v>
      </c>
      <c r="Y16" s="63">
        <v>46.533333333333331</v>
      </c>
      <c r="Z16" s="63">
        <v>48.4</v>
      </c>
      <c r="AA16" s="63">
        <v>49.06666666666667</v>
      </c>
      <c r="AB16" s="63">
        <v>50.3</v>
      </c>
      <c r="AC16" s="63">
        <v>49.866666666666667</v>
      </c>
      <c r="AD16" s="63">
        <v>50.766666666666666</v>
      </c>
      <c r="AE16" s="63">
        <v>51.866666666666667</v>
      </c>
      <c r="AF16" s="63">
        <v>53</v>
      </c>
      <c r="AG16" s="63">
        <v>54.633333333333333</v>
      </c>
      <c r="AH16" s="63">
        <v>55.06666666666667</v>
      </c>
      <c r="AI16" s="63">
        <v>55.966666666666669</v>
      </c>
      <c r="AJ16" s="63">
        <v>56.333333333333336</v>
      </c>
      <c r="AK16" s="63">
        <v>57.9</v>
      </c>
      <c r="AL16" s="63">
        <v>58.93333333333333</v>
      </c>
      <c r="AM16" s="63">
        <v>61.766666666666666</v>
      </c>
      <c r="AN16" s="63">
        <v>62.566666666666663</v>
      </c>
      <c r="AO16" s="63">
        <v>66.36666666666666</v>
      </c>
      <c r="AP16" s="63">
        <v>66.933333333333337</v>
      </c>
      <c r="AQ16" s="63">
        <v>71.433333333333337</v>
      </c>
      <c r="AR16" s="63">
        <v>74.266666666666666</v>
      </c>
      <c r="AS16" s="63">
        <v>77.900000000000006</v>
      </c>
      <c r="AT16" s="63">
        <v>79.099999999999994</v>
      </c>
      <c r="AU16" s="63">
        <v>79.066666666666663</v>
      </c>
      <c r="AV16" s="63">
        <v>77.466666666666669</v>
      </c>
      <c r="AW16" s="63">
        <v>75.933333333333337</v>
      </c>
      <c r="AX16" s="63">
        <v>75.166666666666671</v>
      </c>
      <c r="AY16" s="63">
        <v>73.63333333333334</v>
      </c>
      <c r="AZ16" s="63">
        <v>73.066666666666663</v>
      </c>
      <c r="BA16" s="63">
        <v>72.666666666666657</v>
      </c>
      <c r="BB16" s="63">
        <v>72.533333333333331</v>
      </c>
      <c r="BC16" s="63">
        <v>71.86666666666666</v>
      </c>
      <c r="BD16" s="63">
        <v>71.2</v>
      </c>
      <c r="BE16" s="63">
        <v>71.63333333333334</v>
      </c>
      <c r="BF16" s="63">
        <v>72.099999999999994</v>
      </c>
      <c r="BG16" s="63">
        <v>72.400000000000006</v>
      </c>
      <c r="BH16" s="63">
        <v>72.7</v>
      </c>
      <c r="BI16" s="63">
        <v>72.566666666666663</v>
      </c>
      <c r="BJ16" s="63">
        <v>73.166666666666671</v>
      </c>
      <c r="BK16" s="63">
        <v>73.833333333333329</v>
      </c>
      <c r="BL16" s="63">
        <v>74</v>
      </c>
      <c r="BM16" s="63">
        <v>74.433333333333337</v>
      </c>
      <c r="BN16" s="63">
        <v>74.733333333333334</v>
      </c>
      <c r="BO16" s="63">
        <v>75.266666666666666</v>
      </c>
      <c r="BP16" s="63">
        <v>77.099999999999994</v>
      </c>
      <c r="BQ16" s="63">
        <v>78.900000000000006</v>
      </c>
      <c r="BR16" s="63">
        <v>79.833333333333343</v>
      </c>
      <c r="BS16" s="63">
        <v>80.666666666666671</v>
      </c>
      <c r="BT16" s="63">
        <v>81.566666666666663</v>
      </c>
      <c r="BU16" s="63">
        <v>81.833333333333329</v>
      </c>
      <c r="BV16" s="63">
        <v>82.399999999999991</v>
      </c>
      <c r="BW16" s="63">
        <v>83.6</v>
      </c>
      <c r="BX16" s="63">
        <v>84.733333333333334</v>
      </c>
      <c r="BY16" s="63">
        <v>86.2</v>
      </c>
      <c r="BZ16" s="63">
        <v>86.9</v>
      </c>
      <c r="CA16" s="63">
        <v>86.533333333333331</v>
      </c>
      <c r="CB16" s="63">
        <v>85.399999999999991</v>
      </c>
      <c r="CC16" s="63">
        <v>84.433333333333337</v>
      </c>
      <c r="CD16" s="63">
        <v>84.3</v>
      </c>
      <c r="CE16" s="63">
        <v>84.466666666666669</v>
      </c>
      <c r="CF16" s="63">
        <v>84.466666666666669</v>
      </c>
      <c r="CG16" s="63">
        <v>84.666666666666671</v>
      </c>
      <c r="CH16" s="63">
        <v>85.433333333333337</v>
      </c>
      <c r="CI16" s="63">
        <v>85.3</v>
      </c>
      <c r="CJ16" s="63">
        <v>85.63333333333334</v>
      </c>
      <c r="CK16" s="63">
        <v>86.3</v>
      </c>
      <c r="CL16" s="63">
        <v>86.433333333333337</v>
      </c>
      <c r="CM16" s="63">
        <v>86.933333333333337</v>
      </c>
      <c r="CN16" s="63">
        <v>87.233333333333334</v>
      </c>
      <c r="CO16" s="63">
        <v>86.466666666666669</v>
      </c>
      <c r="CP16" s="63">
        <v>86.7</v>
      </c>
      <c r="CQ16" s="63">
        <v>87.233333333333334</v>
      </c>
      <c r="CR16" s="63">
        <v>87.766666666666666</v>
      </c>
      <c r="CS16" s="63">
        <v>88.333333333333329</v>
      </c>
      <c r="CT16" s="63">
        <v>89.3</v>
      </c>
      <c r="CU16" s="63">
        <v>90.13333333333334</v>
      </c>
      <c r="CV16" s="63">
        <v>91.1</v>
      </c>
      <c r="CW16" s="63">
        <v>92.73333333333332</v>
      </c>
      <c r="CX16" s="63">
        <v>92.5</v>
      </c>
      <c r="CY16" s="63">
        <v>92.333333333333314</v>
      </c>
      <c r="CZ16" s="63">
        <v>93.4</v>
      </c>
      <c r="DA16" s="63">
        <v>95.5</v>
      </c>
      <c r="DB16" s="63">
        <v>97.366666666666674</v>
      </c>
      <c r="DC16" s="63">
        <v>98.933333333333337</v>
      </c>
      <c r="DD16" s="63">
        <v>101.2</v>
      </c>
      <c r="DE16" s="63">
        <v>103.43333333333334</v>
      </c>
      <c r="DF16" s="63">
        <v>105.13333333333334</v>
      </c>
      <c r="DG16" s="63">
        <v>106.56666666666666</v>
      </c>
      <c r="DH16" s="63">
        <v>107.96666666666668</v>
      </c>
      <c r="DI16" s="63">
        <v>109.36666666666667</v>
      </c>
      <c r="DJ16" s="63">
        <v>110.46666666666668</v>
      </c>
      <c r="DK16" s="63">
        <v>111.66666666666669</v>
      </c>
      <c r="DL16" s="63">
        <v>115.13333333333333</v>
      </c>
      <c r="DM16" s="63">
        <v>118.36666666666666</v>
      </c>
      <c r="DN16" s="63">
        <v>119.9</v>
      </c>
      <c r="DO16" s="63">
        <v>122.4</v>
      </c>
      <c r="DP16" s="63">
        <v>125</v>
      </c>
      <c r="DQ16" s="63">
        <v>128.53333333333333</v>
      </c>
      <c r="DR16" s="63">
        <v>128.83333333333334</v>
      </c>
      <c r="DS16" s="64">
        <v>130.73333333333332</v>
      </c>
      <c r="DT16" s="64">
        <v>130.76666666666668</v>
      </c>
      <c r="DU16" s="64">
        <v>131.36666666666667</v>
      </c>
      <c r="DV16" s="64">
        <v>133.73333333333332</v>
      </c>
      <c r="DW16" s="64">
        <v>134.36666666666667</v>
      </c>
      <c r="DX16" s="64">
        <v>135.96666666666667</v>
      </c>
      <c r="DY16" s="64">
        <v>138.06666666666666</v>
      </c>
      <c r="DZ16" s="64">
        <v>141.43333333333334</v>
      </c>
      <c r="EA16" s="64">
        <v>143.06666666666666</v>
      </c>
      <c r="EB16" s="64">
        <v>146.56666666666666</v>
      </c>
      <c r="EC16" s="65">
        <v>150.32050000000001</v>
      </c>
      <c r="ED16" s="65">
        <v>157.20509999999999</v>
      </c>
      <c r="EE16" s="65">
        <v>158.1131</v>
      </c>
      <c r="EF16" s="65">
        <v>148.59100000000001</v>
      </c>
      <c r="EG16" s="65">
        <v>144.06989999999999</v>
      </c>
      <c r="EH16" s="65">
        <v>141.68049999999999</v>
      </c>
      <c r="EI16" s="65">
        <v>140.9974</v>
      </c>
      <c r="EJ16" s="65">
        <v>140.46010000000001</v>
      </c>
      <c r="EK16" s="65">
        <v>138.13929999999999</v>
      </c>
      <c r="EL16" s="65">
        <v>136.90049999999999</v>
      </c>
      <c r="EM16" s="65">
        <v>140.3297</v>
      </c>
      <c r="EN16" s="65">
        <v>145.5204</v>
      </c>
      <c r="EO16" s="65">
        <v>150.9819</v>
      </c>
      <c r="EP16" s="65">
        <v>154.2405</v>
      </c>
      <c r="EQ16" s="65">
        <v>154.922</v>
      </c>
      <c r="ER16" s="65">
        <v>154.24469999999999</v>
      </c>
      <c r="ES16" s="65">
        <v>153.41640000000001</v>
      </c>
      <c r="ET16" s="65">
        <v>152.23169999999999</v>
      </c>
      <c r="EU16" s="65">
        <v>151.06960000000001</v>
      </c>
      <c r="EV16" s="65">
        <v>150.2398</v>
      </c>
      <c r="EW16" s="65">
        <v>150.04400000000001</v>
      </c>
      <c r="EX16" s="65">
        <v>149.7192</v>
      </c>
      <c r="EY16" s="65">
        <v>149.39680000000001</v>
      </c>
      <c r="EZ16" s="65">
        <v>149.2114</v>
      </c>
      <c r="FA16" s="65">
        <v>149.28620000000001</v>
      </c>
      <c r="FB16" s="65">
        <v>149.24189999999999</v>
      </c>
      <c r="FC16" s="65">
        <v>149.06139999999999</v>
      </c>
      <c r="FD16" s="65">
        <v>148.58770000000001</v>
      </c>
      <c r="FE16" s="65">
        <v>148.08170000000001</v>
      </c>
      <c r="FF16" s="65">
        <v>147.06809999999999</v>
      </c>
    </row>
    <row r="17" spans="1:162" x14ac:dyDescent="0.25">
      <c r="A17" t="str">
        <f>'Baseline QTR'!A17</f>
        <v>KS_NFIN</v>
      </c>
      <c r="B17" t="str">
        <f>'Baseline QTR'!B17</f>
        <v xml:space="preserve">   Financial activities</v>
      </c>
      <c r="C17" s="63">
        <v>70.533333333333331</v>
      </c>
      <c r="D17" s="63">
        <v>70.966666666666669</v>
      </c>
      <c r="E17" s="63">
        <v>71.033333333333331</v>
      </c>
      <c r="F17" s="63">
        <v>70.566666666666663</v>
      </c>
      <c r="G17" s="63">
        <v>70.63333333333334</v>
      </c>
      <c r="H17" s="63">
        <v>71.166666666666671</v>
      </c>
      <c r="I17" s="63">
        <v>70.733333333333334</v>
      </c>
      <c r="J17" s="63">
        <v>70.566666666666663</v>
      </c>
      <c r="K17" s="63">
        <v>71.333333333333329</v>
      </c>
      <c r="L17" s="63">
        <v>71.466666666666669</v>
      </c>
      <c r="M17" s="63">
        <v>72.166666666666671</v>
      </c>
      <c r="N17" s="63">
        <v>73.533333333333331</v>
      </c>
      <c r="O17" s="63">
        <v>73.766666666666666</v>
      </c>
      <c r="P17" s="63">
        <v>73.899999999999991</v>
      </c>
      <c r="Q17" s="63">
        <v>75.966666666666669</v>
      </c>
      <c r="R17" s="63">
        <v>75.5</v>
      </c>
      <c r="S17" s="63">
        <v>77.900000000000006</v>
      </c>
      <c r="T17" s="63">
        <v>76.266666666666666</v>
      </c>
      <c r="U17" s="63">
        <v>75.433333333333337</v>
      </c>
      <c r="V17" s="63">
        <v>73.86666666666666</v>
      </c>
      <c r="W17" s="63">
        <v>73.566666666666663</v>
      </c>
      <c r="X17" s="63">
        <v>73.066666666666663</v>
      </c>
      <c r="Y17" s="63">
        <v>74.066666666666663</v>
      </c>
      <c r="Z17" s="63">
        <v>74.86666666666666</v>
      </c>
      <c r="AA17" s="63">
        <v>75.5</v>
      </c>
      <c r="AB17" s="63">
        <v>75.866666666666674</v>
      </c>
      <c r="AC17" s="63">
        <v>76.099999999999994</v>
      </c>
      <c r="AD17" s="63">
        <v>76.266666666666666</v>
      </c>
      <c r="AE17" s="63">
        <v>76.36666666666666</v>
      </c>
      <c r="AF17" s="63">
        <v>77.399999999999991</v>
      </c>
      <c r="AG17" s="63">
        <v>78.266666666666666</v>
      </c>
      <c r="AH17" s="63">
        <v>80.266666666666666</v>
      </c>
      <c r="AI17" s="63">
        <v>79.666666666666657</v>
      </c>
      <c r="AJ17" s="63">
        <v>83.13333333333334</v>
      </c>
      <c r="AK17" s="63">
        <v>84.7</v>
      </c>
      <c r="AL17" s="63">
        <v>87.433333333333337</v>
      </c>
      <c r="AM17" s="63">
        <v>87.866666666666674</v>
      </c>
      <c r="AN17" s="63">
        <v>88.433333333333337</v>
      </c>
      <c r="AO17" s="63">
        <v>89.1</v>
      </c>
      <c r="AP17" s="63">
        <v>88.7</v>
      </c>
      <c r="AQ17" s="63">
        <v>89.1</v>
      </c>
      <c r="AR17" s="63">
        <v>88.600000000000009</v>
      </c>
      <c r="AS17" s="63">
        <v>88.13333333333334</v>
      </c>
      <c r="AT17" s="63">
        <v>88.433333333333337</v>
      </c>
      <c r="AU17" s="63">
        <v>90</v>
      </c>
      <c r="AV17" s="63">
        <v>89.933333333333337</v>
      </c>
      <c r="AW17" s="63">
        <v>91.566666666666663</v>
      </c>
      <c r="AX17" s="63">
        <v>90.9</v>
      </c>
      <c r="AY17" s="63">
        <v>89.666666666666671</v>
      </c>
      <c r="AZ17" s="63">
        <v>89.866666666666674</v>
      </c>
      <c r="BA17" s="63">
        <v>89.966666666666669</v>
      </c>
      <c r="BB17" s="63">
        <v>90.566666666666663</v>
      </c>
      <c r="BC17" s="63">
        <v>91.9</v>
      </c>
      <c r="BD17" s="63">
        <v>92.433333333333323</v>
      </c>
      <c r="BE17" s="63">
        <v>93.2</v>
      </c>
      <c r="BF17" s="63">
        <v>92.7</v>
      </c>
      <c r="BG17" s="63">
        <v>92.466666666666683</v>
      </c>
      <c r="BH17" s="63">
        <v>91.73333333333332</v>
      </c>
      <c r="BI17" s="63">
        <v>91.566666666666663</v>
      </c>
      <c r="BJ17" s="63">
        <v>91.4</v>
      </c>
      <c r="BK17" s="63">
        <v>91.1</v>
      </c>
      <c r="BL17" s="63">
        <v>91.566666666666663</v>
      </c>
      <c r="BM17" s="63">
        <v>93.2</v>
      </c>
      <c r="BN17" s="63">
        <v>93.866666666666674</v>
      </c>
      <c r="BO17" s="63">
        <v>94.2</v>
      </c>
      <c r="BP17" s="63">
        <v>94.1</v>
      </c>
      <c r="BQ17" s="63">
        <v>93.8</v>
      </c>
      <c r="BR17" s="63">
        <v>93.566666666666663</v>
      </c>
      <c r="BS17" s="63">
        <v>93.7</v>
      </c>
      <c r="BT17" s="63">
        <v>93.73333333333332</v>
      </c>
      <c r="BU17" s="63">
        <v>93.13333333333334</v>
      </c>
      <c r="BV17" s="63">
        <v>93.166666666666686</v>
      </c>
      <c r="BW17" s="63">
        <v>93.23333333333332</v>
      </c>
      <c r="BX17" s="63">
        <v>92.466666666666683</v>
      </c>
      <c r="BY17" s="63">
        <v>91.333333333333314</v>
      </c>
      <c r="BZ17" s="63">
        <v>89.4</v>
      </c>
      <c r="CA17" s="63">
        <v>87.1</v>
      </c>
      <c r="CB17" s="63">
        <v>85.2</v>
      </c>
      <c r="CC17" s="63">
        <v>83.2</v>
      </c>
      <c r="CD17" s="63">
        <v>81.533333333333331</v>
      </c>
      <c r="CE17" s="63">
        <v>80.333333333333329</v>
      </c>
      <c r="CF17" s="63">
        <v>80.2</v>
      </c>
      <c r="CG17" s="63">
        <v>79.966666666666669</v>
      </c>
      <c r="CH17" s="63">
        <v>79.833333333333343</v>
      </c>
      <c r="CI17" s="63">
        <v>79.400000000000006</v>
      </c>
      <c r="CJ17" s="63">
        <v>78.833333333333329</v>
      </c>
      <c r="CK17" s="63">
        <v>78.033333333333331</v>
      </c>
      <c r="CL17" s="63">
        <v>77.8</v>
      </c>
      <c r="CM17" s="63">
        <v>77.36666666666666</v>
      </c>
      <c r="CN17" s="63">
        <v>77.63333333333334</v>
      </c>
      <c r="CO17" s="63">
        <v>77.866666666666674</v>
      </c>
      <c r="CP17" s="63">
        <v>78.466666666666669</v>
      </c>
      <c r="CQ17" s="63">
        <v>79.566666666666677</v>
      </c>
      <c r="CR17" s="63">
        <v>80.233333333333334</v>
      </c>
      <c r="CS17" s="63">
        <v>80.533333333333331</v>
      </c>
      <c r="CT17" s="63">
        <v>80.7</v>
      </c>
      <c r="CU17" s="63">
        <v>80.533333333333331</v>
      </c>
      <c r="CV17" s="63">
        <v>80.666666666666657</v>
      </c>
      <c r="CW17" s="63">
        <v>81.166666666666671</v>
      </c>
      <c r="CX17" s="63">
        <v>81.599999999999994</v>
      </c>
      <c r="CY17" s="63">
        <v>81.733333333333334</v>
      </c>
      <c r="CZ17" s="63">
        <v>81.900000000000006</v>
      </c>
      <c r="DA17" s="63">
        <v>82.2</v>
      </c>
      <c r="DB17" s="63">
        <v>82.366666666666674</v>
      </c>
      <c r="DC17" s="63">
        <v>83</v>
      </c>
      <c r="DD17" s="63">
        <v>83.066666666666663</v>
      </c>
      <c r="DE17" s="63">
        <v>83.6</v>
      </c>
      <c r="DF17" s="63">
        <v>83.333333333333329</v>
      </c>
      <c r="DG17" s="63">
        <v>83.5</v>
      </c>
      <c r="DH17" s="63">
        <v>84.066666666666663</v>
      </c>
      <c r="DI17" s="63">
        <v>84.6</v>
      </c>
      <c r="DJ17" s="63">
        <v>84.966666666666669</v>
      </c>
      <c r="DK17" s="63">
        <v>86.166666666666657</v>
      </c>
      <c r="DL17" s="63">
        <v>86.766666666666666</v>
      </c>
      <c r="DM17" s="63">
        <v>86.833333333333329</v>
      </c>
      <c r="DN17" s="63">
        <v>86.866666666666674</v>
      </c>
      <c r="DO17" s="63">
        <v>87.466666666666669</v>
      </c>
      <c r="DP17" s="63">
        <v>88.166666666666671</v>
      </c>
      <c r="DQ17" s="63">
        <v>88.8</v>
      </c>
      <c r="DR17" s="63">
        <v>89.033333333333331</v>
      </c>
      <c r="DS17" s="64">
        <v>88.133333333333326</v>
      </c>
      <c r="DT17" s="64">
        <v>85.033333333333331</v>
      </c>
      <c r="DU17" s="64">
        <v>84.966666666666669</v>
      </c>
      <c r="DV17" s="64">
        <v>86.233333333333334</v>
      </c>
      <c r="DW17" s="64">
        <v>86.3</v>
      </c>
      <c r="DX17" s="64">
        <v>86.566666666666663</v>
      </c>
      <c r="DY17" s="64">
        <v>86.833333333333329</v>
      </c>
      <c r="DZ17" s="64">
        <v>87.833333333333343</v>
      </c>
      <c r="EA17" s="64">
        <v>90.033333333333331</v>
      </c>
      <c r="EB17" s="64">
        <v>91.166666666666686</v>
      </c>
      <c r="EC17" s="65">
        <v>91.264560000000003</v>
      </c>
      <c r="ED17" s="65">
        <v>90.5197</v>
      </c>
      <c r="EE17" s="65">
        <v>88.86018</v>
      </c>
      <c r="EF17" s="65">
        <v>87.061890000000005</v>
      </c>
      <c r="EG17" s="65">
        <v>87.137479999999996</v>
      </c>
      <c r="EH17" s="65">
        <v>87.682490000000001</v>
      </c>
      <c r="EI17" s="65">
        <v>88.368669999999995</v>
      </c>
      <c r="EJ17" s="65">
        <v>89.359179999999995</v>
      </c>
      <c r="EK17" s="65">
        <v>90.120869999999996</v>
      </c>
      <c r="EL17" s="65">
        <v>90.868369999999999</v>
      </c>
      <c r="EM17" s="65">
        <v>91.446529999999996</v>
      </c>
      <c r="EN17" s="65">
        <v>91.571280000000002</v>
      </c>
      <c r="EO17" s="65">
        <v>91.438580000000002</v>
      </c>
      <c r="EP17" s="65">
        <v>91.475970000000004</v>
      </c>
      <c r="EQ17" s="65">
        <v>91.78013</v>
      </c>
      <c r="ER17" s="65">
        <v>91.709329999999994</v>
      </c>
      <c r="ES17" s="65">
        <v>91.587450000000004</v>
      </c>
      <c r="ET17" s="65">
        <v>91.422619999999995</v>
      </c>
      <c r="EU17" s="65">
        <v>91.459580000000003</v>
      </c>
      <c r="EV17" s="65">
        <v>91.430009999999996</v>
      </c>
      <c r="EW17" s="65">
        <v>91.284630000000007</v>
      </c>
      <c r="EX17" s="65">
        <v>91.067700000000002</v>
      </c>
      <c r="EY17" s="65">
        <v>90.973910000000004</v>
      </c>
      <c r="EZ17" s="65">
        <v>90.792230000000004</v>
      </c>
      <c r="FA17" s="65">
        <v>90.583219999999997</v>
      </c>
      <c r="FB17" s="65">
        <v>90.392070000000004</v>
      </c>
      <c r="FC17" s="65">
        <v>90.232870000000005</v>
      </c>
      <c r="FD17" s="65">
        <v>90.038589999999999</v>
      </c>
      <c r="FE17" s="65">
        <v>89.841750000000005</v>
      </c>
      <c r="FF17" s="65">
        <v>89.611180000000004</v>
      </c>
    </row>
    <row r="18" spans="1:162" x14ac:dyDescent="0.25">
      <c r="A18" t="str">
        <f>'Baseline QTR'!A18</f>
        <v>KS_NPBS</v>
      </c>
      <c r="B18" t="str">
        <f>'Baseline QTR'!B18</f>
        <v xml:space="preserve">   Professional and business services</v>
      </c>
      <c r="C18" s="63">
        <v>122.13333333333334</v>
      </c>
      <c r="D18" s="63">
        <v>124.3</v>
      </c>
      <c r="E18" s="63">
        <v>126.03333333333332</v>
      </c>
      <c r="F18" s="63">
        <v>125.46666666666668</v>
      </c>
      <c r="G18" s="63">
        <v>124.96666666666668</v>
      </c>
      <c r="H18" s="63">
        <v>123.73333333333332</v>
      </c>
      <c r="I18" s="63">
        <v>123.93333333333334</v>
      </c>
      <c r="J18" s="63">
        <v>124.63333333333333</v>
      </c>
      <c r="K18" s="63">
        <v>128.56666666666666</v>
      </c>
      <c r="L18" s="63">
        <v>126.53333333333332</v>
      </c>
      <c r="M18" s="63">
        <v>123.96666666666668</v>
      </c>
      <c r="N18" s="63">
        <v>124.43333333333334</v>
      </c>
      <c r="O18" s="63">
        <v>129.76666666666665</v>
      </c>
      <c r="P18" s="63">
        <v>130.9</v>
      </c>
      <c r="Q18" s="63">
        <v>133.9</v>
      </c>
      <c r="R18" s="63">
        <v>133.33333333333334</v>
      </c>
      <c r="S18" s="63">
        <v>136.23333333333332</v>
      </c>
      <c r="T18" s="63">
        <v>139.19999999999999</v>
      </c>
      <c r="U18" s="63">
        <v>141.6</v>
      </c>
      <c r="V18" s="63">
        <v>145.1</v>
      </c>
      <c r="W18" s="63">
        <v>145.36666666666667</v>
      </c>
      <c r="X18" s="63">
        <v>144.4</v>
      </c>
      <c r="Y18" s="63">
        <v>145.53333333333333</v>
      </c>
      <c r="Z18" s="63">
        <v>148.66666666666666</v>
      </c>
      <c r="AA18" s="63">
        <v>153.19999999999999</v>
      </c>
      <c r="AB18" s="63">
        <v>153.36666666666667</v>
      </c>
      <c r="AC18" s="63">
        <v>156.16666666666666</v>
      </c>
      <c r="AD18" s="63">
        <v>160.53333333333333</v>
      </c>
      <c r="AE18" s="63">
        <v>164.76666666666665</v>
      </c>
      <c r="AF18" s="63">
        <v>169.33333333333334</v>
      </c>
      <c r="AG18" s="63">
        <v>170</v>
      </c>
      <c r="AH18" s="63">
        <v>173.6</v>
      </c>
      <c r="AI18" s="63">
        <v>177.76666666666665</v>
      </c>
      <c r="AJ18" s="63">
        <v>178.03333333333333</v>
      </c>
      <c r="AK18" s="63">
        <v>179.66666666666666</v>
      </c>
      <c r="AL18" s="63">
        <v>181</v>
      </c>
      <c r="AM18" s="63">
        <v>183.56666666666663</v>
      </c>
      <c r="AN18" s="63">
        <v>187.93333333333337</v>
      </c>
      <c r="AO18" s="63">
        <v>191.6</v>
      </c>
      <c r="AP18" s="63">
        <v>195.8</v>
      </c>
      <c r="AQ18" s="63">
        <v>198.96666666666667</v>
      </c>
      <c r="AR18" s="63">
        <v>200.53333333333333</v>
      </c>
      <c r="AS18" s="63">
        <v>204.5</v>
      </c>
      <c r="AT18" s="63">
        <v>205.26666666666668</v>
      </c>
      <c r="AU18" s="63">
        <v>198.56666666666663</v>
      </c>
      <c r="AV18" s="63">
        <v>194.53333333333333</v>
      </c>
      <c r="AW18" s="63">
        <v>185.9</v>
      </c>
      <c r="AX18" s="63">
        <v>180.8</v>
      </c>
      <c r="AY18" s="63">
        <v>179.33333333333331</v>
      </c>
      <c r="AZ18" s="63">
        <v>178.56666666666666</v>
      </c>
      <c r="BA18" s="63">
        <v>178.53333333333333</v>
      </c>
      <c r="BB18" s="63">
        <v>178.13333333333333</v>
      </c>
      <c r="BC18" s="63">
        <v>177.29999999999998</v>
      </c>
      <c r="BD18" s="63">
        <v>175.7</v>
      </c>
      <c r="BE18" s="63">
        <v>175.33333333333334</v>
      </c>
      <c r="BF18" s="63">
        <v>176.43333333333334</v>
      </c>
      <c r="BG18" s="63">
        <v>178.9</v>
      </c>
      <c r="BH18" s="63">
        <v>180.73333333333335</v>
      </c>
      <c r="BI18" s="63">
        <v>182.46666666666667</v>
      </c>
      <c r="BJ18" s="63">
        <v>185.2</v>
      </c>
      <c r="BK18" s="63">
        <v>187.76666666666668</v>
      </c>
      <c r="BL18" s="63">
        <v>189.9</v>
      </c>
      <c r="BM18" s="63">
        <v>193.33333333333331</v>
      </c>
      <c r="BN18" s="63">
        <v>195.73333333333335</v>
      </c>
      <c r="BO18" s="63">
        <v>197.93333333333337</v>
      </c>
      <c r="BP18" s="63">
        <v>201.76666666666668</v>
      </c>
      <c r="BQ18" s="63">
        <v>205.03333333333333</v>
      </c>
      <c r="BR18" s="63">
        <v>207.46666666666667</v>
      </c>
      <c r="BS18" s="63">
        <v>210.5</v>
      </c>
      <c r="BT18" s="63">
        <v>212.23333333333332</v>
      </c>
      <c r="BU18" s="63">
        <v>213.96666666666667</v>
      </c>
      <c r="BV18" s="63">
        <v>215.83333333333337</v>
      </c>
      <c r="BW18" s="63">
        <v>218.26666666666665</v>
      </c>
      <c r="BX18" s="63">
        <v>219.2</v>
      </c>
      <c r="BY18" s="63">
        <v>217.9</v>
      </c>
      <c r="BZ18" s="63">
        <v>212.56666666666663</v>
      </c>
      <c r="CA18" s="63">
        <v>206.33333333333337</v>
      </c>
      <c r="CB18" s="63">
        <v>196.93333333333337</v>
      </c>
      <c r="CC18" s="63">
        <v>193.7</v>
      </c>
      <c r="CD18" s="63">
        <v>193.43333333333337</v>
      </c>
      <c r="CE18" s="63">
        <v>194.56666666666663</v>
      </c>
      <c r="CF18" s="63">
        <v>196.26666666666665</v>
      </c>
      <c r="CG18" s="63">
        <v>197.9</v>
      </c>
      <c r="CH18" s="63">
        <v>200.03333333333333</v>
      </c>
      <c r="CI18" s="63">
        <v>202.56666666666663</v>
      </c>
      <c r="CJ18" s="63">
        <v>204.63333333333333</v>
      </c>
      <c r="CK18" s="63">
        <v>207.4</v>
      </c>
      <c r="CL18" s="63">
        <v>209.5</v>
      </c>
      <c r="CM18" s="63">
        <v>211.63333333333333</v>
      </c>
      <c r="CN18" s="63">
        <v>215.5</v>
      </c>
      <c r="CO18" s="63">
        <v>216.36666666666667</v>
      </c>
      <c r="CP18" s="63">
        <v>219.6</v>
      </c>
      <c r="CQ18" s="63">
        <v>222.16666666666663</v>
      </c>
      <c r="CR18" s="63">
        <v>223.43333333333337</v>
      </c>
      <c r="CS18" s="63">
        <v>224.8</v>
      </c>
      <c r="CT18" s="63">
        <v>227.26666666666665</v>
      </c>
      <c r="CU18" s="63">
        <v>228.66666666666663</v>
      </c>
      <c r="CV18" s="63">
        <v>228.9</v>
      </c>
      <c r="CW18" s="63">
        <v>232.9</v>
      </c>
      <c r="CX18" s="63">
        <v>235.1</v>
      </c>
      <c r="CY18" s="63">
        <v>236.7</v>
      </c>
      <c r="CZ18" s="63">
        <v>239.53333333333333</v>
      </c>
      <c r="DA18" s="63">
        <v>243.03333333333333</v>
      </c>
      <c r="DB18" s="63">
        <v>244.53333333333333</v>
      </c>
      <c r="DC18" s="63">
        <v>247.03333333333333</v>
      </c>
      <c r="DD18" s="63">
        <v>249.26666666666668</v>
      </c>
      <c r="DE18" s="63">
        <v>250.5</v>
      </c>
      <c r="DF18" s="63">
        <v>251.16666666666663</v>
      </c>
      <c r="DG18" s="63">
        <v>253.5</v>
      </c>
      <c r="DH18" s="63">
        <v>255.63333333333333</v>
      </c>
      <c r="DI18" s="63">
        <v>256.26666666666665</v>
      </c>
      <c r="DJ18" s="63">
        <v>257.2</v>
      </c>
      <c r="DK18" s="63">
        <v>260.26666666666665</v>
      </c>
      <c r="DL18" s="63">
        <v>260.23333333333335</v>
      </c>
      <c r="DM18" s="63">
        <v>261.73333333333335</v>
      </c>
      <c r="DN18" s="63">
        <v>264.2</v>
      </c>
      <c r="DO18" s="63">
        <v>264.43333333333334</v>
      </c>
      <c r="DP18" s="63">
        <v>267.26666666666665</v>
      </c>
      <c r="DQ18" s="63">
        <v>269.33333333333331</v>
      </c>
      <c r="DR18" s="63">
        <v>271.56666666666666</v>
      </c>
      <c r="DS18" s="64">
        <v>274.16666666666669</v>
      </c>
      <c r="DT18" s="64">
        <v>255.83333333333331</v>
      </c>
      <c r="DU18" s="64">
        <v>257.39999999999998</v>
      </c>
      <c r="DV18" s="64">
        <v>263.73333333333335</v>
      </c>
      <c r="DW18" s="64">
        <v>267.23333333333335</v>
      </c>
      <c r="DX18" s="64">
        <v>270.9666666666667</v>
      </c>
      <c r="DY18" s="64">
        <v>275.60000000000002</v>
      </c>
      <c r="DZ18" s="64">
        <v>282.8</v>
      </c>
      <c r="EA18" s="64">
        <v>289.63333333333333</v>
      </c>
      <c r="EB18" s="64">
        <v>295.03333333333336</v>
      </c>
      <c r="EC18" s="65">
        <v>297.33569999999997</v>
      </c>
      <c r="ED18" s="65">
        <v>292.01459999999997</v>
      </c>
      <c r="EE18" s="65">
        <v>282.95519999999999</v>
      </c>
      <c r="EF18" s="65">
        <v>266.07319999999999</v>
      </c>
      <c r="EG18" s="65">
        <v>249.66540000000001</v>
      </c>
      <c r="EH18" s="65">
        <v>237.8366</v>
      </c>
      <c r="EI18" s="65">
        <v>231.6754</v>
      </c>
      <c r="EJ18" s="65">
        <v>229.9393</v>
      </c>
      <c r="EK18" s="65">
        <v>231.1977</v>
      </c>
      <c r="EL18" s="65">
        <v>234.7337</v>
      </c>
      <c r="EM18" s="65">
        <v>240.14359999999999</v>
      </c>
      <c r="EN18" s="65">
        <v>245.9933</v>
      </c>
      <c r="EO18" s="65">
        <v>252.00729999999999</v>
      </c>
      <c r="EP18" s="65">
        <v>258.10340000000002</v>
      </c>
      <c r="EQ18" s="65">
        <v>264.01159999999999</v>
      </c>
      <c r="ER18" s="65">
        <v>269.52719999999999</v>
      </c>
      <c r="ES18" s="65">
        <v>274.3845</v>
      </c>
      <c r="ET18" s="65">
        <v>278.49059999999997</v>
      </c>
      <c r="EU18" s="65">
        <v>281.82819999999998</v>
      </c>
      <c r="EV18" s="65">
        <v>284.72239999999999</v>
      </c>
      <c r="EW18" s="65">
        <v>287.56479999999999</v>
      </c>
      <c r="EX18" s="65">
        <v>291.05610000000001</v>
      </c>
      <c r="EY18" s="65">
        <v>294.86559999999997</v>
      </c>
      <c r="EZ18" s="65">
        <v>298.53519999999997</v>
      </c>
      <c r="FA18" s="65">
        <v>302.04450000000003</v>
      </c>
      <c r="FB18" s="65">
        <v>305.30180000000001</v>
      </c>
      <c r="FC18" s="65">
        <v>308.33530000000002</v>
      </c>
      <c r="FD18" s="65">
        <v>310.96710000000002</v>
      </c>
      <c r="FE18" s="65">
        <v>313.23570000000001</v>
      </c>
      <c r="FF18" s="65">
        <v>315.2894</v>
      </c>
    </row>
    <row r="19" spans="1:162" x14ac:dyDescent="0.25">
      <c r="A19" t="str">
        <f>'Baseline QTR'!A19</f>
        <v>KS_NOSRV</v>
      </c>
      <c r="B19" t="str">
        <f>'Baseline QTR'!B19</f>
        <v xml:space="preserve">   Other services</v>
      </c>
      <c r="C19" s="63">
        <v>225.4</v>
      </c>
      <c r="D19" s="63">
        <v>227.8</v>
      </c>
      <c r="E19" s="63">
        <v>230.36666666666667</v>
      </c>
      <c r="F19" s="63">
        <v>231.83333333333337</v>
      </c>
      <c r="G19" s="63">
        <v>233.3</v>
      </c>
      <c r="H19" s="63">
        <v>234.46666666666667</v>
      </c>
      <c r="I19" s="63">
        <v>234.63333333333333</v>
      </c>
      <c r="J19" s="63">
        <v>237</v>
      </c>
      <c r="K19" s="63">
        <v>238.16666666666663</v>
      </c>
      <c r="L19" s="63">
        <v>239.66666666666663</v>
      </c>
      <c r="M19" s="63">
        <v>242.76666666666665</v>
      </c>
      <c r="N19" s="63">
        <v>245.23333333333335</v>
      </c>
      <c r="O19" s="63">
        <v>246.76666666666668</v>
      </c>
      <c r="P19" s="63">
        <v>251.26666666666665</v>
      </c>
      <c r="Q19" s="63">
        <v>253.4</v>
      </c>
      <c r="R19" s="63">
        <v>252.7</v>
      </c>
      <c r="S19" s="63">
        <v>254.03333333333333</v>
      </c>
      <c r="T19" s="63">
        <v>255.73333333333332</v>
      </c>
      <c r="U19" s="63">
        <v>257.4666666666667</v>
      </c>
      <c r="V19" s="63">
        <v>260.03333333333336</v>
      </c>
      <c r="W19" s="63">
        <v>264.86666666666667</v>
      </c>
      <c r="X19" s="63">
        <v>265.56666666666666</v>
      </c>
      <c r="Y19" s="63">
        <v>266.76666666666665</v>
      </c>
      <c r="Z19" s="63">
        <v>267.5</v>
      </c>
      <c r="AA19" s="63">
        <v>266.7</v>
      </c>
      <c r="AB19" s="63">
        <v>270.26666666666665</v>
      </c>
      <c r="AC19" s="63">
        <v>272.76666666666665</v>
      </c>
      <c r="AD19" s="63">
        <v>277.23333333333335</v>
      </c>
      <c r="AE19" s="63">
        <v>279.13333333333333</v>
      </c>
      <c r="AF19" s="63">
        <v>281.13333333333333</v>
      </c>
      <c r="AG19" s="63">
        <v>284.33333333333337</v>
      </c>
      <c r="AH19" s="63">
        <v>288.66666666666669</v>
      </c>
      <c r="AI19" s="63">
        <v>289.66666666666669</v>
      </c>
      <c r="AJ19" s="63">
        <v>294.63333333333333</v>
      </c>
      <c r="AK19" s="63">
        <v>296.93333333333334</v>
      </c>
      <c r="AL19" s="63">
        <v>298.7</v>
      </c>
      <c r="AM19" s="63">
        <v>301.36666666666667</v>
      </c>
      <c r="AN19" s="63">
        <v>301.26666666666665</v>
      </c>
      <c r="AO19" s="63">
        <v>303.5</v>
      </c>
      <c r="AP19" s="63">
        <v>306.83333333333331</v>
      </c>
      <c r="AQ19" s="63">
        <v>309.93333333333334</v>
      </c>
      <c r="AR19" s="63">
        <v>308.9666666666667</v>
      </c>
      <c r="AS19" s="63">
        <v>310.96666666666664</v>
      </c>
      <c r="AT19" s="63">
        <v>313.8</v>
      </c>
      <c r="AU19" s="63">
        <v>312</v>
      </c>
      <c r="AV19" s="63">
        <v>313.33333333333337</v>
      </c>
      <c r="AW19" s="63">
        <v>313.0333333333333</v>
      </c>
      <c r="AX19" s="63">
        <v>311.9666666666667</v>
      </c>
      <c r="AY19" s="63">
        <v>312.86666666666667</v>
      </c>
      <c r="AZ19" s="63">
        <v>314.43333333333334</v>
      </c>
      <c r="BA19" s="63">
        <v>315.66666666666669</v>
      </c>
      <c r="BB19" s="63">
        <v>316.63333333333333</v>
      </c>
      <c r="BC19" s="63">
        <v>318.2</v>
      </c>
      <c r="BD19" s="63">
        <v>319.36666666666667</v>
      </c>
      <c r="BE19" s="63">
        <v>321.06666666666666</v>
      </c>
      <c r="BF19" s="63">
        <v>323.3</v>
      </c>
      <c r="BG19" s="63">
        <v>322.26666666666665</v>
      </c>
      <c r="BH19" s="63">
        <v>324.60000000000002</v>
      </c>
      <c r="BI19" s="63">
        <v>325.4666666666667</v>
      </c>
      <c r="BJ19" s="63">
        <v>327.3</v>
      </c>
      <c r="BK19" s="63">
        <v>329.0333333333333</v>
      </c>
      <c r="BL19" s="63">
        <v>332.36666666666667</v>
      </c>
      <c r="BM19" s="63">
        <v>333.9</v>
      </c>
      <c r="BN19" s="63">
        <v>335.09999999999997</v>
      </c>
      <c r="BO19" s="63">
        <v>336.86666666666667</v>
      </c>
      <c r="BP19" s="63">
        <v>338.1</v>
      </c>
      <c r="BQ19" s="63">
        <v>339.73333333333335</v>
      </c>
      <c r="BR19" s="63">
        <v>341.7</v>
      </c>
      <c r="BS19" s="63">
        <v>344.86666666666667</v>
      </c>
      <c r="BT19" s="63">
        <v>346.93333333333334</v>
      </c>
      <c r="BU19" s="63">
        <v>349.5333333333333</v>
      </c>
      <c r="BV19" s="63">
        <v>353</v>
      </c>
      <c r="BW19" s="63">
        <v>355.5333333333333</v>
      </c>
      <c r="BX19" s="63">
        <v>357.23333333333335</v>
      </c>
      <c r="BY19" s="63">
        <v>360.03333333333336</v>
      </c>
      <c r="BZ19" s="63">
        <v>359.5</v>
      </c>
      <c r="CA19" s="63">
        <v>358.76666666666665</v>
      </c>
      <c r="CB19" s="63">
        <v>356.9666666666667</v>
      </c>
      <c r="CC19" s="63">
        <v>358.2</v>
      </c>
      <c r="CD19" s="63">
        <v>359.5333333333333</v>
      </c>
      <c r="CE19" s="63">
        <v>359.43333333333334</v>
      </c>
      <c r="CF19" s="63">
        <v>361.73333333333335</v>
      </c>
      <c r="CG19" s="63">
        <v>364.3</v>
      </c>
      <c r="CH19" s="63">
        <v>368.9</v>
      </c>
      <c r="CI19" s="63">
        <v>370.36666666666667</v>
      </c>
      <c r="CJ19" s="63">
        <v>373.76666666666665</v>
      </c>
      <c r="CK19" s="63">
        <v>375.4</v>
      </c>
      <c r="CL19" s="63">
        <v>377.36666666666667</v>
      </c>
      <c r="CM19" s="63">
        <v>379.8</v>
      </c>
      <c r="CN19" s="63">
        <v>382.26666666666665</v>
      </c>
      <c r="CO19" s="63">
        <v>383.33333333333331</v>
      </c>
      <c r="CP19" s="63">
        <v>386.36666666666667</v>
      </c>
      <c r="CQ19" s="63">
        <v>387.46666666666664</v>
      </c>
      <c r="CR19" s="63">
        <v>390.43333333333334</v>
      </c>
      <c r="CS19" s="63">
        <v>392.7</v>
      </c>
      <c r="CT19" s="63">
        <v>395.86666666666667</v>
      </c>
      <c r="CU19" s="63">
        <v>399.63333333333333</v>
      </c>
      <c r="CV19" s="63">
        <v>399.96666666666664</v>
      </c>
      <c r="CW19" s="63">
        <v>403.03333333333336</v>
      </c>
      <c r="CX19" s="63">
        <v>403.5</v>
      </c>
      <c r="CY19" s="63">
        <v>406.26666666666665</v>
      </c>
      <c r="CZ19" s="63">
        <v>410.33333333333331</v>
      </c>
      <c r="DA19" s="63">
        <v>414</v>
      </c>
      <c r="DB19" s="63">
        <v>416.93333333333334</v>
      </c>
      <c r="DC19" s="63">
        <v>422.5333333333333</v>
      </c>
      <c r="DD19" s="63">
        <v>426.63333333333333</v>
      </c>
      <c r="DE19" s="63">
        <v>429.56666666666666</v>
      </c>
      <c r="DF19" s="63">
        <v>431.93333333333334</v>
      </c>
      <c r="DG19" s="63">
        <v>434.66666666666669</v>
      </c>
      <c r="DH19" s="63">
        <v>438.83333333333331</v>
      </c>
      <c r="DI19" s="63">
        <v>440.76666666666665</v>
      </c>
      <c r="DJ19" s="63">
        <v>443.33333333333331</v>
      </c>
      <c r="DK19" s="63">
        <v>448.83333333333331</v>
      </c>
      <c r="DL19" s="63">
        <v>451.56666666666666</v>
      </c>
      <c r="DM19" s="63">
        <v>453.76666666666665</v>
      </c>
      <c r="DN19" s="63">
        <v>456.3</v>
      </c>
      <c r="DO19" s="63">
        <v>459.96666666666664</v>
      </c>
      <c r="DP19" s="63">
        <v>462.73333333333329</v>
      </c>
      <c r="DQ19" s="63">
        <v>465.5</v>
      </c>
      <c r="DR19" s="63">
        <v>467</v>
      </c>
      <c r="DS19" s="64">
        <v>464.26666666666665</v>
      </c>
      <c r="DT19" s="64">
        <v>352.8</v>
      </c>
      <c r="DU19" s="64">
        <v>378.2</v>
      </c>
      <c r="DV19" s="64">
        <v>382.26666666666665</v>
      </c>
      <c r="DW19" s="64">
        <v>381.16666666666669</v>
      </c>
      <c r="DX19" s="64">
        <v>396.73333333333335</v>
      </c>
      <c r="DY19" s="64">
        <v>412.66666666666663</v>
      </c>
      <c r="DZ19" s="64">
        <v>424.4666666666667</v>
      </c>
      <c r="EA19" s="64">
        <v>431.03333333333336</v>
      </c>
      <c r="EB19" s="64">
        <v>434.4</v>
      </c>
      <c r="EC19" s="65">
        <v>440.50529999999998</v>
      </c>
      <c r="ED19" s="65">
        <v>444.97469999999998</v>
      </c>
      <c r="EE19" s="65">
        <v>448.46190000000001</v>
      </c>
      <c r="EF19" s="65">
        <v>451.08420000000001</v>
      </c>
      <c r="EG19" s="65">
        <v>454.08280000000002</v>
      </c>
      <c r="EH19" s="65">
        <v>454.64760000000001</v>
      </c>
      <c r="EI19" s="65">
        <v>456.48090000000002</v>
      </c>
      <c r="EJ19" s="65">
        <v>460.15469999999999</v>
      </c>
      <c r="EK19" s="65">
        <v>462.88499999999999</v>
      </c>
      <c r="EL19" s="65">
        <v>464.42869999999999</v>
      </c>
      <c r="EM19" s="65">
        <v>465.16899999999998</v>
      </c>
      <c r="EN19" s="65">
        <v>466.10539999999997</v>
      </c>
      <c r="EO19" s="65">
        <v>466.88630000000001</v>
      </c>
      <c r="EP19" s="65">
        <v>468.31490000000002</v>
      </c>
      <c r="EQ19" s="65">
        <v>469.6592</v>
      </c>
      <c r="ER19" s="65">
        <v>470.80970000000002</v>
      </c>
      <c r="ES19" s="65">
        <v>471.9513</v>
      </c>
      <c r="ET19" s="65">
        <v>472.91849999999999</v>
      </c>
      <c r="EU19" s="65">
        <v>474.02510000000001</v>
      </c>
      <c r="EV19" s="65">
        <v>475.57429999999999</v>
      </c>
      <c r="EW19" s="65">
        <v>476.90309999999999</v>
      </c>
      <c r="EX19" s="65">
        <v>477.73880000000003</v>
      </c>
      <c r="EY19" s="65">
        <v>478.42849999999999</v>
      </c>
      <c r="EZ19" s="65">
        <v>479.20119999999997</v>
      </c>
      <c r="FA19" s="65">
        <v>479.84829999999999</v>
      </c>
      <c r="FB19" s="65">
        <v>480.41730000000001</v>
      </c>
      <c r="FC19" s="65">
        <v>480.92309999999998</v>
      </c>
      <c r="FD19" s="65">
        <v>481.3091</v>
      </c>
      <c r="FE19" s="65">
        <v>481.58839999999998</v>
      </c>
      <c r="FF19" s="65">
        <v>481.87689999999998</v>
      </c>
    </row>
    <row r="20" spans="1:162" x14ac:dyDescent="0.25">
      <c r="A20" t="str">
        <f>'Baseline QTR'!A20</f>
        <v>KS_NLHS</v>
      </c>
      <c r="B20" t="str">
        <f>'Baseline QTR'!B20</f>
        <v xml:space="preserve">      Leisure and Hospitality</v>
      </c>
      <c r="C20" s="63">
        <v>89.9</v>
      </c>
      <c r="D20" s="63">
        <v>90.833333333333314</v>
      </c>
      <c r="E20" s="63">
        <v>91.466666666666683</v>
      </c>
      <c r="F20" s="63">
        <v>91.166666666666686</v>
      </c>
      <c r="G20" s="63">
        <v>92.73333333333332</v>
      </c>
      <c r="H20" s="63">
        <v>92.3</v>
      </c>
      <c r="I20" s="63">
        <v>90.8</v>
      </c>
      <c r="J20" s="63">
        <v>91.5</v>
      </c>
      <c r="K20" s="63">
        <v>92.333333333333314</v>
      </c>
      <c r="L20" s="63">
        <v>92.86666666666666</v>
      </c>
      <c r="M20" s="63">
        <v>94.1</v>
      </c>
      <c r="N20" s="63">
        <v>94.6</v>
      </c>
      <c r="O20" s="63">
        <v>95.333333333333314</v>
      </c>
      <c r="P20" s="63">
        <v>96.23333333333332</v>
      </c>
      <c r="Q20" s="63">
        <v>97.8</v>
      </c>
      <c r="R20" s="63">
        <v>96.866666666666674</v>
      </c>
      <c r="S20" s="63">
        <v>97.666666666666686</v>
      </c>
      <c r="T20" s="63">
        <v>99</v>
      </c>
      <c r="U20" s="63">
        <v>98.666666666666686</v>
      </c>
      <c r="V20" s="63">
        <v>100.53333333333332</v>
      </c>
      <c r="W20" s="63">
        <v>102.26666666666668</v>
      </c>
      <c r="X20" s="63">
        <v>102.76666666666668</v>
      </c>
      <c r="Y20" s="63">
        <v>102.4</v>
      </c>
      <c r="Z20" s="63">
        <v>104.6</v>
      </c>
      <c r="AA20" s="63">
        <v>103.56666666666666</v>
      </c>
      <c r="AB20" s="63">
        <v>105.93333333333334</v>
      </c>
      <c r="AC20" s="63">
        <v>107.66666666666669</v>
      </c>
      <c r="AD20" s="63">
        <v>108.33333333333331</v>
      </c>
      <c r="AE20" s="63">
        <v>108.36666666666666</v>
      </c>
      <c r="AF20" s="63">
        <v>108.23333333333332</v>
      </c>
      <c r="AG20" s="63">
        <v>109.96666666666668</v>
      </c>
      <c r="AH20" s="63">
        <v>112.2</v>
      </c>
      <c r="AI20" s="63">
        <v>111.93333333333334</v>
      </c>
      <c r="AJ20" s="63">
        <v>113.63333333333333</v>
      </c>
      <c r="AK20" s="63">
        <v>114.8</v>
      </c>
      <c r="AL20" s="63">
        <v>113.9</v>
      </c>
      <c r="AM20" s="63">
        <v>118.3</v>
      </c>
      <c r="AN20" s="63">
        <v>118.56666666666666</v>
      </c>
      <c r="AO20" s="63">
        <v>119.06666666666666</v>
      </c>
      <c r="AP20" s="63">
        <v>120.7</v>
      </c>
      <c r="AQ20" s="63">
        <v>121.36666666666666</v>
      </c>
      <c r="AR20" s="63">
        <v>120.73333333333332</v>
      </c>
      <c r="AS20" s="63">
        <v>118.86666666666666</v>
      </c>
      <c r="AT20" s="63">
        <v>121.53333333333332</v>
      </c>
      <c r="AU20" s="63">
        <v>121.33333333333331</v>
      </c>
      <c r="AV20" s="63">
        <v>120.83333333333334</v>
      </c>
      <c r="AW20" s="63">
        <v>119.8</v>
      </c>
      <c r="AX20" s="63">
        <v>117.13333333333334</v>
      </c>
      <c r="AY20" s="63">
        <v>116.56666666666666</v>
      </c>
      <c r="AZ20" s="63">
        <v>117.36666666666667</v>
      </c>
      <c r="BA20" s="63">
        <v>117.93333333333334</v>
      </c>
      <c r="BB20" s="63">
        <v>117.93333333333334</v>
      </c>
      <c r="BC20" s="63">
        <v>118.23333333333332</v>
      </c>
      <c r="BD20" s="63">
        <v>118.56666666666666</v>
      </c>
      <c r="BE20" s="63">
        <v>119.86666666666667</v>
      </c>
      <c r="BF20" s="63">
        <v>121.86666666666667</v>
      </c>
      <c r="BG20" s="63">
        <v>121.7</v>
      </c>
      <c r="BH20" s="63">
        <v>123.13333333333334</v>
      </c>
      <c r="BI20" s="63">
        <v>122.8</v>
      </c>
      <c r="BJ20" s="63">
        <v>124.06666666666666</v>
      </c>
      <c r="BK20" s="63">
        <v>124.6</v>
      </c>
      <c r="BL20" s="63">
        <v>126.43333333333334</v>
      </c>
      <c r="BM20" s="63">
        <v>127.1</v>
      </c>
      <c r="BN20" s="63">
        <v>128.19999999999999</v>
      </c>
      <c r="BO20" s="63">
        <v>129.16666666666666</v>
      </c>
      <c r="BP20" s="63">
        <v>129.83333333333334</v>
      </c>
      <c r="BQ20" s="63">
        <v>131.33333333333334</v>
      </c>
      <c r="BR20" s="63">
        <v>132.56666666666666</v>
      </c>
      <c r="BS20" s="63">
        <v>133.86666666666667</v>
      </c>
      <c r="BT20" s="63">
        <v>134.76666666666668</v>
      </c>
      <c r="BU20" s="63">
        <v>135.9</v>
      </c>
      <c r="BV20" s="63">
        <v>136.76666666666668</v>
      </c>
      <c r="BW20" s="63">
        <v>137.76666666666665</v>
      </c>
      <c r="BX20" s="63">
        <v>137.4</v>
      </c>
      <c r="BY20" s="63">
        <v>137.53333333333333</v>
      </c>
      <c r="BZ20" s="63">
        <v>135.4</v>
      </c>
      <c r="CA20" s="63">
        <v>132.53333333333333</v>
      </c>
      <c r="CB20" s="63">
        <v>130.20000000000002</v>
      </c>
      <c r="CC20" s="63">
        <v>130.13333333333333</v>
      </c>
      <c r="CD20" s="63">
        <v>129.43333333333334</v>
      </c>
      <c r="CE20" s="63">
        <v>129.16666666666666</v>
      </c>
      <c r="CF20" s="63">
        <v>130.06666666666666</v>
      </c>
      <c r="CG20" s="63">
        <v>130.6</v>
      </c>
      <c r="CH20" s="63">
        <v>131.93333333333334</v>
      </c>
      <c r="CI20" s="63">
        <v>132.03333333333333</v>
      </c>
      <c r="CJ20" s="63">
        <v>133.36666666666667</v>
      </c>
      <c r="CK20" s="63">
        <v>133.66666666666669</v>
      </c>
      <c r="CL20" s="63">
        <v>134.96666666666667</v>
      </c>
      <c r="CM20" s="63">
        <v>136.16666666666666</v>
      </c>
      <c r="CN20" s="63">
        <v>137.56666666666666</v>
      </c>
      <c r="CO20" s="63">
        <v>138.13333333333333</v>
      </c>
      <c r="CP20" s="63">
        <v>140.46666666666667</v>
      </c>
      <c r="CQ20" s="63">
        <v>141.6</v>
      </c>
      <c r="CR20" s="63">
        <v>143.33333333333334</v>
      </c>
      <c r="CS20" s="63">
        <v>144.80000000000001</v>
      </c>
      <c r="CT20" s="63">
        <v>146.1</v>
      </c>
      <c r="CU20" s="63">
        <v>147.6</v>
      </c>
      <c r="CV20" s="63">
        <v>148.03333333333333</v>
      </c>
      <c r="CW20" s="63">
        <v>149.23333333333332</v>
      </c>
      <c r="CX20" s="63">
        <v>149.86666666666667</v>
      </c>
      <c r="CY20" s="63">
        <v>151.9</v>
      </c>
      <c r="CZ20" s="63">
        <v>153.6</v>
      </c>
      <c r="DA20" s="63">
        <v>156.73333333333335</v>
      </c>
      <c r="DB20" s="63">
        <v>157.69999999999999</v>
      </c>
      <c r="DC20" s="63">
        <v>159.53333333333333</v>
      </c>
      <c r="DD20" s="63">
        <v>160.83333333333331</v>
      </c>
      <c r="DE20" s="63">
        <v>162.69999999999999</v>
      </c>
      <c r="DF20" s="63">
        <v>163.5</v>
      </c>
      <c r="DG20" s="63">
        <v>164.86666666666667</v>
      </c>
      <c r="DH20" s="63">
        <v>167.23333333333335</v>
      </c>
      <c r="DI20" s="63">
        <v>167.26666666666668</v>
      </c>
      <c r="DJ20" s="63">
        <v>168</v>
      </c>
      <c r="DK20" s="63">
        <v>170.26666666666668</v>
      </c>
      <c r="DL20" s="63">
        <v>171.73333333333332</v>
      </c>
      <c r="DM20" s="63">
        <v>171.53333333333333</v>
      </c>
      <c r="DN20" s="63">
        <v>172.76666666666668</v>
      </c>
      <c r="DO20" s="63">
        <v>172.7</v>
      </c>
      <c r="DP20" s="63">
        <v>173.56666666666666</v>
      </c>
      <c r="DQ20" s="63">
        <v>174.36666666666667</v>
      </c>
      <c r="DR20" s="63">
        <v>174.53333333333333</v>
      </c>
      <c r="DS20" s="64">
        <v>172.23333333333332</v>
      </c>
      <c r="DT20" s="64">
        <v>96.066666666666663</v>
      </c>
      <c r="DU20" s="64">
        <v>109.93333333333332</v>
      </c>
      <c r="DV20" s="64">
        <v>112.43333333333334</v>
      </c>
      <c r="DW20" s="64">
        <v>110.73333333333332</v>
      </c>
      <c r="DX20" s="64">
        <v>123.23333333333332</v>
      </c>
      <c r="DY20" s="64">
        <v>137.03333333333333</v>
      </c>
      <c r="DZ20" s="64">
        <v>144.23333333333332</v>
      </c>
      <c r="EA20" s="64">
        <v>148.33333333333331</v>
      </c>
      <c r="EB20" s="64">
        <v>149.93333333333334</v>
      </c>
      <c r="EC20" s="65">
        <v>152.9246</v>
      </c>
      <c r="ED20" s="65">
        <v>155.82859999999999</v>
      </c>
      <c r="EE20" s="65">
        <v>157.21799999999999</v>
      </c>
      <c r="EF20" s="65">
        <v>159.7681</v>
      </c>
      <c r="EG20" s="65">
        <v>161.89150000000001</v>
      </c>
      <c r="EH20" s="65">
        <v>162.00880000000001</v>
      </c>
      <c r="EI20" s="65">
        <v>161.94329999999999</v>
      </c>
      <c r="EJ20" s="65">
        <v>163.04750000000001</v>
      </c>
      <c r="EK20" s="65">
        <v>164.13570000000001</v>
      </c>
      <c r="EL20" s="65">
        <v>164.70590000000001</v>
      </c>
      <c r="EM20" s="65">
        <v>164.57660000000001</v>
      </c>
      <c r="EN20" s="65">
        <v>165.0788</v>
      </c>
      <c r="EO20" s="65">
        <v>165.41550000000001</v>
      </c>
      <c r="EP20" s="65">
        <v>166.40469999999999</v>
      </c>
      <c r="EQ20" s="65">
        <v>167.1747</v>
      </c>
      <c r="ER20" s="65">
        <v>167.857</v>
      </c>
      <c r="ES20" s="65">
        <v>168.55420000000001</v>
      </c>
      <c r="ET20" s="65">
        <v>169.00219999999999</v>
      </c>
      <c r="EU20" s="65">
        <v>169.4384</v>
      </c>
      <c r="EV20" s="65">
        <v>170.29679999999999</v>
      </c>
      <c r="EW20" s="65">
        <v>171.0248</v>
      </c>
      <c r="EX20" s="65">
        <v>171.3621</v>
      </c>
      <c r="EY20" s="65">
        <v>171.45930000000001</v>
      </c>
      <c r="EZ20" s="65">
        <v>171.84039999999999</v>
      </c>
      <c r="FA20" s="65">
        <v>172.27770000000001</v>
      </c>
      <c r="FB20" s="65">
        <v>172.62620000000001</v>
      </c>
      <c r="FC20" s="65">
        <v>172.73570000000001</v>
      </c>
      <c r="FD20" s="65">
        <v>172.90199999999999</v>
      </c>
      <c r="FE20" s="65">
        <v>173.00309999999999</v>
      </c>
      <c r="FF20" s="65">
        <v>173.13720000000001</v>
      </c>
    </row>
    <row r="21" spans="1:162" x14ac:dyDescent="0.25">
      <c r="A21" t="str">
        <f>'Baseline QTR'!A21</f>
        <v>KS_NGOV</v>
      </c>
      <c r="B21" t="str">
        <f>'Baseline QTR'!B21</f>
        <v xml:space="preserve">   Government</v>
      </c>
      <c r="C21" s="63">
        <v>144.96666666666667</v>
      </c>
      <c r="D21" s="63">
        <v>146.63333333333335</v>
      </c>
      <c r="E21" s="63">
        <v>149.4</v>
      </c>
      <c r="F21" s="63">
        <v>148.80000000000001</v>
      </c>
      <c r="G21" s="63">
        <v>149.36666666666665</v>
      </c>
      <c r="H21" s="63">
        <v>153.20000000000002</v>
      </c>
      <c r="I21" s="63">
        <v>154.63333333333333</v>
      </c>
      <c r="J21" s="63">
        <v>154.86666666666667</v>
      </c>
      <c r="K21" s="63">
        <v>157.29999999999998</v>
      </c>
      <c r="L21" s="63">
        <v>158.60000000000002</v>
      </c>
      <c r="M21" s="63">
        <v>158</v>
      </c>
      <c r="N21" s="63">
        <v>161.06666666666666</v>
      </c>
      <c r="O21" s="63">
        <v>160.26666666666665</v>
      </c>
      <c r="P21" s="63">
        <v>161.56666666666666</v>
      </c>
      <c r="Q21" s="63">
        <v>162.20000000000002</v>
      </c>
      <c r="R21" s="63">
        <v>163.5</v>
      </c>
      <c r="S21" s="63">
        <v>163.33333333333334</v>
      </c>
      <c r="T21" s="63">
        <v>164.66666666666666</v>
      </c>
      <c r="U21" s="63">
        <v>163.16666666666669</v>
      </c>
      <c r="V21" s="63">
        <v>166.96666666666664</v>
      </c>
      <c r="W21" s="63">
        <v>167.6</v>
      </c>
      <c r="X21" s="63">
        <v>168.16666666666666</v>
      </c>
      <c r="Y21" s="63">
        <v>166.93333333333334</v>
      </c>
      <c r="Z21" s="63">
        <v>168.86666666666667</v>
      </c>
      <c r="AA21" s="63">
        <v>171</v>
      </c>
      <c r="AB21" s="63">
        <v>170.7</v>
      </c>
      <c r="AC21" s="63">
        <v>170.13333333333335</v>
      </c>
      <c r="AD21" s="63">
        <v>170.93333333333334</v>
      </c>
      <c r="AE21" s="63">
        <v>170.93333333333334</v>
      </c>
      <c r="AF21" s="63">
        <v>174.53333333333333</v>
      </c>
      <c r="AG21" s="63">
        <v>174.43333333333334</v>
      </c>
      <c r="AH21" s="63">
        <v>175.16666666666669</v>
      </c>
      <c r="AI21" s="63">
        <v>176.66666666666669</v>
      </c>
      <c r="AJ21" s="63">
        <v>178.13333333333333</v>
      </c>
      <c r="AK21" s="63">
        <v>179.03333333333333</v>
      </c>
      <c r="AL21" s="63">
        <v>180.23333333333332</v>
      </c>
      <c r="AM21" s="63">
        <v>180.73333333333335</v>
      </c>
      <c r="AN21" s="63">
        <v>182.2</v>
      </c>
      <c r="AO21" s="63">
        <v>183.8</v>
      </c>
      <c r="AP21" s="63">
        <v>184.1</v>
      </c>
      <c r="AQ21" s="63">
        <v>185.13333333333333</v>
      </c>
      <c r="AR21" s="63">
        <v>186.79999999999998</v>
      </c>
      <c r="AS21" s="63">
        <v>185.66666666666666</v>
      </c>
      <c r="AT21" s="63">
        <v>185.86666666666665</v>
      </c>
      <c r="AU21" s="63">
        <v>189.76666666666665</v>
      </c>
      <c r="AV21" s="63">
        <v>191.36666666666667</v>
      </c>
      <c r="AW21" s="63">
        <v>192.29999999999998</v>
      </c>
      <c r="AX21" s="63">
        <v>194.13333333333335</v>
      </c>
      <c r="AY21" s="63">
        <v>194.86666666666667</v>
      </c>
      <c r="AZ21" s="63">
        <v>195.59999999999997</v>
      </c>
      <c r="BA21" s="63">
        <v>195.83333333333334</v>
      </c>
      <c r="BB21" s="63">
        <v>197.1</v>
      </c>
      <c r="BC21" s="63">
        <v>197.66666666666666</v>
      </c>
      <c r="BD21" s="63">
        <v>198.76666666666668</v>
      </c>
      <c r="BE21" s="63">
        <v>197.36666666666665</v>
      </c>
      <c r="BF21" s="63">
        <v>198.20000000000002</v>
      </c>
      <c r="BG21" s="63">
        <v>197.5</v>
      </c>
      <c r="BH21" s="63">
        <v>197.83333333333331</v>
      </c>
      <c r="BI21" s="63">
        <v>198.23333333333332</v>
      </c>
      <c r="BJ21" s="63">
        <v>198.46666666666667</v>
      </c>
      <c r="BK21" s="63">
        <v>197.33333333333334</v>
      </c>
      <c r="BL21" s="63">
        <v>197.56666666666666</v>
      </c>
      <c r="BM21" s="63">
        <v>197.93333333333334</v>
      </c>
      <c r="BN21" s="63">
        <v>198.23333333333335</v>
      </c>
      <c r="BO21" s="63">
        <v>198.66666666666669</v>
      </c>
      <c r="BP21" s="63">
        <v>198.29999999999998</v>
      </c>
      <c r="BQ21" s="63">
        <v>198.26666666666665</v>
      </c>
      <c r="BR21" s="63">
        <v>198.8</v>
      </c>
      <c r="BS21" s="63">
        <v>198.93333333333331</v>
      </c>
      <c r="BT21" s="63">
        <v>199.43333333333331</v>
      </c>
      <c r="BU21" s="63">
        <v>200.86666666666667</v>
      </c>
      <c r="BV21" s="63">
        <v>201.36666666666667</v>
      </c>
      <c r="BW21" s="63">
        <v>202.36666666666667</v>
      </c>
      <c r="BX21" s="63">
        <v>202.5</v>
      </c>
      <c r="BY21" s="63">
        <v>206.26666666666668</v>
      </c>
      <c r="BZ21" s="63">
        <v>206.9</v>
      </c>
      <c r="CA21" s="63">
        <v>206</v>
      </c>
      <c r="CB21" s="63">
        <v>207.13333333333333</v>
      </c>
      <c r="CC21" s="63">
        <v>206.06666666666666</v>
      </c>
      <c r="CD21" s="63">
        <v>205.53333333333336</v>
      </c>
      <c r="CE21" s="63">
        <v>204.9</v>
      </c>
      <c r="CF21" s="63">
        <v>208.13333333333333</v>
      </c>
      <c r="CG21" s="63">
        <v>206.06666666666666</v>
      </c>
      <c r="CH21" s="63">
        <v>204.06666666666669</v>
      </c>
      <c r="CI21" s="63">
        <v>203.03333333333333</v>
      </c>
      <c r="CJ21" s="63">
        <v>202.66666666666666</v>
      </c>
      <c r="CK21" s="63">
        <v>201.1</v>
      </c>
      <c r="CL21" s="63">
        <v>201.9</v>
      </c>
      <c r="CM21" s="63">
        <v>202.4</v>
      </c>
      <c r="CN21" s="63">
        <v>202.33333333333334</v>
      </c>
      <c r="CO21" s="63">
        <v>202.5</v>
      </c>
      <c r="CP21" s="63">
        <v>203.53333333333333</v>
      </c>
      <c r="CQ21" s="63">
        <v>204.13333333333338</v>
      </c>
      <c r="CR21" s="63">
        <v>204.26666666666668</v>
      </c>
      <c r="CS21" s="63">
        <v>204.63333333333335</v>
      </c>
      <c r="CT21" s="63">
        <v>206.16666666666669</v>
      </c>
      <c r="CU21" s="63">
        <v>206.73333333333338</v>
      </c>
      <c r="CV21" s="63">
        <v>206.96666666666664</v>
      </c>
      <c r="CW21" s="63">
        <v>208.16666666666666</v>
      </c>
      <c r="CX21" s="63">
        <v>209.06666666666669</v>
      </c>
      <c r="CY21" s="63">
        <v>210.63333333333333</v>
      </c>
      <c r="CZ21" s="63">
        <v>212.2</v>
      </c>
      <c r="DA21" s="63">
        <v>214.13333333333333</v>
      </c>
      <c r="DB21" s="63">
        <v>214.66666666666666</v>
      </c>
      <c r="DC21" s="63">
        <v>215.33333333333331</v>
      </c>
      <c r="DD21" s="63">
        <v>217.33333333333334</v>
      </c>
      <c r="DE21" s="63">
        <v>218.63333333333333</v>
      </c>
      <c r="DF21" s="63">
        <v>219.96666666666664</v>
      </c>
      <c r="DG21" s="63">
        <v>220.26666666666671</v>
      </c>
      <c r="DH21" s="63">
        <v>221.29999999999998</v>
      </c>
      <c r="DI21" s="63">
        <v>221.79999999999995</v>
      </c>
      <c r="DJ21" s="63">
        <v>221.7</v>
      </c>
      <c r="DK21" s="63">
        <v>220.16666666666669</v>
      </c>
      <c r="DL21" s="63">
        <v>219.03333333333336</v>
      </c>
      <c r="DM21" s="63">
        <v>218.03333333333333</v>
      </c>
      <c r="DN21" s="63">
        <v>216.86666666666667</v>
      </c>
      <c r="DO21" s="63">
        <v>214.16666666666669</v>
      </c>
      <c r="DP21" s="63">
        <v>215.2</v>
      </c>
      <c r="DQ21" s="63">
        <v>218.33333333333334</v>
      </c>
      <c r="DR21" s="63">
        <v>216.29999999999995</v>
      </c>
      <c r="DS21" s="64">
        <v>219.4</v>
      </c>
      <c r="DT21" s="64">
        <v>205.56666666666663</v>
      </c>
      <c r="DU21" s="64">
        <v>211.23333333333335</v>
      </c>
      <c r="DV21" s="64">
        <v>202.49999999999997</v>
      </c>
      <c r="DW21" s="64">
        <v>203.13333333333333</v>
      </c>
      <c r="DX21" s="64">
        <v>205.93333333333334</v>
      </c>
      <c r="DY21" s="64">
        <v>212.46666666666664</v>
      </c>
      <c r="DZ21" s="64">
        <v>207.60000000000002</v>
      </c>
      <c r="EA21" s="64">
        <v>202.6</v>
      </c>
      <c r="EB21" s="64">
        <v>203.73333333333329</v>
      </c>
      <c r="EC21" s="65">
        <v>210.31270000000001</v>
      </c>
      <c r="ED21" s="65">
        <v>210.92830000000001</v>
      </c>
      <c r="EE21" s="65">
        <v>211.7988</v>
      </c>
      <c r="EF21" s="65">
        <v>210.9682</v>
      </c>
      <c r="EG21" s="65">
        <v>213.9898</v>
      </c>
      <c r="EH21" s="65">
        <v>214.1694</v>
      </c>
      <c r="EI21" s="65">
        <v>214.65270000000001</v>
      </c>
      <c r="EJ21" s="65">
        <v>214.97380000000001</v>
      </c>
      <c r="EK21" s="65">
        <v>218.3852</v>
      </c>
      <c r="EL21" s="65">
        <v>218.86500000000001</v>
      </c>
      <c r="EM21" s="65">
        <v>220.18719999999999</v>
      </c>
      <c r="EN21" s="65">
        <v>221.72669999999999</v>
      </c>
      <c r="EO21" s="65">
        <v>226.51669999999999</v>
      </c>
      <c r="EP21" s="65">
        <v>227.6739</v>
      </c>
      <c r="EQ21" s="65">
        <v>228.44909999999999</v>
      </c>
      <c r="ER21" s="65">
        <v>228.99090000000001</v>
      </c>
      <c r="ES21" s="65">
        <v>232.7518</v>
      </c>
      <c r="ET21" s="65">
        <v>232.73070000000001</v>
      </c>
      <c r="EU21" s="65">
        <v>232.61500000000001</v>
      </c>
      <c r="EV21" s="65">
        <v>232.44669999999999</v>
      </c>
      <c r="EW21" s="65">
        <v>235.7294</v>
      </c>
      <c r="EX21" s="65">
        <v>235.25970000000001</v>
      </c>
      <c r="EY21" s="65">
        <v>234.84729999999999</v>
      </c>
      <c r="EZ21" s="65">
        <v>234.5384</v>
      </c>
      <c r="FA21" s="65">
        <v>237.78909999999999</v>
      </c>
      <c r="FB21" s="65">
        <v>237.29320000000001</v>
      </c>
      <c r="FC21" s="65">
        <v>236.80090000000001</v>
      </c>
      <c r="FD21" s="65">
        <v>236.3092</v>
      </c>
      <c r="FE21" s="65">
        <v>239.36189999999999</v>
      </c>
      <c r="FF21" s="65">
        <v>238.6258</v>
      </c>
    </row>
    <row r="22" spans="1:162" x14ac:dyDescent="0.25">
      <c r="A22" t="str">
        <f>'Baseline QTR'!A22</f>
        <v>KS_NGOVSL</v>
      </c>
      <c r="B22" t="str">
        <f>'Baseline QTR'!B22</f>
        <v xml:space="preserve">      State and local</v>
      </c>
      <c r="C22" s="63">
        <v>123.2</v>
      </c>
      <c r="D22" s="63">
        <v>124.26666666666668</v>
      </c>
      <c r="E22" s="63">
        <v>127.7</v>
      </c>
      <c r="F22" s="63">
        <v>127.66666666666669</v>
      </c>
      <c r="G22" s="63">
        <v>128.19999999999999</v>
      </c>
      <c r="H22" s="63">
        <v>131.86666666666667</v>
      </c>
      <c r="I22" s="63">
        <v>132.93333333333334</v>
      </c>
      <c r="J22" s="63">
        <v>133.30000000000001</v>
      </c>
      <c r="K22" s="63">
        <v>135.63333333333333</v>
      </c>
      <c r="L22" s="63">
        <v>136.86666666666667</v>
      </c>
      <c r="M22" s="63">
        <v>136.23333333333335</v>
      </c>
      <c r="N22" s="63">
        <v>139.16666666666666</v>
      </c>
      <c r="O22" s="63">
        <v>138.03333333333333</v>
      </c>
      <c r="P22" s="63">
        <v>139.30000000000001</v>
      </c>
      <c r="Q22" s="63">
        <v>139.73333333333335</v>
      </c>
      <c r="R22" s="63">
        <v>141.16666666666666</v>
      </c>
      <c r="S22" s="63">
        <v>141</v>
      </c>
      <c r="T22" s="63">
        <v>142.29999999999998</v>
      </c>
      <c r="U22" s="63">
        <v>140.93333333333334</v>
      </c>
      <c r="V22" s="63">
        <v>144.79999999999998</v>
      </c>
      <c r="W22" s="63">
        <v>145.66666666666666</v>
      </c>
      <c r="X22" s="63">
        <v>146.23333333333332</v>
      </c>
      <c r="Y22" s="63">
        <v>145.13333333333333</v>
      </c>
      <c r="Z22" s="63">
        <v>147.1</v>
      </c>
      <c r="AA22" s="63">
        <v>149.26666666666668</v>
      </c>
      <c r="AB22" s="63">
        <v>149.1</v>
      </c>
      <c r="AC22" s="63">
        <v>148.80000000000001</v>
      </c>
      <c r="AD22" s="63">
        <v>149.36666666666667</v>
      </c>
      <c r="AE22" s="63">
        <v>149.33333333333334</v>
      </c>
      <c r="AF22" s="63">
        <v>152.86666666666667</v>
      </c>
      <c r="AG22" s="63">
        <v>152.53333333333333</v>
      </c>
      <c r="AH22" s="63">
        <v>153.4</v>
      </c>
      <c r="AI22" s="63">
        <v>154.36666666666667</v>
      </c>
      <c r="AJ22" s="63">
        <v>155.86666666666667</v>
      </c>
      <c r="AK22" s="63">
        <v>156.5</v>
      </c>
      <c r="AL22" s="63">
        <v>157.29999999999998</v>
      </c>
      <c r="AM22" s="63">
        <v>157.33333333333334</v>
      </c>
      <c r="AN22" s="63">
        <v>159.23333333333332</v>
      </c>
      <c r="AO22" s="63">
        <v>160.96666666666667</v>
      </c>
      <c r="AP22" s="63">
        <v>160.93333333333334</v>
      </c>
      <c r="AQ22" s="63">
        <v>161.93333333333334</v>
      </c>
      <c r="AR22" s="63">
        <v>161.26666666666665</v>
      </c>
      <c r="AS22" s="63">
        <v>162.03333333333333</v>
      </c>
      <c r="AT22" s="63">
        <v>162.69999999999999</v>
      </c>
      <c r="AU22" s="63">
        <v>166.1</v>
      </c>
      <c r="AV22" s="63">
        <v>167.83333333333334</v>
      </c>
      <c r="AW22" s="63">
        <v>168.63333333333333</v>
      </c>
      <c r="AX22" s="63">
        <v>170.3</v>
      </c>
      <c r="AY22" s="63">
        <v>171.1</v>
      </c>
      <c r="AZ22" s="63">
        <v>171.83333333333331</v>
      </c>
      <c r="BA22" s="63">
        <v>172</v>
      </c>
      <c r="BB22" s="63">
        <v>172.13333333333333</v>
      </c>
      <c r="BC22" s="63">
        <v>172.6</v>
      </c>
      <c r="BD22" s="63">
        <v>173.83333333333334</v>
      </c>
      <c r="BE22" s="63">
        <v>172.66666666666666</v>
      </c>
      <c r="BF22" s="63">
        <v>173.4</v>
      </c>
      <c r="BG22" s="63">
        <v>172.83333333333334</v>
      </c>
      <c r="BH22" s="63">
        <v>173.13333333333333</v>
      </c>
      <c r="BI22" s="63">
        <v>173.63333333333333</v>
      </c>
      <c r="BJ22" s="63">
        <v>173.76666666666668</v>
      </c>
      <c r="BK22" s="63">
        <v>173.03333333333333</v>
      </c>
      <c r="BL22" s="63">
        <v>173.36666666666667</v>
      </c>
      <c r="BM22" s="63">
        <v>173.63333333333333</v>
      </c>
      <c r="BN22" s="63">
        <v>174.33333333333334</v>
      </c>
      <c r="BO22" s="63">
        <v>174.9</v>
      </c>
      <c r="BP22" s="63">
        <v>174.63333333333333</v>
      </c>
      <c r="BQ22" s="63">
        <v>174.63333333333333</v>
      </c>
      <c r="BR22" s="63">
        <v>175.06666666666666</v>
      </c>
      <c r="BS22" s="63">
        <v>175.26666666666665</v>
      </c>
      <c r="BT22" s="63">
        <v>175.79999999999998</v>
      </c>
      <c r="BU22" s="63">
        <v>177.23333333333335</v>
      </c>
      <c r="BV22" s="63">
        <v>177.63333333333333</v>
      </c>
      <c r="BW22" s="63">
        <v>178.53333333333333</v>
      </c>
      <c r="BX22" s="63">
        <v>178.66666666666666</v>
      </c>
      <c r="BY22" s="63">
        <v>182.36666666666667</v>
      </c>
      <c r="BZ22" s="63">
        <v>182.8</v>
      </c>
      <c r="CA22" s="63">
        <v>181.86666666666667</v>
      </c>
      <c r="CB22" s="63">
        <v>182.23333333333332</v>
      </c>
      <c r="CC22" s="63">
        <v>181.63333333333333</v>
      </c>
      <c r="CD22" s="63">
        <v>181.33333333333337</v>
      </c>
      <c r="CE22" s="63">
        <v>181.3</v>
      </c>
      <c r="CF22" s="63">
        <v>181.86666666666667</v>
      </c>
      <c r="CG22" s="63">
        <v>181.96666666666667</v>
      </c>
      <c r="CH22" s="63">
        <v>180.43333333333337</v>
      </c>
      <c r="CI22" s="63">
        <v>179.4</v>
      </c>
      <c r="CJ22" s="63">
        <v>179.1</v>
      </c>
      <c r="CK22" s="63">
        <v>177.76666666666665</v>
      </c>
      <c r="CL22" s="63">
        <v>178.70000000000002</v>
      </c>
      <c r="CM22" s="63">
        <v>179.26666666666668</v>
      </c>
      <c r="CN22" s="63">
        <v>179.3</v>
      </c>
      <c r="CO22" s="63">
        <v>179.5</v>
      </c>
      <c r="CP22" s="63">
        <v>180.6</v>
      </c>
      <c r="CQ22" s="63">
        <v>181.33333333333337</v>
      </c>
      <c r="CR22" s="63">
        <v>181.73333333333335</v>
      </c>
      <c r="CS22" s="63">
        <v>182.26666666666668</v>
      </c>
      <c r="CT22" s="63">
        <v>183.9</v>
      </c>
      <c r="CU22" s="63">
        <v>184.43333333333337</v>
      </c>
      <c r="CV22" s="63">
        <v>184.73333333333332</v>
      </c>
      <c r="CW22" s="63">
        <v>186.13333333333333</v>
      </c>
      <c r="CX22" s="63">
        <v>187.16666666666669</v>
      </c>
      <c r="CY22" s="63">
        <v>188.7</v>
      </c>
      <c r="CZ22" s="63">
        <v>190.2</v>
      </c>
      <c r="DA22" s="63">
        <v>192.1</v>
      </c>
      <c r="DB22" s="63">
        <v>192.6</v>
      </c>
      <c r="DC22" s="63">
        <v>193.26666666666665</v>
      </c>
      <c r="DD22" s="63">
        <v>195.23333333333335</v>
      </c>
      <c r="DE22" s="63">
        <v>196.5</v>
      </c>
      <c r="DF22" s="63">
        <v>197.7</v>
      </c>
      <c r="DG22" s="63">
        <v>197.93333333333337</v>
      </c>
      <c r="DH22" s="63">
        <v>199.1</v>
      </c>
      <c r="DI22" s="63">
        <v>199.66666666666663</v>
      </c>
      <c r="DJ22" s="63">
        <v>199.63333333333333</v>
      </c>
      <c r="DK22" s="63">
        <v>198.36666666666667</v>
      </c>
      <c r="DL22" s="63">
        <v>197.33333333333337</v>
      </c>
      <c r="DM22" s="63">
        <v>196.4</v>
      </c>
      <c r="DN22" s="63">
        <v>195.36666666666667</v>
      </c>
      <c r="DO22" s="63">
        <v>192.86666666666667</v>
      </c>
      <c r="DP22" s="63">
        <v>194</v>
      </c>
      <c r="DQ22" s="63">
        <v>196.96666666666667</v>
      </c>
      <c r="DR22" s="63">
        <v>195.06666666666663</v>
      </c>
      <c r="DS22" s="64">
        <v>198.03333333333333</v>
      </c>
      <c r="DT22" s="64">
        <v>184.06666666666663</v>
      </c>
      <c r="DU22" s="64">
        <v>188.26666666666668</v>
      </c>
      <c r="DV22" s="64">
        <v>180.56666666666663</v>
      </c>
      <c r="DW22" s="64">
        <v>181.53333333333333</v>
      </c>
      <c r="DX22" s="64">
        <v>184.36666666666667</v>
      </c>
      <c r="DY22" s="64">
        <v>191.06666666666663</v>
      </c>
      <c r="DZ22" s="64">
        <v>186.33333333333337</v>
      </c>
      <c r="EA22" s="64">
        <v>181.5</v>
      </c>
      <c r="EB22" s="64">
        <v>183.06666666666663</v>
      </c>
      <c r="EC22" s="65">
        <v>189.69489999999999</v>
      </c>
      <c r="ED22" s="65">
        <v>190.31610000000001</v>
      </c>
      <c r="EE22" s="65">
        <v>191.18719999999999</v>
      </c>
      <c r="EF22" s="65">
        <v>190.35669999999999</v>
      </c>
      <c r="EG22" s="65">
        <v>193.37819999999999</v>
      </c>
      <c r="EH22" s="65">
        <v>193.55779999999999</v>
      </c>
      <c r="EI22" s="65">
        <v>194.0412</v>
      </c>
      <c r="EJ22" s="65">
        <v>194.3623</v>
      </c>
      <c r="EK22" s="65">
        <v>197.77369999999999</v>
      </c>
      <c r="EL22" s="65">
        <v>198.2535</v>
      </c>
      <c r="EM22" s="65">
        <v>199.57570000000001</v>
      </c>
      <c r="EN22" s="65">
        <v>201.11519999999999</v>
      </c>
      <c r="EO22" s="65">
        <v>205.90520000000001</v>
      </c>
      <c r="EP22" s="65">
        <v>207.0624</v>
      </c>
      <c r="EQ22" s="65">
        <v>207.83760000000001</v>
      </c>
      <c r="ER22" s="65">
        <v>208.3794</v>
      </c>
      <c r="ES22" s="65">
        <v>212.1403</v>
      </c>
      <c r="ET22" s="65">
        <v>212.11920000000001</v>
      </c>
      <c r="EU22" s="65">
        <v>212.0035</v>
      </c>
      <c r="EV22" s="65">
        <v>211.83519999999999</v>
      </c>
      <c r="EW22" s="65">
        <v>215.11789999999999</v>
      </c>
      <c r="EX22" s="65">
        <v>214.6482</v>
      </c>
      <c r="EY22" s="65">
        <v>214.23580000000001</v>
      </c>
      <c r="EZ22" s="65">
        <v>213.92689999999999</v>
      </c>
      <c r="FA22" s="65">
        <v>217.17760000000001</v>
      </c>
      <c r="FB22" s="65">
        <v>216.68170000000001</v>
      </c>
      <c r="FC22" s="65">
        <v>216.18940000000001</v>
      </c>
      <c r="FD22" s="65">
        <v>215.6977</v>
      </c>
      <c r="FE22" s="65">
        <v>218.75040000000001</v>
      </c>
      <c r="FF22" s="65">
        <v>218.01429999999999</v>
      </c>
    </row>
    <row r="23" spans="1:162" x14ac:dyDescent="0.25">
      <c r="A23" t="str">
        <f>'Baseline QTR'!A23</f>
        <v>KS_NGOVFED</v>
      </c>
      <c r="B23" t="str">
        <f>'Baseline QTR'!B23</f>
        <v xml:space="preserve">      Federal</v>
      </c>
      <c r="C23" s="63">
        <v>21.766666666666666</v>
      </c>
      <c r="D23" s="63">
        <v>22.366666666666667</v>
      </c>
      <c r="E23" s="63">
        <v>21.7</v>
      </c>
      <c r="F23" s="63">
        <v>21.133333333333333</v>
      </c>
      <c r="G23" s="63">
        <v>21.166666666666668</v>
      </c>
      <c r="H23" s="63">
        <v>21.333333333333332</v>
      </c>
      <c r="I23" s="63">
        <v>21.7</v>
      </c>
      <c r="J23" s="63">
        <v>21.566666666666663</v>
      </c>
      <c r="K23" s="63">
        <v>21.666666666666668</v>
      </c>
      <c r="L23" s="63">
        <v>21.733333333333334</v>
      </c>
      <c r="M23" s="63">
        <v>21.766666666666666</v>
      </c>
      <c r="N23" s="63">
        <v>21.9</v>
      </c>
      <c r="O23" s="63">
        <v>22.233333333333334</v>
      </c>
      <c r="P23" s="63">
        <v>22.266666666666666</v>
      </c>
      <c r="Q23" s="63">
        <v>22.466666666666665</v>
      </c>
      <c r="R23" s="63">
        <v>22.333333333333332</v>
      </c>
      <c r="S23" s="63">
        <v>22.333333333333332</v>
      </c>
      <c r="T23" s="63">
        <v>22.366666666666667</v>
      </c>
      <c r="U23" s="63">
        <v>22.233333333333334</v>
      </c>
      <c r="V23" s="63">
        <v>22.166666666666668</v>
      </c>
      <c r="W23" s="63">
        <v>21.933333333333337</v>
      </c>
      <c r="X23" s="63">
        <v>21.933333333333337</v>
      </c>
      <c r="Y23" s="63">
        <v>21.8</v>
      </c>
      <c r="Z23" s="63">
        <v>21.766666666666666</v>
      </c>
      <c r="AA23" s="63">
        <v>21.733333333333334</v>
      </c>
      <c r="AB23" s="63">
        <v>21.6</v>
      </c>
      <c r="AC23" s="63">
        <v>21.333333333333332</v>
      </c>
      <c r="AD23" s="63">
        <v>21.566666666666663</v>
      </c>
      <c r="AE23" s="63">
        <v>21.6</v>
      </c>
      <c r="AF23" s="63">
        <v>21.666666666666668</v>
      </c>
      <c r="AG23" s="63">
        <v>21.9</v>
      </c>
      <c r="AH23" s="63">
        <v>21.766666666666666</v>
      </c>
      <c r="AI23" s="63">
        <v>22.3</v>
      </c>
      <c r="AJ23" s="63">
        <v>22.266666666666666</v>
      </c>
      <c r="AK23" s="63">
        <v>22.533333333333335</v>
      </c>
      <c r="AL23" s="63">
        <v>22.933333333333337</v>
      </c>
      <c r="AM23" s="63">
        <v>23.4</v>
      </c>
      <c r="AN23" s="63">
        <v>22.966666666666665</v>
      </c>
      <c r="AO23" s="63">
        <v>22.833333333333332</v>
      </c>
      <c r="AP23" s="63">
        <v>23.166666666666668</v>
      </c>
      <c r="AQ23" s="63">
        <v>23.2</v>
      </c>
      <c r="AR23" s="63">
        <v>25.533333333333335</v>
      </c>
      <c r="AS23" s="63">
        <v>23.633333333333333</v>
      </c>
      <c r="AT23" s="63">
        <v>23.166666666666668</v>
      </c>
      <c r="AU23" s="63">
        <v>23.666666666666668</v>
      </c>
      <c r="AV23" s="63">
        <v>23.533333333333335</v>
      </c>
      <c r="AW23" s="63">
        <v>23.666666666666668</v>
      </c>
      <c r="AX23" s="63">
        <v>23.833333333333332</v>
      </c>
      <c r="AY23" s="63">
        <v>23.766666666666666</v>
      </c>
      <c r="AZ23" s="63">
        <v>23.766666666666666</v>
      </c>
      <c r="BA23" s="63">
        <v>23.833333333333332</v>
      </c>
      <c r="BB23" s="63">
        <v>24.966666666666669</v>
      </c>
      <c r="BC23" s="63">
        <v>25.066666666666663</v>
      </c>
      <c r="BD23" s="63">
        <v>24.933333333333337</v>
      </c>
      <c r="BE23" s="63">
        <v>24.7</v>
      </c>
      <c r="BF23" s="63">
        <v>24.8</v>
      </c>
      <c r="BG23" s="63">
        <v>24.666666666666668</v>
      </c>
      <c r="BH23" s="63">
        <v>24.7</v>
      </c>
      <c r="BI23" s="63">
        <v>24.6</v>
      </c>
      <c r="BJ23" s="63">
        <v>24.7</v>
      </c>
      <c r="BK23" s="63">
        <v>24.3</v>
      </c>
      <c r="BL23" s="63">
        <v>24.2</v>
      </c>
      <c r="BM23" s="63">
        <v>24.3</v>
      </c>
      <c r="BN23" s="63">
        <v>23.9</v>
      </c>
      <c r="BO23" s="63">
        <v>23.766666666666666</v>
      </c>
      <c r="BP23" s="63">
        <v>23.666666666666668</v>
      </c>
      <c r="BQ23" s="63">
        <v>23.633333333333333</v>
      </c>
      <c r="BR23" s="63">
        <v>23.733333333333334</v>
      </c>
      <c r="BS23" s="63">
        <v>23.666666666666668</v>
      </c>
      <c r="BT23" s="63">
        <v>23.633333333333333</v>
      </c>
      <c r="BU23" s="63">
        <v>23.633333333333333</v>
      </c>
      <c r="BV23" s="63">
        <v>23.733333333333334</v>
      </c>
      <c r="BW23" s="63">
        <v>23.833333333333332</v>
      </c>
      <c r="BX23" s="63">
        <v>23.833333333333332</v>
      </c>
      <c r="BY23" s="63">
        <v>23.9</v>
      </c>
      <c r="BZ23" s="63">
        <v>24.1</v>
      </c>
      <c r="CA23" s="63">
        <v>24.133333333333333</v>
      </c>
      <c r="CB23" s="63">
        <v>24.9</v>
      </c>
      <c r="CC23" s="63">
        <v>24.433333333333337</v>
      </c>
      <c r="CD23" s="63">
        <v>24.2</v>
      </c>
      <c r="CE23" s="63">
        <v>23.6</v>
      </c>
      <c r="CF23" s="63">
        <v>26.266666666666666</v>
      </c>
      <c r="CG23" s="63">
        <v>24.1</v>
      </c>
      <c r="CH23" s="63">
        <v>23.633333333333333</v>
      </c>
      <c r="CI23" s="63">
        <v>23.633333333333333</v>
      </c>
      <c r="CJ23" s="63">
        <v>23.566666666666663</v>
      </c>
      <c r="CK23" s="63">
        <v>23.333333333333332</v>
      </c>
      <c r="CL23" s="63">
        <v>23.2</v>
      </c>
      <c r="CM23" s="63">
        <v>23.133333333333333</v>
      </c>
      <c r="CN23" s="63">
        <v>23.033333333333331</v>
      </c>
      <c r="CO23" s="63">
        <v>23</v>
      </c>
      <c r="CP23" s="63">
        <v>22.933333333333337</v>
      </c>
      <c r="CQ23" s="63">
        <v>22.8</v>
      </c>
      <c r="CR23" s="63">
        <v>22.533333333333335</v>
      </c>
      <c r="CS23" s="63">
        <v>22.366666666666667</v>
      </c>
      <c r="CT23" s="63">
        <v>22.266666666666666</v>
      </c>
      <c r="CU23" s="63">
        <v>22.3</v>
      </c>
      <c r="CV23" s="63">
        <v>22.233333333333334</v>
      </c>
      <c r="CW23" s="63">
        <v>22.033333333333335</v>
      </c>
      <c r="CX23" s="63">
        <v>21.9</v>
      </c>
      <c r="CY23" s="63">
        <v>21.933333333333337</v>
      </c>
      <c r="CZ23" s="63">
        <v>22</v>
      </c>
      <c r="DA23" s="63">
        <v>22.033333333333335</v>
      </c>
      <c r="DB23" s="63">
        <v>22.066666666666663</v>
      </c>
      <c r="DC23" s="63">
        <v>22.066666666666663</v>
      </c>
      <c r="DD23" s="63">
        <v>22.1</v>
      </c>
      <c r="DE23" s="63">
        <v>22.133333333333333</v>
      </c>
      <c r="DF23" s="63">
        <v>22.266666666666666</v>
      </c>
      <c r="DG23" s="63">
        <v>22.333333333333332</v>
      </c>
      <c r="DH23" s="63">
        <v>22.2</v>
      </c>
      <c r="DI23" s="63">
        <v>22.133333333333333</v>
      </c>
      <c r="DJ23" s="63">
        <v>22.066666666666663</v>
      </c>
      <c r="DK23" s="63">
        <v>21.8</v>
      </c>
      <c r="DL23" s="63">
        <v>21.7</v>
      </c>
      <c r="DM23" s="63">
        <v>21.633333333333333</v>
      </c>
      <c r="DN23" s="63">
        <v>21.5</v>
      </c>
      <c r="DO23" s="63">
        <v>21.3</v>
      </c>
      <c r="DP23" s="63">
        <v>21.2</v>
      </c>
      <c r="DQ23" s="63">
        <v>21.366666666666667</v>
      </c>
      <c r="DR23" s="63">
        <v>21.233333333333334</v>
      </c>
      <c r="DS23" s="64">
        <v>21.366666666666667</v>
      </c>
      <c r="DT23" s="64">
        <v>21.5</v>
      </c>
      <c r="DU23" s="64">
        <v>22.966666666666669</v>
      </c>
      <c r="DV23" s="64">
        <v>21.933333333333337</v>
      </c>
      <c r="DW23" s="64">
        <v>21.6</v>
      </c>
      <c r="DX23" s="64">
        <v>21.566666666666663</v>
      </c>
      <c r="DY23" s="64">
        <v>21.4</v>
      </c>
      <c r="DZ23" s="64">
        <v>21.266666666666666</v>
      </c>
      <c r="EA23" s="64">
        <v>21.1</v>
      </c>
      <c r="EB23" s="64">
        <v>20.666666666666668</v>
      </c>
      <c r="EC23" s="65">
        <v>20.617799999999999</v>
      </c>
      <c r="ED23" s="65">
        <v>20.61223</v>
      </c>
      <c r="EE23" s="65">
        <v>20.611599999999999</v>
      </c>
      <c r="EF23" s="65">
        <v>20.611519999999999</v>
      </c>
      <c r="EG23" s="65">
        <v>20.611519999999999</v>
      </c>
      <c r="EH23" s="65">
        <v>20.611509999999999</v>
      </c>
      <c r="EI23" s="65">
        <v>20.611509999999999</v>
      </c>
      <c r="EJ23" s="65">
        <v>20.611509999999999</v>
      </c>
      <c r="EK23" s="65">
        <v>20.611509999999999</v>
      </c>
      <c r="EL23" s="65">
        <v>20.611509999999999</v>
      </c>
      <c r="EM23" s="65">
        <v>20.611509999999999</v>
      </c>
      <c r="EN23" s="65">
        <v>20.611509999999999</v>
      </c>
      <c r="EO23" s="65">
        <v>20.611509999999999</v>
      </c>
      <c r="EP23" s="65">
        <v>20.611509999999999</v>
      </c>
      <c r="EQ23" s="65">
        <v>20.611509999999999</v>
      </c>
      <c r="ER23" s="65">
        <v>20.611509999999999</v>
      </c>
      <c r="ES23" s="65">
        <v>20.611509999999999</v>
      </c>
      <c r="ET23" s="65">
        <v>20.611509999999999</v>
      </c>
      <c r="EU23" s="65">
        <v>20.611509999999999</v>
      </c>
      <c r="EV23" s="65">
        <v>20.611509999999999</v>
      </c>
      <c r="EW23" s="65">
        <v>20.611509999999999</v>
      </c>
      <c r="EX23" s="65">
        <v>20.611509999999999</v>
      </c>
      <c r="EY23" s="65">
        <v>20.611509999999999</v>
      </c>
      <c r="EZ23" s="65">
        <v>20.611509999999999</v>
      </c>
      <c r="FA23" s="65">
        <v>20.611509999999999</v>
      </c>
      <c r="FB23" s="65">
        <v>20.611509999999999</v>
      </c>
      <c r="FC23" s="65">
        <v>20.611509999999999</v>
      </c>
      <c r="FD23" s="65">
        <v>20.611509999999999</v>
      </c>
      <c r="FE23" s="65">
        <v>20.611509999999999</v>
      </c>
      <c r="FF23" s="65">
        <v>20.611509999999999</v>
      </c>
    </row>
    <row r="24" spans="1:162" x14ac:dyDescent="0.25">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44"/>
      <c r="DT24" s="44"/>
      <c r="DU24" s="44"/>
      <c r="DV24" s="44"/>
      <c r="DW24" s="44"/>
      <c r="DX24" s="44"/>
      <c r="DY24" s="44"/>
      <c r="DZ24" s="44"/>
      <c r="EA24" s="44"/>
      <c r="EB24" s="44"/>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row>
    <row r="25" spans="1:162" x14ac:dyDescent="0.25">
      <c r="A25" t="str">
        <f>'Baseline QTR'!A25</f>
        <v>KS_PIR</v>
      </c>
      <c r="B25" t="str">
        <f>'Baseline QTR'!B25</f>
        <v>Personal income (mil. $2012)</v>
      </c>
      <c r="C25" s="5">
        <v>75136.742655145761</v>
      </c>
      <c r="D25" s="5">
        <v>76051.235794718756</v>
      </c>
      <c r="E25" s="5">
        <v>76390.78625307414</v>
      </c>
      <c r="F25" s="5">
        <v>76540.393390596699</v>
      </c>
      <c r="G25" s="5">
        <v>77388.016084344898</v>
      </c>
      <c r="H25" s="5">
        <v>77895.258195199436</v>
      </c>
      <c r="I25" s="5">
        <v>78309.368798272582</v>
      </c>
      <c r="J25" s="5">
        <v>79052.94049835793</v>
      </c>
      <c r="K25" s="5">
        <v>80651.676849538984</v>
      </c>
      <c r="L25" s="5">
        <v>81297.944240950179</v>
      </c>
      <c r="M25" s="5">
        <v>82068.085882459302</v>
      </c>
      <c r="N25" s="5">
        <v>83944.857168890609</v>
      </c>
      <c r="O25" s="5">
        <v>82833.52906917622</v>
      </c>
      <c r="P25" s="5">
        <v>83338.10692086567</v>
      </c>
      <c r="Q25" s="5">
        <v>82605.538093971656</v>
      </c>
      <c r="R25" s="5">
        <v>82814.412471915348</v>
      </c>
      <c r="S25" s="5">
        <v>83769.753533235635</v>
      </c>
      <c r="T25" s="5">
        <v>85109.74785965147</v>
      </c>
      <c r="U25" s="5">
        <v>85420.377838481887</v>
      </c>
      <c r="V25" s="5">
        <v>87136.084177040044</v>
      </c>
      <c r="W25" s="5">
        <v>87686.839773194806</v>
      </c>
      <c r="X25" s="5">
        <v>88360.901274111427</v>
      </c>
      <c r="Y25" s="5">
        <v>89199.995234150629</v>
      </c>
      <c r="Z25" s="5">
        <v>89658.077871071393</v>
      </c>
      <c r="AA25" s="5">
        <v>92050.055901008134</v>
      </c>
      <c r="AB25" s="5">
        <v>93583.823671080492</v>
      </c>
      <c r="AC25" s="5">
        <v>94955.45492358449</v>
      </c>
      <c r="AD25" s="5">
        <v>95986.065130441493</v>
      </c>
      <c r="AE25" s="5">
        <v>98681.243347224095</v>
      </c>
      <c r="AF25" s="5">
        <v>100257.87171590848</v>
      </c>
      <c r="AG25" s="5">
        <v>101472.65479881984</v>
      </c>
      <c r="AH25" s="5">
        <v>103601.73761101032</v>
      </c>
      <c r="AI25" s="5">
        <v>109359.31137810703</v>
      </c>
      <c r="AJ25" s="5">
        <v>112102.31855302356</v>
      </c>
      <c r="AK25" s="5">
        <v>114749.68021633333</v>
      </c>
      <c r="AL25" s="5">
        <v>116773.15288467785</v>
      </c>
      <c r="AM25" s="5">
        <v>119633.46693632808</v>
      </c>
      <c r="AN25" s="5">
        <v>119129.95881391266</v>
      </c>
      <c r="AO25" s="5">
        <v>122302.25702480743</v>
      </c>
      <c r="AP25" s="5">
        <v>126000.47687860791</v>
      </c>
      <c r="AQ25" s="5">
        <v>128116.53319236798</v>
      </c>
      <c r="AR25" s="5">
        <v>126368.95986218425</v>
      </c>
      <c r="AS25" s="5">
        <v>125359.0329836225</v>
      </c>
      <c r="AT25" s="5">
        <v>125730.25296921797</v>
      </c>
      <c r="AU25" s="5">
        <v>126094.83043096685</v>
      </c>
      <c r="AV25" s="5">
        <v>127105.51882166935</v>
      </c>
      <c r="AW25" s="5">
        <v>124039.39745988848</v>
      </c>
      <c r="AX25" s="5">
        <v>124025.56900710289</v>
      </c>
      <c r="AY25" s="5">
        <v>125152.27593906163</v>
      </c>
      <c r="AZ25" s="5">
        <v>124145.66957324043</v>
      </c>
      <c r="BA25" s="5">
        <v>123674.95360704111</v>
      </c>
      <c r="BB25" s="5">
        <v>124553.53862226201</v>
      </c>
      <c r="BC25" s="5">
        <v>123648.04778987422</v>
      </c>
      <c r="BD25" s="5">
        <v>125338.47469486411</v>
      </c>
      <c r="BE25" s="5">
        <v>125952.09634444059</v>
      </c>
      <c r="BF25" s="5">
        <v>125497.22910772773</v>
      </c>
      <c r="BG25" s="5">
        <v>126464.86065497075</v>
      </c>
      <c r="BH25" s="5">
        <v>129535.26485722356</v>
      </c>
      <c r="BI25" s="5">
        <v>130366.24334762903</v>
      </c>
      <c r="BJ25" s="5">
        <v>146311.69769352052</v>
      </c>
      <c r="BK25" s="5">
        <v>133489.86708033984</v>
      </c>
      <c r="BL25" s="5">
        <v>133406.97021006868</v>
      </c>
      <c r="BM25" s="5">
        <v>132261.32242006424</v>
      </c>
      <c r="BN25" s="5">
        <v>133763.41869551278</v>
      </c>
      <c r="BO25" s="5">
        <v>139268.48047051622</v>
      </c>
      <c r="BP25" s="5">
        <v>141995.95472493613</v>
      </c>
      <c r="BQ25" s="5">
        <v>144073.88360824774</v>
      </c>
      <c r="BR25" s="5">
        <v>148823.61906333634</v>
      </c>
      <c r="BS25" s="5">
        <v>150179.02212404288</v>
      </c>
      <c r="BT25" s="5">
        <v>152422.64467273865</v>
      </c>
      <c r="BU25" s="5">
        <v>152982.97653795176</v>
      </c>
      <c r="BV25" s="5">
        <v>153034.41972736164</v>
      </c>
      <c r="BW25" s="5">
        <v>152587.87541507708</v>
      </c>
      <c r="BX25" s="5">
        <v>154925.75580422519</v>
      </c>
      <c r="BY25" s="5">
        <v>151440.98982509083</v>
      </c>
      <c r="BZ25" s="5">
        <v>150709.03149330287</v>
      </c>
      <c r="CA25" s="5">
        <v>145302.23915528512</v>
      </c>
      <c r="CB25" s="5">
        <v>143409.51809283232</v>
      </c>
      <c r="CC25" s="5">
        <v>139772.72255566742</v>
      </c>
      <c r="CD25" s="5">
        <v>138350.24106093211</v>
      </c>
      <c r="CE25" s="5">
        <v>139928.50351397108</v>
      </c>
      <c r="CF25" s="5">
        <v>142115.93497293029</v>
      </c>
      <c r="CG25" s="5">
        <v>143876.04524904603</v>
      </c>
      <c r="CH25" s="5">
        <v>144852.95559858848</v>
      </c>
      <c r="CI25" s="5">
        <v>148150.79286019359</v>
      </c>
      <c r="CJ25" s="5">
        <v>147805.60651192642</v>
      </c>
      <c r="CK25" s="5">
        <v>149050.82343012141</v>
      </c>
      <c r="CL25" s="5">
        <v>151478.84157853929</v>
      </c>
      <c r="CM25" s="5">
        <v>158020.64956460765</v>
      </c>
      <c r="CN25" s="5">
        <v>162123.30300755351</v>
      </c>
      <c r="CO25" s="5">
        <v>163844.7030973853</v>
      </c>
      <c r="CP25" s="5">
        <v>170848.56690336365</v>
      </c>
      <c r="CQ25" s="5">
        <v>165379.59898441052</v>
      </c>
      <c r="CR25" s="5">
        <v>166109.84548119357</v>
      </c>
      <c r="CS25" s="5">
        <v>167180.98943617448</v>
      </c>
      <c r="CT25" s="5">
        <v>167112.8798472014</v>
      </c>
      <c r="CU25" s="5">
        <v>172970.94369500113</v>
      </c>
      <c r="CV25" s="5">
        <v>177325.67076310635</v>
      </c>
      <c r="CW25" s="5">
        <v>182445.47841162421</v>
      </c>
      <c r="CX25" s="5">
        <v>187281.29392064948</v>
      </c>
      <c r="CY25" s="5">
        <v>190305.67726461194</v>
      </c>
      <c r="CZ25" s="5">
        <v>191001.94032929972</v>
      </c>
      <c r="DA25" s="5">
        <v>192029.83281907014</v>
      </c>
      <c r="DB25" s="5">
        <v>192861.24647452298</v>
      </c>
      <c r="DC25" s="5">
        <v>198328.34593522034</v>
      </c>
      <c r="DD25" s="5">
        <v>199833.83755680226</v>
      </c>
      <c r="DE25" s="5">
        <v>202358.67054788861</v>
      </c>
      <c r="DF25" s="5">
        <v>206522.40132804355</v>
      </c>
      <c r="DG25" s="5">
        <v>208589.47785334295</v>
      </c>
      <c r="DH25" s="5">
        <v>210941.97339352767</v>
      </c>
      <c r="DI25" s="5">
        <v>213164.89798471602</v>
      </c>
      <c r="DJ25" s="5">
        <v>215378.2399114341</v>
      </c>
      <c r="DK25" s="5">
        <v>218990.96068743643</v>
      </c>
      <c r="DL25" s="5">
        <v>220295.7612117294</v>
      </c>
      <c r="DM25" s="5">
        <v>224630.47774279703</v>
      </c>
      <c r="DN25" s="9">
        <v>227419.41092085643</v>
      </c>
      <c r="DO25" s="9">
        <v>234392.38677844114</v>
      </c>
      <c r="DP25" s="9">
        <v>235534.20289146653</v>
      </c>
      <c r="DQ25" s="9">
        <v>237353.43330986524</v>
      </c>
      <c r="DR25" s="9">
        <v>239436.50824265418</v>
      </c>
      <c r="DS25" s="9">
        <v>242057.35589402253</v>
      </c>
      <c r="DT25" s="9">
        <v>260042.89981444585</v>
      </c>
      <c r="DU25" s="9">
        <v>251972.14131928445</v>
      </c>
      <c r="DV25" s="9">
        <v>248545.43215334861</v>
      </c>
      <c r="DW25" s="9">
        <v>271871.65649410739</v>
      </c>
      <c r="DX25" s="9">
        <v>257379.02262890415</v>
      </c>
      <c r="DY25" s="9">
        <v>253435.56919439178</v>
      </c>
      <c r="DZ25" s="9">
        <v>251633.46220315096</v>
      </c>
      <c r="EA25" s="9">
        <v>248344.08847626133</v>
      </c>
      <c r="EB25" s="9">
        <v>247079.31401262572</v>
      </c>
      <c r="EC25" s="9">
        <v>248863.4</v>
      </c>
      <c r="ED25" s="9">
        <v>248981.4</v>
      </c>
      <c r="EE25" s="9">
        <v>247567.3</v>
      </c>
      <c r="EF25" s="9">
        <v>246837.1</v>
      </c>
      <c r="EG25" s="9">
        <v>246535.1</v>
      </c>
      <c r="EH25" s="9">
        <v>247061.8</v>
      </c>
      <c r="EI25" s="9">
        <v>248971.7</v>
      </c>
      <c r="EJ25" s="9">
        <v>251370.5</v>
      </c>
      <c r="EK25" s="9">
        <v>253641.3</v>
      </c>
      <c r="EL25" s="9">
        <v>255875.4</v>
      </c>
      <c r="EM25" s="9">
        <v>258995.7</v>
      </c>
      <c r="EN25" s="9">
        <v>262265</v>
      </c>
      <c r="EO25" s="9">
        <v>265895.8</v>
      </c>
      <c r="EP25" s="9">
        <v>269609.7</v>
      </c>
      <c r="EQ25" s="9">
        <v>273261.09999999998</v>
      </c>
      <c r="ER25" s="9">
        <v>276735.59999999998</v>
      </c>
      <c r="ES25" s="9">
        <v>280025.2</v>
      </c>
      <c r="ET25" s="9">
        <v>283115.2</v>
      </c>
      <c r="EU25" s="9">
        <v>286331.09999999998</v>
      </c>
      <c r="EV25" s="9">
        <v>289164.90000000002</v>
      </c>
      <c r="EW25" s="9">
        <v>291970.5</v>
      </c>
      <c r="EX25" s="9">
        <v>294482.8</v>
      </c>
      <c r="EY25" s="9">
        <v>297218.09999999998</v>
      </c>
      <c r="EZ25" s="9">
        <v>299634.8</v>
      </c>
      <c r="FA25" s="9">
        <v>301996.7</v>
      </c>
      <c r="FB25" s="9">
        <v>304302.90000000002</v>
      </c>
      <c r="FC25" s="9">
        <v>306768.90000000002</v>
      </c>
      <c r="FD25" s="9">
        <v>308910.7</v>
      </c>
      <c r="FE25" s="9">
        <v>311004</v>
      </c>
      <c r="FF25" s="9">
        <v>312989.90000000002</v>
      </c>
    </row>
    <row r="26" spans="1:162" x14ac:dyDescent="0.25">
      <c r="A26" t="str">
        <f>'Baseline QTR'!A26</f>
        <v>KS_PI</v>
      </c>
      <c r="B26" t="str">
        <f>'Baseline QTR'!B26</f>
        <v>Personal income (mil. $)</v>
      </c>
      <c r="C26" s="5">
        <v>46734.302564074111</v>
      </c>
      <c r="D26" s="5">
        <v>47732.797634197283</v>
      </c>
      <c r="E26" s="5">
        <v>48554.747650316451</v>
      </c>
      <c r="F26" s="5">
        <v>49293.544151412083</v>
      </c>
      <c r="G26" s="5">
        <v>50101.001613004883</v>
      </c>
      <c r="H26" s="5">
        <v>50705.139369583114</v>
      </c>
      <c r="I26" s="5">
        <v>51320.82793563592</v>
      </c>
      <c r="J26" s="5">
        <v>52184.427081776033</v>
      </c>
      <c r="K26" s="5">
        <v>53572.876347306265</v>
      </c>
      <c r="L26" s="5">
        <v>54361.496375596158</v>
      </c>
      <c r="M26" s="5">
        <v>55226.897713742153</v>
      </c>
      <c r="N26" s="5">
        <v>56883.553563355352</v>
      </c>
      <c r="O26" s="5">
        <v>56465.131760585355</v>
      </c>
      <c r="P26" s="5">
        <v>57189.94249337486</v>
      </c>
      <c r="Q26" s="5">
        <v>56934.215020508083</v>
      </c>
      <c r="R26" s="5">
        <v>57406.950725531715</v>
      </c>
      <c r="S26" s="5">
        <v>58276.942138001366</v>
      </c>
      <c r="T26" s="5">
        <v>59539.375212697778</v>
      </c>
      <c r="U26" s="5">
        <v>60186.344021215955</v>
      </c>
      <c r="V26" s="5">
        <v>61682.762628084878</v>
      </c>
      <c r="W26" s="5">
        <v>62376.910341059847</v>
      </c>
      <c r="X26" s="5">
        <v>63221.341252613995</v>
      </c>
      <c r="Y26" s="5">
        <v>64083.060576118492</v>
      </c>
      <c r="Z26" s="5">
        <v>64695.475830207703</v>
      </c>
      <c r="AA26" s="5">
        <v>66790.600061212492</v>
      </c>
      <c r="AB26" s="5">
        <v>68357.368162304032</v>
      </c>
      <c r="AC26" s="5">
        <v>69655.523513744629</v>
      </c>
      <c r="AD26" s="5">
        <v>70891.468262738868</v>
      </c>
      <c r="AE26" s="5">
        <v>73203.719939837785</v>
      </c>
      <c r="AF26" s="5">
        <v>74559.774037686802</v>
      </c>
      <c r="AG26" s="5">
        <v>75662.070324192013</v>
      </c>
      <c r="AH26" s="5">
        <v>77492.027698283506</v>
      </c>
      <c r="AI26" s="5">
        <v>81805.13928327919</v>
      </c>
      <c r="AJ26" s="5">
        <v>84008.356500450318</v>
      </c>
      <c r="AK26" s="5">
        <v>86257.334618617766</v>
      </c>
      <c r="AL26" s="5">
        <v>88010.757597652846</v>
      </c>
      <c r="AM26" s="5">
        <v>90343.605226306885</v>
      </c>
      <c r="AN26" s="5">
        <v>90475.629820402246</v>
      </c>
      <c r="AO26" s="5">
        <v>93396.118576994195</v>
      </c>
      <c r="AP26" s="5">
        <v>96803.646376296878</v>
      </c>
      <c r="AQ26" s="5">
        <v>99228.817288152844</v>
      </c>
      <c r="AR26" s="5">
        <v>98341.588254350398</v>
      </c>
      <c r="AS26" s="5">
        <v>98184.955403762637</v>
      </c>
      <c r="AT26" s="5">
        <v>99032.691053734234</v>
      </c>
      <c r="AU26" s="5">
        <v>100054.98699866788</v>
      </c>
      <c r="AV26" s="5">
        <v>101329.79065982303</v>
      </c>
      <c r="AW26" s="5">
        <v>98935.063807981642</v>
      </c>
      <c r="AX26" s="5">
        <v>98964.96253352768</v>
      </c>
      <c r="AY26" s="5">
        <v>100064.25070431732</v>
      </c>
      <c r="AZ26" s="5">
        <v>99995.612471157961</v>
      </c>
      <c r="BA26" s="5">
        <v>100132.18943840476</v>
      </c>
      <c r="BB26" s="5">
        <v>101314.33938612037</v>
      </c>
      <c r="BC26" s="5">
        <v>101346.88589049251</v>
      </c>
      <c r="BD26" s="5">
        <v>102835.20494814822</v>
      </c>
      <c r="BE26" s="5">
        <v>104020.05780798316</v>
      </c>
      <c r="BF26" s="5">
        <v>104153.91535337646</v>
      </c>
      <c r="BG26" s="5">
        <v>105766.35691157168</v>
      </c>
      <c r="BH26" s="5">
        <v>109063.51159918796</v>
      </c>
      <c r="BI26" s="5">
        <v>110302.87849642892</v>
      </c>
      <c r="BJ26" s="5">
        <v>124852.16099281186</v>
      </c>
      <c r="BK26" s="5">
        <v>114573.01801638489</v>
      </c>
      <c r="BL26" s="5">
        <v>115224.93424013841</v>
      </c>
      <c r="BM26" s="5">
        <v>115469.42492561288</v>
      </c>
      <c r="BN26" s="5">
        <v>117710.4708178643</v>
      </c>
      <c r="BO26" s="5">
        <v>123191.32708499984</v>
      </c>
      <c r="BP26" s="5">
        <v>126705.830320155</v>
      </c>
      <c r="BQ26" s="5">
        <v>129484.96215407657</v>
      </c>
      <c r="BR26" s="5">
        <v>133533.48044076917</v>
      </c>
      <c r="BS26" s="5">
        <v>135981.09737243588</v>
      </c>
      <c r="BT26" s="5">
        <v>139184.73798291129</v>
      </c>
      <c r="BU26" s="5">
        <v>140485.79718456647</v>
      </c>
      <c r="BV26" s="5">
        <v>141962.37946008702</v>
      </c>
      <c r="BW26" s="5">
        <v>142700.18108818008</v>
      </c>
      <c r="BX26" s="5">
        <v>146296.39120592986</v>
      </c>
      <c r="BY26" s="5">
        <v>144532.2518692702</v>
      </c>
      <c r="BZ26" s="5">
        <v>141536.87983662047</v>
      </c>
      <c r="CA26" s="5">
        <v>135537.92868404998</v>
      </c>
      <c r="CB26" s="5">
        <v>134304.44778911839</v>
      </c>
      <c r="CC26" s="5">
        <v>131800.08646109217</v>
      </c>
      <c r="CD26" s="5">
        <v>131465.93306574013</v>
      </c>
      <c r="CE26" s="5">
        <v>133479.19878701217</v>
      </c>
      <c r="CF26" s="5">
        <v>135776.14311378787</v>
      </c>
      <c r="CG26" s="5">
        <v>137722.46679374433</v>
      </c>
      <c r="CH26" s="5">
        <v>139545.5433054562</v>
      </c>
      <c r="CI26" s="5">
        <v>143921.08772403505</v>
      </c>
      <c r="CJ26" s="5">
        <v>144997.29998819981</v>
      </c>
      <c r="CK26" s="5">
        <v>146895.54852332186</v>
      </c>
      <c r="CL26" s="5">
        <v>149780.76376444387</v>
      </c>
      <c r="CM26" s="5">
        <v>157284.27333763658</v>
      </c>
      <c r="CN26" s="5">
        <v>161758.52557578651</v>
      </c>
      <c r="CO26" s="5">
        <v>163951.2021543986</v>
      </c>
      <c r="CP26" s="5">
        <v>171918.0789321787</v>
      </c>
      <c r="CQ26" s="5">
        <v>167015.20321836634</v>
      </c>
      <c r="CR26" s="5">
        <v>167872.27094174904</v>
      </c>
      <c r="CS26" s="5">
        <v>169640.2217907806</v>
      </c>
      <c r="CT26" s="5">
        <v>170281.34004910436</v>
      </c>
      <c r="CU26" s="5">
        <v>177098.03041156384</v>
      </c>
      <c r="CV26" s="5">
        <v>182466.34195852879</v>
      </c>
      <c r="CW26" s="5">
        <v>188265.48917295501</v>
      </c>
      <c r="CX26" s="5">
        <v>193032.70245695263</v>
      </c>
      <c r="CY26" s="5">
        <v>195335.45631471564</v>
      </c>
      <c r="CZ26" s="5">
        <v>197001.31127504303</v>
      </c>
      <c r="DA26" s="5">
        <v>198539.64415163663</v>
      </c>
      <c r="DB26" s="5">
        <v>199202.52425860529</v>
      </c>
      <c r="DC26" s="5">
        <v>204958.46253983476</v>
      </c>
      <c r="DD26" s="5">
        <v>207811.20435206979</v>
      </c>
      <c r="DE26" s="5">
        <v>211226.02749129711</v>
      </c>
      <c r="DF26" s="5">
        <v>216592.43361679895</v>
      </c>
      <c r="DG26" s="5">
        <v>220055.64145094121</v>
      </c>
      <c r="DH26" s="5">
        <v>223088.01222152699</v>
      </c>
      <c r="DI26" s="5">
        <v>226257.48601893728</v>
      </c>
      <c r="DJ26" s="5">
        <v>230062.72830859569</v>
      </c>
      <c r="DK26" s="5">
        <v>235607.99478439911</v>
      </c>
      <c r="DL26" s="5">
        <v>238285.11307227923</v>
      </c>
      <c r="DM26" s="5">
        <v>243840.87619936105</v>
      </c>
      <c r="DN26" s="9">
        <v>247798.46433347437</v>
      </c>
      <c r="DO26" s="9">
        <v>255928.35927564432</v>
      </c>
      <c r="DP26" s="9">
        <v>258750.80927047838</v>
      </c>
      <c r="DQ26" s="9">
        <v>261430.56558481802</v>
      </c>
      <c r="DR26" s="9">
        <v>264680.29930667725</v>
      </c>
      <c r="DS26" s="9">
        <v>268552.95407018223</v>
      </c>
      <c r="DT26" s="9">
        <v>287204.38070006471</v>
      </c>
      <c r="DU26" s="9">
        <v>280611.29490163433</v>
      </c>
      <c r="DV26" s="9">
        <v>277925.98768819595</v>
      </c>
      <c r="DW26" s="9">
        <v>307375.37611567287</v>
      </c>
      <c r="DX26" s="9">
        <v>295568.92200658092</v>
      </c>
      <c r="DY26" s="9">
        <v>295031.9491662673</v>
      </c>
      <c r="DZ26" s="9">
        <v>297362.81128932961</v>
      </c>
      <c r="EA26" s="9">
        <v>298815.05757729191</v>
      </c>
      <c r="EB26" s="9">
        <v>302570.85714672133</v>
      </c>
      <c r="EC26" s="9">
        <v>308020</v>
      </c>
      <c r="ED26" s="9">
        <v>312395</v>
      </c>
      <c r="EE26" s="9">
        <v>314366.7</v>
      </c>
      <c r="EF26" s="9">
        <v>315389.7</v>
      </c>
      <c r="EG26" s="9">
        <v>317195.8</v>
      </c>
      <c r="EH26" s="9">
        <v>319662.90000000002</v>
      </c>
      <c r="EI26" s="9">
        <v>323717.3</v>
      </c>
      <c r="EJ26" s="9">
        <v>327915.59999999998</v>
      </c>
      <c r="EK26" s="9">
        <v>332240.09999999998</v>
      </c>
      <c r="EL26" s="9">
        <v>336581.4</v>
      </c>
      <c r="EM26" s="9">
        <v>341828.2</v>
      </c>
      <c r="EN26" s="9">
        <v>347395.2</v>
      </c>
      <c r="EO26" s="9">
        <v>353460</v>
      </c>
      <c r="EP26" s="9">
        <v>359734</v>
      </c>
      <c r="EQ26" s="9">
        <v>366008.1</v>
      </c>
      <c r="ER26" s="9">
        <v>372023.7</v>
      </c>
      <c r="ES26" s="9">
        <v>377752.8</v>
      </c>
      <c r="ET26" s="9">
        <v>383240</v>
      </c>
      <c r="EU26" s="9">
        <v>389002.6</v>
      </c>
      <c r="EV26" s="9">
        <v>394255.5</v>
      </c>
      <c r="EW26" s="9">
        <v>399489</v>
      </c>
      <c r="EX26" s="9">
        <v>404401.7</v>
      </c>
      <c r="EY26" s="9">
        <v>409631.4</v>
      </c>
      <c r="EZ26" s="9">
        <v>414429</v>
      </c>
      <c r="FA26" s="9">
        <v>419233.9</v>
      </c>
      <c r="FB26" s="9">
        <v>423992.9</v>
      </c>
      <c r="FC26" s="9">
        <v>429056.1</v>
      </c>
      <c r="FD26" s="9">
        <v>433743.4</v>
      </c>
      <c r="FE26" s="9">
        <v>438419.3</v>
      </c>
      <c r="FF26" s="9">
        <v>442993</v>
      </c>
    </row>
    <row r="27" spans="1:162" x14ac:dyDescent="0.25">
      <c r="A27" t="str">
        <f>'Baseline QTR'!A27</f>
        <v>KS_PIWS</v>
      </c>
      <c r="B27" t="str">
        <f>'Baseline QTR'!B27</f>
        <v xml:space="preserve">  Wage and salary disbursements (mil. $)</v>
      </c>
      <c r="C27" s="5">
        <v>29149.135861901108</v>
      </c>
      <c r="D27" s="5">
        <v>29920.670174252649</v>
      </c>
      <c r="E27" s="5">
        <v>30457.308044073561</v>
      </c>
      <c r="F27" s="5">
        <v>30907.46191977269</v>
      </c>
      <c r="G27" s="5">
        <v>31186.566931504894</v>
      </c>
      <c r="H27" s="5">
        <v>31598.786525776217</v>
      </c>
      <c r="I27" s="5">
        <v>32224.275927334969</v>
      </c>
      <c r="J27" s="5">
        <v>32883.830615383922</v>
      </c>
      <c r="K27" s="5">
        <v>34083.037393665698</v>
      </c>
      <c r="L27" s="5">
        <v>34405.647608856634</v>
      </c>
      <c r="M27" s="5">
        <v>34853.469569961278</v>
      </c>
      <c r="N27" s="5">
        <v>36222.497427516377</v>
      </c>
      <c r="O27" s="5">
        <v>35252.414668404497</v>
      </c>
      <c r="P27" s="5">
        <v>35559.862314451973</v>
      </c>
      <c r="Q27" s="5">
        <v>35324.562497208564</v>
      </c>
      <c r="R27" s="5">
        <v>34901.932519934926</v>
      </c>
      <c r="S27" s="5">
        <v>35722.286306045338</v>
      </c>
      <c r="T27" s="5">
        <v>36443.131238719972</v>
      </c>
      <c r="U27" s="5">
        <v>36490.511498958251</v>
      </c>
      <c r="V27" s="5">
        <v>37498.538956276388</v>
      </c>
      <c r="W27" s="5">
        <v>38235.51042322065</v>
      </c>
      <c r="X27" s="5">
        <v>38609.236435875777</v>
      </c>
      <c r="Y27" s="5">
        <v>39204.409775856737</v>
      </c>
      <c r="Z27" s="5">
        <v>39193.935365046847</v>
      </c>
      <c r="AA27" s="5">
        <v>41145.475830873707</v>
      </c>
      <c r="AB27" s="5">
        <v>42101.595558540801</v>
      </c>
      <c r="AC27" s="5">
        <v>43408.170382216253</v>
      </c>
      <c r="AD27" s="5">
        <v>44606.558228369227</v>
      </c>
      <c r="AE27" s="5">
        <v>46971.566334898889</v>
      </c>
      <c r="AF27" s="5">
        <v>48505.726002104318</v>
      </c>
      <c r="AG27" s="5">
        <v>49257.232896008987</v>
      </c>
      <c r="AH27" s="5">
        <v>50810.214766987869</v>
      </c>
      <c r="AI27" s="5">
        <v>53844.278796261337</v>
      </c>
      <c r="AJ27" s="5">
        <v>55268.175512124944</v>
      </c>
      <c r="AK27" s="5">
        <v>56921.142223529911</v>
      </c>
      <c r="AL27" s="5">
        <v>58173.471468083895</v>
      </c>
      <c r="AM27" s="5">
        <v>61362.532504322546</v>
      </c>
      <c r="AN27" s="5">
        <v>61032.428867372153</v>
      </c>
      <c r="AO27" s="5">
        <v>63819.513335355376</v>
      </c>
      <c r="AP27" s="5">
        <v>67019.801292949982</v>
      </c>
      <c r="AQ27" s="5">
        <v>68895.251854165515</v>
      </c>
      <c r="AR27" s="5">
        <v>66399.642496847693</v>
      </c>
      <c r="AS27" s="5">
        <v>65522.217711058678</v>
      </c>
      <c r="AT27" s="5">
        <v>65981.119937928132</v>
      </c>
      <c r="AU27" s="5">
        <v>66364.887796833937</v>
      </c>
      <c r="AV27" s="5">
        <v>67397.305715920011</v>
      </c>
      <c r="AW27" s="5">
        <v>64628.019454208828</v>
      </c>
      <c r="AX27" s="5">
        <v>64556.255033037145</v>
      </c>
      <c r="AY27" s="5">
        <v>65122.523278706525</v>
      </c>
      <c r="AZ27" s="5">
        <v>64585.173970360724</v>
      </c>
      <c r="BA27" s="5">
        <v>64143.550723895773</v>
      </c>
      <c r="BB27" s="5">
        <v>64647.024027036925</v>
      </c>
      <c r="BC27" s="5">
        <v>64216.232068811521</v>
      </c>
      <c r="BD27" s="5">
        <v>65090.449989479988</v>
      </c>
      <c r="BE27" s="5">
        <v>65812.419089578048</v>
      </c>
      <c r="BF27" s="5">
        <v>65515.090852130314</v>
      </c>
      <c r="BG27" s="5">
        <v>65499.261916796328</v>
      </c>
      <c r="BH27" s="5">
        <v>67257.349114982746</v>
      </c>
      <c r="BI27" s="5">
        <v>67184.487694262323</v>
      </c>
      <c r="BJ27" s="5">
        <v>68344.697273958431</v>
      </c>
      <c r="BK27" s="5">
        <v>68967.853406942479</v>
      </c>
      <c r="BL27" s="5">
        <v>69766.007404626886</v>
      </c>
      <c r="BM27" s="5">
        <v>70545.43353697985</v>
      </c>
      <c r="BN27" s="5">
        <v>72921.169651450677</v>
      </c>
      <c r="BO27" s="5">
        <v>75442.12352649917</v>
      </c>
      <c r="BP27" s="5">
        <v>76547.186376787184</v>
      </c>
      <c r="BQ27" s="5">
        <v>77615.754286145311</v>
      </c>
      <c r="BR27" s="5">
        <v>79845.94781056825</v>
      </c>
      <c r="BS27" s="5">
        <v>81801.21610888718</v>
      </c>
      <c r="BT27" s="5">
        <v>83501.899263189451</v>
      </c>
      <c r="BU27" s="5">
        <v>84791.288225661279</v>
      </c>
      <c r="BV27" s="5">
        <v>86104.240402261858</v>
      </c>
      <c r="BW27" s="5">
        <v>86431.533282001867</v>
      </c>
      <c r="BX27" s="5">
        <v>86319.184935726749</v>
      </c>
      <c r="BY27" s="5">
        <v>87130.969828482572</v>
      </c>
      <c r="BZ27" s="5">
        <v>85524.471953788583</v>
      </c>
      <c r="CA27" s="5">
        <v>83301.466830644029</v>
      </c>
      <c r="CB27" s="5">
        <v>83626.732864113103</v>
      </c>
      <c r="CC27" s="5">
        <v>82700.168202036963</v>
      </c>
      <c r="CD27" s="5">
        <v>82948.476103205583</v>
      </c>
      <c r="CE27" s="5">
        <v>82335.72377231445</v>
      </c>
      <c r="CF27" s="5">
        <v>83770.998788570025</v>
      </c>
      <c r="CG27" s="5">
        <v>84912.09542801819</v>
      </c>
      <c r="CH27" s="5">
        <v>85949.254011097</v>
      </c>
      <c r="CI27" s="5">
        <v>87806.259993538348</v>
      </c>
      <c r="CJ27" s="5">
        <v>88748.893271549328</v>
      </c>
      <c r="CK27" s="5">
        <v>90529.191345398445</v>
      </c>
      <c r="CL27" s="5">
        <v>91769.843389513742</v>
      </c>
      <c r="CM27" s="5">
        <v>94745.299117960603</v>
      </c>
      <c r="CN27" s="5">
        <v>95755.498824856695</v>
      </c>
      <c r="CO27" s="5">
        <v>97030.495222133439</v>
      </c>
      <c r="CP27" s="5">
        <v>98529.690835049143</v>
      </c>
      <c r="CQ27" s="5">
        <v>99712.682511377003</v>
      </c>
      <c r="CR27" s="5">
        <v>100483.96407385085</v>
      </c>
      <c r="CS27" s="5">
        <v>101618.35271791081</v>
      </c>
      <c r="CT27" s="5">
        <v>102423.26869686133</v>
      </c>
      <c r="CU27" s="5">
        <v>106256.4447268426</v>
      </c>
      <c r="CV27" s="5">
        <v>107304.53315338749</v>
      </c>
      <c r="CW27" s="5">
        <v>110341.40330784523</v>
      </c>
      <c r="CX27" s="5">
        <v>112656.18281192469</v>
      </c>
      <c r="CY27" s="5">
        <v>113153.45423338482</v>
      </c>
      <c r="CZ27" s="5">
        <v>115230.96486553356</v>
      </c>
      <c r="DA27" s="5">
        <v>116850.93006541349</v>
      </c>
      <c r="DB27" s="5">
        <v>116888.42283566804</v>
      </c>
      <c r="DC27" s="5">
        <v>120794.92128357642</v>
      </c>
      <c r="DD27" s="5">
        <v>122225.73184398394</v>
      </c>
      <c r="DE27" s="5">
        <v>124117.18708910004</v>
      </c>
      <c r="DF27" s="5">
        <v>128135.02778333954</v>
      </c>
      <c r="DG27" s="5">
        <v>130217.62382658145</v>
      </c>
      <c r="DH27" s="5">
        <v>132392.13561796545</v>
      </c>
      <c r="DI27" s="5">
        <v>135097.68613534208</v>
      </c>
      <c r="DJ27" s="5">
        <v>138373.82642011085</v>
      </c>
      <c r="DK27" s="5">
        <v>143822.44671020756</v>
      </c>
      <c r="DL27" s="5">
        <v>145510.46222291188</v>
      </c>
      <c r="DM27" s="5">
        <v>149878.82634396601</v>
      </c>
      <c r="DN27" s="9">
        <v>151437.47285741541</v>
      </c>
      <c r="DO27" s="9">
        <v>157570.43693127015</v>
      </c>
      <c r="DP27" s="9">
        <v>158380.84086564192</v>
      </c>
      <c r="DQ27" s="9">
        <v>160244.6765591765</v>
      </c>
      <c r="DR27" s="9">
        <v>163565.90014351442</v>
      </c>
      <c r="DS27" s="9">
        <v>167399.7616927881</v>
      </c>
      <c r="DT27" s="9">
        <v>158392.89143411952</v>
      </c>
      <c r="DU27" s="9">
        <v>166851.74322272066</v>
      </c>
      <c r="DV27" s="9">
        <v>171870.15865212865</v>
      </c>
      <c r="DW27" s="9">
        <v>175401.54722433424</v>
      </c>
      <c r="DX27" s="9">
        <v>181786.1116748522</v>
      </c>
      <c r="DY27" s="9">
        <v>186595.99228930668</v>
      </c>
      <c r="DZ27" s="9">
        <v>191992.49348892769</v>
      </c>
      <c r="EA27" s="9">
        <v>193289.99820581634</v>
      </c>
      <c r="EB27" s="9">
        <v>196232.81785977425</v>
      </c>
      <c r="EC27" s="9">
        <v>200810.6</v>
      </c>
      <c r="ED27" s="9">
        <v>203448.3</v>
      </c>
      <c r="EE27" s="9">
        <v>205295.6</v>
      </c>
      <c r="EF27" s="9">
        <v>205577.1</v>
      </c>
      <c r="EG27" s="9">
        <v>205934.8</v>
      </c>
      <c r="EH27" s="9">
        <v>206817.6</v>
      </c>
      <c r="EI27" s="9">
        <v>208543</v>
      </c>
      <c r="EJ27" s="9">
        <v>211046.7</v>
      </c>
      <c r="EK27" s="9">
        <v>213667</v>
      </c>
      <c r="EL27" s="9">
        <v>216158.9</v>
      </c>
      <c r="EM27" s="9">
        <v>219173.5</v>
      </c>
      <c r="EN27" s="9">
        <v>222860.1</v>
      </c>
      <c r="EO27" s="9">
        <v>227065.3</v>
      </c>
      <c r="EP27" s="9">
        <v>231611.8</v>
      </c>
      <c r="EQ27" s="9">
        <v>236087.3</v>
      </c>
      <c r="ER27" s="9">
        <v>240444.6</v>
      </c>
      <c r="ES27" s="9">
        <v>244594.4</v>
      </c>
      <c r="ET27" s="9">
        <v>248457</v>
      </c>
      <c r="EU27" s="9">
        <v>252331.1</v>
      </c>
      <c r="EV27" s="9">
        <v>256098</v>
      </c>
      <c r="EW27" s="9">
        <v>259831.1</v>
      </c>
      <c r="EX27" s="9">
        <v>263325.09999999998</v>
      </c>
      <c r="EY27" s="9">
        <v>266688.59999999998</v>
      </c>
      <c r="EZ27" s="9">
        <v>269900.7</v>
      </c>
      <c r="FA27" s="9">
        <v>273071.3</v>
      </c>
      <c r="FB27" s="9">
        <v>276169.09999999998</v>
      </c>
      <c r="FC27" s="9">
        <v>279180</v>
      </c>
      <c r="FD27" s="9">
        <v>282075.90000000002</v>
      </c>
      <c r="FE27" s="9">
        <v>284897</v>
      </c>
      <c r="FF27" s="9">
        <v>287616.59999999998</v>
      </c>
    </row>
    <row r="28" spans="1:162" x14ac:dyDescent="0.25">
      <c r="A28" t="str">
        <f>'Baseline QTR'!A28</f>
        <v>KS_PIPC</v>
      </c>
      <c r="B28" t="str">
        <f>'Baseline QTR'!B28</f>
        <v>Per capita personal income ($)</v>
      </c>
      <c r="C28" s="5">
        <v>23687.729164687349</v>
      </c>
      <c r="D28" s="5">
        <v>23976.074558209424</v>
      </c>
      <c r="E28" s="5">
        <v>24175.049857299629</v>
      </c>
      <c r="F28" s="5">
        <v>24347.343619139963</v>
      </c>
      <c r="G28" s="5">
        <v>24582.61980377715</v>
      </c>
      <c r="H28" s="5">
        <v>24757.196248531989</v>
      </c>
      <c r="I28" s="5">
        <v>24967.3366794514</v>
      </c>
      <c r="J28" s="5">
        <v>25313.051490866987</v>
      </c>
      <c r="K28" s="5">
        <v>25912.437566957229</v>
      </c>
      <c r="L28" s="5">
        <v>26208.623861528416</v>
      </c>
      <c r="M28" s="5">
        <v>26529.70553511698</v>
      </c>
      <c r="N28" s="5">
        <v>27220.706875186701</v>
      </c>
      <c r="O28" s="5">
        <v>26914.572711878354</v>
      </c>
      <c r="P28" s="5">
        <v>27154.242608902441</v>
      </c>
      <c r="Q28" s="5">
        <v>26930.193717466096</v>
      </c>
      <c r="R28" s="5">
        <v>27053.822417101248</v>
      </c>
      <c r="S28" s="5">
        <v>27366.632153536066</v>
      </c>
      <c r="T28" s="5">
        <v>27865.046141385123</v>
      </c>
      <c r="U28" s="5">
        <v>28076.660744129556</v>
      </c>
      <c r="V28" s="5">
        <v>28684.738534994591</v>
      </c>
      <c r="W28" s="5">
        <v>28919.101016048087</v>
      </c>
      <c r="X28" s="5">
        <v>29222.660739020357</v>
      </c>
      <c r="Y28" s="5">
        <v>29532.725675645001</v>
      </c>
      <c r="Z28" s="5">
        <v>29725.947001170873</v>
      </c>
      <c r="AA28" s="5">
        <v>30595.967846447315</v>
      </c>
      <c r="AB28" s="5">
        <v>31216.793209158448</v>
      </c>
      <c r="AC28" s="5">
        <v>31705.428920240927</v>
      </c>
      <c r="AD28" s="5">
        <v>32152.583648437576</v>
      </c>
      <c r="AE28" s="5">
        <v>33068.626081886672</v>
      </c>
      <c r="AF28" s="5">
        <v>33530.232388575234</v>
      </c>
      <c r="AG28" s="5">
        <v>33861.196763577798</v>
      </c>
      <c r="AH28" s="5">
        <v>34505.759231439348</v>
      </c>
      <c r="AI28" s="5">
        <v>36242.475853872784</v>
      </c>
      <c r="AJ28" s="5">
        <v>37034.921841487871</v>
      </c>
      <c r="AK28" s="5">
        <v>37842.425135297548</v>
      </c>
      <c r="AL28" s="5">
        <v>38426.688126461042</v>
      </c>
      <c r="AM28" s="5">
        <v>39256.138133294728</v>
      </c>
      <c r="AN28" s="5">
        <v>39124.411547733675</v>
      </c>
      <c r="AO28" s="5">
        <v>40197.654708885551</v>
      </c>
      <c r="AP28" s="5">
        <v>41480.106650691363</v>
      </c>
      <c r="AQ28" s="5">
        <v>42349.915831858561</v>
      </c>
      <c r="AR28" s="5">
        <v>41826.114463157006</v>
      </c>
      <c r="AS28" s="5">
        <v>41629.18207646122</v>
      </c>
      <c r="AT28" s="5">
        <v>41861.088446570364</v>
      </c>
      <c r="AU28" s="5">
        <v>42157.686325650051</v>
      </c>
      <c r="AV28" s="5">
        <v>42543.945274228041</v>
      </c>
      <c r="AW28" s="5">
        <v>41385.573554036819</v>
      </c>
      <c r="AX28" s="5">
        <v>41250.462635959673</v>
      </c>
      <c r="AY28" s="5">
        <v>41575.622872151594</v>
      </c>
      <c r="AZ28" s="5">
        <v>41437.694600586699</v>
      </c>
      <c r="BA28" s="5">
        <v>41402.814412584688</v>
      </c>
      <c r="BB28" s="5">
        <v>41808.733300859618</v>
      </c>
      <c r="BC28" s="5">
        <v>41740.479455924869</v>
      </c>
      <c r="BD28" s="5">
        <v>42265.158613020569</v>
      </c>
      <c r="BE28" s="5">
        <v>42657.972776660397</v>
      </c>
      <c r="BF28" s="5">
        <v>42616.162748381801</v>
      </c>
      <c r="BG28" s="5">
        <v>43177.678331575204</v>
      </c>
      <c r="BH28" s="5">
        <v>44422.837257240586</v>
      </c>
      <c r="BI28" s="5">
        <v>44818.623842345944</v>
      </c>
      <c r="BJ28" s="5">
        <v>50588.478215483687</v>
      </c>
      <c r="BK28" s="5">
        <v>46266.98542262282</v>
      </c>
      <c r="BL28" s="5">
        <v>46341.081855591241</v>
      </c>
      <c r="BM28" s="5">
        <v>46228.381221633921</v>
      </c>
      <c r="BN28" s="5">
        <v>46902.723717474306</v>
      </c>
      <c r="BO28" s="5">
        <v>48859.563320621746</v>
      </c>
      <c r="BP28" s="5">
        <v>50037.694275469235</v>
      </c>
      <c r="BQ28" s="5">
        <v>50932.8765218259</v>
      </c>
      <c r="BR28" s="5">
        <v>52332.631811810643</v>
      </c>
      <c r="BS28" s="5">
        <v>53109.068920328406</v>
      </c>
      <c r="BT28" s="5">
        <v>54184.765924690495</v>
      </c>
      <c r="BU28" s="5">
        <v>54525.795411696075</v>
      </c>
      <c r="BV28" s="5">
        <v>54944.040475766531</v>
      </c>
      <c r="BW28" s="5">
        <v>55086.917583274015</v>
      </c>
      <c r="BX28" s="5">
        <v>56341.325570447625</v>
      </c>
      <c r="BY28" s="5">
        <v>55535.419954910401</v>
      </c>
      <c r="BZ28" s="5">
        <v>54258.516716967861</v>
      </c>
      <c r="CA28" s="5">
        <v>51828.985703428429</v>
      </c>
      <c r="CB28" s="5">
        <v>51215.263504172588</v>
      </c>
      <c r="CC28" s="5">
        <v>50114.186918772102</v>
      </c>
      <c r="CD28" s="5">
        <v>49843.731306889174</v>
      </c>
      <c r="CE28" s="5">
        <v>50472.663673005729</v>
      </c>
      <c r="CF28" s="5">
        <v>51222.782326435401</v>
      </c>
      <c r="CG28" s="5">
        <v>51854.12567611588</v>
      </c>
      <c r="CH28" s="5">
        <v>52450.335306428758</v>
      </c>
      <c r="CI28" s="5">
        <v>54013.078228313512</v>
      </c>
      <c r="CJ28" s="5">
        <v>54341.188793585796</v>
      </c>
      <c r="CK28" s="5">
        <v>54973.211210169458</v>
      </c>
      <c r="CL28" s="5">
        <v>55958.641412810903</v>
      </c>
      <c r="CM28" s="5">
        <v>58637.838175310957</v>
      </c>
      <c r="CN28" s="5">
        <v>60144.072376834869</v>
      </c>
      <c r="CO28" s="5">
        <v>60763.808845268497</v>
      </c>
      <c r="CP28" s="5">
        <v>63484.671445844047</v>
      </c>
      <c r="CQ28" s="5">
        <v>61428.891025639015</v>
      </c>
      <c r="CR28" s="5">
        <v>61483.188743649276</v>
      </c>
      <c r="CS28" s="5">
        <v>61857.724851936728</v>
      </c>
      <c r="CT28" s="5">
        <v>61813.175141344422</v>
      </c>
      <c r="CU28" s="5">
        <v>63998.744733077401</v>
      </c>
      <c r="CV28" s="5">
        <v>65643.341738284245</v>
      </c>
      <c r="CW28" s="5">
        <v>67415.735048669958</v>
      </c>
      <c r="CX28" s="5">
        <v>68776.912060925781</v>
      </c>
      <c r="CY28" s="5">
        <v>69208.721307674758</v>
      </c>
      <c r="CZ28" s="5">
        <v>69362.820023486609</v>
      </c>
      <c r="DA28" s="5">
        <v>69449.055340392821</v>
      </c>
      <c r="DB28" s="5">
        <v>69243.725357894611</v>
      </c>
      <c r="DC28" s="5">
        <v>70849.842401416579</v>
      </c>
      <c r="DD28" s="5">
        <v>71514.411696404219</v>
      </c>
      <c r="DE28" s="5">
        <v>72419.678131055087</v>
      </c>
      <c r="DF28" s="5">
        <v>74007.155641503821</v>
      </c>
      <c r="DG28" s="5">
        <v>74925.158971735582</v>
      </c>
      <c r="DH28" s="5">
        <v>75654.519412513822</v>
      </c>
      <c r="DI28" s="5">
        <v>76394.811804299505</v>
      </c>
      <c r="DJ28" s="5">
        <v>77327.357996026636</v>
      </c>
      <c r="DK28" s="5">
        <v>78833.384063950274</v>
      </c>
      <c r="DL28" s="5">
        <v>79380.779731298142</v>
      </c>
      <c r="DM28" s="5">
        <v>80881.418256690289</v>
      </c>
      <c r="DN28" s="9">
        <v>81832.775027534037</v>
      </c>
      <c r="DO28" s="9">
        <v>84126.798557756498</v>
      </c>
      <c r="DP28" s="9">
        <v>84637.556721056055</v>
      </c>
      <c r="DQ28" s="9">
        <v>85096.164034778689</v>
      </c>
      <c r="DR28" s="9">
        <v>85766.538525480195</v>
      </c>
      <c r="DS28" s="9">
        <v>86696.209901686918</v>
      </c>
      <c r="DT28" s="9">
        <v>92462.577851639013</v>
      </c>
      <c r="DU28" s="9">
        <v>90152.561048662683</v>
      </c>
      <c r="DV28" s="9">
        <v>89124.772300136712</v>
      </c>
      <c r="DW28" s="9">
        <v>98364.841869425043</v>
      </c>
      <c r="DX28" s="9">
        <v>94338.471150787809</v>
      </c>
      <c r="DY28" s="9">
        <v>93874.119817896775</v>
      </c>
      <c r="DZ28" s="9">
        <v>94291.232093029117</v>
      </c>
      <c r="EA28" s="9">
        <v>94413.323384132527</v>
      </c>
      <c r="EB28" s="9">
        <v>95258.766493135423</v>
      </c>
      <c r="EC28" s="9">
        <v>96628.31</v>
      </c>
      <c r="ED28" s="9">
        <v>97647.96</v>
      </c>
      <c r="EE28" s="9">
        <v>98348.82</v>
      </c>
      <c r="EF28" s="9">
        <v>98442.89</v>
      </c>
      <c r="EG28" s="9">
        <v>98802.559999999998</v>
      </c>
      <c r="EH28" s="9">
        <v>99372.17</v>
      </c>
      <c r="EI28" s="9">
        <v>100426.9</v>
      </c>
      <c r="EJ28" s="9">
        <v>101533.1</v>
      </c>
      <c r="EK28" s="9">
        <v>102680.9</v>
      </c>
      <c r="EL28" s="9">
        <v>103829.8</v>
      </c>
      <c r="EM28" s="9">
        <v>105258.8</v>
      </c>
      <c r="EN28" s="9">
        <v>106770.1</v>
      </c>
      <c r="EO28" s="9">
        <v>108418.1</v>
      </c>
      <c r="EP28" s="9">
        <v>110119.6</v>
      </c>
      <c r="EQ28" s="9">
        <v>111807.5</v>
      </c>
      <c r="ER28" s="9">
        <v>113417.7</v>
      </c>
      <c r="ES28" s="9">
        <v>114944.3</v>
      </c>
      <c r="ET28" s="9">
        <v>116397.4</v>
      </c>
      <c r="EU28" s="9">
        <v>117937.9</v>
      </c>
      <c r="EV28" s="9">
        <v>119317.8</v>
      </c>
      <c r="EW28" s="9">
        <v>120683.5</v>
      </c>
      <c r="EX28" s="9">
        <v>121946.1</v>
      </c>
      <c r="EY28" s="9">
        <v>123293.8</v>
      </c>
      <c r="EZ28" s="9">
        <v>124506.7</v>
      </c>
      <c r="FA28" s="9">
        <v>125718.1</v>
      </c>
      <c r="FB28" s="9">
        <v>126909.1</v>
      </c>
      <c r="FC28" s="9">
        <v>128188.2</v>
      </c>
      <c r="FD28" s="9">
        <v>129349</v>
      </c>
      <c r="FE28" s="9">
        <v>130500.8</v>
      </c>
      <c r="FF28" s="9">
        <v>131619.5</v>
      </c>
    </row>
    <row r="29" spans="1:162" x14ac:dyDescent="0.25">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44"/>
      <c r="DT29" s="44"/>
      <c r="DU29" s="44"/>
      <c r="DV29" s="44"/>
      <c r="DW29" s="44"/>
      <c r="DX29" s="44"/>
      <c r="DY29" s="44"/>
      <c r="DZ29" s="44"/>
      <c r="EA29" s="44"/>
      <c r="EB29" s="44"/>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row>
    <row r="30" spans="1:162" x14ac:dyDescent="0.25">
      <c r="A30" t="str">
        <f>'Baseline QTR'!A30</f>
        <v>KSP_CPIU</v>
      </c>
      <c r="B30" t="str">
        <f>'Baseline QTR'!B30</f>
        <v>Seattle MSA CPI-U (1982-1984=100)</v>
      </c>
      <c r="C30" s="3">
        <v>123.5000014</v>
      </c>
      <c r="D30" s="3">
        <v>124.8999953</v>
      </c>
      <c r="E30" s="3">
        <v>127.7999997</v>
      </c>
      <c r="F30" s="3">
        <v>130.9999943</v>
      </c>
      <c r="G30" s="3">
        <v>132.5000048</v>
      </c>
      <c r="H30" s="3">
        <v>133.5000038</v>
      </c>
      <c r="I30" s="3">
        <v>134.5999956</v>
      </c>
      <c r="J30" s="3">
        <v>135.800004</v>
      </c>
      <c r="K30" s="3">
        <v>137.1000051</v>
      </c>
      <c r="L30" s="3">
        <v>138.499999</v>
      </c>
      <c r="M30" s="3">
        <v>139.6000028</v>
      </c>
      <c r="N30" s="3">
        <v>140.7999992</v>
      </c>
      <c r="O30" s="3">
        <v>141.4999962</v>
      </c>
      <c r="P30" s="3">
        <v>142.2999978</v>
      </c>
      <c r="Q30" s="3">
        <v>143.2000041</v>
      </c>
      <c r="R30" s="3">
        <v>144.599998</v>
      </c>
      <c r="S30" s="3">
        <v>145.7999945</v>
      </c>
      <c r="T30" s="3">
        <v>147.0000029</v>
      </c>
      <c r="U30" s="3">
        <v>148.5000014</v>
      </c>
      <c r="V30" s="3">
        <v>149.8999953</v>
      </c>
      <c r="W30" s="3">
        <v>150.6999969</v>
      </c>
      <c r="X30" s="3">
        <v>151.699996</v>
      </c>
      <c r="Y30" s="3">
        <v>152.7999997</v>
      </c>
      <c r="Z30" s="3">
        <v>153.7999988</v>
      </c>
      <c r="AA30" s="3">
        <v>154.9000025</v>
      </c>
      <c r="AB30" s="3">
        <v>156.2999964</v>
      </c>
      <c r="AC30" s="3">
        <v>158.2999945</v>
      </c>
      <c r="AD30" s="3">
        <v>160.5000019</v>
      </c>
      <c r="AE30" s="3">
        <v>161.6000056</v>
      </c>
      <c r="AF30" s="3">
        <v>162.1999979</v>
      </c>
      <c r="AG30" s="3">
        <v>163.499999</v>
      </c>
      <c r="AH30" s="3">
        <v>164.6999955</v>
      </c>
      <c r="AI30" s="3">
        <v>166.5</v>
      </c>
      <c r="AJ30" s="3">
        <v>166.95</v>
      </c>
      <c r="AK30" s="3">
        <v>168.5</v>
      </c>
      <c r="AL30" s="3">
        <v>169.35</v>
      </c>
      <c r="AM30" s="3">
        <v>170.6</v>
      </c>
      <c r="AN30" s="3">
        <v>172.45</v>
      </c>
      <c r="AO30" s="3">
        <v>173.4</v>
      </c>
      <c r="AP30" s="3">
        <v>174.55</v>
      </c>
      <c r="AQ30" s="3">
        <v>176.1</v>
      </c>
      <c r="AR30" s="3">
        <v>178.5</v>
      </c>
      <c r="AS30" s="3">
        <v>180.3</v>
      </c>
      <c r="AT30" s="3">
        <v>181.8</v>
      </c>
      <c r="AU30" s="3">
        <v>184</v>
      </c>
      <c r="AV30" s="3">
        <v>185.25</v>
      </c>
      <c r="AW30" s="3">
        <v>186.8</v>
      </c>
      <c r="AX30" s="3">
        <v>187</v>
      </c>
      <c r="AY30" s="3">
        <v>187.6</v>
      </c>
      <c r="AZ30" s="3">
        <v>189.1</v>
      </c>
      <c r="BA30" s="3">
        <v>190.3</v>
      </c>
      <c r="BB30" s="3">
        <v>190.45</v>
      </c>
      <c r="BC30" s="3">
        <v>191.3</v>
      </c>
      <c r="BD30" s="3">
        <v>192</v>
      </c>
      <c r="BE30" s="3">
        <v>194.4</v>
      </c>
      <c r="BF30" s="3">
        <v>192.35</v>
      </c>
      <c r="BG30" s="3">
        <v>193.5</v>
      </c>
      <c r="BH30" s="3">
        <v>194.8</v>
      </c>
      <c r="BI30" s="3">
        <v>194.6</v>
      </c>
      <c r="BJ30" s="3">
        <v>195.8</v>
      </c>
      <c r="BK30" s="3">
        <v>197.6</v>
      </c>
      <c r="BL30" s="3">
        <v>200.55</v>
      </c>
      <c r="BM30" s="3">
        <v>199.9</v>
      </c>
      <c r="BN30" s="3">
        <v>202.1</v>
      </c>
      <c r="BO30" s="3">
        <v>203.6</v>
      </c>
      <c r="BP30" s="3">
        <v>207.8</v>
      </c>
      <c r="BQ30" s="3">
        <v>209.6</v>
      </c>
      <c r="BR30" s="3">
        <v>209.55</v>
      </c>
      <c r="BS30" s="3">
        <v>211.70400000000001</v>
      </c>
      <c r="BT30" s="3">
        <v>215.63849999999999</v>
      </c>
      <c r="BU30" s="3">
        <v>215.97800000000001</v>
      </c>
      <c r="BV30" s="3">
        <v>218.69649999999999</v>
      </c>
      <c r="BW30" s="3">
        <v>221.72800000000001</v>
      </c>
      <c r="BX30" s="3">
        <v>225.63200000000001</v>
      </c>
      <c r="BY30" s="3">
        <v>227.745</v>
      </c>
      <c r="BZ30" s="3">
        <v>224.2475</v>
      </c>
      <c r="CA30" s="3">
        <v>224.73699999999999</v>
      </c>
      <c r="CB30" s="3">
        <v>226.58750000000001</v>
      </c>
      <c r="CC30" s="3">
        <v>227.13800000000001</v>
      </c>
      <c r="CD30" s="3">
        <v>225.9365</v>
      </c>
      <c r="CE30" s="3">
        <v>226.08500000000001</v>
      </c>
      <c r="CF30" s="3">
        <v>226.31549999999999</v>
      </c>
      <c r="CG30" s="3">
        <v>227.64500000000001</v>
      </c>
      <c r="CH30" s="3">
        <v>227.0565</v>
      </c>
      <c r="CI30" s="3">
        <v>229.482</v>
      </c>
      <c r="CJ30" s="3">
        <v>232.28200000000001</v>
      </c>
      <c r="CK30" s="3">
        <v>233.81</v>
      </c>
      <c r="CL30" s="3">
        <v>235.364</v>
      </c>
      <c r="CM30" s="3">
        <v>235.744</v>
      </c>
      <c r="CN30" s="3">
        <v>238.7355</v>
      </c>
      <c r="CO30" s="3">
        <v>240.21299999999999</v>
      </c>
      <c r="CP30" s="3">
        <v>239.67400000000001</v>
      </c>
      <c r="CQ30" s="3">
        <v>239.898</v>
      </c>
      <c r="CR30" s="3">
        <v>241.82149999999999</v>
      </c>
      <c r="CS30" s="3">
        <v>242.767</v>
      </c>
      <c r="CT30" s="3">
        <v>241.92099999999999</v>
      </c>
      <c r="CU30" s="3">
        <v>242.77</v>
      </c>
      <c r="CV30" s="3">
        <v>247.12899999999999</v>
      </c>
      <c r="CW30" s="3">
        <v>247.185</v>
      </c>
      <c r="CX30" s="3">
        <v>246.452</v>
      </c>
      <c r="CY30" s="3">
        <v>245.49600000000001</v>
      </c>
      <c r="CZ30" s="3">
        <v>249.6165</v>
      </c>
      <c r="DA30" s="3">
        <v>251.61699999999999</v>
      </c>
      <c r="DB30" s="3">
        <v>250.608</v>
      </c>
      <c r="DC30" s="3">
        <v>250.94200000000001</v>
      </c>
      <c r="DD30" s="3">
        <v>254.95650000000001</v>
      </c>
      <c r="DE30" s="3">
        <v>256.90699999999998</v>
      </c>
      <c r="DF30" s="3">
        <v>256.88099999999997</v>
      </c>
      <c r="DG30" s="3">
        <v>259.50299999999999</v>
      </c>
      <c r="DH30" s="3">
        <v>262.65800000000002</v>
      </c>
      <c r="DI30" s="3">
        <v>263.33300000000003</v>
      </c>
      <c r="DJ30" s="3">
        <v>265.25150000000002</v>
      </c>
      <c r="DK30" s="3">
        <v>268.03100000000001</v>
      </c>
      <c r="DL30" s="3">
        <v>271.35199999999998</v>
      </c>
      <c r="DM30" s="3">
        <v>271.625</v>
      </c>
      <c r="DN30" s="3">
        <v>273.04899999999998</v>
      </c>
      <c r="DO30" s="3">
        <v>275.30399999999997</v>
      </c>
      <c r="DP30" s="3">
        <v>277.69799999999998</v>
      </c>
      <c r="DQ30" s="3">
        <v>280.286</v>
      </c>
      <c r="DR30" s="3">
        <v>279.05149999999998</v>
      </c>
      <c r="DS30" s="44">
        <v>282.11500000000001</v>
      </c>
      <c r="DT30" s="44">
        <v>280.76949999999999</v>
      </c>
      <c r="DU30" s="44">
        <v>284.90499999999997</v>
      </c>
      <c r="DV30" s="44">
        <v>283.95699999999999</v>
      </c>
      <c r="DW30" s="44">
        <v>286.95</v>
      </c>
      <c r="DX30" s="44">
        <v>293.32049999999998</v>
      </c>
      <c r="DY30" s="44">
        <v>299.70400000000001</v>
      </c>
      <c r="DZ30" s="44">
        <v>303.97750000000002</v>
      </c>
      <c r="EA30" s="44">
        <v>310.07799999999997</v>
      </c>
      <c r="EB30" s="44">
        <v>321.59050000000002</v>
      </c>
      <c r="EC30" s="8">
        <v>327.57060000000001</v>
      </c>
      <c r="ED30" s="8">
        <v>333.02390000000003</v>
      </c>
      <c r="EE30" s="8">
        <v>339.54809999999998</v>
      </c>
      <c r="EF30" s="8">
        <v>346.79180000000002</v>
      </c>
      <c r="EG30" s="8">
        <v>350.78960000000001</v>
      </c>
      <c r="EH30" s="8">
        <v>353.07679999999999</v>
      </c>
      <c r="EI30" s="8">
        <v>357.0215</v>
      </c>
      <c r="EJ30" s="8">
        <v>360.96530000000001</v>
      </c>
      <c r="EK30" s="8">
        <v>362.68549999999999</v>
      </c>
      <c r="EL30" s="8">
        <v>363.72710000000001</v>
      </c>
      <c r="EM30" s="8">
        <v>366.02929999999998</v>
      </c>
      <c r="EN30" s="8">
        <v>369.03989999999999</v>
      </c>
      <c r="EO30" s="8">
        <v>370.00560000000002</v>
      </c>
      <c r="EP30" s="8">
        <v>370.7953</v>
      </c>
      <c r="EQ30" s="8">
        <v>372.98630000000003</v>
      </c>
      <c r="ER30" s="8">
        <v>375.96600000000001</v>
      </c>
      <c r="ES30" s="8">
        <v>377.02980000000002</v>
      </c>
      <c r="ET30" s="8">
        <v>377.8424</v>
      </c>
      <c r="EU30" s="8">
        <v>380.14980000000003</v>
      </c>
      <c r="EV30" s="8">
        <v>383.226</v>
      </c>
      <c r="EW30" s="8">
        <v>384.39049999999997</v>
      </c>
      <c r="EX30" s="8">
        <v>385.28530000000001</v>
      </c>
      <c r="EY30" s="8">
        <v>387.53800000000001</v>
      </c>
      <c r="EZ30" s="8">
        <v>390.55950000000001</v>
      </c>
      <c r="FA30" s="8">
        <v>391.74419999999998</v>
      </c>
      <c r="FB30" s="8">
        <v>392.58819999999997</v>
      </c>
      <c r="FC30" s="8">
        <v>394.83789999999999</v>
      </c>
      <c r="FD30" s="8">
        <v>397.98079999999999</v>
      </c>
      <c r="FE30" s="8">
        <v>399.28930000000003</v>
      </c>
      <c r="FF30" s="8">
        <v>400.2552</v>
      </c>
    </row>
    <row r="31" spans="1:162" x14ac:dyDescent="0.25">
      <c r="A31" t="str">
        <f>'Baseline QTR'!A31</f>
        <v>KSP_CPIW</v>
      </c>
      <c r="B31" t="str">
        <f>'Baseline QTR'!B31</f>
        <v>Seattle MSA CPI-W (1982-1984=100)</v>
      </c>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v>162.19999999999999</v>
      </c>
      <c r="AJ31" s="3">
        <v>162.35</v>
      </c>
      <c r="AK31" s="3">
        <v>163.80000000000001</v>
      </c>
      <c r="AL31" s="3">
        <v>164.9</v>
      </c>
      <c r="AM31" s="3">
        <v>166</v>
      </c>
      <c r="AN31" s="3">
        <v>167.9</v>
      </c>
      <c r="AO31" s="3">
        <v>168.8</v>
      </c>
      <c r="AP31" s="3">
        <v>170.15</v>
      </c>
      <c r="AQ31" s="3">
        <v>171.6</v>
      </c>
      <c r="AR31" s="3">
        <v>173.9</v>
      </c>
      <c r="AS31" s="3">
        <v>175.4</v>
      </c>
      <c r="AT31" s="3">
        <v>177.25</v>
      </c>
      <c r="AU31" s="3">
        <v>179.2</v>
      </c>
      <c r="AV31" s="3">
        <v>180.35</v>
      </c>
      <c r="AW31" s="3">
        <v>181.5</v>
      </c>
      <c r="AX31" s="3">
        <v>182.1</v>
      </c>
      <c r="AY31" s="3">
        <v>182.5</v>
      </c>
      <c r="AZ31" s="3">
        <v>183.85</v>
      </c>
      <c r="BA31" s="3">
        <v>184.8</v>
      </c>
      <c r="BB31" s="3">
        <v>185.05</v>
      </c>
      <c r="BC31" s="3">
        <v>186.2</v>
      </c>
      <c r="BD31" s="3">
        <v>186.35</v>
      </c>
      <c r="BE31" s="3">
        <v>188.2</v>
      </c>
      <c r="BF31" s="3">
        <v>186.55</v>
      </c>
      <c r="BG31" s="3">
        <v>187.8</v>
      </c>
      <c r="BH31" s="3">
        <v>189.75</v>
      </c>
      <c r="BI31" s="3">
        <v>189.6</v>
      </c>
      <c r="BJ31" s="3">
        <v>190.95</v>
      </c>
      <c r="BK31" s="3">
        <v>192.4</v>
      </c>
      <c r="BL31" s="3">
        <v>195.5</v>
      </c>
      <c r="BM31" s="3">
        <v>195.3</v>
      </c>
      <c r="BN31" s="3">
        <v>197.35</v>
      </c>
      <c r="BO31" s="3">
        <v>198</v>
      </c>
      <c r="BP31" s="3">
        <v>203.15</v>
      </c>
      <c r="BQ31" s="3">
        <v>205.1</v>
      </c>
      <c r="BR31" s="3">
        <v>204.1</v>
      </c>
      <c r="BS31" s="3">
        <v>205.74600000000001</v>
      </c>
      <c r="BT31" s="3">
        <v>210.46899999999999</v>
      </c>
      <c r="BU31" s="3">
        <v>210.22</v>
      </c>
      <c r="BV31" s="3">
        <v>213.56549999999999</v>
      </c>
      <c r="BW31" s="3">
        <v>216.33199999999999</v>
      </c>
      <c r="BX31" s="3">
        <v>221.02799999999999</v>
      </c>
      <c r="BY31" s="3">
        <v>223.273</v>
      </c>
      <c r="BZ31" s="3">
        <v>218.55549999999999</v>
      </c>
      <c r="CA31" s="3">
        <v>218.75200000000001</v>
      </c>
      <c r="CB31" s="3">
        <v>221.10050000000001</v>
      </c>
      <c r="CC31" s="3">
        <v>221.87299999999999</v>
      </c>
      <c r="CD31" s="3">
        <v>221.12200000000001</v>
      </c>
      <c r="CE31" s="3">
        <v>221.215</v>
      </c>
      <c r="CF31" s="3">
        <v>222.083</v>
      </c>
      <c r="CG31" s="3">
        <v>223.44399999999999</v>
      </c>
      <c r="CH31" s="3">
        <v>222.98249999999999</v>
      </c>
      <c r="CI31" s="3">
        <v>225.79</v>
      </c>
      <c r="CJ31" s="3">
        <v>229.1925</v>
      </c>
      <c r="CK31" s="3">
        <v>230.55799999999999</v>
      </c>
      <c r="CL31" s="3">
        <v>231.99700000000001</v>
      </c>
      <c r="CM31" s="3">
        <v>232.08099999999999</v>
      </c>
      <c r="CN31" s="3">
        <v>235.51499999999999</v>
      </c>
      <c r="CO31" s="3">
        <v>236.75</v>
      </c>
      <c r="CP31" s="3">
        <v>236.26750000000001</v>
      </c>
      <c r="CQ31" s="3">
        <v>236.542</v>
      </c>
      <c r="CR31" s="3">
        <v>238.184</v>
      </c>
      <c r="CS31" s="3">
        <v>239.34299999999999</v>
      </c>
      <c r="CT31" s="3">
        <v>238.69200000000001</v>
      </c>
      <c r="CU31" s="3">
        <v>239.607</v>
      </c>
      <c r="CV31" s="3">
        <v>243.9915</v>
      </c>
      <c r="CW31" s="3">
        <v>244.471</v>
      </c>
      <c r="CX31" s="3">
        <v>242.50749999999999</v>
      </c>
      <c r="CY31" s="3">
        <v>240.73500000000001</v>
      </c>
      <c r="CZ31" s="3">
        <v>245.04499999999999</v>
      </c>
      <c r="DA31" s="3">
        <v>247.5</v>
      </c>
      <c r="DB31" s="3">
        <v>246.22649999999999</v>
      </c>
      <c r="DC31" s="3">
        <v>246.464</v>
      </c>
      <c r="DD31" s="3">
        <v>250.62200000000001</v>
      </c>
      <c r="DE31" s="3">
        <v>252.393</v>
      </c>
      <c r="DF31" s="3">
        <v>252.46250000000001</v>
      </c>
      <c r="DG31" s="3">
        <v>255.471</v>
      </c>
      <c r="DH31" s="3">
        <v>258.5675</v>
      </c>
      <c r="DI31" s="3">
        <v>259.52800000000002</v>
      </c>
      <c r="DJ31" s="3">
        <v>261.85149999999999</v>
      </c>
      <c r="DK31" s="3">
        <v>264.47699999999998</v>
      </c>
      <c r="DL31" s="3">
        <v>267.83850000000001</v>
      </c>
      <c r="DM31" s="3">
        <v>267.75700000000001</v>
      </c>
      <c r="DN31" s="3">
        <v>269.59449999999998</v>
      </c>
      <c r="DO31" s="3">
        <v>271.03899999999999</v>
      </c>
      <c r="DP31" s="3">
        <v>272.94049999999999</v>
      </c>
      <c r="DQ31" s="3">
        <v>274.52</v>
      </c>
      <c r="DR31" s="3">
        <v>274.65600000000001</v>
      </c>
      <c r="DS31" s="44">
        <v>278.08100000000002</v>
      </c>
      <c r="DT31" s="44">
        <v>276.33550000000002</v>
      </c>
      <c r="DU31" s="44">
        <v>281.13099999999997</v>
      </c>
      <c r="DV31" s="44">
        <v>279.73</v>
      </c>
      <c r="DW31" s="44">
        <v>282.79500000000002</v>
      </c>
      <c r="DX31" s="44">
        <v>290.15350000000001</v>
      </c>
      <c r="DY31" s="44">
        <v>295.41000000000003</v>
      </c>
      <c r="DZ31" s="44">
        <v>299.50599999999997</v>
      </c>
      <c r="EA31" s="44">
        <v>305.702</v>
      </c>
      <c r="EB31" s="44">
        <v>316.27699999999999</v>
      </c>
      <c r="EC31" s="8">
        <v>322.20580000000001</v>
      </c>
      <c r="ED31" s="8">
        <v>327.40019999999998</v>
      </c>
      <c r="EE31" s="8">
        <v>333.03070000000002</v>
      </c>
      <c r="EF31" s="8">
        <v>339.43869999999998</v>
      </c>
      <c r="EG31" s="8">
        <v>344.47399999999999</v>
      </c>
      <c r="EH31" s="8">
        <v>346.17930000000001</v>
      </c>
      <c r="EI31" s="8">
        <v>349.00319999999999</v>
      </c>
      <c r="EJ31" s="8">
        <v>353.49829999999997</v>
      </c>
      <c r="EK31" s="8">
        <v>356.40980000000002</v>
      </c>
      <c r="EL31" s="8">
        <v>356.82909999999998</v>
      </c>
      <c r="EM31" s="8">
        <v>358.33699999999999</v>
      </c>
      <c r="EN31" s="8">
        <v>362.24430000000001</v>
      </c>
      <c r="EO31" s="8">
        <v>364.43979999999999</v>
      </c>
      <c r="EP31" s="8">
        <v>364.33550000000002</v>
      </c>
      <c r="EQ31" s="8">
        <v>365.69909999999999</v>
      </c>
      <c r="ER31" s="8">
        <v>369.45150000000001</v>
      </c>
      <c r="ES31" s="8">
        <v>371.55560000000003</v>
      </c>
      <c r="ET31" s="8">
        <v>371.25810000000001</v>
      </c>
      <c r="EU31" s="8">
        <v>372.5718</v>
      </c>
      <c r="EV31" s="8">
        <v>376.3614</v>
      </c>
      <c r="EW31" s="8">
        <v>378.52780000000001</v>
      </c>
      <c r="EX31" s="8">
        <v>378.27850000000001</v>
      </c>
      <c r="EY31" s="8">
        <v>379.5018</v>
      </c>
      <c r="EZ31" s="8">
        <v>383.238</v>
      </c>
      <c r="FA31" s="8">
        <v>385.41469999999998</v>
      </c>
      <c r="FB31" s="8">
        <v>385.04250000000002</v>
      </c>
      <c r="FC31" s="8">
        <v>386.25020000000001</v>
      </c>
      <c r="FD31" s="8">
        <v>390.10550000000001</v>
      </c>
      <c r="FE31" s="8">
        <v>392.36410000000001</v>
      </c>
      <c r="FF31" s="8">
        <v>392.07729999999998</v>
      </c>
    </row>
    <row r="32" spans="1:162" x14ac:dyDescent="0.25">
      <c r="A32" t="str">
        <f>'Baseline QTR'!A32</f>
        <v>KSP_PHCL</v>
      </c>
      <c r="B32" t="str">
        <f>'Baseline QTR'!B32</f>
        <v>Seattle MSA S&amp;P CoreLogic Case-Shilller Home Price Index</v>
      </c>
      <c r="C32" s="3">
        <v>60.933379116223001</v>
      </c>
      <c r="D32" s="3">
        <v>66.478004935489338</v>
      </c>
      <c r="E32" s="3">
        <v>67.647474929779662</v>
      </c>
      <c r="F32" s="3">
        <v>66.986731194497665</v>
      </c>
      <c r="G32" s="3">
        <v>65.665882792247672</v>
      </c>
      <c r="H32" s="3">
        <v>65.75768460181034</v>
      </c>
      <c r="I32" s="3">
        <v>66.332472790697665</v>
      </c>
      <c r="J32" s="3">
        <v>66.142218288026669</v>
      </c>
      <c r="K32" s="3">
        <v>66.538791371822995</v>
      </c>
      <c r="L32" s="3">
        <v>67.285234066049</v>
      </c>
      <c r="M32" s="3">
        <v>67.109744123907006</v>
      </c>
      <c r="N32" s="3">
        <v>67.623706644768333</v>
      </c>
      <c r="O32" s="3">
        <v>68.547090030310343</v>
      </c>
      <c r="P32" s="3">
        <v>67.910128685276675</v>
      </c>
      <c r="Q32" s="3">
        <v>68.093404177750998</v>
      </c>
      <c r="R32" s="3">
        <v>69.570908214902332</v>
      </c>
      <c r="S32" s="3">
        <v>70.452962188474331</v>
      </c>
      <c r="T32" s="3">
        <v>71.094586807253336</v>
      </c>
      <c r="U32" s="3">
        <v>71.441501452831005</v>
      </c>
      <c r="V32" s="3">
        <v>71.93975041820633</v>
      </c>
      <c r="W32" s="3">
        <v>72.156933527518333</v>
      </c>
      <c r="X32" s="3">
        <v>71.517880752612669</v>
      </c>
      <c r="Y32" s="3">
        <v>72.30760036253433</v>
      </c>
      <c r="Z32" s="3">
        <v>72.999770696034332</v>
      </c>
      <c r="AA32" s="3">
        <v>73.395625733129336</v>
      </c>
      <c r="AB32" s="3">
        <v>73.943942832991326</v>
      </c>
      <c r="AC32" s="3">
        <v>74.242108249192668</v>
      </c>
      <c r="AD32" s="3">
        <v>74.851894017532331</v>
      </c>
      <c r="AE32" s="3">
        <v>76.308403604686333</v>
      </c>
      <c r="AF32" s="3">
        <v>78.764840880454997</v>
      </c>
      <c r="AG32" s="3">
        <v>81.155836133079333</v>
      </c>
      <c r="AH32" s="3">
        <v>82.831296880788997</v>
      </c>
      <c r="AI32" s="3">
        <v>85.479391260209994</v>
      </c>
      <c r="AJ32" s="3">
        <v>87.654297718676659</v>
      </c>
      <c r="AK32" s="3">
        <v>89.80153701074866</v>
      </c>
      <c r="AL32" s="3">
        <v>91.697670592767338</v>
      </c>
      <c r="AM32" s="3">
        <v>93.231252419306315</v>
      </c>
      <c r="AN32" s="3">
        <v>95.487608501026685</v>
      </c>
      <c r="AO32" s="3">
        <v>97.47178423341964</v>
      </c>
      <c r="AP32" s="3">
        <v>99.928913180810994</v>
      </c>
      <c r="AQ32" s="3">
        <v>101.89313619902032</v>
      </c>
      <c r="AR32" s="3">
        <v>104.04403895622266</v>
      </c>
      <c r="AS32" s="3">
        <v>105.25998554094969</v>
      </c>
      <c r="AT32" s="3">
        <v>106.502411446816</v>
      </c>
      <c r="AU32" s="3">
        <v>107.94147349166734</v>
      </c>
      <c r="AV32" s="3">
        <v>109.33684178194166</v>
      </c>
      <c r="AW32" s="3">
        <v>110.58549634323568</v>
      </c>
      <c r="AX32" s="3">
        <v>111.899811017484</v>
      </c>
      <c r="AY32" s="3">
        <v>113.224370429947</v>
      </c>
      <c r="AZ32" s="3">
        <v>113.769287561748</v>
      </c>
      <c r="BA32" s="3">
        <v>114.75231012795599</v>
      </c>
      <c r="BB32" s="3">
        <v>115.990397000333</v>
      </c>
      <c r="BC32" s="3">
        <v>117.44146397217932</v>
      </c>
      <c r="BD32" s="3">
        <v>118.90429383725068</v>
      </c>
      <c r="BE32" s="3">
        <v>120.893673295274</v>
      </c>
      <c r="BF32" s="3">
        <v>123.72990213813468</v>
      </c>
      <c r="BG32" s="3">
        <v>126.56388366865932</v>
      </c>
      <c r="BH32" s="3">
        <v>129.85724013419531</v>
      </c>
      <c r="BI32" s="3">
        <v>133.20375283652265</v>
      </c>
      <c r="BJ32" s="3">
        <v>137.21231493140334</v>
      </c>
      <c r="BK32" s="3">
        <v>143.33101523454934</v>
      </c>
      <c r="BL32" s="3">
        <v>148.77624299511135</v>
      </c>
      <c r="BM32" s="3">
        <v>155.154305456125</v>
      </c>
      <c r="BN32" s="3">
        <v>162.38119305513399</v>
      </c>
      <c r="BO32" s="3">
        <v>169.56380179368199</v>
      </c>
      <c r="BP32" s="3">
        <v>174.77216064541366</v>
      </c>
      <c r="BQ32" s="3">
        <v>179.68895376567832</v>
      </c>
      <c r="BR32" s="3">
        <v>183.41758139989065</v>
      </c>
      <c r="BS32" s="3">
        <v>187.98257830190832</v>
      </c>
      <c r="BT32" s="3">
        <v>190.28792915975831</v>
      </c>
      <c r="BU32" s="3">
        <v>189.64091505801599</v>
      </c>
      <c r="BV32" s="3">
        <v>186.68977358128299</v>
      </c>
      <c r="BW32" s="3">
        <v>183.24653997720665</v>
      </c>
      <c r="BX32" s="3">
        <v>178.59764716564666</v>
      </c>
      <c r="BY32" s="3">
        <v>172.35009886962666</v>
      </c>
      <c r="BZ32" s="3">
        <v>165.04807197327568</v>
      </c>
      <c r="CA32" s="3">
        <v>155.07225587011968</v>
      </c>
      <c r="CB32" s="3">
        <v>148.95867623873801</v>
      </c>
      <c r="CC32" s="3">
        <v>146.90688228668267</v>
      </c>
      <c r="CD32" s="3">
        <v>148.04085622689834</v>
      </c>
      <c r="CE32" s="3">
        <v>147.49845067401833</v>
      </c>
      <c r="CF32" s="3">
        <v>145.74024725562501</v>
      </c>
      <c r="CG32" s="3">
        <v>143.46289416330134</v>
      </c>
      <c r="CH32" s="3">
        <v>140.92334108211199</v>
      </c>
      <c r="CI32" s="3">
        <v>137.063957641287</v>
      </c>
      <c r="CJ32" s="3">
        <v>135.65080459361633</v>
      </c>
      <c r="CK32" s="3">
        <v>134.24648481611268</v>
      </c>
      <c r="CL32" s="3">
        <v>132.688927456676</v>
      </c>
      <c r="CM32" s="3">
        <v>133.36276534227801</v>
      </c>
      <c r="CN32" s="3">
        <v>135.98967586359669</v>
      </c>
      <c r="CO32" s="3">
        <v>139.259021565686</v>
      </c>
      <c r="CP32" s="3">
        <v>142.46718788562401</v>
      </c>
      <c r="CQ32" s="3">
        <v>145.99606304585501</v>
      </c>
      <c r="CR32" s="3">
        <v>151.55955656767767</v>
      </c>
      <c r="CS32" s="3">
        <v>157.439929092885</v>
      </c>
      <c r="CT32" s="3">
        <v>160.85208156331333</v>
      </c>
      <c r="CU32" s="3">
        <v>163.43845261316565</v>
      </c>
      <c r="CV32" s="3">
        <v>165.87576584226034</v>
      </c>
      <c r="CW32" s="3">
        <v>167.92131318358832</v>
      </c>
      <c r="CX32" s="3">
        <v>171.260675500243</v>
      </c>
      <c r="CY32" s="3">
        <v>174.72612856181334</v>
      </c>
      <c r="CZ32" s="3">
        <v>177.75720361032501</v>
      </c>
      <c r="DA32" s="3">
        <v>181.10258006072067</v>
      </c>
      <c r="DB32" s="3">
        <v>187.757021184981</v>
      </c>
      <c r="DC32" s="3">
        <v>192.97412637354967</v>
      </c>
      <c r="DD32" s="3">
        <v>196.56512578469699</v>
      </c>
      <c r="DE32" s="3">
        <v>201.64561802740167</v>
      </c>
      <c r="DF32" s="3">
        <v>208.03316914339732</v>
      </c>
      <c r="DG32" s="3">
        <v>215.46718271544833</v>
      </c>
      <c r="DH32" s="3">
        <v>222.19087626852769</v>
      </c>
      <c r="DI32" s="3">
        <v>228.59551036904568</v>
      </c>
      <c r="DJ32" s="3">
        <v>234.88322209994664</v>
      </c>
      <c r="DK32" s="3">
        <v>242.68134325255133</v>
      </c>
      <c r="DL32" s="3">
        <v>251.02517782351663</v>
      </c>
      <c r="DM32" s="3">
        <v>251.29105396014899</v>
      </c>
      <c r="DN32" s="3">
        <v>249.87994397281369</v>
      </c>
      <c r="DO32" s="3">
        <v>249.19557890964063</v>
      </c>
      <c r="DP32" s="3">
        <v>248.76892591101267</v>
      </c>
      <c r="DQ32" s="3">
        <v>253.06207812501668</v>
      </c>
      <c r="DR32" s="3">
        <v>258.284090263628</v>
      </c>
      <c r="DS32" s="44">
        <v>264.133483792108</v>
      </c>
      <c r="DT32" s="44">
        <v>265.95232772394598</v>
      </c>
      <c r="DU32" s="44">
        <v>275.041153513778</v>
      </c>
      <c r="DV32" s="44">
        <v>291.19541508720903</v>
      </c>
      <c r="DW32" s="44">
        <v>306.58649305950797</v>
      </c>
      <c r="DX32" s="44">
        <v>327.303156923129</v>
      </c>
      <c r="DY32" s="44">
        <v>342.21031324896433</v>
      </c>
      <c r="DZ32" s="44">
        <v>359.28510060386498</v>
      </c>
      <c r="EA32" s="44">
        <v>387.19362171351202</v>
      </c>
      <c r="EB32" s="44">
        <v>402.07018534118498</v>
      </c>
      <c r="EC32" s="8">
        <v>406.70330000000001</v>
      </c>
      <c r="ED32" s="8">
        <v>408.09890000000001</v>
      </c>
      <c r="EE32" s="8">
        <v>406.43419999999998</v>
      </c>
      <c r="EF32" s="8">
        <v>402.71379999999999</v>
      </c>
      <c r="EG32" s="8">
        <v>397.92169999999999</v>
      </c>
      <c r="EH32" s="8">
        <v>392.05959999999999</v>
      </c>
      <c r="EI32" s="8">
        <v>385.63499999999999</v>
      </c>
      <c r="EJ32" s="8">
        <v>382.01870000000002</v>
      </c>
      <c r="EK32" s="8">
        <v>380.86380000000003</v>
      </c>
      <c r="EL32" s="8">
        <v>380.06450000000001</v>
      </c>
      <c r="EM32" s="8">
        <v>378.49419999999998</v>
      </c>
      <c r="EN32" s="8">
        <v>379.59960000000001</v>
      </c>
      <c r="EO32" s="8">
        <v>382.40550000000002</v>
      </c>
      <c r="EP32" s="8">
        <v>385.26620000000003</v>
      </c>
      <c r="EQ32" s="8">
        <v>386.81909999999999</v>
      </c>
      <c r="ER32" s="8">
        <v>390.98860000000002</v>
      </c>
      <c r="ES32" s="8">
        <v>396.39280000000002</v>
      </c>
      <c r="ET32" s="8">
        <v>401.14330000000001</v>
      </c>
      <c r="EU32" s="8">
        <v>404.00349999999997</v>
      </c>
      <c r="EV32" s="8">
        <v>409.46730000000002</v>
      </c>
      <c r="EW32" s="8">
        <v>415.81459999999998</v>
      </c>
      <c r="EX32" s="8">
        <v>421.19720000000001</v>
      </c>
      <c r="EY32" s="8">
        <v>424.34160000000003</v>
      </c>
      <c r="EZ32" s="8">
        <v>430.34070000000003</v>
      </c>
      <c r="FA32" s="8">
        <v>437.21089999999998</v>
      </c>
      <c r="FB32" s="8">
        <v>443.05779999999999</v>
      </c>
      <c r="FC32" s="8">
        <v>446.46050000000002</v>
      </c>
      <c r="FD32" s="8">
        <v>453.06659999999999</v>
      </c>
      <c r="FE32" s="8">
        <v>460.51339999999999</v>
      </c>
      <c r="FF32" s="8">
        <v>466.791</v>
      </c>
    </row>
    <row r="33" spans="1:162" x14ac:dyDescent="0.25">
      <c r="A33" t="str">
        <f>'Baseline QTR'!A33</f>
        <v>KS_BP</v>
      </c>
      <c r="B33" t="str">
        <f>'Baseline QTR'!B33</f>
        <v>Housing permits (thous.)</v>
      </c>
      <c r="C33" s="3">
        <v>36512.52452345952</v>
      </c>
      <c r="D33" s="3">
        <v>24449.245269281433</v>
      </c>
      <c r="E33" s="3">
        <v>18777.278990306244</v>
      </c>
      <c r="F33" s="3">
        <v>14962.385155410253</v>
      </c>
      <c r="G33" s="3">
        <v>10420.021902278484</v>
      </c>
      <c r="H33" s="3">
        <v>10825.847793904402</v>
      </c>
      <c r="I33" s="3">
        <v>11622.948169593337</v>
      </c>
      <c r="J33" s="3">
        <v>8723.431625768917</v>
      </c>
      <c r="K33" s="3">
        <v>14459.524572742152</v>
      </c>
      <c r="L33" s="3">
        <v>14830.469555556827</v>
      </c>
      <c r="M33" s="3">
        <v>12034.061250930168</v>
      </c>
      <c r="N33" s="3">
        <v>12491.744023194084</v>
      </c>
      <c r="O33" s="3">
        <v>10967.278650609325</v>
      </c>
      <c r="P33" s="3">
        <v>12205.594859584466</v>
      </c>
      <c r="Q33" s="3">
        <v>13150.869843396948</v>
      </c>
      <c r="R33" s="3">
        <v>15861.262062473388</v>
      </c>
      <c r="S33" s="3">
        <v>13226.712182016925</v>
      </c>
      <c r="T33" s="3">
        <v>14429.682536395823</v>
      </c>
      <c r="U33" s="3">
        <v>16605.751675441068</v>
      </c>
      <c r="V33" s="3">
        <v>15142.909855655076</v>
      </c>
      <c r="W33" s="3">
        <v>14106.750235084284</v>
      </c>
      <c r="X33" s="3">
        <v>14825.368260494926</v>
      </c>
      <c r="Y33" s="3">
        <v>12808.174873279453</v>
      </c>
      <c r="Z33" s="3">
        <v>14364.806228895286</v>
      </c>
      <c r="AA33" s="3">
        <v>15746.053587183744</v>
      </c>
      <c r="AB33" s="3">
        <v>15894.516603168637</v>
      </c>
      <c r="AC33" s="3">
        <v>15559.960496242918</v>
      </c>
      <c r="AD33" s="3">
        <v>16910.965720739005</v>
      </c>
      <c r="AE33" s="3">
        <v>17920.126390492307</v>
      </c>
      <c r="AF33" s="3">
        <v>15360.542021369918</v>
      </c>
      <c r="AG33" s="3">
        <v>21444.475329274475</v>
      </c>
      <c r="AH33" s="3">
        <v>16445.879056826172</v>
      </c>
      <c r="AI33" s="3">
        <v>20146.170411611703</v>
      </c>
      <c r="AJ33" s="3">
        <v>18897.538093299121</v>
      </c>
      <c r="AK33" s="3">
        <v>21360.683232093768</v>
      </c>
      <c r="AL33" s="3">
        <v>23700.915907609618</v>
      </c>
      <c r="AM33" s="3">
        <v>16683.302883077675</v>
      </c>
      <c r="AN33" s="3">
        <v>23598.086367589822</v>
      </c>
      <c r="AO33" s="3">
        <v>18492.81996461891</v>
      </c>
      <c r="AP33" s="3">
        <v>19529.656236706429</v>
      </c>
      <c r="AQ33" s="3">
        <v>20623.988451413388</v>
      </c>
      <c r="AR33" s="3">
        <v>17927.875846622064</v>
      </c>
      <c r="AS33" s="3">
        <v>18723.620374710146</v>
      </c>
      <c r="AT33" s="3">
        <v>18162.085575218029</v>
      </c>
      <c r="AU33" s="3">
        <v>18449.756164684091</v>
      </c>
      <c r="AV33" s="3">
        <v>17081.216753184646</v>
      </c>
      <c r="AW33" s="3">
        <v>14443.296421633429</v>
      </c>
      <c r="AX33" s="3">
        <v>12389.887414616267</v>
      </c>
      <c r="AY33" s="3">
        <v>12903.316871960149</v>
      </c>
      <c r="AZ33" s="3">
        <v>17998.035803458522</v>
      </c>
      <c r="BA33" s="3">
        <v>12958.256414617872</v>
      </c>
      <c r="BB33" s="3">
        <v>15326.642631817776</v>
      </c>
      <c r="BC33" s="3">
        <v>14577.827970962557</v>
      </c>
      <c r="BD33" s="3">
        <v>16190.60434843865</v>
      </c>
      <c r="BE33" s="3">
        <v>17346.16935957205</v>
      </c>
      <c r="BF33" s="3">
        <v>13835.690999738279</v>
      </c>
      <c r="BG33" s="3">
        <v>16416.432645006011</v>
      </c>
      <c r="BH33" s="3">
        <v>16174.022308687907</v>
      </c>
      <c r="BI33" s="3">
        <v>18302.062809128736</v>
      </c>
      <c r="BJ33" s="3">
        <v>18881.13009021011</v>
      </c>
      <c r="BK33" s="3">
        <v>18282.439925463987</v>
      </c>
      <c r="BL33" s="3">
        <v>17237.971915220522</v>
      </c>
      <c r="BM33" s="3">
        <v>18101.056049784551</v>
      </c>
      <c r="BN33" s="3">
        <v>22303.507392255109</v>
      </c>
      <c r="BO33" s="3">
        <v>16574.599930970533</v>
      </c>
      <c r="BP33" s="3">
        <v>22145.817235429487</v>
      </c>
      <c r="BQ33" s="3">
        <v>21980.63123468226</v>
      </c>
      <c r="BR33" s="3">
        <v>16726.167794248031</v>
      </c>
      <c r="BS33" s="3">
        <v>28255.990430109166</v>
      </c>
      <c r="BT33" s="3">
        <v>19072.421013655592</v>
      </c>
      <c r="BU33" s="3">
        <v>19531.211037873396</v>
      </c>
      <c r="BV33" s="3">
        <v>18546.647847644846</v>
      </c>
      <c r="BW33" s="3">
        <v>15250.326835593769</v>
      </c>
      <c r="BX33" s="3">
        <v>16240.555646872392</v>
      </c>
      <c r="BY33" s="3">
        <v>11358.64289595258</v>
      </c>
      <c r="BZ33" s="3">
        <v>8208.1496732089545</v>
      </c>
      <c r="CA33" s="3">
        <v>5579.1859020872398</v>
      </c>
      <c r="CB33" s="3">
        <v>5022.7247194884239</v>
      </c>
      <c r="CC33" s="3">
        <v>5081.2719411943781</v>
      </c>
      <c r="CD33" s="3">
        <v>6267.768301580184</v>
      </c>
      <c r="CE33" s="3">
        <v>8871.9850333275717</v>
      </c>
      <c r="CF33" s="3">
        <v>5647.8681327977638</v>
      </c>
      <c r="CG33" s="3">
        <v>8453.2244974150326</v>
      </c>
      <c r="CH33" s="3">
        <v>9092.8091449789081</v>
      </c>
      <c r="CI33" s="3">
        <v>5216.8267015495021</v>
      </c>
      <c r="CJ33" s="3">
        <v>11727.939447271596</v>
      </c>
      <c r="CK33" s="3">
        <v>8695.1738539870676</v>
      </c>
      <c r="CL33" s="3">
        <v>8621.0331303133935</v>
      </c>
      <c r="CM33" s="3">
        <v>12297.354271622353</v>
      </c>
      <c r="CN33" s="3">
        <v>15325.054379123185</v>
      </c>
      <c r="CO33" s="3">
        <v>15301.542093838643</v>
      </c>
      <c r="CP33" s="3">
        <v>14377.559301619778</v>
      </c>
      <c r="CQ33" s="3">
        <v>14384.450975226277</v>
      </c>
      <c r="CR33" s="3">
        <v>13760.339339787048</v>
      </c>
      <c r="CS33" s="3">
        <v>15580.542063123361</v>
      </c>
      <c r="CT33" s="3">
        <v>17815.407106174691</v>
      </c>
      <c r="CU33" s="3">
        <v>14213.47932537234</v>
      </c>
      <c r="CV33" s="3">
        <v>19505.871333467912</v>
      </c>
      <c r="CW33" s="3">
        <v>18677.745621919814</v>
      </c>
      <c r="CX33" s="3">
        <v>17674.273186322363</v>
      </c>
      <c r="CY33" s="3">
        <v>33401.158009453589</v>
      </c>
      <c r="CZ33" s="3">
        <v>18082.529227282499</v>
      </c>
      <c r="DA33" s="3">
        <v>22168.21472297702</v>
      </c>
      <c r="DB33" s="3">
        <v>17946.64685683338</v>
      </c>
      <c r="DC33" s="3">
        <v>16920.893119811928</v>
      </c>
      <c r="DD33" s="3">
        <v>23094.84503694679</v>
      </c>
      <c r="DE33" s="3">
        <v>20833.753463703793</v>
      </c>
      <c r="DF33" s="3">
        <v>22675.020657234745</v>
      </c>
      <c r="DG33" s="3">
        <v>20807.918339764437</v>
      </c>
      <c r="DH33" s="3">
        <v>18842.974750781304</v>
      </c>
      <c r="DI33" s="3">
        <v>22513.614305680618</v>
      </c>
      <c r="DJ33" s="3">
        <v>24192.729981695811</v>
      </c>
      <c r="DK33" s="3">
        <v>24222.279545046327</v>
      </c>
      <c r="DL33" s="3">
        <v>18268.377534013307</v>
      </c>
      <c r="DM33" s="3">
        <v>16355.602300245611</v>
      </c>
      <c r="DN33" s="3">
        <v>18898.233030119714</v>
      </c>
      <c r="DO33" s="3">
        <v>19929.387804591395</v>
      </c>
      <c r="DP33" s="3">
        <v>24340.956255972193</v>
      </c>
      <c r="DQ33" s="3">
        <v>23308.047924683939</v>
      </c>
      <c r="DR33" s="3">
        <v>21966.887797809468</v>
      </c>
      <c r="DS33" s="44">
        <v>19566.068907740206</v>
      </c>
      <c r="DT33" s="44">
        <v>19994.387151252133</v>
      </c>
      <c r="DU33" s="44">
        <v>20904.704709989222</v>
      </c>
      <c r="DV33" s="44">
        <v>16141.034760991522</v>
      </c>
      <c r="DW33" s="44">
        <v>27906.902690622086</v>
      </c>
      <c r="DX33" s="44">
        <v>16842.580194419003</v>
      </c>
      <c r="DY33" s="44">
        <v>25266.862669675418</v>
      </c>
      <c r="DZ33" s="44">
        <v>26845.206703907053</v>
      </c>
      <c r="EA33" s="44">
        <v>27254.908055657506</v>
      </c>
      <c r="EB33" s="44">
        <v>24892.631763094858</v>
      </c>
      <c r="EC33" s="8">
        <v>20580.52</v>
      </c>
      <c r="ED33" s="8">
        <v>20646.16</v>
      </c>
      <c r="EE33" s="8">
        <v>18229.29</v>
      </c>
      <c r="EF33" s="8">
        <v>16433.72</v>
      </c>
      <c r="EG33" s="8">
        <v>16242.88</v>
      </c>
      <c r="EH33" s="8">
        <v>15708.75</v>
      </c>
      <c r="EI33" s="8">
        <v>17876.89</v>
      </c>
      <c r="EJ33" s="8">
        <v>18382.28</v>
      </c>
      <c r="EK33" s="8">
        <v>20440.28</v>
      </c>
      <c r="EL33" s="8">
        <v>22043.52</v>
      </c>
      <c r="EM33" s="8">
        <v>23147.06</v>
      </c>
      <c r="EN33" s="8">
        <v>23683.66</v>
      </c>
      <c r="EO33" s="8">
        <v>23683.84</v>
      </c>
      <c r="EP33" s="8">
        <v>23148.93</v>
      </c>
      <c r="EQ33" s="8">
        <v>23099.759999999998</v>
      </c>
      <c r="ER33" s="8">
        <v>22900.41</v>
      </c>
      <c r="ES33" s="8">
        <v>22666.78</v>
      </c>
      <c r="ET33" s="8">
        <v>22377.88</v>
      </c>
      <c r="EU33" s="8">
        <v>22838.959999999999</v>
      </c>
      <c r="EV33" s="8">
        <v>23289</v>
      </c>
      <c r="EW33" s="8">
        <v>23277.64</v>
      </c>
      <c r="EX33" s="8">
        <v>22930.02</v>
      </c>
      <c r="EY33" s="8">
        <v>23412.36</v>
      </c>
      <c r="EZ33" s="8">
        <v>23574.68</v>
      </c>
      <c r="FA33" s="8">
        <v>23636.86</v>
      </c>
      <c r="FB33" s="8">
        <v>23564.78</v>
      </c>
      <c r="FC33" s="8">
        <v>23849.200000000001</v>
      </c>
      <c r="FD33" s="8">
        <v>23952.85</v>
      </c>
      <c r="FE33" s="8">
        <v>24064.34</v>
      </c>
      <c r="FF33" s="8">
        <v>23945.9</v>
      </c>
    </row>
    <row r="34" spans="1:162" x14ac:dyDescent="0.25">
      <c r="A34" t="str">
        <f>'Baseline QTR'!A34</f>
        <v>KS_POP</v>
      </c>
      <c r="B34" t="str">
        <f>'Baseline QTR'!B34</f>
        <v>Population (thous.)</v>
      </c>
      <c r="C34" s="63">
        <v>1972.933</v>
      </c>
      <c r="D34" s="63">
        <v>1990.8512345634804</v>
      </c>
      <c r="E34" s="63">
        <v>2008.4652539260596</v>
      </c>
      <c r="F34" s="63">
        <v>2024.596396325609</v>
      </c>
      <c r="G34" s="63">
        <v>2038.066</v>
      </c>
      <c r="H34" s="63">
        <v>2048.097000183926</v>
      </c>
      <c r="I34" s="63">
        <v>2055.5187200993669</v>
      </c>
      <c r="J34" s="63">
        <v>2061.5620799651242</v>
      </c>
      <c r="K34" s="63">
        <v>2067.4580000000001</v>
      </c>
      <c r="L34" s="63">
        <v>2074.1835459508152</v>
      </c>
      <c r="M34" s="63">
        <v>2081.7003656764723</v>
      </c>
      <c r="N34" s="63">
        <v>2089.7162525638932</v>
      </c>
      <c r="O34" s="63">
        <v>2097.9389999999999</v>
      </c>
      <c r="P34" s="63">
        <v>2106.1144410128127</v>
      </c>
      <c r="Q34" s="63">
        <v>2114.1405671947432</v>
      </c>
      <c r="R34" s="63">
        <v>2121.9534097793021</v>
      </c>
      <c r="S34" s="63">
        <v>2129.489</v>
      </c>
      <c r="T34" s="63">
        <v>2136.7047056229344</v>
      </c>
      <c r="U34" s="63">
        <v>2143.6432405445544</v>
      </c>
      <c r="V34" s="63">
        <v>2150.3686551938972</v>
      </c>
      <c r="W34" s="63">
        <v>2156.9450000000002</v>
      </c>
      <c r="X34" s="63">
        <v>2163.4354864954503</v>
      </c>
      <c r="Y34" s="63">
        <v>2169.8999706270392</v>
      </c>
      <c r="Z34" s="63">
        <v>2176.3974694451085</v>
      </c>
      <c r="AA34" s="63">
        <v>2182.9870000000001</v>
      </c>
      <c r="AB34" s="63">
        <v>2189.7626608952646</v>
      </c>
      <c r="AC34" s="63">
        <v>2196.9588769472898</v>
      </c>
      <c r="AD34" s="63">
        <v>2204.8451545256694</v>
      </c>
      <c r="AE34" s="63">
        <v>2213.6909999999998</v>
      </c>
      <c r="AF34" s="63">
        <v>2223.65813554849</v>
      </c>
      <c r="AG34" s="63">
        <v>2234.4771465838026</v>
      </c>
      <c r="AH34" s="63">
        <v>2245.7708343272138</v>
      </c>
      <c r="AI34" s="63">
        <v>2257.1619999999998</v>
      </c>
      <c r="AJ34" s="63">
        <v>2268.3551719107745</v>
      </c>
      <c r="AK34" s="63">
        <v>2279.3817867175003</v>
      </c>
      <c r="AL34" s="63">
        <v>2290.3550081654748</v>
      </c>
      <c r="AM34" s="63">
        <v>2301.3879999999999</v>
      </c>
      <c r="AN34" s="63">
        <v>2312.5109424334114</v>
      </c>
      <c r="AO34" s="63">
        <v>2323.4220815461981</v>
      </c>
      <c r="AP34" s="63">
        <v>2333.7366798858852</v>
      </c>
      <c r="AQ34" s="63">
        <v>2343.0700000000002</v>
      </c>
      <c r="AR34" s="63">
        <v>2351.2006677305794</v>
      </c>
      <c r="AS34" s="63">
        <v>2358.5607620977084</v>
      </c>
      <c r="AT34" s="63">
        <v>2365.7457254159831</v>
      </c>
      <c r="AU34" s="63">
        <v>2373.3510000000001</v>
      </c>
      <c r="AV34" s="63">
        <v>2381.767605394271</v>
      </c>
      <c r="AW34" s="63">
        <v>2390.568870062968</v>
      </c>
      <c r="AX34" s="63">
        <v>2399.123699700182</v>
      </c>
      <c r="AY34" s="63">
        <v>2406.8009999999999</v>
      </c>
      <c r="AZ34" s="63">
        <v>2413.1557856923382</v>
      </c>
      <c r="BA34" s="63">
        <v>2418.4875076504181</v>
      </c>
      <c r="BB34" s="63">
        <v>2423.2817257832894</v>
      </c>
      <c r="BC34" s="63">
        <v>2428.0239999999999</v>
      </c>
      <c r="BD34" s="63">
        <v>2433.0963924613766</v>
      </c>
      <c r="BE34" s="63">
        <v>2438.4669743353579</v>
      </c>
      <c r="BF34" s="63">
        <v>2444.0003190416605</v>
      </c>
      <c r="BG34" s="63">
        <v>2449.5610000000001</v>
      </c>
      <c r="BH34" s="63">
        <v>2455.1225975871548</v>
      </c>
      <c r="BI34" s="63">
        <v>2461.0947200081487</v>
      </c>
      <c r="BJ34" s="63">
        <v>2467.9959824250686</v>
      </c>
      <c r="BK34" s="63">
        <v>2476.3449999999998</v>
      </c>
      <c r="BL34" s="63">
        <v>2486.4532640650045</v>
      </c>
      <c r="BM34" s="63">
        <v>2497.8037706320461</v>
      </c>
      <c r="BN34" s="63">
        <v>2509.6723918830648</v>
      </c>
      <c r="BO34" s="63">
        <v>2521.335</v>
      </c>
      <c r="BP34" s="63">
        <v>2532.207611777827</v>
      </c>
      <c r="BQ34" s="63">
        <v>2542.2668224636659</v>
      </c>
      <c r="BR34" s="63">
        <v>2551.629371917672</v>
      </c>
      <c r="BS34" s="63">
        <v>2560.4119999999998</v>
      </c>
      <c r="BT34" s="63">
        <v>2568.7060856986864</v>
      </c>
      <c r="BU34" s="63">
        <v>2576.5015645132894</v>
      </c>
      <c r="BV34" s="63">
        <v>2583.7630110712475</v>
      </c>
      <c r="BW34" s="63">
        <v>2590.4549999999999</v>
      </c>
      <c r="BX34" s="63">
        <v>2596.6089673024276</v>
      </c>
      <c r="BY34" s="63">
        <v>2602.5237944831774</v>
      </c>
      <c r="BZ34" s="63">
        <v>2608.5652244223384</v>
      </c>
      <c r="CA34" s="63">
        <v>2615.0990000000002</v>
      </c>
      <c r="CB34" s="63">
        <v>2622.3519825916037</v>
      </c>
      <c r="CC34" s="63">
        <v>2629.995507554002</v>
      </c>
      <c r="CD34" s="63">
        <v>2637.5620287393995</v>
      </c>
      <c r="CE34" s="63">
        <v>2644.5839999999998</v>
      </c>
      <c r="CF34" s="63">
        <v>2650.6983210811568</v>
      </c>
      <c r="CG34" s="63">
        <v>2655.9596753008141</v>
      </c>
      <c r="CH34" s="63">
        <v>2660.5271918700646</v>
      </c>
      <c r="CI34" s="63">
        <v>2664.56</v>
      </c>
      <c r="CJ34" s="63">
        <v>2668.2761862087691</v>
      </c>
      <c r="CK34" s="63">
        <v>2672.1296662427417</v>
      </c>
      <c r="CL34" s="63">
        <v>2676.6333131553433</v>
      </c>
      <c r="CM34" s="63">
        <v>2682.3</v>
      </c>
      <c r="CN34" s="63">
        <v>2689.5173403337672</v>
      </c>
      <c r="CO34" s="63">
        <v>2698.1719097282198</v>
      </c>
      <c r="CP34" s="63">
        <v>2708.0250242585626</v>
      </c>
      <c r="CQ34" s="63">
        <v>2718.8380000000002</v>
      </c>
      <c r="CR34" s="63">
        <v>2730.3767805811617</v>
      </c>
      <c r="CS34" s="63">
        <v>2742.425819844379</v>
      </c>
      <c r="CT34" s="63">
        <v>2754.7741991854064</v>
      </c>
      <c r="CU34" s="63">
        <v>2767.2109999999998</v>
      </c>
      <c r="CV34" s="63">
        <v>2779.6625998415848</v>
      </c>
      <c r="CW34" s="63">
        <v>2792.6045608942641</v>
      </c>
      <c r="CX34" s="63">
        <v>2806.6497414998116</v>
      </c>
      <c r="CY34" s="63">
        <v>2822.4110000000001</v>
      </c>
      <c r="CZ34" s="63">
        <v>2840.1571794274996</v>
      </c>
      <c r="DA34" s="63">
        <v>2858.7810615785643</v>
      </c>
      <c r="DB34" s="63">
        <v>2876.8314129403475</v>
      </c>
      <c r="DC34" s="63">
        <v>2892.857</v>
      </c>
      <c r="DD34" s="63">
        <v>2905.8646980734184</v>
      </c>
      <c r="DE34" s="63">
        <v>2916.6938177914781</v>
      </c>
      <c r="DF34" s="63">
        <v>2926.6417786137986</v>
      </c>
      <c r="DG34" s="63">
        <v>2937.0059999999999</v>
      </c>
      <c r="DH34" s="63">
        <v>2948.7731064038267</v>
      </c>
      <c r="DI34" s="63">
        <v>2961.6865422555238</v>
      </c>
      <c r="DJ34" s="63">
        <v>2975.1789569794582</v>
      </c>
      <c r="DK34" s="63">
        <v>2988.683</v>
      </c>
      <c r="DL34" s="63">
        <v>3001.7985950612738</v>
      </c>
      <c r="DM34" s="63">
        <v>3014.7947631864281</v>
      </c>
      <c r="DN34" s="63">
        <v>3028.1077997183688</v>
      </c>
      <c r="DO34" s="63">
        <v>3042.174</v>
      </c>
      <c r="DP34" s="63">
        <v>3057.1630289760783</v>
      </c>
      <c r="DQ34" s="63">
        <v>3072.1780299987631</v>
      </c>
      <c r="DR34" s="63">
        <v>3086.0555160220665</v>
      </c>
      <c r="DS34" s="64">
        <v>3097.6320000000001</v>
      </c>
      <c r="DT34" s="64">
        <v>3106.1688671594143</v>
      </c>
      <c r="DU34" s="64">
        <v>3112.6269918185194</v>
      </c>
      <c r="DV34" s="64">
        <v>3118.3921205683646</v>
      </c>
      <c r="DW34" s="64">
        <v>3124.85</v>
      </c>
      <c r="DX34" s="64">
        <v>3133.0688148862655</v>
      </c>
      <c r="DY34" s="64">
        <v>3142.8465027271604</v>
      </c>
      <c r="DZ34" s="64">
        <v>3153.6634392044753</v>
      </c>
      <c r="EA34" s="64">
        <v>3164.9670498466103</v>
      </c>
      <c r="EB34" s="64">
        <v>3176.3045889170244</v>
      </c>
      <c r="EC34" s="65">
        <v>3187.6783475441275</v>
      </c>
      <c r="ED34" s="65">
        <v>3199.1961238482036</v>
      </c>
      <c r="EE34" s="65">
        <v>3196.4460376070174</v>
      </c>
      <c r="EF34" s="65">
        <v>3203.7831145848741</v>
      </c>
      <c r="EG34" s="65">
        <v>3210.4003124371438</v>
      </c>
      <c r="EH34" s="65">
        <v>3216.8253342537564</v>
      </c>
      <c r="EI34" s="65">
        <v>3223.4106278647005</v>
      </c>
      <c r="EJ34" s="65">
        <v>3229.643241934471</v>
      </c>
      <c r="EK34" s="65">
        <v>3235.6551004262292</v>
      </c>
      <c r="EL34" s="65">
        <v>3241.6639938047088</v>
      </c>
      <c r="EM34" s="65">
        <v>3247.5035086813664</v>
      </c>
      <c r="EN34" s="65">
        <v>3253.6749533086913</v>
      </c>
      <c r="EO34" s="65">
        <v>3260.1568539460632</v>
      </c>
      <c r="EP34" s="65">
        <v>3266.7579426104894</v>
      </c>
      <c r="EQ34" s="65">
        <v>3273.5549471210707</v>
      </c>
      <c r="ER34" s="65">
        <v>3280.1208541504234</v>
      </c>
      <c r="ES34" s="65">
        <v>3286.399069667566</v>
      </c>
      <c r="ET34" s="65">
        <v>3292.5123109653223</v>
      </c>
      <c r="EU34" s="65">
        <v>3298.3680100587521</v>
      </c>
      <c r="EV34" s="65">
        <v>3304.2470302356596</v>
      </c>
      <c r="EW34" s="65">
        <v>3310.2204584572019</v>
      </c>
      <c r="EX34" s="65">
        <v>3316.2328662403979</v>
      </c>
      <c r="EY34" s="65">
        <v>3322.4011594406693</v>
      </c>
      <c r="EZ34" s="65">
        <v>3328.568322192652</v>
      </c>
      <c r="FA34" s="65">
        <v>3334.7149923060319</v>
      </c>
      <c r="FB34" s="65">
        <v>3340.9164913485629</v>
      </c>
      <c r="FC34" s="65">
        <v>3347.0793905272767</v>
      </c>
      <c r="FD34" s="65">
        <v>3353.2790617289306</v>
      </c>
      <c r="FE34" s="65">
        <v>3359.5130907584698</v>
      </c>
      <c r="FF34" s="65">
        <v>3365.7095483692974</v>
      </c>
    </row>
    <row r="35" spans="1:162" x14ac:dyDescent="0.25">
      <c r="B35" s="24"/>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43"/>
      <c r="DX35" s="6"/>
      <c r="DY35" s="6"/>
      <c r="DZ35" s="6"/>
      <c r="EA35" s="43"/>
      <c r="EB35" s="43"/>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row>
    <row r="36" spans="1:162" x14ac:dyDescent="0.25">
      <c r="C36" s="3"/>
      <c r="D36" s="3"/>
      <c r="E36" s="3"/>
      <c r="F36" s="3"/>
      <c r="G36" s="3"/>
      <c r="H36" s="3"/>
      <c r="I36" s="3"/>
      <c r="J36" s="3"/>
      <c r="K36" s="3"/>
      <c r="L36" s="3"/>
      <c r="DP36" s="4"/>
      <c r="DT36" s="4"/>
      <c r="DU36" s="38"/>
      <c r="DX36" s="4"/>
      <c r="DY36" s="38"/>
      <c r="EA36" s="46"/>
      <c r="EB36" s="46"/>
    </row>
    <row r="37" spans="1:162" x14ac:dyDescent="0.25">
      <c r="B37" s="23" t="s">
        <v>222</v>
      </c>
      <c r="C37" s="3"/>
      <c r="D37" s="3"/>
      <c r="E37" s="3"/>
      <c r="F37" s="3"/>
      <c r="G37" s="3"/>
      <c r="H37" s="3"/>
      <c r="I37" s="3"/>
      <c r="J37" s="3"/>
      <c r="K37" s="3"/>
      <c r="L37" s="3"/>
      <c r="EA37" s="46"/>
      <c r="EB37" s="46"/>
    </row>
    <row r="38" spans="1:162" x14ac:dyDescent="0.25">
      <c r="B38" s="14" t="s">
        <v>223</v>
      </c>
      <c r="C38" s="21" t="str">
        <f t="shared" ref="C38:Z38" si="0">C4</f>
        <v>1990Q1</v>
      </c>
      <c r="D38" s="21" t="str">
        <f t="shared" si="0"/>
        <v>1990Q2</v>
      </c>
      <c r="E38" s="21" t="str">
        <f t="shared" si="0"/>
        <v>1990Q3</v>
      </c>
      <c r="F38" s="21" t="str">
        <f t="shared" si="0"/>
        <v>1990Q4</v>
      </c>
      <c r="G38" s="21" t="str">
        <f t="shared" si="0"/>
        <v>1991Q1</v>
      </c>
      <c r="H38" s="21" t="str">
        <f t="shared" si="0"/>
        <v>1991Q2</v>
      </c>
      <c r="I38" s="21" t="str">
        <f t="shared" si="0"/>
        <v>1991Q3</v>
      </c>
      <c r="J38" s="21" t="str">
        <f t="shared" si="0"/>
        <v>1991Q4</v>
      </c>
      <c r="K38" s="21" t="str">
        <f t="shared" si="0"/>
        <v>1992Q1</v>
      </c>
      <c r="L38" s="21" t="str">
        <f t="shared" si="0"/>
        <v>1992Q2</v>
      </c>
      <c r="M38" s="21" t="str">
        <f t="shared" si="0"/>
        <v>1992Q3</v>
      </c>
      <c r="N38" s="21" t="str">
        <f t="shared" si="0"/>
        <v>1992Q4</v>
      </c>
      <c r="O38" s="21" t="str">
        <f t="shared" si="0"/>
        <v>1993Q1</v>
      </c>
      <c r="P38" s="21" t="str">
        <f t="shared" si="0"/>
        <v>1993Q2</v>
      </c>
      <c r="Q38" s="21" t="str">
        <f t="shared" si="0"/>
        <v>1993Q3</v>
      </c>
      <c r="R38" s="21" t="str">
        <f t="shared" si="0"/>
        <v>1993Q4</v>
      </c>
      <c r="S38" s="21" t="str">
        <f t="shared" si="0"/>
        <v>1994Q1</v>
      </c>
      <c r="T38" s="21" t="str">
        <f t="shared" si="0"/>
        <v>1994Q2</v>
      </c>
      <c r="U38" s="21" t="str">
        <f t="shared" si="0"/>
        <v>1994Q3</v>
      </c>
      <c r="V38" s="21" t="str">
        <f t="shared" si="0"/>
        <v>1994Q4</v>
      </c>
      <c r="W38" s="21" t="str">
        <f t="shared" si="0"/>
        <v>1995Q1</v>
      </c>
      <c r="X38" s="21" t="str">
        <f t="shared" si="0"/>
        <v>1995Q2</v>
      </c>
      <c r="Y38" s="21" t="str">
        <f t="shared" si="0"/>
        <v>1995Q3</v>
      </c>
      <c r="Z38" s="21" t="str">
        <f t="shared" si="0"/>
        <v>1995Q4</v>
      </c>
      <c r="AA38" s="21" t="str">
        <f t="shared" ref="AA38:BF38" si="1">AA4</f>
        <v>1996Q1</v>
      </c>
      <c r="AB38" s="21" t="str">
        <f t="shared" si="1"/>
        <v>1996Q2</v>
      </c>
      <c r="AC38" s="21" t="str">
        <f t="shared" si="1"/>
        <v>1996Q3</v>
      </c>
      <c r="AD38" s="21" t="str">
        <f t="shared" si="1"/>
        <v>1996Q4</v>
      </c>
      <c r="AE38" s="21" t="str">
        <f t="shared" si="1"/>
        <v>1997Q1</v>
      </c>
      <c r="AF38" s="21" t="str">
        <f t="shared" si="1"/>
        <v>1997Q2</v>
      </c>
      <c r="AG38" s="21" t="str">
        <f t="shared" si="1"/>
        <v>1997Q3</v>
      </c>
      <c r="AH38" s="21" t="str">
        <f t="shared" si="1"/>
        <v>1997Q4</v>
      </c>
      <c r="AI38" s="21" t="str">
        <f t="shared" si="1"/>
        <v>1998Q1</v>
      </c>
      <c r="AJ38" s="21" t="str">
        <f t="shared" si="1"/>
        <v>1998Q2</v>
      </c>
      <c r="AK38" s="21" t="str">
        <f t="shared" si="1"/>
        <v>1998Q3</v>
      </c>
      <c r="AL38" s="21" t="str">
        <f t="shared" si="1"/>
        <v>1998Q4</v>
      </c>
      <c r="AM38" s="21" t="str">
        <f t="shared" si="1"/>
        <v>1999Q1</v>
      </c>
      <c r="AN38" s="21" t="str">
        <f t="shared" si="1"/>
        <v>1999Q2</v>
      </c>
      <c r="AO38" s="21" t="str">
        <f t="shared" si="1"/>
        <v>1999Q3</v>
      </c>
      <c r="AP38" s="21" t="str">
        <f t="shared" si="1"/>
        <v>1999Q4</v>
      </c>
      <c r="AQ38" s="21" t="str">
        <f t="shared" si="1"/>
        <v>2000Q1</v>
      </c>
      <c r="AR38" s="21" t="str">
        <f t="shared" si="1"/>
        <v>2000Q2</v>
      </c>
      <c r="AS38" s="21" t="str">
        <f t="shared" si="1"/>
        <v>2000Q3</v>
      </c>
      <c r="AT38" s="21" t="str">
        <f t="shared" si="1"/>
        <v>2000Q4</v>
      </c>
      <c r="AU38" s="21" t="str">
        <f t="shared" si="1"/>
        <v>2001Q1</v>
      </c>
      <c r="AV38" s="21" t="str">
        <f t="shared" si="1"/>
        <v>2001Q2</v>
      </c>
      <c r="AW38" s="21" t="str">
        <f t="shared" si="1"/>
        <v>2001Q3</v>
      </c>
      <c r="AX38" s="21" t="str">
        <f t="shared" si="1"/>
        <v>2001Q4</v>
      </c>
      <c r="AY38" s="21" t="str">
        <f t="shared" si="1"/>
        <v>2002Q1</v>
      </c>
      <c r="AZ38" s="21" t="str">
        <f t="shared" si="1"/>
        <v>2002Q2</v>
      </c>
      <c r="BA38" s="21" t="str">
        <f t="shared" si="1"/>
        <v>2002Q3</v>
      </c>
      <c r="BB38" s="21" t="str">
        <f t="shared" si="1"/>
        <v>2002Q4</v>
      </c>
      <c r="BC38" s="21" t="str">
        <f t="shared" si="1"/>
        <v>2003Q1</v>
      </c>
      <c r="BD38" s="21" t="str">
        <f t="shared" si="1"/>
        <v>2003Q2</v>
      </c>
      <c r="BE38" s="21" t="str">
        <f t="shared" si="1"/>
        <v>2003Q3</v>
      </c>
      <c r="BF38" s="21" t="str">
        <f t="shared" si="1"/>
        <v>2003Q4</v>
      </c>
      <c r="BG38" s="21" t="str">
        <f t="shared" ref="BG38:CL38" si="2">BG4</f>
        <v>2004Q1</v>
      </c>
      <c r="BH38" s="21" t="str">
        <f t="shared" si="2"/>
        <v>2004Q2</v>
      </c>
      <c r="BI38" s="21" t="str">
        <f t="shared" si="2"/>
        <v>2004Q3</v>
      </c>
      <c r="BJ38" s="21" t="str">
        <f t="shared" si="2"/>
        <v>2004Q4</v>
      </c>
      <c r="BK38" s="21" t="str">
        <f t="shared" si="2"/>
        <v>2005Q1</v>
      </c>
      <c r="BL38" s="21" t="str">
        <f t="shared" si="2"/>
        <v>2005Q2</v>
      </c>
      <c r="BM38" s="21" t="str">
        <f t="shared" si="2"/>
        <v>2005Q3</v>
      </c>
      <c r="BN38" s="21" t="str">
        <f t="shared" si="2"/>
        <v>2005Q4</v>
      </c>
      <c r="BO38" s="21" t="str">
        <f t="shared" si="2"/>
        <v>2006Q1</v>
      </c>
      <c r="BP38" s="21" t="str">
        <f t="shared" si="2"/>
        <v>2006Q2</v>
      </c>
      <c r="BQ38" s="21" t="str">
        <f t="shared" si="2"/>
        <v>2006Q3</v>
      </c>
      <c r="BR38" s="21" t="str">
        <f t="shared" si="2"/>
        <v>2006Q4</v>
      </c>
      <c r="BS38" s="21" t="str">
        <f t="shared" si="2"/>
        <v>2007Q1</v>
      </c>
      <c r="BT38" s="21" t="str">
        <f t="shared" si="2"/>
        <v>2007Q2</v>
      </c>
      <c r="BU38" s="21" t="str">
        <f t="shared" si="2"/>
        <v>2007Q3</v>
      </c>
      <c r="BV38" s="21" t="str">
        <f t="shared" si="2"/>
        <v>2007Q4</v>
      </c>
      <c r="BW38" s="21" t="str">
        <f t="shared" si="2"/>
        <v>2008Q1</v>
      </c>
      <c r="BX38" s="21" t="str">
        <f t="shared" si="2"/>
        <v>2008Q2</v>
      </c>
      <c r="BY38" s="21" t="str">
        <f t="shared" si="2"/>
        <v>2008Q3</v>
      </c>
      <c r="BZ38" s="21" t="str">
        <f t="shared" si="2"/>
        <v>2008Q4</v>
      </c>
      <c r="CA38" s="21" t="str">
        <f t="shared" si="2"/>
        <v>2009Q1</v>
      </c>
      <c r="CB38" s="21" t="str">
        <f t="shared" si="2"/>
        <v>2009Q2</v>
      </c>
      <c r="CC38" s="21" t="str">
        <f t="shared" si="2"/>
        <v>2009Q3</v>
      </c>
      <c r="CD38" s="21" t="str">
        <f t="shared" si="2"/>
        <v>2009Q4</v>
      </c>
      <c r="CE38" s="21" t="str">
        <f t="shared" si="2"/>
        <v>2010Q1</v>
      </c>
      <c r="CF38" s="21" t="str">
        <f t="shared" si="2"/>
        <v>2010Q2</v>
      </c>
      <c r="CG38" s="21" t="str">
        <f t="shared" si="2"/>
        <v>2010Q3</v>
      </c>
      <c r="CH38" s="21" t="str">
        <f t="shared" si="2"/>
        <v>2010Q4</v>
      </c>
      <c r="CI38" s="21" t="str">
        <f t="shared" si="2"/>
        <v>2011Q1</v>
      </c>
      <c r="CJ38" s="21" t="str">
        <f t="shared" si="2"/>
        <v>2011Q2</v>
      </c>
      <c r="CK38" s="21" t="str">
        <f t="shared" si="2"/>
        <v>2011Q3</v>
      </c>
      <c r="CL38" s="21" t="str">
        <f t="shared" si="2"/>
        <v>2011Q4</v>
      </c>
      <c r="CM38" s="21" t="str">
        <f t="shared" ref="CM38:DR38" si="3">CM4</f>
        <v>2012Q1</v>
      </c>
      <c r="CN38" s="21" t="str">
        <f t="shared" si="3"/>
        <v>2012Q2</v>
      </c>
      <c r="CO38" s="21" t="str">
        <f t="shared" si="3"/>
        <v>2012Q3</v>
      </c>
      <c r="CP38" s="21" t="str">
        <f t="shared" si="3"/>
        <v>2012Q4</v>
      </c>
      <c r="CQ38" s="21" t="str">
        <f t="shared" si="3"/>
        <v>2013Q1</v>
      </c>
      <c r="CR38" s="21" t="str">
        <f t="shared" si="3"/>
        <v>2013Q2</v>
      </c>
      <c r="CS38" s="21" t="str">
        <f t="shared" si="3"/>
        <v>2013Q3</v>
      </c>
      <c r="CT38" s="21" t="str">
        <f t="shared" si="3"/>
        <v>2013Q4</v>
      </c>
      <c r="CU38" s="21" t="str">
        <f t="shared" si="3"/>
        <v>2014Q1</v>
      </c>
      <c r="CV38" s="21" t="str">
        <f t="shared" si="3"/>
        <v>2014Q2</v>
      </c>
      <c r="CW38" s="21" t="str">
        <f t="shared" si="3"/>
        <v>2014Q3</v>
      </c>
      <c r="CX38" s="21" t="str">
        <f t="shared" si="3"/>
        <v>2014Q4</v>
      </c>
      <c r="CY38" s="21" t="str">
        <f t="shared" si="3"/>
        <v>2015Q1</v>
      </c>
      <c r="CZ38" s="21" t="str">
        <f t="shared" si="3"/>
        <v>2015Q2</v>
      </c>
      <c r="DA38" s="21" t="str">
        <f t="shared" si="3"/>
        <v>2015Q3</v>
      </c>
      <c r="DB38" s="21" t="str">
        <f t="shared" si="3"/>
        <v>2015Q4</v>
      </c>
      <c r="DC38" s="21" t="str">
        <f t="shared" si="3"/>
        <v>2016Q1</v>
      </c>
      <c r="DD38" s="21" t="str">
        <f t="shared" si="3"/>
        <v>2016Q2</v>
      </c>
      <c r="DE38" s="21" t="str">
        <f t="shared" si="3"/>
        <v>2016Q3</v>
      </c>
      <c r="DF38" s="21" t="str">
        <f t="shared" si="3"/>
        <v>2016Q4</v>
      </c>
      <c r="DG38" s="21" t="str">
        <f t="shared" si="3"/>
        <v>2017Q1</v>
      </c>
      <c r="DH38" s="21" t="str">
        <f t="shared" si="3"/>
        <v>2017Q2</v>
      </c>
      <c r="DI38" s="21" t="str">
        <f t="shared" si="3"/>
        <v>2017Q3</v>
      </c>
      <c r="DJ38" s="21" t="str">
        <f t="shared" si="3"/>
        <v>2017Q4</v>
      </c>
      <c r="DK38" s="21" t="str">
        <f t="shared" si="3"/>
        <v>2018Q1</v>
      </c>
      <c r="DL38" s="21" t="str">
        <f t="shared" si="3"/>
        <v>2018Q2</v>
      </c>
      <c r="DM38" s="21" t="str">
        <f t="shared" si="3"/>
        <v>2018Q3</v>
      </c>
      <c r="DN38" s="21" t="str">
        <f t="shared" si="3"/>
        <v>2018Q4</v>
      </c>
      <c r="DO38" s="21" t="str">
        <f t="shared" si="3"/>
        <v>2019Q1</v>
      </c>
      <c r="DP38" s="21" t="str">
        <f t="shared" si="3"/>
        <v>2019Q2</v>
      </c>
      <c r="DQ38" s="21" t="str">
        <f t="shared" si="3"/>
        <v>2019Q3</v>
      </c>
      <c r="DR38" s="21" t="str">
        <f t="shared" si="3"/>
        <v>2019Q4</v>
      </c>
      <c r="DS38" s="21" t="str">
        <f t="shared" ref="DS38:EX38" si="4">DS4</f>
        <v>2020Q1</v>
      </c>
      <c r="DT38" s="21" t="str">
        <f t="shared" si="4"/>
        <v>2020Q2</v>
      </c>
      <c r="DU38" s="21" t="str">
        <f t="shared" si="4"/>
        <v>2020Q3</v>
      </c>
      <c r="DV38" s="21" t="str">
        <f t="shared" si="4"/>
        <v>2020Q4</v>
      </c>
      <c r="DW38" s="50" t="str">
        <f t="shared" si="4"/>
        <v>2021Q1</v>
      </c>
      <c r="DX38" s="21" t="str">
        <f t="shared" si="4"/>
        <v>2021Q2</v>
      </c>
      <c r="DY38" s="21" t="str">
        <f t="shared" si="4"/>
        <v>2021Q3</v>
      </c>
      <c r="DZ38" s="21" t="str">
        <f t="shared" si="4"/>
        <v>2021Q4</v>
      </c>
      <c r="EA38" s="50" t="str">
        <f t="shared" si="4"/>
        <v>2022Q1</v>
      </c>
      <c r="EB38" s="50" t="str">
        <f t="shared" si="4"/>
        <v>2022Q2</v>
      </c>
      <c r="EC38" s="21" t="str">
        <f t="shared" si="4"/>
        <v>2022Q3</v>
      </c>
      <c r="ED38" s="21" t="str">
        <f t="shared" si="4"/>
        <v>2022Q4</v>
      </c>
      <c r="EE38" s="21" t="str">
        <f t="shared" si="4"/>
        <v>2023Q1</v>
      </c>
      <c r="EF38" s="21" t="str">
        <f t="shared" si="4"/>
        <v>2023Q2</v>
      </c>
      <c r="EG38" s="21" t="str">
        <f t="shared" si="4"/>
        <v>2023Q3</v>
      </c>
      <c r="EH38" s="21" t="str">
        <f t="shared" si="4"/>
        <v>2023Q4</v>
      </c>
      <c r="EI38" s="21" t="str">
        <f t="shared" si="4"/>
        <v>2024Q1</v>
      </c>
      <c r="EJ38" s="21" t="str">
        <f t="shared" si="4"/>
        <v>2024Q2</v>
      </c>
      <c r="EK38" s="21" t="str">
        <f t="shared" si="4"/>
        <v>2024Q3</v>
      </c>
      <c r="EL38" s="21" t="str">
        <f t="shared" si="4"/>
        <v>2024Q4</v>
      </c>
      <c r="EM38" s="21" t="str">
        <f t="shared" si="4"/>
        <v>2025Q1</v>
      </c>
      <c r="EN38" s="21" t="str">
        <f t="shared" si="4"/>
        <v>2025Q2</v>
      </c>
      <c r="EO38" s="21" t="str">
        <f t="shared" si="4"/>
        <v>2025Q3</v>
      </c>
      <c r="EP38" s="21" t="str">
        <f t="shared" si="4"/>
        <v>2025Q4</v>
      </c>
      <c r="EQ38" s="21" t="str">
        <f t="shared" si="4"/>
        <v>2026Q1</v>
      </c>
      <c r="ER38" s="21" t="str">
        <f t="shared" si="4"/>
        <v>2026Q2</v>
      </c>
      <c r="ES38" s="21" t="str">
        <f t="shared" si="4"/>
        <v>2026Q3</v>
      </c>
      <c r="ET38" s="21" t="str">
        <f t="shared" si="4"/>
        <v>2026Q4</v>
      </c>
      <c r="EU38" s="21" t="str">
        <f t="shared" si="4"/>
        <v>2027Q1</v>
      </c>
      <c r="EV38" s="21" t="str">
        <f t="shared" si="4"/>
        <v>2027Q2</v>
      </c>
      <c r="EW38" s="21" t="str">
        <f t="shared" si="4"/>
        <v>2027Q3</v>
      </c>
      <c r="EX38" s="21" t="str">
        <f t="shared" si="4"/>
        <v>2027Q4</v>
      </c>
      <c r="EY38" s="21" t="str">
        <f t="shared" ref="EY38:FF38" si="5">EY4</f>
        <v>2028Q1</v>
      </c>
      <c r="EZ38" s="21" t="str">
        <f t="shared" si="5"/>
        <v>2028Q2</v>
      </c>
      <c r="FA38" s="21" t="str">
        <f t="shared" si="5"/>
        <v>2028Q3</v>
      </c>
      <c r="FB38" s="21" t="str">
        <f t="shared" si="5"/>
        <v>2028Q4</v>
      </c>
      <c r="FC38" s="21" t="str">
        <f t="shared" si="5"/>
        <v>2029Q1</v>
      </c>
      <c r="FD38" s="21" t="str">
        <f t="shared" si="5"/>
        <v>2029Q2</v>
      </c>
      <c r="FE38" s="21" t="str">
        <f t="shared" si="5"/>
        <v>2029Q3</v>
      </c>
      <c r="FF38" s="21" t="str">
        <f t="shared" si="5"/>
        <v>2029Q4</v>
      </c>
    </row>
    <row r="39" spans="1:162" x14ac:dyDescent="0.25">
      <c r="B39" t="str">
        <f t="shared" ref="B39:B55" si="6">B7</f>
        <v>Employment (thous.)</v>
      </c>
      <c r="C39" s="20"/>
      <c r="D39" s="20">
        <f t="shared" ref="D39:AA39" si="7">100*((D7/C7)^4-1)</f>
        <v>3.4418160077184679</v>
      </c>
      <c r="E39" s="20">
        <f t="shared" si="7"/>
        <v>3.5729839829594878</v>
      </c>
      <c r="F39" s="20">
        <f t="shared" si="7"/>
        <v>-1.9773526657901885</v>
      </c>
      <c r="G39" s="20">
        <f t="shared" si="7"/>
        <v>-0.95567347313320061</v>
      </c>
      <c r="H39" s="20">
        <f t="shared" si="7"/>
        <v>1.1465869659267991</v>
      </c>
      <c r="I39" s="20">
        <f t="shared" si="7"/>
        <v>1.6033677420191683</v>
      </c>
      <c r="J39" s="20">
        <f t="shared" si="7"/>
        <v>0.46631812992883326</v>
      </c>
      <c r="K39" s="20">
        <f t="shared" si="7"/>
        <v>3.3802229869730027</v>
      </c>
      <c r="L39" s="20">
        <f t="shared" si="7"/>
        <v>0.49751147814105501</v>
      </c>
      <c r="M39" s="20">
        <f t="shared" si="7"/>
        <v>-1.0351331804790642</v>
      </c>
      <c r="N39" s="20">
        <f t="shared" si="7"/>
        <v>1.6678717202651461</v>
      </c>
      <c r="O39" s="20">
        <f t="shared" si="7"/>
        <v>1.0297448752141891</v>
      </c>
      <c r="P39" s="20">
        <f t="shared" si="7"/>
        <v>1.252458677584567</v>
      </c>
      <c r="Q39" s="20">
        <f t="shared" si="7"/>
        <v>5.2957738297753743</v>
      </c>
      <c r="R39" s="20">
        <f t="shared" si="7"/>
        <v>-4.8734496692350753</v>
      </c>
      <c r="S39" s="20">
        <f t="shared" si="7"/>
        <v>2.1976552497277257</v>
      </c>
      <c r="T39" s="20">
        <f t="shared" si="7"/>
        <v>1.6300108533998436</v>
      </c>
      <c r="U39" s="20">
        <f t="shared" si="7"/>
        <v>1.1542209715954099</v>
      </c>
      <c r="V39" s="20">
        <f t="shared" si="7"/>
        <v>4.3999958060395583</v>
      </c>
      <c r="W39" s="20">
        <f t="shared" si="7"/>
        <v>3.4564586155631849</v>
      </c>
      <c r="X39" s="20">
        <f t="shared" si="7"/>
        <v>-2.2707274751665452E-2</v>
      </c>
      <c r="Y39" s="20">
        <f t="shared" si="7"/>
        <v>0.63741190382609059</v>
      </c>
      <c r="Z39" s="20">
        <f t="shared" si="7"/>
        <v>-2.1367351700863235</v>
      </c>
      <c r="AA39" s="20">
        <f t="shared" si="7"/>
        <v>10.328515787781246</v>
      </c>
      <c r="AB39" s="20">
        <f t="shared" ref="AB39:BG39" si="8">100*((AB7/AA7)^4-1)</f>
        <v>2.9686759590155987</v>
      </c>
      <c r="AC39" s="20">
        <f t="shared" si="8"/>
        <v>4.5242680977643834</v>
      </c>
      <c r="AD39" s="20">
        <f t="shared" si="8"/>
        <v>7.4039317960778783</v>
      </c>
      <c r="AE39" s="20">
        <f t="shared" si="8"/>
        <v>4.7814776363264144</v>
      </c>
      <c r="AF39" s="20">
        <f t="shared" si="8"/>
        <v>7.9442615344137657</v>
      </c>
      <c r="AG39" s="20">
        <f t="shared" si="8"/>
        <v>4.3330721989324417</v>
      </c>
      <c r="AH39" s="20">
        <f t="shared" si="8"/>
        <v>6.7076397996110648</v>
      </c>
      <c r="AI39" s="20">
        <f t="shared" si="8"/>
        <v>3.4458395575110989</v>
      </c>
      <c r="AJ39" s="20">
        <f t="shared" si="8"/>
        <v>5.4493092735669935</v>
      </c>
      <c r="AK39" s="20">
        <f t="shared" si="8"/>
        <v>3.4724408193215206</v>
      </c>
      <c r="AL39" s="20">
        <f t="shared" si="8"/>
        <v>3.4526349128371159</v>
      </c>
      <c r="AM39" s="20">
        <f t="shared" si="8"/>
        <v>1.4395831698813755</v>
      </c>
      <c r="AN39" s="20">
        <f t="shared" si="8"/>
        <v>1.3755727840946363</v>
      </c>
      <c r="AO39" s="20">
        <f t="shared" si="8"/>
        <v>3.2700728873994667</v>
      </c>
      <c r="AP39" s="20">
        <f t="shared" si="8"/>
        <v>2.9686546872909503</v>
      </c>
      <c r="AQ39" s="20">
        <f t="shared" si="8"/>
        <v>1.8028363624838173</v>
      </c>
      <c r="AR39" s="20">
        <f t="shared" si="8"/>
        <v>2.2086200873479234</v>
      </c>
      <c r="AS39" s="20">
        <f t="shared" si="8"/>
        <v>1.756238529783638</v>
      </c>
      <c r="AT39" s="20">
        <f t="shared" si="8"/>
        <v>2.234603553335579</v>
      </c>
      <c r="AU39" s="20">
        <f t="shared" si="8"/>
        <v>-2.0938772982454945</v>
      </c>
      <c r="AV39" s="20">
        <f t="shared" si="8"/>
        <v>-2.7592552002825066</v>
      </c>
      <c r="AW39" s="20">
        <f t="shared" si="8"/>
        <v>-3.8018082224857586</v>
      </c>
      <c r="AX39" s="20">
        <f t="shared" si="8"/>
        <v>-5.7428511039361529</v>
      </c>
      <c r="AY39" s="20">
        <f t="shared" si="8"/>
        <v>-4.0168024935902995</v>
      </c>
      <c r="AZ39" s="20">
        <f t="shared" si="8"/>
        <v>-1.7695666666557419</v>
      </c>
      <c r="BA39" s="20">
        <f t="shared" si="8"/>
        <v>-1.0868799155842157</v>
      </c>
      <c r="BB39" s="20">
        <f t="shared" si="8"/>
        <v>-1.4413825405662273</v>
      </c>
      <c r="BC39" s="20">
        <f t="shared" si="8"/>
        <v>-0.94650554494946082</v>
      </c>
      <c r="BD39" s="20">
        <f t="shared" si="8"/>
        <v>-1.4696385482515173</v>
      </c>
      <c r="BE39" s="20">
        <f t="shared" si="8"/>
        <v>-0.25857768673281933</v>
      </c>
      <c r="BF39" s="20">
        <f t="shared" si="8"/>
        <v>0.91960311820913354</v>
      </c>
      <c r="BG39" s="20">
        <f t="shared" si="8"/>
        <v>0.13921342297762429</v>
      </c>
      <c r="BH39" s="20">
        <f t="shared" ref="BH39:CM39" si="9">100*((BH7/BG7)^4-1)</f>
        <v>1.7600897811412164</v>
      </c>
      <c r="BI39" s="20">
        <f t="shared" si="9"/>
        <v>1.0825878787525278</v>
      </c>
      <c r="BJ39" s="20">
        <f t="shared" si="9"/>
        <v>2.7910401562705855</v>
      </c>
      <c r="BK39" s="20">
        <f t="shared" si="9"/>
        <v>1.9143406756537917</v>
      </c>
      <c r="BL39" s="20">
        <f t="shared" si="9"/>
        <v>3.5870010368593164</v>
      </c>
      <c r="BM39" s="20">
        <f t="shared" si="9"/>
        <v>2.5565922380884176</v>
      </c>
      <c r="BN39" s="20">
        <f t="shared" si="9"/>
        <v>4.5615481199529517</v>
      </c>
      <c r="BO39" s="20">
        <f t="shared" si="9"/>
        <v>3.113206568240523</v>
      </c>
      <c r="BP39" s="20">
        <f t="shared" si="9"/>
        <v>3.0120388312946833</v>
      </c>
      <c r="BQ39" s="20">
        <f t="shared" si="9"/>
        <v>2.5788368274231921</v>
      </c>
      <c r="BR39" s="20">
        <f t="shared" si="9"/>
        <v>2.3161895312738601</v>
      </c>
      <c r="BS39" s="20">
        <f t="shared" si="9"/>
        <v>4.3968130567305863</v>
      </c>
      <c r="BT39" s="20">
        <f t="shared" si="9"/>
        <v>2.9493072202319448</v>
      </c>
      <c r="BU39" s="20">
        <f t="shared" si="9"/>
        <v>2.6311670410958277</v>
      </c>
      <c r="BV39" s="20">
        <f t="shared" si="9"/>
        <v>2.4485411826703496</v>
      </c>
      <c r="BW39" s="20">
        <f t="shared" si="9"/>
        <v>2.5706444905049253</v>
      </c>
      <c r="BX39" s="20">
        <f t="shared" si="9"/>
        <v>-0.1602635123112095</v>
      </c>
      <c r="BY39" s="20">
        <f t="shared" si="9"/>
        <v>0.77764128280721767</v>
      </c>
      <c r="BZ39" s="20">
        <f t="shared" si="9"/>
        <v>-7.0548826591652958</v>
      </c>
      <c r="CA39" s="20">
        <f t="shared" si="9"/>
        <v>-6.1232620601780248</v>
      </c>
      <c r="CB39" s="20">
        <f t="shared" si="9"/>
        <v>-8.4437172571880552</v>
      </c>
      <c r="CC39" s="20">
        <f t="shared" si="9"/>
        <v>-4.4767221635214298</v>
      </c>
      <c r="CD39" s="20">
        <f t="shared" si="9"/>
        <v>-2.76884523540879</v>
      </c>
      <c r="CE39" s="20">
        <f t="shared" si="9"/>
        <v>-0.76454075517941034</v>
      </c>
      <c r="CF39" s="20">
        <f t="shared" si="9"/>
        <v>1.8370320153159092</v>
      </c>
      <c r="CG39" s="20">
        <f t="shared" si="9"/>
        <v>0.69003266251475015</v>
      </c>
      <c r="CH39" s="20">
        <f t="shared" si="9"/>
        <v>2.3779544951464837</v>
      </c>
      <c r="CI39" s="20">
        <f t="shared" si="9"/>
        <v>1.2102736765724487</v>
      </c>
      <c r="CJ39" s="20">
        <f t="shared" si="9"/>
        <v>2.7615888648115039</v>
      </c>
      <c r="CK39" s="20">
        <f t="shared" si="9"/>
        <v>2.0732302631203181</v>
      </c>
      <c r="CL39" s="20">
        <f t="shared" si="9"/>
        <v>2.2619808518778983</v>
      </c>
      <c r="CM39" s="20">
        <f t="shared" si="9"/>
        <v>2.4289347611064604</v>
      </c>
      <c r="CN39" s="20">
        <f t="shared" ref="CN39:DS39" si="10">100*((CN7/CM7)^4-1)</f>
        <v>3.7183574382305018</v>
      </c>
      <c r="CO39" s="20">
        <f t="shared" si="10"/>
        <v>1.8527628230107673</v>
      </c>
      <c r="CP39" s="20">
        <f t="shared" si="10"/>
        <v>3.657654153400447</v>
      </c>
      <c r="CQ39" s="20">
        <f t="shared" si="10"/>
        <v>2.8291316745748141</v>
      </c>
      <c r="CR39" s="20">
        <f t="shared" si="10"/>
        <v>2.5714008965085577</v>
      </c>
      <c r="CS39" s="20">
        <f t="shared" si="10"/>
        <v>2.6549121232109174</v>
      </c>
      <c r="CT39" s="20">
        <f t="shared" si="10"/>
        <v>3.3070997179485362</v>
      </c>
      <c r="CU39" s="20">
        <f t="shared" si="10"/>
        <v>2.6964382030702394</v>
      </c>
      <c r="CV39" s="20">
        <f t="shared" si="10"/>
        <v>1.323745078306926</v>
      </c>
      <c r="CW39" s="20">
        <f t="shared" si="10"/>
        <v>4.6524510054456236</v>
      </c>
      <c r="CX39" s="20">
        <f t="shared" si="10"/>
        <v>2.3938052321222703</v>
      </c>
      <c r="CY39" s="20">
        <f t="shared" si="10"/>
        <v>3.0859068087222941</v>
      </c>
      <c r="CZ39" s="20">
        <f t="shared" si="10"/>
        <v>3.3749421359465792</v>
      </c>
      <c r="DA39" s="20">
        <f t="shared" si="10"/>
        <v>4.0987958937184654</v>
      </c>
      <c r="DB39" s="20">
        <f t="shared" si="10"/>
        <v>2.4028503788509292</v>
      </c>
      <c r="DC39" s="20">
        <f t="shared" si="10"/>
        <v>3.496710294727623</v>
      </c>
      <c r="DD39" s="20">
        <f t="shared" si="10"/>
        <v>4.0570188467215829</v>
      </c>
      <c r="DE39" s="20">
        <f t="shared" si="10"/>
        <v>2.7417038115672865</v>
      </c>
      <c r="DF39" s="20">
        <f t="shared" si="10"/>
        <v>1.5749646420625485</v>
      </c>
      <c r="DG39" s="20">
        <f t="shared" si="10"/>
        <v>2.5975309802483748</v>
      </c>
      <c r="DH39" s="20">
        <f t="shared" si="10"/>
        <v>3.5039336316697201</v>
      </c>
      <c r="DI39" s="20">
        <f t="shared" si="10"/>
        <v>1.6013544470177221</v>
      </c>
      <c r="DJ39" s="20">
        <f t="shared" si="10"/>
        <v>1.4992153244233863</v>
      </c>
      <c r="DK39" s="20">
        <f t="shared" si="10"/>
        <v>3.3337448229291633</v>
      </c>
      <c r="DL39" s="20">
        <f t="shared" si="10"/>
        <v>1.8206678250832997</v>
      </c>
      <c r="DM39" s="20">
        <f t="shared" si="10"/>
        <v>1.96193287516786</v>
      </c>
      <c r="DN39" s="20">
        <f t="shared" si="10"/>
        <v>2.2739639117055566</v>
      </c>
      <c r="DO39" s="20">
        <f t="shared" si="10"/>
        <v>1.7544966871815282</v>
      </c>
      <c r="DP39" s="20">
        <f t="shared" si="10"/>
        <v>3.3988137138763808</v>
      </c>
      <c r="DQ39" s="20">
        <f t="shared" si="10"/>
        <v>3.4245988260766191</v>
      </c>
      <c r="DR39" s="20">
        <f t="shared" si="10"/>
        <v>0.92795425346887672</v>
      </c>
      <c r="DS39" s="45">
        <f t="shared" si="10"/>
        <v>1.1979862143179476</v>
      </c>
      <c r="DT39" s="45">
        <f t="shared" ref="DT39:EY39" si="11">100*((DT7/DS7)^4-1)</f>
        <v>-37.969303500028985</v>
      </c>
      <c r="DU39" s="45">
        <f t="shared" si="11"/>
        <v>13.62275963976931</v>
      </c>
      <c r="DV39" s="45">
        <f t="shared" si="11"/>
        <v>2.7291493401218503</v>
      </c>
      <c r="DW39" s="45">
        <f t="shared" si="11"/>
        <v>-0.17824224370258657</v>
      </c>
      <c r="DX39" s="45">
        <f t="shared" si="11"/>
        <v>5.5038695879521038</v>
      </c>
      <c r="DY39" s="45">
        <f t="shared" si="11"/>
        <v>8.7484056633933438</v>
      </c>
      <c r="DZ39" s="45">
        <f t="shared" si="11"/>
        <v>6.4760337923182476</v>
      </c>
      <c r="EA39" s="45">
        <f t="shared" si="11"/>
        <v>4.2873650945049802</v>
      </c>
      <c r="EB39" s="45">
        <f t="shared" si="11"/>
        <v>4.6283689144308582</v>
      </c>
      <c r="EC39" s="19">
        <f t="shared" si="11"/>
        <v>5.6514281944893607</v>
      </c>
      <c r="ED39" s="19">
        <f t="shared" si="11"/>
        <v>0.39101709104822913</v>
      </c>
      <c r="EE39" s="19">
        <f t="shared" si="11"/>
        <v>-2.0996075039830808</v>
      </c>
      <c r="EF39" s="19">
        <f t="shared" si="11"/>
        <v>-7.2526775495940443</v>
      </c>
      <c r="EG39" s="19">
        <f t="shared" si="11"/>
        <v>-5.8322827043801428</v>
      </c>
      <c r="EH39" s="19">
        <f t="shared" si="11"/>
        <v>-4.5345761313737798</v>
      </c>
      <c r="EI39" s="19">
        <f t="shared" si="11"/>
        <v>-1.9029027604851145</v>
      </c>
      <c r="EJ39" s="19">
        <f t="shared" si="11"/>
        <v>-0.15701480185967842</v>
      </c>
      <c r="EK39" s="19">
        <f t="shared" si="11"/>
        <v>1.4244276337839201</v>
      </c>
      <c r="EL39" s="19">
        <f t="shared" si="11"/>
        <v>1.1776562457781914</v>
      </c>
      <c r="EM39" s="19">
        <f t="shared" si="11"/>
        <v>2.9459822579271933</v>
      </c>
      <c r="EN39" s="19">
        <f t="shared" si="11"/>
        <v>3.88589770204677</v>
      </c>
      <c r="EO39" s="19">
        <f t="shared" si="11"/>
        <v>4.9572789398472983</v>
      </c>
      <c r="EP39" s="19">
        <f t="shared" si="11"/>
        <v>3.8568906918146961</v>
      </c>
      <c r="EQ39" s="19">
        <f t="shared" si="11"/>
        <v>2.9845421737843214</v>
      </c>
      <c r="ER39" s="19">
        <f t="shared" si="11"/>
        <v>2.4348015065285944</v>
      </c>
      <c r="ES39" s="19">
        <f t="shared" si="11"/>
        <v>2.9419801458144379</v>
      </c>
      <c r="ET39" s="19">
        <f t="shared" si="11"/>
        <v>1.5272448645611503</v>
      </c>
      <c r="EU39" s="19">
        <f t="shared" si="11"/>
        <v>1.2886749747574644</v>
      </c>
      <c r="EV39" s="19">
        <f t="shared" si="11"/>
        <v>1.3428342306448515</v>
      </c>
      <c r="EW39" s="19">
        <f t="shared" si="11"/>
        <v>2.1797360357159512</v>
      </c>
      <c r="EX39" s="19">
        <f t="shared" si="11"/>
        <v>1.132148617640194</v>
      </c>
      <c r="EY39" s="19">
        <f t="shared" si="11"/>
        <v>1.1193255213556741</v>
      </c>
      <c r="EZ39" s="19">
        <f t="shared" ref="EZ39:FF39" si="12">100*((EZ7/EY7)^4-1)</f>
        <v>1.1528633178465197</v>
      </c>
      <c r="FA39" s="19">
        <f t="shared" si="12"/>
        <v>1.8980601282696741</v>
      </c>
      <c r="FB39" s="19">
        <f t="shared" si="12"/>
        <v>0.87885538982603872</v>
      </c>
      <c r="FC39" s="19">
        <f t="shared" si="12"/>
        <v>0.71331910612022487</v>
      </c>
      <c r="FD39" s="19">
        <f t="shared" si="12"/>
        <v>0.51263702171286951</v>
      </c>
      <c r="FE39" s="19">
        <f t="shared" si="12"/>
        <v>1.1183079875739521</v>
      </c>
      <c r="FF39" s="19">
        <f t="shared" si="12"/>
        <v>6.4991811284742518E-2</v>
      </c>
    </row>
    <row r="40" spans="1:162" x14ac:dyDescent="0.25">
      <c r="B40" t="str">
        <f t="shared" si="6"/>
        <v xml:space="preserve"> Goods producing</v>
      </c>
      <c r="C40" s="20"/>
      <c r="D40" s="20">
        <f t="shared" ref="D40:AA40" si="13">100*((D8/C8)^4-1)</f>
        <v>0.72275800777763521</v>
      </c>
      <c r="E40" s="20">
        <f t="shared" si="13"/>
        <v>1.8838924564844373</v>
      </c>
      <c r="F40" s="20">
        <f t="shared" si="13"/>
        <v>-7.6930633014384959</v>
      </c>
      <c r="G40" s="20">
        <f t="shared" si="13"/>
        <v>-3.9347273751593193</v>
      </c>
      <c r="H40" s="20">
        <f t="shared" si="13"/>
        <v>-2.2440868210916953</v>
      </c>
      <c r="I40" s="20">
        <f t="shared" si="13"/>
        <v>3.2552284370890083</v>
      </c>
      <c r="J40" s="20">
        <f t="shared" si="13"/>
        <v>-1.7554126852811325</v>
      </c>
      <c r="K40" s="20">
        <f t="shared" si="13"/>
        <v>-0.49212505080857838</v>
      </c>
      <c r="L40" s="20">
        <f t="shared" si="13"/>
        <v>9.8765424575764094E-2</v>
      </c>
      <c r="M40" s="20">
        <f t="shared" si="13"/>
        <v>-3.4101597786369786</v>
      </c>
      <c r="N40" s="20">
        <f t="shared" si="13"/>
        <v>-5.1255601307243381</v>
      </c>
      <c r="O40" s="20">
        <f t="shared" si="13"/>
        <v>-7.877071244767853</v>
      </c>
      <c r="P40" s="20">
        <f t="shared" si="13"/>
        <v>-5.8400178457596708</v>
      </c>
      <c r="Q40" s="20">
        <f t="shared" si="13"/>
        <v>2.1071316699823983</v>
      </c>
      <c r="R40" s="20">
        <f t="shared" si="13"/>
        <v>-11.480684071603287</v>
      </c>
      <c r="S40" s="20">
        <f t="shared" si="13"/>
        <v>-5.9723435825293265</v>
      </c>
      <c r="T40" s="20">
        <f t="shared" si="13"/>
        <v>-2.3203059738397869</v>
      </c>
      <c r="U40" s="20">
        <f t="shared" si="13"/>
        <v>-0.92762486505792996</v>
      </c>
      <c r="V40" s="20">
        <f t="shared" si="13"/>
        <v>1.1022216154303877</v>
      </c>
      <c r="W40" s="20">
        <f t="shared" si="13"/>
        <v>4.6775810427974518</v>
      </c>
      <c r="X40" s="20">
        <f t="shared" si="13"/>
        <v>-4.0495635904546639</v>
      </c>
      <c r="Y40" s="20">
        <f t="shared" si="13"/>
        <v>-7.1275685107221936</v>
      </c>
      <c r="Z40" s="20">
        <f t="shared" si="13"/>
        <v>-24.802490962778744</v>
      </c>
      <c r="AA40" s="20">
        <f t="shared" si="13"/>
        <v>35.895264181910022</v>
      </c>
      <c r="AB40" s="20">
        <f t="shared" ref="AB40:BG40" si="14">100*((AB8/AA8)^4-1)</f>
        <v>7.3396009387676209</v>
      </c>
      <c r="AC40" s="20">
        <f t="shared" si="14"/>
        <v>8.937915518904461</v>
      </c>
      <c r="AD40" s="20">
        <f t="shared" si="14"/>
        <v>14.173716021761006</v>
      </c>
      <c r="AE40" s="20">
        <f t="shared" si="14"/>
        <v>13.066452500234327</v>
      </c>
      <c r="AF40" s="20">
        <f t="shared" si="14"/>
        <v>9.8387340069591609</v>
      </c>
      <c r="AG40" s="20">
        <f t="shared" si="14"/>
        <v>10.336611587104262</v>
      </c>
      <c r="AH40" s="20">
        <f t="shared" si="14"/>
        <v>13.808366530819871</v>
      </c>
      <c r="AI40" s="20">
        <f t="shared" si="14"/>
        <v>0.27697617583009038</v>
      </c>
      <c r="AJ40" s="20">
        <f t="shared" si="14"/>
        <v>5.7898269504938593</v>
      </c>
      <c r="AK40" s="20">
        <f t="shared" si="14"/>
        <v>2.1528000606602982</v>
      </c>
      <c r="AL40" s="20">
        <f t="shared" si="14"/>
        <v>-0.22579725684085394</v>
      </c>
      <c r="AM40" s="20">
        <f t="shared" si="14"/>
        <v>-7.8525355003685409</v>
      </c>
      <c r="AN40" s="20">
        <f t="shared" si="14"/>
        <v>-3.9556254966290783</v>
      </c>
      <c r="AO40" s="20">
        <f t="shared" si="14"/>
        <v>-4.806527959578089</v>
      </c>
      <c r="AP40" s="20">
        <f t="shared" si="14"/>
        <v>-2.4320658267930506</v>
      </c>
      <c r="AQ40" s="20">
        <f t="shared" si="14"/>
        <v>-8.3233556844172334</v>
      </c>
      <c r="AR40" s="20">
        <f t="shared" si="14"/>
        <v>3.3416471220473865</v>
      </c>
      <c r="AS40" s="20">
        <f t="shared" si="14"/>
        <v>-2.1487904995975748</v>
      </c>
      <c r="AT40" s="20">
        <f t="shared" si="14"/>
        <v>4.8411496844447122E-2</v>
      </c>
      <c r="AU40" s="20">
        <f t="shared" si="14"/>
        <v>-3.8158960716000334</v>
      </c>
      <c r="AV40" s="20">
        <f t="shared" si="14"/>
        <v>-5.2682873378159574</v>
      </c>
      <c r="AW40" s="20">
        <f t="shared" si="14"/>
        <v>-4.0004653434254855</v>
      </c>
      <c r="AX40" s="20">
        <f t="shared" si="14"/>
        <v>-12.887608366479697</v>
      </c>
      <c r="AY40" s="20">
        <f t="shared" si="14"/>
        <v>-13.083063983354792</v>
      </c>
      <c r="AZ40" s="20">
        <f t="shared" si="14"/>
        <v>-8.6125591352087092</v>
      </c>
      <c r="BA40" s="20">
        <f t="shared" si="14"/>
        <v>-6.2145695414414392</v>
      </c>
      <c r="BB40" s="20">
        <f t="shared" si="14"/>
        <v>-8.3140141336312752</v>
      </c>
      <c r="BC40" s="20">
        <f t="shared" si="14"/>
        <v>-9.0754023403008084</v>
      </c>
      <c r="BD40" s="20">
        <f t="shared" si="14"/>
        <v>-5.8761034222676649</v>
      </c>
      <c r="BE40" s="20">
        <f t="shared" si="14"/>
        <v>-4.0254443591579143</v>
      </c>
      <c r="BF40" s="20">
        <f t="shared" si="14"/>
        <v>-1.7835462378081424</v>
      </c>
      <c r="BG40" s="20">
        <f t="shared" si="14"/>
        <v>6.0136809547084447E-2</v>
      </c>
      <c r="BH40" s="20">
        <f t="shared" ref="BH40:CM40" si="15">100*((BH8/BG8)^4-1)</f>
        <v>6.0127769816609167E-2</v>
      </c>
      <c r="BI40" s="20">
        <f t="shared" si="15"/>
        <v>2.2425070034743699</v>
      </c>
      <c r="BJ40" s="20">
        <f t="shared" si="15"/>
        <v>6.3002081945267019</v>
      </c>
      <c r="BK40" s="20">
        <f t="shared" si="15"/>
        <v>4.8541509164821361</v>
      </c>
      <c r="BL40" s="20">
        <f t="shared" si="15"/>
        <v>8.4582103784926588</v>
      </c>
      <c r="BM40" s="20">
        <f t="shared" si="15"/>
        <v>0.57126390043180653</v>
      </c>
      <c r="BN40" s="20">
        <f t="shared" si="15"/>
        <v>16.214277652755559</v>
      </c>
      <c r="BO40" s="20">
        <f t="shared" si="15"/>
        <v>8.1315531172187825</v>
      </c>
      <c r="BP40" s="20">
        <f t="shared" si="15"/>
        <v>6.4966160341332957</v>
      </c>
      <c r="BQ40" s="20">
        <f t="shared" si="15"/>
        <v>3.7020723378448972</v>
      </c>
      <c r="BR40" s="20">
        <f t="shared" si="15"/>
        <v>4.2079933589810992</v>
      </c>
      <c r="BS40" s="20">
        <f t="shared" si="15"/>
        <v>8.3468125186639384</v>
      </c>
      <c r="BT40" s="20">
        <f t="shared" si="15"/>
        <v>6.9938915529402568</v>
      </c>
      <c r="BU40" s="20">
        <f t="shared" si="15"/>
        <v>4.682341576074478</v>
      </c>
      <c r="BV40" s="20">
        <f t="shared" si="15"/>
        <v>1.6420630958902116</v>
      </c>
      <c r="BW40" s="20">
        <f t="shared" si="15"/>
        <v>0.29585778614427127</v>
      </c>
      <c r="BX40" s="20">
        <f t="shared" si="15"/>
        <v>-2.4383149879830812</v>
      </c>
      <c r="BY40" s="20">
        <f t="shared" si="15"/>
        <v>-3.1320208912351766</v>
      </c>
      <c r="BZ40" s="20">
        <f t="shared" si="15"/>
        <v>-21.602030884342994</v>
      </c>
      <c r="CA40" s="20">
        <f t="shared" si="15"/>
        <v>-9.3111801250140189</v>
      </c>
      <c r="CB40" s="20">
        <f t="shared" si="15"/>
        <v>-17.52382799065899</v>
      </c>
      <c r="CC40" s="20">
        <f t="shared" si="15"/>
        <v>-12.798097603450332</v>
      </c>
      <c r="CD40" s="20">
        <f t="shared" si="15"/>
        <v>-9.6640350149141518</v>
      </c>
      <c r="CE40" s="20">
        <f t="shared" si="15"/>
        <v>-4.6399861304702856</v>
      </c>
      <c r="CF40" s="20">
        <f t="shared" si="15"/>
        <v>-2.4886860031848368</v>
      </c>
      <c r="CG40" s="20">
        <f t="shared" si="15"/>
        <v>0.30866556271778034</v>
      </c>
      <c r="CH40" s="20">
        <f t="shared" si="15"/>
        <v>1.1758209004205433</v>
      </c>
      <c r="CI40" s="20">
        <f t="shared" si="15"/>
        <v>0.80104352399430478</v>
      </c>
      <c r="CJ40" s="20">
        <f t="shared" si="15"/>
        <v>6.1453311271971289</v>
      </c>
      <c r="CK40" s="20">
        <f t="shared" si="15"/>
        <v>6.2418780962287812</v>
      </c>
      <c r="CL40" s="20">
        <f t="shared" si="15"/>
        <v>4.7837809916944751</v>
      </c>
      <c r="CM40" s="20">
        <f t="shared" si="15"/>
        <v>3.3943246995882692</v>
      </c>
      <c r="CN40" s="20">
        <f t="shared" ref="CN40:DS40" si="16">100*((CN8/CM8)^4-1)</f>
        <v>6.6320849545338012</v>
      </c>
      <c r="CO40" s="20">
        <f t="shared" si="16"/>
        <v>5.564416702655639</v>
      </c>
      <c r="CP40" s="20">
        <f t="shared" si="16"/>
        <v>5.5470331628191261</v>
      </c>
      <c r="CQ40" s="20">
        <f t="shared" si="16"/>
        <v>4.1404195052734627</v>
      </c>
      <c r="CR40" s="20">
        <f t="shared" si="16"/>
        <v>2.0616442921404188</v>
      </c>
      <c r="CS40" s="20">
        <f t="shared" si="16"/>
        <v>2.8353237361101069</v>
      </c>
      <c r="CT40" s="20">
        <f t="shared" si="16"/>
        <v>0.82196978685249444</v>
      </c>
      <c r="CU40" s="20">
        <f t="shared" si="16"/>
        <v>1.3699368965532255</v>
      </c>
      <c r="CV40" s="20">
        <f t="shared" si="16"/>
        <v>1.8601608170849104</v>
      </c>
      <c r="CW40" s="20">
        <f t="shared" si="16"/>
        <v>5.970184760713404</v>
      </c>
      <c r="CX40" s="20">
        <f t="shared" si="16"/>
        <v>5.2163102138276463</v>
      </c>
      <c r="CY40" s="20">
        <f t="shared" si="16"/>
        <v>4.603725265498726</v>
      </c>
      <c r="CZ40" s="20">
        <f t="shared" si="16"/>
        <v>1.5704450441502482</v>
      </c>
      <c r="DA40" s="20">
        <f t="shared" si="16"/>
        <v>2.9878033156046646</v>
      </c>
      <c r="DB40" s="20">
        <f t="shared" si="16"/>
        <v>0.77413999307915926</v>
      </c>
      <c r="DC40" s="20">
        <f t="shared" si="16"/>
        <v>2.8549242438190126</v>
      </c>
      <c r="DD40" s="20">
        <f t="shared" si="16"/>
        <v>2.0039200243654243</v>
      </c>
      <c r="DE40" s="20">
        <f t="shared" si="16"/>
        <v>-0.75905786439227629</v>
      </c>
      <c r="DF40" s="20">
        <f t="shared" si="16"/>
        <v>-2.3683988948051349</v>
      </c>
      <c r="DG40" s="20">
        <f t="shared" si="16"/>
        <v>-0.5614737615840748</v>
      </c>
      <c r="DH40" s="20">
        <f t="shared" si="16"/>
        <v>-0.10240654562493345</v>
      </c>
      <c r="DI40" s="20">
        <f t="shared" si="16"/>
        <v>-3.6880993416187891</v>
      </c>
      <c r="DJ40" s="20">
        <f t="shared" si="16"/>
        <v>0.88213774939442935</v>
      </c>
      <c r="DK40" s="20">
        <f t="shared" si="16"/>
        <v>3.7146960455681333</v>
      </c>
      <c r="DL40" s="20">
        <f t="shared" si="16"/>
        <v>3.3656206922469289</v>
      </c>
      <c r="DM40" s="20">
        <f t="shared" si="16"/>
        <v>2.8187139903426583</v>
      </c>
      <c r="DN40" s="20">
        <f t="shared" si="16"/>
        <v>6.2875864921251523</v>
      </c>
      <c r="DO40" s="20">
        <f t="shared" si="16"/>
        <v>-4.9593948584891745E-2</v>
      </c>
      <c r="DP40" s="20">
        <f t="shared" si="16"/>
        <v>4.1304428502935586</v>
      </c>
      <c r="DQ40" s="20">
        <f t="shared" si="16"/>
        <v>0.39345827337511352</v>
      </c>
      <c r="DR40" s="20">
        <f t="shared" si="16"/>
        <v>0.24553422861326446</v>
      </c>
      <c r="DS40" s="45">
        <f t="shared" si="16"/>
        <v>-1.317296165666848</v>
      </c>
      <c r="DT40" s="45">
        <f t="shared" ref="DT40:EY40" si="17">100*((DT8/DS8)^4-1)</f>
        <v>-32.134414065659314</v>
      </c>
      <c r="DU40" s="45">
        <f t="shared" si="17"/>
        <v>2.6823941367957405</v>
      </c>
      <c r="DV40" s="45">
        <f t="shared" si="17"/>
        <v>-2.6650953032709257</v>
      </c>
      <c r="DW40" s="45">
        <f t="shared" si="17"/>
        <v>-4.7379173657033924</v>
      </c>
      <c r="DX40" s="45">
        <f t="shared" si="17"/>
        <v>-1.3647019444075315</v>
      </c>
      <c r="DY40" s="45">
        <f t="shared" si="17"/>
        <v>1.3835837385905769</v>
      </c>
      <c r="DZ40" s="45">
        <f t="shared" si="17"/>
        <v>4.40567675783059</v>
      </c>
      <c r="EA40" s="45">
        <f t="shared" si="17"/>
        <v>5.5961735641361754</v>
      </c>
      <c r="EB40" s="45">
        <f t="shared" si="17"/>
        <v>6.9196225665041355</v>
      </c>
      <c r="EC40" s="19">
        <f t="shared" si="17"/>
        <v>7.2300106270507314</v>
      </c>
      <c r="ED40" s="19">
        <f t="shared" si="17"/>
        <v>0.73648875058383023</v>
      </c>
      <c r="EE40" s="19">
        <f t="shared" si="17"/>
        <v>-1.8646273487617715</v>
      </c>
      <c r="EF40" s="19">
        <f t="shared" si="17"/>
        <v>-6.0461295311727836</v>
      </c>
      <c r="EG40" s="19">
        <f t="shared" si="17"/>
        <v>-5.990417607060583</v>
      </c>
      <c r="EH40" s="19">
        <f t="shared" si="17"/>
        <v>-5.7390195970214997</v>
      </c>
      <c r="EI40" s="19">
        <f t="shared" si="17"/>
        <v>-3.5503706746573216</v>
      </c>
      <c r="EJ40" s="19">
        <f t="shared" si="17"/>
        <v>-1.9788381591645088</v>
      </c>
      <c r="EK40" s="19">
        <f t="shared" si="17"/>
        <v>-0.40352917382080467</v>
      </c>
      <c r="EL40" s="19">
        <f t="shared" si="17"/>
        <v>0.17119555677052034</v>
      </c>
      <c r="EM40" s="19">
        <f t="shared" si="17"/>
        <v>1.5714444774279857</v>
      </c>
      <c r="EN40" s="19">
        <f t="shared" si="17"/>
        <v>2.3288152754577629</v>
      </c>
      <c r="EO40" s="19">
        <f t="shared" si="17"/>
        <v>2.9019879333562093</v>
      </c>
      <c r="EP40" s="19">
        <f t="shared" si="17"/>
        <v>2.2651175062412765</v>
      </c>
      <c r="EQ40" s="19">
        <f t="shared" si="17"/>
        <v>1.8736699870200768</v>
      </c>
      <c r="ER40" s="19">
        <f t="shared" si="17"/>
        <v>1.5577710000254763</v>
      </c>
      <c r="ES40" s="19">
        <f t="shared" si="17"/>
        <v>1.7603386903819684</v>
      </c>
      <c r="ET40" s="19">
        <f t="shared" si="17"/>
        <v>0.95158208196768346</v>
      </c>
      <c r="EU40" s="19">
        <f t="shared" si="17"/>
        <v>0.77394677185700367</v>
      </c>
      <c r="EV40" s="19">
        <f t="shared" si="17"/>
        <v>0.95357324122411491</v>
      </c>
      <c r="EW40" s="19">
        <f t="shared" si="17"/>
        <v>1.2245550368603419</v>
      </c>
      <c r="EX40" s="19">
        <f t="shared" si="17"/>
        <v>0.6711393836433599</v>
      </c>
      <c r="EY40" s="19">
        <f t="shared" si="17"/>
        <v>0.75110620099692049</v>
      </c>
      <c r="EZ40" s="19">
        <f t="shared" ref="EZ40:FF40" si="18">100*((EZ8/EY8)^4-1)</f>
        <v>0.86001821987071736</v>
      </c>
      <c r="FA40" s="19">
        <f t="shared" si="18"/>
        <v>1.1878514049895372</v>
      </c>
      <c r="FB40" s="19">
        <f t="shared" si="18"/>
        <v>0.69339846429934404</v>
      </c>
      <c r="FC40" s="19">
        <f t="shared" si="18"/>
        <v>0.6198618597263339</v>
      </c>
      <c r="FD40" s="19">
        <f t="shared" si="18"/>
        <v>0.49793542341192154</v>
      </c>
      <c r="FE40" s="19">
        <f t="shared" si="18"/>
        <v>0.59101417783222754</v>
      </c>
      <c r="FF40" s="19">
        <f t="shared" si="18"/>
        <v>0.10724670379411716</v>
      </c>
    </row>
    <row r="41" spans="1:162" x14ac:dyDescent="0.25">
      <c r="B41" t="str">
        <f t="shared" si="6"/>
        <v xml:space="preserve">   Natural resources</v>
      </c>
      <c r="C41" s="20"/>
      <c r="D41" s="20">
        <f t="shared" ref="D41:AA41" si="19">100*((D9/C9)^4-1)</f>
        <v>22.773766315482511</v>
      </c>
      <c r="E41" s="20">
        <f t="shared" si="19"/>
        <v>0</v>
      </c>
      <c r="F41" s="20">
        <f t="shared" si="19"/>
        <v>6.8351929012345547</v>
      </c>
      <c r="G41" s="20">
        <f t="shared" si="19"/>
        <v>-28.971479594486173</v>
      </c>
      <c r="H41" s="20">
        <f t="shared" si="19"/>
        <v>-6.9537981407486571</v>
      </c>
      <c r="I41" s="20">
        <f t="shared" si="19"/>
        <v>-7.076773444436812</v>
      </c>
      <c r="J41" s="20">
        <f t="shared" si="19"/>
        <v>0</v>
      </c>
      <c r="K41" s="20">
        <f t="shared" si="19"/>
        <v>-26.497014720354649</v>
      </c>
      <c r="L41" s="20">
        <f t="shared" si="19"/>
        <v>-28.360703999999991</v>
      </c>
      <c r="M41" s="20">
        <f t="shared" si="19"/>
        <v>0</v>
      </c>
      <c r="N41" s="20">
        <f t="shared" si="19"/>
        <v>18.558753006171358</v>
      </c>
      <c r="O41" s="20">
        <f t="shared" si="19"/>
        <v>0</v>
      </c>
      <c r="P41" s="20">
        <f t="shared" si="19"/>
        <v>8.5973857361592909</v>
      </c>
      <c r="Q41" s="20">
        <f t="shared" si="19"/>
        <v>-7.9167520266527518</v>
      </c>
      <c r="R41" s="20">
        <f t="shared" si="19"/>
        <v>8.5973857361592909</v>
      </c>
      <c r="S41" s="20">
        <f t="shared" si="19"/>
        <v>-7.9167520266527518</v>
      </c>
      <c r="T41" s="20">
        <f t="shared" si="19"/>
        <v>-8.0765147268035964</v>
      </c>
      <c r="U41" s="20">
        <f t="shared" si="19"/>
        <v>-8.2428543997035923</v>
      </c>
      <c r="V41" s="20">
        <f t="shared" si="19"/>
        <v>18.558753006171358</v>
      </c>
      <c r="W41" s="20">
        <f t="shared" si="19"/>
        <v>8.5973857361592909</v>
      </c>
      <c r="X41" s="20">
        <f t="shared" si="19"/>
        <v>-7.9167520266527518</v>
      </c>
      <c r="Y41" s="20">
        <f t="shared" si="19"/>
        <v>0</v>
      </c>
      <c r="Z41" s="20">
        <f t="shared" si="19"/>
        <v>0</v>
      </c>
      <c r="AA41" s="20">
        <f t="shared" si="19"/>
        <v>8.5973857361592909</v>
      </c>
      <c r="AB41" s="20">
        <f t="shared" ref="AB41:BG41" si="20">100*((AB9/AA9)^4-1)</f>
        <v>-7.9167520266527518</v>
      </c>
      <c r="AC41" s="20">
        <f t="shared" si="20"/>
        <v>0</v>
      </c>
      <c r="AD41" s="20">
        <f t="shared" si="20"/>
        <v>27.44293212890625</v>
      </c>
      <c r="AE41" s="20">
        <f t="shared" si="20"/>
        <v>25.688150285556954</v>
      </c>
      <c r="AF41" s="20">
        <f t="shared" si="20"/>
        <v>0</v>
      </c>
      <c r="AG41" s="20">
        <f t="shared" si="20"/>
        <v>15.658370355316919</v>
      </c>
      <c r="AH41" s="20">
        <f t="shared" si="20"/>
        <v>23.212831648922251</v>
      </c>
      <c r="AI41" s="20">
        <f t="shared" si="20"/>
        <v>-39.659996925072996</v>
      </c>
      <c r="AJ41" s="20">
        <f t="shared" si="20"/>
        <v>7.9170596486467293</v>
      </c>
      <c r="AK41" s="20">
        <f t="shared" si="20"/>
        <v>33.781464019747332</v>
      </c>
      <c r="AL41" s="20">
        <f t="shared" si="20"/>
        <v>102.55185652218101</v>
      </c>
      <c r="AM41" s="20">
        <f t="shared" si="20"/>
        <v>-26.323913858490666</v>
      </c>
      <c r="AN41" s="20">
        <f t="shared" si="20"/>
        <v>0</v>
      </c>
      <c r="AO41" s="20">
        <f t="shared" si="20"/>
        <v>6.5019839762187948</v>
      </c>
      <c r="AP41" s="20">
        <f t="shared" si="20"/>
        <v>-6.1050355434417725</v>
      </c>
      <c r="AQ41" s="20">
        <f t="shared" si="20"/>
        <v>0</v>
      </c>
      <c r="AR41" s="20">
        <f t="shared" si="20"/>
        <v>6.5019839762187948</v>
      </c>
      <c r="AS41" s="20">
        <f t="shared" si="20"/>
        <v>0</v>
      </c>
      <c r="AT41" s="20">
        <f t="shared" si="20"/>
        <v>-6.1050355434417725</v>
      </c>
      <c r="AU41" s="20">
        <f t="shared" si="20"/>
        <v>20.451869334279451</v>
      </c>
      <c r="AV41" s="20">
        <f t="shared" si="20"/>
        <v>-27.030125741933951</v>
      </c>
      <c r="AW41" s="20">
        <f t="shared" si="20"/>
        <v>-23.760492410681302</v>
      </c>
      <c r="AX41" s="20">
        <f t="shared" si="20"/>
        <v>-30.7349819311309</v>
      </c>
      <c r="AY41" s="20">
        <f t="shared" si="20"/>
        <v>-7.4732453126641341</v>
      </c>
      <c r="AZ41" s="20">
        <f t="shared" si="20"/>
        <v>-21.533506543264547</v>
      </c>
      <c r="BA41" s="20">
        <f t="shared" si="20"/>
        <v>0</v>
      </c>
      <c r="BB41" s="20">
        <f t="shared" si="20"/>
        <v>-15.653633777006149</v>
      </c>
      <c r="BC41" s="20">
        <f t="shared" si="20"/>
        <v>0</v>
      </c>
      <c r="BD41" s="20">
        <f t="shared" si="20"/>
        <v>-42.824675440696716</v>
      </c>
      <c r="BE41" s="20">
        <f t="shared" si="20"/>
        <v>-26.790585937499991</v>
      </c>
      <c r="BF41" s="20">
        <f t="shared" si="20"/>
        <v>23.438754728115608</v>
      </c>
      <c r="BG41" s="20">
        <f t="shared" si="20"/>
        <v>-18.988165248216838</v>
      </c>
      <c r="BH41" s="20">
        <f t="shared" ref="BH41:CM41" si="21">100*((BH9/BG9)^4-1)</f>
        <v>11.257037148889527</v>
      </c>
      <c r="BI41" s="20">
        <f t="shared" si="21"/>
        <v>-19.448131920411893</v>
      </c>
      <c r="BJ41" s="20">
        <f t="shared" si="21"/>
        <v>0</v>
      </c>
      <c r="BK41" s="20">
        <f t="shared" si="21"/>
        <v>-20.438004877305293</v>
      </c>
      <c r="BL41" s="20">
        <f t="shared" si="21"/>
        <v>-11.255776990218003</v>
      </c>
      <c r="BM41" s="20">
        <f t="shared" si="21"/>
        <v>0</v>
      </c>
      <c r="BN41" s="20">
        <f t="shared" si="21"/>
        <v>0</v>
      </c>
      <c r="BO41" s="20">
        <f t="shared" si="21"/>
        <v>0</v>
      </c>
      <c r="BP41" s="20">
        <f t="shared" si="21"/>
        <v>0</v>
      </c>
      <c r="BQ41" s="20">
        <f t="shared" si="21"/>
        <v>0</v>
      </c>
      <c r="BR41" s="20">
        <f t="shared" si="21"/>
        <v>0</v>
      </c>
      <c r="BS41" s="20">
        <f t="shared" si="21"/>
        <v>-11.581294200878411</v>
      </c>
      <c r="BT41" s="20">
        <f t="shared" si="21"/>
        <v>13.098239898681552</v>
      </c>
      <c r="BU41" s="20">
        <f t="shared" si="21"/>
        <v>12.68339122083173</v>
      </c>
      <c r="BV41" s="20">
        <f t="shared" si="21"/>
        <v>-11.255776990218003</v>
      </c>
      <c r="BW41" s="20">
        <f t="shared" si="21"/>
        <v>-31.698654463492947</v>
      </c>
      <c r="BX41" s="20">
        <f t="shared" si="21"/>
        <v>0</v>
      </c>
      <c r="BY41" s="20">
        <f t="shared" si="21"/>
        <v>0</v>
      </c>
      <c r="BZ41" s="20">
        <f t="shared" si="21"/>
        <v>-24.116543209876575</v>
      </c>
      <c r="CA41" s="20">
        <f t="shared" si="21"/>
        <v>-25.653373594335648</v>
      </c>
      <c r="CB41" s="20">
        <f t="shared" si="21"/>
        <v>-27.397500087531924</v>
      </c>
      <c r="CC41" s="20">
        <f t="shared" si="21"/>
        <v>0</v>
      </c>
      <c r="CD41" s="20">
        <f t="shared" si="21"/>
        <v>-29.393325617284006</v>
      </c>
      <c r="CE41" s="20">
        <f t="shared" si="21"/>
        <v>41.629670104501116</v>
      </c>
      <c r="CF41" s="20">
        <f t="shared" si="21"/>
        <v>-15.653633777006149</v>
      </c>
      <c r="CG41" s="20">
        <f t="shared" si="21"/>
        <v>18.558753006171358</v>
      </c>
      <c r="CH41" s="20">
        <f t="shared" si="21"/>
        <v>-29.393325617284006</v>
      </c>
      <c r="CI41" s="20">
        <f t="shared" si="21"/>
        <v>-16.979287616966033</v>
      </c>
      <c r="CJ41" s="20">
        <f t="shared" si="21"/>
        <v>0</v>
      </c>
      <c r="CK41" s="20">
        <f t="shared" si="21"/>
        <v>0</v>
      </c>
      <c r="CL41" s="20">
        <f t="shared" si="21"/>
        <v>43.891177030146935</v>
      </c>
      <c r="CM41" s="20">
        <f t="shared" si="21"/>
        <v>-16.289607312724041</v>
      </c>
      <c r="CN41" s="20">
        <f t="shared" ref="CN41:DS41" si="22">100*((CN9/CM9)^4-1)</f>
        <v>-16.979287616966033</v>
      </c>
      <c r="CO41" s="20">
        <f t="shared" si="22"/>
        <v>0</v>
      </c>
      <c r="CP41" s="20">
        <f t="shared" si="22"/>
        <v>0</v>
      </c>
      <c r="CQ41" s="20">
        <f t="shared" si="22"/>
        <v>20.451869334279451</v>
      </c>
      <c r="CR41" s="20">
        <f t="shared" si="22"/>
        <v>19.45948022676054</v>
      </c>
      <c r="CS41" s="20">
        <f t="shared" si="22"/>
        <v>0</v>
      </c>
      <c r="CT41" s="20">
        <f t="shared" si="22"/>
        <v>-30.503035652388366</v>
      </c>
      <c r="CU41" s="20">
        <f t="shared" si="22"/>
        <v>0</v>
      </c>
      <c r="CV41" s="20">
        <f t="shared" si="22"/>
        <v>0</v>
      </c>
      <c r="CW41" s="20">
        <f t="shared" si="22"/>
        <v>0</v>
      </c>
      <c r="CX41" s="20">
        <f t="shared" si="22"/>
        <v>43.891177030146935</v>
      </c>
      <c r="CY41" s="20">
        <f t="shared" si="22"/>
        <v>18.558753006171358</v>
      </c>
      <c r="CZ41" s="20">
        <f t="shared" si="22"/>
        <v>0</v>
      </c>
      <c r="DA41" s="20">
        <f t="shared" si="22"/>
        <v>-15.653633777006149</v>
      </c>
      <c r="DB41" s="20">
        <f t="shared" si="22"/>
        <v>18.558753006171358</v>
      </c>
      <c r="DC41" s="20">
        <f t="shared" si="22"/>
        <v>-29.393325617284006</v>
      </c>
      <c r="DD41" s="20">
        <f t="shared" si="22"/>
        <v>41.629670104501116</v>
      </c>
      <c r="DE41" s="20">
        <f t="shared" si="22"/>
        <v>0</v>
      </c>
      <c r="DF41" s="20">
        <f t="shared" si="22"/>
        <v>0</v>
      </c>
      <c r="DG41" s="20">
        <f t="shared" si="22"/>
        <v>0</v>
      </c>
      <c r="DH41" s="20">
        <f t="shared" si="22"/>
        <v>0</v>
      </c>
      <c r="DI41" s="20">
        <f t="shared" si="22"/>
        <v>0</v>
      </c>
      <c r="DJ41" s="20">
        <f t="shared" si="22"/>
        <v>0</v>
      </c>
      <c r="DK41" s="20">
        <f t="shared" si="22"/>
        <v>0</v>
      </c>
      <c r="DL41" s="20">
        <f t="shared" si="22"/>
        <v>0</v>
      </c>
      <c r="DM41" s="20">
        <f t="shared" si="22"/>
        <v>0</v>
      </c>
      <c r="DN41" s="20">
        <f t="shared" si="22"/>
        <v>0</v>
      </c>
      <c r="DO41" s="20">
        <f t="shared" si="22"/>
        <v>0</v>
      </c>
      <c r="DP41" s="20">
        <f t="shared" si="22"/>
        <v>0</v>
      </c>
      <c r="DQ41" s="20">
        <f t="shared" si="22"/>
        <v>0</v>
      </c>
      <c r="DR41" s="20">
        <f t="shared" si="22"/>
        <v>0</v>
      </c>
      <c r="DS41" s="45">
        <f t="shared" si="22"/>
        <v>0</v>
      </c>
      <c r="DT41" s="45">
        <f t="shared" ref="DT41:EY41" si="23">100*((DT9/DS9)^4-1)</f>
        <v>-41.381835937500036</v>
      </c>
      <c r="DU41" s="45">
        <f t="shared" si="23"/>
        <v>43.891177030146935</v>
      </c>
      <c r="DV41" s="45">
        <f t="shared" si="23"/>
        <v>-16.289607312724041</v>
      </c>
      <c r="DW41" s="45">
        <f t="shared" si="23"/>
        <v>-16.979287616966033</v>
      </c>
      <c r="DX41" s="45">
        <f t="shared" si="23"/>
        <v>20.451869334279451</v>
      </c>
      <c r="DY41" s="45">
        <f t="shared" si="23"/>
        <v>-16.979287616966033</v>
      </c>
      <c r="DZ41" s="45">
        <f t="shared" si="23"/>
        <v>20.451869334279451</v>
      </c>
      <c r="EA41" s="45">
        <f t="shared" si="23"/>
        <v>-16.979287616966033</v>
      </c>
      <c r="EB41" s="45">
        <f t="shared" si="23"/>
        <v>0</v>
      </c>
      <c r="EC41" s="19">
        <f t="shared" si="23"/>
        <v>10.57377824613679</v>
      </c>
      <c r="ED41" s="19">
        <f t="shared" si="23"/>
        <v>6.8406720636992713</v>
      </c>
      <c r="EE41" s="19">
        <f t="shared" si="23"/>
        <v>4.4520993162428413</v>
      </c>
      <c r="EF41" s="19">
        <f t="shared" si="23"/>
        <v>2.9089894193448318</v>
      </c>
      <c r="EG41" s="19">
        <f t="shared" si="23"/>
        <v>1.9055824951684563</v>
      </c>
      <c r="EH41" s="19">
        <f t="shared" si="23"/>
        <v>1.2503979473526217</v>
      </c>
      <c r="EI41" s="19">
        <f t="shared" si="23"/>
        <v>0.82140185851302672</v>
      </c>
      <c r="EJ41" s="19">
        <f t="shared" si="23"/>
        <v>0.53996293064770828</v>
      </c>
      <c r="EK41" s="19">
        <f t="shared" si="23"/>
        <v>0.35513868318137742</v>
      </c>
      <c r="EL41" s="19">
        <f t="shared" si="23"/>
        <v>0.23367401739191607</v>
      </c>
      <c r="EM41" s="19">
        <f t="shared" si="23"/>
        <v>0.15374840401300993</v>
      </c>
      <c r="EN41" s="19">
        <f t="shared" si="23"/>
        <v>0.10119922137918902</v>
      </c>
      <c r="EO41" s="19">
        <f t="shared" si="23"/>
        <v>6.6572539218689997E-2</v>
      </c>
      <c r="EP41" s="19">
        <f t="shared" si="23"/>
        <v>4.3874774040553177E-2</v>
      </c>
      <c r="EQ41" s="19">
        <f t="shared" si="23"/>
        <v>2.8837829309291685E-2</v>
      </c>
      <c r="ER41" s="19">
        <f t="shared" si="23"/>
        <v>1.9010715245726395E-2</v>
      </c>
      <c r="ES41" s="19">
        <f t="shared" si="23"/>
        <v>1.2478202125532079E-2</v>
      </c>
      <c r="ET41" s="19">
        <f t="shared" si="23"/>
        <v>8.2299156993981271E-3</v>
      </c>
      <c r="EU41" s="19">
        <f t="shared" si="23"/>
        <v>5.4156469176280808E-3</v>
      </c>
      <c r="EV41" s="19">
        <f t="shared" si="23"/>
        <v>3.5572637497649495E-3</v>
      </c>
      <c r="EW41" s="19">
        <f t="shared" si="23"/>
        <v>2.3891752837901237E-3</v>
      </c>
      <c r="EX41" s="19">
        <f t="shared" si="23"/>
        <v>1.5396766373854121E-3</v>
      </c>
      <c r="EY41" s="19">
        <f t="shared" si="23"/>
        <v>1.0087477677167556E-3</v>
      </c>
      <c r="EZ41" s="19">
        <f t="shared" ref="EZ41:FF41" si="24">100*((EZ9/EY9)^4-1)</f>
        <v>6.3710135873584761E-4</v>
      </c>
      <c r="FA41" s="19">
        <f t="shared" si="24"/>
        <v>4.7782497256676493E-4</v>
      </c>
      <c r="FB41" s="19">
        <f t="shared" si="24"/>
        <v>2.6545778961661881E-4</v>
      </c>
      <c r="FC41" s="19">
        <f t="shared" si="24"/>
        <v>2.1236604839103279E-4</v>
      </c>
      <c r="FD41" s="19">
        <f t="shared" si="24"/>
        <v>1.0618292554109843E-4</v>
      </c>
      <c r="FE41" s="19">
        <f t="shared" si="24"/>
        <v>1.0618289738584252E-4</v>
      </c>
      <c r="FF41" s="19">
        <f t="shared" si="24"/>
        <v>5.3091424034867885E-5</v>
      </c>
    </row>
    <row r="42" spans="1:162" x14ac:dyDescent="0.25">
      <c r="B42" t="str">
        <f t="shared" si="6"/>
        <v xml:space="preserve">   Construction</v>
      </c>
      <c r="C42" s="20"/>
      <c r="D42" s="20">
        <f t="shared" ref="D42:AA42" si="25">100*((D10/C10)^4-1)</f>
        <v>12.397800637334889</v>
      </c>
      <c r="E42" s="20">
        <f t="shared" si="25"/>
        <v>0</v>
      </c>
      <c r="F42" s="20">
        <f t="shared" si="25"/>
        <v>-18.63911538536971</v>
      </c>
      <c r="G42" s="20">
        <f t="shared" si="25"/>
        <v>-1.7524219853161216</v>
      </c>
      <c r="H42" s="20">
        <f t="shared" si="25"/>
        <v>-4.9976411271378645</v>
      </c>
      <c r="I42" s="20">
        <f t="shared" si="25"/>
        <v>5.4938731586810396</v>
      </c>
      <c r="J42" s="20">
        <f t="shared" si="25"/>
        <v>2.9089013443174494</v>
      </c>
      <c r="K42" s="20">
        <f t="shared" si="25"/>
        <v>4.6958825189944209</v>
      </c>
      <c r="L42" s="20">
        <f t="shared" si="25"/>
        <v>8.7467391130376715</v>
      </c>
      <c r="M42" s="20">
        <f t="shared" si="25"/>
        <v>-3.9816816643518105</v>
      </c>
      <c r="N42" s="20">
        <f t="shared" si="25"/>
        <v>-4.6454492373352974</v>
      </c>
      <c r="O42" s="20">
        <f t="shared" si="25"/>
        <v>-8.0126867324196827</v>
      </c>
      <c r="P42" s="20">
        <f t="shared" si="25"/>
        <v>-12.071215204509656</v>
      </c>
      <c r="Q42" s="20">
        <f t="shared" si="25"/>
        <v>1.1517301423602078</v>
      </c>
      <c r="R42" s="20">
        <f t="shared" si="25"/>
        <v>-0.22850604778141825</v>
      </c>
      <c r="S42" s="20">
        <f t="shared" si="25"/>
        <v>-1.5922343453397825</v>
      </c>
      <c r="T42" s="20">
        <f t="shared" si="25"/>
        <v>-2.277810927223678</v>
      </c>
      <c r="U42" s="20">
        <f t="shared" si="25"/>
        <v>-0.46136024601456382</v>
      </c>
      <c r="V42" s="20">
        <f t="shared" si="25"/>
        <v>4.229738178730158</v>
      </c>
      <c r="W42" s="20">
        <f t="shared" si="25"/>
        <v>2.5424909398099604</v>
      </c>
      <c r="X42" s="20">
        <f t="shared" si="25"/>
        <v>-0.9070236221346617</v>
      </c>
      <c r="Y42" s="20">
        <f t="shared" si="25"/>
        <v>0.91532584375701997</v>
      </c>
      <c r="Z42" s="20">
        <f t="shared" si="25"/>
        <v>-6.4369242556852839</v>
      </c>
      <c r="AA42" s="20">
        <f t="shared" si="25"/>
        <v>8.8385691982755255</v>
      </c>
      <c r="AB42" s="20">
        <f t="shared" ref="AB42:BG42" si="26">100*((AB10/AA10)^4-1)</f>
        <v>5.7838931921490033</v>
      </c>
      <c r="AC42" s="20">
        <f t="shared" si="26"/>
        <v>6.6358434839522085</v>
      </c>
      <c r="AD42" s="20">
        <f t="shared" si="26"/>
        <v>13.128372309983938</v>
      </c>
      <c r="AE42" s="20">
        <f t="shared" si="26"/>
        <v>16.249278462301152</v>
      </c>
      <c r="AF42" s="20">
        <f t="shared" si="26"/>
        <v>3.9568280867133376</v>
      </c>
      <c r="AG42" s="20">
        <f t="shared" si="26"/>
        <v>4.3370986956182911</v>
      </c>
      <c r="AH42" s="20">
        <f t="shared" si="26"/>
        <v>16.633356495985897</v>
      </c>
      <c r="AI42" s="20">
        <f t="shared" si="26"/>
        <v>1.1661684395309679</v>
      </c>
      <c r="AJ42" s="20">
        <f t="shared" si="26"/>
        <v>11.251387827101533</v>
      </c>
      <c r="AK42" s="20">
        <f t="shared" si="26"/>
        <v>9.7302263940662428</v>
      </c>
      <c r="AL42" s="20">
        <f t="shared" si="26"/>
        <v>10.485110439659984</v>
      </c>
      <c r="AM42" s="20">
        <f t="shared" si="26"/>
        <v>5.4807028449805895</v>
      </c>
      <c r="AN42" s="20">
        <f t="shared" si="26"/>
        <v>8.9423755351567316</v>
      </c>
      <c r="AO42" s="20">
        <f t="shared" si="26"/>
        <v>9.6706710010753696</v>
      </c>
      <c r="AP42" s="20">
        <f t="shared" si="26"/>
        <v>7.6454827613016807</v>
      </c>
      <c r="AQ42" s="20">
        <f t="shared" si="26"/>
        <v>8.380608970622605</v>
      </c>
      <c r="AR42" s="20">
        <f t="shared" si="26"/>
        <v>5.4747939406853741</v>
      </c>
      <c r="AS42" s="20">
        <f t="shared" si="26"/>
        <v>0.64334332245350456</v>
      </c>
      <c r="AT42" s="20">
        <f t="shared" si="26"/>
        <v>7.236959229521589</v>
      </c>
      <c r="AU42" s="20">
        <f t="shared" si="26"/>
        <v>-0.47141933278735948</v>
      </c>
      <c r="AV42" s="20">
        <f t="shared" si="26"/>
        <v>-11.01819249352789</v>
      </c>
      <c r="AW42" s="20">
        <f t="shared" si="26"/>
        <v>-6.6431988911704547</v>
      </c>
      <c r="AX42" s="20">
        <f t="shared" si="26"/>
        <v>-15.659687651720333</v>
      </c>
      <c r="AY42" s="20">
        <f t="shared" si="26"/>
        <v>-0.85854837219110358</v>
      </c>
      <c r="AZ42" s="20">
        <f t="shared" si="26"/>
        <v>-8.3564413019631907</v>
      </c>
      <c r="BA42" s="20">
        <f t="shared" si="26"/>
        <v>0.70764872289499348</v>
      </c>
      <c r="BB42" s="20">
        <f t="shared" si="26"/>
        <v>-4.67147496955298</v>
      </c>
      <c r="BC42" s="20">
        <f t="shared" si="26"/>
        <v>-4.8984459263345492</v>
      </c>
      <c r="BD42" s="20">
        <f t="shared" si="26"/>
        <v>0.90558625485157584</v>
      </c>
      <c r="BE42" s="20">
        <f t="shared" si="26"/>
        <v>0.90354068275302346</v>
      </c>
      <c r="BF42" s="20">
        <f t="shared" si="26"/>
        <v>4.7545522073228375</v>
      </c>
      <c r="BG42" s="20">
        <f t="shared" si="26"/>
        <v>5.0668817833324331</v>
      </c>
      <c r="BH42" s="20">
        <f t="shared" ref="BH42:CM42" si="27">100*((BH10/BG10)^4-1)</f>
        <v>-0.17532321010681473</v>
      </c>
      <c r="BI42" s="20">
        <f t="shared" si="27"/>
        <v>2.6588402185943716</v>
      </c>
      <c r="BJ42" s="20">
        <f t="shared" si="27"/>
        <v>9.7535852692173464</v>
      </c>
      <c r="BK42" s="20">
        <f t="shared" si="27"/>
        <v>5.3866010652343865</v>
      </c>
      <c r="BL42" s="20">
        <f t="shared" si="27"/>
        <v>9.3932858819567144</v>
      </c>
      <c r="BM42" s="20">
        <f t="shared" si="27"/>
        <v>12.552677520412182</v>
      </c>
      <c r="BN42" s="20">
        <f t="shared" si="27"/>
        <v>12.868657146177508</v>
      </c>
      <c r="BO42" s="20">
        <f t="shared" si="27"/>
        <v>10.786252258518413</v>
      </c>
      <c r="BP42" s="20">
        <f t="shared" si="27"/>
        <v>12.303674985098656</v>
      </c>
      <c r="BQ42" s="20">
        <f t="shared" si="27"/>
        <v>3.8671654315049375</v>
      </c>
      <c r="BR42" s="20">
        <f t="shared" si="27"/>
        <v>4.1292544553438892</v>
      </c>
      <c r="BS42" s="20">
        <f t="shared" si="27"/>
        <v>16.1342321850241</v>
      </c>
      <c r="BT42" s="20">
        <f t="shared" si="27"/>
        <v>14.74001559308098</v>
      </c>
      <c r="BU42" s="20">
        <f t="shared" si="27"/>
        <v>3.1136618106180736</v>
      </c>
      <c r="BV42" s="20">
        <f t="shared" si="27"/>
        <v>-0.13273600295493626</v>
      </c>
      <c r="BW42" s="20">
        <f t="shared" si="27"/>
        <v>-2.7607207254127353</v>
      </c>
      <c r="BX42" s="20">
        <f t="shared" si="27"/>
        <v>-5.8855208294848138</v>
      </c>
      <c r="BY42" s="20">
        <f t="shared" si="27"/>
        <v>-7.5200557864952717</v>
      </c>
      <c r="BZ42" s="20">
        <f t="shared" si="27"/>
        <v>-21.315921943236916</v>
      </c>
      <c r="CA42" s="20">
        <f t="shared" si="27"/>
        <v>-31.889296588358562</v>
      </c>
      <c r="CB42" s="20">
        <f t="shared" si="27"/>
        <v>-26.105966157426653</v>
      </c>
      <c r="CC42" s="20">
        <f t="shared" si="27"/>
        <v>-21.713163994653229</v>
      </c>
      <c r="CD42" s="20">
        <f t="shared" si="27"/>
        <v>-17.309007067074987</v>
      </c>
      <c r="CE42" s="20">
        <f t="shared" si="27"/>
        <v>-10.820516107184375</v>
      </c>
      <c r="CF42" s="20">
        <f t="shared" si="27"/>
        <v>-7.3969087334536221</v>
      </c>
      <c r="CG42" s="20">
        <f t="shared" si="27"/>
        <v>-1.6235076433927298</v>
      </c>
      <c r="CH42" s="20">
        <f t="shared" si="27"/>
        <v>-3.6396567089580723</v>
      </c>
      <c r="CI42" s="20">
        <f t="shared" si="27"/>
        <v>-9.3768116886014159</v>
      </c>
      <c r="CJ42" s="20">
        <f t="shared" si="27"/>
        <v>0.63778697774259374</v>
      </c>
      <c r="CK42" s="20">
        <f t="shared" si="27"/>
        <v>1.7048097780272276</v>
      </c>
      <c r="CL42" s="20">
        <f t="shared" si="27"/>
        <v>0</v>
      </c>
      <c r="CM42" s="20">
        <f t="shared" si="27"/>
        <v>1.2711704943805024</v>
      </c>
      <c r="CN42" s="20">
        <f t="shared" ref="CN42:DS42" si="28">100*((CN10/CM10)^4-1)</f>
        <v>11.614405056268051</v>
      </c>
      <c r="CO42" s="20">
        <f t="shared" si="28"/>
        <v>7.5677128433619956</v>
      </c>
      <c r="CP42" s="20">
        <f t="shared" si="28"/>
        <v>11.946494152654319</v>
      </c>
      <c r="CQ42" s="20">
        <f t="shared" si="28"/>
        <v>9.2869424111806644</v>
      </c>
      <c r="CR42" s="20">
        <f t="shared" si="28"/>
        <v>6.2512016474984833</v>
      </c>
      <c r="CS42" s="20">
        <f t="shared" si="28"/>
        <v>11.565693874718841</v>
      </c>
      <c r="CT42" s="20">
        <f t="shared" si="28"/>
        <v>4.0867973147541869</v>
      </c>
      <c r="CU42" s="20">
        <f t="shared" si="28"/>
        <v>7.4456781648902792</v>
      </c>
      <c r="CV42" s="20">
        <f t="shared" si="28"/>
        <v>5.631165853345288</v>
      </c>
      <c r="CW42" s="20">
        <f t="shared" si="28"/>
        <v>16.757003936509186</v>
      </c>
      <c r="CX42" s="20">
        <f t="shared" si="28"/>
        <v>16.46252773445638</v>
      </c>
      <c r="CY42" s="20">
        <f t="shared" si="28"/>
        <v>12.049094329640164</v>
      </c>
      <c r="CZ42" s="20">
        <f t="shared" si="28"/>
        <v>6.8019949390375478</v>
      </c>
      <c r="DA42" s="20">
        <f t="shared" si="28"/>
        <v>4.1020355685217114</v>
      </c>
      <c r="DB42" s="20">
        <f t="shared" si="28"/>
        <v>5.4943222414852944</v>
      </c>
      <c r="DC42" s="20">
        <f t="shared" si="28"/>
        <v>11.221485380796747</v>
      </c>
      <c r="DD42" s="20">
        <f t="shared" si="28"/>
        <v>8.3813253489528847</v>
      </c>
      <c r="DE42" s="20">
        <f t="shared" si="28"/>
        <v>5.4690936875970708</v>
      </c>
      <c r="DF42" s="20">
        <f t="shared" si="28"/>
        <v>4.2107192449384989</v>
      </c>
      <c r="DG42" s="20">
        <f t="shared" si="28"/>
        <v>6.0764456053390425</v>
      </c>
      <c r="DH42" s="20">
        <f t="shared" si="28"/>
        <v>4.1049384092083807</v>
      </c>
      <c r="DI42" s="20">
        <f t="shared" si="28"/>
        <v>1.248034828908029</v>
      </c>
      <c r="DJ42" s="20">
        <f t="shared" si="28"/>
        <v>4.9036372603233902</v>
      </c>
      <c r="DK42" s="20">
        <f t="shared" si="28"/>
        <v>9.2799918913153192</v>
      </c>
      <c r="DL42" s="20">
        <f t="shared" si="28"/>
        <v>5.4261927116831199</v>
      </c>
      <c r="DM42" s="20">
        <f t="shared" si="28"/>
        <v>3.3214257283278759</v>
      </c>
      <c r="DN42" s="20">
        <f t="shared" si="28"/>
        <v>5.5800742182151586</v>
      </c>
      <c r="DO42" s="20">
        <f t="shared" si="28"/>
        <v>-6.1452195537611392</v>
      </c>
      <c r="DP42" s="20">
        <f t="shared" si="28"/>
        <v>6.9586324115786802</v>
      </c>
      <c r="DQ42" s="20">
        <f t="shared" si="28"/>
        <v>0.38541789306227869</v>
      </c>
      <c r="DR42" s="20">
        <f t="shared" si="28"/>
        <v>0.90017114735261305</v>
      </c>
      <c r="DS42" s="45">
        <f t="shared" si="28"/>
        <v>0.51249094340120038</v>
      </c>
      <c r="DT42" s="45">
        <f t="shared" ref="DT42:EY42" si="29">100*((DT10/DS10)^4-1)</f>
        <v>-38.728418584981938</v>
      </c>
      <c r="DU42" s="45">
        <f t="shared" si="29"/>
        <v>37.56814416910732</v>
      </c>
      <c r="DV42" s="45">
        <f t="shared" si="29"/>
        <v>10.090912378891659</v>
      </c>
      <c r="DW42" s="45">
        <f t="shared" si="29"/>
        <v>0.39094268446147051</v>
      </c>
      <c r="DX42" s="45">
        <f t="shared" si="29"/>
        <v>4.493688483152769</v>
      </c>
      <c r="DY42" s="45">
        <f t="shared" si="29"/>
        <v>2.0731413356223305</v>
      </c>
      <c r="DZ42" s="45">
        <f t="shared" si="29"/>
        <v>2.5830120446728611</v>
      </c>
      <c r="EA42" s="45">
        <f t="shared" si="29"/>
        <v>3.6067252270646222</v>
      </c>
      <c r="EB42" s="45">
        <f t="shared" si="29"/>
        <v>11.010107533953173</v>
      </c>
      <c r="EC42" s="19">
        <f t="shared" si="29"/>
        <v>6.9753735520999616</v>
      </c>
      <c r="ED42" s="19">
        <f t="shared" si="29"/>
        <v>2.9329773732866826E-2</v>
      </c>
      <c r="EE42" s="19">
        <f t="shared" si="29"/>
        <v>-4.5820368667579547</v>
      </c>
      <c r="EF42" s="19">
        <f t="shared" si="29"/>
        <v>-11.099029023560503</v>
      </c>
      <c r="EG42" s="19">
        <f t="shared" si="29"/>
        <v>-10.129536047574817</v>
      </c>
      <c r="EH42" s="19">
        <f t="shared" si="29"/>
        <v>-8.8684518876728902</v>
      </c>
      <c r="EI42" s="19">
        <f t="shared" si="29"/>
        <v>-4.9437485072961636</v>
      </c>
      <c r="EJ42" s="19">
        <f t="shared" si="29"/>
        <v>-2.4249002220414706</v>
      </c>
      <c r="EK42" s="19">
        <f t="shared" si="29"/>
        <v>0.48662023397922916</v>
      </c>
      <c r="EL42" s="19">
        <f t="shared" si="29"/>
        <v>1.4249713120374929</v>
      </c>
      <c r="EM42" s="19">
        <f t="shared" si="29"/>
        <v>3.8055777373980471</v>
      </c>
      <c r="EN42" s="19">
        <f t="shared" si="29"/>
        <v>4.9620131289338287</v>
      </c>
      <c r="EO42" s="19">
        <f t="shared" si="29"/>
        <v>5.8403284041115722</v>
      </c>
      <c r="EP42" s="19">
        <f t="shared" si="29"/>
        <v>4.2135431977452287</v>
      </c>
      <c r="EQ42" s="19">
        <f t="shared" si="29"/>
        <v>3.009341695785972</v>
      </c>
      <c r="ER42" s="19">
        <f t="shared" si="29"/>
        <v>2.1824206397129009</v>
      </c>
      <c r="ES42" s="19">
        <f t="shared" si="29"/>
        <v>2.4309464089758759</v>
      </c>
      <c r="ET42" s="19">
        <f t="shared" si="29"/>
        <v>0.75638432314222293</v>
      </c>
      <c r="EU42" s="19">
        <f t="shared" si="29"/>
        <v>0.63204778300471887</v>
      </c>
      <c r="EV42" s="19">
        <f t="shared" si="29"/>
        <v>0.91554190225719978</v>
      </c>
      <c r="EW42" s="19">
        <f t="shared" si="29"/>
        <v>1.8004768140428729</v>
      </c>
      <c r="EX42" s="19">
        <f t="shared" si="29"/>
        <v>0.62605226472409736</v>
      </c>
      <c r="EY42" s="19">
        <f t="shared" si="29"/>
        <v>0.7969759070318938</v>
      </c>
      <c r="EZ42" s="19">
        <f t="shared" ref="EZ42:FF42" si="30">100*((EZ10/EY10)^4-1)</f>
        <v>0.99675729345429787</v>
      </c>
      <c r="FA42" s="19">
        <f t="shared" si="30"/>
        <v>1.8578838036137357</v>
      </c>
      <c r="FB42" s="19">
        <f t="shared" si="30"/>
        <v>0.88634791866868401</v>
      </c>
      <c r="FC42" s="19">
        <f t="shared" si="30"/>
        <v>0.83730562020185584</v>
      </c>
      <c r="FD42" s="19">
        <f t="shared" si="30"/>
        <v>0.74348608625744994</v>
      </c>
      <c r="FE42" s="19">
        <f t="shared" si="30"/>
        <v>1.4586599214591045</v>
      </c>
      <c r="FF42" s="19">
        <f t="shared" si="30"/>
        <v>0.42878260319731965</v>
      </c>
    </row>
    <row r="43" spans="1:162" x14ac:dyDescent="0.25">
      <c r="B43" t="str">
        <f t="shared" si="6"/>
        <v xml:space="preserve">   Manufacturing</v>
      </c>
      <c r="C43" s="20"/>
      <c r="D43" s="20">
        <f t="shared" ref="D43:AA43" si="31">100*((D11/C11)^4-1)</f>
        <v>-2.6556071267126558</v>
      </c>
      <c r="E43" s="20">
        <f t="shared" si="31"/>
        <v>2.4719537817131654</v>
      </c>
      <c r="F43" s="20">
        <f t="shared" si="31"/>
        <v>-4.3588441167384806</v>
      </c>
      <c r="G43" s="20">
        <f t="shared" si="31"/>
        <v>-4.2847533795280164</v>
      </c>
      <c r="H43" s="20">
        <f t="shared" si="31"/>
        <v>-1.3965822825600993</v>
      </c>
      <c r="I43" s="20">
        <f t="shared" si="31"/>
        <v>2.7169730002735593</v>
      </c>
      <c r="J43" s="20">
        <f t="shared" si="31"/>
        <v>-3.0808022959091907</v>
      </c>
      <c r="K43" s="20">
        <f t="shared" si="31"/>
        <v>-1.7198420672272285</v>
      </c>
      <c r="L43" s="20">
        <f t="shared" si="31"/>
        <v>-2.1080470863398704</v>
      </c>
      <c r="M43" s="20">
        <f t="shared" si="31"/>
        <v>-3.2608547878602234</v>
      </c>
      <c r="N43" s="20">
        <f t="shared" si="31"/>
        <v>-5.4339279093643</v>
      </c>
      <c r="O43" s="20">
        <f t="shared" si="31"/>
        <v>-7.8964330091108259</v>
      </c>
      <c r="P43" s="20">
        <f t="shared" si="31"/>
        <v>-3.9928368567112016</v>
      </c>
      <c r="Q43" s="20">
        <f t="shared" si="31"/>
        <v>2.48007517854274</v>
      </c>
      <c r="R43" s="20">
        <f t="shared" si="31"/>
        <v>-14.774460836320724</v>
      </c>
      <c r="S43" s="20">
        <f t="shared" si="31"/>
        <v>-7.2770929114952647</v>
      </c>
      <c r="T43" s="20">
        <f t="shared" si="31"/>
        <v>-2.2827666956890758</v>
      </c>
      <c r="U43" s="20">
        <f t="shared" si="31"/>
        <v>-1.0093646720183647</v>
      </c>
      <c r="V43" s="20">
        <f t="shared" si="31"/>
        <v>8.8817841970012523E-14</v>
      </c>
      <c r="W43" s="20">
        <f t="shared" si="31"/>
        <v>5.3272486893175097</v>
      </c>
      <c r="X43" s="20">
        <f t="shared" si="31"/>
        <v>-4.9889019544202329</v>
      </c>
      <c r="Y43" s="20">
        <f t="shared" si="31"/>
        <v>-9.6412960363602362</v>
      </c>
      <c r="Z43" s="20">
        <f t="shared" si="31"/>
        <v>-30.362576184344736</v>
      </c>
      <c r="AA43" s="20">
        <f t="shared" si="31"/>
        <v>46.833255874153991</v>
      </c>
      <c r="AB43" s="20">
        <f t="shared" ref="AB43:BG43" si="32">100*((AB11/AA11)^4-1)</f>
        <v>7.998439092813947</v>
      </c>
      <c r="AC43" s="20">
        <f t="shared" si="32"/>
        <v>9.7748253445214317</v>
      </c>
      <c r="AD43" s="20">
        <f t="shared" si="32"/>
        <v>14.404023952705547</v>
      </c>
      <c r="AE43" s="20">
        <f t="shared" si="32"/>
        <v>11.951214125684007</v>
      </c>
      <c r="AF43" s="20">
        <f t="shared" si="32"/>
        <v>11.894608859976374</v>
      </c>
      <c r="AG43" s="20">
        <f t="shared" si="32"/>
        <v>12.256565750601322</v>
      </c>
      <c r="AH43" s="20">
        <f t="shared" si="32"/>
        <v>12.854598914306825</v>
      </c>
      <c r="AI43" s="20">
        <f t="shared" si="32"/>
        <v>0.42829766666838687</v>
      </c>
      <c r="AJ43" s="20">
        <f t="shared" si="32"/>
        <v>4.088695902957884</v>
      </c>
      <c r="AK43" s="20">
        <f t="shared" si="32"/>
        <v>-0.42222665942421855</v>
      </c>
      <c r="AL43" s="20">
        <f t="shared" si="32"/>
        <v>-4.2252738477843721</v>
      </c>
      <c r="AM43" s="20">
        <f t="shared" si="32"/>
        <v>-11.900118168127683</v>
      </c>
      <c r="AN43" s="20">
        <f t="shared" si="32"/>
        <v>-8.3095471711212561</v>
      </c>
      <c r="AO43" s="20">
        <f t="shared" si="32"/>
        <v>-9.9252112339413561</v>
      </c>
      <c r="AP43" s="20">
        <f t="shared" si="32"/>
        <v>-6.1415317361686039</v>
      </c>
      <c r="AQ43" s="20">
        <f t="shared" si="32"/>
        <v>-14.593138141574858</v>
      </c>
      <c r="AR43" s="20">
        <f t="shared" si="32"/>
        <v>2.3997521367159269</v>
      </c>
      <c r="AS43" s="20">
        <f t="shared" si="32"/>
        <v>-3.3642154584859529</v>
      </c>
      <c r="AT43" s="20">
        <f t="shared" si="32"/>
        <v>-2.9134355536705292</v>
      </c>
      <c r="AU43" s="20">
        <f t="shared" si="32"/>
        <v>-5.5340121299401694</v>
      </c>
      <c r="AV43" s="20">
        <f t="shared" si="32"/>
        <v>-2.2738456206317204</v>
      </c>
      <c r="AW43" s="20">
        <f t="shared" si="32"/>
        <v>-2.5699174177152284</v>
      </c>
      <c r="AX43" s="20">
        <f t="shared" si="32"/>
        <v>-11.444890492102333</v>
      </c>
      <c r="AY43" s="20">
        <f t="shared" si="32"/>
        <v>-18.073799085744579</v>
      </c>
      <c r="AZ43" s="20">
        <f t="shared" si="32"/>
        <v>-8.5920582911440455</v>
      </c>
      <c r="BA43" s="20">
        <f t="shared" si="32"/>
        <v>-9.3047386430177514</v>
      </c>
      <c r="BB43" s="20">
        <f t="shared" si="32"/>
        <v>-9.9077100302174426</v>
      </c>
      <c r="BC43" s="20">
        <f t="shared" si="32"/>
        <v>-11.091922638907903</v>
      </c>
      <c r="BD43" s="20">
        <f t="shared" si="32"/>
        <v>-8.591530248166535</v>
      </c>
      <c r="BE43" s="20">
        <f t="shared" si="32"/>
        <v>-6.1753707109409532</v>
      </c>
      <c r="BF43" s="20">
        <f t="shared" si="32"/>
        <v>-5.1464547853946048</v>
      </c>
      <c r="BG43" s="20">
        <f t="shared" si="32"/>
        <v>-2.2728927717820424</v>
      </c>
      <c r="BH43" s="20">
        <f t="shared" ref="BH43:CM43" si="33">100*((BH11/BG11)^4-1)</f>
        <v>9.22615553942574E-2</v>
      </c>
      <c r="BI43" s="20">
        <f t="shared" si="33"/>
        <v>2.2314343703828898</v>
      </c>
      <c r="BJ43" s="20">
        <f t="shared" si="33"/>
        <v>4.5696335613298666</v>
      </c>
      <c r="BK43" s="20">
        <f t="shared" si="33"/>
        <v>4.799525487473888</v>
      </c>
      <c r="BL43" s="20">
        <f t="shared" si="33"/>
        <v>8.1234250935934718</v>
      </c>
      <c r="BM43" s="20">
        <f t="shared" si="33"/>
        <v>-5.4233229611284184</v>
      </c>
      <c r="BN43" s="20">
        <f t="shared" si="33"/>
        <v>18.242068700777647</v>
      </c>
      <c r="BO43" s="20">
        <f t="shared" si="33"/>
        <v>6.7454060017673845</v>
      </c>
      <c r="BP43" s="20">
        <f t="shared" si="33"/>
        <v>3.4061260310091379</v>
      </c>
      <c r="BQ43" s="20">
        <f t="shared" si="33"/>
        <v>3.6340743584582613</v>
      </c>
      <c r="BR43" s="20">
        <f t="shared" si="33"/>
        <v>4.2819646784751031</v>
      </c>
      <c r="BS43" s="20">
        <f t="shared" si="33"/>
        <v>4.2366182182501433</v>
      </c>
      <c r="BT43" s="20">
        <f t="shared" si="33"/>
        <v>2.6153095248842018</v>
      </c>
      <c r="BU43" s="20">
        <f t="shared" si="33"/>
        <v>5.5816006187301648</v>
      </c>
      <c r="BV43" s="20">
        <f t="shared" si="33"/>
        <v>2.8057221887088479</v>
      </c>
      <c r="BW43" s="20">
        <f t="shared" si="33"/>
        <v>2.3846329799777299</v>
      </c>
      <c r="BX43" s="20">
        <f t="shared" si="33"/>
        <v>-0.39104459986436524</v>
      </c>
      <c r="BY43" s="20">
        <f t="shared" si="33"/>
        <v>-0.54767597468678986</v>
      </c>
      <c r="BZ43" s="20">
        <f t="shared" si="33"/>
        <v>-21.748894075414317</v>
      </c>
      <c r="CA43" s="20">
        <f t="shared" si="33"/>
        <v>5.8851964669648593</v>
      </c>
      <c r="CB43" s="20">
        <f t="shared" si="33"/>
        <v>-12.827448767798888</v>
      </c>
      <c r="CC43" s="20">
        <f t="shared" si="33"/>
        <v>-8.2479504499795357</v>
      </c>
      <c r="CD43" s="20">
        <f t="shared" si="33"/>
        <v>-5.7869057227802889</v>
      </c>
      <c r="CE43" s="20">
        <f t="shared" si="33"/>
        <v>-1.9289218986388801</v>
      </c>
      <c r="CF43" s="20">
        <f t="shared" si="33"/>
        <v>-0.1773835483745656</v>
      </c>
      <c r="CG43" s="20">
        <f t="shared" si="33"/>
        <v>1.0697475628482112</v>
      </c>
      <c r="CH43" s="20">
        <f t="shared" si="33"/>
        <v>3.4986057539091231</v>
      </c>
      <c r="CI43" s="20">
        <f t="shared" si="33"/>
        <v>5.4640965304088684</v>
      </c>
      <c r="CJ43" s="20">
        <f t="shared" si="33"/>
        <v>8.4879815028173091</v>
      </c>
      <c r="CK43" s="20">
        <f t="shared" si="33"/>
        <v>8.1315531172186937</v>
      </c>
      <c r="CL43" s="20">
        <f t="shared" si="33"/>
        <v>6.5657221475158734</v>
      </c>
      <c r="CM43" s="20">
        <f t="shared" si="33"/>
        <v>4.3291046493948659</v>
      </c>
      <c r="CN43" s="20">
        <f t="shared" ref="CN43:DS43" si="34">100*((CN11/CM11)^4-1)</f>
        <v>4.869617412601257</v>
      </c>
      <c r="CO43" s="20">
        <f t="shared" si="34"/>
        <v>4.8110576100408364</v>
      </c>
      <c r="CP43" s="20">
        <f t="shared" si="34"/>
        <v>3.1238267598461267</v>
      </c>
      <c r="CQ43" s="20">
        <f t="shared" si="34"/>
        <v>2.0585231987379826</v>
      </c>
      <c r="CR43" s="20">
        <f t="shared" si="34"/>
        <v>0.31305004439639017</v>
      </c>
      <c r="CS43" s="20">
        <f t="shared" si="34"/>
        <v>-0.62341520620132762</v>
      </c>
      <c r="CT43" s="20">
        <f t="shared" si="34"/>
        <v>-0.39058639031716025</v>
      </c>
      <c r="CU43" s="20">
        <f t="shared" si="34"/>
        <v>-1.1694640900357656</v>
      </c>
      <c r="CV43" s="20">
        <f t="shared" si="34"/>
        <v>0.23582577954885942</v>
      </c>
      <c r="CW43" s="20">
        <f t="shared" si="34"/>
        <v>1.4203762706980871</v>
      </c>
      <c r="CX43" s="20">
        <f t="shared" si="34"/>
        <v>0.1565251119143074</v>
      </c>
      <c r="CY43" s="20">
        <f t="shared" si="34"/>
        <v>1.0991064645565984</v>
      </c>
      <c r="CZ43" s="20">
        <f t="shared" si="34"/>
        <v>-0.93239456995491965</v>
      </c>
      <c r="DA43" s="20">
        <f t="shared" si="34"/>
        <v>2.5245306890069097</v>
      </c>
      <c r="DB43" s="20">
        <f t="shared" si="34"/>
        <v>-1.6211186188218374</v>
      </c>
      <c r="DC43" s="20">
        <f t="shared" si="34"/>
        <v>-1.0873685413808065</v>
      </c>
      <c r="DD43" s="20">
        <f t="shared" si="34"/>
        <v>-1.4002117731719443</v>
      </c>
      <c r="DE43" s="20">
        <f t="shared" si="34"/>
        <v>-4.0188060638895244</v>
      </c>
      <c r="DF43" s="20">
        <f t="shared" si="34"/>
        <v>-5.8909683515477091</v>
      </c>
      <c r="DG43" s="20">
        <f t="shared" si="34"/>
        <v>-4.1986762891372154</v>
      </c>
      <c r="DH43" s="20">
        <f t="shared" si="34"/>
        <v>-2.4986171332515461</v>
      </c>
      <c r="DI43" s="20">
        <f t="shared" si="34"/>
        <v>-6.5472524512724339</v>
      </c>
      <c r="DJ43" s="20">
        <f t="shared" si="34"/>
        <v>-1.4906571570895921</v>
      </c>
      <c r="DK43" s="20">
        <f t="shared" si="34"/>
        <v>0.41862841809294782</v>
      </c>
      <c r="DL43" s="20">
        <f t="shared" si="34"/>
        <v>2.1040836861841328</v>
      </c>
      <c r="DM43" s="20">
        <f t="shared" si="34"/>
        <v>2.5156004345372462</v>
      </c>
      <c r="DN43" s="20">
        <f t="shared" si="34"/>
        <v>6.7701403944392169</v>
      </c>
      <c r="DO43" s="20">
        <f t="shared" si="34"/>
        <v>3.9558413348107724</v>
      </c>
      <c r="DP43" s="20">
        <f t="shared" si="34"/>
        <v>2.4349534946019435</v>
      </c>
      <c r="DQ43" s="20">
        <f t="shared" si="34"/>
        <v>0.40035982394179825</v>
      </c>
      <c r="DR43" s="20">
        <f t="shared" si="34"/>
        <v>-0.1596487408849212</v>
      </c>
      <c r="DS43" s="45">
        <f t="shared" si="34"/>
        <v>-2.4541136628159155</v>
      </c>
      <c r="DT43" s="45">
        <f t="shared" ref="DT43:EY43" si="35">100*((DT11/DS11)^4-1)</f>
        <v>-27.669528424715562</v>
      </c>
      <c r="DU43" s="45">
        <f t="shared" si="35"/>
        <v>-15.025226807320745</v>
      </c>
      <c r="DV43" s="45">
        <f t="shared" si="35"/>
        <v>-10.626524549832872</v>
      </c>
      <c r="DW43" s="45">
        <f t="shared" si="35"/>
        <v>-8.2316763748832003</v>
      </c>
      <c r="DX43" s="45">
        <f t="shared" si="35"/>
        <v>-5.603442724927965</v>
      </c>
      <c r="DY43" s="45">
        <f t="shared" si="35"/>
        <v>0.97157411799715376</v>
      </c>
      <c r="DZ43" s="45">
        <f t="shared" si="35"/>
        <v>5.7199096639609426</v>
      </c>
      <c r="EA43" s="45">
        <f t="shared" si="35"/>
        <v>7.2360749860449269</v>
      </c>
      <c r="EB43" s="45">
        <f t="shared" si="35"/>
        <v>3.9890648545462648</v>
      </c>
      <c r="EC43" s="19">
        <f t="shared" si="35"/>
        <v>7.4065209977794533</v>
      </c>
      <c r="ED43" s="19">
        <f t="shared" si="35"/>
        <v>1.2432287499075434</v>
      </c>
      <c r="EE43" s="19">
        <f t="shared" si="35"/>
        <v>0.18554519876317066</v>
      </c>
      <c r="EF43" s="19">
        <f t="shared" si="35"/>
        <v>-2.1995970414127486</v>
      </c>
      <c r="EG43" s="19">
        <f t="shared" si="35"/>
        <v>-2.9392766019154304</v>
      </c>
      <c r="EH43" s="19">
        <f t="shared" si="35"/>
        <v>-3.4990404530017893</v>
      </c>
      <c r="EI43" s="19">
        <f t="shared" si="35"/>
        <v>-2.5866024623456885</v>
      </c>
      <c r="EJ43" s="19">
        <f t="shared" si="35"/>
        <v>-1.6799813953435327</v>
      </c>
      <c r="EK43" s="19">
        <f t="shared" si="35"/>
        <v>-1.023249843455043</v>
      </c>
      <c r="EL43" s="19">
        <f t="shared" si="35"/>
        <v>-0.69816569446203847</v>
      </c>
      <c r="EM43" s="19">
        <f t="shared" si="35"/>
        <v>3.1633860411228731E-2</v>
      </c>
      <c r="EN43" s="19">
        <f t="shared" si="35"/>
        <v>0.50445168580448563</v>
      </c>
      <c r="EO43" s="19">
        <f t="shared" si="35"/>
        <v>0.84964288847044767</v>
      </c>
      <c r="EP43" s="19">
        <f t="shared" si="35"/>
        <v>0.88098353501162574</v>
      </c>
      <c r="EQ43" s="19">
        <f t="shared" si="35"/>
        <v>1.0589466456320418</v>
      </c>
      <c r="ER43" s="19">
        <f t="shared" si="35"/>
        <v>1.1089509199718739</v>
      </c>
      <c r="ES43" s="19">
        <f t="shared" si="35"/>
        <v>1.2780681821886963</v>
      </c>
      <c r="ET43" s="19">
        <f t="shared" si="35"/>
        <v>1.1003999943771436</v>
      </c>
      <c r="EU43" s="19">
        <f t="shared" si="35"/>
        <v>0.88311123660298474</v>
      </c>
      <c r="EV43" s="19">
        <f t="shared" si="35"/>
        <v>0.98662584893236538</v>
      </c>
      <c r="EW43" s="19">
        <f t="shared" si="35"/>
        <v>0.80779893195794816</v>
      </c>
      <c r="EX43" s="19">
        <f t="shared" si="35"/>
        <v>0.70797603401255849</v>
      </c>
      <c r="EY43" s="19">
        <f t="shared" si="35"/>
        <v>0.72111923751361218</v>
      </c>
      <c r="EZ43" s="19">
        <f t="shared" ref="EZ43:FF43" si="36">100*((EZ11/EY11)^4-1)</f>
        <v>0.76321145536837331</v>
      </c>
      <c r="FA43" s="19">
        <f t="shared" si="36"/>
        <v>0.70080112703552189</v>
      </c>
      <c r="FB43" s="19">
        <f t="shared" si="36"/>
        <v>0.55403296879141806</v>
      </c>
      <c r="FC43" s="19">
        <f t="shared" si="36"/>
        <v>0.46185693553653095</v>
      </c>
      <c r="FD43" s="19">
        <f t="shared" si="36"/>
        <v>0.3185979158122354</v>
      </c>
      <c r="FE43" s="19">
        <f t="shared" si="36"/>
        <v>-4.8027265523242768E-2</v>
      </c>
      <c r="FF43" s="19">
        <f t="shared" si="36"/>
        <v>-0.13204920034447509</v>
      </c>
    </row>
    <row r="44" spans="1:162" x14ac:dyDescent="0.25">
      <c r="B44" t="str">
        <f t="shared" si="6"/>
        <v xml:space="preserve">      Aerospace</v>
      </c>
      <c r="C44" s="20"/>
      <c r="D44" s="20">
        <f t="shared" ref="D44:AA44" si="37">100*((D12/C12)^4-1)</f>
        <v>-6.8291896628770328</v>
      </c>
      <c r="E44" s="20">
        <f t="shared" si="37"/>
        <v>-1.7722201912059532</v>
      </c>
      <c r="F44" s="20">
        <f t="shared" si="37"/>
        <v>-0.23873459963013044</v>
      </c>
      <c r="G44" s="20">
        <f t="shared" si="37"/>
        <v>3.5121578573575229</v>
      </c>
      <c r="H44" s="20">
        <f t="shared" si="37"/>
        <v>-0.59127702029770912</v>
      </c>
      <c r="I44" s="20">
        <f t="shared" si="37"/>
        <v>3.3650917936072444</v>
      </c>
      <c r="J44" s="20">
        <f t="shared" si="37"/>
        <v>-1.9862095260870793</v>
      </c>
      <c r="K44" s="20">
        <f t="shared" si="37"/>
        <v>-1.646055400813462</v>
      </c>
      <c r="L44" s="20">
        <f t="shared" si="37"/>
        <v>-7.6132623188632342</v>
      </c>
      <c r="M44" s="20">
        <f t="shared" si="37"/>
        <v>-6.269273126355424</v>
      </c>
      <c r="N44" s="20">
        <f t="shared" si="37"/>
        <v>-5.6637487249323719</v>
      </c>
      <c r="O44" s="20">
        <f t="shared" si="37"/>
        <v>-7.1713517844177455</v>
      </c>
      <c r="P44" s="20">
        <f t="shared" si="37"/>
        <v>-12.596996824342622</v>
      </c>
      <c r="Q44" s="20">
        <f t="shared" si="37"/>
        <v>-8.410826018923812</v>
      </c>
      <c r="R44" s="20">
        <f t="shared" si="37"/>
        <v>-18.248936765827683</v>
      </c>
      <c r="S44" s="20">
        <f t="shared" si="37"/>
        <v>-12.527830779144278</v>
      </c>
      <c r="T44" s="20">
        <f t="shared" si="37"/>
        <v>-9.7227429384951432</v>
      </c>
      <c r="U44" s="20">
        <f t="shared" si="37"/>
        <v>-3.5551980754305101</v>
      </c>
      <c r="V44" s="20">
        <f t="shared" si="37"/>
        <v>1.9842936881000028</v>
      </c>
      <c r="W44" s="20">
        <f t="shared" si="37"/>
        <v>-3.4229369841468404</v>
      </c>
      <c r="X44" s="20">
        <f t="shared" si="37"/>
        <v>-9.2429270650156603</v>
      </c>
      <c r="Y44" s="20">
        <f t="shared" si="37"/>
        <v>-29.042603929609623</v>
      </c>
      <c r="Z44" s="20">
        <f t="shared" si="37"/>
        <v>-58.58610555590591</v>
      </c>
      <c r="AA44" s="20">
        <f t="shared" si="37"/>
        <v>141.87507298187799</v>
      </c>
      <c r="AB44" s="20">
        <f t="shared" ref="AB44:BG44" si="38">100*((AB12/AA12)^4-1)</f>
        <v>10.029903722873645</v>
      </c>
      <c r="AC44" s="20">
        <f t="shared" si="38"/>
        <v>21.800181032796463</v>
      </c>
      <c r="AD44" s="20">
        <f t="shared" si="38"/>
        <v>31.365807229192889</v>
      </c>
      <c r="AE44" s="20">
        <f t="shared" si="38"/>
        <v>23.999281732857924</v>
      </c>
      <c r="AF44" s="20">
        <f t="shared" si="38"/>
        <v>13.937933672731507</v>
      </c>
      <c r="AG44" s="20">
        <f t="shared" si="38"/>
        <v>21.081996629593025</v>
      </c>
      <c r="AH44" s="20">
        <f t="shared" si="38"/>
        <v>18.705189614334916</v>
      </c>
      <c r="AI44" s="20">
        <f t="shared" si="38"/>
        <v>0</v>
      </c>
      <c r="AJ44" s="20">
        <f t="shared" si="38"/>
        <v>2.1146835359697747</v>
      </c>
      <c r="AK44" s="20">
        <f t="shared" si="38"/>
        <v>-1.8289412440965158</v>
      </c>
      <c r="AL44" s="20">
        <f t="shared" si="38"/>
        <v>-5.9081835900738788</v>
      </c>
      <c r="AM44" s="20">
        <f t="shared" si="38"/>
        <v>-16.303902018476137</v>
      </c>
      <c r="AN44" s="20">
        <f t="shared" si="38"/>
        <v>-19.360205206715044</v>
      </c>
      <c r="AO44" s="20">
        <f t="shared" si="38"/>
        <v>-19.522304906361466</v>
      </c>
      <c r="AP44" s="20">
        <f t="shared" si="38"/>
        <v>-13.02346116479236</v>
      </c>
      <c r="AQ44" s="20">
        <f t="shared" si="38"/>
        <v>-29.082540174665581</v>
      </c>
      <c r="AR44" s="20">
        <f t="shared" si="38"/>
        <v>13.833421987940131</v>
      </c>
      <c r="AS44" s="20">
        <f t="shared" si="38"/>
        <v>-5.0029055647105469</v>
      </c>
      <c r="AT44" s="20">
        <f t="shared" si="38"/>
        <v>0.48514162070498745</v>
      </c>
      <c r="AU44" s="20">
        <f t="shared" si="38"/>
        <v>3.2637066131229187</v>
      </c>
      <c r="AV44" s="20">
        <f t="shared" si="38"/>
        <v>1.2856403944186079</v>
      </c>
      <c r="AW44" s="20">
        <f t="shared" si="38"/>
        <v>2.9006984088697063</v>
      </c>
      <c r="AX44" s="20">
        <f t="shared" si="38"/>
        <v>-6.6347212137712557</v>
      </c>
      <c r="AY44" s="20">
        <f t="shared" si="38"/>
        <v>-25.727020568781732</v>
      </c>
      <c r="AZ44" s="20">
        <f t="shared" si="38"/>
        <v>-14.874885241263735</v>
      </c>
      <c r="BA44" s="20">
        <f t="shared" si="38"/>
        <v>-15.766160672074969</v>
      </c>
      <c r="BB44" s="20">
        <f t="shared" si="38"/>
        <v>-9.0971528195677891</v>
      </c>
      <c r="BC44" s="20">
        <f t="shared" si="38"/>
        <v>-17.284146240903851</v>
      </c>
      <c r="BD44" s="20">
        <f t="shared" si="38"/>
        <v>-13.797469433208143</v>
      </c>
      <c r="BE44" s="20">
        <f t="shared" si="38"/>
        <v>-13.726682557167823</v>
      </c>
      <c r="BF44" s="20">
        <f t="shared" si="38"/>
        <v>-9.0489437725283182</v>
      </c>
      <c r="BG44" s="20">
        <f t="shared" si="38"/>
        <v>-6.3177683143494257</v>
      </c>
      <c r="BH44" s="20">
        <f t="shared" ref="BH44:CM44" si="39">100*((BH12/BG12)^4-1)</f>
        <v>-2.9170542366320884</v>
      </c>
      <c r="BI44" s="20">
        <f t="shared" si="39"/>
        <v>0.91742518756923186</v>
      </c>
      <c r="BJ44" s="20">
        <f t="shared" si="39"/>
        <v>8.9516132355144542</v>
      </c>
      <c r="BK44" s="20">
        <f t="shared" si="39"/>
        <v>10.670024705356429</v>
      </c>
      <c r="BL44" s="20">
        <f t="shared" si="39"/>
        <v>9.6915451158978261</v>
      </c>
      <c r="BM44" s="20">
        <f t="shared" si="39"/>
        <v>-16.701510486412385</v>
      </c>
      <c r="BN44" s="20">
        <f t="shared" si="39"/>
        <v>49.78668586390598</v>
      </c>
      <c r="BO44" s="20">
        <f t="shared" si="39"/>
        <v>10.446306877341405</v>
      </c>
      <c r="BP44" s="20">
        <f t="shared" si="39"/>
        <v>4.3883811921126226</v>
      </c>
      <c r="BQ44" s="20">
        <f t="shared" si="39"/>
        <v>9.8594543107186858</v>
      </c>
      <c r="BR44" s="20">
        <f t="shared" si="39"/>
        <v>11.051718565231639</v>
      </c>
      <c r="BS44" s="20">
        <f t="shared" si="39"/>
        <v>8.9704859878693597</v>
      </c>
      <c r="BT44" s="20">
        <f t="shared" si="39"/>
        <v>5.7247346455399972</v>
      </c>
      <c r="BU44" s="20">
        <f t="shared" si="39"/>
        <v>10.944092697296238</v>
      </c>
      <c r="BV44" s="20">
        <f t="shared" si="39"/>
        <v>8.7900657731556198</v>
      </c>
      <c r="BW44" s="20">
        <f t="shared" si="39"/>
        <v>6.8024185138048088</v>
      </c>
      <c r="BX44" s="20">
        <f t="shared" si="39"/>
        <v>1.8537530886751918</v>
      </c>
      <c r="BY44" s="20">
        <f t="shared" si="39"/>
        <v>6.1337419794828651</v>
      </c>
      <c r="BZ44" s="20">
        <f t="shared" si="39"/>
        <v>-33.342788480248664</v>
      </c>
      <c r="CA44" s="20">
        <f t="shared" si="39"/>
        <v>47.088159329121005</v>
      </c>
      <c r="CB44" s="20">
        <f t="shared" si="39"/>
        <v>-8.6140892930380968</v>
      </c>
      <c r="CC44" s="20">
        <f t="shared" si="39"/>
        <v>-4.6407254541037553</v>
      </c>
      <c r="CD44" s="20">
        <f t="shared" si="39"/>
        <v>-3.8691493879507544</v>
      </c>
      <c r="CE44" s="20">
        <f t="shared" si="39"/>
        <v>-2.3920318797774676</v>
      </c>
      <c r="CF44" s="20">
        <f t="shared" si="39"/>
        <v>-3.0859219487279765</v>
      </c>
      <c r="CG44" s="20">
        <f t="shared" si="39"/>
        <v>1.7597466212052604</v>
      </c>
      <c r="CH44" s="20">
        <f t="shared" si="39"/>
        <v>3.5269999691472043</v>
      </c>
      <c r="CI44" s="20">
        <f t="shared" si="39"/>
        <v>6.3584764353281198</v>
      </c>
      <c r="CJ44" s="20">
        <f t="shared" si="39"/>
        <v>11.142655129567602</v>
      </c>
      <c r="CK44" s="20">
        <f t="shared" si="39"/>
        <v>16.48774796635777</v>
      </c>
      <c r="CL44" s="20">
        <f t="shared" si="39"/>
        <v>9.393930504228587</v>
      </c>
      <c r="CM44" s="20">
        <f t="shared" si="39"/>
        <v>5.5641839632080803</v>
      </c>
      <c r="CN44" s="20">
        <f t="shared" ref="CN44:DS44" si="40">100*((CN12/CM12)^4-1)</f>
        <v>6.1291242788356959</v>
      </c>
      <c r="CO44" s="20">
        <f t="shared" si="40"/>
        <v>11.026714319393838</v>
      </c>
      <c r="CP44" s="20">
        <f t="shared" si="40"/>
        <v>4.4987417054277223</v>
      </c>
      <c r="CQ44" s="20">
        <f t="shared" si="40"/>
        <v>1.0250694239489766</v>
      </c>
      <c r="CR44" s="20">
        <f t="shared" si="40"/>
        <v>-1.5910006465109872</v>
      </c>
      <c r="CS44" s="20">
        <f t="shared" si="40"/>
        <v>-1.4529362683682434</v>
      </c>
      <c r="CT44" s="20">
        <f t="shared" si="40"/>
        <v>-5.8775546612223506</v>
      </c>
      <c r="CU44" s="20">
        <f t="shared" si="40"/>
        <v>-3.5251748744617672</v>
      </c>
      <c r="CV44" s="20">
        <f t="shared" si="40"/>
        <v>-0.59947377084084152</v>
      </c>
      <c r="CW44" s="20">
        <f t="shared" si="40"/>
        <v>2.5819822799315828</v>
      </c>
      <c r="CX44" s="20">
        <f t="shared" si="40"/>
        <v>-2.5169939423530741</v>
      </c>
      <c r="CY44" s="20">
        <f t="shared" si="40"/>
        <v>-1.3470340956026061</v>
      </c>
      <c r="CZ44" s="20">
        <f t="shared" si="40"/>
        <v>-0.75258367519035474</v>
      </c>
      <c r="DA44" s="20">
        <f t="shared" si="40"/>
        <v>1.5208852700886455</v>
      </c>
      <c r="DB44" s="20">
        <f t="shared" si="40"/>
        <v>-4.0061650915575004</v>
      </c>
      <c r="DC44" s="20">
        <f t="shared" si="40"/>
        <v>-2.5625199212305216</v>
      </c>
      <c r="DD44" s="20">
        <f t="shared" si="40"/>
        <v>-4.3692714442319929</v>
      </c>
      <c r="DE44" s="20">
        <f t="shared" si="40"/>
        <v>-6.3495400348377746</v>
      </c>
      <c r="DF44" s="20">
        <f t="shared" si="40"/>
        <v>-11.87247197742346</v>
      </c>
      <c r="DG44" s="20">
        <f t="shared" si="40"/>
        <v>-6.1897916723219986</v>
      </c>
      <c r="DH44" s="20">
        <f t="shared" si="40"/>
        <v>-8.315308331412897</v>
      </c>
      <c r="DI44" s="20">
        <f t="shared" si="40"/>
        <v>-8.964538670156962</v>
      </c>
      <c r="DJ44" s="20">
        <f t="shared" si="40"/>
        <v>-6.7343712098734692</v>
      </c>
      <c r="DK44" s="20">
        <f t="shared" si="40"/>
        <v>1.9481384962902082</v>
      </c>
      <c r="DL44" s="20">
        <f t="shared" si="40"/>
        <v>3.1870020339953564</v>
      </c>
      <c r="DM44" s="20">
        <f t="shared" si="40"/>
        <v>8.0443766200914979</v>
      </c>
      <c r="DN44" s="20">
        <f t="shared" si="40"/>
        <v>7.3460917647671709</v>
      </c>
      <c r="DO44" s="20">
        <f t="shared" si="40"/>
        <v>5.810475799547965</v>
      </c>
      <c r="DP44" s="20">
        <f t="shared" si="40"/>
        <v>5.5554210511906676</v>
      </c>
      <c r="DQ44" s="20">
        <f t="shared" si="40"/>
        <v>4.1308381431432117</v>
      </c>
      <c r="DR44" s="20">
        <f t="shared" si="40"/>
        <v>-2.55272036460511</v>
      </c>
      <c r="DS44" s="45">
        <f t="shared" si="40"/>
        <v>0.16223886344033378</v>
      </c>
      <c r="DT44" s="45">
        <f t="shared" ref="DT44:EY44" si="41">100*((DT12/DS12)^4-1)</f>
        <v>-22.183247055073462</v>
      </c>
      <c r="DU44" s="45">
        <f t="shared" si="41"/>
        <v>-27.626916404114333</v>
      </c>
      <c r="DV44" s="45">
        <f t="shared" si="41"/>
        <v>-24.944676331358906</v>
      </c>
      <c r="DW44" s="45">
        <f t="shared" si="41"/>
        <v>-14.958591892506812</v>
      </c>
      <c r="DX44" s="45">
        <f t="shared" si="41"/>
        <v>-7.5226027855612614</v>
      </c>
      <c r="DY44" s="45">
        <f t="shared" si="41"/>
        <v>-0.6388055161307804</v>
      </c>
      <c r="DZ44" s="45">
        <f t="shared" si="41"/>
        <v>3.9040992260124696</v>
      </c>
      <c r="EA44" s="45">
        <f t="shared" si="41"/>
        <v>3.6486747351003546</v>
      </c>
      <c r="EB44" s="45">
        <f t="shared" si="41"/>
        <v>6.6662182018838001</v>
      </c>
      <c r="EC44" s="19">
        <f t="shared" si="41"/>
        <v>10.482641726214004</v>
      </c>
      <c r="ED44" s="19">
        <f t="shared" si="41"/>
        <v>4.0127808804252263</v>
      </c>
      <c r="EE44" s="19">
        <f t="shared" si="41"/>
        <v>4.0173568754608979</v>
      </c>
      <c r="EF44" s="19">
        <f t="shared" si="41"/>
        <v>3.3186999259587679</v>
      </c>
      <c r="EG44" s="19">
        <f t="shared" si="41"/>
        <v>3.5109215199261579</v>
      </c>
      <c r="EH44" s="19">
        <f t="shared" si="41"/>
        <v>2.9701711919177809</v>
      </c>
      <c r="EI44" s="19">
        <f t="shared" si="41"/>
        <v>2.5233338457201882</v>
      </c>
      <c r="EJ44" s="19">
        <f t="shared" si="41"/>
        <v>2.2393003350340335</v>
      </c>
      <c r="EK44" s="19">
        <f t="shared" si="41"/>
        <v>2.2463037264370378</v>
      </c>
      <c r="EL44" s="19">
        <f t="shared" si="41"/>
        <v>1.8621305152460632</v>
      </c>
      <c r="EM44" s="19">
        <f t="shared" si="41"/>
        <v>1.7683377408825418</v>
      </c>
      <c r="EN44" s="19">
        <f t="shared" si="41"/>
        <v>1.4662390645317824</v>
      </c>
      <c r="EO44" s="19">
        <f t="shared" si="41"/>
        <v>1.6548632753003334</v>
      </c>
      <c r="EP44" s="19">
        <f t="shared" si="41"/>
        <v>1.3325808774028891</v>
      </c>
      <c r="EQ44" s="19">
        <f t="shared" si="41"/>
        <v>1.5983553342398871</v>
      </c>
      <c r="ER44" s="19">
        <f t="shared" si="41"/>
        <v>1.5295615821111497</v>
      </c>
      <c r="ES44" s="19">
        <f t="shared" si="41"/>
        <v>1.706816965865765</v>
      </c>
      <c r="ET44" s="19">
        <f t="shared" si="41"/>
        <v>1.6405916416392774</v>
      </c>
      <c r="EU44" s="19">
        <f t="shared" si="41"/>
        <v>1.2352162157194924</v>
      </c>
      <c r="EV44" s="19">
        <f t="shared" si="41"/>
        <v>1.4019805601863888</v>
      </c>
      <c r="EW44" s="19">
        <f t="shared" si="41"/>
        <v>1.0440749585601372</v>
      </c>
      <c r="EX44" s="19">
        <f t="shared" si="41"/>
        <v>0.98103215329485849</v>
      </c>
      <c r="EY44" s="19">
        <f t="shared" si="41"/>
        <v>1.0970448171835567</v>
      </c>
      <c r="EZ44" s="19">
        <f t="shared" ref="EZ44:FF44" si="42">100*((EZ12/EY12)^4-1)</f>
        <v>1.2196532991439746</v>
      </c>
      <c r="FA44" s="19">
        <f t="shared" si="42"/>
        <v>1.1255477107604106</v>
      </c>
      <c r="FB44" s="19">
        <f t="shared" si="42"/>
        <v>0.9678823029250827</v>
      </c>
      <c r="FC44" s="19">
        <f t="shared" si="42"/>
        <v>0.94060312435741977</v>
      </c>
      <c r="FD44" s="19">
        <f t="shared" si="42"/>
        <v>0.82286945325245053</v>
      </c>
      <c r="FE44" s="19">
        <f t="shared" si="42"/>
        <v>0.1778451453275931</v>
      </c>
      <c r="FF44" s="19">
        <f t="shared" si="42"/>
        <v>0.17012744173567906</v>
      </c>
    </row>
    <row r="45" spans="1:162" x14ac:dyDescent="0.25">
      <c r="B45" t="str">
        <f t="shared" si="6"/>
        <v xml:space="preserve"> Services providing</v>
      </c>
      <c r="C45" s="20"/>
      <c r="D45" s="20">
        <f t="shared" ref="D45:AA45" si="43">100*((D13/C13)^4-1)</f>
        <v>4.3729293067988895</v>
      </c>
      <c r="E45" s="20">
        <f t="shared" si="43"/>
        <v>4.143349724419898</v>
      </c>
      <c r="F45" s="20">
        <f t="shared" si="43"/>
        <v>-1.5901727293643475E-2</v>
      </c>
      <c r="G45" s="20">
        <f t="shared" si="43"/>
        <v>3.181040970514637E-2</v>
      </c>
      <c r="H45" s="20">
        <f t="shared" si="43"/>
        <v>2.2611114507532504</v>
      </c>
      <c r="I45" s="20">
        <f t="shared" si="43"/>
        <v>1.079655206857133</v>
      </c>
      <c r="J45" s="20">
        <f t="shared" si="43"/>
        <v>1.1880822605923047</v>
      </c>
      <c r="K45" s="20">
        <f t="shared" si="43"/>
        <v>4.6386809319874045</v>
      </c>
      <c r="L45" s="20">
        <f t="shared" si="43"/>
        <v>0.62334235551357864</v>
      </c>
      <c r="M45" s="20">
        <f t="shared" si="43"/>
        <v>-0.27912369108095136</v>
      </c>
      <c r="N45" s="20">
        <f t="shared" si="43"/>
        <v>3.860486738501967</v>
      </c>
      <c r="O45" s="20">
        <f t="shared" si="43"/>
        <v>3.8710769964288794</v>
      </c>
      <c r="P45" s="20">
        <f t="shared" si="43"/>
        <v>3.4269389932633176</v>
      </c>
      <c r="Q45" s="20">
        <f t="shared" si="43"/>
        <v>6.2316104138415485</v>
      </c>
      <c r="R45" s="20">
        <f t="shared" si="43"/>
        <v>-2.91531982669615</v>
      </c>
      <c r="S45" s="20">
        <f t="shared" si="43"/>
        <v>4.5759270082228909</v>
      </c>
      <c r="T45" s="20">
        <f t="shared" si="43"/>
        <v>2.7267418794018727</v>
      </c>
      <c r="U45" s="20">
        <f t="shared" si="43"/>
        <v>1.7198805267611972</v>
      </c>
      <c r="V45" s="20">
        <f t="shared" si="43"/>
        <v>5.2949014415192952</v>
      </c>
      <c r="W45" s="20">
        <f t="shared" si="43"/>
        <v>3.1351792121728561</v>
      </c>
      <c r="X45" s="20">
        <f t="shared" si="43"/>
        <v>1.0676190375636718</v>
      </c>
      <c r="Y45" s="20">
        <f t="shared" si="43"/>
        <v>2.7509707637366487</v>
      </c>
      <c r="Z45" s="20">
        <f t="shared" si="43"/>
        <v>4.39813401911473</v>
      </c>
      <c r="AA45" s="20">
        <f t="shared" si="43"/>
        <v>4.874716750438135</v>
      </c>
      <c r="AB45" s="20">
        <f t="shared" ref="AB45:BG45" si="44">100*((AB13/AA13)^4-1)</f>
        <v>1.8919294381220864</v>
      </c>
      <c r="AC45" s="20">
        <f t="shared" si="44"/>
        <v>3.4226920033451735</v>
      </c>
      <c r="AD45" s="20">
        <f t="shared" si="44"/>
        <v>5.7083629062637309</v>
      </c>
      <c r="AE45" s="20">
        <f t="shared" si="44"/>
        <v>2.6814767408909645</v>
      </c>
      <c r="AF45" s="20">
        <f t="shared" si="44"/>
        <v>7.4383721017814874</v>
      </c>
      <c r="AG45" s="20">
        <f t="shared" si="44"/>
        <v>2.750632456895219</v>
      </c>
      <c r="AH45" s="20">
        <f t="shared" si="44"/>
        <v>4.8103767305555323</v>
      </c>
      <c r="AI45" s="20">
        <f t="shared" si="44"/>
        <v>4.3507793808345019</v>
      </c>
      <c r="AJ45" s="20">
        <f t="shared" si="44"/>
        <v>5.3546004647051504</v>
      </c>
      <c r="AK45" s="20">
        <f t="shared" si="44"/>
        <v>3.8426908820768935</v>
      </c>
      <c r="AL45" s="20">
        <f t="shared" si="44"/>
        <v>4.4919683870441762</v>
      </c>
      <c r="AM45" s="20">
        <f t="shared" si="44"/>
        <v>4.1090146513835357</v>
      </c>
      <c r="AN45" s="20">
        <f t="shared" si="44"/>
        <v>2.8317713945994027</v>
      </c>
      <c r="AO45" s="20">
        <f t="shared" si="44"/>
        <v>5.4665220137831705</v>
      </c>
      <c r="AP45" s="20">
        <f t="shared" si="44"/>
        <v>4.3817780022182173</v>
      </c>
      <c r="AQ45" s="20">
        <f t="shared" si="44"/>
        <v>4.4696740711730021</v>
      </c>
      <c r="AR45" s="20">
        <f t="shared" si="44"/>
        <v>1.934920424684794</v>
      </c>
      <c r="AS45" s="20">
        <f t="shared" si="44"/>
        <v>2.7251239364866287</v>
      </c>
      <c r="AT45" s="20">
        <f t="shared" si="44"/>
        <v>2.7661293193095071</v>
      </c>
      <c r="AU45" s="20">
        <f t="shared" si="44"/>
        <v>-1.678750777182858</v>
      </c>
      <c r="AV45" s="20">
        <f t="shared" si="44"/>
        <v>-2.1553852176611321</v>
      </c>
      <c r="AW45" s="20">
        <f t="shared" si="44"/>
        <v>-3.7549061190969235</v>
      </c>
      <c r="AX45" s="20">
        <f t="shared" si="44"/>
        <v>-3.9965861239758316</v>
      </c>
      <c r="AY45" s="20">
        <f t="shared" si="44"/>
        <v>-1.8344065368708362</v>
      </c>
      <c r="AZ45" s="20">
        <f t="shared" si="44"/>
        <v>-0.1914218509939225</v>
      </c>
      <c r="BA45" s="20">
        <f t="shared" si="44"/>
        <v>5.9904450719483471E-2</v>
      </c>
      <c r="BB45" s="20">
        <f t="shared" si="44"/>
        <v>8.3861205092317093E-2</v>
      </c>
      <c r="BC45" s="20">
        <f t="shared" si="44"/>
        <v>0.82876218029230841</v>
      </c>
      <c r="BD45" s="20">
        <f t="shared" si="44"/>
        <v>-0.54853197675917009</v>
      </c>
      <c r="BE45" s="20">
        <f t="shared" si="44"/>
        <v>0.5155169230935952</v>
      </c>
      <c r="BF45" s="20">
        <f t="shared" si="44"/>
        <v>1.4659252806582534</v>
      </c>
      <c r="BG45" s="20">
        <f t="shared" si="44"/>
        <v>0.15487941819707363</v>
      </c>
      <c r="BH45" s="20">
        <f t="shared" ref="BH45:CM45" si="45">100*((BH13/BG13)^4-1)</f>
        <v>2.0992252103122278</v>
      </c>
      <c r="BI45" s="20">
        <f t="shared" si="45"/>
        <v>0.85525438384188579</v>
      </c>
      <c r="BJ45" s="20">
        <f t="shared" si="45"/>
        <v>2.1077918973070986</v>
      </c>
      <c r="BK45" s="20">
        <f t="shared" si="45"/>
        <v>1.3348308543777776</v>
      </c>
      <c r="BL45" s="20">
        <f t="shared" si="45"/>
        <v>2.6262245120098227</v>
      </c>
      <c r="BM45" s="20">
        <f t="shared" si="45"/>
        <v>2.9655518165925265</v>
      </c>
      <c r="BN45" s="20">
        <f t="shared" si="45"/>
        <v>2.3075301655678171</v>
      </c>
      <c r="BO45" s="20">
        <f t="shared" si="45"/>
        <v>2.0841076219612287</v>
      </c>
      <c r="BP45" s="20">
        <f t="shared" si="45"/>
        <v>2.28239467973681</v>
      </c>
      <c r="BQ45" s="20">
        <f t="shared" si="45"/>
        <v>2.3388142922632804</v>
      </c>
      <c r="BR45" s="20">
        <f t="shared" si="45"/>
        <v>1.9119700370848092</v>
      </c>
      <c r="BS45" s="20">
        <f t="shared" si="45"/>
        <v>3.5554131108901599</v>
      </c>
      <c r="BT45" s="20">
        <f t="shared" si="45"/>
        <v>2.0785530512569927</v>
      </c>
      <c r="BU45" s="20">
        <f t="shared" si="45"/>
        <v>2.1804876607760981</v>
      </c>
      <c r="BV45" s="20">
        <f t="shared" si="45"/>
        <v>2.6290933662676652</v>
      </c>
      <c r="BW45" s="20">
        <f t="shared" si="45"/>
        <v>3.0820709137309832</v>
      </c>
      <c r="BX45" s="20">
        <f t="shared" si="45"/>
        <v>0.34854557980410483</v>
      </c>
      <c r="BY45" s="20">
        <f t="shared" si="45"/>
        <v>1.6512534722440408</v>
      </c>
      <c r="BZ45" s="20">
        <f t="shared" si="45"/>
        <v>-3.650728347846266</v>
      </c>
      <c r="CA45" s="20">
        <f t="shared" si="45"/>
        <v>-5.4564505477486485</v>
      </c>
      <c r="CB45" s="20">
        <f t="shared" si="45"/>
        <v>-6.5048289098207368</v>
      </c>
      <c r="CC45" s="20">
        <f t="shared" si="45"/>
        <v>-2.7651434491302362</v>
      </c>
      <c r="CD45" s="20">
        <f t="shared" si="45"/>
        <v>-1.3995664553560716</v>
      </c>
      <c r="CE45" s="20">
        <f t="shared" si="45"/>
        <v>-2.2771262574217133E-2</v>
      </c>
      <c r="CF45" s="20">
        <f t="shared" si="45"/>
        <v>2.656516502709505</v>
      </c>
      <c r="CG45" s="20">
        <f t="shared" si="45"/>
        <v>0.76011854172428617</v>
      </c>
      <c r="CH45" s="20">
        <f t="shared" si="45"/>
        <v>2.5994141673814974</v>
      </c>
      <c r="CI45" s="20">
        <f t="shared" si="45"/>
        <v>1.2851421952329911</v>
      </c>
      <c r="CJ45" s="20">
        <f t="shared" si="45"/>
        <v>2.153218305082949</v>
      </c>
      <c r="CK45" s="20">
        <f t="shared" si="45"/>
        <v>1.3191180387764234</v>
      </c>
      <c r="CL45" s="20">
        <f t="shared" si="45"/>
        <v>1.7971058491045744</v>
      </c>
      <c r="CM45" s="20">
        <f t="shared" si="45"/>
        <v>2.2484789890788726</v>
      </c>
      <c r="CN45" s="20">
        <f t="shared" ref="CN45:DS45" si="46">100*((CN13/CM13)^4-1)</f>
        <v>3.1766487509587771</v>
      </c>
      <c r="CO45" s="20">
        <f t="shared" si="46"/>
        <v>1.1595350104100843</v>
      </c>
      <c r="CP45" s="20">
        <f t="shared" si="46"/>
        <v>3.2981492213902674</v>
      </c>
      <c r="CQ45" s="20">
        <f t="shared" si="46"/>
        <v>2.577671042139551</v>
      </c>
      <c r="CR45" s="20">
        <f t="shared" si="46"/>
        <v>2.6703038961270797</v>
      </c>
      <c r="CS45" s="20">
        <f t="shared" si="46"/>
        <v>2.6200658565416202</v>
      </c>
      <c r="CT45" s="20">
        <f t="shared" si="46"/>
        <v>3.7929805911083081</v>
      </c>
      <c r="CU45" s="20">
        <f t="shared" si="46"/>
        <v>2.9526123967222206</v>
      </c>
      <c r="CV45" s="20">
        <f t="shared" si="46"/>
        <v>1.2213917729155588</v>
      </c>
      <c r="CW45" s="20">
        <f t="shared" si="46"/>
        <v>4.4014332162056746</v>
      </c>
      <c r="CX45" s="20">
        <f t="shared" si="46"/>
        <v>1.8576793005061765</v>
      </c>
      <c r="CY45" s="20">
        <f t="shared" si="46"/>
        <v>2.7936104300096076</v>
      </c>
      <c r="CZ45" s="20">
        <f t="shared" si="46"/>
        <v>3.7290383104696234</v>
      </c>
      <c r="DA45" s="20">
        <f t="shared" si="46"/>
        <v>4.3149963584168782</v>
      </c>
      <c r="DB45" s="20">
        <f t="shared" si="46"/>
        <v>2.7195338483386733</v>
      </c>
      <c r="DC45" s="20">
        <f t="shared" si="46"/>
        <v>3.6203599499701866</v>
      </c>
      <c r="DD45" s="20">
        <f t="shared" si="46"/>
        <v>4.4542653844028113</v>
      </c>
      <c r="DE45" s="20">
        <f t="shared" si="46"/>
        <v>3.4194593800313644</v>
      </c>
      <c r="DF45" s="20">
        <f t="shared" si="46"/>
        <v>2.3322071175542636</v>
      </c>
      <c r="DG45" s="20">
        <f t="shared" si="46"/>
        <v>3.1948455523998387</v>
      </c>
      <c r="DH45" s="20">
        <f t="shared" si="46"/>
        <v>4.1807760363355984</v>
      </c>
      <c r="DI45" s="20">
        <f t="shared" si="46"/>
        <v>2.5914949839414891</v>
      </c>
      <c r="DJ45" s="20">
        <f t="shared" si="46"/>
        <v>1.6105676166016769</v>
      </c>
      <c r="DK45" s="20">
        <f t="shared" si="46"/>
        <v>3.2654214551683491</v>
      </c>
      <c r="DL45" s="20">
        <f t="shared" si="46"/>
        <v>1.5446765326768919</v>
      </c>
      <c r="DM45" s="20">
        <f t="shared" si="46"/>
        <v>1.8077388002045502</v>
      </c>
      <c r="DN45" s="20">
        <f t="shared" si="46"/>
        <v>1.5594963181681853</v>
      </c>
      <c r="DO45" s="20">
        <f t="shared" si="46"/>
        <v>2.0875549831690154</v>
      </c>
      <c r="DP45" s="20">
        <f t="shared" si="46"/>
        <v>3.265934533654713</v>
      </c>
      <c r="DQ45" s="20">
        <f t="shared" si="46"/>
        <v>3.9853190248674952</v>
      </c>
      <c r="DR45" s="20">
        <f t="shared" si="46"/>
        <v>1.0518249803908031</v>
      </c>
      <c r="DS45" s="45">
        <f t="shared" si="46"/>
        <v>1.6573494433501201</v>
      </c>
      <c r="DT45" s="45">
        <f t="shared" ref="DT45:EY45" si="47">100*((DT13/DS13)^4-1)</f>
        <v>-38.974191880627792</v>
      </c>
      <c r="DU45" s="45">
        <f t="shared" si="47"/>
        <v>15.728455029345723</v>
      </c>
      <c r="DV45" s="45">
        <f t="shared" si="47"/>
        <v>3.7160902974359811</v>
      </c>
      <c r="DW45" s="45">
        <f t="shared" si="47"/>
        <v>0.6402502346375627</v>
      </c>
      <c r="DX45" s="45">
        <f t="shared" si="47"/>
        <v>6.7308791187250527</v>
      </c>
      <c r="DY45" s="45">
        <f t="shared" si="47"/>
        <v>10.039831848996638</v>
      </c>
      <c r="DZ45" s="45">
        <f t="shared" si="47"/>
        <v>6.8239844039625686</v>
      </c>
      <c r="EA45" s="45">
        <f t="shared" si="47"/>
        <v>4.0717056308329447</v>
      </c>
      <c r="EB45" s="45">
        <f t="shared" si="47"/>
        <v>4.2509782656495743</v>
      </c>
      <c r="EC45" s="19">
        <f t="shared" si="47"/>
        <v>5.3888508957512071</v>
      </c>
      <c r="ED45" s="19">
        <f t="shared" si="47"/>
        <v>0.3333319559986947</v>
      </c>
      <c r="EE45" s="19">
        <f t="shared" si="47"/>
        <v>-2.1393009894926429</v>
      </c>
      <c r="EF45" s="19">
        <f t="shared" si="47"/>
        <v>-7.4545750233805936</v>
      </c>
      <c r="EG45" s="19">
        <f t="shared" si="47"/>
        <v>-5.8053614488049128</v>
      </c>
      <c r="EH45" s="19">
        <f t="shared" si="47"/>
        <v>-4.3302964526785725</v>
      </c>
      <c r="EI45" s="19">
        <f t="shared" si="47"/>
        <v>-1.6235856434435814</v>
      </c>
      <c r="EJ45" s="19">
        <f t="shared" si="47"/>
        <v>0.15072724267573001</v>
      </c>
      <c r="EK45" s="19">
        <f t="shared" si="47"/>
        <v>1.7311585193641399</v>
      </c>
      <c r="EL45" s="19">
        <f t="shared" si="47"/>
        <v>1.3452347529927522</v>
      </c>
      <c r="EM45" s="19">
        <f t="shared" si="47"/>
        <v>3.1742595357135084</v>
      </c>
      <c r="EN45" s="19">
        <f t="shared" si="47"/>
        <v>4.1439053472561271</v>
      </c>
      <c r="EO45" s="19">
        <f t="shared" si="47"/>
        <v>5.2968020185762521</v>
      </c>
      <c r="EP45" s="19">
        <f t="shared" si="47"/>
        <v>4.11793419277664</v>
      </c>
      <c r="EQ45" s="19">
        <f t="shared" si="47"/>
        <v>3.1653878431933347</v>
      </c>
      <c r="ER45" s="19">
        <f t="shared" si="47"/>
        <v>2.5771232315613846</v>
      </c>
      <c r="ES45" s="19">
        <f t="shared" si="47"/>
        <v>3.133358022085786</v>
      </c>
      <c r="ET45" s="19">
        <f t="shared" si="47"/>
        <v>1.619956212026219</v>
      </c>
      <c r="EU45" s="19">
        <f t="shared" si="47"/>
        <v>1.3715670645574773</v>
      </c>
      <c r="EV45" s="19">
        <f t="shared" si="47"/>
        <v>1.4054769294098213</v>
      </c>
      <c r="EW45" s="19">
        <f t="shared" si="47"/>
        <v>2.3328441350516149</v>
      </c>
      <c r="EX45" s="19">
        <f t="shared" si="47"/>
        <v>1.205966092262134</v>
      </c>
      <c r="EY45" s="19">
        <f t="shared" si="47"/>
        <v>1.1782292380905668</v>
      </c>
      <c r="EZ45" s="19">
        <f t="shared" ref="EZ45:FF45" si="48">100*((EZ13/EY13)^4-1)</f>
        <v>1.1995689706844948</v>
      </c>
      <c r="FA45" s="19">
        <f t="shared" si="48"/>
        <v>2.011426327067678</v>
      </c>
      <c r="FB45" s="19">
        <f t="shared" si="48"/>
        <v>0.90811895218121386</v>
      </c>
      <c r="FC45" s="19">
        <f t="shared" si="48"/>
        <v>0.72845295566044133</v>
      </c>
      <c r="FD45" s="19">
        <f t="shared" si="48"/>
        <v>0.5147449644770985</v>
      </c>
      <c r="FE45" s="19">
        <f t="shared" si="48"/>
        <v>1.2023584258840314</v>
      </c>
      <c r="FF45" s="19">
        <f t="shared" si="48"/>
        <v>5.8251610865744929E-2</v>
      </c>
    </row>
    <row r="46" spans="1:162" x14ac:dyDescent="0.25">
      <c r="B46" t="str">
        <f t="shared" si="6"/>
        <v xml:space="preserve">   Wholesale and retail trade</v>
      </c>
      <c r="C46" s="20"/>
      <c r="D46" s="20">
        <f t="shared" ref="D46:AA46" si="49">100*((D14/C14)^4-1)</f>
        <v>0.91029187691049618</v>
      </c>
      <c r="E46" s="20">
        <f t="shared" si="49"/>
        <v>1.2884722629219469</v>
      </c>
      <c r="F46" s="20">
        <f t="shared" si="49"/>
        <v>4.4327375084592502</v>
      </c>
      <c r="G46" s="20">
        <f t="shared" si="49"/>
        <v>-8.0736053299293999</v>
      </c>
      <c r="H46" s="20">
        <f t="shared" si="49"/>
        <v>0.30418228995618968</v>
      </c>
      <c r="I46" s="20">
        <f t="shared" si="49"/>
        <v>-1.1336682876005311</v>
      </c>
      <c r="J46" s="20">
        <f t="shared" si="49"/>
        <v>-1.5136907666919774</v>
      </c>
      <c r="K46" s="20">
        <f t="shared" si="49"/>
        <v>4.1115810690431687</v>
      </c>
      <c r="L46" s="20">
        <f t="shared" si="49"/>
        <v>0.37875158844520307</v>
      </c>
      <c r="M46" s="20">
        <f t="shared" si="49"/>
        <v>-2.5447797599380984</v>
      </c>
      <c r="N46" s="20">
        <f t="shared" si="49"/>
        <v>0.91584977846381754</v>
      </c>
      <c r="O46" s="20">
        <f t="shared" si="49"/>
        <v>1.8337631488861028</v>
      </c>
      <c r="P46" s="20">
        <f t="shared" si="49"/>
        <v>1.2141769555696902</v>
      </c>
      <c r="Q46" s="20">
        <f t="shared" si="49"/>
        <v>7.8266086453360195</v>
      </c>
      <c r="R46" s="20">
        <f t="shared" si="49"/>
        <v>-6.3471419461304297</v>
      </c>
      <c r="S46" s="20">
        <f t="shared" si="49"/>
        <v>1.3592404712970074</v>
      </c>
      <c r="T46" s="20">
        <f t="shared" si="49"/>
        <v>2.0370939141359345</v>
      </c>
      <c r="U46" s="20">
        <f t="shared" si="49"/>
        <v>4.0841984072844006</v>
      </c>
      <c r="V46" s="20">
        <f t="shared" si="49"/>
        <v>1.4833790997063279</v>
      </c>
      <c r="W46" s="20">
        <f t="shared" si="49"/>
        <v>2.897017678340208</v>
      </c>
      <c r="X46" s="20">
        <f t="shared" si="49"/>
        <v>2.35543828295528</v>
      </c>
      <c r="Y46" s="20">
        <f t="shared" si="49"/>
        <v>4.1246929203584415</v>
      </c>
      <c r="Z46" s="20">
        <f t="shared" si="49"/>
        <v>3.7869105489260146</v>
      </c>
      <c r="AA46" s="20">
        <f t="shared" si="49"/>
        <v>6.3351399373910988</v>
      </c>
      <c r="AB46" s="20">
        <f t="shared" ref="AB46:BG46" si="50">100*((AB14/AA14)^4-1)</f>
        <v>3.2621444540249511</v>
      </c>
      <c r="AC46" s="20">
        <f t="shared" si="50"/>
        <v>1.8898768846685732</v>
      </c>
      <c r="AD46" s="20">
        <f t="shared" si="50"/>
        <v>3.2913305745036814</v>
      </c>
      <c r="AE46" s="20">
        <f t="shared" si="50"/>
        <v>-2.0428336256317126</v>
      </c>
      <c r="AF46" s="20">
        <f t="shared" si="50"/>
        <v>10.97860339610255</v>
      </c>
      <c r="AG46" s="20">
        <f t="shared" si="50"/>
        <v>3.1274206317610576</v>
      </c>
      <c r="AH46" s="20">
        <f t="shared" si="50"/>
        <v>7.1181263243161652</v>
      </c>
      <c r="AI46" s="20">
        <f t="shared" si="50"/>
        <v>-1.3046139798159051</v>
      </c>
      <c r="AJ46" s="20">
        <f t="shared" si="50"/>
        <v>5.2977695545164183</v>
      </c>
      <c r="AK46" s="20">
        <f t="shared" si="50"/>
        <v>3.1529860162282652</v>
      </c>
      <c r="AL46" s="20">
        <f t="shared" si="50"/>
        <v>7.7531837370432788</v>
      </c>
      <c r="AM46" s="20">
        <f t="shared" si="50"/>
        <v>1.910469837931994</v>
      </c>
      <c r="AN46" s="20">
        <f t="shared" si="50"/>
        <v>2.3489198366821951</v>
      </c>
      <c r="AO46" s="20">
        <f t="shared" si="50"/>
        <v>5.3602446691543237</v>
      </c>
      <c r="AP46" s="20">
        <f t="shared" si="50"/>
        <v>5.9972580034024281</v>
      </c>
      <c r="AQ46" s="20">
        <f t="shared" si="50"/>
        <v>1.7767812537000438</v>
      </c>
      <c r="AR46" s="20">
        <f t="shared" si="50"/>
        <v>2.2610061104967993</v>
      </c>
      <c r="AS46" s="20">
        <f t="shared" si="50"/>
        <v>-0.4812021349085982</v>
      </c>
      <c r="AT46" s="20">
        <f t="shared" si="50"/>
        <v>3.2979377397990506</v>
      </c>
      <c r="AU46" s="20">
        <f t="shared" si="50"/>
        <v>-3.30940469550145</v>
      </c>
      <c r="AV46" s="20">
        <f t="shared" si="50"/>
        <v>-3.8654233706026497</v>
      </c>
      <c r="AW46" s="20">
        <f t="shared" si="50"/>
        <v>-2.4157121537589421</v>
      </c>
      <c r="AX46" s="20">
        <f t="shared" si="50"/>
        <v>-6.5766479998851217</v>
      </c>
      <c r="AY46" s="20">
        <f t="shared" si="50"/>
        <v>-4.2347961259856177</v>
      </c>
      <c r="AZ46" s="20">
        <f t="shared" si="50"/>
        <v>-2.0645273880924742</v>
      </c>
      <c r="BA46" s="20">
        <f t="shared" si="50"/>
        <v>-2.8218020190556636</v>
      </c>
      <c r="BB46" s="20">
        <f t="shared" si="50"/>
        <v>-2.5291163722903853</v>
      </c>
      <c r="BC46" s="20">
        <f t="shared" si="50"/>
        <v>0.57947534537192702</v>
      </c>
      <c r="BD46" s="20">
        <f t="shared" si="50"/>
        <v>-2.352651200605449</v>
      </c>
      <c r="BE46" s="20">
        <f t="shared" si="50"/>
        <v>0.58209887586471165</v>
      </c>
      <c r="BF46" s="20">
        <f t="shared" si="50"/>
        <v>0.45186727080397393</v>
      </c>
      <c r="BG46" s="20">
        <f t="shared" si="50"/>
        <v>-0.44983461540424319</v>
      </c>
      <c r="BH46" s="20">
        <f t="shared" ref="BH46:CM46" si="51">100*((BH14/BG14)^4-1)</f>
        <v>2.2746673859705746</v>
      </c>
      <c r="BI46" s="20">
        <f t="shared" si="51"/>
        <v>-0.70304113598881335</v>
      </c>
      <c r="BJ46" s="20">
        <f t="shared" si="51"/>
        <v>0.45012387715144264</v>
      </c>
      <c r="BK46" s="20">
        <f t="shared" si="51"/>
        <v>1.6776533664033089</v>
      </c>
      <c r="BL46" s="20">
        <f t="shared" si="51"/>
        <v>2.8394493179110025</v>
      </c>
      <c r="BM46" s="20">
        <f t="shared" si="51"/>
        <v>2.754703950467241</v>
      </c>
      <c r="BN46" s="20">
        <f t="shared" si="51"/>
        <v>2.6716087008066491</v>
      </c>
      <c r="BO46" s="20">
        <f t="shared" si="51"/>
        <v>0.62715392710523954</v>
      </c>
      <c r="BP46" s="20">
        <f t="shared" si="51"/>
        <v>0.18754390412816235</v>
      </c>
      <c r="BQ46" s="20">
        <f t="shared" si="51"/>
        <v>0.56315856163515754</v>
      </c>
      <c r="BR46" s="20">
        <f t="shared" si="51"/>
        <v>0</v>
      </c>
      <c r="BS46" s="20">
        <f t="shared" si="51"/>
        <v>4.5656277092276598</v>
      </c>
      <c r="BT46" s="20">
        <f t="shared" si="51"/>
        <v>0.92813981067945139</v>
      </c>
      <c r="BU46" s="20">
        <f t="shared" si="51"/>
        <v>2.0456525085158273</v>
      </c>
      <c r="BV46" s="20">
        <f t="shared" si="51"/>
        <v>2.4086005322731197</v>
      </c>
      <c r="BW46" s="20">
        <f t="shared" si="51"/>
        <v>4.0140185667003614</v>
      </c>
      <c r="BX46" s="20">
        <f t="shared" si="51"/>
        <v>-3.6249088076217961</v>
      </c>
      <c r="BY46" s="20">
        <f t="shared" si="51"/>
        <v>6.0822624259571079E-2</v>
      </c>
      <c r="BZ46" s="20">
        <f t="shared" si="51"/>
        <v>-6.8683970175468119</v>
      </c>
      <c r="CA46" s="20">
        <f t="shared" si="51"/>
        <v>-10.170655180973942</v>
      </c>
      <c r="CB46" s="20">
        <f t="shared" si="51"/>
        <v>-9.8490290182535407</v>
      </c>
      <c r="CC46" s="20">
        <f t="shared" si="51"/>
        <v>-3.0313036425721029</v>
      </c>
      <c r="CD46" s="20">
        <f t="shared" si="51"/>
        <v>-4.3963465826263199</v>
      </c>
      <c r="CE46" s="20">
        <f t="shared" si="51"/>
        <v>1.8073344247590883</v>
      </c>
      <c r="CF46" s="20">
        <f t="shared" si="51"/>
        <v>1.5981038738269504</v>
      </c>
      <c r="CG46" s="20">
        <f t="shared" si="51"/>
        <v>-0.19764467321392587</v>
      </c>
      <c r="CH46" s="20">
        <f t="shared" si="51"/>
        <v>3.6098679262409616</v>
      </c>
      <c r="CI46" s="20">
        <f t="shared" si="51"/>
        <v>2.2415480538752641</v>
      </c>
      <c r="CJ46" s="20">
        <f t="shared" si="51"/>
        <v>2.162969714655949</v>
      </c>
      <c r="CK46" s="20">
        <f t="shared" si="51"/>
        <v>1.5611999694477463</v>
      </c>
      <c r="CL46" s="20">
        <f t="shared" si="51"/>
        <v>1.7507892693134242</v>
      </c>
      <c r="CM46" s="20">
        <f t="shared" si="51"/>
        <v>2.7868379927467046</v>
      </c>
      <c r="CN46" s="20">
        <f t="shared" ref="CN46:DS46" si="52">100*((CN14/CM14)^4-1)</f>
        <v>4.666214874331831</v>
      </c>
      <c r="CO46" s="20">
        <f t="shared" si="52"/>
        <v>3.8976210901090491</v>
      </c>
      <c r="CP46" s="20">
        <f t="shared" si="52"/>
        <v>4.1169730335863797</v>
      </c>
      <c r="CQ46" s="20">
        <f t="shared" si="52"/>
        <v>3.9478246358917612</v>
      </c>
      <c r="CR46" s="20">
        <f t="shared" si="52"/>
        <v>4.0351971488288063</v>
      </c>
      <c r="CS46" s="20">
        <f t="shared" si="52"/>
        <v>5.2478379860727342</v>
      </c>
      <c r="CT46" s="20">
        <f t="shared" si="52"/>
        <v>5.3041462589691113</v>
      </c>
      <c r="CU46" s="20">
        <f t="shared" si="52"/>
        <v>3.4070039400648344</v>
      </c>
      <c r="CV46" s="20">
        <f t="shared" si="52"/>
        <v>1.7082302902998503</v>
      </c>
      <c r="CW46" s="20">
        <f t="shared" si="52"/>
        <v>5.4708732419741501</v>
      </c>
      <c r="CX46" s="20">
        <f t="shared" si="52"/>
        <v>2.8480382662346537</v>
      </c>
      <c r="CY46" s="20">
        <f t="shared" si="52"/>
        <v>4.1168995904250494</v>
      </c>
      <c r="CZ46" s="20">
        <f t="shared" si="52"/>
        <v>3.9585005327744005</v>
      </c>
      <c r="DA46" s="20">
        <f t="shared" si="52"/>
        <v>3.2298889535584685</v>
      </c>
      <c r="DB46" s="20">
        <f t="shared" si="52"/>
        <v>1.6206446222425619</v>
      </c>
      <c r="DC46" s="20">
        <f t="shared" si="52"/>
        <v>1.8943616491837956</v>
      </c>
      <c r="DD46" s="20">
        <f t="shared" si="52"/>
        <v>5.8510393487159806</v>
      </c>
      <c r="DE46" s="20">
        <f t="shared" si="52"/>
        <v>4.3582881783392535</v>
      </c>
      <c r="DF46" s="20">
        <f t="shared" si="52"/>
        <v>2.9321979377380902</v>
      </c>
      <c r="DG46" s="20">
        <f t="shared" si="52"/>
        <v>5.9404870513802388</v>
      </c>
      <c r="DH46" s="20">
        <f t="shared" si="52"/>
        <v>8.0091315096018079</v>
      </c>
      <c r="DI46" s="20">
        <f t="shared" si="52"/>
        <v>6.1164079766471424</v>
      </c>
      <c r="DJ46" s="20">
        <f t="shared" si="52"/>
        <v>0.10163891951060489</v>
      </c>
      <c r="DK46" s="20">
        <f t="shared" si="52"/>
        <v>2.5636438965298103</v>
      </c>
      <c r="DL46" s="20">
        <f t="shared" si="52"/>
        <v>-0.15131451802361529</v>
      </c>
      <c r="DM46" s="20">
        <f t="shared" si="52"/>
        <v>0.86102700645698249</v>
      </c>
      <c r="DN46" s="20">
        <f t="shared" si="52"/>
        <v>-0.55300565052873729</v>
      </c>
      <c r="DO46" s="20">
        <f t="shared" si="52"/>
        <v>4.6703802117382009</v>
      </c>
      <c r="DP46" s="20">
        <f t="shared" si="52"/>
        <v>2.6188491401689218</v>
      </c>
      <c r="DQ46" s="20">
        <f t="shared" si="52"/>
        <v>3.3108962428802124</v>
      </c>
      <c r="DR46" s="20">
        <f t="shared" si="52"/>
        <v>2.0804257288190797</v>
      </c>
      <c r="DS46" s="45">
        <f t="shared" si="52"/>
        <v>3.3167564958489271</v>
      </c>
      <c r="DT46" s="45">
        <f t="shared" ref="DT46:EY46" si="53">100*((DT14/DS14)^4-1)</f>
        <v>-29.047117648412524</v>
      </c>
      <c r="DU46" s="45">
        <f t="shared" si="53"/>
        <v>29.095034289207966</v>
      </c>
      <c r="DV46" s="45">
        <f t="shared" si="53"/>
        <v>9.5985358189572203</v>
      </c>
      <c r="DW46" s="45">
        <f t="shared" si="53"/>
        <v>-3.2072061613456215</v>
      </c>
      <c r="DX46" s="45">
        <f t="shared" si="53"/>
        <v>-1.4575245201857268</v>
      </c>
      <c r="DY46" s="45">
        <f t="shared" si="53"/>
        <v>6.2712628656170555</v>
      </c>
      <c r="DZ46" s="45">
        <f t="shared" si="53"/>
        <v>4.5673324727771192</v>
      </c>
      <c r="EA46" s="45">
        <f t="shared" si="53"/>
        <v>2.7987211750862606</v>
      </c>
      <c r="EB46" s="45">
        <f t="shared" si="53"/>
        <v>1.9587355252844496</v>
      </c>
      <c r="EC46" s="19">
        <f t="shared" si="53"/>
        <v>0.91198742043010483</v>
      </c>
      <c r="ED46" s="19">
        <f t="shared" si="53"/>
        <v>-5.5311711387942664</v>
      </c>
      <c r="EE46" s="19">
        <f t="shared" si="53"/>
        <v>-3.3321525777951999</v>
      </c>
      <c r="EF46" s="19">
        <f t="shared" si="53"/>
        <v>-2.4095279206764242</v>
      </c>
      <c r="EG46" s="19">
        <f t="shared" si="53"/>
        <v>-9.3471606043645128</v>
      </c>
      <c r="EH46" s="19">
        <f t="shared" si="53"/>
        <v>-4.2974863917450428</v>
      </c>
      <c r="EI46" s="19">
        <f t="shared" si="53"/>
        <v>-3.2031969974090746</v>
      </c>
      <c r="EJ46" s="19">
        <f t="shared" si="53"/>
        <v>-2.7669018757585762</v>
      </c>
      <c r="EK46" s="19">
        <f t="shared" si="53"/>
        <v>1.252893742457295</v>
      </c>
      <c r="EL46" s="19">
        <f t="shared" si="53"/>
        <v>0.44705816747141469</v>
      </c>
      <c r="EM46" s="19">
        <f t="shared" si="53"/>
        <v>9.5685389327804238E-2</v>
      </c>
      <c r="EN46" s="19">
        <f t="shared" si="53"/>
        <v>2.0717580707015237</v>
      </c>
      <c r="EO46" s="19">
        <f t="shared" si="53"/>
        <v>3.9779480806530376</v>
      </c>
      <c r="EP46" s="19">
        <f t="shared" si="53"/>
        <v>4.9369228168653523</v>
      </c>
      <c r="EQ46" s="19">
        <f t="shared" si="53"/>
        <v>4.2735619892363186</v>
      </c>
      <c r="ER46" s="19">
        <f t="shared" si="53"/>
        <v>4.701749415260803</v>
      </c>
      <c r="ES46" s="19">
        <f t="shared" si="53"/>
        <v>4.4579169243485373</v>
      </c>
      <c r="ET46" s="19">
        <f t="shared" si="53"/>
        <v>3.4770617335453835</v>
      </c>
      <c r="EU46" s="19">
        <f t="shared" si="53"/>
        <v>2.957089820843728</v>
      </c>
      <c r="EV46" s="19">
        <f t="shared" si="53"/>
        <v>3.0566415365016475</v>
      </c>
      <c r="EW46" s="19">
        <f t="shared" si="53"/>
        <v>2.7212744688679624</v>
      </c>
      <c r="EX46" s="19">
        <f t="shared" si="53"/>
        <v>1.9529097048053279</v>
      </c>
      <c r="EY46" s="19">
        <f t="shared" si="53"/>
        <v>1.3529279986695508</v>
      </c>
      <c r="EZ46" s="19">
        <f t="shared" ref="EZ46:FF46" si="54">100*((EZ14/EY14)^4-1)</f>
        <v>1.2598475276604626</v>
      </c>
      <c r="FA46" s="19">
        <f t="shared" si="54"/>
        <v>0.97280019735652701</v>
      </c>
      <c r="FB46" s="19">
        <f t="shared" si="54"/>
        <v>0.68393759722229497</v>
      </c>
      <c r="FC46" s="19">
        <f t="shared" si="54"/>
        <v>0.18103607690924672</v>
      </c>
      <c r="FD46" s="19">
        <f t="shared" si="54"/>
        <v>0.14172661669507036</v>
      </c>
      <c r="FE46" s="19">
        <f t="shared" si="54"/>
        <v>-0.11402645918372478</v>
      </c>
      <c r="FF46" s="19">
        <f t="shared" si="54"/>
        <v>-0.23813944962030043</v>
      </c>
    </row>
    <row r="47" spans="1:162" x14ac:dyDescent="0.25">
      <c r="B47" t="str">
        <f t="shared" si="6"/>
        <v xml:space="preserve">   Transportation and public utilities</v>
      </c>
      <c r="C47" s="20"/>
      <c r="D47" s="20">
        <f t="shared" ref="D47:AA47" si="55">100*((D15/C15)^4-1)</f>
        <v>15.779503089443558</v>
      </c>
      <c r="E47" s="20">
        <f t="shared" si="55"/>
        <v>2.8560360522236428</v>
      </c>
      <c r="F47" s="20">
        <f t="shared" si="55"/>
        <v>-10.526352685294416</v>
      </c>
      <c r="G47" s="20">
        <f t="shared" si="55"/>
        <v>13.197156031309065</v>
      </c>
      <c r="H47" s="20">
        <f t="shared" si="55"/>
        <v>-2.7679980592001274</v>
      </c>
      <c r="I47" s="20">
        <f t="shared" si="55"/>
        <v>6.5573935426423535</v>
      </c>
      <c r="J47" s="20">
        <f t="shared" si="55"/>
        <v>-5.6722907157022657</v>
      </c>
      <c r="K47" s="20">
        <f t="shared" si="55"/>
        <v>-6.485631168529105</v>
      </c>
      <c r="L47" s="20">
        <f t="shared" si="55"/>
        <v>1.0443775696300284</v>
      </c>
      <c r="M47" s="20">
        <f t="shared" si="55"/>
        <v>-4.3374661809086223</v>
      </c>
      <c r="N47" s="20">
        <f t="shared" si="55"/>
        <v>-3.3664821431637404</v>
      </c>
      <c r="O47" s="20">
        <f t="shared" si="55"/>
        <v>3.7554623008480892</v>
      </c>
      <c r="P47" s="20">
        <f t="shared" si="55"/>
        <v>-7.6348287793705065</v>
      </c>
      <c r="Q47" s="20">
        <f t="shared" si="55"/>
        <v>7.6994520964291491</v>
      </c>
      <c r="R47" s="20">
        <f t="shared" si="55"/>
        <v>-21.172474879246916</v>
      </c>
      <c r="S47" s="20">
        <f t="shared" si="55"/>
        <v>20.971238741926214</v>
      </c>
      <c r="T47" s="20">
        <f t="shared" si="55"/>
        <v>1.0666572355814585</v>
      </c>
      <c r="U47" s="20">
        <f t="shared" si="55"/>
        <v>0.53085483965917835</v>
      </c>
      <c r="V47" s="20">
        <f t="shared" si="55"/>
        <v>0.79601597554670445</v>
      </c>
      <c r="W47" s="20">
        <f t="shared" si="55"/>
        <v>-2.0955396543086868</v>
      </c>
      <c r="X47" s="20">
        <f t="shared" si="55"/>
        <v>-0.5298001596265034</v>
      </c>
      <c r="Y47" s="20">
        <f t="shared" si="55"/>
        <v>8.2150138920889404</v>
      </c>
      <c r="Z47" s="20">
        <f t="shared" si="55"/>
        <v>-0.5201549444605158</v>
      </c>
      <c r="AA47" s="20">
        <f t="shared" si="55"/>
        <v>10.289995941908604</v>
      </c>
      <c r="AB47" s="20">
        <f t="shared" ref="AB47:BG47" si="56">100*((AB15/AA15)^4-1)</f>
        <v>-14.875961603400034</v>
      </c>
      <c r="AC47" s="20">
        <f t="shared" si="56"/>
        <v>23.262660748624086</v>
      </c>
      <c r="AD47" s="20">
        <f t="shared" si="56"/>
        <v>10.178242366973533</v>
      </c>
      <c r="AE47" s="20">
        <f t="shared" si="56"/>
        <v>1.481456266131187</v>
      </c>
      <c r="AF47" s="20">
        <f t="shared" si="56"/>
        <v>3.7205351520554153</v>
      </c>
      <c r="AG47" s="20">
        <f t="shared" si="56"/>
        <v>-6.6170428356559619</v>
      </c>
      <c r="AH47" s="20">
        <f t="shared" si="56"/>
        <v>-17.679019308733967</v>
      </c>
      <c r="AI47" s="20">
        <f t="shared" si="56"/>
        <v>41.813098502178804</v>
      </c>
      <c r="AJ47" s="20">
        <f t="shared" si="56"/>
        <v>3.3630710659355856</v>
      </c>
      <c r="AK47" s="20">
        <f t="shared" si="56"/>
        <v>2.8535665417799283</v>
      </c>
      <c r="AL47" s="20">
        <f t="shared" si="56"/>
        <v>-1.6255104356370675</v>
      </c>
      <c r="AM47" s="20">
        <f t="shared" si="56"/>
        <v>6.2406546629193649</v>
      </c>
      <c r="AN47" s="20">
        <f t="shared" si="56"/>
        <v>-4.9876676158253641</v>
      </c>
      <c r="AO47" s="20">
        <f t="shared" si="56"/>
        <v>-0.9329382328145619</v>
      </c>
      <c r="AP47" s="20">
        <f t="shared" si="56"/>
        <v>5.5060634341029147</v>
      </c>
      <c r="AQ47" s="20">
        <f t="shared" si="56"/>
        <v>-5.8840413125069269</v>
      </c>
      <c r="AR47" s="20">
        <f t="shared" si="56"/>
        <v>-2.7905254876183783</v>
      </c>
      <c r="AS47" s="20">
        <f t="shared" si="56"/>
        <v>-0.47253313712090073</v>
      </c>
      <c r="AT47" s="20">
        <f t="shared" si="56"/>
        <v>5.3160767686000643</v>
      </c>
      <c r="AU47" s="20">
        <f t="shared" si="56"/>
        <v>0.46865766283370469</v>
      </c>
      <c r="AV47" s="20">
        <f t="shared" si="56"/>
        <v>-8.8054840514998016</v>
      </c>
      <c r="AW47" s="20">
        <f t="shared" si="56"/>
        <v>-11.210760582266099</v>
      </c>
      <c r="AX47" s="20">
        <f t="shared" si="56"/>
        <v>-14.199106105753689</v>
      </c>
      <c r="AY47" s="20">
        <f t="shared" si="56"/>
        <v>-2.0316798381009082</v>
      </c>
      <c r="AZ47" s="20">
        <f t="shared" si="56"/>
        <v>-4.5504475146169732</v>
      </c>
      <c r="BA47" s="20">
        <f t="shared" si="56"/>
        <v>4.2294276409986731</v>
      </c>
      <c r="BB47" s="20">
        <f t="shared" si="56"/>
        <v>-5.5471775956995151</v>
      </c>
      <c r="BC47" s="20">
        <f t="shared" si="56"/>
        <v>0.26152323409389666</v>
      </c>
      <c r="BD47" s="20">
        <f t="shared" si="56"/>
        <v>-6.3693694615169605</v>
      </c>
      <c r="BE47" s="20">
        <f t="shared" si="56"/>
        <v>0</v>
      </c>
      <c r="BF47" s="20">
        <f t="shared" si="56"/>
        <v>-2.3675372958120722</v>
      </c>
      <c r="BG47" s="20">
        <f t="shared" si="56"/>
        <v>-1.0638203309996097</v>
      </c>
      <c r="BH47" s="20">
        <f t="shared" ref="BH47:CM47" si="57">100*((BH15/BG15)^4-1)</f>
        <v>4.9070741461755496</v>
      </c>
      <c r="BI47" s="20">
        <f t="shared" si="57"/>
        <v>0.53015125779567462</v>
      </c>
      <c r="BJ47" s="20">
        <f t="shared" si="57"/>
        <v>3.4791011305977726</v>
      </c>
      <c r="BK47" s="20">
        <f t="shared" si="57"/>
        <v>-4.8849549568483974</v>
      </c>
      <c r="BL47" s="20">
        <f t="shared" si="57"/>
        <v>-3.1452313758935091</v>
      </c>
      <c r="BM47" s="20">
        <f t="shared" si="57"/>
        <v>-3.4308897510027081</v>
      </c>
      <c r="BN47" s="20">
        <f t="shared" si="57"/>
        <v>2.724639725941258</v>
      </c>
      <c r="BO47" s="20">
        <f t="shared" si="57"/>
        <v>3.2539723849698277</v>
      </c>
      <c r="BP47" s="20">
        <f t="shared" si="57"/>
        <v>0.5326219917891617</v>
      </c>
      <c r="BQ47" s="20">
        <f t="shared" si="57"/>
        <v>1.0659466170322318</v>
      </c>
      <c r="BR47" s="20">
        <f t="shared" si="57"/>
        <v>-0.264462665220766</v>
      </c>
      <c r="BS47" s="20">
        <f t="shared" si="57"/>
        <v>5.680041127374813</v>
      </c>
      <c r="BT47" s="20">
        <f t="shared" si="57"/>
        <v>3.4399784051066362</v>
      </c>
      <c r="BU47" s="20">
        <f t="shared" si="57"/>
        <v>-0.25881578155854124</v>
      </c>
      <c r="BV47" s="20">
        <f t="shared" si="57"/>
        <v>1.0409801721188439</v>
      </c>
      <c r="BW47" s="20">
        <f t="shared" si="57"/>
        <v>-1.0302554175004586</v>
      </c>
      <c r="BX47" s="20">
        <f t="shared" si="57"/>
        <v>-0.2589833539183628</v>
      </c>
      <c r="BY47" s="20">
        <f t="shared" si="57"/>
        <v>-4.5881376055667893</v>
      </c>
      <c r="BZ47" s="20">
        <f t="shared" si="57"/>
        <v>-8.138099841650714</v>
      </c>
      <c r="CA47" s="20">
        <f t="shared" si="57"/>
        <v>-6.025096025623256</v>
      </c>
      <c r="CB47" s="20">
        <f t="shared" si="57"/>
        <v>-12.443351642786027</v>
      </c>
      <c r="CC47" s="20">
        <f t="shared" si="57"/>
        <v>-5.5120929158468224</v>
      </c>
      <c r="CD47" s="20">
        <f t="shared" si="57"/>
        <v>-5.0409897631417895</v>
      </c>
      <c r="CE47" s="20">
        <f t="shared" si="57"/>
        <v>-2.8610446881304097</v>
      </c>
      <c r="CF47" s="20">
        <f t="shared" si="57"/>
        <v>-1.736572329610564</v>
      </c>
      <c r="CG47" s="20">
        <f t="shared" si="57"/>
        <v>2.0640676400675684</v>
      </c>
      <c r="CH47" s="20">
        <f t="shared" si="57"/>
        <v>3.8386213423419857</v>
      </c>
      <c r="CI47" s="20">
        <f t="shared" si="57"/>
        <v>2.3271753883801427</v>
      </c>
      <c r="CJ47" s="20">
        <f t="shared" si="57"/>
        <v>3.4855135722447805</v>
      </c>
      <c r="CK47" s="20">
        <f t="shared" si="57"/>
        <v>3.747344117093232</v>
      </c>
      <c r="CL47" s="20">
        <f t="shared" si="57"/>
        <v>-2.5112105865556456</v>
      </c>
      <c r="CM47" s="20">
        <f t="shared" si="57"/>
        <v>1.4249864596604933</v>
      </c>
      <c r="CN47" s="20">
        <f t="shared" ref="CN47:DS47" si="58">100*((CN15/CM15)^4-1)</f>
        <v>2.5667144755189275</v>
      </c>
      <c r="CO47" s="20">
        <f t="shared" si="58"/>
        <v>-0.56022271213352903</v>
      </c>
      <c r="CP47" s="20">
        <f t="shared" si="58"/>
        <v>-2.5059666759542742</v>
      </c>
      <c r="CQ47" s="20">
        <f t="shared" si="58"/>
        <v>-0.84595929663530134</v>
      </c>
      <c r="CR47" s="20">
        <f t="shared" si="58"/>
        <v>4.3205929873875171</v>
      </c>
      <c r="CS47" s="20">
        <f t="shared" si="58"/>
        <v>3.6967329212764355</v>
      </c>
      <c r="CT47" s="20">
        <f t="shared" si="58"/>
        <v>5.098140307323118</v>
      </c>
      <c r="CU47" s="20">
        <f t="shared" si="58"/>
        <v>8.4939864529652844</v>
      </c>
      <c r="CV47" s="20">
        <f t="shared" si="58"/>
        <v>8.6033475890286759</v>
      </c>
      <c r="CW47" s="20">
        <f t="shared" si="58"/>
        <v>3.7404135545956008</v>
      </c>
      <c r="CX47" s="20">
        <f t="shared" si="58"/>
        <v>4.7832178913095103</v>
      </c>
      <c r="CY47" s="20">
        <f t="shared" si="58"/>
        <v>6.0689080203439216</v>
      </c>
      <c r="CZ47" s="20">
        <f t="shared" si="58"/>
        <v>0.76505867616429857</v>
      </c>
      <c r="DA47" s="20">
        <f t="shared" si="58"/>
        <v>5.4374300813230692</v>
      </c>
      <c r="DB47" s="20">
        <f t="shared" si="58"/>
        <v>8.2591649037025316</v>
      </c>
      <c r="DC47" s="20">
        <f t="shared" si="58"/>
        <v>-0.24532340490357463</v>
      </c>
      <c r="DD47" s="20">
        <f t="shared" si="58"/>
        <v>6.0284883542278234</v>
      </c>
      <c r="DE47" s="20">
        <f t="shared" si="58"/>
        <v>5.6863924052708015</v>
      </c>
      <c r="DF47" s="20">
        <f t="shared" si="58"/>
        <v>3.1408066561664949</v>
      </c>
      <c r="DG47" s="20">
        <f t="shared" si="58"/>
        <v>3.116338925199913</v>
      </c>
      <c r="DH47" s="20">
        <f t="shared" si="58"/>
        <v>1.8945595654831227</v>
      </c>
      <c r="DI47" s="20">
        <f t="shared" si="58"/>
        <v>1.8856287202890787</v>
      </c>
      <c r="DJ47" s="20">
        <f t="shared" si="58"/>
        <v>5.7094720528477305</v>
      </c>
      <c r="DK47" s="20">
        <f t="shared" si="58"/>
        <v>3.4910901710061726</v>
      </c>
      <c r="DL47" s="20">
        <f t="shared" si="58"/>
        <v>0.22798508849024568</v>
      </c>
      <c r="DM47" s="20">
        <f t="shared" si="58"/>
        <v>-0.22746649879166192</v>
      </c>
      <c r="DN47" s="20">
        <f t="shared" si="58"/>
        <v>4.3987703211273432</v>
      </c>
      <c r="DO47" s="20">
        <f t="shared" si="58"/>
        <v>1.8150416219917309</v>
      </c>
      <c r="DP47" s="20">
        <f t="shared" si="58"/>
        <v>1.5796591490477629</v>
      </c>
      <c r="DQ47" s="20">
        <f t="shared" si="58"/>
        <v>1.7997298902169057</v>
      </c>
      <c r="DR47" s="20">
        <f t="shared" si="58"/>
        <v>2.0173083128921965</v>
      </c>
      <c r="DS47" s="45">
        <f t="shared" si="58"/>
        <v>0</v>
      </c>
      <c r="DT47" s="45">
        <f t="shared" ref="DT47:EY47" si="59">100*((DT15/DS15)^4-1)</f>
        <v>-35.719172503859852</v>
      </c>
      <c r="DU47" s="45">
        <f t="shared" si="59"/>
        <v>-0.73959621127782649</v>
      </c>
      <c r="DV47" s="45">
        <f t="shared" si="59"/>
        <v>8.9546249765204209</v>
      </c>
      <c r="DW47" s="45">
        <f t="shared" si="59"/>
        <v>5.4409513086420169</v>
      </c>
      <c r="DX47" s="45">
        <f t="shared" si="59"/>
        <v>0.23944915955673718</v>
      </c>
      <c r="DY47" s="45">
        <f t="shared" si="59"/>
        <v>6.1126058432265484</v>
      </c>
      <c r="DZ47" s="45">
        <f t="shared" si="59"/>
        <v>20.2198779992796</v>
      </c>
      <c r="EA47" s="45">
        <f t="shared" si="59"/>
        <v>4.8087706186882295</v>
      </c>
      <c r="EB47" s="45">
        <f t="shared" si="59"/>
        <v>-1.5473596103832921</v>
      </c>
      <c r="EC47" s="19">
        <f t="shared" si="59"/>
        <v>3.4267232377149348</v>
      </c>
      <c r="ED47" s="19">
        <f t="shared" si="59"/>
        <v>-4.1116299052970096</v>
      </c>
      <c r="EE47" s="19">
        <f t="shared" si="59"/>
        <v>-3.0806368132838879</v>
      </c>
      <c r="EF47" s="19">
        <f t="shared" si="59"/>
        <v>-7.7441324425098994</v>
      </c>
      <c r="EG47" s="19">
        <f t="shared" si="59"/>
        <v>-4.8370669878285426</v>
      </c>
      <c r="EH47" s="19">
        <f t="shared" si="59"/>
        <v>-2.5542536397101245</v>
      </c>
      <c r="EI47" s="19">
        <f t="shared" si="59"/>
        <v>0.26565551780766139</v>
      </c>
      <c r="EJ47" s="19">
        <f t="shared" si="59"/>
        <v>-2.2602152107842666</v>
      </c>
      <c r="EK47" s="19">
        <f t="shared" si="59"/>
        <v>-2.8532162293758989</v>
      </c>
      <c r="EL47" s="19">
        <f t="shared" si="59"/>
        <v>-3.3608355103716958</v>
      </c>
      <c r="EM47" s="19">
        <f t="shared" si="59"/>
        <v>-0.42388674200509735</v>
      </c>
      <c r="EN47" s="19">
        <f t="shared" si="59"/>
        <v>0.45958583682206289</v>
      </c>
      <c r="EO47" s="19">
        <f t="shared" si="59"/>
        <v>-1.0161028662105442</v>
      </c>
      <c r="EP47" s="19">
        <f t="shared" si="59"/>
        <v>0.73251829187279682</v>
      </c>
      <c r="EQ47" s="19">
        <f t="shared" si="59"/>
        <v>0.56700277006369593</v>
      </c>
      <c r="ER47" s="19">
        <f t="shared" si="59"/>
        <v>1.4399095849763732</v>
      </c>
      <c r="ES47" s="19">
        <f t="shared" si="59"/>
        <v>1.0469143186399021</v>
      </c>
      <c r="ET47" s="19">
        <f t="shared" si="59"/>
        <v>1.2909659802662787</v>
      </c>
      <c r="EU47" s="19">
        <f t="shared" si="59"/>
        <v>0.56425506859820729</v>
      </c>
      <c r="EV47" s="19">
        <f t="shared" si="59"/>
        <v>-0.46953036585658525</v>
      </c>
      <c r="EW47" s="19">
        <f t="shared" si="59"/>
        <v>0.55898714774180736</v>
      </c>
      <c r="EX47" s="19">
        <f t="shared" si="59"/>
        <v>0.34880194020192601</v>
      </c>
      <c r="EY47" s="19">
        <f t="shared" si="59"/>
        <v>0.14542232861287641</v>
      </c>
      <c r="EZ47" s="19">
        <f t="shared" ref="EZ47:FF47" si="60">100*((EZ15/EY15)^4-1)</f>
        <v>0.61353942247426296</v>
      </c>
      <c r="FA47" s="19">
        <f t="shared" si="60"/>
        <v>4.2182624701747606E-2</v>
      </c>
      <c r="FB47" s="19">
        <f t="shared" si="60"/>
        <v>0.3205626018490948</v>
      </c>
      <c r="FC47" s="19">
        <f t="shared" si="60"/>
        <v>0.61033943081538755</v>
      </c>
      <c r="FD47" s="19">
        <f t="shared" si="60"/>
        <v>0.79356261485767909</v>
      </c>
      <c r="FE47" s="19">
        <f t="shared" si="60"/>
        <v>0.14796527124376624</v>
      </c>
      <c r="FF47" s="19">
        <f t="shared" si="60"/>
        <v>0.34095494913020108</v>
      </c>
    </row>
    <row r="48" spans="1:162" x14ac:dyDescent="0.25">
      <c r="B48" t="str">
        <f t="shared" si="6"/>
        <v xml:space="preserve">   Information</v>
      </c>
      <c r="C48" s="20"/>
      <c r="D48" s="20">
        <f t="shared" ref="D48:AA48" si="61">100*((D16/C16)^4-1)</f>
        <v>-1.2558713972128266</v>
      </c>
      <c r="E48" s="20">
        <f t="shared" si="61"/>
        <v>5.1602434408287046</v>
      </c>
      <c r="F48" s="20">
        <f t="shared" si="61"/>
        <v>-4.5051573293003138</v>
      </c>
      <c r="G48" s="20">
        <f t="shared" si="61"/>
        <v>7.8055318867148227</v>
      </c>
      <c r="H48" s="20">
        <f t="shared" si="61"/>
        <v>8.0940436314513207</v>
      </c>
      <c r="I48" s="20">
        <f t="shared" si="61"/>
        <v>7.0769697616646976</v>
      </c>
      <c r="J48" s="20">
        <f t="shared" si="61"/>
        <v>9.9203347487391227</v>
      </c>
      <c r="K48" s="20">
        <f t="shared" si="61"/>
        <v>5.5652896489780224</v>
      </c>
      <c r="L48" s="20">
        <f t="shared" si="61"/>
        <v>1.5458650796331019</v>
      </c>
      <c r="M48" s="20">
        <f t="shared" si="61"/>
        <v>5.4675065614764318</v>
      </c>
      <c r="N48" s="20">
        <f t="shared" si="61"/>
        <v>9.7825434629027264</v>
      </c>
      <c r="O48" s="20">
        <f t="shared" si="61"/>
        <v>7.977180571784781</v>
      </c>
      <c r="P48" s="20">
        <f t="shared" si="61"/>
        <v>8.9749442761787321</v>
      </c>
      <c r="Q48" s="20">
        <f t="shared" si="61"/>
        <v>14.550134486662071</v>
      </c>
      <c r="R48" s="20">
        <f t="shared" si="61"/>
        <v>-3.0467497834677837</v>
      </c>
      <c r="S48" s="20">
        <f t="shared" si="61"/>
        <v>6.3584764353281198</v>
      </c>
      <c r="T48" s="20">
        <f t="shared" si="61"/>
        <v>6.9721563081069915</v>
      </c>
      <c r="U48" s="20">
        <f t="shared" si="61"/>
        <v>2.020138253530579</v>
      </c>
      <c r="V48" s="20">
        <f t="shared" si="61"/>
        <v>30.181718812048164</v>
      </c>
      <c r="W48" s="20">
        <f t="shared" si="61"/>
        <v>6.3725415749817715</v>
      </c>
      <c r="X48" s="20">
        <f t="shared" si="61"/>
        <v>16.229169372305407</v>
      </c>
      <c r="Y48" s="20">
        <f t="shared" si="61"/>
        <v>12.66382515984934</v>
      </c>
      <c r="Z48" s="20">
        <f t="shared" si="61"/>
        <v>17.037434221757476</v>
      </c>
      <c r="AA48" s="20">
        <f t="shared" si="61"/>
        <v>5.6245263708590842</v>
      </c>
      <c r="AB48" s="20">
        <f t="shared" ref="AB48:BG48" si="62">100*((AB16/AA16)^4-1)</f>
        <v>10.439827364992649</v>
      </c>
      <c r="AC48" s="20">
        <f t="shared" si="62"/>
        <v>-3.4017152302227016</v>
      </c>
      <c r="AD48" s="20">
        <f t="shared" si="62"/>
        <v>7.4170544715951303</v>
      </c>
      <c r="AE48" s="20">
        <f t="shared" si="62"/>
        <v>8.9528906964970076</v>
      </c>
      <c r="AF48" s="20">
        <f t="shared" si="62"/>
        <v>9.0310329740367123</v>
      </c>
      <c r="AG48" s="20">
        <f t="shared" si="62"/>
        <v>12.908676579921053</v>
      </c>
      <c r="AH48" s="20">
        <f t="shared" si="62"/>
        <v>3.210613044308297</v>
      </c>
      <c r="AI48" s="20">
        <f t="shared" si="62"/>
        <v>6.6995560933766463</v>
      </c>
      <c r="AJ48" s="20">
        <f t="shared" si="62"/>
        <v>2.6464736103054554</v>
      </c>
      <c r="AK48" s="20">
        <f t="shared" si="62"/>
        <v>11.596983418759832</v>
      </c>
      <c r="AL48" s="20">
        <f t="shared" si="62"/>
        <v>7.3321351713370619</v>
      </c>
      <c r="AM48" s="20">
        <f t="shared" si="62"/>
        <v>20.66258762084885</v>
      </c>
      <c r="AN48" s="20">
        <f t="shared" si="62"/>
        <v>5.2823119337232605</v>
      </c>
      <c r="AO48" s="20">
        <f t="shared" si="62"/>
        <v>26.598322078617166</v>
      </c>
      <c r="AP48" s="20">
        <f t="shared" si="62"/>
        <v>3.459361488484336</v>
      </c>
      <c r="AQ48" s="20">
        <f t="shared" si="62"/>
        <v>29.728038114920395</v>
      </c>
      <c r="AR48" s="20">
        <f t="shared" si="62"/>
        <v>16.834757595954297</v>
      </c>
      <c r="AS48" s="20">
        <f t="shared" si="62"/>
        <v>21.052594924703307</v>
      </c>
      <c r="AT48" s="20">
        <f t="shared" si="62"/>
        <v>6.305590275606332</v>
      </c>
      <c r="AU48" s="20">
        <f t="shared" si="62"/>
        <v>-0.16845647978320777</v>
      </c>
      <c r="AV48" s="20">
        <f t="shared" si="62"/>
        <v>-7.8520334249828512</v>
      </c>
      <c r="AW48" s="20">
        <f t="shared" si="62"/>
        <v>-7.6854017280019171</v>
      </c>
      <c r="AX48" s="20">
        <f t="shared" si="62"/>
        <v>-3.9778765322535437</v>
      </c>
      <c r="AY48" s="20">
        <f t="shared" si="62"/>
        <v>-7.913349050892271</v>
      </c>
      <c r="AZ48" s="20">
        <f t="shared" si="62"/>
        <v>-3.0429628333718206</v>
      </c>
      <c r="BA48" s="20">
        <f t="shared" si="62"/>
        <v>-2.1718647805441971</v>
      </c>
      <c r="BB48" s="20">
        <f t="shared" si="62"/>
        <v>-0.73192739199824386</v>
      </c>
      <c r="BC48" s="20">
        <f t="shared" si="62"/>
        <v>-3.6260938195096348</v>
      </c>
      <c r="BD48" s="20">
        <f t="shared" si="62"/>
        <v>-3.6592623226813448</v>
      </c>
      <c r="BE48" s="20">
        <f t="shared" si="62"/>
        <v>2.4567719180939918</v>
      </c>
      <c r="BF48" s="20">
        <f t="shared" si="62"/>
        <v>2.6314384283023573</v>
      </c>
      <c r="BG48" s="20">
        <f t="shared" si="62"/>
        <v>1.674771698995059</v>
      </c>
      <c r="BH48" s="20">
        <f t="shared" ref="BH48:CM48" si="63">100*((BH16/BG16)^4-1)</f>
        <v>1.6677889345943164</v>
      </c>
      <c r="BI48" s="20">
        <f t="shared" si="63"/>
        <v>-0.7315927229375796</v>
      </c>
      <c r="BJ48" s="20">
        <f t="shared" si="63"/>
        <v>3.3485486619251548</v>
      </c>
      <c r="BK48" s="20">
        <f t="shared" si="63"/>
        <v>3.6947631404220971</v>
      </c>
      <c r="BL48" s="20">
        <f t="shared" si="63"/>
        <v>0.90599648122586807</v>
      </c>
      <c r="BM48" s="20">
        <f t="shared" si="63"/>
        <v>2.3629974099859341</v>
      </c>
      <c r="BN48" s="20">
        <f t="shared" si="63"/>
        <v>1.6219538655371846</v>
      </c>
      <c r="BO48" s="20">
        <f t="shared" si="63"/>
        <v>2.8852974079084159</v>
      </c>
      <c r="BP48" s="20">
        <f t="shared" si="63"/>
        <v>10.104933949931016</v>
      </c>
      <c r="BQ48" s="20">
        <f t="shared" si="63"/>
        <v>9.6706710010753696</v>
      </c>
      <c r="BR48" s="20">
        <f t="shared" si="63"/>
        <v>4.8163516920939342</v>
      </c>
      <c r="BS48" s="20">
        <f t="shared" si="63"/>
        <v>4.2411977655902433</v>
      </c>
      <c r="BT48" s="20">
        <f t="shared" si="63"/>
        <v>4.5380545152249541</v>
      </c>
      <c r="BU48" s="20">
        <f t="shared" si="63"/>
        <v>1.3141507624450322</v>
      </c>
      <c r="BV48" s="20">
        <f t="shared" si="63"/>
        <v>2.798760893570762</v>
      </c>
      <c r="BW48" s="20">
        <f t="shared" si="63"/>
        <v>5.9537331053854947</v>
      </c>
      <c r="BX48" s="20">
        <f t="shared" si="63"/>
        <v>5.5339166383254312</v>
      </c>
      <c r="BY48" s="20">
        <f t="shared" si="63"/>
        <v>7.1055306651320205</v>
      </c>
      <c r="BZ48" s="20">
        <f t="shared" si="63"/>
        <v>3.2880414724611562</v>
      </c>
      <c r="CA48" s="20">
        <f t="shared" si="63"/>
        <v>-1.677111680524368</v>
      </c>
      <c r="CB48" s="20">
        <f t="shared" si="63"/>
        <v>-5.136804675356399</v>
      </c>
      <c r="CC48" s="20">
        <f t="shared" si="63"/>
        <v>-4.4514155167296066</v>
      </c>
      <c r="CD48" s="20">
        <f t="shared" si="63"/>
        <v>-0.63016739677447253</v>
      </c>
      <c r="CE48" s="20">
        <f t="shared" si="63"/>
        <v>0.79317478036622369</v>
      </c>
      <c r="CF48" s="20">
        <f t="shared" si="63"/>
        <v>0</v>
      </c>
      <c r="CG48" s="20">
        <f t="shared" si="63"/>
        <v>0.95048837257243335</v>
      </c>
      <c r="CH48" s="20">
        <f t="shared" si="63"/>
        <v>3.6715420051671721</v>
      </c>
      <c r="CI48" s="20">
        <f t="shared" si="63"/>
        <v>-0.62280853881301335</v>
      </c>
      <c r="CJ48" s="20">
        <f t="shared" si="63"/>
        <v>1.5722969134012388</v>
      </c>
      <c r="CK48" s="20">
        <f t="shared" si="63"/>
        <v>3.1506062181940298</v>
      </c>
      <c r="CL48" s="20">
        <f t="shared" si="63"/>
        <v>0.61943291466617367</v>
      </c>
      <c r="CM48" s="20">
        <f t="shared" si="63"/>
        <v>2.3340780259962113</v>
      </c>
      <c r="CN48" s="20">
        <f t="shared" ref="CN48:DS48" si="64">100*((CN16/CM16)^4-1)</f>
        <v>1.3875298612630038</v>
      </c>
      <c r="CO48" s="20">
        <f t="shared" si="64"/>
        <v>-3.4694020418523985</v>
      </c>
      <c r="CP48" s="20">
        <f t="shared" si="64"/>
        <v>1.0837911530270361</v>
      </c>
      <c r="CQ48" s="20">
        <f t="shared" si="64"/>
        <v>2.4833897588992349</v>
      </c>
      <c r="CR48" s="20">
        <f t="shared" si="64"/>
        <v>2.4680675407055874</v>
      </c>
      <c r="CS48" s="20">
        <f t="shared" si="64"/>
        <v>2.607725166627306</v>
      </c>
      <c r="CT48" s="20">
        <f t="shared" si="64"/>
        <v>4.4497389006951993</v>
      </c>
      <c r="CU48" s="20">
        <f t="shared" si="64"/>
        <v>3.7853118580153389</v>
      </c>
      <c r="CV48" s="20">
        <f t="shared" si="64"/>
        <v>4.3594490620985082</v>
      </c>
      <c r="CW48" s="20">
        <f t="shared" si="64"/>
        <v>7.366791699552766</v>
      </c>
      <c r="CX48" s="20">
        <f t="shared" si="64"/>
        <v>-1.002677850216005</v>
      </c>
      <c r="CY48" s="20">
        <f t="shared" si="64"/>
        <v>-0.71877516563947363</v>
      </c>
      <c r="CZ48" s="20">
        <f t="shared" si="64"/>
        <v>4.7016311312701786</v>
      </c>
      <c r="DA48" s="20">
        <f t="shared" si="64"/>
        <v>9.3014646093898747</v>
      </c>
      <c r="DB48" s="20">
        <f t="shared" si="64"/>
        <v>8.0507343093011663</v>
      </c>
      <c r="DC48" s="20">
        <f t="shared" si="64"/>
        <v>6.5931652248051753</v>
      </c>
      <c r="DD48" s="20">
        <f t="shared" si="64"/>
        <v>9.4842083528897003</v>
      </c>
      <c r="DE48" s="20">
        <f t="shared" si="64"/>
        <v>9.1239388256189269</v>
      </c>
      <c r="DF48" s="20">
        <f t="shared" si="64"/>
        <v>6.7381456627239933</v>
      </c>
      <c r="DG48" s="20">
        <f t="shared" si="64"/>
        <v>5.5659326915306728</v>
      </c>
      <c r="DH48" s="20">
        <f t="shared" si="64"/>
        <v>5.3593898619032077</v>
      </c>
      <c r="DI48" s="20">
        <f t="shared" si="64"/>
        <v>5.2885463003299549</v>
      </c>
      <c r="DJ48" s="20">
        <f t="shared" si="64"/>
        <v>4.0842686045707177</v>
      </c>
      <c r="DK48" s="20">
        <f t="shared" si="64"/>
        <v>4.4165192524107111</v>
      </c>
      <c r="DL48" s="20">
        <f t="shared" si="64"/>
        <v>13.008238319609866</v>
      </c>
      <c r="DM48" s="20">
        <f t="shared" si="64"/>
        <v>11.715480107694631</v>
      </c>
      <c r="DN48" s="20">
        <f t="shared" si="64"/>
        <v>5.2831964989518587</v>
      </c>
      <c r="DO48" s="20">
        <f t="shared" si="64"/>
        <v>8.6047796636445018</v>
      </c>
      <c r="DP48" s="20">
        <f t="shared" si="64"/>
        <v>8.7713154482563347</v>
      </c>
      <c r="DQ48" s="20">
        <f t="shared" si="64"/>
        <v>11.795167251062066</v>
      </c>
      <c r="DR48" s="20">
        <f t="shared" si="64"/>
        <v>0.93688365080479841</v>
      </c>
      <c r="DS48" s="45">
        <f t="shared" si="64"/>
        <v>6.0308796274112231</v>
      </c>
      <c r="DT48" s="45">
        <f t="shared" ref="DT48:EY48" si="65">100*((DT16/DS16)^4-1)</f>
        <v>0.10202779428303277</v>
      </c>
      <c r="DU48" s="45">
        <f t="shared" si="65"/>
        <v>1.848000424762275</v>
      </c>
      <c r="DV48" s="45">
        <f t="shared" si="65"/>
        <v>7.4033822361256663</v>
      </c>
      <c r="DW48" s="45">
        <f t="shared" si="65"/>
        <v>1.9078162234444029</v>
      </c>
      <c r="DX48" s="45">
        <f t="shared" si="65"/>
        <v>4.8488396777860654</v>
      </c>
      <c r="DY48" s="45">
        <f t="shared" si="65"/>
        <v>6.3225923401948547</v>
      </c>
      <c r="DZ48" s="45">
        <f t="shared" si="65"/>
        <v>10.116335124325637</v>
      </c>
      <c r="EA48" s="45">
        <f t="shared" si="65"/>
        <v>4.7000107112980638</v>
      </c>
      <c r="EB48" s="45">
        <f t="shared" si="65"/>
        <v>10.150636058674078</v>
      </c>
      <c r="EC48" s="19">
        <f t="shared" si="65"/>
        <v>10.645053476267963</v>
      </c>
      <c r="ED48" s="19">
        <f t="shared" si="65"/>
        <v>19.617212634233127</v>
      </c>
      <c r="EE48" s="19">
        <f t="shared" si="65"/>
        <v>2.3304513738194421</v>
      </c>
      <c r="EF48" s="19">
        <f t="shared" si="65"/>
        <v>-21.999280753885287</v>
      </c>
      <c r="EG48" s="19">
        <f t="shared" si="65"/>
        <v>-11.626308387369066</v>
      </c>
      <c r="EH48" s="19">
        <f t="shared" si="65"/>
        <v>-6.4707817327197326</v>
      </c>
      <c r="EI48" s="19">
        <f t="shared" si="65"/>
        <v>-1.914661794269934</v>
      </c>
      <c r="EJ48" s="19">
        <f t="shared" si="65"/>
        <v>-1.5155926404307518</v>
      </c>
      <c r="EK48" s="19">
        <f t="shared" si="65"/>
        <v>-6.4471309777421109</v>
      </c>
      <c r="EL48" s="19">
        <f t="shared" si="65"/>
        <v>-3.539139148335102</v>
      </c>
      <c r="EM48" s="19">
        <f t="shared" si="65"/>
        <v>10.402332728223129</v>
      </c>
      <c r="EN48" s="19">
        <f t="shared" si="65"/>
        <v>15.637084167858406</v>
      </c>
      <c r="EO48" s="19">
        <f t="shared" si="65"/>
        <v>15.878809864352261</v>
      </c>
      <c r="EP48" s="19">
        <f t="shared" si="65"/>
        <v>8.9166191858184298</v>
      </c>
      <c r="EQ48" s="19">
        <f t="shared" si="65"/>
        <v>1.7791178158289567</v>
      </c>
      <c r="ER48" s="19">
        <f t="shared" si="65"/>
        <v>-1.7373163847386186</v>
      </c>
      <c r="ES48" s="19">
        <f t="shared" si="65"/>
        <v>-2.1307749293550837</v>
      </c>
      <c r="ET48" s="19">
        <f t="shared" si="65"/>
        <v>-3.0532535337010502</v>
      </c>
      <c r="EU48" s="19">
        <f t="shared" si="65"/>
        <v>-3.0187163528794136</v>
      </c>
      <c r="EV48" s="19">
        <f t="shared" si="65"/>
        <v>-2.1790964512974909</v>
      </c>
      <c r="EW48" s="19">
        <f t="shared" si="65"/>
        <v>-0.52028175746503535</v>
      </c>
      <c r="EX48" s="19">
        <f t="shared" si="65"/>
        <v>-0.86307184592306907</v>
      </c>
      <c r="EY48" s="19">
        <f t="shared" si="65"/>
        <v>-0.85856757748618007</v>
      </c>
      <c r="EZ48" s="19">
        <f t="shared" ref="EZ48:FF48" si="66">100*((EZ16/EY16)^4-1)</f>
        <v>-0.49547290436675606</v>
      </c>
      <c r="FA48" s="19">
        <f t="shared" si="66"/>
        <v>0.20067170445263738</v>
      </c>
      <c r="FB48" s="19">
        <f t="shared" si="66"/>
        <v>-0.11864535413402821</v>
      </c>
      <c r="FC48" s="19">
        <f t="shared" si="66"/>
        <v>-0.48290140095551548</v>
      </c>
      <c r="FD48" s="19">
        <f t="shared" si="66"/>
        <v>-1.2651074894656777</v>
      </c>
      <c r="FE48" s="19">
        <f t="shared" si="66"/>
        <v>-1.3552162586117578</v>
      </c>
      <c r="FF48" s="19">
        <f t="shared" si="66"/>
        <v>-2.7099647496738988</v>
      </c>
    </row>
    <row r="49" spans="2:162" x14ac:dyDescent="0.25">
      <c r="B49" t="str">
        <f t="shared" si="6"/>
        <v xml:space="preserve">   Financial activities</v>
      </c>
      <c r="C49" s="20"/>
      <c r="D49" s="20">
        <f t="shared" ref="D49:AA49" si="67">100*((D17/C17)^4-1)</f>
        <v>2.4802066061160755</v>
      </c>
      <c r="E49" s="20">
        <f t="shared" si="67"/>
        <v>0.37629309345390549</v>
      </c>
      <c r="F49" s="20">
        <f t="shared" si="67"/>
        <v>-2.602091010955021</v>
      </c>
      <c r="G49" s="20">
        <f t="shared" si="67"/>
        <v>0.37842909490823917</v>
      </c>
      <c r="H49" s="20">
        <f t="shared" si="67"/>
        <v>3.0546732409928889</v>
      </c>
      <c r="I49" s="20">
        <f t="shared" si="67"/>
        <v>-2.4134418527702151</v>
      </c>
      <c r="J49" s="20">
        <f t="shared" si="67"/>
        <v>-0.93918110011200762</v>
      </c>
      <c r="K49" s="20">
        <f t="shared" si="67"/>
        <v>4.4171081834669446</v>
      </c>
      <c r="L49" s="20">
        <f t="shared" si="67"/>
        <v>0.74976241772357621</v>
      </c>
      <c r="M49" s="20">
        <f t="shared" si="67"/>
        <v>3.9758498267808973</v>
      </c>
      <c r="N49" s="20">
        <f t="shared" si="67"/>
        <v>7.7929678985952711</v>
      </c>
      <c r="O49" s="20">
        <f t="shared" si="67"/>
        <v>1.2753198117378295</v>
      </c>
      <c r="P49" s="20">
        <f t="shared" si="67"/>
        <v>0.72496305122899951</v>
      </c>
      <c r="Q49" s="20">
        <f t="shared" si="67"/>
        <v>11.664346408035907</v>
      </c>
      <c r="R49" s="20">
        <f t="shared" si="67"/>
        <v>-2.4346684611827873</v>
      </c>
      <c r="S49" s="20">
        <f t="shared" si="67"/>
        <v>13.334471606110165</v>
      </c>
      <c r="T49" s="20">
        <f t="shared" si="67"/>
        <v>-8.1267180190200623</v>
      </c>
      <c r="U49" s="20">
        <f t="shared" si="67"/>
        <v>-4.2995157505946509</v>
      </c>
      <c r="V49" s="20">
        <f t="shared" si="67"/>
        <v>-8.0523130768470512</v>
      </c>
      <c r="W49" s="20">
        <f t="shared" si="67"/>
        <v>-1.614678661026181</v>
      </c>
      <c r="X49" s="20">
        <f t="shared" si="67"/>
        <v>-2.6910320255730369</v>
      </c>
      <c r="Y49" s="20">
        <f t="shared" si="67"/>
        <v>5.5878675994193605</v>
      </c>
      <c r="Z49" s="20">
        <f t="shared" si="67"/>
        <v>4.3909354391330702</v>
      </c>
      <c r="AA49" s="20">
        <f t="shared" si="67"/>
        <v>3.4269737934899513</v>
      </c>
      <c r="AB49" s="20">
        <f t="shared" ref="AB49:BG49" si="68">100*((AB17/AA17)^4-1)</f>
        <v>1.9568021559629445</v>
      </c>
      <c r="AC49" s="20">
        <f t="shared" si="68"/>
        <v>1.2359155996908955</v>
      </c>
      <c r="AD49" s="20">
        <f t="shared" si="68"/>
        <v>0.87892242688085709</v>
      </c>
      <c r="AE49" s="20">
        <f t="shared" si="68"/>
        <v>0.52550795611698842</v>
      </c>
      <c r="AF49" s="20">
        <f t="shared" si="68"/>
        <v>5.5233341466297325</v>
      </c>
      <c r="AG49" s="20">
        <f t="shared" si="68"/>
        <v>4.5546875911649298</v>
      </c>
      <c r="AH49" s="20">
        <f t="shared" si="68"/>
        <v>10.619976033566459</v>
      </c>
      <c r="AI49" s="20">
        <f t="shared" si="68"/>
        <v>-2.9566738640360302</v>
      </c>
      <c r="AJ49" s="20">
        <f t="shared" si="68"/>
        <v>18.57528926194858</v>
      </c>
      <c r="AK49" s="20">
        <f t="shared" si="68"/>
        <v>7.7538667131434869</v>
      </c>
      <c r="AL49" s="20">
        <f t="shared" si="68"/>
        <v>13.546696154497951</v>
      </c>
      <c r="AM49" s="20">
        <f t="shared" si="68"/>
        <v>1.9972496811238472</v>
      </c>
      <c r="AN49" s="20">
        <f t="shared" si="68"/>
        <v>2.6047286672571168</v>
      </c>
      <c r="AO49" s="20">
        <f t="shared" si="68"/>
        <v>3.0497245123040972</v>
      </c>
      <c r="AP49" s="20">
        <f t="shared" si="68"/>
        <v>-1.7836787875202709</v>
      </c>
      <c r="AQ49" s="20">
        <f t="shared" si="68"/>
        <v>1.8160716727126047</v>
      </c>
      <c r="AR49" s="20">
        <f t="shared" si="68"/>
        <v>-2.2258449792797341</v>
      </c>
      <c r="AS49" s="20">
        <f t="shared" si="68"/>
        <v>-2.0902601058275905</v>
      </c>
      <c r="AT49" s="20">
        <f t="shared" si="68"/>
        <v>1.3685412210239445</v>
      </c>
      <c r="AU49" s="20">
        <f t="shared" si="68"/>
        <v>7.2768608650623845</v>
      </c>
      <c r="AV49" s="20">
        <f t="shared" si="68"/>
        <v>-0.29596724073602809</v>
      </c>
      <c r="AW49" s="20">
        <f t="shared" si="68"/>
        <v>7.4649538050128861</v>
      </c>
      <c r="AX49" s="20">
        <f t="shared" si="68"/>
        <v>-2.8806171297761307</v>
      </c>
      <c r="AY49" s="20">
        <f t="shared" si="68"/>
        <v>-5.3177503439518432</v>
      </c>
      <c r="AZ49" s="20">
        <f t="shared" si="68"/>
        <v>0.89518278311100374</v>
      </c>
      <c r="BA49" s="20">
        <f t="shared" si="68"/>
        <v>0.44584734927788361</v>
      </c>
      <c r="BB49" s="20">
        <f t="shared" si="68"/>
        <v>2.6944599657806378</v>
      </c>
      <c r="BC49" s="20">
        <f t="shared" si="68"/>
        <v>6.0201735356105734</v>
      </c>
      <c r="BD49" s="20">
        <f t="shared" si="68"/>
        <v>2.3416498342964331</v>
      </c>
      <c r="BE49" s="20">
        <f t="shared" si="68"/>
        <v>3.3592120799548653</v>
      </c>
      <c r="BF49" s="20">
        <f t="shared" si="68"/>
        <v>-2.128715734444131</v>
      </c>
      <c r="BG49" s="20">
        <f t="shared" si="68"/>
        <v>-1.0030370341570394</v>
      </c>
      <c r="BH49" s="20">
        <f t="shared" ref="BH49:CM49" si="69">100*((BH17/BG17)^4-1)</f>
        <v>-3.1347750634188043</v>
      </c>
      <c r="BI49" s="20">
        <f t="shared" si="69"/>
        <v>-0.72476599475645997</v>
      </c>
      <c r="BJ49" s="20">
        <f t="shared" si="69"/>
        <v>-0.7260815874181703</v>
      </c>
      <c r="BK49" s="20">
        <f t="shared" si="69"/>
        <v>-1.3064604169718552</v>
      </c>
      <c r="BL49" s="20">
        <f t="shared" si="69"/>
        <v>2.0648286770362789</v>
      </c>
      <c r="BM49" s="20">
        <f t="shared" si="69"/>
        <v>7.3282456548674713</v>
      </c>
      <c r="BN49" s="20">
        <f t="shared" si="69"/>
        <v>2.8920768862005231</v>
      </c>
      <c r="BO49" s="20">
        <f t="shared" si="69"/>
        <v>1.4280388157817514</v>
      </c>
      <c r="BP49" s="20">
        <f t="shared" si="69"/>
        <v>-0.42395276855471398</v>
      </c>
      <c r="BQ49" s="20">
        <f t="shared" si="69"/>
        <v>-1.269153678062418</v>
      </c>
      <c r="BR49" s="20">
        <f t="shared" si="69"/>
        <v>-0.99131824958590409</v>
      </c>
      <c r="BS49" s="20">
        <f t="shared" si="69"/>
        <v>0.57122311064239373</v>
      </c>
      <c r="BT49" s="20">
        <f t="shared" si="69"/>
        <v>0.14237406538524233</v>
      </c>
      <c r="BU49" s="20">
        <f t="shared" si="69"/>
        <v>-2.5359751972224176</v>
      </c>
      <c r="BV49" s="20">
        <f t="shared" si="69"/>
        <v>0.14324080069021417</v>
      </c>
      <c r="BW49" s="20">
        <f t="shared" si="69"/>
        <v>0.28653276776573477</v>
      </c>
      <c r="BX49" s="20">
        <f t="shared" si="69"/>
        <v>-3.248888842173081</v>
      </c>
      <c r="BY49" s="20">
        <f t="shared" si="69"/>
        <v>-4.813266317013742</v>
      </c>
      <c r="BZ49" s="20">
        <f t="shared" si="69"/>
        <v>-8.2020795953139931</v>
      </c>
      <c r="CA49" s="20">
        <f t="shared" si="69"/>
        <v>-9.9004659879082251</v>
      </c>
      <c r="CB49" s="20">
        <f t="shared" si="69"/>
        <v>-8.444221660017492</v>
      </c>
      <c r="CC49" s="20">
        <f t="shared" si="69"/>
        <v>-9.0641928231040776</v>
      </c>
      <c r="CD49" s="20">
        <f t="shared" si="69"/>
        <v>-7.7752499721529755</v>
      </c>
      <c r="CE49" s="20">
        <f t="shared" si="69"/>
        <v>-5.7584632124775599</v>
      </c>
      <c r="CF49" s="20">
        <f t="shared" si="69"/>
        <v>-0.66224937897052527</v>
      </c>
      <c r="CG49" s="20">
        <f t="shared" si="69"/>
        <v>-1.1586883758030186</v>
      </c>
      <c r="CH49" s="20">
        <f t="shared" si="69"/>
        <v>-0.66527835720497919</v>
      </c>
      <c r="CI49" s="20">
        <f t="shared" si="69"/>
        <v>-2.153576114675837</v>
      </c>
      <c r="CJ49" s="20">
        <f t="shared" si="69"/>
        <v>-2.8243281984348556</v>
      </c>
      <c r="CK49" s="20">
        <f t="shared" si="69"/>
        <v>-3.9978245404938551</v>
      </c>
      <c r="CL49" s="20">
        <f t="shared" si="69"/>
        <v>-1.1907160533595307</v>
      </c>
      <c r="CM49" s="20">
        <f t="shared" si="69"/>
        <v>-2.2093900451329085</v>
      </c>
      <c r="CN49" s="20">
        <f t="shared" ref="CN49:DS49" si="70">100*((CN17/CM17)^4-1)</f>
        <v>1.3858606819333819</v>
      </c>
      <c r="CO49" s="20">
        <f t="shared" si="70"/>
        <v>1.2076636996157131</v>
      </c>
      <c r="CP49" s="20">
        <f t="shared" si="70"/>
        <v>3.1179997848351571</v>
      </c>
      <c r="CQ49" s="20">
        <f t="shared" si="70"/>
        <v>5.7264967281217771</v>
      </c>
      <c r="CR49" s="20">
        <f t="shared" si="70"/>
        <v>3.3938447492352086</v>
      </c>
      <c r="CS49" s="20">
        <f t="shared" si="70"/>
        <v>1.5040471488521723</v>
      </c>
      <c r="CT49" s="20">
        <f t="shared" si="70"/>
        <v>0.83038790549072594</v>
      </c>
      <c r="CU49" s="20">
        <f t="shared" si="70"/>
        <v>-0.82354925210545993</v>
      </c>
      <c r="CV49" s="20">
        <f t="shared" si="70"/>
        <v>0.66389813639136097</v>
      </c>
      <c r="CW49" s="20">
        <f t="shared" si="70"/>
        <v>2.502485949675437</v>
      </c>
      <c r="CX49" s="20">
        <f t="shared" si="70"/>
        <v>2.1526862929285517</v>
      </c>
      <c r="CY49" s="20">
        <f t="shared" si="70"/>
        <v>0.65519846496473466</v>
      </c>
      <c r="CZ49" s="20">
        <f t="shared" si="70"/>
        <v>0.81815896233998764</v>
      </c>
      <c r="DA49" s="20">
        <f t="shared" si="70"/>
        <v>1.4732717001868512</v>
      </c>
      <c r="DB49" s="20">
        <f t="shared" si="70"/>
        <v>0.81349998027153703</v>
      </c>
      <c r="DC49" s="20">
        <f t="shared" si="70"/>
        <v>3.1113342869679261</v>
      </c>
      <c r="DD49" s="20">
        <f t="shared" si="70"/>
        <v>0.32167243841201287</v>
      </c>
      <c r="DE49" s="20">
        <f t="shared" si="70"/>
        <v>2.5930583838110977</v>
      </c>
      <c r="DF49" s="20">
        <f t="shared" si="70"/>
        <v>-1.269825170868466</v>
      </c>
      <c r="DG49" s="20">
        <f t="shared" si="70"/>
        <v>0.80240320159998824</v>
      </c>
      <c r="DH49" s="20">
        <f t="shared" si="70"/>
        <v>2.7423294476093263</v>
      </c>
      <c r="DI49" s="20">
        <f t="shared" si="70"/>
        <v>2.5619199220534572</v>
      </c>
      <c r="DJ49" s="20">
        <f t="shared" si="70"/>
        <v>1.744951908107506</v>
      </c>
      <c r="DK49" s="20">
        <f t="shared" si="70"/>
        <v>5.7700836549841927</v>
      </c>
      <c r="DL49" s="20">
        <f t="shared" si="70"/>
        <v>2.8145271983675002</v>
      </c>
      <c r="DM49" s="20">
        <f t="shared" si="70"/>
        <v>0.30769208045906549</v>
      </c>
      <c r="DN49" s="20">
        <f t="shared" si="70"/>
        <v>0.15363930335745568</v>
      </c>
      <c r="DO49" s="20">
        <f t="shared" si="70"/>
        <v>2.7916121175528108</v>
      </c>
      <c r="DP49" s="20">
        <f t="shared" si="70"/>
        <v>3.2398542305252187</v>
      </c>
      <c r="DQ49" s="20">
        <f t="shared" si="70"/>
        <v>2.9044549069891623</v>
      </c>
      <c r="DR49" s="20">
        <f t="shared" si="70"/>
        <v>1.0552009688930442</v>
      </c>
      <c r="DS49" s="45">
        <f t="shared" si="70"/>
        <v>-3.9825315980905329</v>
      </c>
      <c r="DT49" s="45">
        <f t="shared" ref="DT49:EY49" si="71">100*((DT17/DS17)^4-1)</f>
        <v>-13.34452021006749</v>
      </c>
      <c r="DU49" s="45">
        <f t="shared" si="71"/>
        <v>-0.31323390204225365</v>
      </c>
      <c r="DV49" s="45">
        <f t="shared" si="71"/>
        <v>6.0977986184261201</v>
      </c>
      <c r="DW49" s="45">
        <f t="shared" si="71"/>
        <v>0.30959729174144801</v>
      </c>
      <c r="DX49" s="45">
        <f t="shared" si="71"/>
        <v>1.2417391112037102</v>
      </c>
      <c r="DY49" s="45">
        <f t="shared" si="71"/>
        <v>1.2378962961699713</v>
      </c>
      <c r="DZ49" s="45">
        <f t="shared" si="71"/>
        <v>4.6867139171482997</v>
      </c>
      <c r="EA49" s="45">
        <f t="shared" si="71"/>
        <v>10.401724838347182</v>
      </c>
      <c r="EB49" s="45">
        <f t="shared" si="71"/>
        <v>5.131046117482585</v>
      </c>
      <c r="EC49" s="19">
        <f t="shared" si="71"/>
        <v>0.43020601412460113</v>
      </c>
      <c r="ED49" s="19">
        <f t="shared" si="71"/>
        <v>-3.2248693233140613</v>
      </c>
      <c r="EE49" s="19">
        <f t="shared" si="71"/>
        <v>-7.1340874386076614</v>
      </c>
      <c r="EF49" s="19">
        <f t="shared" si="71"/>
        <v>-7.8524889899985855</v>
      </c>
      <c r="EG49" s="19">
        <f t="shared" si="71"/>
        <v>0.34774573161795441</v>
      </c>
      <c r="EH49" s="19">
        <f t="shared" si="71"/>
        <v>2.5254096523351643</v>
      </c>
      <c r="EI49" s="19">
        <f t="shared" si="71"/>
        <v>3.1672316806803602</v>
      </c>
      <c r="EJ49" s="19">
        <f t="shared" si="71"/>
        <v>4.5594824131410583</v>
      </c>
      <c r="EK49" s="19">
        <f t="shared" si="71"/>
        <v>3.4534082817504475</v>
      </c>
      <c r="EL49" s="19">
        <f t="shared" si="71"/>
        <v>3.3592735922844952</v>
      </c>
      <c r="EM49" s="19">
        <f t="shared" si="71"/>
        <v>2.5694368796050693</v>
      </c>
      <c r="EN49" s="19">
        <f t="shared" si="71"/>
        <v>0.54679168422842039</v>
      </c>
      <c r="EO49" s="19">
        <f t="shared" si="71"/>
        <v>-0.57839893204647552</v>
      </c>
      <c r="EP49" s="19">
        <f t="shared" si="71"/>
        <v>0.16366369590590235</v>
      </c>
      <c r="EQ49" s="19">
        <f t="shared" si="71"/>
        <v>1.3366586896913057</v>
      </c>
      <c r="ER49" s="19">
        <f t="shared" si="71"/>
        <v>-0.30820666088976489</v>
      </c>
      <c r="ES49" s="19">
        <f t="shared" si="71"/>
        <v>-0.53053381068189909</v>
      </c>
      <c r="ET49" s="19">
        <f t="shared" si="71"/>
        <v>-0.71793926624719173</v>
      </c>
      <c r="EU49" s="19">
        <f t="shared" si="71"/>
        <v>0.1618086163809318</v>
      </c>
      <c r="EV49" s="19">
        <f t="shared" si="71"/>
        <v>-0.12926218369749831</v>
      </c>
      <c r="EW49" s="19">
        <f t="shared" si="71"/>
        <v>-0.63451210880367537</v>
      </c>
      <c r="EX49" s="19">
        <f t="shared" si="71"/>
        <v>-0.94718224251013616</v>
      </c>
      <c r="EY49" s="19">
        <f t="shared" si="71"/>
        <v>-0.4113212870793137</v>
      </c>
      <c r="EZ49" s="19">
        <f t="shared" ref="EZ49:FF49" si="72">100*((EZ17/EY17)^4-1)</f>
        <v>-0.79643267612770074</v>
      </c>
      <c r="FA49" s="19">
        <f t="shared" si="72"/>
        <v>-0.91765285984367617</v>
      </c>
      <c r="FB49" s="19">
        <f t="shared" si="72"/>
        <v>-0.84141764696414878</v>
      </c>
      <c r="FC49" s="19">
        <f t="shared" si="72"/>
        <v>-0.70262763145402252</v>
      </c>
      <c r="FD49" s="19">
        <f t="shared" si="72"/>
        <v>-0.85846075838124092</v>
      </c>
      <c r="FE49" s="19">
        <f t="shared" si="72"/>
        <v>-0.87160605513313394</v>
      </c>
      <c r="FF49" s="19">
        <f t="shared" si="72"/>
        <v>-1.0226154983512092</v>
      </c>
    </row>
    <row r="50" spans="2:162" x14ac:dyDescent="0.25">
      <c r="B50" t="str">
        <f t="shared" si="6"/>
        <v xml:space="preserve">   Professional and business services</v>
      </c>
      <c r="C50" s="20"/>
      <c r="D50" s="20">
        <f t="shared" ref="D50:AA50" si="73">100*((D18/C18)^4-1)</f>
        <v>7.2871412830144422</v>
      </c>
      <c r="E50" s="20">
        <f t="shared" si="73"/>
        <v>5.6956651163005301</v>
      </c>
      <c r="F50" s="20">
        <f t="shared" si="73"/>
        <v>-1.7863730302879799</v>
      </c>
      <c r="G50" s="20">
        <f t="shared" si="73"/>
        <v>-1.5845454549329729</v>
      </c>
      <c r="H50" s="20">
        <f t="shared" si="73"/>
        <v>-3.8896611315339724</v>
      </c>
      <c r="I50" s="20">
        <f t="shared" si="73"/>
        <v>0.6481210232996526</v>
      </c>
      <c r="J50" s="20">
        <f t="shared" si="73"/>
        <v>2.2784926440612141</v>
      </c>
      <c r="K50" s="20">
        <f t="shared" si="73"/>
        <v>13.233959788758366</v>
      </c>
      <c r="L50" s="20">
        <f t="shared" si="73"/>
        <v>-6.1776601775054951</v>
      </c>
      <c r="M50" s="20">
        <f t="shared" si="73"/>
        <v>-7.8702487830700658</v>
      </c>
      <c r="N50" s="20">
        <f t="shared" si="73"/>
        <v>1.514305145597139</v>
      </c>
      <c r="O50" s="20">
        <f t="shared" si="73"/>
        <v>18.278458323369339</v>
      </c>
      <c r="P50" s="20">
        <f t="shared" si="73"/>
        <v>3.5394825481896097</v>
      </c>
      <c r="Q50" s="20">
        <f t="shared" si="73"/>
        <v>9.487293903548899</v>
      </c>
      <c r="R50" s="20">
        <f t="shared" si="73"/>
        <v>-1.682089897076966</v>
      </c>
      <c r="S50" s="20">
        <f t="shared" si="73"/>
        <v>8.9879755225628735</v>
      </c>
      <c r="T50" s="20">
        <f t="shared" si="73"/>
        <v>8.999224767696191</v>
      </c>
      <c r="U50" s="20">
        <f t="shared" si="73"/>
        <v>7.0769697616647864</v>
      </c>
      <c r="V50" s="20">
        <f t="shared" si="73"/>
        <v>10.259656799595685</v>
      </c>
      <c r="W50" s="20">
        <f t="shared" si="73"/>
        <v>0.73715421905797829</v>
      </c>
      <c r="X50" s="20">
        <f t="shared" si="73"/>
        <v>-2.6335254984346301</v>
      </c>
      <c r="Y50" s="20">
        <f t="shared" si="73"/>
        <v>3.1765813036854329</v>
      </c>
      <c r="Z50" s="20">
        <f t="shared" si="73"/>
        <v>8.8941399945054798</v>
      </c>
      <c r="AA50" s="20">
        <f t="shared" si="73"/>
        <v>12.766641258950774</v>
      </c>
      <c r="AB50" s="20">
        <f t="shared" ref="AB50:BG50" si="74">100*((AB18/AA18)^4-1)</f>
        <v>0.43587164388150246</v>
      </c>
      <c r="AC50" s="20">
        <f t="shared" si="74"/>
        <v>7.5051941480038575</v>
      </c>
      <c r="AD50" s="20">
        <f t="shared" si="74"/>
        <v>11.662547593322525</v>
      </c>
      <c r="AE50" s="20">
        <f t="shared" si="74"/>
        <v>10.972796118443906</v>
      </c>
      <c r="AF50" s="20">
        <f t="shared" si="74"/>
        <v>11.555864803034165</v>
      </c>
      <c r="AG50" s="20">
        <f t="shared" si="74"/>
        <v>1.5841276017290573</v>
      </c>
      <c r="AH50" s="20">
        <f t="shared" si="74"/>
        <v>8.7434726645514438</v>
      </c>
      <c r="AI50" s="20">
        <f t="shared" si="74"/>
        <v>9.9518225282850601</v>
      </c>
      <c r="AJ50" s="20">
        <f t="shared" si="74"/>
        <v>0.60138902186928078</v>
      </c>
      <c r="AK50" s="20">
        <f t="shared" si="74"/>
        <v>3.7205351520554153</v>
      </c>
      <c r="AL50" s="20">
        <f t="shared" si="74"/>
        <v>3.001667980901046</v>
      </c>
      <c r="AM50" s="20">
        <f t="shared" si="74"/>
        <v>5.7939877580540644</v>
      </c>
      <c r="AN50" s="20">
        <f t="shared" si="74"/>
        <v>9.8600975249541367</v>
      </c>
      <c r="AO50" s="20">
        <f t="shared" si="74"/>
        <v>8.0355660389693107</v>
      </c>
      <c r="AP50" s="20">
        <f t="shared" si="74"/>
        <v>9.0608130157506359</v>
      </c>
      <c r="AQ50" s="20">
        <f t="shared" si="74"/>
        <v>6.6278240875924155</v>
      </c>
      <c r="AR50" s="20">
        <f t="shared" si="74"/>
        <v>3.1870020339953564</v>
      </c>
      <c r="AS50" s="20">
        <f t="shared" si="74"/>
        <v>8.1501081122413268</v>
      </c>
      <c r="AT50" s="20">
        <f t="shared" si="74"/>
        <v>1.5080465146253719</v>
      </c>
      <c r="AU50" s="20">
        <f t="shared" si="74"/>
        <v>-12.430743551005197</v>
      </c>
      <c r="AV50" s="20">
        <f t="shared" si="74"/>
        <v>-7.8806780843895581</v>
      </c>
      <c r="AW50" s="20">
        <f t="shared" si="74"/>
        <v>-16.604725008998699</v>
      </c>
      <c r="AX50" s="20">
        <f t="shared" si="74"/>
        <v>-10.530266141423539</v>
      </c>
      <c r="AY50" s="20">
        <f t="shared" si="74"/>
        <v>-3.2055672098198595</v>
      </c>
      <c r="AZ50" s="20">
        <f t="shared" si="74"/>
        <v>-1.6991025429043738</v>
      </c>
      <c r="BA50" s="20">
        <f t="shared" si="74"/>
        <v>-7.4647752650958132E-2</v>
      </c>
      <c r="BB50" s="20">
        <f t="shared" si="74"/>
        <v>-0.89318383866493489</v>
      </c>
      <c r="BC50" s="20">
        <f t="shared" si="74"/>
        <v>-1.8581673725007963</v>
      </c>
      <c r="BD50" s="20">
        <f t="shared" si="74"/>
        <v>-3.5611320902984023</v>
      </c>
      <c r="BE50" s="20">
        <f t="shared" si="74"/>
        <v>-0.83214677954408511</v>
      </c>
      <c r="BF50" s="20">
        <f t="shared" si="74"/>
        <v>2.5332207035676291</v>
      </c>
      <c r="BG50" s="20">
        <f t="shared" si="74"/>
        <v>5.7106650747479115</v>
      </c>
      <c r="BH50" s="20">
        <f t="shared" ref="BH50:CM50" si="75">100*((BH18/BG18)^4-1)</f>
        <v>4.1625664355817937</v>
      </c>
      <c r="BI50" s="20">
        <f t="shared" si="75"/>
        <v>3.8917637631589619</v>
      </c>
      <c r="BJ50" s="20">
        <f t="shared" si="75"/>
        <v>6.1279501516191326</v>
      </c>
      <c r="BK50" s="20">
        <f t="shared" si="75"/>
        <v>5.6598662697981972</v>
      </c>
      <c r="BL50" s="20">
        <f t="shared" si="75"/>
        <v>4.6226877629540919</v>
      </c>
      <c r="BM50" s="20">
        <f t="shared" si="75"/>
        <v>7.4303761696075776</v>
      </c>
      <c r="BN50" s="20">
        <f t="shared" si="75"/>
        <v>5.0587461690842384</v>
      </c>
      <c r="BO50" s="20">
        <f t="shared" si="75"/>
        <v>4.5722820032024547</v>
      </c>
      <c r="BP50" s="20">
        <f t="shared" si="75"/>
        <v>7.9746792513726072</v>
      </c>
      <c r="BQ50" s="20">
        <f t="shared" si="75"/>
        <v>6.6351078299273336</v>
      </c>
      <c r="BR50" s="20">
        <f t="shared" si="75"/>
        <v>4.8323756972780796</v>
      </c>
      <c r="BS50" s="20">
        <f t="shared" si="75"/>
        <v>5.9778448792868533</v>
      </c>
      <c r="BT50" s="20">
        <f t="shared" si="75"/>
        <v>3.3346516794400261</v>
      </c>
      <c r="BU50" s="20">
        <f t="shared" si="75"/>
        <v>3.3070840446795202</v>
      </c>
      <c r="BV50" s="20">
        <f t="shared" si="75"/>
        <v>3.5355722622985253</v>
      </c>
      <c r="BW50" s="20">
        <f t="shared" si="75"/>
        <v>4.5864909508928964</v>
      </c>
      <c r="BX50" s="20">
        <f t="shared" si="75"/>
        <v>1.7214483417966608</v>
      </c>
      <c r="BY50" s="20">
        <f t="shared" si="75"/>
        <v>-2.3512424738744264</v>
      </c>
      <c r="BZ50" s="20">
        <f t="shared" si="75"/>
        <v>-9.436806585879653</v>
      </c>
      <c r="CA50" s="20">
        <f t="shared" si="75"/>
        <v>-11.223722996847696</v>
      </c>
      <c r="CB50" s="20">
        <f t="shared" si="75"/>
        <v>-17.015047359034398</v>
      </c>
      <c r="CC50" s="20">
        <f t="shared" si="75"/>
        <v>-6.4073907198872853</v>
      </c>
      <c r="CD50" s="20">
        <f t="shared" si="75"/>
        <v>-0.54954360797316859</v>
      </c>
      <c r="CE50" s="20">
        <f t="shared" si="75"/>
        <v>2.3642929403911106</v>
      </c>
      <c r="CF50" s="20">
        <f t="shared" si="75"/>
        <v>3.5410183554924535</v>
      </c>
      <c r="CG50" s="20">
        <f t="shared" si="75"/>
        <v>3.3705888856357724</v>
      </c>
      <c r="CH50" s="20">
        <f t="shared" si="75"/>
        <v>4.3821676452435954</v>
      </c>
      <c r="CI50" s="20">
        <f t="shared" si="75"/>
        <v>5.1628720334588873</v>
      </c>
      <c r="CJ50" s="20">
        <f t="shared" si="75"/>
        <v>4.1438402772425276</v>
      </c>
      <c r="CK50" s="20">
        <f t="shared" si="75"/>
        <v>5.5187149535430136</v>
      </c>
      <c r="CL50" s="20">
        <f t="shared" si="75"/>
        <v>4.1120747006496927</v>
      </c>
      <c r="CM50" s="20">
        <f t="shared" si="75"/>
        <v>4.1358293637587584</v>
      </c>
      <c r="CN50" s="20">
        <f t="shared" ref="CN50:DS50" si="76">100*((CN18/CM18)^4-1)</f>
        <v>7.5109770158617639</v>
      </c>
      <c r="CO50" s="20">
        <f t="shared" si="76"/>
        <v>1.6183922961672259</v>
      </c>
      <c r="CP50" s="20">
        <f t="shared" si="76"/>
        <v>6.1128369056270948</v>
      </c>
      <c r="CQ50" s="20">
        <f t="shared" si="76"/>
        <v>4.7577719471249447</v>
      </c>
      <c r="CR50" s="20">
        <f t="shared" si="76"/>
        <v>2.3001481316434536</v>
      </c>
      <c r="CS50" s="20">
        <f t="shared" si="76"/>
        <v>2.4692054990043788</v>
      </c>
      <c r="CT50" s="20">
        <f t="shared" si="76"/>
        <v>4.4618567976576484</v>
      </c>
      <c r="CU50" s="20">
        <f t="shared" si="76"/>
        <v>2.4869279321674931</v>
      </c>
      <c r="CV50" s="20">
        <f t="shared" si="76"/>
        <v>0.40878843009939381</v>
      </c>
      <c r="CW50" s="20">
        <f t="shared" si="76"/>
        <v>7.1753186565219673</v>
      </c>
      <c r="CX50" s="20">
        <f t="shared" si="76"/>
        <v>3.8323210724594103</v>
      </c>
      <c r="CY50" s="20">
        <f t="shared" si="76"/>
        <v>2.7501619862635218</v>
      </c>
      <c r="CZ50" s="20">
        <f t="shared" si="76"/>
        <v>4.8747167504380018</v>
      </c>
      <c r="DA50" s="20">
        <f t="shared" si="76"/>
        <v>5.9740522996185819</v>
      </c>
      <c r="DB50" s="20">
        <f t="shared" si="76"/>
        <v>2.4917474349703372</v>
      </c>
      <c r="DC50" s="20">
        <f t="shared" si="76"/>
        <v>4.152563198591297</v>
      </c>
      <c r="DD50" s="20">
        <f t="shared" si="76"/>
        <v>3.6655819893238295</v>
      </c>
      <c r="DE50" s="20">
        <f t="shared" si="76"/>
        <v>1.9938760328415572</v>
      </c>
      <c r="DF50" s="20">
        <f t="shared" si="76"/>
        <v>1.0687947874195025</v>
      </c>
      <c r="DG50" s="20">
        <f t="shared" si="76"/>
        <v>3.7680957240431967</v>
      </c>
      <c r="DH50" s="20">
        <f t="shared" si="76"/>
        <v>3.4089378893144673</v>
      </c>
      <c r="DI50" s="20">
        <f t="shared" si="76"/>
        <v>0.9946916489816271</v>
      </c>
      <c r="DJ50" s="20">
        <f t="shared" si="76"/>
        <v>1.4647938295314855</v>
      </c>
      <c r="DK50" s="20">
        <f t="shared" si="76"/>
        <v>4.8552892821578153</v>
      </c>
      <c r="DL50" s="20">
        <f t="shared" si="76"/>
        <v>-5.1219667302560001E-2</v>
      </c>
      <c r="DM50" s="20">
        <f t="shared" si="76"/>
        <v>2.3256344900136172</v>
      </c>
      <c r="DN50" s="20">
        <f t="shared" si="76"/>
        <v>3.8233668339030968</v>
      </c>
      <c r="DO50" s="20">
        <f t="shared" si="76"/>
        <v>0.35373599489989527</v>
      </c>
      <c r="DP50" s="20">
        <f t="shared" si="76"/>
        <v>4.3552710672830397</v>
      </c>
      <c r="DQ50" s="20">
        <f t="shared" si="76"/>
        <v>3.1291018355489753</v>
      </c>
      <c r="DR50" s="20">
        <f t="shared" si="76"/>
        <v>3.3583153631254525</v>
      </c>
      <c r="DS50" s="45">
        <f t="shared" si="76"/>
        <v>3.8849801769846648</v>
      </c>
      <c r="DT50" s="45">
        <f t="shared" ref="DT50:EY50" si="77">100*((DT18/DS18)^4-1)</f>
        <v>-24.182421410480003</v>
      </c>
      <c r="DU50" s="45">
        <f t="shared" si="77"/>
        <v>2.4721037974654969</v>
      </c>
      <c r="DV50" s="45">
        <f t="shared" si="77"/>
        <v>10.211249259263621</v>
      </c>
      <c r="DW50" s="45">
        <f t="shared" si="77"/>
        <v>5.4150016842944515</v>
      </c>
      <c r="DX50" s="45">
        <f t="shared" si="77"/>
        <v>5.7063214640409532</v>
      </c>
      <c r="DY50" s="45">
        <f t="shared" si="77"/>
        <v>7.0171491670027342</v>
      </c>
      <c r="DZ50" s="45">
        <f t="shared" si="77"/>
        <v>10.866609839646401</v>
      </c>
      <c r="EA50" s="45">
        <f t="shared" si="77"/>
        <v>10.021243580615579</v>
      </c>
      <c r="EB50" s="45">
        <f t="shared" si="77"/>
        <v>7.6688747121644196</v>
      </c>
      <c r="EC50" s="19">
        <f t="shared" si="77"/>
        <v>3.1582299787775714</v>
      </c>
      <c r="ED50" s="19">
        <f t="shared" si="77"/>
        <v>-6.9684971630998955</v>
      </c>
      <c r="EE50" s="19">
        <f t="shared" si="77"/>
        <v>-11.843882356614998</v>
      </c>
      <c r="EF50" s="19">
        <f t="shared" si="77"/>
        <v>-21.81313265639081</v>
      </c>
      <c r="EG50" s="19">
        <f t="shared" si="77"/>
        <v>-22.477296950775262</v>
      </c>
      <c r="EH50" s="19">
        <f t="shared" si="77"/>
        <v>-17.646641962323141</v>
      </c>
      <c r="EI50" s="19">
        <f t="shared" si="77"/>
        <v>-9.9663338203103251</v>
      </c>
      <c r="EJ50" s="19">
        <f t="shared" si="77"/>
        <v>-2.9639446506499967</v>
      </c>
      <c r="EK50" s="19">
        <f t="shared" si="77"/>
        <v>2.2071357132635638</v>
      </c>
      <c r="EL50" s="19">
        <f t="shared" si="77"/>
        <v>6.2594932248799307</v>
      </c>
      <c r="EM50" s="19">
        <f t="shared" si="77"/>
        <v>9.5424095978524637</v>
      </c>
      <c r="EN50" s="19">
        <f t="shared" si="77"/>
        <v>10.105508488650351</v>
      </c>
      <c r="EO50" s="19">
        <f t="shared" si="77"/>
        <v>10.143626350978385</v>
      </c>
      <c r="EP50" s="19">
        <f t="shared" si="77"/>
        <v>10.032863901295785</v>
      </c>
      <c r="EQ50" s="19">
        <f t="shared" si="77"/>
        <v>9.4755495981164284</v>
      </c>
      <c r="ER50" s="19">
        <f t="shared" si="77"/>
        <v>8.6221418643057213</v>
      </c>
      <c r="ES50" s="19">
        <f t="shared" si="77"/>
        <v>7.4058407659243652</v>
      </c>
      <c r="ET50" s="19">
        <f t="shared" si="77"/>
        <v>6.1216187062826277</v>
      </c>
      <c r="EU50" s="19">
        <f t="shared" si="77"/>
        <v>4.8807113026593685</v>
      </c>
      <c r="EV50" s="19">
        <f t="shared" si="77"/>
        <v>4.1714611271228774</v>
      </c>
      <c r="EW50" s="19">
        <f t="shared" si="77"/>
        <v>4.0534186944800599</v>
      </c>
      <c r="EX50" s="19">
        <f t="shared" si="77"/>
        <v>4.9455253975326352</v>
      </c>
      <c r="EY50" s="19">
        <f t="shared" si="77"/>
        <v>5.339102588039113</v>
      </c>
      <c r="EZ50" s="19">
        <f t="shared" ref="EZ50:FF50" si="78">100*((EZ18/EY18)^4-1)</f>
        <v>5.0716968289995057</v>
      </c>
      <c r="FA50" s="19">
        <f t="shared" si="78"/>
        <v>4.7855856298438137</v>
      </c>
      <c r="FB50" s="19">
        <f t="shared" si="78"/>
        <v>4.3839510638899348</v>
      </c>
      <c r="FC50" s="19">
        <f t="shared" si="78"/>
        <v>4.0340565687601693</v>
      </c>
      <c r="FD50" s="19">
        <f t="shared" si="78"/>
        <v>3.4581675131714285</v>
      </c>
      <c r="FE50" s="19">
        <f t="shared" si="78"/>
        <v>2.9502106860850752</v>
      </c>
      <c r="FF50" s="19">
        <f t="shared" si="78"/>
        <v>2.6484666445133476</v>
      </c>
    </row>
    <row r="51" spans="2:162" x14ac:dyDescent="0.25">
      <c r="B51" t="str">
        <f t="shared" si="6"/>
        <v xml:space="preserve">   Other services</v>
      </c>
      <c r="C51" s="20"/>
      <c r="D51" s="20">
        <f t="shared" ref="D51:AA51" si="79">100*((D19/C19)^4-1)</f>
        <v>4.3276036861308986</v>
      </c>
      <c r="E51" s="20">
        <f t="shared" si="79"/>
        <v>4.5836209248053983</v>
      </c>
      <c r="F51" s="20">
        <f t="shared" si="79"/>
        <v>2.5710887589800224</v>
      </c>
      <c r="G51" s="20">
        <f t="shared" si="79"/>
        <v>2.554668879381583</v>
      </c>
      <c r="H51" s="20">
        <f t="shared" si="79"/>
        <v>2.0153401257111625</v>
      </c>
      <c r="I51" s="20">
        <f t="shared" si="79"/>
        <v>0.28463655246462327</v>
      </c>
      <c r="J51" s="20">
        <f t="shared" si="79"/>
        <v>4.096119965896805</v>
      </c>
      <c r="K51" s="20">
        <f t="shared" si="79"/>
        <v>1.9836448943586493</v>
      </c>
      <c r="L51" s="20">
        <f t="shared" si="79"/>
        <v>2.5431440309369835</v>
      </c>
      <c r="M51" s="20">
        <f t="shared" si="79"/>
        <v>5.2751037960839131</v>
      </c>
      <c r="N51" s="20">
        <f t="shared" si="79"/>
        <v>4.126623150478026</v>
      </c>
      <c r="O51" s="20">
        <f t="shared" si="79"/>
        <v>2.5245739842176373</v>
      </c>
      <c r="P51" s="20">
        <f t="shared" si="79"/>
        <v>7.4963046388188737</v>
      </c>
      <c r="Q51" s="20">
        <f t="shared" si="79"/>
        <v>3.4396229011622204</v>
      </c>
      <c r="R51" s="20">
        <f t="shared" si="79"/>
        <v>-1.1004021871224512</v>
      </c>
      <c r="S51" s="20">
        <f t="shared" si="79"/>
        <v>2.1273022550682308</v>
      </c>
      <c r="T51" s="20">
        <f t="shared" si="79"/>
        <v>2.7038041444080507</v>
      </c>
      <c r="U51" s="20">
        <f t="shared" si="79"/>
        <v>2.7388461221863114</v>
      </c>
      <c r="V51" s="20">
        <f t="shared" si="79"/>
        <v>4.0475961926730752</v>
      </c>
      <c r="W51" s="20">
        <f t="shared" si="79"/>
        <v>7.644818857269553</v>
      </c>
      <c r="X51" s="20">
        <f t="shared" si="79"/>
        <v>1.0613338135999628</v>
      </c>
      <c r="Y51" s="20">
        <f t="shared" si="79"/>
        <v>1.8197435626434055</v>
      </c>
      <c r="Z51" s="20">
        <f t="shared" si="79"/>
        <v>1.1041300685268318</v>
      </c>
      <c r="AA51" s="20">
        <f t="shared" si="79"/>
        <v>-1.1909059660764831</v>
      </c>
      <c r="AB51" s="20">
        <f t="shared" ref="AB51:BG51" si="80">100*((AB19/AA19)^4-1)</f>
        <v>5.457598784640183</v>
      </c>
      <c r="AC51" s="20">
        <f t="shared" si="80"/>
        <v>3.7517055290652745</v>
      </c>
      <c r="AD51" s="20">
        <f t="shared" si="80"/>
        <v>6.7128211001979743</v>
      </c>
      <c r="AE51" s="20">
        <f t="shared" si="80"/>
        <v>2.7696837970016652</v>
      </c>
      <c r="AF51" s="20">
        <f t="shared" si="80"/>
        <v>2.8969638833348466</v>
      </c>
      <c r="AG51" s="20">
        <f t="shared" si="80"/>
        <v>4.6313281096651338</v>
      </c>
      <c r="AH51" s="20">
        <f t="shared" si="80"/>
        <v>6.2369131930919197</v>
      </c>
      <c r="AI51" s="20">
        <f t="shared" si="80"/>
        <v>1.3928983592801369</v>
      </c>
      <c r="AJ51" s="20">
        <f t="shared" si="80"/>
        <v>7.0368771336688063</v>
      </c>
      <c r="AK51" s="20">
        <f t="shared" si="80"/>
        <v>3.1592789388978471</v>
      </c>
      <c r="AL51" s="20">
        <f t="shared" si="80"/>
        <v>2.4012070379520356</v>
      </c>
      <c r="AM51" s="20">
        <f t="shared" si="80"/>
        <v>3.6191362287347317</v>
      </c>
      <c r="AN51" s="20">
        <f t="shared" si="80"/>
        <v>-0.13266263168387749</v>
      </c>
      <c r="AO51" s="20">
        <f t="shared" si="80"/>
        <v>2.9983938841226188</v>
      </c>
      <c r="AP51" s="20">
        <f t="shared" si="80"/>
        <v>4.4660974038778667</v>
      </c>
      <c r="AQ51" s="20">
        <f t="shared" si="80"/>
        <v>4.1029403148538757</v>
      </c>
      <c r="AR51" s="20">
        <f t="shared" si="80"/>
        <v>-1.2417555409396486</v>
      </c>
      <c r="AS51" s="20">
        <f t="shared" si="80"/>
        <v>2.614526068333034</v>
      </c>
      <c r="AT51" s="20">
        <f t="shared" si="80"/>
        <v>3.6946627764508078</v>
      </c>
      <c r="AU51" s="20">
        <f t="shared" si="80"/>
        <v>-2.2747884885429448</v>
      </c>
      <c r="AV51" s="20">
        <f t="shared" si="80"/>
        <v>1.7203906645481437</v>
      </c>
      <c r="AW51" s="20">
        <f t="shared" si="80"/>
        <v>-0.38242905176388842</v>
      </c>
      <c r="AX51" s="20">
        <f t="shared" si="80"/>
        <v>-1.3560562404440923</v>
      </c>
      <c r="AY51" s="20">
        <f t="shared" si="80"/>
        <v>1.1589727228619839</v>
      </c>
      <c r="AZ51" s="20">
        <f t="shared" si="80"/>
        <v>2.0180782342317016</v>
      </c>
      <c r="BA51" s="20">
        <f t="shared" si="80"/>
        <v>1.5782153298482537</v>
      </c>
      <c r="BB51" s="20">
        <f t="shared" si="80"/>
        <v>1.2305589144071316</v>
      </c>
      <c r="BC51" s="20">
        <f t="shared" si="80"/>
        <v>1.9938931782761848</v>
      </c>
      <c r="BD51" s="20">
        <f t="shared" si="80"/>
        <v>1.474668339982399</v>
      </c>
      <c r="BE51" s="20">
        <f t="shared" si="80"/>
        <v>2.1462753025241588</v>
      </c>
      <c r="BF51" s="20">
        <f t="shared" si="80"/>
        <v>2.8115582837770603</v>
      </c>
      <c r="BG51" s="20">
        <f t="shared" si="80"/>
        <v>-1.2723659290725386</v>
      </c>
      <c r="BH51" s="20">
        <f t="shared" ref="BH51:CM51" si="81">100*((BH19/BG19)^4-1)</f>
        <v>2.9277582220556431</v>
      </c>
      <c r="BI51" s="20">
        <f t="shared" si="81"/>
        <v>1.0722659119444922</v>
      </c>
      <c r="BJ51" s="20">
        <f t="shared" si="81"/>
        <v>2.2722845119049762</v>
      </c>
      <c r="BK51" s="20">
        <f t="shared" si="81"/>
        <v>2.135229127816296</v>
      </c>
      <c r="BL51" s="20">
        <f t="shared" si="81"/>
        <v>4.1142697578643972</v>
      </c>
      <c r="BM51" s="20">
        <f t="shared" si="81"/>
        <v>1.8581607981705828</v>
      </c>
      <c r="BN51" s="20">
        <f t="shared" si="81"/>
        <v>1.4453243676296301</v>
      </c>
      <c r="BO51" s="20">
        <f t="shared" si="81"/>
        <v>2.1255586859057152</v>
      </c>
      <c r="BP51" s="20">
        <f t="shared" si="81"/>
        <v>1.4725387902232878</v>
      </c>
      <c r="BQ51" s="20">
        <f t="shared" si="81"/>
        <v>1.9464149618643845</v>
      </c>
      <c r="BR51" s="20">
        <f t="shared" si="81"/>
        <v>2.3357258076777576</v>
      </c>
      <c r="BS51" s="20">
        <f t="shared" si="81"/>
        <v>3.7588052208692657</v>
      </c>
      <c r="BT51" s="20">
        <f t="shared" si="81"/>
        <v>2.4186950207302882</v>
      </c>
      <c r="BU51" s="20">
        <f t="shared" si="81"/>
        <v>3.0315608948584538</v>
      </c>
      <c r="BV51" s="20">
        <f t="shared" si="81"/>
        <v>4.0266054271947294</v>
      </c>
      <c r="BW51" s="20">
        <f t="shared" si="81"/>
        <v>2.9016827794909661</v>
      </c>
      <c r="BX51" s="20">
        <f t="shared" si="81"/>
        <v>1.9263812452394502</v>
      </c>
      <c r="BY51" s="20">
        <f t="shared" si="81"/>
        <v>3.1722594165534579</v>
      </c>
      <c r="BZ51" s="20">
        <f t="shared" si="81"/>
        <v>-0.59122239916359343</v>
      </c>
      <c r="CA51" s="20">
        <f t="shared" si="81"/>
        <v>-0.81345482728206742</v>
      </c>
      <c r="CB51" s="20">
        <f t="shared" si="81"/>
        <v>-1.9918225521870947</v>
      </c>
      <c r="CC51" s="20">
        <f t="shared" si="81"/>
        <v>1.3891940110200007</v>
      </c>
      <c r="CD51" s="20">
        <f t="shared" si="81"/>
        <v>1.4972601398771213</v>
      </c>
      <c r="CE51" s="20">
        <f t="shared" si="81"/>
        <v>-0.11120892303324581</v>
      </c>
      <c r="CF51" s="20">
        <f t="shared" si="81"/>
        <v>2.5842575290717651</v>
      </c>
      <c r="CG51" s="20">
        <f t="shared" si="81"/>
        <v>2.8685370381714259</v>
      </c>
      <c r="CH51" s="20">
        <f t="shared" si="81"/>
        <v>5.1472541689230988</v>
      </c>
      <c r="CI51" s="20">
        <f t="shared" si="81"/>
        <v>1.5998228220077904</v>
      </c>
      <c r="CJ51" s="20">
        <f t="shared" si="81"/>
        <v>3.7229113393997038</v>
      </c>
      <c r="CK51" s="20">
        <f t="shared" si="81"/>
        <v>1.7594622823492223</v>
      </c>
      <c r="CL51" s="20">
        <f t="shared" si="81"/>
        <v>2.112067490585301</v>
      </c>
      <c r="CM51" s="20">
        <f t="shared" si="81"/>
        <v>2.6043323867628532</v>
      </c>
      <c r="CN51" s="20">
        <f t="shared" ref="CN51:DS51" si="82">100*((CN19/CM19)^4-1)</f>
        <v>2.6232765371159816</v>
      </c>
      <c r="CO51" s="20">
        <f t="shared" si="82"/>
        <v>1.1208296911702442</v>
      </c>
      <c r="CP51" s="20">
        <f t="shared" si="82"/>
        <v>3.2029857317031452</v>
      </c>
      <c r="CQ51" s="20">
        <f t="shared" si="82"/>
        <v>1.1436872049757074</v>
      </c>
      <c r="CR51" s="20">
        <f t="shared" si="82"/>
        <v>3.0979827903113266</v>
      </c>
      <c r="CS51" s="20">
        <f t="shared" si="82"/>
        <v>2.3425068813553995</v>
      </c>
      <c r="CT51" s="20">
        <f t="shared" si="82"/>
        <v>3.2647580295911416</v>
      </c>
      <c r="CU51" s="20">
        <f t="shared" si="82"/>
        <v>3.8606616804510718</v>
      </c>
      <c r="CV51" s="20">
        <f t="shared" si="82"/>
        <v>0.33405683301324096</v>
      </c>
      <c r="CW51" s="20">
        <f t="shared" si="82"/>
        <v>3.1023754312197838</v>
      </c>
      <c r="CX51" s="20">
        <f t="shared" si="82"/>
        <v>0.46395945354007484</v>
      </c>
      <c r="CY51" s="20">
        <f t="shared" si="82"/>
        <v>2.7710058441885677</v>
      </c>
      <c r="CZ51" s="20">
        <f t="shared" si="82"/>
        <v>4.0644586937272686</v>
      </c>
      <c r="DA51" s="20">
        <f t="shared" si="82"/>
        <v>3.6225252333139446</v>
      </c>
      <c r="DB51" s="20">
        <f t="shared" si="82"/>
        <v>2.8644022967277971</v>
      </c>
      <c r="DC51" s="20">
        <f t="shared" si="82"/>
        <v>5.4817756057025546</v>
      </c>
      <c r="DD51" s="20">
        <f t="shared" si="82"/>
        <v>3.9382102296967814</v>
      </c>
      <c r="DE51" s="20">
        <f t="shared" si="82"/>
        <v>2.7787089016191091</v>
      </c>
      <c r="DF51" s="20">
        <f t="shared" si="82"/>
        <v>2.2220505061319118</v>
      </c>
      <c r="DG51" s="20">
        <f t="shared" si="82"/>
        <v>2.5553835397202018</v>
      </c>
      <c r="DH51" s="20">
        <f t="shared" si="82"/>
        <v>3.8898425760920174</v>
      </c>
      <c r="DI51" s="20">
        <f t="shared" si="82"/>
        <v>1.7739283255482352</v>
      </c>
      <c r="DJ51" s="20">
        <f t="shared" si="82"/>
        <v>2.3496995512874541</v>
      </c>
      <c r="DK51" s="20">
        <f t="shared" si="82"/>
        <v>5.0555176692949289</v>
      </c>
      <c r="DL51" s="20">
        <f t="shared" si="82"/>
        <v>2.4582873766821001</v>
      </c>
      <c r="DM51" s="20">
        <f t="shared" si="82"/>
        <v>1.9630586630753122</v>
      </c>
      <c r="DN51" s="20">
        <f t="shared" si="82"/>
        <v>2.2519304366004134</v>
      </c>
      <c r="DO51" s="20">
        <f t="shared" si="82"/>
        <v>3.2532105850338944</v>
      </c>
      <c r="DP51" s="20">
        <f t="shared" si="82"/>
        <v>2.4277662443910941</v>
      </c>
      <c r="DQ51" s="20">
        <f t="shared" si="82"/>
        <v>2.4131206666053284</v>
      </c>
      <c r="DR51" s="20">
        <f t="shared" si="82"/>
        <v>1.2951801128278317</v>
      </c>
      <c r="DS51" s="45">
        <f t="shared" si="82"/>
        <v>-2.3207106532579735</v>
      </c>
      <c r="DT51" s="45">
        <f t="shared" ref="DT51:EY51" si="83">100*((DT19/DS19)^4-1)</f>
        <v>-66.653958042806224</v>
      </c>
      <c r="DU51" s="45">
        <f t="shared" si="83"/>
        <v>32.060151814751016</v>
      </c>
      <c r="DV51" s="45">
        <f t="shared" si="83"/>
        <v>4.3709460790032351</v>
      </c>
      <c r="DW51" s="45">
        <f t="shared" si="83"/>
        <v>-1.146070220606743</v>
      </c>
      <c r="DX51" s="45">
        <f t="shared" si="83"/>
        <v>17.36405546188864</v>
      </c>
      <c r="DY51" s="45">
        <f t="shared" si="83"/>
        <v>17.05845695570607</v>
      </c>
      <c r="DZ51" s="45">
        <f t="shared" si="83"/>
        <v>11.937809342025329</v>
      </c>
      <c r="EA51" s="45">
        <f t="shared" si="83"/>
        <v>6.3332443054555432</v>
      </c>
      <c r="EB51" s="45">
        <f t="shared" si="83"/>
        <v>3.1610700758805566</v>
      </c>
      <c r="EC51" s="19">
        <f t="shared" si="83"/>
        <v>5.7414559489009642</v>
      </c>
      <c r="ED51" s="19">
        <f t="shared" si="83"/>
        <v>4.1206147250131053</v>
      </c>
      <c r="EE51" s="19">
        <f t="shared" si="83"/>
        <v>3.1717826523493642</v>
      </c>
      <c r="EF51" s="19">
        <f t="shared" si="83"/>
        <v>2.3595225630366645</v>
      </c>
      <c r="EG51" s="19">
        <f t="shared" si="83"/>
        <v>2.6856473316797524</v>
      </c>
      <c r="EH51" s="19">
        <f t="shared" si="83"/>
        <v>0.49845943821369421</v>
      </c>
      <c r="EI51" s="19">
        <f t="shared" si="83"/>
        <v>1.6227237189877286</v>
      </c>
      <c r="EJ51" s="19">
        <f t="shared" si="83"/>
        <v>3.2583085553291813</v>
      </c>
      <c r="EK51" s="19">
        <f t="shared" si="83"/>
        <v>2.3945828382174961</v>
      </c>
      <c r="EL51" s="19">
        <f t="shared" si="83"/>
        <v>1.3406694406068231</v>
      </c>
      <c r="EM51" s="19">
        <f t="shared" si="83"/>
        <v>0.63912668669541262</v>
      </c>
      <c r="EN51" s="19">
        <f t="shared" si="83"/>
        <v>0.80764737201235448</v>
      </c>
      <c r="EO51" s="19">
        <f t="shared" si="83"/>
        <v>0.6718348596320034</v>
      </c>
      <c r="EP51" s="19">
        <f t="shared" si="83"/>
        <v>1.2295673091282877</v>
      </c>
      <c r="EQ51" s="19">
        <f t="shared" si="83"/>
        <v>1.1531551213812996</v>
      </c>
      <c r="ER51" s="19">
        <f t="shared" si="83"/>
        <v>0.98346578897077208</v>
      </c>
      <c r="ES51" s="19">
        <f t="shared" si="83"/>
        <v>0.97343693059703806</v>
      </c>
      <c r="ET51" s="19">
        <f t="shared" si="83"/>
        <v>0.82226897690202971</v>
      </c>
      <c r="EU51" s="19">
        <f t="shared" si="83"/>
        <v>0.93926554001795282</v>
      </c>
      <c r="EV51" s="19">
        <f t="shared" si="83"/>
        <v>1.3136951274550945</v>
      </c>
      <c r="EW51" s="19">
        <f t="shared" si="83"/>
        <v>1.1223311034677108</v>
      </c>
      <c r="EX51" s="19">
        <f t="shared" si="83"/>
        <v>0.70278362430737928</v>
      </c>
      <c r="EY51" s="19">
        <f t="shared" si="83"/>
        <v>0.57872209074176784</v>
      </c>
      <c r="EZ51" s="19">
        <f t="shared" ref="EZ51:FF51" si="84">100*((EZ19/EY19)^4-1)</f>
        <v>0.6475985223541203</v>
      </c>
      <c r="FA51" s="19">
        <f t="shared" si="84"/>
        <v>0.54124398620680747</v>
      </c>
      <c r="FB51" s="19">
        <f t="shared" si="84"/>
        <v>0.47516089838477438</v>
      </c>
      <c r="FC51" s="19">
        <f t="shared" si="84"/>
        <v>0.42179942020219574</v>
      </c>
      <c r="FD51" s="19">
        <f t="shared" si="84"/>
        <v>0.32143597801832513</v>
      </c>
      <c r="FE51" s="19">
        <f t="shared" si="84"/>
        <v>0.23231907109571015</v>
      </c>
      <c r="FF51" s="19">
        <f t="shared" si="84"/>
        <v>0.23983912108624938</v>
      </c>
    </row>
    <row r="52" spans="2:162" x14ac:dyDescent="0.25">
      <c r="B52" t="str">
        <f t="shared" si="6"/>
        <v xml:space="preserve">      Leisure and Hospitality</v>
      </c>
      <c r="C52" s="20"/>
      <c r="D52" s="20">
        <f t="shared" ref="D52" si="85">100*((D20/C20)^4-1)</f>
        <v>4.2178814725445601</v>
      </c>
      <c r="E52" s="20">
        <f t="shared" ref="E52" si="86">100*((E20/D20)^4-1)</f>
        <v>2.8182959118870476</v>
      </c>
      <c r="F52" s="20">
        <f t="shared" ref="F52" si="87">100*((F20/E20)^4-1)</f>
        <v>-1.3055128737128996</v>
      </c>
      <c r="G52" s="20">
        <f t="shared" ref="G52" si="88">100*((G20/F20)^4-1)</f>
        <v>7.0530832408676192</v>
      </c>
      <c r="H52" s="20">
        <f t="shared" ref="H52" si="89">100*((H20/G20)^4-1)</f>
        <v>-1.85609806479341</v>
      </c>
      <c r="I52" s="20">
        <f t="shared" ref="I52" si="90">100*((I20/H20)^4-1)</f>
        <v>-6.3437876624560801</v>
      </c>
      <c r="J52" s="20">
        <f t="shared" ref="J52" si="91">100*((J20/I20)^4-1)</f>
        <v>3.1195435974658903</v>
      </c>
      <c r="K52" s="20">
        <f t="shared" ref="K52" si="92">100*((K20/J20)^4-1)</f>
        <v>3.6930576940559456</v>
      </c>
      <c r="L52" s="20">
        <f t="shared" ref="L52" si="93">100*((L20/K20)^4-1)</f>
        <v>2.3305650189977323</v>
      </c>
      <c r="M52" s="20">
        <f t="shared" ref="M52" si="94">100*((M20/L20)^4-1)</f>
        <v>5.4190417593240836</v>
      </c>
      <c r="N52" s="20">
        <f t="shared" ref="N52" si="95">100*((N20/M20)^4-1)</f>
        <v>2.1423985444587679</v>
      </c>
      <c r="O52" s="20">
        <f t="shared" ref="O52" si="96">100*((O20/N20)^4-1)</f>
        <v>3.1370174138841689</v>
      </c>
      <c r="P52" s="20">
        <f t="shared" ref="P52" si="97">100*((P20/O20)^4-1)</f>
        <v>3.8300356208475383</v>
      </c>
      <c r="Q52" s="20">
        <f t="shared" ref="Q52" si="98">100*((Q20/P20)^4-1)</f>
        <v>6.672703639885369</v>
      </c>
      <c r="R52" s="20">
        <f t="shared" ref="R52" si="99">100*((R20/Q20)^4-1)</f>
        <v>-3.7630164963140311</v>
      </c>
      <c r="S52" s="20">
        <f t="shared" ref="S52" si="100">100*((S20/R20)^4-1)</f>
        <v>3.3446601864727921</v>
      </c>
      <c r="T52" s="20">
        <f t="shared" ref="T52" si="101">100*((T20/S20)^4-1)</f>
        <v>5.5735963169243785</v>
      </c>
      <c r="U52" s="20">
        <f t="shared" ref="U52" si="102">100*((U20/T20)^4-1)</f>
        <v>-1.3400145752436532</v>
      </c>
      <c r="V52" s="20">
        <f t="shared" ref="V52" si="103">100*((V20/U20)^4-1)</f>
        <v>7.7850442998225189</v>
      </c>
      <c r="W52" s="20">
        <f t="shared" ref="W52" si="104">100*((W20/V20)^4-1)</f>
        <v>7.0769697616649196</v>
      </c>
      <c r="X52" s="20">
        <f t="shared" ref="X52" si="105">100*((X20/W20)^4-1)</f>
        <v>1.9700606933748643</v>
      </c>
      <c r="Y52" s="20">
        <f t="shared" ref="Y52" si="106">100*((Y20/X20)^4-1)</f>
        <v>-1.4195612947087599</v>
      </c>
      <c r="Z52" s="20">
        <f t="shared" ref="Z52" si="107">100*((Z20/Y20)^4-1)</f>
        <v>8.8746850160531743</v>
      </c>
      <c r="AA52" s="20">
        <f t="shared" ref="AA52" si="108">100*((AA20/Z20)^4-1)</f>
        <v>-3.8933905517171796</v>
      </c>
      <c r="AB52" s="20">
        <f t="shared" ref="AB52" si="109">100*((AB20/AA20)^4-1)</f>
        <v>9.4587687008837804</v>
      </c>
      <c r="AC52" s="20">
        <f t="shared" ref="AC52" si="110">100*((AC20/AB20)^4-1)</f>
        <v>6.707395010179984</v>
      </c>
      <c r="AD52" s="20">
        <f t="shared" ref="AD52" si="111">100*((AD20/AC20)^4-1)</f>
        <v>2.4998794434608396</v>
      </c>
      <c r="AE52" s="20">
        <f t="shared" ref="AE52" si="112">100*((AE20/AD20)^4-1)</f>
        <v>0.123133739463821</v>
      </c>
      <c r="AF52" s="20">
        <f t="shared" ref="AF52" si="113">100*((AF20/AE20)^4-1)</f>
        <v>-0.49124868774995667</v>
      </c>
      <c r="AG52" s="20">
        <f t="shared" ref="AG52" si="114">100*((AG20/AF20)^4-1)</f>
        <v>6.5614466363001611</v>
      </c>
      <c r="AH52" s="20">
        <f t="shared" ref="AH52" si="115">100*((AH20/AG20)^4-1)</f>
        <v>8.3745193553468553</v>
      </c>
      <c r="AI52" s="20">
        <f t="shared" ref="AI52" si="116">100*((AI20/AH20)^4-1)</f>
        <v>-0.94729942530928923</v>
      </c>
      <c r="AJ52" s="20">
        <f t="shared" ref="AJ52" si="117">100*((AJ20/AI20)^4-1)</f>
        <v>6.2148494103822394</v>
      </c>
      <c r="AK52" s="20">
        <f t="shared" ref="AK52" si="118">100*((AK20/AJ20)^4-1)</f>
        <v>4.1704562271194456</v>
      </c>
      <c r="AL52" s="20">
        <f t="shared" ref="AL52" si="119">100*((AL20/AK20)^4-1)</f>
        <v>-3.099204121948651</v>
      </c>
      <c r="AM52" s="20">
        <f t="shared" ref="AM52" si="120">100*((AM20/AL20)^4-1)</f>
        <v>16.370816686702327</v>
      </c>
      <c r="AN52" s="20">
        <f t="shared" ref="AN52" si="121">100*((AN20/AM20)^4-1)</f>
        <v>0.90471575608559451</v>
      </c>
      <c r="AO52" s="20">
        <f t="shared" ref="AO52" si="122">100*((AO20/AN20)^4-1)</f>
        <v>1.6975148002099427</v>
      </c>
      <c r="AP52" s="20">
        <f t="shared" ref="AP52" si="123">100*((AP20/AO20)^4-1)</f>
        <v>5.6010650651051375</v>
      </c>
      <c r="AQ52" s="20">
        <f t="shared" ref="AQ52" si="124">100*((AQ20/AP20)^4-1)</f>
        <v>2.2277062767402045</v>
      </c>
      <c r="AR52" s="20">
        <f t="shared" ref="AR52" si="125">100*((AR20/AQ20)^4-1)</f>
        <v>-2.0710567248967804</v>
      </c>
      <c r="AS52" s="20">
        <f t="shared" ref="AS52" si="126">100*((AS20/AR20)^4-1)</f>
        <v>-6.0424742991345255</v>
      </c>
      <c r="AT52" s="20">
        <f t="shared" ref="AT52" si="127">100*((AT20/AS20)^4-1)</f>
        <v>9.2801548966090728</v>
      </c>
      <c r="AU52" s="20">
        <f t="shared" ref="AU52" si="128">100*((AU20/AT20)^4-1)</f>
        <v>-0.65663252776457792</v>
      </c>
      <c r="AV52" s="20">
        <f t="shared" ref="AV52" si="129">100*((AV20/AU20)^4-1)</f>
        <v>-1.6381906243986832</v>
      </c>
      <c r="AW52" s="20">
        <f t="shared" ref="AW52" si="130">100*((AW20/AV20)^4-1)</f>
        <v>-3.3770600907320203</v>
      </c>
      <c r="AX52" s="20">
        <f t="shared" ref="AX52" si="131">100*((AX20/AW20)^4-1)</f>
        <v>-8.610829057245228</v>
      </c>
      <c r="AY52" s="20">
        <f t="shared" ref="AY52" si="132">100*((AY20/AX20)^4-1)</f>
        <v>-1.9211193742258326</v>
      </c>
      <c r="AZ52" s="20">
        <f t="shared" ref="AZ52" si="133">100*((AZ20/AY20)^4-1)</f>
        <v>2.773600375475116</v>
      </c>
      <c r="BA52" s="20">
        <f t="shared" ref="BA52" si="134">100*((BA20/AZ20)^4-1)</f>
        <v>1.9453013578034417</v>
      </c>
      <c r="BB52" s="20">
        <f t="shared" ref="BB52" si="135">100*((BB20/BA20)^4-1)</f>
        <v>0</v>
      </c>
      <c r="BC52" s="20">
        <f t="shared" ref="BC52" si="136">100*((BC20/BB20)^4-1)</f>
        <v>1.0214131952066552</v>
      </c>
      <c r="BD52" s="20">
        <f t="shared" ref="BD52" si="137">100*((BD20/BC20)^4-1)</f>
        <v>1.1324915475802166</v>
      </c>
      <c r="BE52" s="20">
        <f t="shared" ref="BE52" si="138">100*((BE20/BD20)^4-1)</f>
        <v>4.4583764485158328</v>
      </c>
      <c r="BF52" s="20">
        <f t="shared" ref="BF52" si="139">100*((BF20/BE20)^4-1)</f>
        <v>6.842985757791209</v>
      </c>
      <c r="BG52" s="20">
        <f t="shared" ref="BG52" si="140">100*((BG20/BF20)^4-1)</f>
        <v>-0.54592475241331817</v>
      </c>
      <c r="BH52" s="20">
        <f t="shared" ref="BH52" si="141">100*((BH20/BG20)^4-1)</f>
        <v>4.7949205211088808</v>
      </c>
      <c r="BI52" s="20">
        <f t="shared" ref="BI52" si="142">100*((BI20/BH20)^4-1)</f>
        <v>-1.0784479529147739</v>
      </c>
      <c r="BJ52" s="20">
        <f t="shared" ref="BJ52" si="143">100*((BJ20/BI20)^4-1)</f>
        <v>4.1902281630128213</v>
      </c>
      <c r="BK52" s="20">
        <f t="shared" ref="BK52" si="144">100*((BK20/BJ20)^4-1)</f>
        <v>1.7306250753623464</v>
      </c>
      <c r="BL52" s="20">
        <f t="shared" ref="BL52" si="145">100*((BL20/BK20)^4-1)</f>
        <v>6.0166758079489346</v>
      </c>
      <c r="BM52" s="20">
        <f t="shared" ref="BM52" si="146">100*((BM20/BL20)^4-1)</f>
        <v>2.1258890512786177</v>
      </c>
      <c r="BN52" s="20">
        <f t="shared" ref="BN52" si="147">100*((BN20/BM20)^4-1)</f>
        <v>3.5070422188649308</v>
      </c>
      <c r="BO52" s="20">
        <f t="shared" ref="BO52" si="148">100*((BO20/BN20)^4-1)</f>
        <v>3.050406142131501</v>
      </c>
      <c r="BP52" s="20">
        <f t="shared" ref="BP52" si="149">100*((BP20/BO20)^4-1)</f>
        <v>2.0805545471473286</v>
      </c>
      <c r="BQ52" s="20">
        <f t="shared" ref="BQ52" si="150">100*((BQ20/BP20)^4-1)</f>
        <v>4.7020148724820299</v>
      </c>
      <c r="BR52" s="20">
        <f t="shared" ref="BR52" si="151">100*((BR20/BQ20)^4-1)</f>
        <v>3.8095902052054154</v>
      </c>
      <c r="BS52" s="20">
        <f t="shared" ref="BS52" si="152">100*((BS20/BR20)^4-1)</f>
        <v>3.9806319599207107</v>
      </c>
      <c r="BT52" s="20">
        <f t="shared" ref="BT52" si="153">100*((BT20/BS20)^4-1)</f>
        <v>2.7164848916870321</v>
      </c>
      <c r="BU52" s="20">
        <f t="shared" ref="BU52" si="154">100*((BU20/BT20)^4-1)</f>
        <v>3.4065099202225779</v>
      </c>
      <c r="BV52" s="20">
        <f t="shared" ref="BV52" si="155">100*((BV20/BU20)^4-1)</f>
        <v>2.5754006742801483</v>
      </c>
      <c r="BW52" s="20">
        <f t="shared" ref="BW52" si="156">100*((BW20/BV20)^4-1)</f>
        <v>2.9569226723259234</v>
      </c>
      <c r="BX52" s="20">
        <f t="shared" ref="BX52" si="157">100*((BX20/BW20)^4-1)</f>
        <v>-1.0603593550454482</v>
      </c>
      <c r="BY52" s="20">
        <f t="shared" ref="BY52" si="158">100*((BY20/BX20)^4-1)</f>
        <v>0.38872646132386279</v>
      </c>
      <c r="BZ52" s="20">
        <f t="shared" ref="BZ52" si="159">100*((BZ20/BY20)^4-1)</f>
        <v>-6.0616815648922628</v>
      </c>
      <c r="CA52" s="20">
        <f t="shared" ref="CA52" si="160">100*((CA20/BZ20)^4-1)</f>
        <v>-8.2035626056809914</v>
      </c>
      <c r="CB52" s="20">
        <f t="shared" ref="CB52" si="161">100*((CB20/CA20)^4-1)</f>
        <v>-6.858451713972558</v>
      </c>
      <c r="CC52" s="20">
        <f t="shared" ref="CC52" si="162">100*((CC20/CB20)^4-1)</f>
        <v>-0.20465585519492402</v>
      </c>
      <c r="CD52" s="20">
        <f t="shared" ref="CD52" si="163">100*((CD20/CC20)^4-1)</f>
        <v>-2.1343406980735558</v>
      </c>
      <c r="CE52" s="20">
        <f t="shared" ref="CE52" si="164">100*((CE20/CD20)^4-1)</f>
        <v>-0.82156176026441097</v>
      </c>
      <c r="CF52" s="20">
        <f t="shared" ref="CF52" si="165">100*((CF20/CE20)^4-1)</f>
        <v>2.8163619784592031</v>
      </c>
      <c r="CG52" s="20">
        <f t="shared" ref="CG52" si="166">100*((CG20/CF20)^4-1)</f>
        <v>1.6503003964683627</v>
      </c>
      <c r="CH52" s="20">
        <f t="shared" ref="CH52" si="167">100*((CH20/CG20)^4-1)</f>
        <v>4.1466806792062938</v>
      </c>
      <c r="CI52" s="20">
        <f t="shared" ref="CI52" si="168">100*((CI20/CH20)^4-1)</f>
        <v>0.30352830089663829</v>
      </c>
      <c r="CJ52" s="20">
        <f t="shared" ref="CJ52" si="169">100*((CJ20/CI20)^4-1)</f>
        <v>4.100984302262245</v>
      </c>
      <c r="CK52" s="20">
        <f t="shared" ref="CK52" si="170">100*((CK20/CJ20)^4-1)</f>
        <v>0.90281559345013473</v>
      </c>
      <c r="CL52" s="20">
        <f t="shared" ref="CL52" si="171">100*((CL20/CK20)^4-1)</f>
        <v>3.9473965643380904</v>
      </c>
      <c r="CM52" s="20">
        <f t="shared" ref="CM52" si="172">100*((CM20/CL20)^4-1)</f>
        <v>3.6041462803744206</v>
      </c>
      <c r="CN52" s="20">
        <f t="shared" ref="CN52" si="173">100*((CN20/CM20)^4-1)</f>
        <v>4.1764687229960851</v>
      </c>
      <c r="CO52" s="20">
        <f t="shared" ref="CO52" si="174">100*((CO20/CN20)^4-1)</f>
        <v>1.6578947160169166</v>
      </c>
      <c r="CP52" s="20">
        <f t="shared" ref="CP52" si="175">100*((CP20/CO20)^4-1)</f>
        <v>6.9298944514580629</v>
      </c>
      <c r="CQ52" s="20">
        <f t="shared" ref="CQ52" si="176">100*((CQ20/CP20)^4-1)</f>
        <v>3.2666068653697922</v>
      </c>
      <c r="CR52" s="20">
        <f t="shared" ref="CR52" si="177">100*((CR20/CQ20)^4-1)</f>
        <v>4.9870638383018084</v>
      </c>
      <c r="CS52" s="20">
        <f t="shared" ref="CS52" si="178">100*((CS20/CR20)^4-1)</f>
        <v>4.1562760607873672</v>
      </c>
      <c r="CT52" s="20">
        <f t="shared" ref="CT52" si="179">100*((CT20/CS20)^4-1)</f>
        <v>3.6398119468761259</v>
      </c>
      <c r="CU52" s="20">
        <f t="shared" ref="CU52" si="180">100*((CU20/CT20)^4-1)</f>
        <v>4.1704562271194456</v>
      </c>
      <c r="CV52" s="20">
        <f t="shared" ref="CV52" si="181">100*((CV20/CU20)^4-1)</f>
        <v>1.1795267800813969</v>
      </c>
      <c r="CW52" s="20">
        <f t="shared" ref="CW52" si="182">100*((CW20/CV20)^4-1)</f>
        <v>3.2821535390517687</v>
      </c>
      <c r="CX52" s="20">
        <f t="shared" ref="CX52" si="183">100*((CX20/CW20)^4-1)</f>
        <v>1.7084024211144522</v>
      </c>
      <c r="CY52" s="20">
        <f t="shared" ref="CY52" si="184">100*((CY20/CX20)^4-1)</f>
        <v>5.5384967804214202</v>
      </c>
      <c r="CZ52" s="20">
        <f t="shared" ref="CZ52" si="185">100*((CZ20/CY20)^4-1)</f>
        <v>4.5523424230748288</v>
      </c>
      <c r="DA52" s="20">
        <f t="shared" ref="DA52" si="186">100*((DA20/CZ20)^4-1)</f>
        <v>8.412814057879924</v>
      </c>
      <c r="DB52" s="20">
        <f t="shared" ref="DB52" si="187">100*((DB20/DA20)^4-1)</f>
        <v>2.4899527797062504</v>
      </c>
      <c r="DC52" s="20">
        <f t="shared" ref="DC52" si="188">100*((DC20/DB20)^4-1)</f>
        <v>4.7319006103371919</v>
      </c>
      <c r="DD52" s="20">
        <f t="shared" ref="DD52" si="189">100*((DD20/DC20)^4-1)</f>
        <v>3.2995652196410097</v>
      </c>
      <c r="DE52" s="20">
        <f t="shared" ref="DE52" si="190">100*((DE20/DD20)^4-1)</f>
        <v>4.7239367964838852</v>
      </c>
      <c r="DF52" s="20">
        <f t="shared" ref="DF52" si="191">100*((DF20/DE20)^4-1)</f>
        <v>1.9813639722804366</v>
      </c>
      <c r="DG52" s="20">
        <f t="shared" ref="DG52" si="192">100*((DG20/DF20)^4-1)</f>
        <v>3.3856830114282754</v>
      </c>
      <c r="DH52" s="20">
        <f t="shared" ref="DH52" si="193">100*((DH20/DG20)^4-1)</f>
        <v>5.8668414415390169</v>
      </c>
      <c r="DI52" s="20">
        <f t="shared" ref="DI52" si="194">100*((DI20/DH20)^4-1)</f>
        <v>7.9752762462637072E-2</v>
      </c>
      <c r="DJ52" s="20">
        <f t="shared" ref="DJ52" si="195">100*((DJ20/DI20)^4-1)</f>
        <v>1.7652532872368454</v>
      </c>
      <c r="DK52" s="20">
        <f t="shared" ref="DK52" si="196">100*((DK20/DJ20)^4-1)</f>
        <v>5.5070325921981578</v>
      </c>
      <c r="DL52" s="20">
        <f t="shared" ref="DL52" si="197">100*((DL20/DK20)^4-1)</f>
        <v>3.4903517460368461</v>
      </c>
      <c r="DM52" s="20">
        <f t="shared" ref="DM52" si="198">100*((DM20/DL20)^4-1)</f>
        <v>-0.46502537025450152</v>
      </c>
      <c r="DN52" s="20">
        <f t="shared" ref="DN52" si="199">100*((DN20/DM20)^4-1)</f>
        <v>2.9071872541743149</v>
      </c>
      <c r="DO52" s="20">
        <f t="shared" ref="DO52" si="200">100*((DO20/DN20)^4-1)</f>
        <v>-0.15426144449610657</v>
      </c>
      <c r="DP52" s="20">
        <f t="shared" ref="DP52" si="201">100*((DP20/DO20)^4-1)</f>
        <v>2.0224953260409961</v>
      </c>
      <c r="DQ52" s="20">
        <f t="shared" ref="DQ52" si="202">100*((DQ20/DP20)^4-1)</f>
        <v>1.8564579170100126</v>
      </c>
      <c r="DR52" s="20">
        <f t="shared" ref="DR52" si="203">100*((DR20/DQ20)^4-1)</f>
        <v>0.38288460107971378</v>
      </c>
      <c r="DS52" s="45">
        <f t="shared" ref="DS52" si="204">100*((DS20/DR20)^4-1)</f>
        <v>-5.1679159814485454</v>
      </c>
      <c r="DT52" s="45">
        <f t="shared" ref="DT52" si="205">100*((DT20/DS20)^4-1)</f>
        <v>-90.321187878114031</v>
      </c>
      <c r="DU52" s="45">
        <f t="shared" ref="DU52" si="206">100*((DU20/DT20)^4-1)</f>
        <v>71.485221731005424</v>
      </c>
      <c r="DV52" s="45">
        <f t="shared" ref="DV52" si="207">100*((DV20/DU20)^4-1)</f>
        <v>9.4114464390630417</v>
      </c>
      <c r="DW52" s="45">
        <f t="shared" ref="DW52" si="208">100*((DW20/DV20)^4-1)</f>
        <v>-5.9122359831609073</v>
      </c>
      <c r="DX52" s="45">
        <f t="shared" ref="DX52" si="209">100*((DX20/DW20)^4-1)</f>
        <v>53.390791997815533</v>
      </c>
      <c r="DY52" s="45">
        <f t="shared" ref="DY52" si="210">100*((DY20/DX20)^4-1)</f>
        <v>52.894585126798276</v>
      </c>
      <c r="DZ52" s="45">
        <f t="shared" ref="DZ52" si="211">100*((DZ20/DY20)^4-1)</f>
        <v>22.731961079886375</v>
      </c>
      <c r="EA52" s="45">
        <f t="shared" ref="EA52" si="212">100*((EA20/DZ20)^4-1)</f>
        <v>11.864545672932447</v>
      </c>
      <c r="EB52" s="45">
        <f t="shared" ref="EB52" si="213">100*((EB20/EA20)^4-1)</f>
        <v>4.3849194627310295</v>
      </c>
      <c r="EC52" s="19">
        <f t="shared" ref="EC52" si="214">100*((EC20/EB20)^4-1)</f>
        <v>8.2222670380382112</v>
      </c>
      <c r="ED52" s="19">
        <f t="shared" ref="ED52" si="215">100*((ED20/EC20)^4-1)</f>
        <v>7.8150187426481388</v>
      </c>
      <c r="EE52" s="19">
        <f t="shared" ref="EE52" si="216">100*((EE20/ED20)^4-1)</f>
        <v>3.614466068608313</v>
      </c>
      <c r="EF52" s="19">
        <f t="shared" ref="EF52" si="217">100*((EF20/EE20)^4-1)</f>
        <v>6.6476310673344585</v>
      </c>
      <c r="EG52" s="19">
        <f t="shared" ref="EG52" si="218">100*((EG20/EF20)^4-1)</f>
        <v>5.4231299778806807</v>
      </c>
      <c r="EH52" s="19">
        <f t="shared" ref="EH52" si="219">100*((EH20/EG20)^4-1)</f>
        <v>0.29013888390598819</v>
      </c>
      <c r="EI52" s="19">
        <f t="shared" ref="EI52" si="220">100*((EI20/EH20)^4-1)</f>
        <v>-0.16162156210312029</v>
      </c>
      <c r="EJ52" s="19">
        <f t="shared" ref="EJ52" si="221">100*((EJ20/EI20)^4-1)</f>
        <v>2.7553959891326141</v>
      </c>
      <c r="EK52" s="19">
        <f t="shared" ref="EK52" si="222">100*((EK20/EJ20)^4-1)</f>
        <v>2.6964969936674965</v>
      </c>
      <c r="EL52" s="19">
        <f t="shared" ref="EL52" si="223">100*((EL20/EK20)^4-1)</f>
        <v>1.396839714655207</v>
      </c>
      <c r="EM52" s="19">
        <f t="shared" ref="EM52" si="224">100*((EM20/EL20)^4-1)</f>
        <v>-0.31364467698853371</v>
      </c>
      <c r="EN52" s="19">
        <f t="shared" ref="EN52" si="225">100*((EN20/EM20)^4-1)</f>
        <v>1.2261848879499881</v>
      </c>
      <c r="EO52" s="19">
        <f t="shared" ref="EO52" si="226">100*((EO20/EN20)^4-1)</f>
        <v>0.81835224765833825</v>
      </c>
      <c r="EP52" s="19">
        <f t="shared" ref="EP52" si="227">100*((EP20/EO20)^4-1)</f>
        <v>2.4135795968391438</v>
      </c>
      <c r="EQ52" s="19">
        <f t="shared" ref="EQ52" si="228">100*((EQ20/EP20)^4-1)</f>
        <v>1.8637959301246454</v>
      </c>
      <c r="ER52" s="19">
        <f t="shared" ref="ER52" si="229">100*((ER20/EQ20)^4-1)</f>
        <v>1.6425653979415644</v>
      </c>
      <c r="ES52" s="19">
        <f t="shared" ref="ES52" si="230">100*((ES20/ER20)^4-1)</f>
        <v>1.6717939862087805</v>
      </c>
      <c r="ET52" s="19">
        <f t="shared" ref="ET52" si="231">100*((ET20/ES20)^4-1)</f>
        <v>1.0674056770718199</v>
      </c>
      <c r="EU52" s="19">
        <f t="shared" ref="EU52" si="232">100*((EU20/ET20)^4-1)</f>
        <v>1.0364165120274826</v>
      </c>
      <c r="EV52" s="19">
        <f t="shared" ref="EV52" si="233">100*((EV20/EU20)^4-1)</f>
        <v>2.0419107629738642</v>
      </c>
      <c r="EW52" s="19">
        <f t="shared" ref="EW52" si="234">100*((EW20/EV20)^4-1)</f>
        <v>1.720951885191635</v>
      </c>
      <c r="EX52" s="19">
        <f t="shared" ref="EX52" si="235">100*((EX20/EW20)^4-1)</f>
        <v>0.79122831704525609</v>
      </c>
      <c r="EY52" s="19">
        <f t="shared" ref="EY52" si="236">100*((EY20/EX20)^4-1)</f>
        <v>0.22708109189750747</v>
      </c>
      <c r="EZ52" s="19">
        <f t="shared" ref="EZ52" si="237">100*((EZ20/EY20)^4-1)</f>
        <v>0.89204255852699532</v>
      </c>
      <c r="FA52" s="19">
        <f t="shared" ref="FA52" si="238">100*((FA20/EZ20)^4-1)</f>
        <v>1.0218134907192811</v>
      </c>
      <c r="FB52" s="19">
        <f t="shared" ref="FB52" si="239">100*((FB20/FA20)^4-1)</f>
        <v>0.81161728093606111</v>
      </c>
      <c r="FC52" s="19">
        <f t="shared" ref="FC52" si="240">100*((FC20/FB20)^4-1)</f>
        <v>0.25396893608595761</v>
      </c>
      <c r="FD52" s="19">
        <f t="shared" ref="FD52" si="241">100*((FD20/FC20)^4-1)</f>
        <v>0.38565348169066205</v>
      </c>
      <c r="FE52" s="19">
        <f t="shared" ref="FE52" si="242">100*((FE20/FD20)^4-1)</f>
        <v>0.2340949393545344</v>
      </c>
      <c r="FF52" s="19">
        <f t="shared" ref="FF52" si="243">100*((FF20/FE20)^4-1)</f>
        <v>0.31041293042872731</v>
      </c>
    </row>
    <row r="53" spans="2:162" x14ac:dyDescent="0.25">
      <c r="B53" t="str">
        <f t="shared" si="6"/>
        <v xml:space="preserve">   Government</v>
      </c>
      <c r="C53" s="20"/>
      <c r="D53" s="20">
        <f t="shared" ref="D53:AA53" si="244">100*((D21/C21)^4-1)</f>
        <v>4.6786751082181999</v>
      </c>
      <c r="E53" s="20">
        <f t="shared" si="244"/>
        <v>7.7634684121284936</v>
      </c>
      <c r="F53" s="20">
        <f t="shared" si="244"/>
        <v>-1.5967743232016329</v>
      </c>
      <c r="G53" s="20">
        <f t="shared" si="244"/>
        <v>1.5320212362029073</v>
      </c>
      <c r="H53" s="20">
        <f t="shared" si="244"/>
        <v>10.66755227685996</v>
      </c>
      <c r="I53" s="20">
        <f t="shared" si="244"/>
        <v>3.7952334461909931</v>
      </c>
      <c r="J53" s="20">
        <f t="shared" si="244"/>
        <v>0.60494588284702999</v>
      </c>
      <c r="K53" s="20">
        <f t="shared" si="244"/>
        <v>6.4346625364022358</v>
      </c>
      <c r="L53" s="20">
        <f t="shared" si="244"/>
        <v>3.3469921873683139</v>
      </c>
      <c r="M53" s="20">
        <f t="shared" si="244"/>
        <v>-1.504675377216258</v>
      </c>
      <c r="N53" s="20">
        <f t="shared" si="244"/>
        <v>7.9926841729216713</v>
      </c>
      <c r="O53" s="20">
        <f t="shared" si="244"/>
        <v>-1.9720019368441588</v>
      </c>
      <c r="P53" s="20">
        <f t="shared" si="244"/>
        <v>3.2842839336922891</v>
      </c>
      <c r="Q53" s="20">
        <f t="shared" si="244"/>
        <v>1.5772239182302306</v>
      </c>
      <c r="R53" s="20">
        <f t="shared" si="244"/>
        <v>3.2446671483239875</v>
      </c>
      <c r="S53" s="20">
        <f t="shared" si="244"/>
        <v>-0.40712415366297439</v>
      </c>
      <c r="T53" s="20">
        <f t="shared" si="244"/>
        <v>3.3055075032077941</v>
      </c>
      <c r="U53" s="20">
        <f t="shared" si="244"/>
        <v>-3.5942386262333037</v>
      </c>
      <c r="V53" s="20">
        <f t="shared" si="244"/>
        <v>9.6461387099288984</v>
      </c>
      <c r="W53" s="20">
        <f t="shared" si="244"/>
        <v>1.5259236609675098</v>
      </c>
      <c r="X53" s="20">
        <f t="shared" si="244"/>
        <v>1.3593008500688342</v>
      </c>
      <c r="Y53" s="20">
        <f t="shared" si="244"/>
        <v>-2.9014826416223882</v>
      </c>
      <c r="Z53" s="20">
        <f t="shared" si="244"/>
        <v>4.713689293099077</v>
      </c>
      <c r="AA53" s="20">
        <f t="shared" si="244"/>
        <v>5.1498648037016093</v>
      </c>
      <c r="AB53" s="20">
        <f t="shared" ref="AB53:BG53" si="245">100*((AB21/AA21)^4-1)</f>
        <v>-0.69990982285814685</v>
      </c>
      <c r="AC53" s="20">
        <f t="shared" si="245"/>
        <v>-1.3212681704465878</v>
      </c>
      <c r="AD53" s="20">
        <f t="shared" si="245"/>
        <v>1.8941857582944976</v>
      </c>
      <c r="AE53" s="20">
        <f t="shared" si="245"/>
        <v>0</v>
      </c>
      <c r="AF53" s="20">
        <f t="shared" si="245"/>
        <v>8.6942287895466652</v>
      </c>
      <c r="AG53" s="20">
        <f t="shared" si="245"/>
        <v>-0.22898568988902746</v>
      </c>
      <c r="AH53" s="20">
        <f t="shared" si="245"/>
        <v>1.6922701468405688</v>
      </c>
      <c r="AI53" s="20">
        <f t="shared" si="245"/>
        <v>3.4695587311778242</v>
      </c>
      <c r="AJ53" s="20">
        <f t="shared" si="245"/>
        <v>3.3623368573976409</v>
      </c>
      <c r="AK53" s="20">
        <f t="shared" si="245"/>
        <v>2.0363257557912462</v>
      </c>
      <c r="AL53" s="20">
        <f t="shared" si="245"/>
        <v>2.7081410394208305</v>
      </c>
      <c r="AM53" s="20">
        <f t="shared" si="245"/>
        <v>1.1142988428103129</v>
      </c>
      <c r="AN53" s="20">
        <f t="shared" si="245"/>
        <v>3.2857616527860456</v>
      </c>
      <c r="AO53" s="20">
        <f t="shared" si="245"/>
        <v>3.5591644282340518</v>
      </c>
      <c r="AP53" s="20">
        <f t="shared" si="245"/>
        <v>0.65448377273804592</v>
      </c>
      <c r="AQ53" s="20">
        <f t="shared" si="245"/>
        <v>2.2641301805799818</v>
      </c>
      <c r="AR53" s="20">
        <f t="shared" si="245"/>
        <v>3.649928011670589</v>
      </c>
      <c r="AS53" s="20">
        <f t="shared" si="245"/>
        <v>-2.404841383866152</v>
      </c>
      <c r="AT53" s="20">
        <f t="shared" si="245"/>
        <v>0.43157642783198114</v>
      </c>
      <c r="AU53" s="20">
        <f t="shared" si="245"/>
        <v>8.6609943421696478</v>
      </c>
      <c r="AV53" s="20">
        <f t="shared" si="245"/>
        <v>3.4154562269331779</v>
      </c>
      <c r="AW53" s="20">
        <f t="shared" si="245"/>
        <v>1.9651983425914787</v>
      </c>
      <c r="AX53" s="20">
        <f t="shared" si="245"/>
        <v>3.8683683425540183</v>
      </c>
      <c r="AY53" s="20">
        <f t="shared" si="245"/>
        <v>1.5195721713212373</v>
      </c>
      <c r="AZ53" s="20">
        <f t="shared" si="245"/>
        <v>1.5138213710572668</v>
      </c>
      <c r="BA53" s="20">
        <f t="shared" si="245"/>
        <v>0.47801878163571399</v>
      </c>
      <c r="BB53" s="20">
        <f t="shared" si="245"/>
        <v>2.6124441323920333</v>
      </c>
      <c r="BC53" s="20">
        <f t="shared" si="245"/>
        <v>1.1549774163880144</v>
      </c>
      <c r="BD53" s="20">
        <f t="shared" si="245"/>
        <v>2.2446197046885885</v>
      </c>
      <c r="BE53" s="20">
        <f t="shared" si="245"/>
        <v>-2.7877473470041214</v>
      </c>
      <c r="BF53" s="20">
        <f t="shared" si="245"/>
        <v>1.6996305285013946</v>
      </c>
      <c r="BG53" s="20">
        <f t="shared" si="245"/>
        <v>-1.4052479280952657</v>
      </c>
      <c r="BH53" s="20">
        <f t="shared" ref="BH53:CM53" si="246">100*((BH21/BG21)^4-1)</f>
        <v>0.67681653692346355</v>
      </c>
      <c r="BI53" s="20">
        <f t="shared" si="246"/>
        <v>0.81121774916375067</v>
      </c>
      <c r="BJ53" s="20">
        <f t="shared" si="246"/>
        <v>0.47165756676679216</v>
      </c>
      <c r="BK53" s="20">
        <f t="shared" si="246"/>
        <v>-2.2646875609929507</v>
      </c>
      <c r="BL53" s="20">
        <f t="shared" si="246"/>
        <v>0.4738125223282541</v>
      </c>
      <c r="BM53" s="20">
        <f t="shared" si="246"/>
        <v>0.74443465367350914</v>
      </c>
      <c r="BN53" s="20">
        <f t="shared" si="246"/>
        <v>0.60764446734513644</v>
      </c>
      <c r="BO53" s="20">
        <f t="shared" si="246"/>
        <v>0.87726172448139295</v>
      </c>
      <c r="BP53" s="20">
        <f t="shared" si="246"/>
        <v>-0.736213720317902</v>
      </c>
      <c r="BQ53" s="20">
        <f t="shared" si="246"/>
        <v>-6.7221239538572952E-2</v>
      </c>
      <c r="BR53" s="20">
        <f t="shared" si="246"/>
        <v>1.0803413160407782</v>
      </c>
      <c r="BS53" s="20">
        <f t="shared" si="246"/>
        <v>0.26854634101105557</v>
      </c>
      <c r="BT53" s="20">
        <f t="shared" si="246"/>
        <v>1.0091586076526937</v>
      </c>
      <c r="BU53" s="20">
        <f t="shared" si="246"/>
        <v>2.9059527672838703</v>
      </c>
      <c r="BV53" s="20">
        <f t="shared" si="246"/>
        <v>0.99940924674950526</v>
      </c>
      <c r="BW53" s="20">
        <f t="shared" si="246"/>
        <v>2.0012722203343269</v>
      </c>
      <c r="BX53" s="20">
        <f t="shared" si="246"/>
        <v>0.26380859541765833</v>
      </c>
      <c r="BY53" s="20">
        <f t="shared" si="246"/>
        <v>7.6505098439385577</v>
      </c>
      <c r="BZ53" s="20">
        <f t="shared" si="246"/>
        <v>1.2338517998901288</v>
      </c>
      <c r="CA53" s="20">
        <f t="shared" si="246"/>
        <v>-1.7286507666239515</v>
      </c>
      <c r="CB53" s="20">
        <f t="shared" si="246"/>
        <v>2.2188746307426621</v>
      </c>
      <c r="CC53" s="20">
        <f t="shared" si="246"/>
        <v>-2.0440079650814069</v>
      </c>
      <c r="CD53" s="20">
        <f t="shared" si="246"/>
        <v>-1.0312514582733523</v>
      </c>
      <c r="CE53" s="20">
        <f t="shared" si="246"/>
        <v>-1.2268803090030644</v>
      </c>
      <c r="CF53" s="20">
        <f t="shared" si="246"/>
        <v>6.4630061701483887</v>
      </c>
      <c r="CG53" s="20">
        <f t="shared" si="246"/>
        <v>-3.9130462040173342</v>
      </c>
      <c r="CH53" s="20">
        <f t="shared" si="246"/>
        <v>-3.8260844052007914</v>
      </c>
      <c r="CI53" s="20">
        <f t="shared" si="246"/>
        <v>-2.0101490755158991</v>
      </c>
      <c r="CJ53" s="20">
        <f t="shared" si="246"/>
        <v>-0.72042277437703861</v>
      </c>
      <c r="CK53" s="20">
        <f t="shared" si="246"/>
        <v>-3.0564354998109611</v>
      </c>
      <c r="CL53" s="20">
        <f t="shared" si="246"/>
        <v>1.6007686073595817</v>
      </c>
      <c r="CM53" s="20">
        <f t="shared" si="246"/>
        <v>0.99427523226409686</v>
      </c>
      <c r="CN53" s="20">
        <f t="shared" ref="CN53:DS53" si="247">100*((CN21/CM21)^4-1)</f>
        <v>-0.13168722494549812</v>
      </c>
      <c r="CO53" s="20">
        <f t="shared" si="247"/>
        <v>0.32989662718385659</v>
      </c>
      <c r="CP53" s="20">
        <f t="shared" si="247"/>
        <v>2.0568291161499053</v>
      </c>
      <c r="CQ53" s="20">
        <f t="shared" si="247"/>
        <v>1.1843924259152372</v>
      </c>
      <c r="CR53" s="20">
        <f t="shared" si="247"/>
        <v>0.26152323409371903</v>
      </c>
      <c r="CS53" s="20">
        <f t="shared" si="247"/>
        <v>0.71995127976125506</v>
      </c>
      <c r="CT53" s="20">
        <f t="shared" si="247"/>
        <v>3.0310871399150674</v>
      </c>
      <c r="CU53" s="20">
        <f t="shared" si="247"/>
        <v>1.1039752590672913</v>
      </c>
      <c r="CV53" s="20">
        <f t="shared" si="247"/>
        <v>0.45223217901053658</v>
      </c>
      <c r="CW53" s="20">
        <f t="shared" si="247"/>
        <v>2.3394624493337179</v>
      </c>
      <c r="CX53" s="20">
        <f t="shared" si="247"/>
        <v>1.7406312453196682</v>
      </c>
      <c r="CY53" s="20">
        <f t="shared" si="247"/>
        <v>3.0313102412491411</v>
      </c>
      <c r="CZ53" s="20">
        <f t="shared" si="247"/>
        <v>3.0085124811165986</v>
      </c>
      <c r="DA53" s="20">
        <f t="shared" si="247"/>
        <v>3.6944689855891388</v>
      </c>
      <c r="DB53" s="20">
        <f t="shared" si="247"/>
        <v>0.99999222643818442</v>
      </c>
      <c r="DC53" s="20">
        <f t="shared" si="247"/>
        <v>1.2480348289079402</v>
      </c>
      <c r="DD53" s="20">
        <f t="shared" si="247"/>
        <v>3.767250852318349</v>
      </c>
      <c r="DE53" s="20">
        <f t="shared" si="247"/>
        <v>2.4141914600783076</v>
      </c>
      <c r="DF53" s="20">
        <f t="shared" si="247"/>
        <v>2.4618020655011286</v>
      </c>
      <c r="DG53" s="20">
        <f t="shared" si="247"/>
        <v>0.54665425833655412</v>
      </c>
      <c r="DH53" s="20">
        <f t="shared" si="247"/>
        <v>1.8897595475537932</v>
      </c>
      <c r="DI53" s="20">
        <f t="shared" si="247"/>
        <v>0.90681804996228799</v>
      </c>
      <c r="DJ53" s="20">
        <f t="shared" si="247"/>
        <v>-0.18022072467213102</v>
      </c>
      <c r="DK53" s="20">
        <f t="shared" si="247"/>
        <v>-2.7379326486008271</v>
      </c>
      <c r="DL53" s="20">
        <f t="shared" si="247"/>
        <v>-2.0432019005677704</v>
      </c>
      <c r="DM53" s="20">
        <f t="shared" si="247"/>
        <v>-1.8137377216696504</v>
      </c>
      <c r="DN53" s="20">
        <f t="shared" si="247"/>
        <v>-2.1232276668339267</v>
      </c>
      <c r="DO53" s="20">
        <f t="shared" si="247"/>
        <v>-4.8877857740227011</v>
      </c>
      <c r="DP53" s="20">
        <f t="shared" si="247"/>
        <v>1.9439738843533227</v>
      </c>
      <c r="DQ53" s="20">
        <f t="shared" si="247"/>
        <v>5.9524767152827174</v>
      </c>
      <c r="DR53" s="20">
        <f t="shared" si="247"/>
        <v>-3.6734742535356024</v>
      </c>
      <c r="DS53" s="45">
        <f t="shared" si="247"/>
        <v>5.8572031190682328</v>
      </c>
      <c r="DT53" s="45">
        <f t="shared" ref="DT53:EY53" si="248">100*((DT21/DS21)^4-1)</f>
        <v>-22.933740258839407</v>
      </c>
      <c r="DU53" s="45">
        <f t="shared" si="248"/>
        <v>11.490800783893507</v>
      </c>
      <c r="DV53" s="45">
        <f t="shared" si="248"/>
        <v>-15.540151012383651</v>
      </c>
      <c r="DW53" s="45">
        <f t="shared" si="248"/>
        <v>1.2569100773803354</v>
      </c>
      <c r="DX53" s="45">
        <f t="shared" si="248"/>
        <v>5.6286711707593584</v>
      </c>
      <c r="DY53" s="45">
        <f t="shared" si="248"/>
        <v>13.306968611734904</v>
      </c>
      <c r="DZ53" s="45">
        <f t="shared" si="248"/>
        <v>-8.8522024518189575</v>
      </c>
      <c r="EA53" s="45">
        <f t="shared" si="248"/>
        <v>-9.291420194293698</v>
      </c>
      <c r="EB53" s="45">
        <f t="shared" si="248"/>
        <v>2.2564236023533857</v>
      </c>
      <c r="EC53" s="19">
        <f t="shared" si="248"/>
        <v>13.556927206111791</v>
      </c>
      <c r="ED53" s="19">
        <f t="shared" si="248"/>
        <v>1.1759786919582682</v>
      </c>
      <c r="EE53" s="19">
        <f t="shared" si="248"/>
        <v>1.6610453224249699</v>
      </c>
      <c r="EF53" s="19">
        <f t="shared" si="248"/>
        <v>-1.5594550720603229</v>
      </c>
      <c r="EG53" s="19">
        <f t="shared" si="248"/>
        <v>5.8532755656982571</v>
      </c>
      <c r="EH53" s="19">
        <f t="shared" si="248"/>
        <v>0.33613981955269434</v>
      </c>
      <c r="EI53" s="19">
        <f t="shared" si="248"/>
        <v>0.9057099711582417</v>
      </c>
      <c r="EJ53" s="19">
        <f t="shared" si="248"/>
        <v>0.59970589019664455</v>
      </c>
      <c r="EK53" s="19">
        <f t="shared" si="248"/>
        <v>6.5002624075862769</v>
      </c>
      <c r="EL53" s="19">
        <f t="shared" si="248"/>
        <v>0.88171455497292328</v>
      </c>
      <c r="EM53" s="19">
        <f t="shared" si="248"/>
        <v>2.4384525143102742</v>
      </c>
      <c r="EN53" s="19">
        <f t="shared" si="248"/>
        <v>2.8261790931874309</v>
      </c>
      <c r="EO53" s="19">
        <f t="shared" si="248"/>
        <v>8.9253415881178633</v>
      </c>
      <c r="EP53" s="19">
        <f t="shared" si="248"/>
        <v>2.0591821730224336</v>
      </c>
      <c r="EQ53" s="19">
        <f t="shared" si="248"/>
        <v>1.3689196299166095</v>
      </c>
      <c r="ER53" s="19">
        <f t="shared" si="248"/>
        <v>0.95203786676203439</v>
      </c>
      <c r="ES53" s="19">
        <f t="shared" si="248"/>
        <v>6.733142706504025</v>
      </c>
      <c r="ET53" s="19">
        <f t="shared" si="248"/>
        <v>-3.6256872699935716E-2</v>
      </c>
      <c r="EU53" s="19">
        <f t="shared" si="248"/>
        <v>-0.19870820609549922</v>
      </c>
      <c r="EV53" s="19">
        <f t="shared" si="248"/>
        <v>-0.28909130916223713</v>
      </c>
      <c r="EW53" s="19">
        <f t="shared" si="248"/>
        <v>5.7697464583549962</v>
      </c>
      <c r="EX53" s="19">
        <f t="shared" si="248"/>
        <v>-0.79463659703952194</v>
      </c>
      <c r="EY53" s="19">
        <f t="shared" si="248"/>
        <v>-0.69934100545576694</v>
      </c>
      <c r="EZ53" s="19">
        <f t="shared" ref="EZ53:FF53" si="249">100*((EZ21/EY21)^4-1)</f>
        <v>-0.52509197157629695</v>
      </c>
      <c r="FA53" s="19">
        <f t="shared" si="249"/>
        <v>5.6603244975176104</v>
      </c>
      <c r="FB53" s="19">
        <f t="shared" si="249"/>
        <v>-0.83157871428615193</v>
      </c>
      <c r="FC53" s="19">
        <f t="shared" si="249"/>
        <v>-0.82728050125275843</v>
      </c>
      <c r="FD53" s="19">
        <f t="shared" si="249"/>
        <v>-0.82798781504365149</v>
      </c>
      <c r="FE53" s="19">
        <f t="shared" si="249"/>
        <v>5.2682914927298707</v>
      </c>
      <c r="FF53" s="19">
        <f t="shared" si="249"/>
        <v>-1.2244411631649577</v>
      </c>
    </row>
    <row r="54" spans="2:162" x14ac:dyDescent="0.25">
      <c r="B54" t="str">
        <f t="shared" si="6"/>
        <v xml:space="preserve">      State and local</v>
      </c>
      <c r="C54" s="20"/>
      <c r="D54" s="20">
        <f t="shared" ref="D54:AA54" si="250">100*((D22/C22)^4-1)</f>
        <v>3.5084402990630092</v>
      </c>
      <c r="E54" s="20">
        <f t="shared" si="250"/>
        <v>11.518005433182864</v>
      </c>
      <c r="F54" s="20">
        <f t="shared" si="250"/>
        <v>-0.10437050644247492</v>
      </c>
      <c r="G54" s="20">
        <f t="shared" si="250"/>
        <v>1.6815186024477624</v>
      </c>
      <c r="H54" s="20">
        <f t="shared" si="250"/>
        <v>11.940698384688186</v>
      </c>
      <c r="I54" s="20">
        <f t="shared" si="250"/>
        <v>3.2750625910480169</v>
      </c>
      <c r="J54" s="20">
        <f t="shared" si="250"/>
        <v>1.1078831776522691</v>
      </c>
      <c r="K54" s="20">
        <f t="shared" si="250"/>
        <v>7.1877470939817778</v>
      </c>
      <c r="L54" s="20">
        <f t="shared" si="250"/>
        <v>3.6871698954204613</v>
      </c>
      <c r="M54" s="20">
        <f t="shared" si="250"/>
        <v>-1.838141860039999</v>
      </c>
      <c r="N54" s="20">
        <f t="shared" si="250"/>
        <v>8.894856875936231</v>
      </c>
      <c r="O54" s="20">
        <f t="shared" si="250"/>
        <v>-3.2179085939887941</v>
      </c>
      <c r="P54" s="20">
        <f t="shared" si="250"/>
        <v>3.7214459630295682</v>
      </c>
      <c r="Q54" s="20">
        <f t="shared" si="250"/>
        <v>1.250135089186144</v>
      </c>
      <c r="R54" s="20">
        <f t="shared" si="250"/>
        <v>4.1666176896834495</v>
      </c>
      <c r="S54" s="20">
        <f t="shared" si="250"/>
        <v>-0.47141933278731507</v>
      </c>
      <c r="T54" s="20">
        <f t="shared" si="250"/>
        <v>3.7392609521699427</v>
      </c>
      <c r="U54" s="20">
        <f t="shared" si="250"/>
        <v>-3.7866590936564526</v>
      </c>
      <c r="V54" s="20">
        <f t="shared" si="250"/>
        <v>11.434418668610057</v>
      </c>
      <c r="W54" s="20">
        <f t="shared" si="250"/>
        <v>2.4156867603136734</v>
      </c>
      <c r="X54" s="20">
        <f t="shared" si="250"/>
        <v>1.565167652334698</v>
      </c>
      <c r="Y54" s="20">
        <f t="shared" si="250"/>
        <v>-2.9751095172720898</v>
      </c>
      <c r="Z54" s="20">
        <f t="shared" si="250"/>
        <v>5.5314756579736502</v>
      </c>
      <c r="AA54" s="20">
        <f t="shared" si="250"/>
        <v>6.0231363284435124</v>
      </c>
      <c r="AB54" s="20">
        <f t="shared" ref="AB54:BG54" si="251">100*((AB22/AA22)^4-1)</f>
        <v>-0.44588047857728741</v>
      </c>
      <c r="AC54" s="20">
        <f t="shared" si="251"/>
        <v>-0.80240316921295074</v>
      </c>
      <c r="AD54" s="20">
        <f t="shared" si="251"/>
        <v>1.5320212362029961</v>
      </c>
      <c r="AE54" s="20">
        <f t="shared" si="251"/>
        <v>-8.9235911902818543E-2</v>
      </c>
      <c r="AF54" s="20">
        <f t="shared" si="251"/>
        <v>9.8055130808853299</v>
      </c>
      <c r="AG54" s="20">
        <f t="shared" si="251"/>
        <v>-0.86937106668680819</v>
      </c>
      <c r="AH54" s="20">
        <f t="shared" si="251"/>
        <v>2.2921705822435801</v>
      </c>
      <c r="AI54" s="20">
        <f t="shared" si="251"/>
        <v>2.5445696097101012</v>
      </c>
      <c r="AJ54" s="20">
        <f t="shared" si="251"/>
        <v>3.9438708862988392</v>
      </c>
      <c r="AK54" s="20">
        <f t="shared" si="251"/>
        <v>1.6352539027177926</v>
      </c>
      <c r="AL54" s="20">
        <f t="shared" si="251"/>
        <v>2.0604603618925799</v>
      </c>
      <c r="AM54" s="20">
        <f t="shared" si="251"/>
        <v>8.479066826556636E-2</v>
      </c>
      <c r="AN54" s="20">
        <f t="shared" si="251"/>
        <v>4.9187168604682308</v>
      </c>
      <c r="AO54" s="20">
        <f t="shared" si="251"/>
        <v>4.4258109195767892</v>
      </c>
      <c r="AP54" s="20">
        <f t="shared" si="251"/>
        <v>-8.2807158381725809E-2</v>
      </c>
      <c r="AQ54" s="20">
        <f t="shared" si="251"/>
        <v>2.5087637954450681</v>
      </c>
      <c r="AR54" s="20">
        <f t="shared" si="251"/>
        <v>-1.6366266789216599</v>
      </c>
      <c r="AS54" s="20">
        <f t="shared" si="251"/>
        <v>1.9152157496288957</v>
      </c>
      <c r="AT54" s="20">
        <f t="shared" si="251"/>
        <v>1.655936663515889</v>
      </c>
      <c r="AU54" s="20">
        <f t="shared" si="251"/>
        <v>8.624631976903574</v>
      </c>
      <c r="AV54" s="20">
        <f t="shared" si="251"/>
        <v>4.2399875596379033</v>
      </c>
      <c r="AW54" s="20">
        <f t="shared" si="251"/>
        <v>1.9203292756499568</v>
      </c>
      <c r="AX54" s="20">
        <f t="shared" si="251"/>
        <v>4.0123462610046623</v>
      </c>
      <c r="AY54" s="20">
        <f t="shared" si="251"/>
        <v>1.8923189327385348</v>
      </c>
      <c r="AZ54" s="20">
        <f t="shared" si="251"/>
        <v>1.7254504050530528</v>
      </c>
      <c r="BA54" s="20">
        <f t="shared" si="251"/>
        <v>0.388537667954858</v>
      </c>
      <c r="BB54" s="20">
        <f t="shared" si="251"/>
        <v>0.31043826100447536</v>
      </c>
      <c r="BC54" s="20">
        <f t="shared" si="251"/>
        <v>1.088848611869575</v>
      </c>
      <c r="BD54" s="20">
        <f t="shared" si="251"/>
        <v>2.8890285268709404</v>
      </c>
      <c r="BE54" s="20">
        <f t="shared" si="251"/>
        <v>-2.6576586667023006</v>
      </c>
      <c r="BF54" s="20">
        <f t="shared" si="251"/>
        <v>1.7096951115971093</v>
      </c>
      <c r="BG54" s="20">
        <f t="shared" si="251"/>
        <v>-1.3007956995341186</v>
      </c>
      <c r="BH54" s="20">
        <f t="shared" ref="BH54:CM54" si="252">100*((BH22/BG22)^4-1)</f>
        <v>0.6961203554707307</v>
      </c>
      <c r="BI54" s="20">
        <f t="shared" si="252"/>
        <v>1.1601928390961858</v>
      </c>
      <c r="BJ54" s="20">
        <f t="shared" si="252"/>
        <v>0.30751466841207886</v>
      </c>
      <c r="BK54" s="20">
        <f t="shared" si="252"/>
        <v>-1.6774313597111568</v>
      </c>
      <c r="BL54" s="20">
        <f t="shared" si="252"/>
        <v>0.77279393526576978</v>
      </c>
      <c r="BM54" s="20">
        <f t="shared" si="252"/>
        <v>0.61668732349600131</v>
      </c>
      <c r="BN54" s="20">
        <f t="shared" si="252"/>
        <v>1.6223715414994677</v>
      </c>
      <c r="BO54" s="20">
        <f t="shared" si="252"/>
        <v>1.306544317443592</v>
      </c>
      <c r="BP54" s="20">
        <f t="shared" si="252"/>
        <v>-0.60847893431548172</v>
      </c>
      <c r="BQ54" s="20">
        <f t="shared" si="252"/>
        <v>0</v>
      </c>
      <c r="BR54" s="20">
        <f t="shared" si="252"/>
        <v>0.99625632305819778</v>
      </c>
      <c r="BS54" s="20">
        <f t="shared" si="252"/>
        <v>0.45775244709931329</v>
      </c>
      <c r="BT54" s="20">
        <f t="shared" si="252"/>
        <v>1.2227599725744609</v>
      </c>
      <c r="BU54" s="20">
        <f t="shared" si="252"/>
        <v>3.3013838395104633</v>
      </c>
      <c r="BV54" s="20">
        <f t="shared" si="252"/>
        <v>0.90582550841151743</v>
      </c>
      <c r="BW54" s="20">
        <f t="shared" si="252"/>
        <v>2.0421011039661208</v>
      </c>
      <c r="BX54" s="20">
        <f t="shared" si="252"/>
        <v>0.29906521190068425</v>
      </c>
      <c r="BY54" s="20">
        <f t="shared" si="252"/>
        <v>8.5444694814529107</v>
      </c>
      <c r="BZ54" s="20">
        <f t="shared" si="252"/>
        <v>0.95385916035670704</v>
      </c>
      <c r="CA54" s="20">
        <f t="shared" si="252"/>
        <v>-2.0267167747470394</v>
      </c>
      <c r="CB54" s="20">
        <f t="shared" si="252"/>
        <v>0.80889375836565858</v>
      </c>
      <c r="CC54" s="20">
        <f t="shared" si="252"/>
        <v>-1.3105028680307274</v>
      </c>
      <c r="CD54" s="20">
        <f t="shared" si="252"/>
        <v>-0.65903665795277178</v>
      </c>
      <c r="CE54" s="20">
        <f t="shared" si="252"/>
        <v>-7.350913959532912E-2</v>
      </c>
      <c r="CF54" s="20">
        <f t="shared" si="252"/>
        <v>1.2561035747437499</v>
      </c>
      <c r="CG54" s="20">
        <f t="shared" si="252"/>
        <v>0.22012281871821582</v>
      </c>
      <c r="CH54" s="20">
        <f t="shared" si="252"/>
        <v>-3.3282164633776867</v>
      </c>
      <c r="CI54" s="20">
        <f t="shared" si="252"/>
        <v>-2.271177678805103</v>
      </c>
      <c r="CJ54" s="20">
        <f t="shared" si="252"/>
        <v>-0.66722035720153672</v>
      </c>
      <c r="CK54" s="20">
        <f t="shared" si="252"/>
        <v>-2.9447634424978664</v>
      </c>
      <c r="CL54" s="20">
        <f t="shared" si="252"/>
        <v>2.1167287936772139</v>
      </c>
      <c r="CM54" s="20">
        <f t="shared" si="252"/>
        <v>1.2744661712027039</v>
      </c>
      <c r="CN54" s="20">
        <f t="shared" ref="CN54:DS54" si="253">100*((CN22/CM22)^4-1)</f>
        <v>7.439783924663157E-2</v>
      </c>
      <c r="CO54" s="20">
        <f t="shared" si="253"/>
        <v>0.44692667842749501</v>
      </c>
      <c r="CP54" s="20">
        <f t="shared" si="253"/>
        <v>2.4738780909754121</v>
      </c>
      <c r="CQ54" s="20">
        <f t="shared" si="253"/>
        <v>1.6341351708283769</v>
      </c>
      <c r="CR54" s="20">
        <f t="shared" si="253"/>
        <v>0.88527678717322811</v>
      </c>
      <c r="CS54" s="20">
        <f t="shared" si="253"/>
        <v>1.1790587505111194</v>
      </c>
      <c r="CT54" s="20">
        <f t="shared" si="253"/>
        <v>3.6329622547277785</v>
      </c>
      <c r="CU54" s="20">
        <f t="shared" si="253"/>
        <v>1.1651069577289785</v>
      </c>
      <c r="CV54" s="20">
        <f t="shared" si="253"/>
        <v>0.65223083147756267</v>
      </c>
      <c r="CW54" s="20">
        <f t="shared" si="253"/>
        <v>3.0660311616281133</v>
      </c>
      <c r="CX54" s="20">
        <f t="shared" si="253"/>
        <v>2.2391909044899849</v>
      </c>
      <c r="CY54" s="20">
        <f t="shared" si="253"/>
        <v>3.3174258366792886</v>
      </c>
      <c r="CZ54" s="20">
        <f t="shared" si="253"/>
        <v>3.2177647140398724</v>
      </c>
      <c r="DA54" s="20">
        <f t="shared" si="253"/>
        <v>4.0560675198308749</v>
      </c>
      <c r="DB54" s="20">
        <f t="shared" si="253"/>
        <v>1.0451962473581267</v>
      </c>
      <c r="DC54" s="20">
        <f t="shared" si="253"/>
        <v>1.391767531589827</v>
      </c>
      <c r="DD54" s="20">
        <f t="shared" si="253"/>
        <v>4.1329212913982172</v>
      </c>
      <c r="DE54" s="20">
        <f t="shared" si="253"/>
        <v>2.6205508657440868</v>
      </c>
      <c r="DF54" s="20">
        <f t="shared" si="253"/>
        <v>2.4652156485976739</v>
      </c>
      <c r="DG54" s="20">
        <f t="shared" si="253"/>
        <v>0.47293220485884468</v>
      </c>
      <c r="DH54" s="20">
        <f t="shared" si="253"/>
        <v>2.3786234684911589</v>
      </c>
      <c r="DI54" s="20">
        <f t="shared" si="253"/>
        <v>1.1433259267686902</v>
      </c>
      <c r="DJ54" s="20">
        <f t="shared" si="253"/>
        <v>-6.6761242771695706E-2</v>
      </c>
      <c r="DK54" s="20">
        <f t="shared" si="253"/>
        <v>-2.5139331675302246</v>
      </c>
      <c r="DL54" s="20">
        <f t="shared" si="253"/>
        <v>-2.0674583712994021</v>
      </c>
      <c r="DM54" s="20">
        <f t="shared" si="253"/>
        <v>-1.8785119581300691</v>
      </c>
      <c r="DN54" s="20">
        <f t="shared" si="253"/>
        <v>-2.0879975048411548</v>
      </c>
      <c r="DO54" s="20">
        <f t="shared" si="253"/>
        <v>-5.0211664321762832</v>
      </c>
      <c r="DP54" s="20">
        <f t="shared" si="253"/>
        <v>2.3713007024449118</v>
      </c>
      <c r="DQ54" s="20">
        <f t="shared" si="253"/>
        <v>6.258583292262343</v>
      </c>
      <c r="DR54" s="20">
        <f t="shared" si="253"/>
        <v>-3.8030483859976094</v>
      </c>
      <c r="DS54" s="45">
        <f t="shared" si="253"/>
        <v>6.2235813586774213</v>
      </c>
      <c r="DT54" s="45">
        <f t="shared" ref="DT54:EY54" si="254">100*((DT22/DS22)^4-1)</f>
        <v>-25.364164348998496</v>
      </c>
      <c r="DU54" s="45">
        <f t="shared" si="254"/>
        <v>9.4442987613051255</v>
      </c>
      <c r="DV54" s="45">
        <f t="shared" si="254"/>
        <v>-15.383201398747792</v>
      </c>
      <c r="DW54" s="45">
        <f t="shared" si="254"/>
        <v>2.15866422250095</v>
      </c>
      <c r="DX54" s="45">
        <f t="shared" si="254"/>
        <v>6.3908027691682578</v>
      </c>
      <c r="DY54" s="45">
        <f t="shared" si="254"/>
        <v>15.348006444155416</v>
      </c>
      <c r="DZ54" s="45">
        <f t="shared" si="254"/>
        <v>-9.5470980505200647</v>
      </c>
      <c r="EA54" s="45">
        <f t="shared" si="254"/>
        <v>-9.9789021998591849</v>
      </c>
      <c r="EB54" s="45">
        <f t="shared" si="254"/>
        <v>3.4976712105672991</v>
      </c>
      <c r="EC54" s="19">
        <f t="shared" si="254"/>
        <v>15.288376721362917</v>
      </c>
      <c r="ED54" s="19">
        <f t="shared" si="254"/>
        <v>1.3163412671615804</v>
      </c>
      <c r="EE54" s="19">
        <f t="shared" si="254"/>
        <v>1.8434572101293734</v>
      </c>
      <c r="EF54" s="19">
        <f t="shared" si="254"/>
        <v>-1.7262750397485926</v>
      </c>
      <c r="EG54" s="19">
        <f t="shared" si="254"/>
        <v>6.5019070468602225</v>
      </c>
      <c r="EH54" s="19">
        <f t="shared" si="254"/>
        <v>0.37201785971778811</v>
      </c>
      <c r="EI54" s="19">
        <f t="shared" si="254"/>
        <v>1.0027266573204408</v>
      </c>
      <c r="EJ54" s="19">
        <f t="shared" si="254"/>
        <v>0.66356612022611117</v>
      </c>
      <c r="EK54" s="19">
        <f t="shared" si="254"/>
        <v>7.2077139261455425</v>
      </c>
      <c r="EL54" s="19">
        <f t="shared" si="254"/>
        <v>0.97393904534071041</v>
      </c>
      <c r="EM54" s="19">
        <f t="shared" si="254"/>
        <v>2.6945017562386653</v>
      </c>
      <c r="EN54" s="19">
        <f t="shared" si="254"/>
        <v>3.1214321689343905</v>
      </c>
      <c r="EO54" s="19">
        <f t="shared" si="254"/>
        <v>9.8726697869161448</v>
      </c>
      <c r="EP54" s="19">
        <f t="shared" si="254"/>
        <v>2.2670469814872307</v>
      </c>
      <c r="EQ54" s="19">
        <f t="shared" si="254"/>
        <v>1.5059502156635762</v>
      </c>
      <c r="ER54" s="19">
        <f t="shared" si="254"/>
        <v>1.0468216830964661</v>
      </c>
      <c r="ES54" s="19">
        <f t="shared" si="254"/>
        <v>7.4171392241903389</v>
      </c>
      <c r="ET54" s="19">
        <f t="shared" si="254"/>
        <v>-3.9779056070510244E-2</v>
      </c>
      <c r="EU54" s="19">
        <f t="shared" si="254"/>
        <v>-0.21800076921243416</v>
      </c>
      <c r="EV54" s="19">
        <f t="shared" si="254"/>
        <v>-0.31716400416713642</v>
      </c>
      <c r="EW54" s="19">
        <f t="shared" si="254"/>
        <v>6.3441709560684068</v>
      </c>
      <c r="EX54" s="19">
        <f t="shared" si="254"/>
        <v>-0.87052520626381691</v>
      </c>
      <c r="EY54" s="19">
        <f t="shared" si="254"/>
        <v>-0.76630135399146093</v>
      </c>
      <c r="EZ54" s="19">
        <f t="shared" ref="EZ54:FF54" si="255">100*((EZ22/EY22)^4-1)</f>
        <v>-0.57550148364948761</v>
      </c>
      <c r="FA54" s="19">
        <f t="shared" si="255"/>
        <v>6.2180994662065281</v>
      </c>
      <c r="FB54" s="19">
        <f t="shared" si="255"/>
        <v>-0.91023031545029998</v>
      </c>
      <c r="FC54" s="19">
        <f t="shared" si="255"/>
        <v>-0.9057059902992326</v>
      </c>
      <c r="FD54" s="19">
        <f t="shared" si="255"/>
        <v>-0.90665881367080203</v>
      </c>
      <c r="FE54" s="19">
        <f t="shared" si="255"/>
        <v>5.7823879108480858</v>
      </c>
      <c r="FF54" s="19">
        <f t="shared" si="255"/>
        <v>-1.339230170316319</v>
      </c>
    </row>
    <row r="55" spans="2:162" x14ac:dyDescent="0.25">
      <c r="B55" t="str">
        <f t="shared" si="6"/>
        <v xml:space="preserve">      Federal</v>
      </c>
      <c r="C55" s="20"/>
      <c r="D55" s="20">
        <f t="shared" ref="D55:AA55" si="256">100*((D23/C23)^4-1)</f>
        <v>11.490369700295089</v>
      </c>
      <c r="E55" s="20">
        <f t="shared" si="256"/>
        <v>-11.399969049834535</v>
      </c>
      <c r="F55" s="20">
        <f t="shared" si="256"/>
        <v>-10.04339072536583</v>
      </c>
      <c r="G55" s="20">
        <f t="shared" si="256"/>
        <v>0.63240909742261486</v>
      </c>
      <c r="H55" s="20">
        <f t="shared" si="256"/>
        <v>3.1870020339953564</v>
      </c>
      <c r="I55" s="20">
        <f t="shared" si="256"/>
        <v>7.0542857652903246</v>
      </c>
      <c r="J55" s="20">
        <f t="shared" si="256"/>
        <v>-2.4351978020605181</v>
      </c>
      <c r="K55" s="20">
        <f t="shared" si="256"/>
        <v>1.8676538530619791</v>
      </c>
      <c r="L55" s="20">
        <f t="shared" si="256"/>
        <v>1.2364613653583101</v>
      </c>
      <c r="M55" s="20">
        <f t="shared" si="256"/>
        <v>0.61490979556095837</v>
      </c>
      <c r="N55" s="20">
        <f t="shared" si="256"/>
        <v>2.4728353850683504</v>
      </c>
      <c r="O55" s="20">
        <f t="shared" si="256"/>
        <v>6.2286977259376153</v>
      </c>
      <c r="P55" s="20">
        <f t="shared" si="256"/>
        <v>0.60105014941911339</v>
      </c>
      <c r="Q55" s="20">
        <f t="shared" si="256"/>
        <v>3.6415110611585977</v>
      </c>
      <c r="R55" s="20">
        <f t="shared" si="256"/>
        <v>-2.3528381993379255</v>
      </c>
      <c r="S55" s="20">
        <f t="shared" si="256"/>
        <v>0</v>
      </c>
      <c r="T55" s="20">
        <f t="shared" si="256"/>
        <v>0.59835285639942004</v>
      </c>
      <c r="U55" s="20">
        <f t="shared" si="256"/>
        <v>-2.3632634414757492</v>
      </c>
      <c r="V55" s="20">
        <f t="shared" si="256"/>
        <v>-1.194016471535142</v>
      </c>
      <c r="W55" s="20">
        <f t="shared" si="256"/>
        <v>-4.1445096339039367</v>
      </c>
      <c r="X55" s="20">
        <f t="shared" si="256"/>
        <v>0</v>
      </c>
      <c r="Y55" s="20">
        <f t="shared" si="256"/>
        <v>-2.409527920676513</v>
      </c>
      <c r="Z55" s="20">
        <f t="shared" si="256"/>
        <v>-0.6102194245410697</v>
      </c>
      <c r="AA55" s="20">
        <f t="shared" si="256"/>
        <v>-0.61115176350146072</v>
      </c>
      <c r="AB55" s="20">
        <f t="shared" ref="AB55:BG55" si="257">100*((AB23/AA23)^4-1)</f>
        <v>-2.4314972420469316</v>
      </c>
      <c r="AC55" s="20">
        <f t="shared" si="257"/>
        <v>-4.8475724782847562</v>
      </c>
      <c r="AD55" s="20">
        <f t="shared" si="257"/>
        <v>4.4473021513222744</v>
      </c>
      <c r="AE55" s="20">
        <f t="shared" si="257"/>
        <v>0.61967281753845249</v>
      </c>
      <c r="AF55" s="20">
        <f t="shared" si="257"/>
        <v>1.2402952629219977</v>
      </c>
      <c r="AG55" s="20">
        <f t="shared" si="257"/>
        <v>4.3777790419102569</v>
      </c>
      <c r="AH55" s="20">
        <f t="shared" si="257"/>
        <v>-2.4131618645819586</v>
      </c>
      <c r="AI55" s="20">
        <f t="shared" si="257"/>
        <v>10.167056522033246</v>
      </c>
      <c r="AJ55" s="20">
        <f t="shared" si="257"/>
        <v>-0.59656806040719879</v>
      </c>
      <c r="AK55" s="20">
        <f t="shared" si="257"/>
        <v>4.8771637221462605</v>
      </c>
      <c r="AL55" s="20">
        <f t="shared" si="257"/>
        <v>7.2919081589916113</v>
      </c>
      <c r="AM55" s="20">
        <f t="shared" si="257"/>
        <v>8.3913675143460367</v>
      </c>
      <c r="AN55" s="20">
        <f t="shared" si="257"/>
        <v>-7.2041745932285846</v>
      </c>
      <c r="AO55" s="20">
        <f t="shared" si="257"/>
        <v>-2.3020618455284581</v>
      </c>
      <c r="AP55" s="20">
        <f t="shared" si="257"/>
        <v>5.9685355059505119</v>
      </c>
      <c r="AQ55" s="20">
        <f t="shared" si="257"/>
        <v>0.57678293203577979</v>
      </c>
      <c r="AR55" s="20">
        <f t="shared" si="257"/>
        <v>46.716216888924137</v>
      </c>
      <c r="AS55" s="20">
        <f t="shared" si="257"/>
        <v>-26.604427535480312</v>
      </c>
      <c r="AT55" s="20">
        <f t="shared" si="257"/>
        <v>-7.6675674109172975</v>
      </c>
      <c r="AU55" s="20">
        <f t="shared" si="257"/>
        <v>8.9166252820602754</v>
      </c>
      <c r="AV55" s="20">
        <f t="shared" si="257"/>
        <v>-2.2345487116731899</v>
      </c>
      <c r="AW55" s="20">
        <f t="shared" si="257"/>
        <v>2.2856220497392998</v>
      </c>
      <c r="AX55" s="20">
        <f t="shared" si="257"/>
        <v>2.8467973547283254</v>
      </c>
      <c r="AY55" s="20">
        <f t="shared" si="257"/>
        <v>-1.1141952611760542</v>
      </c>
      <c r="AZ55" s="20">
        <f t="shared" si="257"/>
        <v>0</v>
      </c>
      <c r="BA55" s="20">
        <f t="shared" si="257"/>
        <v>1.1267494501550512</v>
      </c>
      <c r="BB55" s="20">
        <f t="shared" si="257"/>
        <v>20.421242409008311</v>
      </c>
      <c r="BC55" s="20">
        <f t="shared" si="257"/>
        <v>1.6117875612772226</v>
      </c>
      <c r="BD55" s="20">
        <f t="shared" si="257"/>
        <v>-2.1107436857807915</v>
      </c>
      <c r="BE55" s="20">
        <f t="shared" si="257"/>
        <v>-3.6910960302872553</v>
      </c>
      <c r="BF55" s="20">
        <f t="shared" si="257"/>
        <v>1.6292943839811391</v>
      </c>
      <c r="BG55" s="20">
        <f t="shared" si="257"/>
        <v>-2.1332566668726738</v>
      </c>
      <c r="BH55" s="20">
        <f t="shared" ref="BH55:CM55" si="258">100*((BH23/BG23)^4-1)</f>
        <v>0.54163721826723243</v>
      </c>
      <c r="BI55" s="20">
        <f t="shared" si="258"/>
        <v>-1.6096251011177731</v>
      </c>
      <c r="BJ55" s="20">
        <f t="shared" si="258"/>
        <v>1.6359578899582283</v>
      </c>
      <c r="BK55" s="20">
        <f t="shared" si="258"/>
        <v>-6.3220709094473531</v>
      </c>
      <c r="BL55" s="20">
        <f t="shared" si="258"/>
        <v>-1.6359573303024288</v>
      </c>
      <c r="BM55" s="20">
        <f t="shared" si="258"/>
        <v>1.6631660166672058</v>
      </c>
      <c r="BN55" s="20">
        <f t="shared" si="258"/>
        <v>-6.4235620629645158</v>
      </c>
      <c r="BO55" s="20">
        <f t="shared" si="258"/>
        <v>-2.2129157685279011</v>
      </c>
      <c r="BP55" s="20">
        <f t="shared" si="258"/>
        <v>-1.6724370119573284</v>
      </c>
      <c r="BQ55" s="20">
        <f t="shared" si="258"/>
        <v>-0.56219115886120274</v>
      </c>
      <c r="BR55" s="20">
        <f t="shared" si="258"/>
        <v>1.703297416921945</v>
      </c>
      <c r="BS55" s="20">
        <f t="shared" si="258"/>
        <v>-1.1188701143042379</v>
      </c>
      <c r="BT55" s="20">
        <f t="shared" si="258"/>
        <v>-0.56219115886120274</v>
      </c>
      <c r="BU55" s="20">
        <f t="shared" si="258"/>
        <v>0</v>
      </c>
      <c r="BV55" s="20">
        <f t="shared" si="258"/>
        <v>1.703297416921945</v>
      </c>
      <c r="BW55" s="20">
        <f t="shared" si="258"/>
        <v>1.6960752756072006</v>
      </c>
      <c r="BX55" s="20">
        <f t="shared" si="258"/>
        <v>0</v>
      </c>
      <c r="BY55" s="20">
        <f t="shared" si="258"/>
        <v>1.1235844856065436</v>
      </c>
      <c r="BZ55" s="20">
        <f t="shared" si="258"/>
        <v>3.3895312955315227</v>
      </c>
      <c r="CA55" s="20">
        <f t="shared" si="258"/>
        <v>0.55439922683004905</v>
      </c>
      <c r="CB55" s="20">
        <f t="shared" si="258"/>
        <v>13.325630105703157</v>
      </c>
      <c r="CC55" s="20">
        <f t="shared" si="258"/>
        <v>-7.2885248438036232</v>
      </c>
      <c r="CD55" s="20">
        <f t="shared" si="258"/>
        <v>-3.7655465291789425</v>
      </c>
      <c r="CE55" s="20">
        <f t="shared" si="258"/>
        <v>-9.5545866373504378</v>
      </c>
      <c r="CF55" s="20">
        <f t="shared" si="258"/>
        <v>53.451747740847935</v>
      </c>
      <c r="CG55" s="20">
        <f t="shared" si="258"/>
        <v>-29.132303069653354</v>
      </c>
      <c r="CH55" s="20">
        <f t="shared" si="258"/>
        <v>-7.5234218300979876</v>
      </c>
      <c r="CI55" s="20">
        <f t="shared" si="258"/>
        <v>0</v>
      </c>
      <c r="CJ55" s="20">
        <f t="shared" si="258"/>
        <v>-1.1235843610883367</v>
      </c>
      <c r="CK55" s="20">
        <f t="shared" si="258"/>
        <v>-3.9019655517183449</v>
      </c>
      <c r="CL55" s="20">
        <f t="shared" si="258"/>
        <v>-2.2661969779258495</v>
      </c>
      <c r="CM55" s="20">
        <f t="shared" si="258"/>
        <v>-1.1444803524206626</v>
      </c>
      <c r="CN55" s="20">
        <f t="shared" ref="CN55:DS55" si="259">100*((CN23/CM23)^4-1)</f>
        <v>-1.7179271174538324</v>
      </c>
      <c r="CO55" s="20">
        <f t="shared" si="259"/>
        <v>-0.57761581855980682</v>
      </c>
      <c r="CP55" s="20">
        <f t="shared" si="259"/>
        <v>-1.1543890659955647</v>
      </c>
      <c r="CQ55" s="20">
        <f t="shared" si="259"/>
        <v>-2.3053786574226298</v>
      </c>
      <c r="CR55" s="20">
        <f t="shared" si="259"/>
        <v>-4.5969241384563269</v>
      </c>
      <c r="CS55" s="20">
        <f t="shared" si="259"/>
        <v>-2.9259169578454647</v>
      </c>
      <c r="CT55" s="20">
        <f t="shared" si="259"/>
        <v>-1.7764176905027962</v>
      </c>
      <c r="CU55" s="20">
        <f t="shared" si="259"/>
        <v>0.60014835380099996</v>
      </c>
      <c r="CV55" s="20">
        <f t="shared" si="259"/>
        <v>-1.1904629306030867</v>
      </c>
      <c r="CW55" s="20">
        <f t="shared" si="259"/>
        <v>-3.549939971372118</v>
      </c>
      <c r="CX55" s="20">
        <f t="shared" si="259"/>
        <v>-2.3986914581958563</v>
      </c>
      <c r="CY55" s="20">
        <f t="shared" si="259"/>
        <v>0.61021943537393764</v>
      </c>
      <c r="CZ55" s="20">
        <f t="shared" si="259"/>
        <v>1.2213598980915785</v>
      </c>
      <c r="DA55" s="20">
        <f t="shared" si="259"/>
        <v>0.60743940837972854</v>
      </c>
      <c r="DB55" s="20">
        <f t="shared" si="259"/>
        <v>0.60651835314065039</v>
      </c>
      <c r="DC55" s="20">
        <f t="shared" si="259"/>
        <v>0</v>
      </c>
      <c r="DD55" s="20">
        <f t="shared" si="259"/>
        <v>0.60560008684167332</v>
      </c>
      <c r="DE55" s="20">
        <f t="shared" si="259"/>
        <v>0.60468459683402642</v>
      </c>
      <c r="DF55" s="20">
        <f t="shared" si="259"/>
        <v>2.431499973418827</v>
      </c>
      <c r="DG55" s="20">
        <f t="shared" si="259"/>
        <v>1.2029939985406468</v>
      </c>
      <c r="DH55" s="20">
        <f t="shared" si="259"/>
        <v>-2.366759082038139</v>
      </c>
      <c r="DI55" s="20">
        <f t="shared" si="259"/>
        <v>-1.1958012093120196</v>
      </c>
      <c r="DJ55" s="20">
        <f t="shared" si="259"/>
        <v>-1.1993867389319957</v>
      </c>
      <c r="DK55" s="20">
        <f t="shared" si="259"/>
        <v>-4.7469182257366409</v>
      </c>
      <c r="DL55" s="20">
        <f t="shared" si="259"/>
        <v>-1.8222757503195686</v>
      </c>
      <c r="DM55" s="20">
        <f t="shared" si="259"/>
        <v>-1.2232272027183133</v>
      </c>
      <c r="DN55" s="20">
        <f t="shared" si="259"/>
        <v>-2.4426328155010668</v>
      </c>
      <c r="DO55" s="20">
        <f t="shared" si="259"/>
        <v>-3.6693315112520275</v>
      </c>
      <c r="DP55" s="20">
        <f t="shared" si="259"/>
        <v>-1.8647507269308305</v>
      </c>
      <c r="DQ55" s="20">
        <f t="shared" si="259"/>
        <v>3.1819320113561034</v>
      </c>
      <c r="DR55" s="20">
        <f t="shared" si="259"/>
        <v>-2.472832463151986</v>
      </c>
      <c r="DS55" s="45">
        <f t="shared" si="259"/>
        <v>2.5355319195727866</v>
      </c>
      <c r="DT55" s="45">
        <f t="shared" ref="DT55:EY55" si="260">100*((DT23/DS23)^4-1)</f>
        <v>2.5195616246617814</v>
      </c>
      <c r="DU55" s="45">
        <f t="shared" si="260"/>
        <v>30.208108208147767</v>
      </c>
      <c r="DV55" s="45">
        <f t="shared" si="260"/>
        <v>-16.818511653602275</v>
      </c>
      <c r="DW55" s="45">
        <f t="shared" si="260"/>
        <v>-5.9418464192744107</v>
      </c>
      <c r="DX55" s="45">
        <f t="shared" si="260"/>
        <v>-0.61585652207609698</v>
      </c>
      <c r="DY55" s="45">
        <f t="shared" si="260"/>
        <v>-3.0555414012806037</v>
      </c>
      <c r="DZ55" s="45">
        <f t="shared" si="260"/>
        <v>-2.469016734305296</v>
      </c>
      <c r="EA55" s="45">
        <f t="shared" si="260"/>
        <v>-3.0981373423017766</v>
      </c>
      <c r="EB55" s="45">
        <f t="shared" si="260"/>
        <v>-7.9652328405935391</v>
      </c>
      <c r="EC55" s="19">
        <f t="shared" si="260"/>
        <v>-0.94245717451624245</v>
      </c>
      <c r="ED55" s="19">
        <f t="shared" si="260"/>
        <v>-0.10801818355359316</v>
      </c>
      <c r="EE55" s="19">
        <f t="shared" si="260"/>
        <v>-1.2225190913384143E-2</v>
      </c>
      <c r="EF55" s="19">
        <f t="shared" si="260"/>
        <v>-1.5525147828210351E-3</v>
      </c>
      <c r="EG55" s="19">
        <f t="shared" si="260"/>
        <v>0</v>
      </c>
      <c r="EH55" s="19">
        <f t="shared" si="260"/>
        <v>-1.940660896759816E-4</v>
      </c>
      <c r="EI55" s="19">
        <f t="shared" si="260"/>
        <v>0</v>
      </c>
      <c r="EJ55" s="19">
        <f t="shared" si="260"/>
        <v>0</v>
      </c>
      <c r="EK55" s="19">
        <f t="shared" si="260"/>
        <v>0</v>
      </c>
      <c r="EL55" s="19">
        <f t="shared" si="260"/>
        <v>0</v>
      </c>
      <c r="EM55" s="19">
        <f t="shared" si="260"/>
        <v>0</v>
      </c>
      <c r="EN55" s="19">
        <f t="shared" si="260"/>
        <v>0</v>
      </c>
      <c r="EO55" s="19">
        <f t="shared" si="260"/>
        <v>0</v>
      </c>
      <c r="EP55" s="19">
        <f t="shared" si="260"/>
        <v>0</v>
      </c>
      <c r="EQ55" s="19">
        <f t="shared" si="260"/>
        <v>0</v>
      </c>
      <c r="ER55" s="19">
        <f t="shared" si="260"/>
        <v>0</v>
      </c>
      <c r="ES55" s="19">
        <f t="shared" si="260"/>
        <v>0</v>
      </c>
      <c r="ET55" s="19">
        <f t="shared" si="260"/>
        <v>0</v>
      </c>
      <c r="EU55" s="19">
        <f t="shared" si="260"/>
        <v>0</v>
      </c>
      <c r="EV55" s="19">
        <f t="shared" si="260"/>
        <v>0</v>
      </c>
      <c r="EW55" s="19">
        <f t="shared" si="260"/>
        <v>0</v>
      </c>
      <c r="EX55" s="19">
        <f t="shared" si="260"/>
        <v>0</v>
      </c>
      <c r="EY55" s="19">
        <f t="shared" si="260"/>
        <v>0</v>
      </c>
      <c r="EZ55" s="19">
        <f t="shared" ref="EZ55:FF55" si="261">100*((EZ23/EY23)^4-1)</f>
        <v>0</v>
      </c>
      <c r="FA55" s="19">
        <f t="shared" si="261"/>
        <v>0</v>
      </c>
      <c r="FB55" s="19">
        <f t="shared" si="261"/>
        <v>0</v>
      </c>
      <c r="FC55" s="19">
        <f t="shared" si="261"/>
        <v>0</v>
      </c>
      <c r="FD55" s="19">
        <f t="shared" si="261"/>
        <v>0</v>
      </c>
      <c r="FE55" s="19">
        <f t="shared" si="261"/>
        <v>0</v>
      </c>
      <c r="FF55" s="19">
        <f t="shared" si="261"/>
        <v>0</v>
      </c>
    </row>
    <row r="56" spans="2:162" x14ac:dyDescent="0.25">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45"/>
      <c r="DT56" s="45"/>
      <c r="DU56" s="45"/>
      <c r="DV56" s="45"/>
      <c r="DW56" s="45"/>
      <c r="DX56" s="45"/>
      <c r="DY56" s="45"/>
      <c r="DZ56" s="45"/>
      <c r="EA56" s="45"/>
      <c r="EB56" s="45"/>
      <c r="EC56" s="19"/>
      <c r="ED56" s="19"/>
      <c r="EE56" s="19"/>
      <c r="EF56" s="19"/>
      <c r="EG56" s="19"/>
      <c r="EH56" s="19"/>
      <c r="EI56" s="19"/>
      <c r="EJ56" s="19"/>
      <c r="EK56" s="19"/>
      <c r="EL56" s="19"/>
      <c r="EM56" s="19"/>
      <c r="EN56" s="19"/>
      <c r="EO56" s="19"/>
      <c r="EP56" s="19"/>
      <c r="EQ56" s="19"/>
      <c r="ER56" s="19"/>
      <c r="ES56" s="19"/>
      <c r="ET56" s="19"/>
      <c r="EU56" s="19"/>
      <c r="EV56" s="19"/>
      <c r="EW56" s="19"/>
      <c r="EX56" s="19"/>
      <c r="EY56" s="19"/>
      <c r="EZ56" s="19"/>
      <c r="FA56" s="19"/>
      <c r="FB56" s="19"/>
      <c r="FC56" s="19"/>
      <c r="FD56" s="19"/>
      <c r="FE56" s="19"/>
      <c r="FF56" s="19"/>
    </row>
    <row r="57" spans="2:162" x14ac:dyDescent="0.25">
      <c r="B57" t="str">
        <f>B25</f>
        <v>Personal income (mil. $2012)</v>
      </c>
      <c r="C57" s="20"/>
      <c r="D57" s="20">
        <f t="shared" ref="D57:AA57" si="262">100*((D25/C25)^4-1)</f>
        <v>4.9580245351336982</v>
      </c>
      <c r="E57" s="20">
        <f t="shared" si="262"/>
        <v>1.7978997844625644</v>
      </c>
      <c r="F57" s="20">
        <f t="shared" si="262"/>
        <v>0.78568222667363408</v>
      </c>
      <c r="G57" s="20">
        <f t="shared" si="262"/>
        <v>4.5038024666401499</v>
      </c>
      <c r="H57" s="20">
        <f t="shared" si="262"/>
        <v>2.6477021398033651</v>
      </c>
      <c r="I57" s="20">
        <f t="shared" si="262"/>
        <v>2.1435173582500244</v>
      </c>
      <c r="J57" s="20">
        <f t="shared" si="262"/>
        <v>3.8525636313303968</v>
      </c>
      <c r="K57" s="20">
        <f t="shared" si="262"/>
        <v>8.3381686632441934</v>
      </c>
      <c r="L57" s="20">
        <f t="shared" si="262"/>
        <v>3.2439590769538951</v>
      </c>
      <c r="M57" s="20">
        <f t="shared" si="262"/>
        <v>3.8434149366675108</v>
      </c>
      <c r="N57" s="20">
        <f t="shared" si="262"/>
        <v>9.4659778561016594</v>
      </c>
      <c r="O57" s="20">
        <f t="shared" si="262"/>
        <v>-5.1912806332525596</v>
      </c>
      <c r="P57" s="20">
        <f t="shared" si="262"/>
        <v>2.4589416343334003</v>
      </c>
      <c r="Q57" s="20">
        <f t="shared" si="262"/>
        <v>-3.4700381873123409</v>
      </c>
      <c r="R57" s="20">
        <f t="shared" si="262"/>
        <v>1.0152730734611204</v>
      </c>
      <c r="S57" s="20">
        <f t="shared" si="262"/>
        <v>4.6948334299054872</v>
      </c>
      <c r="T57" s="20">
        <f t="shared" si="262"/>
        <v>6.5536337770569775</v>
      </c>
      <c r="U57" s="20">
        <f t="shared" si="262"/>
        <v>1.4679150843774247</v>
      </c>
      <c r="V57" s="20">
        <f t="shared" si="262"/>
        <v>8.2794907116746419</v>
      </c>
      <c r="W57" s="20">
        <f t="shared" si="262"/>
        <v>2.552326415745898</v>
      </c>
      <c r="X57" s="20">
        <f t="shared" si="262"/>
        <v>3.1104955969204928</v>
      </c>
      <c r="Y57" s="20">
        <f t="shared" si="262"/>
        <v>3.8529354862982812</v>
      </c>
      <c r="Z57" s="20">
        <f t="shared" si="262"/>
        <v>2.0700603264520723</v>
      </c>
      <c r="AA57" s="20">
        <f t="shared" si="262"/>
        <v>11.106260342580798</v>
      </c>
      <c r="AB57" s="20">
        <f t="shared" ref="AB57:BG57" si="263">100*((AB25/AA25)^4-1)</f>
        <v>6.8333671466003221</v>
      </c>
      <c r="AC57" s="20">
        <f t="shared" si="263"/>
        <v>5.9928408074156225</v>
      </c>
      <c r="AD57" s="20">
        <f t="shared" si="263"/>
        <v>4.4126405074501163</v>
      </c>
      <c r="AE57" s="20">
        <f t="shared" si="263"/>
        <v>11.713509952939315</v>
      </c>
      <c r="AF57" s="20">
        <f t="shared" si="263"/>
        <v>6.5455886871845559</v>
      </c>
      <c r="AG57" s="20">
        <f t="shared" si="263"/>
        <v>4.9354349182006096</v>
      </c>
      <c r="AH57" s="20">
        <f t="shared" si="263"/>
        <v>8.6605919260073669</v>
      </c>
      <c r="AI57" s="20">
        <f t="shared" si="263"/>
        <v>24.152340039694863</v>
      </c>
      <c r="AJ57" s="20">
        <f t="shared" si="263"/>
        <v>10.416839597792649</v>
      </c>
      <c r="AK57" s="20">
        <f t="shared" si="263"/>
        <v>9.786150093514312</v>
      </c>
      <c r="AL57" s="20">
        <f t="shared" si="263"/>
        <v>7.2422926175231161</v>
      </c>
      <c r="AM57" s="20">
        <f t="shared" si="263"/>
        <v>10.163754587106721</v>
      </c>
      <c r="AN57" s="20">
        <f t="shared" si="263"/>
        <v>-1.6729041805251921</v>
      </c>
      <c r="AO57" s="20">
        <f t="shared" si="263"/>
        <v>11.084616645393176</v>
      </c>
      <c r="AP57" s="20">
        <f t="shared" si="263"/>
        <v>12.655102767268488</v>
      </c>
      <c r="AQ57" s="20">
        <f t="shared" si="263"/>
        <v>6.8887400045636316</v>
      </c>
      <c r="AR57" s="20">
        <f t="shared" si="263"/>
        <v>-5.3455730706004516</v>
      </c>
      <c r="AS57" s="20">
        <f t="shared" si="263"/>
        <v>-3.1586377468406757</v>
      </c>
      <c r="AT57" s="20">
        <f t="shared" si="263"/>
        <v>1.1897735634422757</v>
      </c>
      <c r="AU57" s="20">
        <f t="shared" si="263"/>
        <v>1.1649265233730111</v>
      </c>
      <c r="AV57" s="20">
        <f t="shared" si="263"/>
        <v>3.2448750231769852</v>
      </c>
      <c r="AW57" s="20">
        <f t="shared" si="263"/>
        <v>-9.3054979011648165</v>
      </c>
      <c r="AX57" s="20">
        <f t="shared" si="263"/>
        <v>-4.4586287119341428E-2</v>
      </c>
      <c r="AY57" s="20">
        <f t="shared" si="263"/>
        <v>3.6836063556756837</v>
      </c>
      <c r="AZ57" s="20">
        <f t="shared" si="263"/>
        <v>-3.1786144142830652</v>
      </c>
      <c r="BA57" s="20">
        <f t="shared" si="263"/>
        <v>-1.5080527539820809</v>
      </c>
      <c r="BB57" s="20">
        <f t="shared" si="263"/>
        <v>2.8720176217501781</v>
      </c>
      <c r="BC57" s="20">
        <f t="shared" si="263"/>
        <v>-2.876399595687773</v>
      </c>
      <c r="BD57" s="20">
        <f t="shared" si="263"/>
        <v>5.5816793185208935</v>
      </c>
      <c r="BE57" s="20">
        <f t="shared" si="263"/>
        <v>1.9727144531572538</v>
      </c>
      <c r="BF57" s="20">
        <f t="shared" si="263"/>
        <v>-1.4367655480871711</v>
      </c>
      <c r="BG57" s="20">
        <f t="shared" si="263"/>
        <v>3.1200064056612797</v>
      </c>
      <c r="BH57" s="20">
        <f t="shared" ref="BH57:CM57" si="264">100*((BH25/BG25)^4-1)</f>
        <v>10.070918476739376</v>
      </c>
      <c r="BI57" s="20">
        <f t="shared" si="264"/>
        <v>2.5908278431956422</v>
      </c>
      <c r="BJ57" s="20">
        <f t="shared" si="264"/>
        <v>58.655668834913712</v>
      </c>
      <c r="BK57" s="20">
        <f t="shared" si="264"/>
        <v>-30.708972060350646</v>
      </c>
      <c r="BL57" s="20">
        <f t="shared" si="264"/>
        <v>-0.24816770268847321</v>
      </c>
      <c r="BM57" s="20">
        <f t="shared" si="264"/>
        <v>-3.391050769502657</v>
      </c>
      <c r="BN57" s="20">
        <f t="shared" si="264"/>
        <v>4.6207903503807435</v>
      </c>
      <c r="BO57" s="20">
        <f t="shared" si="264"/>
        <v>17.506504977189262</v>
      </c>
      <c r="BP57" s="20">
        <f t="shared" si="264"/>
        <v>8.0668617701799903</v>
      </c>
      <c r="BQ57" s="20">
        <f t="shared" si="264"/>
        <v>5.9832330734716166</v>
      </c>
      <c r="BR57" s="20">
        <f t="shared" si="264"/>
        <v>13.853502001821361</v>
      </c>
      <c r="BS57" s="20">
        <f t="shared" si="264"/>
        <v>3.6930485634000254</v>
      </c>
      <c r="BT57" s="20">
        <f t="shared" si="264"/>
        <v>6.1111160880664483</v>
      </c>
      <c r="BU57" s="20">
        <f t="shared" si="264"/>
        <v>1.4785972526573321</v>
      </c>
      <c r="BV57" s="20">
        <f t="shared" si="264"/>
        <v>0.13457482497534201</v>
      </c>
      <c r="BW57" s="20">
        <f t="shared" si="264"/>
        <v>-1.1620748644422418</v>
      </c>
      <c r="BX57" s="20">
        <f t="shared" si="264"/>
        <v>6.2709076281322051</v>
      </c>
      <c r="BY57" s="20">
        <f t="shared" si="264"/>
        <v>-8.698215903561568</v>
      </c>
      <c r="BZ57" s="20">
        <f t="shared" si="264"/>
        <v>-1.9193449802415885</v>
      </c>
      <c r="CA57" s="20">
        <f t="shared" si="264"/>
        <v>-13.596345392472898</v>
      </c>
      <c r="CB57" s="20">
        <f t="shared" si="264"/>
        <v>-5.1095125045468981</v>
      </c>
      <c r="CC57" s="20">
        <f t="shared" si="264"/>
        <v>-9.7644244294885283</v>
      </c>
      <c r="CD57" s="20">
        <f t="shared" si="264"/>
        <v>-4.0091179823999123</v>
      </c>
      <c r="CE57" s="20">
        <f t="shared" si="264"/>
        <v>4.6417700702239717</v>
      </c>
      <c r="CF57" s="20">
        <f t="shared" si="264"/>
        <v>6.4011564707858737</v>
      </c>
      <c r="CG57" s="20">
        <f t="shared" si="264"/>
        <v>5.0468080858967035</v>
      </c>
      <c r="CH57" s="20">
        <f t="shared" si="264"/>
        <v>2.7437652003184931</v>
      </c>
      <c r="CI57" s="20">
        <f t="shared" si="264"/>
        <v>9.4224604584249185</v>
      </c>
      <c r="CJ57" s="20">
        <f t="shared" si="264"/>
        <v>-0.92873431359224989</v>
      </c>
      <c r="CK57" s="20">
        <f t="shared" si="264"/>
        <v>3.4127023191475425</v>
      </c>
      <c r="CL57" s="20">
        <f t="shared" si="264"/>
        <v>6.6768989366243092</v>
      </c>
      <c r="CM57" s="20">
        <f t="shared" si="264"/>
        <v>18.426111580281045</v>
      </c>
      <c r="CN57" s="20">
        <f t="shared" ref="CN57:DS57" si="265">100*((CN25/CM25)^4-1)</f>
        <v>10.796592013211459</v>
      </c>
      <c r="CO57" s="20">
        <f t="shared" si="265"/>
        <v>4.3152612354416586</v>
      </c>
      <c r="CP57" s="20">
        <f t="shared" si="265"/>
        <v>18.226746424615591</v>
      </c>
      <c r="CQ57" s="20">
        <f t="shared" si="265"/>
        <v>-12.202454035887367</v>
      </c>
      <c r="CR57" s="20">
        <f t="shared" si="265"/>
        <v>1.7779640179846679</v>
      </c>
      <c r="CS57" s="20">
        <f t="shared" si="265"/>
        <v>2.6044195581664376</v>
      </c>
      <c r="CT57" s="20">
        <f t="shared" si="265"/>
        <v>-0.16286057093746198</v>
      </c>
      <c r="CU57" s="20">
        <f t="shared" si="265"/>
        <v>14.776486357381335</v>
      </c>
      <c r="CV57" s="20">
        <f t="shared" si="265"/>
        <v>10.457148076611599</v>
      </c>
      <c r="CW57" s="20">
        <f t="shared" si="265"/>
        <v>12.058801486229044</v>
      </c>
      <c r="CX57" s="20">
        <f t="shared" si="265"/>
        <v>11.03123907821535</v>
      </c>
      <c r="CY57" s="20">
        <f t="shared" si="265"/>
        <v>6.6177156120427183</v>
      </c>
      <c r="CZ57" s="20">
        <f t="shared" si="265"/>
        <v>1.4715135862679141</v>
      </c>
      <c r="DA57" s="20">
        <f t="shared" si="265"/>
        <v>2.1700718388904638</v>
      </c>
      <c r="DB57" s="20">
        <f t="shared" si="265"/>
        <v>1.7431224857668903</v>
      </c>
      <c r="DC57" s="20">
        <f t="shared" si="265"/>
        <v>11.830246512239363</v>
      </c>
      <c r="DD57" s="20">
        <f t="shared" si="265"/>
        <v>3.0711103728731981</v>
      </c>
      <c r="DE57" s="20">
        <f t="shared" si="265"/>
        <v>5.1504549253272858</v>
      </c>
      <c r="DF57" s="20">
        <f t="shared" si="265"/>
        <v>8.4879229349400518</v>
      </c>
      <c r="DG57" s="20">
        <f t="shared" si="265"/>
        <v>4.0640977813664048</v>
      </c>
      <c r="DH57" s="20">
        <f t="shared" si="265"/>
        <v>4.5881378085665503</v>
      </c>
      <c r="DI57" s="20">
        <f t="shared" si="265"/>
        <v>4.2823343661807289</v>
      </c>
      <c r="DJ57" s="20">
        <f t="shared" si="265"/>
        <v>4.2184312263596757</v>
      </c>
      <c r="DK57" s="20">
        <f t="shared" si="265"/>
        <v>6.8802499978685372</v>
      </c>
      <c r="DL57" s="20">
        <f t="shared" si="265"/>
        <v>2.4046807791658242</v>
      </c>
      <c r="DM57" s="20">
        <f t="shared" si="265"/>
        <v>8.1060899494901797</v>
      </c>
      <c r="DN57" s="19">
        <f t="shared" si="265"/>
        <v>5.0595165425241895</v>
      </c>
      <c r="DO57" s="19">
        <f t="shared" si="265"/>
        <v>12.840209702643657</v>
      </c>
      <c r="DP57" s="19">
        <f t="shared" si="265"/>
        <v>1.962839494052826</v>
      </c>
      <c r="DQ57" s="19">
        <f t="shared" si="265"/>
        <v>3.1255186312312722</v>
      </c>
      <c r="DR57" s="19">
        <f t="shared" si="265"/>
        <v>3.5569877436244735</v>
      </c>
      <c r="DS57" s="25">
        <f t="shared" si="265"/>
        <v>4.4507729226466397</v>
      </c>
      <c r="DT57" s="25">
        <f t="shared" ref="DT57:EY57" si="266">100*((DT25/DS25)^4-1)</f>
        <v>33.200808665044249</v>
      </c>
      <c r="DU57" s="25">
        <f t="shared" si="266"/>
        <v>-11.848419041994518</v>
      </c>
      <c r="DV57" s="25">
        <f t="shared" si="266"/>
        <v>-5.3298561867854417</v>
      </c>
      <c r="DW57" s="25">
        <f t="shared" si="266"/>
        <v>43.163593042852312</v>
      </c>
      <c r="DX57" s="25">
        <f t="shared" si="266"/>
        <v>-19.677566791057743</v>
      </c>
      <c r="DY57" s="25">
        <f t="shared" si="266"/>
        <v>-5.9892149233930603</v>
      </c>
      <c r="DZ57" s="25">
        <f t="shared" si="266"/>
        <v>-2.8140904790500132</v>
      </c>
      <c r="EA57" s="25">
        <f t="shared" si="266"/>
        <v>-5.1271965086517879</v>
      </c>
      <c r="EB57" s="25">
        <f t="shared" si="266"/>
        <v>-2.0216229991314338</v>
      </c>
      <c r="EC57" s="25">
        <f t="shared" si="266"/>
        <v>2.9197146039047883</v>
      </c>
      <c r="ED57" s="25">
        <f t="shared" si="266"/>
        <v>0.1897972174156104</v>
      </c>
      <c r="EE57" s="25">
        <f t="shared" si="266"/>
        <v>-2.2525351569467889</v>
      </c>
      <c r="EF57" s="25">
        <f t="shared" si="266"/>
        <v>-1.1745909242160901</v>
      </c>
      <c r="EG57" s="25">
        <f t="shared" si="266"/>
        <v>-0.48849417847468546</v>
      </c>
      <c r="EH57" s="25">
        <f t="shared" si="266"/>
        <v>0.85730636460839005</v>
      </c>
      <c r="EI57" s="25">
        <f t="shared" si="266"/>
        <v>3.1282228958038116</v>
      </c>
      <c r="EJ57" s="25">
        <f t="shared" si="266"/>
        <v>3.9099885844005478</v>
      </c>
      <c r="EK57" s="25">
        <f t="shared" si="266"/>
        <v>3.6627309001310726</v>
      </c>
      <c r="EL57" s="25">
        <f t="shared" si="266"/>
        <v>3.5700668636233779</v>
      </c>
      <c r="EM57" s="25">
        <f t="shared" si="266"/>
        <v>4.9677955425801557</v>
      </c>
      <c r="EN57" s="19">
        <f t="shared" si="266"/>
        <v>5.145606792802826</v>
      </c>
      <c r="EO57" s="19">
        <f t="shared" si="266"/>
        <v>5.6536640995356491</v>
      </c>
      <c r="EP57" s="19">
        <f t="shared" si="266"/>
        <v>5.7051490620126932</v>
      </c>
      <c r="EQ57" s="19">
        <f t="shared" si="266"/>
        <v>5.5283617984945188</v>
      </c>
      <c r="ER57" s="19">
        <f t="shared" si="266"/>
        <v>5.1838049759033389</v>
      </c>
      <c r="ES57" s="19">
        <f t="shared" si="266"/>
        <v>4.8403200929576284</v>
      </c>
      <c r="ET57" s="19">
        <f t="shared" si="266"/>
        <v>4.4874864470978881</v>
      </c>
      <c r="EU57" s="19">
        <f t="shared" si="266"/>
        <v>4.6215959184050526</v>
      </c>
      <c r="EV57" s="19">
        <f t="shared" si="266"/>
        <v>4.0179319017385806</v>
      </c>
      <c r="EW57" s="19">
        <f t="shared" si="266"/>
        <v>3.9378173848624964</v>
      </c>
      <c r="EX57" s="19">
        <f t="shared" si="266"/>
        <v>3.4865338140545932</v>
      </c>
      <c r="EY57" s="19">
        <f t="shared" si="266"/>
        <v>3.7674821636523914</v>
      </c>
      <c r="EZ57" s="19">
        <f t="shared" ref="EZ57:FF57" si="267">100*((EZ25/EY25)^4-1)</f>
        <v>3.2923104266118441</v>
      </c>
      <c r="FA57" s="19">
        <f t="shared" si="267"/>
        <v>3.1905157891542357</v>
      </c>
      <c r="FB57" s="19">
        <f t="shared" si="267"/>
        <v>3.0897711337016798</v>
      </c>
      <c r="FC57" s="19">
        <f t="shared" si="267"/>
        <v>3.2811229987973256</v>
      </c>
      <c r="FD57" s="19">
        <f t="shared" si="267"/>
        <v>2.8221048792352654</v>
      </c>
      <c r="FE57" s="19">
        <f t="shared" si="267"/>
        <v>2.7382331763930567</v>
      </c>
      <c r="FF57" s="19">
        <f t="shared" si="267"/>
        <v>2.5787480486096248</v>
      </c>
    </row>
    <row r="58" spans="2:162" x14ac:dyDescent="0.25">
      <c r="B58" t="str">
        <f>B26</f>
        <v>Personal income (mil. $)</v>
      </c>
      <c r="C58" s="20"/>
      <c r="D58" s="20">
        <f t="shared" ref="D58:AA58" si="268">100*((D26/C26)^4-1)</f>
        <v>8.8239519620338935</v>
      </c>
      <c r="E58" s="20">
        <f t="shared" si="268"/>
        <v>7.0678910615059598</v>
      </c>
      <c r="F58" s="20">
        <f t="shared" si="268"/>
        <v>6.2266224313525687</v>
      </c>
      <c r="G58" s="20">
        <f t="shared" si="268"/>
        <v>6.7149966241228043</v>
      </c>
      <c r="H58" s="20">
        <f t="shared" si="268"/>
        <v>4.9113051265919916</v>
      </c>
      <c r="I58" s="20">
        <f t="shared" si="268"/>
        <v>4.9461940187299547</v>
      </c>
      <c r="J58" s="20">
        <f t="shared" si="268"/>
        <v>6.9027957612239454</v>
      </c>
      <c r="K58" s="20">
        <f t="shared" si="268"/>
        <v>11.074963291538031</v>
      </c>
      <c r="L58" s="20">
        <f t="shared" si="268"/>
        <v>6.0195004164611987</v>
      </c>
      <c r="M58" s="20">
        <f t="shared" si="268"/>
        <v>6.5214283304813714</v>
      </c>
      <c r="N58" s="20">
        <f t="shared" si="268"/>
        <v>12.549685274654809</v>
      </c>
      <c r="O58" s="20">
        <f t="shared" si="268"/>
        <v>-2.9099988234050467</v>
      </c>
      <c r="P58" s="20">
        <f t="shared" si="268"/>
        <v>5.2342852780420834</v>
      </c>
      <c r="Q58" s="20">
        <f t="shared" si="268"/>
        <v>-1.7766573872505242</v>
      </c>
      <c r="R58" s="20">
        <f t="shared" si="268"/>
        <v>3.3628719541371144</v>
      </c>
      <c r="S58" s="20">
        <f t="shared" si="268"/>
        <v>6.2011223314803798</v>
      </c>
      <c r="T58" s="20">
        <f t="shared" si="268"/>
        <v>8.9507110630124398</v>
      </c>
      <c r="U58" s="20">
        <f t="shared" si="268"/>
        <v>4.4178534065673736</v>
      </c>
      <c r="V58" s="20">
        <f t="shared" si="268"/>
        <v>10.32232688841852</v>
      </c>
      <c r="W58" s="20">
        <f t="shared" si="268"/>
        <v>4.5779614117943845</v>
      </c>
      <c r="X58" s="20">
        <f t="shared" si="268"/>
        <v>5.5259773631089137</v>
      </c>
      <c r="Y58" s="20">
        <f t="shared" si="268"/>
        <v>5.564564431709984</v>
      </c>
      <c r="Z58" s="20">
        <f t="shared" si="268"/>
        <v>3.8777811870582601</v>
      </c>
      <c r="AA58" s="20">
        <f t="shared" si="268"/>
        <v>13.596705285289534</v>
      </c>
      <c r="AB58" s="20">
        <f t="shared" ref="AB58:BG58" si="269">100*((AB26/AA26)^4-1)</f>
        <v>9.7185230987676405</v>
      </c>
      <c r="AC58" s="20">
        <f t="shared" si="269"/>
        <v>7.8154272776280509</v>
      </c>
      <c r="AD58" s="20">
        <f t="shared" si="269"/>
        <v>7.2886159220190594</v>
      </c>
      <c r="AE58" s="20">
        <f t="shared" si="269"/>
        <v>13.699019153477998</v>
      </c>
      <c r="AF58" s="20">
        <f t="shared" si="269"/>
        <v>7.6182013480873279</v>
      </c>
      <c r="AG58" s="20">
        <f t="shared" si="269"/>
        <v>6.0460630033505325</v>
      </c>
      <c r="AH58" s="20">
        <f t="shared" si="269"/>
        <v>10.031039934201624</v>
      </c>
      <c r="AI58" s="20">
        <f t="shared" si="269"/>
        <v>24.192180873734515</v>
      </c>
      <c r="AJ58" s="20">
        <f t="shared" si="269"/>
        <v>11.216084253674108</v>
      </c>
      <c r="AK58" s="20">
        <f t="shared" si="269"/>
        <v>11.146088346097937</v>
      </c>
      <c r="AL58" s="20">
        <f t="shared" si="269"/>
        <v>8.3824342616260594</v>
      </c>
      <c r="AM58" s="20">
        <f t="shared" si="269"/>
        <v>11.031608629871137</v>
      </c>
      <c r="AN58" s="20">
        <f t="shared" si="269"/>
        <v>0.58582687350172691</v>
      </c>
      <c r="AO58" s="20">
        <f t="shared" si="269"/>
        <v>13.550447864282766</v>
      </c>
      <c r="AP58" s="20">
        <f t="shared" si="269"/>
        <v>15.412156113844055</v>
      </c>
      <c r="AQ58" s="20">
        <f t="shared" si="269"/>
        <v>10.40389464850271</v>
      </c>
      <c r="AR58" s="20">
        <f t="shared" si="269"/>
        <v>-3.5288152493575975</v>
      </c>
      <c r="AS58" s="20">
        <f t="shared" si="269"/>
        <v>-0.63557661331696824</v>
      </c>
      <c r="AT58" s="20">
        <f t="shared" si="269"/>
        <v>3.4986137779605242</v>
      </c>
      <c r="AU58" s="20">
        <f t="shared" si="269"/>
        <v>4.19350259422131</v>
      </c>
      <c r="AV58" s="20">
        <f t="shared" si="269"/>
        <v>5.1946425539876051</v>
      </c>
      <c r="AW58" s="20">
        <f t="shared" si="269"/>
        <v>-9.1233370474598114</v>
      </c>
      <c r="AX58" s="20">
        <f t="shared" si="269"/>
        <v>0.12093702866025069</v>
      </c>
      <c r="AY58" s="20">
        <f t="shared" si="269"/>
        <v>4.5177212197382577</v>
      </c>
      <c r="AZ58" s="20">
        <f t="shared" si="269"/>
        <v>-0.27409446325301623</v>
      </c>
      <c r="BA58" s="20">
        <f t="shared" si="269"/>
        <v>0.54745215327460794</v>
      </c>
      <c r="BB58" s="20">
        <f t="shared" si="269"/>
        <v>4.80664494431009</v>
      </c>
      <c r="BC58" s="20">
        <f t="shared" si="269"/>
        <v>0.12855906054292099</v>
      </c>
      <c r="BD58" s="20">
        <f t="shared" si="269"/>
        <v>6.0048259986274388</v>
      </c>
      <c r="BE58" s="20">
        <f t="shared" si="269"/>
        <v>4.6890096448955365</v>
      </c>
      <c r="BF58" s="20">
        <f t="shared" si="269"/>
        <v>0.51573187149607236</v>
      </c>
      <c r="BG58" s="20">
        <f t="shared" si="269"/>
        <v>6.3378265697375591</v>
      </c>
      <c r="BH58" s="20">
        <f t="shared" ref="BH58:CM58" si="270">100*((BH26/BG26)^4-1)</f>
        <v>13.064879863034506</v>
      </c>
      <c r="BI58" s="20">
        <f t="shared" si="270"/>
        <v>4.6235559454062436</v>
      </c>
      <c r="BJ58" s="20">
        <f t="shared" si="270"/>
        <v>64.148481885010227</v>
      </c>
      <c r="BK58" s="20">
        <f t="shared" si="270"/>
        <v>-29.083848700555805</v>
      </c>
      <c r="BL58" s="20">
        <f t="shared" si="270"/>
        <v>2.2954843648072432</v>
      </c>
      <c r="BM58" s="20">
        <f t="shared" si="270"/>
        <v>0.85144747316188152</v>
      </c>
      <c r="BN58" s="20">
        <f t="shared" si="270"/>
        <v>7.9921967572710972</v>
      </c>
      <c r="BO58" s="20">
        <f t="shared" si="270"/>
        <v>19.966543940138195</v>
      </c>
      <c r="BP58" s="20">
        <f t="shared" si="270"/>
        <v>11.909218292339464</v>
      </c>
      <c r="BQ58" s="20">
        <f t="shared" si="270"/>
        <v>9.0663902983700631</v>
      </c>
      <c r="BR58" s="20">
        <f t="shared" si="270"/>
        <v>13.105399476860114</v>
      </c>
      <c r="BS58" s="20">
        <f t="shared" si="270"/>
        <v>7.5359043537947867</v>
      </c>
      <c r="BT58" s="20">
        <f t="shared" si="270"/>
        <v>9.7620724187953414</v>
      </c>
      <c r="BU58" s="20">
        <f t="shared" si="270"/>
        <v>3.791841168122323</v>
      </c>
      <c r="BV58" s="20">
        <f t="shared" si="270"/>
        <v>4.2709665487680182</v>
      </c>
      <c r="BW58" s="20">
        <f t="shared" si="270"/>
        <v>2.0951277323145057</v>
      </c>
      <c r="BX58" s="20">
        <f t="shared" si="270"/>
        <v>10.467965568233438</v>
      </c>
      <c r="BY58" s="20">
        <f t="shared" si="270"/>
        <v>-4.7369188649831084</v>
      </c>
      <c r="BZ58" s="20">
        <f t="shared" si="270"/>
        <v>-8.0356738938726195</v>
      </c>
      <c r="CA58" s="20">
        <f t="shared" si="270"/>
        <v>-15.906019871611942</v>
      </c>
      <c r="CB58" s="20">
        <f t="shared" si="270"/>
        <v>-3.5908609445976625</v>
      </c>
      <c r="CC58" s="20">
        <f t="shared" si="270"/>
        <v>-7.2527164577922187</v>
      </c>
      <c r="CD58" s="20">
        <f t="shared" si="270"/>
        <v>-1.0102717827160324</v>
      </c>
      <c r="CE58" s="20">
        <f t="shared" si="270"/>
        <v>6.2677418312601318</v>
      </c>
      <c r="CF58" s="20">
        <f t="shared" si="270"/>
        <v>7.0630242512889074</v>
      </c>
      <c r="CG58" s="20">
        <f t="shared" si="270"/>
        <v>5.8583938179956219</v>
      </c>
      <c r="CH58" s="20">
        <f t="shared" si="270"/>
        <v>5.4009953132127642</v>
      </c>
      <c r="CI58" s="20">
        <f t="shared" si="270"/>
        <v>13.144604068937582</v>
      </c>
      <c r="CJ58" s="20">
        <f t="shared" si="270"/>
        <v>3.0248356609661409</v>
      </c>
      <c r="CK58" s="20">
        <f t="shared" si="270"/>
        <v>5.3403798395899704</v>
      </c>
      <c r="CL58" s="20">
        <f t="shared" si="270"/>
        <v>8.091021774311514</v>
      </c>
      <c r="CM58" s="20">
        <f t="shared" si="270"/>
        <v>21.595369729545013</v>
      </c>
      <c r="CN58" s="20">
        <f t="shared" ref="CN58:DS58" si="271">100*((CN26/CM26)^4-1)</f>
        <v>11.873575351207787</v>
      </c>
      <c r="CO58" s="20">
        <f t="shared" si="271"/>
        <v>5.5333448019777798</v>
      </c>
      <c r="CP58" s="20">
        <f t="shared" si="271"/>
        <v>20.900410798767343</v>
      </c>
      <c r="CQ58" s="20">
        <f t="shared" si="271"/>
        <v>-10.928692596232992</v>
      </c>
      <c r="CR58" s="20">
        <f t="shared" si="271"/>
        <v>2.0685245298738941</v>
      </c>
      <c r="CS58" s="20">
        <f t="shared" si="271"/>
        <v>4.2796258587256553</v>
      </c>
      <c r="CT58" s="20">
        <f t="shared" si="271"/>
        <v>1.5203042472055728</v>
      </c>
      <c r="CU58" s="20">
        <f t="shared" si="271"/>
        <v>17.000222571902324</v>
      </c>
      <c r="CV58" s="20">
        <f t="shared" si="271"/>
        <v>12.687601983774123</v>
      </c>
      <c r="CW58" s="20">
        <f t="shared" si="271"/>
        <v>13.331805143704024</v>
      </c>
      <c r="CX58" s="20">
        <f t="shared" si="271"/>
        <v>10.519953899030178</v>
      </c>
      <c r="CY58" s="20">
        <f t="shared" si="271"/>
        <v>4.8578049814305801</v>
      </c>
      <c r="CZ58" s="20">
        <f t="shared" si="271"/>
        <v>3.4551565020002561</v>
      </c>
      <c r="DA58" s="20">
        <f t="shared" si="271"/>
        <v>3.1602744652131642</v>
      </c>
      <c r="DB58" s="20">
        <f t="shared" si="271"/>
        <v>1.3422151958404349</v>
      </c>
      <c r="DC58" s="20">
        <f t="shared" si="271"/>
        <v>12.068631535402163</v>
      </c>
      <c r="DD58" s="20">
        <f t="shared" si="271"/>
        <v>5.684772923681769</v>
      </c>
      <c r="DE58" s="20">
        <f t="shared" si="271"/>
        <v>6.7367287268081277</v>
      </c>
      <c r="DF58" s="20">
        <f t="shared" si="271"/>
        <v>10.556275280844218</v>
      </c>
      <c r="DG58" s="20">
        <f t="shared" si="271"/>
        <v>6.5508462157439551</v>
      </c>
      <c r="DH58" s="20">
        <f t="shared" si="271"/>
        <v>5.6269909457025147</v>
      </c>
      <c r="DI58" s="20">
        <f t="shared" si="271"/>
        <v>5.8051711284762497</v>
      </c>
      <c r="DJ58" s="20">
        <f t="shared" si="271"/>
        <v>6.8988994039913765</v>
      </c>
      <c r="DK58" s="20">
        <f t="shared" si="271"/>
        <v>9.9955281312445798</v>
      </c>
      <c r="DL58" s="20">
        <f t="shared" si="271"/>
        <v>4.6230917223908152</v>
      </c>
      <c r="DM58" s="20">
        <f t="shared" si="271"/>
        <v>9.6575147158184382</v>
      </c>
      <c r="DN58" s="19">
        <f t="shared" si="271"/>
        <v>6.6518520628441991</v>
      </c>
      <c r="DO58" s="19">
        <f t="shared" si="271"/>
        <v>13.783478730002852</v>
      </c>
      <c r="DP58" s="19">
        <f t="shared" si="271"/>
        <v>4.4848243998912407</v>
      </c>
      <c r="DQ58" s="19">
        <f t="shared" si="271"/>
        <v>4.2074054021353557</v>
      </c>
      <c r="DR58" s="19">
        <f t="shared" si="271"/>
        <v>5.0657145420928584</v>
      </c>
      <c r="DS58" s="19">
        <f t="shared" si="271"/>
        <v>5.9822822526158115</v>
      </c>
      <c r="DT58" s="19">
        <f t="shared" ref="DT58:EY58" si="272">100*((DT26/DS26)^4-1)</f>
        <v>30.811071677108572</v>
      </c>
      <c r="DU58" s="19">
        <f t="shared" si="272"/>
        <v>-8.8710530137316326</v>
      </c>
      <c r="DV58" s="19">
        <f t="shared" si="272"/>
        <v>-3.7732009317078763</v>
      </c>
      <c r="DW58" s="19">
        <f t="shared" si="272"/>
        <v>49.609668887434431</v>
      </c>
      <c r="DX58" s="19">
        <f t="shared" si="272"/>
        <v>-14.501444394316055</v>
      </c>
      <c r="DY58" s="19">
        <f t="shared" si="272"/>
        <v>-0.72471935887901129</v>
      </c>
      <c r="DZ58" s="19">
        <f t="shared" si="272"/>
        <v>3.1977959218696173</v>
      </c>
      <c r="EA58" s="19">
        <f t="shared" si="272"/>
        <v>1.9678581568738363</v>
      </c>
      <c r="EB58" s="19">
        <f t="shared" si="272"/>
        <v>5.1231750371753648</v>
      </c>
      <c r="EC58" s="19">
        <f t="shared" si="272"/>
        <v>7.4007425084934741</v>
      </c>
      <c r="ED58" s="19">
        <f t="shared" si="272"/>
        <v>5.8036452648749126</v>
      </c>
      <c r="EE58" s="19">
        <f t="shared" si="272"/>
        <v>2.5486264818320059</v>
      </c>
      <c r="EF58" s="19">
        <f t="shared" si="272"/>
        <v>1.3080321200726441</v>
      </c>
      <c r="EG58" s="19">
        <f t="shared" si="272"/>
        <v>2.3103778469621528</v>
      </c>
      <c r="EH58" s="19">
        <f t="shared" si="272"/>
        <v>3.1476237982355437</v>
      </c>
      <c r="EI58" s="19">
        <f t="shared" si="272"/>
        <v>5.1706837658380467</v>
      </c>
      <c r="EJ58" s="19">
        <f t="shared" si="272"/>
        <v>5.289405609135911</v>
      </c>
      <c r="EK58" s="19">
        <f t="shared" si="272"/>
        <v>5.3804098919767895</v>
      </c>
      <c r="EL58" s="19">
        <f t="shared" si="272"/>
        <v>5.3300413896829824</v>
      </c>
      <c r="EM58" s="19">
        <f t="shared" si="272"/>
        <v>6.3827229681044262</v>
      </c>
      <c r="EN58" s="19">
        <f t="shared" si="272"/>
        <v>6.6752578754329939</v>
      </c>
      <c r="EO58" s="19">
        <f t="shared" si="272"/>
        <v>7.1681758928005435</v>
      </c>
      <c r="EP58" s="19">
        <f t="shared" si="272"/>
        <v>7.2913857758327261</v>
      </c>
      <c r="EQ58" s="19">
        <f t="shared" si="272"/>
        <v>7.1610202467583761</v>
      </c>
      <c r="ER58" s="19">
        <f t="shared" si="272"/>
        <v>6.7381433326602513</v>
      </c>
      <c r="ES58" s="19">
        <f t="shared" si="272"/>
        <v>6.3036893857919551</v>
      </c>
      <c r="ET58" s="19">
        <f t="shared" si="272"/>
        <v>5.9381921770786938</v>
      </c>
      <c r="EU58" s="19">
        <f t="shared" si="272"/>
        <v>6.1516356048225029</v>
      </c>
      <c r="EV58" s="19">
        <f t="shared" si="272"/>
        <v>5.511798577880489</v>
      </c>
      <c r="EW58" s="19">
        <f t="shared" si="272"/>
        <v>5.4164190550173519</v>
      </c>
      <c r="EX58" s="19">
        <f t="shared" si="272"/>
        <v>5.0104666883502791</v>
      </c>
      <c r="EY58" s="19">
        <f t="shared" si="272"/>
        <v>5.2739864307378648</v>
      </c>
      <c r="EZ58" s="19">
        <f t="shared" ref="EZ58:FF58" si="273">100*((EZ26/EY26)^4-1)</f>
        <v>4.7677440765063306</v>
      </c>
      <c r="FA58" s="19">
        <f t="shared" si="273"/>
        <v>4.7188878638683596</v>
      </c>
      <c r="FB58" s="19">
        <f t="shared" si="273"/>
        <v>4.6185661978996206</v>
      </c>
      <c r="FC58" s="19">
        <f t="shared" si="273"/>
        <v>4.8629296243965614</v>
      </c>
      <c r="FD58" s="19">
        <f t="shared" si="273"/>
        <v>4.4420035698711446</v>
      </c>
      <c r="FE58" s="19">
        <f t="shared" si="273"/>
        <v>4.3823666653202809</v>
      </c>
      <c r="FF58" s="19">
        <f t="shared" si="273"/>
        <v>4.2386546752949839</v>
      </c>
    </row>
    <row r="59" spans="2:162" x14ac:dyDescent="0.25">
      <c r="B59" t="str">
        <f>B27</f>
        <v xml:space="preserve">  Wage and salary disbursements (mil. $)</v>
      </c>
      <c r="C59" s="20"/>
      <c r="D59" s="20">
        <f t="shared" ref="D59:AA59" si="274">100*((D27/C27)^4-1)</f>
        <v>11.015221395101671</v>
      </c>
      <c r="E59" s="20">
        <f t="shared" si="274"/>
        <v>7.3694666797515351</v>
      </c>
      <c r="F59" s="20">
        <f t="shared" si="274"/>
        <v>6.0442947755395826</v>
      </c>
      <c r="G59" s="20">
        <f t="shared" si="274"/>
        <v>3.6613610711629718</v>
      </c>
      <c r="H59" s="20">
        <f t="shared" si="274"/>
        <v>5.3928967879892209</v>
      </c>
      <c r="I59" s="20">
        <f t="shared" si="274"/>
        <v>8.1561080146469003</v>
      </c>
      <c r="J59" s="20">
        <f t="shared" si="274"/>
        <v>8.4418553606131717</v>
      </c>
      <c r="K59" s="20">
        <f t="shared" si="274"/>
        <v>15.404715370883704</v>
      </c>
      <c r="L59" s="20">
        <f t="shared" si="274"/>
        <v>3.8402639398659177</v>
      </c>
      <c r="M59" s="20">
        <f t="shared" si="274"/>
        <v>5.3089111271598544</v>
      </c>
      <c r="N59" s="20">
        <f t="shared" si="274"/>
        <v>16.662019805346052</v>
      </c>
      <c r="O59" s="20">
        <f t="shared" si="274"/>
        <v>-10.28978054971661</v>
      </c>
      <c r="P59" s="20">
        <f t="shared" si="274"/>
        <v>3.5344314377324881</v>
      </c>
      <c r="Q59" s="20">
        <f t="shared" si="274"/>
        <v>-2.6206471811862309</v>
      </c>
      <c r="R59" s="20">
        <f t="shared" si="274"/>
        <v>-4.7004760593029049</v>
      </c>
      <c r="S59" s="20">
        <f t="shared" si="274"/>
        <v>9.7385177027400793</v>
      </c>
      <c r="T59" s="20">
        <f t="shared" si="274"/>
        <v>8.3192769588775519</v>
      </c>
      <c r="U59" s="20">
        <f t="shared" si="274"/>
        <v>0.52106104404807674</v>
      </c>
      <c r="V59" s="20">
        <f t="shared" si="274"/>
        <v>11.516102638037085</v>
      </c>
      <c r="W59" s="20">
        <f t="shared" si="274"/>
        <v>8.0961388772690093</v>
      </c>
      <c r="X59" s="20">
        <f t="shared" si="274"/>
        <v>3.967423742400622</v>
      </c>
      <c r="Y59" s="20">
        <f t="shared" si="274"/>
        <v>6.3101738907145988</v>
      </c>
      <c r="Z59" s="20">
        <f t="shared" si="274"/>
        <v>-0.10682689908909637</v>
      </c>
      <c r="AA59" s="20">
        <f t="shared" si="274"/>
        <v>21.454292412734333</v>
      </c>
      <c r="AB59" s="20">
        <f t="shared" ref="AB59:BG59" si="275">100*((AB27/AA27)^4-1)</f>
        <v>9.6240551789316786</v>
      </c>
      <c r="AC59" s="20">
        <f t="shared" si="275"/>
        <v>13.00345045744935</v>
      </c>
      <c r="AD59" s="20">
        <f t="shared" si="275"/>
        <v>11.508747038245225</v>
      </c>
      <c r="AE59" s="20">
        <f t="shared" si="275"/>
        <v>22.954749738499469</v>
      </c>
      <c r="AF59" s="20">
        <f t="shared" si="275"/>
        <v>13.718694789398977</v>
      </c>
      <c r="AG59" s="20">
        <f t="shared" si="275"/>
        <v>6.3427794542645577</v>
      </c>
      <c r="AH59" s="20">
        <f t="shared" si="275"/>
        <v>13.220241900848894</v>
      </c>
      <c r="AI59" s="20">
        <f t="shared" si="275"/>
        <v>26.11133836926458</v>
      </c>
      <c r="AJ59" s="20">
        <f t="shared" si="275"/>
        <v>11.004926907989532</v>
      </c>
      <c r="AK59" s="20">
        <f t="shared" si="275"/>
        <v>12.510722406759033</v>
      </c>
      <c r="AL59" s="20">
        <f t="shared" si="275"/>
        <v>9.0951635798282915</v>
      </c>
      <c r="AM59" s="20">
        <f t="shared" si="275"/>
        <v>23.797871354808219</v>
      </c>
      <c r="AN59" s="20">
        <f t="shared" si="275"/>
        <v>-2.1345237469879708</v>
      </c>
      <c r="AO59" s="20">
        <f t="shared" si="275"/>
        <v>19.555989399545084</v>
      </c>
      <c r="AP59" s="20">
        <f t="shared" si="275"/>
        <v>21.618205509154521</v>
      </c>
      <c r="AQ59" s="20">
        <f t="shared" si="275"/>
        <v>11.672085024378486</v>
      </c>
      <c r="AR59" s="20">
        <f t="shared" si="275"/>
        <v>-13.720862299201587</v>
      </c>
      <c r="AS59" s="20">
        <f t="shared" si="275"/>
        <v>-5.1818692383547527</v>
      </c>
      <c r="AT59" s="20">
        <f t="shared" si="275"/>
        <v>2.8310753698247426</v>
      </c>
      <c r="AU59" s="20">
        <f t="shared" si="275"/>
        <v>2.3469079682816751</v>
      </c>
      <c r="AV59" s="20">
        <f t="shared" si="275"/>
        <v>6.3693937481694052</v>
      </c>
      <c r="AW59" s="20">
        <f t="shared" si="275"/>
        <v>-15.450071185769243</v>
      </c>
      <c r="AX59" s="20">
        <f t="shared" si="275"/>
        <v>-0.44342981248568503</v>
      </c>
      <c r="AY59" s="20">
        <f t="shared" si="275"/>
        <v>3.5551171040280494</v>
      </c>
      <c r="AZ59" s="20">
        <f t="shared" si="275"/>
        <v>-3.2599168373118825</v>
      </c>
      <c r="BA59" s="20">
        <f t="shared" si="275"/>
        <v>-2.7072110057231313</v>
      </c>
      <c r="BB59" s="20">
        <f t="shared" si="275"/>
        <v>3.1768253822334724</v>
      </c>
      <c r="BC59" s="20">
        <f t="shared" si="275"/>
        <v>-2.6389769613208713</v>
      </c>
      <c r="BD59" s="20">
        <f t="shared" si="275"/>
        <v>5.5576755058544869</v>
      </c>
      <c r="BE59" s="20">
        <f t="shared" si="275"/>
        <v>4.5110768463143547</v>
      </c>
      <c r="BF59" s="20">
        <f t="shared" si="275"/>
        <v>-1.7949158717267322</v>
      </c>
      <c r="BG59" s="20">
        <f t="shared" si="275"/>
        <v>-9.6607969056305976E-2</v>
      </c>
      <c r="BH59" s="20">
        <f t="shared" ref="BH59:CM59" si="276">100*((BH27/BG27)^4-1)</f>
        <v>11.176592614374536</v>
      </c>
      <c r="BI59" s="20">
        <f t="shared" si="276"/>
        <v>-0.43262548110956089</v>
      </c>
      <c r="BJ59" s="20">
        <f t="shared" si="276"/>
        <v>7.0886040304375619</v>
      </c>
      <c r="BK59" s="20">
        <f t="shared" si="276"/>
        <v>3.6973216116124696</v>
      </c>
      <c r="BL59" s="20">
        <f t="shared" si="276"/>
        <v>4.7101165428237168</v>
      </c>
      <c r="BM59" s="20">
        <f t="shared" si="276"/>
        <v>4.5442492394599521</v>
      </c>
      <c r="BN59" s="20">
        <f t="shared" si="276"/>
        <v>14.166550005268451</v>
      </c>
      <c r="BO59" s="20">
        <f t="shared" si="276"/>
        <v>14.56213875836041</v>
      </c>
      <c r="BP59" s="20">
        <f t="shared" si="276"/>
        <v>5.9891260408418301</v>
      </c>
      <c r="BQ59" s="20">
        <f t="shared" si="276"/>
        <v>5.7018531275027984</v>
      </c>
      <c r="BR59" s="20">
        <f t="shared" si="276"/>
        <v>11.998444909676941</v>
      </c>
      <c r="BS59" s="20">
        <f t="shared" si="276"/>
        <v>10.160910979861693</v>
      </c>
      <c r="BT59" s="20">
        <f t="shared" si="276"/>
        <v>8.5791340943547567</v>
      </c>
      <c r="BU59" s="20">
        <f t="shared" si="276"/>
        <v>6.3211142237839413</v>
      </c>
      <c r="BV59" s="20">
        <f t="shared" si="276"/>
        <v>6.3391599608561444</v>
      </c>
      <c r="BW59" s="20">
        <f t="shared" si="276"/>
        <v>1.5291406450882894</v>
      </c>
      <c r="BX59" s="20">
        <f t="shared" si="276"/>
        <v>-0.51892857694505468</v>
      </c>
      <c r="BY59" s="20">
        <f t="shared" si="276"/>
        <v>3.8151817641305819</v>
      </c>
      <c r="BZ59" s="20">
        <f t="shared" si="276"/>
        <v>-7.1736201835211784</v>
      </c>
      <c r="CA59" s="20">
        <f t="shared" si="276"/>
        <v>-9.9986570918061517</v>
      </c>
      <c r="CB59" s="20">
        <f t="shared" si="276"/>
        <v>1.5710459962748446</v>
      </c>
      <c r="CC59" s="20">
        <f t="shared" si="276"/>
        <v>-4.3587923719529353</v>
      </c>
      <c r="CD59" s="20">
        <f t="shared" si="276"/>
        <v>1.2064229923616887</v>
      </c>
      <c r="CE59" s="20">
        <f t="shared" si="276"/>
        <v>-2.9222765791721672</v>
      </c>
      <c r="CF59" s="20">
        <f t="shared" si="276"/>
        <v>7.1572461085651851</v>
      </c>
      <c r="CG59" s="20">
        <f t="shared" si="276"/>
        <v>5.5609911869574979</v>
      </c>
      <c r="CH59" s="20">
        <f t="shared" si="276"/>
        <v>4.9760465551463628</v>
      </c>
      <c r="CI59" s="20">
        <f t="shared" si="276"/>
        <v>8.9264802886030346</v>
      </c>
      <c r="CJ59" s="20">
        <f t="shared" si="276"/>
        <v>4.3637958912768449</v>
      </c>
      <c r="CK59" s="20">
        <f t="shared" si="276"/>
        <v>8.2686646349849457</v>
      </c>
      <c r="CL59" s="20">
        <f t="shared" si="276"/>
        <v>5.5954968708804564</v>
      </c>
      <c r="CM59" s="20">
        <f t="shared" si="276"/>
        <v>13.613705008559386</v>
      </c>
      <c r="CN59" s="20">
        <f t="shared" ref="CN59:DS59" si="277">100*((CN27/CM27)^4-1)</f>
        <v>4.333603440174727</v>
      </c>
      <c r="CO59" s="20">
        <f t="shared" si="277"/>
        <v>5.4333727749616534</v>
      </c>
      <c r="CP59" s="20">
        <f t="shared" si="277"/>
        <v>6.3250237905422058</v>
      </c>
      <c r="CQ59" s="20">
        <f t="shared" si="277"/>
        <v>4.8897667503483788</v>
      </c>
      <c r="CR59" s="20">
        <f t="shared" si="277"/>
        <v>3.1300998781454759</v>
      </c>
      <c r="CS59" s="20">
        <f t="shared" si="277"/>
        <v>4.5927456535010291</v>
      </c>
      <c r="CT59" s="20">
        <f t="shared" si="277"/>
        <v>3.2062324675460996</v>
      </c>
      <c r="CU59" s="20">
        <f t="shared" si="277"/>
        <v>15.831477453043075</v>
      </c>
      <c r="CV59" s="20">
        <f t="shared" si="277"/>
        <v>4.0042664616015022</v>
      </c>
      <c r="CW59" s="20">
        <f t="shared" si="277"/>
        <v>11.810279767512611</v>
      </c>
      <c r="CX59" s="20">
        <f t="shared" si="277"/>
        <v>8.6591028802942116</v>
      </c>
      <c r="CY59" s="20">
        <f t="shared" si="277"/>
        <v>1.7773497702432639</v>
      </c>
      <c r="CZ59" s="20">
        <f t="shared" si="277"/>
        <v>7.5487900352852355</v>
      </c>
      <c r="DA59" s="20">
        <f t="shared" si="277"/>
        <v>5.7430664413248067</v>
      </c>
      <c r="DB59" s="20">
        <f t="shared" si="277"/>
        <v>0.12840571822558822</v>
      </c>
      <c r="DC59" s="20">
        <f t="shared" si="277"/>
        <v>14.053523182398342</v>
      </c>
      <c r="DD59" s="20">
        <f t="shared" si="277"/>
        <v>4.8228310235913341</v>
      </c>
      <c r="DE59" s="20">
        <f t="shared" si="277"/>
        <v>6.3352147407559123</v>
      </c>
      <c r="DF59" s="20">
        <f t="shared" si="277"/>
        <v>13.590960476804037</v>
      </c>
      <c r="DG59" s="20">
        <f t="shared" si="277"/>
        <v>6.661477470144872</v>
      </c>
      <c r="DH59" s="20">
        <f t="shared" si="277"/>
        <v>6.8488092160754022</v>
      </c>
      <c r="DI59" s="20">
        <f t="shared" si="277"/>
        <v>8.428360685719948</v>
      </c>
      <c r="DJ59" s="20">
        <f t="shared" si="277"/>
        <v>10.058644359045532</v>
      </c>
      <c r="DK59" s="20">
        <f t="shared" si="277"/>
        <v>16.705383109887826</v>
      </c>
      <c r="DL59" s="20">
        <f t="shared" si="277"/>
        <v>4.7780207255268881</v>
      </c>
      <c r="DM59" s="20">
        <f t="shared" si="277"/>
        <v>12.560043769483586</v>
      </c>
      <c r="DN59" s="19">
        <f t="shared" si="277"/>
        <v>4.2250903182408539</v>
      </c>
      <c r="DO59" s="19">
        <f t="shared" si="277"/>
        <v>17.210236588120374</v>
      </c>
      <c r="DP59" s="19">
        <f t="shared" si="277"/>
        <v>2.0731741905397394</v>
      </c>
      <c r="DQ59" s="19">
        <f t="shared" si="277"/>
        <v>4.7909713411754318</v>
      </c>
      <c r="DR59" s="19">
        <f t="shared" si="277"/>
        <v>8.5516998538017077</v>
      </c>
      <c r="DS59" s="19">
        <f t="shared" si="277"/>
        <v>9.7105189961947715</v>
      </c>
      <c r="DT59" s="19">
        <f t="shared" ref="DT59:EY59" si="278">100*((DT27/DS27)^4-1)</f>
        <v>-19.846331187080935</v>
      </c>
      <c r="DU59" s="19">
        <f t="shared" si="278"/>
        <v>23.13464034928565</v>
      </c>
      <c r="DV59" s="19">
        <f t="shared" si="278"/>
        <v>12.584581506377535</v>
      </c>
      <c r="DW59" s="19">
        <f t="shared" si="278"/>
        <v>8.4755269348607563</v>
      </c>
      <c r="DX59" s="19">
        <f t="shared" si="278"/>
        <v>15.374311291915998</v>
      </c>
      <c r="DY59" s="19">
        <f t="shared" si="278"/>
        <v>11.011110059644235</v>
      </c>
      <c r="DZ59" s="19">
        <f t="shared" si="278"/>
        <v>12.07990370456673</v>
      </c>
      <c r="EA59" s="19">
        <f t="shared" si="278"/>
        <v>2.7307673444519009</v>
      </c>
      <c r="EB59" s="19">
        <f t="shared" si="278"/>
        <v>6.2304528745104726</v>
      </c>
      <c r="EC59" s="19">
        <f t="shared" si="278"/>
        <v>9.6629625045880694</v>
      </c>
      <c r="ED59" s="19">
        <f t="shared" si="278"/>
        <v>5.3585356834968012</v>
      </c>
      <c r="EE59" s="19">
        <f t="shared" si="278"/>
        <v>3.6817466242468289</v>
      </c>
      <c r="EF59" s="19">
        <f t="shared" si="278"/>
        <v>0.54960654962117328</v>
      </c>
      <c r="EG59" s="19">
        <f t="shared" si="278"/>
        <v>0.69781054324944414</v>
      </c>
      <c r="EH59" s="19">
        <f t="shared" si="278"/>
        <v>1.7257749781877552</v>
      </c>
      <c r="EI59" s="19">
        <f t="shared" si="278"/>
        <v>3.3790390445542329</v>
      </c>
      <c r="EJ59" s="19">
        <f t="shared" si="278"/>
        <v>4.8894470286733327</v>
      </c>
      <c r="EK59" s="19">
        <f t="shared" si="278"/>
        <v>5.0595524151972882</v>
      </c>
      <c r="EL59" s="19">
        <f t="shared" si="278"/>
        <v>4.747261392537383</v>
      </c>
      <c r="EM59" s="19">
        <f t="shared" si="278"/>
        <v>5.6962758348178877</v>
      </c>
      <c r="EN59" s="19">
        <f t="shared" si="278"/>
        <v>6.8998540667566166</v>
      </c>
      <c r="EO59" s="19">
        <f t="shared" si="278"/>
        <v>7.7640235974924421</v>
      </c>
      <c r="EP59" s="19">
        <f t="shared" si="278"/>
        <v>8.2529261578616175</v>
      </c>
      <c r="EQ59" s="19">
        <f t="shared" si="278"/>
        <v>7.9562460901030807</v>
      </c>
      <c r="ER59" s="19">
        <f t="shared" si="278"/>
        <v>7.5894308708631675</v>
      </c>
      <c r="ES59" s="19">
        <f t="shared" si="278"/>
        <v>7.0843307125634025</v>
      </c>
      <c r="ET59" s="19">
        <f t="shared" si="278"/>
        <v>6.4679543180788945</v>
      </c>
      <c r="EU59" s="19">
        <f t="shared" si="278"/>
        <v>6.384455644137832</v>
      </c>
      <c r="EV59" s="19">
        <f t="shared" si="278"/>
        <v>6.1064106767116488</v>
      </c>
      <c r="EW59" s="19">
        <f t="shared" si="278"/>
        <v>5.9594707141337189</v>
      </c>
      <c r="EX59" s="19">
        <f t="shared" si="278"/>
        <v>5.4883509997766033</v>
      </c>
      <c r="EY59" s="19">
        <f t="shared" si="278"/>
        <v>5.2080024716271822</v>
      </c>
      <c r="EZ59" s="19">
        <f t="shared" ref="EZ59:FF59" si="279">100*((EZ27/EY27)^4-1)</f>
        <v>4.9054950588355961</v>
      </c>
      <c r="FA59" s="19">
        <f t="shared" si="279"/>
        <v>4.7823628889299918</v>
      </c>
      <c r="FB59" s="19">
        <f t="shared" si="279"/>
        <v>4.6155173503633629</v>
      </c>
      <c r="FC59" s="19">
        <f t="shared" si="279"/>
        <v>4.4327881906800704</v>
      </c>
      <c r="FD59" s="19">
        <f t="shared" si="279"/>
        <v>4.2141566327738245</v>
      </c>
      <c r="FE59" s="19">
        <f t="shared" si="279"/>
        <v>4.0608992109733677</v>
      </c>
      <c r="FF59" s="19">
        <f t="shared" si="279"/>
        <v>3.8733857953254125</v>
      </c>
    </row>
    <row r="60" spans="2:162" x14ac:dyDescent="0.25">
      <c r="B60" t="str">
        <f>B28</f>
        <v>Per capita personal income ($)</v>
      </c>
      <c r="C60" s="20"/>
      <c r="D60" s="20">
        <f t="shared" ref="D60:AA60" si="280">100*((D28/C28)^4-1)</f>
        <v>4.9587394861853928</v>
      </c>
      <c r="E60" s="20">
        <f t="shared" si="280"/>
        <v>3.3611164858300624</v>
      </c>
      <c r="F60" s="20">
        <f t="shared" si="280"/>
        <v>2.8813908026362745</v>
      </c>
      <c r="G60" s="20">
        <f t="shared" si="280"/>
        <v>3.9217178719387569</v>
      </c>
      <c r="H60" s="20">
        <f t="shared" si="280"/>
        <v>2.8710516582103995</v>
      </c>
      <c r="I60" s="20">
        <f t="shared" si="280"/>
        <v>3.4386951746295358</v>
      </c>
      <c r="J60" s="20">
        <f t="shared" si="280"/>
        <v>5.6547774388805649</v>
      </c>
      <c r="K60" s="20">
        <f t="shared" si="280"/>
        <v>9.8133308299771738</v>
      </c>
      <c r="L60" s="20">
        <f t="shared" si="280"/>
        <v>4.651099886480603</v>
      </c>
      <c r="M60" s="20">
        <f t="shared" si="280"/>
        <v>4.9911871322770862</v>
      </c>
      <c r="N60" s="20">
        <f t="shared" si="280"/>
        <v>10.832690820520163</v>
      </c>
      <c r="O60" s="20">
        <f t="shared" si="280"/>
        <v>-4.4232271917980732</v>
      </c>
      <c r="P60" s="20">
        <f t="shared" si="280"/>
        <v>3.6097957648043355</v>
      </c>
      <c r="Q60" s="20">
        <f t="shared" si="280"/>
        <v>-3.2597658411788633</v>
      </c>
      <c r="R60" s="20">
        <f t="shared" si="280"/>
        <v>1.8489673643122595</v>
      </c>
      <c r="S60" s="20">
        <f t="shared" si="280"/>
        <v>4.7058336489657515</v>
      </c>
      <c r="T60" s="20">
        <f t="shared" si="280"/>
        <v>7.4864321476585838</v>
      </c>
      <c r="U60" s="20">
        <f t="shared" si="280"/>
        <v>3.0724860956512945</v>
      </c>
      <c r="V60" s="20">
        <f t="shared" si="280"/>
        <v>8.9486278492958427</v>
      </c>
      <c r="W60" s="20">
        <f t="shared" si="280"/>
        <v>3.3083846247425885</v>
      </c>
      <c r="X60" s="20">
        <f t="shared" si="280"/>
        <v>4.2653178379816747</v>
      </c>
      <c r="Y60" s="20">
        <f t="shared" si="280"/>
        <v>4.3121989749146161</v>
      </c>
      <c r="Z60" s="20">
        <f t="shared" si="280"/>
        <v>2.6428426825906959</v>
      </c>
      <c r="AA60" s="20">
        <f t="shared" si="280"/>
        <v>12.231298274465651</v>
      </c>
      <c r="AB60" s="20">
        <f t="shared" ref="AB60:BG60" si="281">100*((AB28/AA28)^4-1)</f>
        <v>8.3668292956903922</v>
      </c>
      <c r="AC60" s="20">
        <f t="shared" si="281"/>
        <v>6.4097398362964242</v>
      </c>
      <c r="AD60" s="20">
        <f t="shared" si="281"/>
        <v>5.7618346167054968</v>
      </c>
      <c r="AE60" s="20">
        <f t="shared" si="281"/>
        <v>11.892531270375994</v>
      </c>
      <c r="AF60" s="20">
        <f t="shared" si="281"/>
        <v>5.7016210792310673</v>
      </c>
      <c r="AG60" s="20">
        <f t="shared" si="281"/>
        <v>4.00709347329129</v>
      </c>
      <c r="AH60" s="20">
        <f t="shared" si="281"/>
        <v>7.8343530030782871</v>
      </c>
      <c r="AI60" s="20">
        <f t="shared" si="281"/>
        <v>21.704064484464624</v>
      </c>
      <c r="AJ60" s="20">
        <f t="shared" si="281"/>
        <v>9.0371011500702814</v>
      </c>
      <c r="AK60" s="20">
        <f t="shared" si="281"/>
        <v>9.0109468536688553</v>
      </c>
      <c r="AL60" s="20">
        <f t="shared" si="281"/>
        <v>6.320247960014469</v>
      </c>
      <c r="AM60" s="20">
        <f t="shared" si="281"/>
        <v>8.9177020844354757</v>
      </c>
      <c r="AN60" s="20">
        <f t="shared" si="281"/>
        <v>-1.3354858401619984</v>
      </c>
      <c r="AO60" s="20">
        <f t="shared" si="281"/>
        <v>11.432426368623361</v>
      </c>
      <c r="AP60" s="20">
        <f t="shared" si="281"/>
        <v>13.385258876006079</v>
      </c>
      <c r="AQ60" s="20">
        <f t="shared" si="281"/>
        <v>8.6552583451847909</v>
      </c>
      <c r="AR60" s="20">
        <f t="shared" si="281"/>
        <v>-4.856334196350554</v>
      </c>
      <c r="AS60" s="20">
        <f t="shared" si="281"/>
        <v>-1.8700843437922332</v>
      </c>
      <c r="AT60" s="20">
        <f t="shared" si="281"/>
        <v>2.2469951027552559</v>
      </c>
      <c r="AU60" s="20">
        <f t="shared" si="281"/>
        <v>2.8643786236035362</v>
      </c>
      <c r="AV60" s="20">
        <f t="shared" si="281"/>
        <v>3.7155734046786515</v>
      </c>
      <c r="AW60" s="20">
        <f t="shared" si="281"/>
        <v>-10.454272712220957</v>
      </c>
      <c r="AX60" s="20">
        <f t="shared" si="281"/>
        <v>-1.2994935503548133</v>
      </c>
      <c r="AY60" s="20">
        <f t="shared" si="281"/>
        <v>3.1905109728344705</v>
      </c>
      <c r="AZ60" s="20">
        <f t="shared" si="281"/>
        <v>-1.320421993601073</v>
      </c>
      <c r="BA60" s="20">
        <f t="shared" si="281"/>
        <v>-0.33627519521555183</v>
      </c>
      <c r="BB60" s="20">
        <f t="shared" si="281"/>
        <v>3.9797055737580855</v>
      </c>
      <c r="BC60" s="20">
        <f t="shared" si="281"/>
        <v>-0.65141306252982645</v>
      </c>
      <c r="BD60" s="20">
        <f t="shared" si="281"/>
        <v>5.123613120640913</v>
      </c>
      <c r="BE60" s="20">
        <f t="shared" si="281"/>
        <v>3.7697662433465284</v>
      </c>
      <c r="BF60" s="20">
        <f t="shared" si="281"/>
        <v>-0.39147289294023668</v>
      </c>
      <c r="BG60" s="20">
        <f t="shared" si="281"/>
        <v>5.3755312107013564</v>
      </c>
      <c r="BH60" s="20">
        <f t="shared" ref="BH60:CM60" si="282">100*((BH28/BG28)^4-1)</f>
        <v>12.043850800093047</v>
      </c>
      <c r="BI60" s="20">
        <f t="shared" si="282"/>
        <v>3.6117232103284769</v>
      </c>
      <c r="BJ60" s="20">
        <f t="shared" si="282"/>
        <v>62.320133704735085</v>
      </c>
      <c r="BK60" s="20">
        <f t="shared" si="282"/>
        <v>-30.035400464483242</v>
      </c>
      <c r="BL60" s="20">
        <f t="shared" si="282"/>
        <v>0.64213927246599134</v>
      </c>
      <c r="BM60" s="20">
        <f t="shared" si="282"/>
        <v>-0.96924945999736778</v>
      </c>
      <c r="BN60" s="20">
        <f t="shared" si="282"/>
        <v>5.9637966273851983</v>
      </c>
      <c r="BO60" s="20">
        <f t="shared" si="282"/>
        <v>17.762243310167314</v>
      </c>
      <c r="BP60" s="20">
        <f t="shared" si="282"/>
        <v>9.9995307529744615</v>
      </c>
      <c r="BQ60" s="20">
        <f t="shared" si="282"/>
        <v>7.3503983632801528</v>
      </c>
      <c r="BR60" s="20">
        <f t="shared" si="282"/>
        <v>11.454468810088049</v>
      </c>
      <c r="BS60" s="20">
        <f t="shared" si="282"/>
        <v>6.0680163068561832</v>
      </c>
      <c r="BT60" s="20">
        <f t="shared" si="282"/>
        <v>8.3512823574805939</v>
      </c>
      <c r="BU60" s="20">
        <f t="shared" si="282"/>
        <v>2.5413976175278297</v>
      </c>
      <c r="BV60" s="20">
        <f t="shared" si="282"/>
        <v>3.1037199685665984</v>
      </c>
      <c r="BW60" s="20">
        <f t="shared" si="282"/>
        <v>1.044228869450059</v>
      </c>
      <c r="BX60" s="20">
        <f t="shared" si="282"/>
        <v>9.4244456167077217</v>
      </c>
      <c r="BY60" s="20">
        <f t="shared" si="282"/>
        <v>-5.5999990323761573</v>
      </c>
      <c r="BZ60" s="20">
        <f t="shared" si="282"/>
        <v>-8.8846752804575218</v>
      </c>
      <c r="CA60" s="20">
        <f t="shared" si="282"/>
        <v>-16.743304320370189</v>
      </c>
      <c r="CB60" s="20">
        <f t="shared" si="282"/>
        <v>-4.6530495912350256</v>
      </c>
      <c r="CC60" s="20">
        <f t="shared" si="282"/>
        <v>-8.3262265627926162</v>
      </c>
      <c r="CD60" s="20">
        <f t="shared" si="282"/>
        <v>-2.141302554840474</v>
      </c>
      <c r="CE60" s="20">
        <f t="shared" si="282"/>
        <v>5.1435691752934609</v>
      </c>
      <c r="CF60" s="20">
        <f t="shared" si="282"/>
        <v>6.0785950710167569</v>
      </c>
      <c r="CG60" s="20">
        <f t="shared" si="282"/>
        <v>5.0220773233559557</v>
      </c>
      <c r="CH60" s="20">
        <f t="shared" si="282"/>
        <v>4.6790594830466103</v>
      </c>
      <c r="CI60" s="20">
        <f t="shared" si="282"/>
        <v>12.461180717408471</v>
      </c>
      <c r="CJ60" s="20">
        <f t="shared" si="282"/>
        <v>2.4520907728207364</v>
      </c>
      <c r="CK60" s="20">
        <f t="shared" si="282"/>
        <v>4.7340472682861234</v>
      </c>
      <c r="CL60" s="20">
        <f t="shared" si="282"/>
        <v>7.3653690777522929</v>
      </c>
      <c r="CM60" s="20">
        <f t="shared" si="282"/>
        <v>20.571080985326095</v>
      </c>
      <c r="CN60" s="20">
        <f t="shared" ref="CN60:DS60" si="283">100*((CN28/CM28)^4-1)</f>
        <v>10.677546085059486</v>
      </c>
      <c r="CO60" s="20">
        <f t="shared" si="283"/>
        <v>4.1858241122107342</v>
      </c>
      <c r="CP60" s="20">
        <f t="shared" si="283"/>
        <v>19.150412416988338</v>
      </c>
      <c r="CQ60" s="20">
        <f t="shared" si="283"/>
        <v>-12.337228881091821</v>
      </c>
      <c r="CR60" s="20">
        <f t="shared" si="283"/>
        <v>0.35403375265510295</v>
      </c>
      <c r="CS60" s="20">
        <f t="shared" si="283"/>
        <v>2.4590290039964158</v>
      </c>
      <c r="CT60" s="20">
        <f t="shared" si="283"/>
        <v>-0.28776749866065154</v>
      </c>
      <c r="CU60" s="20">
        <f t="shared" si="283"/>
        <v>14.911002511394745</v>
      </c>
      <c r="CV60" s="20">
        <f t="shared" si="283"/>
        <v>10.681975948427658</v>
      </c>
      <c r="CW60" s="20">
        <f t="shared" si="283"/>
        <v>11.24547870783832</v>
      </c>
      <c r="CX60" s="20">
        <f t="shared" si="283"/>
        <v>8.3242262735268913</v>
      </c>
      <c r="CY60" s="20">
        <f t="shared" si="283"/>
        <v>2.5351118044347531</v>
      </c>
      <c r="CZ60" s="20">
        <f t="shared" si="283"/>
        <v>0.89361078680421091</v>
      </c>
      <c r="DA60" s="20">
        <f t="shared" si="283"/>
        <v>0.49822811863424743</v>
      </c>
      <c r="DB60" s="20">
        <f t="shared" si="283"/>
        <v>-1.1773877746126704</v>
      </c>
      <c r="DC60" s="20">
        <f t="shared" si="283"/>
        <v>9.6058800631312113</v>
      </c>
      <c r="DD60" s="20">
        <f t="shared" si="283"/>
        <v>3.8051086029132763</v>
      </c>
      <c r="DE60" s="20">
        <f t="shared" si="283"/>
        <v>5.160363772966936</v>
      </c>
      <c r="DF60" s="20">
        <f t="shared" si="283"/>
        <v>9.0607528037408116</v>
      </c>
      <c r="DG60" s="20">
        <f t="shared" si="283"/>
        <v>5.0547854441817419</v>
      </c>
      <c r="DH60" s="20">
        <f t="shared" si="283"/>
        <v>3.9510343089370625</v>
      </c>
      <c r="DI60" s="20">
        <f t="shared" si="283"/>
        <v>3.9718937343188099</v>
      </c>
      <c r="DJ60" s="20">
        <f t="shared" si="283"/>
        <v>4.9729076712097697</v>
      </c>
      <c r="DK60" s="20">
        <f t="shared" si="283"/>
        <v>8.0209496151998358</v>
      </c>
      <c r="DL60" s="20">
        <f t="shared" si="283"/>
        <v>2.806544676354461</v>
      </c>
      <c r="DM60" s="20">
        <f t="shared" si="283"/>
        <v>7.7788610623867438</v>
      </c>
      <c r="DN60" s="19">
        <f t="shared" si="283"/>
        <v>4.7886108357567014</v>
      </c>
      <c r="DO60" s="19">
        <f t="shared" si="283"/>
        <v>11.693611493387589</v>
      </c>
      <c r="DP60" s="19">
        <f t="shared" si="283"/>
        <v>2.450721856464444</v>
      </c>
      <c r="DQ60" s="19">
        <f t="shared" si="283"/>
        <v>2.1850736231296519</v>
      </c>
      <c r="DR60" s="19">
        <f t="shared" si="283"/>
        <v>3.1885706941669589</v>
      </c>
      <c r="DS60" s="19">
        <f t="shared" si="283"/>
        <v>4.4068316687212006</v>
      </c>
      <c r="DT60" s="19">
        <f t="shared" ref="DT60:EY60" si="284">100*((DT28/DS28)^4-1)</f>
        <v>29.378926148661332</v>
      </c>
      <c r="DU60" s="19">
        <f t="shared" si="284"/>
        <v>-9.6250052500215126</v>
      </c>
      <c r="DV60" s="19">
        <f t="shared" si="284"/>
        <v>-4.4828273555700848</v>
      </c>
      <c r="DW60" s="19">
        <f t="shared" si="284"/>
        <v>48.376751730123303</v>
      </c>
      <c r="DX60" s="19">
        <f t="shared" si="284"/>
        <v>-15.395055934798163</v>
      </c>
      <c r="DY60" s="19">
        <f t="shared" si="284"/>
        <v>-1.9543845876844657</v>
      </c>
      <c r="DZ60" s="19">
        <f t="shared" si="284"/>
        <v>1.7892069164171298</v>
      </c>
      <c r="EA60" s="19">
        <f t="shared" si="284"/>
        <v>0.5189395649667139</v>
      </c>
      <c r="EB60" s="19">
        <f t="shared" si="284"/>
        <v>3.6302803845090548</v>
      </c>
      <c r="EC60" s="19">
        <f t="shared" si="284"/>
        <v>5.8760478605134336</v>
      </c>
      <c r="ED60" s="19">
        <f t="shared" si="284"/>
        <v>4.2881979533857972</v>
      </c>
      <c r="EE60" s="19">
        <f t="shared" si="284"/>
        <v>2.9020236168131319</v>
      </c>
      <c r="EF60" s="19">
        <f t="shared" si="284"/>
        <v>0.38314664919611996</v>
      </c>
      <c r="EG60" s="19">
        <f t="shared" si="284"/>
        <v>1.4694649286344674</v>
      </c>
      <c r="EH60" s="19">
        <f t="shared" si="284"/>
        <v>2.3260724267366806</v>
      </c>
      <c r="EI60" s="19">
        <f t="shared" si="284"/>
        <v>4.3136479520471394</v>
      </c>
      <c r="EJ60" s="19">
        <f t="shared" si="284"/>
        <v>4.4793247067072439</v>
      </c>
      <c r="EK60" s="19">
        <f t="shared" si="284"/>
        <v>4.599132223103819</v>
      </c>
      <c r="EL60" s="19">
        <f t="shared" si="284"/>
        <v>4.5512918513426426</v>
      </c>
      <c r="EM60" s="19">
        <f t="shared" si="284"/>
        <v>5.6198602048479707</v>
      </c>
      <c r="EN60" s="19">
        <f t="shared" si="284"/>
        <v>5.8680563174855482</v>
      </c>
      <c r="EO60" s="19">
        <f t="shared" si="284"/>
        <v>6.3184338541344198</v>
      </c>
      <c r="EP60" s="19">
        <f t="shared" si="284"/>
        <v>6.4268804180600325</v>
      </c>
      <c r="EQ60" s="19">
        <f t="shared" si="284"/>
        <v>6.2735642849037987</v>
      </c>
      <c r="ER60" s="19">
        <f t="shared" si="284"/>
        <v>5.8862570056760211</v>
      </c>
      <c r="ES60" s="19">
        <f t="shared" si="284"/>
        <v>5.4936734395506726</v>
      </c>
      <c r="ET60" s="19">
        <f t="shared" si="284"/>
        <v>5.1534094536320518</v>
      </c>
      <c r="EU60" s="19">
        <f t="shared" si="284"/>
        <v>5.3999595019706303</v>
      </c>
      <c r="EV60" s="19">
        <f t="shared" si="284"/>
        <v>4.7628698345363318</v>
      </c>
      <c r="EW60" s="19">
        <f t="shared" si="284"/>
        <v>4.6575680602485958</v>
      </c>
      <c r="EX60" s="19">
        <f t="shared" si="284"/>
        <v>4.2509628439160396</v>
      </c>
      <c r="EY60" s="19">
        <f t="shared" si="284"/>
        <v>4.4944657682724154</v>
      </c>
      <c r="EZ60" s="19">
        <f t="shared" ref="EZ60:FF60" si="285">100*((EZ28/EY28)^4-1)</f>
        <v>3.9934383827373354</v>
      </c>
      <c r="FA60" s="19">
        <f t="shared" si="285"/>
        <v>3.9490071030129581</v>
      </c>
      <c r="FB60" s="19">
        <f t="shared" si="285"/>
        <v>3.8436205691204428</v>
      </c>
      <c r="FC60" s="19">
        <f t="shared" si="285"/>
        <v>4.0929077017215487</v>
      </c>
      <c r="FD60" s="19">
        <f t="shared" si="285"/>
        <v>3.6716725151215712</v>
      </c>
      <c r="FE60" s="19">
        <f t="shared" si="285"/>
        <v>3.6096946840003641</v>
      </c>
      <c r="FF60" s="19">
        <f t="shared" si="285"/>
        <v>3.4732882405423826</v>
      </c>
    </row>
    <row r="61" spans="2:162" x14ac:dyDescent="0.25">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45"/>
      <c r="DT61" s="45"/>
      <c r="DU61" s="45"/>
      <c r="DV61" s="45"/>
      <c r="DW61" s="45"/>
      <c r="DX61" s="45"/>
      <c r="DY61" s="45"/>
      <c r="DZ61" s="45"/>
      <c r="EA61" s="45"/>
      <c r="EB61" s="45"/>
      <c r="EC61" s="19"/>
      <c r="ED61" s="19"/>
      <c r="EE61" s="19"/>
      <c r="EF61" s="19"/>
      <c r="EG61" s="19"/>
      <c r="EH61" s="19"/>
      <c r="EI61" s="19"/>
      <c r="EJ61" s="19"/>
      <c r="EK61" s="19"/>
      <c r="EL61" s="19"/>
      <c r="EM61" s="19"/>
      <c r="EN61" s="19"/>
      <c r="EO61" s="19"/>
      <c r="EP61" s="19"/>
      <c r="EQ61" s="19"/>
      <c r="ER61" s="19"/>
      <c r="ES61" s="19"/>
      <c r="ET61" s="19"/>
      <c r="EU61" s="19"/>
      <c r="EV61" s="19"/>
      <c r="EW61" s="19"/>
      <c r="EX61" s="19"/>
      <c r="EY61" s="19"/>
      <c r="EZ61" s="19"/>
      <c r="FA61" s="19"/>
      <c r="FB61" s="19"/>
      <c r="FC61" s="19"/>
      <c r="FD61" s="19"/>
      <c r="FE61" s="19"/>
      <c r="FF61" s="19"/>
    </row>
    <row r="62" spans="2:162" x14ac:dyDescent="0.25">
      <c r="B62" t="str">
        <f>B30</f>
        <v>Seattle MSA CPI-U (1982-1984=100)</v>
      </c>
      <c r="C62" s="20"/>
      <c r="D62" s="20">
        <f t="shared" ref="D62:AA62" si="286">100*((D30/C30)^4-1)</f>
        <v>4.6120801928205113</v>
      </c>
      <c r="E62" s="20">
        <f t="shared" si="286"/>
        <v>9.6159426824558913</v>
      </c>
      <c r="F62" s="20">
        <f t="shared" si="286"/>
        <v>10.398124598118553</v>
      </c>
      <c r="G62" s="20">
        <f t="shared" si="286"/>
        <v>4.6594550259136502</v>
      </c>
      <c r="H62" s="20">
        <f t="shared" si="286"/>
        <v>3.0532128667012826</v>
      </c>
      <c r="I62" s="20">
        <f t="shared" si="286"/>
        <v>3.3368146964016132</v>
      </c>
      <c r="J62" s="20">
        <f t="shared" si="286"/>
        <v>3.6141212690160796</v>
      </c>
      <c r="K62" s="20">
        <f t="shared" si="286"/>
        <v>3.8844997577601736</v>
      </c>
      <c r="L62" s="20">
        <f t="shared" si="286"/>
        <v>4.1475834189478311</v>
      </c>
      <c r="M62" s="20">
        <f t="shared" si="286"/>
        <v>3.214954851616425</v>
      </c>
      <c r="N62" s="20">
        <f t="shared" si="286"/>
        <v>3.4829739851309993</v>
      </c>
      <c r="O62" s="20">
        <f t="shared" si="286"/>
        <v>2.0035069679827044</v>
      </c>
      <c r="P62" s="20">
        <f t="shared" si="286"/>
        <v>2.2807398138068313</v>
      </c>
      <c r="Q62" s="20">
        <f t="shared" si="286"/>
        <v>2.553986766066263</v>
      </c>
      <c r="R62" s="20">
        <f t="shared" si="286"/>
        <v>3.9683199561594718</v>
      </c>
      <c r="S62" s="20">
        <f t="shared" si="286"/>
        <v>3.361042885622112</v>
      </c>
      <c r="T62" s="20">
        <f t="shared" si="286"/>
        <v>3.333072499344536</v>
      </c>
      <c r="U62" s="20">
        <f t="shared" si="286"/>
        <v>4.1445284085221523</v>
      </c>
      <c r="V62" s="20">
        <f t="shared" si="286"/>
        <v>3.8246906857559715</v>
      </c>
      <c r="W62" s="20">
        <f t="shared" si="286"/>
        <v>2.1519112397129669</v>
      </c>
      <c r="X62" s="20">
        <f t="shared" si="286"/>
        <v>2.6808142232484844</v>
      </c>
      <c r="Y62" s="20">
        <f t="shared" si="286"/>
        <v>2.932171802607364</v>
      </c>
      <c r="Z62" s="20">
        <f t="shared" si="286"/>
        <v>2.6436092637000863</v>
      </c>
      <c r="AA62" s="20">
        <f t="shared" si="286"/>
        <v>2.8917066271897163</v>
      </c>
      <c r="AB62" s="20">
        <f t="shared" ref="AB62:BG62" si="287">100*((AB30/AA30)^4-1)</f>
        <v>3.6645276107383662</v>
      </c>
      <c r="AC62" s="20">
        <f t="shared" si="287"/>
        <v>5.2174390476485977</v>
      </c>
      <c r="AD62" s="20">
        <f t="shared" si="287"/>
        <v>5.6760492096234128</v>
      </c>
      <c r="AE62" s="20">
        <f t="shared" si="287"/>
        <v>2.7697543471732144</v>
      </c>
      <c r="AF62" s="20">
        <f t="shared" si="287"/>
        <v>1.4934209306286972</v>
      </c>
      <c r="AG62" s="20">
        <f t="shared" si="287"/>
        <v>3.2446699692868952</v>
      </c>
      <c r="AH62" s="20">
        <f t="shared" si="287"/>
        <v>2.9682500273426671</v>
      </c>
      <c r="AI62" s="20">
        <f t="shared" si="287"/>
        <v>4.4437850153756786</v>
      </c>
      <c r="AJ62" s="20">
        <f t="shared" si="287"/>
        <v>1.0854717444232165</v>
      </c>
      <c r="AK62" s="20">
        <f t="shared" si="287"/>
        <v>3.7657255923197575</v>
      </c>
      <c r="AL62" s="20">
        <f t="shared" si="287"/>
        <v>2.0331238173111554</v>
      </c>
      <c r="AM62" s="20">
        <f t="shared" si="287"/>
        <v>2.9853154030486717</v>
      </c>
      <c r="AN62" s="20">
        <f t="shared" si="287"/>
        <v>4.4086997890248281</v>
      </c>
      <c r="AO62" s="20">
        <f t="shared" si="287"/>
        <v>2.2218126324587528</v>
      </c>
      <c r="AP62" s="20">
        <f t="shared" si="287"/>
        <v>2.6793332807547809</v>
      </c>
      <c r="AQ62" s="20">
        <f t="shared" si="287"/>
        <v>3.5995839398343055</v>
      </c>
      <c r="AR62" s="20">
        <f t="shared" si="287"/>
        <v>5.5639076103945584</v>
      </c>
      <c r="AS62" s="20">
        <f t="shared" si="287"/>
        <v>4.095037288778669</v>
      </c>
      <c r="AT62" s="20">
        <f t="shared" si="287"/>
        <v>3.3695459528334304</v>
      </c>
      <c r="AU62" s="20">
        <f t="shared" si="287"/>
        <v>4.9290586017168403</v>
      </c>
      <c r="AV62" s="20">
        <f t="shared" si="287"/>
        <v>2.7452077367398076</v>
      </c>
      <c r="AW62" s="20">
        <f t="shared" si="287"/>
        <v>3.3890681360347896</v>
      </c>
      <c r="AX62" s="20">
        <f t="shared" si="287"/>
        <v>0.42895380828489316</v>
      </c>
      <c r="AY62" s="20">
        <f t="shared" si="287"/>
        <v>1.2896125826503235</v>
      </c>
      <c r="AZ62" s="20">
        <f t="shared" si="287"/>
        <v>3.2368581972116228</v>
      </c>
      <c r="BA62" s="20">
        <f t="shared" si="287"/>
        <v>2.5626037613593944</v>
      </c>
      <c r="BB62" s="20">
        <f t="shared" si="287"/>
        <v>0.31566462378198601</v>
      </c>
      <c r="BC62" s="20">
        <f t="shared" si="287"/>
        <v>1.7972327021423817</v>
      </c>
      <c r="BD62" s="20">
        <f t="shared" si="287"/>
        <v>1.471722977602119</v>
      </c>
      <c r="BE62" s="20">
        <f t="shared" si="287"/>
        <v>5.0945336914062445</v>
      </c>
      <c r="BF62" s="20">
        <f t="shared" si="287"/>
        <v>-4.1518532241689554</v>
      </c>
      <c r="BG62" s="20">
        <f t="shared" si="287"/>
        <v>2.4130062883304104</v>
      </c>
      <c r="BH62" s="20">
        <f t="shared" ref="BH62:CM62" si="288">100*((BH30/BG30)^4-1)</f>
        <v>2.7145417070310263</v>
      </c>
      <c r="BI62" s="20">
        <f t="shared" si="288"/>
        <v>-0.4100455904568423</v>
      </c>
      <c r="BJ62" s="20">
        <f t="shared" si="288"/>
        <v>2.4895074878089174</v>
      </c>
      <c r="BK62" s="20">
        <f t="shared" si="288"/>
        <v>3.7282404858548501</v>
      </c>
      <c r="BL62" s="20">
        <f t="shared" si="288"/>
        <v>6.1067235554217447</v>
      </c>
      <c r="BM62" s="20">
        <f t="shared" si="288"/>
        <v>-1.2901456248342269</v>
      </c>
      <c r="BN62" s="20">
        <f t="shared" si="288"/>
        <v>4.4754084214676748</v>
      </c>
      <c r="BO62" s="20">
        <f t="shared" si="288"/>
        <v>3.0020434193088086</v>
      </c>
      <c r="BP62" s="20">
        <f t="shared" si="288"/>
        <v>8.5103284940152299</v>
      </c>
      <c r="BQ62" s="20">
        <f t="shared" si="288"/>
        <v>3.5101505781220954</v>
      </c>
      <c r="BR62" s="20">
        <f t="shared" si="288"/>
        <v>-9.5385709205575431E-2</v>
      </c>
      <c r="BS62" s="20">
        <f t="shared" si="288"/>
        <v>4.1755002176269373</v>
      </c>
      <c r="BT62" s="20">
        <f t="shared" si="288"/>
        <v>7.6437833667263977</v>
      </c>
      <c r="BU62" s="20">
        <f t="shared" si="288"/>
        <v>0.63124646497407788</v>
      </c>
      <c r="BV62" s="20">
        <f t="shared" si="288"/>
        <v>5.1306307195331025</v>
      </c>
      <c r="BW62" s="20">
        <f t="shared" si="288"/>
        <v>5.6610270672180496</v>
      </c>
      <c r="BX62" s="20">
        <f t="shared" si="288"/>
        <v>7.2310635255684375</v>
      </c>
      <c r="BY62" s="20">
        <f t="shared" si="288"/>
        <v>3.7988716086673868</v>
      </c>
      <c r="BZ62" s="20">
        <f t="shared" si="288"/>
        <v>-6.0027742630257785</v>
      </c>
      <c r="CA62" s="20">
        <f t="shared" si="288"/>
        <v>0.87600547731794265</v>
      </c>
      <c r="CB62" s="20">
        <f t="shared" si="288"/>
        <v>3.3345313667718868</v>
      </c>
      <c r="CC62" s="20">
        <f t="shared" si="288"/>
        <v>0.97535730194113768</v>
      </c>
      <c r="CD62" s="20">
        <f t="shared" si="288"/>
        <v>-2.0991646467125813</v>
      </c>
      <c r="CE62" s="20">
        <f t="shared" si="288"/>
        <v>0.26316503936154589</v>
      </c>
      <c r="CF62" s="20">
        <f t="shared" si="288"/>
        <v>0.40843530791678795</v>
      </c>
      <c r="CG62" s="20">
        <f t="shared" si="288"/>
        <v>2.3706043199601456</v>
      </c>
      <c r="CH62" s="20">
        <f t="shared" si="288"/>
        <v>-1.0300632574525403</v>
      </c>
      <c r="CI62" s="20">
        <f t="shared" si="288"/>
        <v>4.3419019105481738</v>
      </c>
      <c r="CJ62" s="20">
        <f t="shared" si="288"/>
        <v>4.9706102753705128</v>
      </c>
      <c r="CK62" s="20">
        <f t="shared" si="288"/>
        <v>2.6573621532563152</v>
      </c>
      <c r="CL62" s="20">
        <f t="shared" si="288"/>
        <v>2.6851915184255226</v>
      </c>
      <c r="CM62" s="20">
        <f t="shared" si="288"/>
        <v>0.64737388490110348</v>
      </c>
      <c r="CN62" s="20">
        <f t="shared" ref="CN62:DS62" si="289">100*((CN30/CM30)^4-1)</f>
        <v>5.1732806803379772</v>
      </c>
      <c r="CO62" s="20">
        <f t="shared" si="289"/>
        <v>2.4986191567339722</v>
      </c>
      <c r="CP62" s="20">
        <f t="shared" si="289"/>
        <v>-0.89452038991051364</v>
      </c>
      <c r="CQ62" s="20">
        <f t="shared" si="289"/>
        <v>0.37436555030332386</v>
      </c>
      <c r="CR62" s="20">
        <f t="shared" si="289"/>
        <v>3.2459758975220465</v>
      </c>
      <c r="CS62" s="20">
        <f t="shared" si="289"/>
        <v>1.5731598661729684</v>
      </c>
      <c r="CT62" s="20">
        <f t="shared" si="289"/>
        <v>-1.3866596771561324</v>
      </c>
      <c r="CU62" s="20">
        <f t="shared" si="289"/>
        <v>1.4111709180788079</v>
      </c>
      <c r="CV62" s="20">
        <f t="shared" si="289"/>
        <v>7.3778673177079535</v>
      </c>
      <c r="CW62" s="20">
        <f t="shared" si="289"/>
        <v>9.067173414523122E-2</v>
      </c>
      <c r="CX62" s="20">
        <f t="shared" si="289"/>
        <v>-1.1808904169055667</v>
      </c>
      <c r="CY62" s="20">
        <f t="shared" si="289"/>
        <v>-1.5426156998869289</v>
      </c>
      <c r="CZ62" s="20">
        <f t="shared" si="289"/>
        <v>6.8846837153582197</v>
      </c>
      <c r="DA62" s="20">
        <f t="shared" si="289"/>
        <v>3.2444612273127893</v>
      </c>
      <c r="DB62" s="20">
        <f t="shared" si="289"/>
        <v>-1.5944025703269693</v>
      </c>
      <c r="DC62" s="20">
        <f t="shared" si="289"/>
        <v>0.53417018704573493</v>
      </c>
      <c r="DD62" s="20">
        <f t="shared" si="289"/>
        <v>6.5542887236822001</v>
      </c>
      <c r="DE62" s="20">
        <f t="shared" si="289"/>
        <v>3.0954257899598714</v>
      </c>
      <c r="DF62" s="20">
        <f t="shared" si="289"/>
        <v>-4.0475430117103972E-2</v>
      </c>
      <c r="DG62" s="20">
        <f t="shared" si="289"/>
        <v>4.1457612483685402</v>
      </c>
      <c r="DH62" s="20">
        <f t="shared" si="289"/>
        <v>4.9525513315780589</v>
      </c>
      <c r="DI62" s="20">
        <f t="shared" si="289"/>
        <v>1.0319220675258478</v>
      </c>
      <c r="DJ62" s="20">
        <f t="shared" si="289"/>
        <v>2.9461825528859231</v>
      </c>
      <c r="DK62" s="20">
        <f t="shared" si="289"/>
        <v>4.2578375051778306</v>
      </c>
      <c r="DL62" s="20">
        <f t="shared" si="289"/>
        <v>5.0490189417725206</v>
      </c>
      <c r="DM62" s="20">
        <f t="shared" si="289"/>
        <v>0.40303703441848526</v>
      </c>
      <c r="DN62" s="20">
        <f t="shared" si="289"/>
        <v>2.1135568747385314</v>
      </c>
      <c r="DO62" s="20">
        <f t="shared" si="289"/>
        <v>3.3445847480570778</v>
      </c>
      <c r="DP62" s="20">
        <f t="shared" si="289"/>
        <v>3.5239708681810145</v>
      </c>
      <c r="DQ62" s="20">
        <f t="shared" si="289"/>
        <v>3.780226730214209</v>
      </c>
      <c r="DR62" s="20">
        <f t="shared" si="289"/>
        <v>-1.750166642483808</v>
      </c>
      <c r="DS62" s="45">
        <f t="shared" si="289"/>
        <v>4.4641481356379797</v>
      </c>
      <c r="DT62" s="45">
        <f t="shared" ref="DT62:EY62" si="290">100*((DT30/DS30)^4-1)</f>
        <v>-1.8941280900951707</v>
      </c>
      <c r="DU62" s="45">
        <f t="shared" si="290"/>
        <v>6.0231174391975673</v>
      </c>
      <c r="DV62" s="45">
        <f t="shared" si="290"/>
        <v>-1.32434164236086</v>
      </c>
      <c r="DW62" s="45">
        <f t="shared" si="290"/>
        <v>4.2832600681619537</v>
      </c>
      <c r="DX62" s="45">
        <f t="shared" si="290"/>
        <v>9.180417374683314</v>
      </c>
      <c r="DY62" s="45">
        <f t="shared" si="290"/>
        <v>8.9934728421492629</v>
      </c>
      <c r="DZ62" s="45">
        <f t="shared" si="290"/>
        <v>5.8267840090477918</v>
      </c>
      <c r="EA62" s="45">
        <f t="shared" si="290"/>
        <v>8.2724741668016364</v>
      </c>
      <c r="EB62" s="45">
        <f t="shared" si="290"/>
        <v>15.698845912798532</v>
      </c>
      <c r="EC62" s="19">
        <f t="shared" si="290"/>
        <v>7.6482120942759524</v>
      </c>
      <c r="ED62" s="19">
        <f t="shared" si="290"/>
        <v>6.8272245167392276</v>
      </c>
      <c r="EE62" s="19">
        <f t="shared" si="290"/>
        <v>8.0696160903773961</v>
      </c>
      <c r="EF62" s="19">
        <f t="shared" si="290"/>
        <v>8.8103133637911455</v>
      </c>
      <c r="EG62" s="19">
        <f t="shared" si="290"/>
        <v>4.6915324951393389</v>
      </c>
      <c r="EH62" s="19">
        <f t="shared" si="290"/>
        <v>2.6336775267919332</v>
      </c>
      <c r="EI62" s="19">
        <f t="shared" si="290"/>
        <v>4.5443950470638317</v>
      </c>
      <c r="EJ62" s="19">
        <f t="shared" si="290"/>
        <v>4.4923117660361944</v>
      </c>
      <c r="EK62" s="19">
        <f t="shared" si="290"/>
        <v>1.9198916625029705</v>
      </c>
      <c r="EL62" s="19">
        <f t="shared" si="290"/>
        <v>1.1537220747299015</v>
      </c>
      <c r="EM62" s="19">
        <f t="shared" si="290"/>
        <v>2.5559271641780734</v>
      </c>
      <c r="EN62" s="19">
        <f t="shared" si="290"/>
        <v>3.3308234915825352</v>
      </c>
      <c r="EO62" s="19">
        <f t="shared" si="290"/>
        <v>1.0508318135936667</v>
      </c>
      <c r="EP62" s="19">
        <f t="shared" si="290"/>
        <v>0.85645382099823752</v>
      </c>
      <c r="EQ62" s="19">
        <f t="shared" si="290"/>
        <v>2.3846001070619405</v>
      </c>
      <c r="ER62" s="19">
        <f t="shared" si="290"/>
        <v>3.2340026764222873</v>
      </c>
      <c r="ES62" s="19">
        <f t="shared" si="290"/>
        <v>1.1366172195764745</v>
      </c>
      <c r="ET62" s="19">
        <f t="shared" si="290"/>
        <v>0.86489803407561183</v>
      </c>
      <c r="EU62" s="19">
        <f t="shared" si="290"/>
        <v>2.4651784481023675</v>
      </c>
      <c r="EV62" s="19">
        <f t="shared" si="290"/>
        <v>3.276330641673586</v>
      </c>
      <c r="EW62" s="19">
        <f t="shared" si="290"/>
        <v>1.2210221326839354</v>
      </c>
      <c r="EX62" s="19">
        <f t="shared" si="290"/>
        <v>0.93439279057394575</v>
      </c>
      <c r="EY62" s="19">
        <f t="shared" si="290"/>
        <v>2.3593258021945118</v>
      </c>
      <c r="EZ62" s="19">
        <f t="shared" ref="EZ62:FF62" si="291">100*((EZ30/EY30)^4-1)</f>
        <v>3.1553245535089536</v>
      </c>
      <c r="FA62" s="19">
        <f t="shared" si="291"/>
        <v>1.2188681180128613</v>
      </c>
      <c r="FB62" s="19">
        <f t="shared" si="291"/>
        <v>0.86457588917288053</v>
      </c>
      <c r="FC62" s="19">
        <f t="shared" si="291"/>
        <v>2.3119509048828535</v>
      </c>
      <c r="FD62" s="19">
        <f t="shared" si="291"/>
        <v>3.222209058048553</v>
      </c>
      <c r="FE62" s="19">
        <f t="shared" si="291"/>
        <v>1.3216390119642485</v>
      </c>
      <c r="FF62" s="19">
        <f t="shared" si="291"/>
        <v>0.97113595923912222</v>
      </c>
    </row>
    <row r="63" spans="2:162" x14ac:dyDescent="0.25">
      <c r="B63" t="str">
        <f>B31</f>
        <v>Seattle MSA CPI-W (1982-1984=100)</v>
      </c>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f t="shared" ref="AJ63:BO63" si="292">100*((AJ31/AI31)^4-1)</f>
        <v>0.37042713874819722</v>
      </c>
      <c r="AK63" s="20">
        <f t="shared" si="292"/>
        <v>3.6206751986069152</v>
      </c>
      <c r="AL63" s="20">
        <f t="shared" si="292"/>
        <v>2.7133828503040469</v>
      </c>
      <c r="AM63" s="20">
        <f t="shared" si="292"/>
        <v>2.6951017599548655</v>
      </c>
      <c r="AN63" s="20">
        <f t="shared" si="292"/>
        <v>4.6575183264621733</v>
      </c>
      <c r="AO63" s="20">
        <f t="shared" si="292"/>
        <v>2.1614350084107059</v>
      </c>
      <c r="AP63" s="20">
        <f t="shared" si="292"/>
        <v>3.2376344144336988</v>
      </c>
      <c r="AQ63" s="20">
        <f t="shared" si="292"/>
        <v>3.4525786500445577</v>
      </c>
      <c r="AR63" s="20">
        <f t="shared" si="292"/>
        <v>5.4700602154843736</v>
      </c>
      <c r="AS63" s="20">
        <f t="shared" si="292"/>
        <v>3.495157099290469</v>
      </c>
      <c r="AT63" s="20">
        <f t="shared" si="292"/>
        <v>4.2861463212144457</v>
      </c>
      <c r="AU63" s="20">
        <f t="shared" si="292"/>
        <v>4.4737168635321289</v>
      </c>
      <c r="AV63" s="20">
        <f t="shared" si="292"/>
        <v>2.5917800671866775</v>
      </c>
      <c r="AW63" s="20">
        <f t="shared" si="292"/>
        <v>2.5750957108561012</v>
      </c>
      <c r="AX63" s="20">
        <f t="shared" si="292"/>
        <v>1.3288854412334405</v>
      </c>
      <c r="AY63" s="20">
        <f t="shared" si="292"/>
        <v>0.88153737119955888</v>
      </c>
      <c r="AZ63" s="20">
        <f t="shared" si="292"/>
        <v>2.9918979943811985</v>
      </c>
      <c r="BA63" s="20">
        <f t="shared" si="292"/>
        <v>2.0829779449630381</v>
      </c>
      <c r="BB63" s="20">
        <f t="shared" si="292"/>
        <v>0.54222459496942044</v>
      </c>
      <c r="BC63" s="20">
        <f t="shared" si="292"/>
        <v>2.5090830763418781</v>
      </c>
      <c r="BD63" s="20">
        <f t="shared" si="292"/>
        <v>0.32262374667673122</v>
      </c>
      <c r="BE63" s="20">
        <f t="shared" si="292"/>
        <v>4.0305484277707526</v>
      </c>
      <c r="BF63" s="20">
        <f t="shared" si="292"/>
        <v>-3.4610575108131258</v>
      </c>
      <c r="BG63" s="20">
        <f t="shared" si="292"/>
        <v>2.707306079221361</v>
      </c>
      <c r="BH63" s="20">
        <f t="shared" si="292"/>
        <v>4.2184924178831684</v>
      </c>
      <c r="BI63" s="20">
        <f t="shared" si="292"/>
        <v>-0.31583078388541796</v>
      </c>
      <c r="BJ63" s="20">
        <f t="shared" si="292"/>
        <v>2.8786647189805281</v>
      </c>
      <c r="BK63" s="20">
        <f t="shared" si="292"/>
        <v>3.0722175934289941</v>
      </c>
      <c r="BL63" s="20">
        <f t="shared" si="292"/>
        <v>6.6023493866580685</v>
      </c>
      <c r="BM63" s="20">
        <f t="shared" si="292"/>
        <v>-0.40857964990022033</v>
      </c>
      <c r="BN63" s="20">
        <f t="shared" si="292"/>
        <v>4.2652406097428708</v>
      </c>
      <c r="BO63" s="20">
        <f t="shared" si="292"/>
        <v>1.323979441139933</v>
      </c>
      <c r="BP63" s="20">
        <f t="shared" ref="BP63:CU63" si="293">100*((BP31/BO31)^4-1)</f>
        <v>10.817039982552522</v>
      </c>
      <c r="BQ63" s="20">
        <f t="shared" si="293"/>
        <v>3.8951644466576285</v>
      </c>
      <c r="BR63" s="20">
        <f t="shared" si="293"/>
        <v>-1.9360511703141126</v>
      </c>
      <c r="BS63" s="20">
        <f t="shared" si="293"/>
        <v>3.2651032837471172</v>
      </c>
      <c r="BT63" s="20">
        <f t="shared" si="293"/>
        <v>9.5032345694867395</v>
      </c>
      <c r="BU63" s="20">
        <f t="shared" si="293"/>
        <v>-0.47238970297005523</v>
      </c>
      <c r="BV63" s="20">
        <f t="shared" si="293"/>
        <v>6.5192893231878601</v>
      </c>
      <c r="BW63" s="20">
        <f t="shared" si="293"/>
        <v>5.2831024808458915</v>
      </c>
      <c r="BX63" s="20">
        <f t="shared" si="293"/>
        <v>8.9697900742921952</v>
      </c>
      <c r="BY63" s="20">
        <f t="shared" si="293"/>
        <v>4.1251536955243306</v>
      </c>
      <c r="BZ63" s="20">
        <f t="shared" si="293"/>
        <v>-8.1874331950654859</v>
      </c>
      <c r="CA63" s="20">
        <f t="shared" si="293"/>
        <v>0.36011935498159175</v>
      </c>
      <c r="CB63" s="20">
        <f t="shared" si="293"/>
        <v>4.3640127850333776</v>
      </c>
      <c r="CC63" s="20">
        <f t="shared" si="293"/>
        <v>1.4048959256801385</v>
      </c>
      <c r="CD63" s="20">
        <f t="shared" si="293"/>
        <v>-1.3470689954150239</v>
      </c>
      <c r="CE63" s="20">
        <f t="shared" si="293"/>
        <v>0.16833908463866898</v>
      </c>
      <c r="CF63" s="20">
        <f t="shared" si="293"/>
        <v>1.578775660601317</v>
      </c>
      <c r="CG63" s="20">
        <f t="shared" si="293"/>
        <v>2.4739618929182861</v>
      </c>
      <c r="CH63" s="20">
        <f t="shared" si="293"/>
        <v>-0.82360179438145664</v>
      </c>
      <c r="CI63" s="20">
        <f t="shared" si="293"/>
        <v>5.1321855958891716</v>
      </c>
      <c r="CJ63" s="20">
        <f t="shared" si="293"/>
        <v>6.1653493366981449</v>
      </c>
      <c r="CK63" s="20">
        <f t="shared" si="293"/>
        <v>2.404532011179783</v>
      </c>
      <c r="CL63" s="20">
        <f t="shared" si="293"/>
        <v>2.5200221399195089</v>
      </c>
      <c r="CM63" s="20">
        <f t="shared" si="293"/>
        <v>0.14490813638572408</v>
      </c>
      <c r="CN63" s="20">
        <f t="shared" si="293"/>
        <v>6.0512867239369106</v>
      </c>
      <c r="CO63" s="20">
        <f t="shared" si="293"/>
        <v>2.1140873309801078</v>
      </c>
      <c r="CP63" s="20">
        <f t="shared" si="293"/>
        <v>-0.81271719509208307</v>
      </c>
      <c r="CQ63" s="20">
        <f t="shared" si="293"/>
        <v>0.46553800160267222</v>
      </c>
      <c r="CR63" s="20">
        <f t="shared" si="293"/>
        <v>2.8057201341759708</v>
      </c>
      <c r="CS63" s="20">
        <f t="shared" si="293"/>
        <v>1.960647218232392</v>
      </c>
      <c r="CT63" s="20">
        <f t="shared" si="293"/>
        <v>-1.0835475209510004</v>
      </c>
      <c r="CU63" s="20">
        <f t="shared" si="293"/>
        <v>1.5421962851123849</v>
      </c>
      <c r="CV63" s="20">
        <f t="shared" ref="CV63:EA63" si="294">100*((CV31/CU31)^4-1)</f>
        <v>7.5228535114394202</v>
      </c>
      <c r="CW63" s="20">
        <f t="shared" si="294"/>
        <v>0.78841327866852051</v>
      </c>
      <c r="CX63" s="20">
        <f t="shared" si="294"/>
        <v>-3.1741535878476057</v>
      </c>
      <c r="CY63" s="20">
        <f t="shared" si="294"/>
        <v>-2.8917234726501762</v>
      </c>
      <c r="CZ63" s="20">
        <f t="shared" si="294"/>
        <v>7.3560285686022464</v>
      </c>
      <c r="DA63" s="20">
        <f t="shared" si="294"/>
        <v>4.0680534700777704</v>
      </c>
      <c r="DB63" s="20">
        <f t="shared" si="294"/>
        <v>-2.0423508184074013</v>
      </c>
      <c r="DC63" s="20">
        <f t="shared" si="294"/>
        <v>0.38638220529518819</v>
      </c>
      <c r="DD63" s="20">
        <f t="shared" si="294"/>
        <v>6.9209466316492607</v>
      </c>
      <c r="DE63" s="20">
        <f t="shared" si="294"/>
        <v>2.8566694563703976</v>
      </c>
      <c r="DF63" s="20">
        <f t="shared" si="294"/>
        <v>0.11019118912096726</v>
      </c>
      <c r="DG63" s="20">
        <f t="shared" si="294"/>
        <v>4.8525309384001902</v>
      </c>
      <c r="DH63" s="20">
        <f t="shared" si="294"/>
        <v>4.9371617828530834</v>
      </c>
      <c r="DI63" s="20">
        <f t="shared" si="294"/>
        <v>1.4941788374687626</v>
      </c>
      <c r="DJ63" s="20">
        <f t="shared" si="294"/>
        <v>3.6294956485583008</v>
      </c>
      <c r="DK63" s="20">
        <f t="shared" si="294"/>
        <v>4.0713949222796808</v>
      </c>
      <c r="DL63" s="20">
        <f t="shared" si="294"/>
        <v>5.1817461657555297</v>
      </c>
      <c r="DM63" s="20">
        <f t="shared" si="294"/>
        <v>-0.12165959465356702</v>
      </c>
      <c r="DN63" s="20">
        <f t="shared" si="294"/>
        <v>2.7734126567645623</v>
      </c>
      <c r="DO63" s="20">
        <f t="shared" si="294"/>
        <v>2.1605056090403751</v>
      </c>
      <c r="DP63" s="20">
        <f t="shared" si="294"/>
        <v>2.8359077264316745</v>
      </c>
      <c r="DQ63" s="20">
        <f t="shared" si="294"/>
        <v>2.334961303814187</v>
      </c>
      <c r="DR63" s="20">
        <f t="shared" si="294"/>
        <v>0.19831137557571044</v>
      </c>
      <c r="DS63" s="45">
        <f t="shared" si="294"/>
        <v>5.0821385741511182</v>
      </c>
      <c r="DT63" s="45">
        <f t="shared" si="294"/>
        <v>-2.4872379567023706</v>
      </c>
      <c r="DU63" s="45">
        <f t="shared" si="294"/>
        <v>7.1243563648662578</v>
      </c>
      <c r="DV63" s="45">
        <f t="shared" si="294"/>
        <v>-1.9785253806091307</v>
      </c>
      <c r="DW63" s="45">
        <f t="shared" si="294"/>
        <v>4.4553587527872418</v>
      </c>
      <c r="DX63" s="45">
        <f t="shared" si="294"/>
        <v>10.82158269848199</v>
      </c>
      <c r="DY63" s="45">
        <f t="shared" si="294"/>
        <v>7.4458178534677621</v>
      </c>
      <c r="DZ63" s="45">
        <f t="shared" si="294"/>
        <v>5.6626108397082264</v>
      </c>
      <c r="EA63" s="45">
        <f t="shared" si="294"/>
        <v>8.5353002466257202</v>
      </c>
      <c r="EB63" s="45">
        <f t="shared" ref="EB63:FF63" si="295">100*((EB31/EA31)^4-1)</f>
        <v>14.571690916727697</v>
      </c>
      <c r="EC63" s="19">
        <f t="shared" si="295"/>
        <v>7.7117228727769049</v>
      </c>
      <c r="ED63" s="19">
        <f t="shared" si="295"/>
        <v>6.6061712748697765</v>
      </c>
      <c r="EE63" s="19">
        <f t="shared" si="295"/>
        <v>7.058540725837803</v>
      </c>
      <c r="EF63" s="19">
        <f t="shared" si="295"/>
        <v>7.9215914640754059</v>
      </c>
      <c r="EG63" s="19">
        <f t="shared" si="295"/>
        <v>6.0670207374092344</v>
      </c>
      <c r="EH63" s="19">
        <f t="shared" si="295"/>
        <v>1.994931213610962</v>
      </c>
      <c r="EI63" s="19">
        <f t="shared" si="295"/>
        <v>3.3030762180290107</v>
      </c>
      <c r="EJ63" s="19">
        <f t="shared" si="295"/>
        <v>5.2523211730142183</v>
      </c>
      <c r="EK63" s="19">
        <f t="shared" si="295"/>
        <v>3.3354250006798258</v>
      </c>
      <c r="EL63" s="19">
        <f t="shared" si="295"/>
        <v>0.47141297653687797</v>
      </c>
      <c r="EM63" s="19">
        <f t="shared" si="295"/>
        <v>1.7010778047022557</v>
      </c>
      <c r="EN63" s="19">
        <f t="shared" si="295"/>
        <v>4.4334506589943645</v>
      </c>
      <c r="EO63" s="19">
        <f t="shared" si="295"/>
        <v>2.4464601254749807</v>
      </c>
      <c r="EP63" s="19">
        <f t="shared" si="295"/>
        <v>-0.11442793426923448</v>
      </c>
      <c r="EQ63" s="19">
        <f t="shared" si="295"/>
        <v>1.5055073646046635</v>
      </c>
      <c r="ER63" s="19">
        <f t="shared" si="295"/>
        <v>4.1679627443129696</v>
      </c>
      <c r="ES63" s="19">
        <f t="shared" si="295"/>
        <v>2.2976149759282638</v>
      </c>
      <c r="ET63" s="19">
        <f t="shared" si="295"/>
        <v>-0.31989062611542662</v>
      </c>
      <c r="EU63" s="19">
        <f t="shared" si="295"/>
        <v>1.4229338260100866</v>
      </c>
      <c r="EV63" s="19">
        <f t="shared" si="295"/>
        <v>4.131082088208915</v>
      </c>
      <c r="EW63" s="19">
        <f t="shared" si="295"/>
        <v>2.3224242783533855</v>
      </c>
      <c r="EX63" s="19">
        <f t="shared" si="295"/>
        <v>-0.26318153971967018</v>
      </c>
      <c r="EY63" s="19">
        <f t="shared" si="295"/>
        <v>1.2998325585525272</v>
      </c>
      <c r="EZ63" s="19">
        <f t="shared" si="295"/>
        <v>3.9965422286085461</v>
      </c>
      <c r="FA63" s="19">
        <f t="shared" si="295"/>
        <v>2.2913333447146966</v>
      </c>
      <c r="FB63" s="19">
        <f t="shared" si="295"/>
        <v>-0.38572601350450597</v>
      </c>
      <c r="FC63" s="19">
        <f t="shared" si="295"/>
        <v>1.2605298208708371</v>
      </c>
      <c r="FD63" s="19">
        <f t="shared" si="295"/>
        <v>4.0527168384657308</v>
      </c>
      <c r="FE63" s="19">
        <f t="shared" si="295"/>
        <v>2.3360765721521792</v>
      </c>
      <c r="FF63" s="19">
        <f t="shared" si="295"/>
        <v>-0.29206106972103907</v>
      </c>
    </row>
    <row r="64" spans="2:162" x14ac:dyDescent="0.25">
      <c r="B64" t="str">
        <f>B32</f>
        <v>Seattle MSA S&amp;P CoreLogic Case-Shilller Home Price Index</v>
      </c>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f t="shared" ref="AJ64" si="296">100*((AJ32/AI32)^4-1)</f>
        <v>10.572511849990018</v>
      </c>
      <c r="AK64" s="20">
        <f t="shared" ref="AK64" si="297">100*((AK32/AJ32)^4-1)</f>
        <v>10.164640518234847</v>
      </c>
      <c r="AL64" s="20">
        <f t="shared" ref="AL64" si="298">100*((AL32/AK32)^4-1)</f>
        <v>8.7171687087826975</v>
      </c>
      <c r="AM64" s="20">
        <f t="shared" ref="AM64" si="299">100*((AM32/AL32)^4-1)</f>
        <v>6.8594316227766017</v>
      </c>
      <c r="AN64" s="20">
        <f t="shared" ref="AN64" si="300">100*((AN32/AM32)^4-1)</f>
        <v>10.037823767161246</v>
      </c>
      <c r="AO64" s="20">
        <f t="shared" ref="AO64" si="301">100*((AO32/AN32)^4-1)</f>
        <v>8.5744399211315816</v>
      </c>
      <c r="AP64" s="20">
        <f t="shared" ref="AP64" si="302">100*((AP32/AO32)^4-1)</f>
        <v>10.471179888475014</v>
      </c>
      <c r="AQ64" s="20">
        <f t="shared" ref="AQ64" si="303">100*((AQ32/AP32)^4-1)</f>
        <v>8.0973537799417628</v>
      </c>
      <c r="AR64" s="20">
        <f t="shared" ref="AR64" si="304">100*((AR32/AQ32)^4-1)</f>
        <v>8.7149056277692658</v>
      </c>
      <c r="AS64" s="20">
        <f t="shared" ref="AS64" si="305">100*((AS32/AR32)^4-1)</f>
        <v>4.7573278723360701</v>
      </c>
      <c r="AT64" s="20">
        <f t="shared" ref="AT64" si="306">100*((AT32/AS32)^4-1)</f>
        <v>4.8056126308715585</v>
      </c>
      <c r="AU64" s="20">
        <f t="shared" ref="AU64" si="307">100*((AU32/AT32)^4-1)</f>
        <v>5.51534031060672</v>
      </c>
      <c r="AV64" s="20">
        <f t="shared" ref="AV64" si="308">100*((AV32/AU32)^4-1)</f>
        <v>5.2719654003122507</v>
      </c>
      <c r="AW64" s="20">
        <f t="shared" ref="AW64" si="309">100*((AW32/AV32)^4-1)</f>
        <v>4.6469526179074849</v>
      </c>
      <c r="AX64" s="20">
        <f t="shared" ref="AX64" si="310">100*((AX32/AW32)^4-1)</f>
        <v>4.8394481219517393</v>
      </c>
      <c r="AY64" s="20">
        <f t="shared" ref="AY64" si="311">100*((AY32/AX32)^4-1)</f>
        <v>4.8195391161793832</v>
      </c>
      <c r="AZ64" s="20">
        <f t="shared" ref="AZ64" si="312">100*((AZ32/AY32)^4-1)</f>
        <v>1.9390297913872256</v>
      </c>
      <c r="BA64" s="20">
        <f t="shared" ref="BA64" si="313">100*((BA32/AZ32)^4-1)</f>
        <v>3.5012500611310449</v>
      </c>
      <c r="BB64" s="20">
        <f t="shared" ref="BB64" si="314">100*((BB32/BA32)^4-1)</f>
        <v>4.386032324066802</v>
      </c>
      <c r="BC64" s="20">
        <f t="shared" ref="BC64" si="315">100*((BC32/BB32)^4-1)</f>
        <v>5.098782662469703</v>
      </c>
      <c r="BD64" s="20">
        <f t="shared" ref="BD64" si="316">100*((BD32/BC32)^4-1)</f>
        <v>5.0761923307327539</v>
      </c>
      <c r="BE64" s="20">
        <f t="shared" ref="BE64" si="317">100*((BE32/BD32)^4-1)</f>
        <v>6.8622077480443577</v>
      </c>
      <c r="BF64" s="20">
        <f t="shared" ref="BF64" si="318">100*((BF32/BE32)^4-1)</f>
        <v>9.7196423515160113</v>
      </c>
      <c r="BG64" s="20">
        <f t="shared" ref="BG64" si="319">100*((BG32/BF32)^4-1)</f>
        <v>9.4814381785109703</v>
      </c>
      <c r="BH64" s="20">
        <f t="shared" ref="BH64" si="320">100*((BH32/BG32)^4-1)</f>
        <v>10.821877278145632</v>
      </c>
      <c r="BI64" s="20">
        <f t="shared" ref="BI64" si="321">100*((BI32/BH32)^4-1)</f>
        <v>10.713649928333592</v>
      </c>
      <c r="BJ64" s="20">
        <f t="shared" ref="BJ64" si="322">100*((BJ32/BI32)^4-1)</f>
        <v>12.591738008692865</v>
      </c>
      <c r="BK64" s="20">
        <f t="shared" ref="BK64" si="323">100*((BK32/BJ32)^4-1)</f>
        <v>19.066158625065242</v>
      </c>
      <c r="BL64" s="20">
        <f t="shared" ref="BL64" si="324">100*((BL32/BK32)^4-1)</f>
        <v>16.084341291177463</v>
      </c>
      <c r="BM64" s="20">
        <f t="shared" ref="BM64" si="325">100*((BM32/BL32)^4-1)</f>
        <v>18.282631134745596</v>
      </c>
      <c r="BN64" s="20">
        <f t="shared" ref="BN64" si="326">100*((BN32/BM32)^4-1)</f>
        <v>19.974123456813796</v>
      </c>
      <c r="BO64" s="20">
        <f t="shared" ref="BO64" si="327">100*((BO32/BN32)^4-1)</f>
        <v>18.902139562725552</v>
      </c>
      <c r="BP64" s="20">
        <f t="shared" ref="BP64" si="328">100*((BP32/BO32)^4-1)</f>
        <v>12.86426036464643</v>
      </c>
      <c r="BQ64" s="20">
        <f t="shared" ref="BQ64" si="329">100*((BQ32/BP32)^4-1)</f>
        <v>11.736869301335151</v>
      </c>
      <c r="BR64" s="20">
        <f t="shared" ref="BR64" si="330">100*((BR32/BQ32)^4-1)</f>
        <v>8.5621234749781117</v>
      </c>
      <c r="BS64" s="20">
        <f t="shared" ref="BS64" si="331">100*((BS32/BR32)^4-1)</f>
        <v>10.333287362205489</v>
      </c>
      <c r="BT64" s="20">
        <f t="shared" ref="BT64" si="332">100*((BT32/BS32)^4-1)</f>
        <v>4.9964345689436307</v>
      </c>
      <c r="BU64" s="20">
        <f t="shared" ref="BU64" si="333">100*((BU32/BT32)^4-1)</f>
        <v>-1.3531528297477835</v>
      </c>
      <c r="BV64" s="20">
        <f t="shared" ref="BV64" si="334">100*((BV32/BU32)^4-1)</f>
        <v>-6.080894617507937</v>
      </c>
      <c r="BW64" s="20">
        <f t="shared" ref="BW64" si="335">100*((BW32/BV32)^4-1)</f>
        <v>-7.1758424042231761</v>
      </c>
      <c r="BX64" s="20">
        <f t="shared" ref="BX64" si="336">100*((BX32/BW32)^4-1)</f>
        <v>-9.7681627425655666</v>
      </c>
      <c r="BY64" s="20">
        <f t="shared" ref="BY64" si="337">100*((BY32/BX32)^4-1)</f>
        <v>-13.275218438901703</v>
      </c>
      <c r="BZ64" s="20">
        <f t="shared" ref="BZ64" si="338">100*((BZ32/BY32)^4-1)</f>
        <v>-15.900062269681703</v>
      </c>
      <c r="CA64" s="20">
        <f t="shared" ref="CA64" si="339">100*((CA32/BZ32)^4-1)</f>
        <v>-22.071808586556919</v>
      </c>
      <c r="CB64" s="20">
        <f t="shared" ref="CB64" si="340">100*((CB32/CA32)^4-1)</f>
        <v>-14.861342478426899</v>
      </c>
      <c r="CC64" s="20">
        <f t="shared" ref="CC64" si="341">100*((CC32/CB32)^4-1)</f>
        <v>-5.3969035351378869</v>
      </c>
      <c r="CD64" s="20">
        <f t="shared" ref="CD64" si="342">100*((CD32/CC32)^4-1)</f>
        <v>3.1235333082064054</v>
      </c>
      <c r="CE64" s="20">
        <f t="shared" ref="CE64" si="343">100*((CE32/CD32)^4-1)</f>
        <v>-1.4575215763314664</v>
      </c>
      <c r="CF64" s="20">
        <f t="shared" ref="CF64" si="344">100*((CF32/CE32)^4-1)</f>
        <v>-4.683480865268896</v>
      </c>
      <c r="CG64" s="20">
        <f t="shared" ref="CG64" si="345">100*((CG32/CF32)^4-1)</f>
        <v>-6.1054589418885534</v>
      </c>
      <c r="CH64" s="20">
        <f t="shared" ref="CH64" si="346">100*((CH32/CG32)^4-1)</f>
        <v>-6.8949210015826097</v>
      </c>
      <c r="CI64" s="20">
        <f t="shared" ref="CI64" si="347">100*((CI32/CH32)^4-1)</f>
        <v>-10.512712070088416</v>
      </c>
      <c r="CJ64" s="20">
        <f t="shared" ref="CJ64" si="348">100*((CJ32/CI32)^4-1)</f>
        <v>-4.0607264653930049</v>
      </c>
      <c r="CK64" s="20">
        <f t="shared" ref="CK64" si="349">100*((CK32/CJ32)^4-1)</f>
        <v>-4.0771233096194237</v>
      </c>
      <c r="CL64" s="20">
        <f t="shared" ref="CL64" si="350">100*((CL32/CK32)^4-1)</f>
        <v>-4.560744311353071</v>
      </c>
      <c r="CM64" s="20">
        <f t="shared" ref="CM64" si="351">100*((CM32/CL32)^4-1)</f>
        <v>2.046857271938296</v>
      </c>
      <c r="CN64" s="20">
        <f t="shared" ref="CN64" si="352">100*((CN32/CM32)^4-1)</f>
        <v>8.1148588364839966</v>
      </c>
      <c r="CO64" s="20">
        <f t="shared" ref="CO64" si="353">100*((CO32/CN32)^4-1)</f>
        <v>9.9688297562740669</v>
      </c>
      <c r="CP64" s="20">
        <f t="shared" ref="CP64" si="354">100*((CP32/CO32)^4-1)</f>
        <v>9.5383134760175672</v>
      </c>
      <c r="CQ64" s="20">
        <f t="shared" ref="CQ64" si="355">100*((CQ32/CP32)^4-1)</f>
        <v>10.282136418053378</v>
      </c>
      <c r="CR64" s="20">
        <f t="shared" ref="CR64" si="356">100*((CR32/CQ32)^4-1)</f>
        <v>16.136497718457154</v>
      </c>
      <c r="CS64" s="20">
        <f t="shared" ref="CS64" si="357">100*((CS32/CR32)^4-1)</f>
        <v>16.446445992770229</v>
      </c>
      <c r="CT64" s="20">
        <f t="shared" ref="CT64" si="358">100*((CT32/CS32)^4-1)</f>
        <v>8.9550086964697684</v>
      </c>
      <c r="CU64" s="20">
        <f t="shared" ref="CU64" si="359">100*((CU32/CT32)^4-1)</f>
        <v>6.5884693996790311</v>
      </c>
      <c r="CV64" s="20">
        <f t="shared" ref="CV64" si="360">100*((CV32/CU32)^4-1)</f>
        <v>6.099856496644529</v>
      </c>
      <c r="CW64" s="20">
        <f t="shared" ref="CW64" si="361">100*((CW32/CV32)^4-1)</f>
        <v>5.0247178536308557</v>
      </c>
      <c r="CX64" s="20">
        <f t="shared" ref="CX64" si="362">100*((CX32/CW32)^4-1)</f>
        <v>8.1950328710611586</v>
      </c>
      <c r="CY64" s="20">
        <f t="shared" ref="CY64" si="363">100*((CY32/CX32)^4-1)</f>
        <v>8.3429873951856628</v>
      </c>
      <c r="CZ64" s="20">
        <f t="shared" ref="CZ64" si="364">100*((CZ32/CY32)^4-1)</f>
        <v>7.1216913254071867</v>
      </c>
      <c r="DA64" s="20">
        <f t="shared" ref="DA64" si="365">100*((DA32/CZ32)^4-1)</f>
        <v>7.7431607403338543</v>
      </c>
      <c r="DB64" s="20">
        <f t="shared" ref="DB64" si="366">100*((DB32/DA32)^4-1)</f>
        <v>15.527718249721101</v>
      </c>
      <c r="DC64" s="20">
        <f t="shared" ref="DC64" si="367">100*((DC32/DB32)^4-1)</f>
        <v>11.586482614541339</v>
      </c>
      <c r="DD64" s="20">
        <f t="shared" ref="DD64" si="368">100*((DD32/DC32)^4-1)</f>
        <v>7.6538436885012384</v>
      </c>
      <c r="DE64" s="20">
        <f t="shared" ref="DE64" si="369">100*((DE32/DD32)^4-1)</f>
        <v>10.746314050901983</v>
      </c>
      <c r="DF64" s="20">
        <f t="shared" ref="DF64" si="370">100*((DF32/DE32)^4-1)</f>
        <v>13.285724199529048</v>
      </c>
      <c r="DG64" s="20">
        <f t="shared" ref="DG64" si="371">100*((DG32/DF32)^4-1)</f>
        <v>15.078499995883243</v>
      </c>
      <c r="DH64" s="20">
        <f t="shared" ref="DH64" si="372">100*((DH32/DG32)^4-1)</f>
        <v>13.07858207216448</v>
      </c>
      <c r="DI64" s="20">
        <f t="shared" ref="DI64" si="373">100*((DI32/DH32)^4-1)</f>
        <v>12.038142357081206</v>
      </c>
      <c r="DJ64" s="20">
        <f t="shared" ref="DJ64" si="374">100*((DJ32/DI32)^4-1)</f>
        <v>11.464660407184724</v>
      </c>
      <c r="DK64" s="20">
        <f t="shared" ref="DK64" si="375">100*((DK32/DJ32)^4-1)</f>
        <v>13.956099819933932</v>
      </c>
      <c r="DL64" s="20">
        <f t="shared" ref="DL64" si="376">100*((DL32/DK32)^4-1)</f>
        <v>14.478405855964361</v>
      </c>
      <c r="DM64" s="20">
        <f t="shared" ref="DM64" si="377">100*((DM32/DL32)^4-1)</f>
        <v>0.42433806175263822</v>
      </c>
      <c r="DN64" s="20">
        <f t="shared" ref="DN64" si="378">100*((DN32/DM32)^4-1)</f>
        <v>-2.2273270665501554</v>
      </c>
      <c r="DO64" s="20">
        <f t="shared" ref="DO64" si="379">100*((DO32/DN32)^4-1)</f>
        <v>-1.0910178684849114</v>
      </c>
      <c r="DP64" s="20">
        <f t="shared" ref="DP64" si="380">100*((DP32/DO32)^4-1)</f>
        <v>-0.68309161543138597</v>
      </c>
      <c r="DQ64" s="20">
        <f t="shared" ref="DQ64" si="381">100*((DQ32/DP32)^4-1)</f>
        <v>7.0837955555253629</v>
      </c>
      <c r="DR64" s="20">
        <f t="shared" ref="DR64" si="382">100*((DR32/DQ32)^4-1)</f>
        <v>8.5131426284175582</v>
      </c>
      <c r="DS64" s="45">
        <f t="shared" ref="DS64" si="383">100*((DS32/DR32)^4-1)</f>
        <v>9.3712602853662119</v>
      </c>
      <c r="DT64" s="45">
        <f t="shared" ref="DT64" si="384">100*((DT32/DS32)^4-1)</f>
        <v>2.7830131241866507</v>
      </c>
      <c r="DU64" s="45">
        <f t="shared" ref="DU64" si="385">100*((DU32/DT32)^4-1)</f>
        <v>14.386702337923341</v>
      </c>
      <c r="DV64" s="45">
        <f t="shared" ref="DV64" si="386">100*((DV32/DU32)^4-1)</f>
        <v>25.645635594958762</v>
      </c>
      <c r="DW64" s="45">
        <f t="shared" ref="DW64" si="387">100*((DW32/DV32)^4-1)</f>
        <v>22.877945149315558</v>
      </c>
      <c r="DX64" s="45">
        <f t="shared" ref="DX64" si="388">100*((DX32/DW32)^4-1)</f>
        <v>29.893884903749736</v>
      </c>
      <c r="DY64" s="45">
        <f t="shared" ref="DY64" si="389">100*((DY32/DX32)^4-1)</f>
        <v>19.501016194730035</v>
      </c>
      <c r="DZ64" s="45">
        <f t="shared" ref="DZ64" si="390">100*((DZ32/DY32)^4-1)</f>
        <v>21.502287691603406</v>
      </c>
      <c r="EA64" s="45">
        <f t="shared" ref="EA64" si="391">100*((EA32/DZ32)^4-1)</f>
        <v>34.882605872669515</v>
      </c>
      <c r="EB64" s="45">
        <f t="shared" ref="EB64" si="392">100*((EB32/EA32)^4-1)</f>
        <v>16.277236725050258</v>
      </c>
      <c r="EC64" s="19">
        <f t="shared" ref="EC64" si="393">100*((EC32/EB32)^4-1)</f>
        <v>4.6895431768129825</v>
      </c>
      <c r="ED64" s="19">
        <f t="shared" ref="ED64" si="394">100*((ED32/EC32)^4-1)</f>
        <v>1.379678932903583</v>
      </c>
      <c r="EE64" s="19">
        <f t="shared" ref="EE64" si="395">100*((EE32/ED32)^4-1)</f>
        <v>-1.621706708291426</v>
      </c>
      <c r="EF64" s="19">
        <f t="shared" ref="EF64" si="396">100*((EF32/EE32)^4-1)</f>
        <v>-3.6115342321225374</v>
      </c>
      <c r="EG64" s="19">
        <f t="shared" ref="EG64" si="397">100*((EG32/EF32)^4-1)</f>
        <v>-4.6755199522308004</v>
      </c>
      <c r="EH64" s="19">
        <f t="shared" ref="EH64" si="398">100*((EH32/EG32)^4-1)</f>
        <v>-5.7637758160193791</v>
      </c>
      <c r="EI64" s="19">
        <f t="shared" ref="EI64" si="399">100*((EI32/EH32)^4-1)</f>
        <v>-6.3953543937292023</v>
      </c>
      <c r="EJ64" s="19">
        <f t="shared" ref="EJ64" si="400">100*((EJ32/EI32)^4-1)</f>
        <v>-3.6985744290031097</v>
      </c>
      <c r="EK64" s="19">
        <f t="shared" ref="EK64" si="401">100*((EK32/EJ32)^4-1)</f>
        <v>-1.2037875554258837</v>
      </c>
      <c r="EL64" s="19">
        <f t="shared" ref="EL64" si="402">100*((EL32/EK32)^4-1)</f>
        <v>-0.8368212904808936</v>
      </c>
      <c r="EM64" s="19">
        <f t="shared" ref="EM64" si="403">100*((EM32/EL32)^4-1)</f>
        <v>-1.6424526290251817</v>
      </c>
      <c r="EN64" s="19">
        <f t="shared" ref="EN64" si="404">100*((EN32/EM32)^4-1)</f>
        <v>1.1733357605576478</v>
      </c>
      <c r="EO64" s="19">
        <f t="shared" ref="EO64" si="405">100*((EO32/EN32)^4-1)</f>
        <v>2.9896388712074895</v>
      </c>
      <c r="EP64" s="19">
        <f t="shared" ref="EP64" si="406">100*((EP32/EO32)^4-1)</f>
        <v>3.0260661924525367</v>
      </c>
      <c r="EQ64" s="19">
        <f t="shared" ref="EQ64" si="407">100*((EQ32/EP32)^4-1)</f>
        <v>1.6220620562940491</v>
      </c>
      <c r="ER64" s="19">
        <f t="shared" ref="ER64" si="408">100*((ER32/EQ32)^4-1)</f>
        <v>4.3817897603271261</v>
      </c>
      <c r="ES64" s="19">
        <f t="shared" ref="ES64" si="409">100*((ES32/ER32)^4-1)</f>
        <v>5.644441160639535</v>
      </c>
      <c r="ET64" s="19">
        <f t="shared" ref="ET64" si="410">100*((ET32/ES32)^4-1)</f>
        <v>4.8805948357012463</v>
      </c>
      <c r="EU64" s="19">
        <f t="shared" ref="EU64" si="411">100*((EU32/ET32)^4-1)</f>
        <v>2.8826965556414841</v>
      </c>
      <c r="EV64" s="19">
        <f t="shared" ref="EV64" si="412">100*((EV32/EU32)^4-1)</f>
        <v>5.5203903105956575</v>
      </c>
      <c r="EW64" s="19">
        <f t="shared" ref="EW64" si="413">100*((EW32/EV32)^4-1)</f>
        <v>6.3462149871488682</v>
      </c>
      <c r="EX64" s="19">
        <f t="shared" ref="EX64" si="414">100*((EX32/EW32)^4-1)</f>
        <v>5.2792943419421645</v>
      </c>
      <c r="EY64" s="19">
        <f t="shared" ref="EY64" si="415">100*((EY32/EX32)^4-1)</f>
        <v>3.0197606384414266</v>
      </c>
      <c r="EZ64" s="19">
        <f t="shared" ref="EZ64" si="416">100*((EZ32/EY32)^4-1)</f>
        <v>5.776026721054639</v>
      </c>
      <c r="FA64" s="19">
        <f t="shared" ref="FA64" si="417">100*((FA32/EZ32)^4-1)</f>
        <v>6.5403784107807006</v>
      </c>
      <c r="FB64" s="19">
        <f t="shared" ref="FB64" si="418">100*((FB32/FA32)^4-1)</f>
        <v>5.4575369780194505</v>
      </c>
      <c r="FC64" s="19">
        <f t="shared" ref="FC64" si="419">100*((FC32/FB32)^4-1)</f>
        <v>3.1075858509534759</v>
      </c>
      <c r="FD64" s="19">
        <f t="shared" ref="FD64" si="420">100*((FD32/FC32)^4-1)</f>
        <v>6.0513066419620065</v>
      </c>
      <c r="FE64" s="19">
        <f t="shared" ref="FE64" si="421">100*((FE32/FD32)^4-1)</f>
        <v>6.7384515571058845</v>
      </c>
      <c r="FF64" s="19">
        <f t="shared" ref="FF64" si="422">100*((FF32/FE32)^4-1)</f>
        <v>5.5652082610524012</v>
      </c>
    </row>
    <row r="65" spans="2:162" x14ac:dyDescent="0.25">
      <c r="B65" t="str">
        <f>B33</f>
        <v>Housing permits (thous.)</v>
      </c>
      <c r="C65" s="20"/>
      <c r="D65" s="20">
        <f t="shared" ref="D65:AA65" si="423">100*((D33/C33)^4-1)</f>
        <v>-79.895448805911059</v>
      </c>
      <c r="E65" s="20">
        <f t="shared" si="423"/>
        <v>-65.208848197962624</v>
      </c>
      <c r="F65" s="20">
        <f t="shared" si="423"/>
        <v>-59.684441192324087</v>
      </c>
      <c r="G65" s="20">
        <f t="shared" si="423"/>
        <v>-76.478164554724188</v>
      </c>
      <c r="H65" s="20">
        <f t="shared" si="423"/>
        <v>16.512666075414948</v>
      </c>
      <c r="I65" s="20">
        <f t="shared" si="423"/>
        <v>32.867124849529361</v>
      </c>
      <c r="J65" s="20">
        <f t="shared" si="423"/>
        <v>-68.268964783621854</v>
      </c>
      <c r="K65" s="20">
        <f t="shared" si="423"/>
        <v>654.8603409884015</v>
      </c>
      <c r="L65" s="20">
        <f t="shared" si="423"/>
        <v>10.663283517199096</v>
      </c>
      <c r="M65" s="20">
        <f t="shared" si="423"/>
        <v>-56.645990961991856</v>
      </c>
      <c r="N65" s="20">
        <f t="shared" si="423"/>
        <v>16.102998049461938</v>
      </c>
      <c r="O65" s="20">
        <f t="shared" si="423"/>
        <v>-40.58402792398531</v>
      </c>
      <c r="P65" s="20">
        <f t="shared" si="423"/>
        <v>53.405273599220074</v>
      </c>
      <c r="Q65" s="20">
        <f t="shared" si="423"/>
        <v>34.766551878273198</v>
      </c>
      <c r="R65" s="20">
        <f t="shared" si="423"/>
        <v>111.60846882998685</v>
      </c>
      <c r="S65" s="20">
        <f t="shared" si="423"/>
        <v>-51.643300601378847</v>
      </c>
      <c r="T65" s="20">
        <f t="shared" si="423"/>
        <v>41.65095036053836</v>
      </c>
      <c r="U65" s="20">
        <f t="shared" si="423"/>
        <v>75.390897706396487</v>
      </c>
      <c r="V65" s="20">
        <f t="shared" si="423"/>
        <v>-30.848247376135916</v>
      </c>
      <c r="W65" s="20">
        <f t="shared" si="423"/>
        <v>-24.686893764225605</v>
      </c>
      <c r="X65" s="20">
        <f t="shared" si="423"/>
        <v>21.987140654340354</v>
      </c>
      <c r="Y65" s="20">
        <f t="shared" si="423"/>
        <v>-44.290785627849651</v>
      </c>
      <c r="Z65" s="20">
        <f t="shared" si="423"/>
        <v>58.21588841146481</v>
      </c>
      <c r="AA65" s="20">
        <f t="shared" si="423"/>
        <v>44.373608770023651</v>
      </c>
      <c r="AB65" s="20">
        <f t="shared" ref="AB65:AI65" si="424">100*((AB33/AA33)^4-1)</f>
        <v>3.8251092889700189</v>
      </c>
      <c r="AC65" s="20">
        <f t="shared" si="424"/>
        <v>-8.1572957207441288</v>
      </c>
      <c r="AD65" s="20">
        <f t="shared" si="424"/>
        <v>39.521030910353083</v>
      </c>
      <c r="AE65" s="20">
        <f t="shared" si="424"/>
        <v>26.092901067854356</v>
      </c>
      <c r="AF65" s="20">
        <f t="shared" si="424"/>
        <v>-46.016394235099909</v>
      </c>
      <c r="AG65" s="20">
        <f t="shared" si="424"/>
        <v>279.87047272857086</v>
      </c>
      <c r="AH65" s="20">
        <f t="shared" si="424"/>
        <v>-65.408717167081633</v>
      </c>
      <c r="AI65" s="20">
        <f t="shared" si="424"/>
        <v>125.1861336753238</v>
      </c>
      <c r="AJ65" s="20">
        <f t="shared" ref="AJ65:BO65" si="425">100*((AJ33/AI33)^4-1)</f>
        <v>-22.580403245327808</v>
      </c>
      <c r="AK65" s="20">
        <f t="shared" si="425"/>
        <v>63.244907066212534</v>
      </c>
      <c r="AL65" s="20">
        <f t="shared" si="425"/>
        <v>51.565361161707266</v>
      </c>
      <c r="AM65" s="20">
        <f t="shared" si="425"/>
        <v>-75.449088534561952</v>
      </c>
      <c r="AN65" s="20">
        <f t="shared" si="425"/>
        <v>300.29393265231568</v>
      </c>
      <c r="AO65" s="20">
        <f t="shared" si="425"/>
        <v>-62.285754703499272</v>
      </c>
      <c r="AP65" s="20">
        <f t="shared" si="425"/>
        <v>24.38437515594627</v>
      </c>
      <c r="AQ65" s="20">
        <f t="shared" si="425"/>
        <v>24.36902563557668</v>
      </c>
      <c r="AR65" s="20">
        <f t="shared" si="425"/>
        <v>-42.901497722995863</v>
      </c>
      <c r="AS65" s="20">
        <f t="shared" si="425"/>
        <v>18.971781444596616</v>
      </c>
      <c r="AT65" s="20">
        <f t="shared" si="425"/>
        <v>-11.467330006533649</v>
      </c>
      <c r="AU65" s="20">
        <f t="shared" si="425"/>
        <v>6.4877504667084862</v>
      </c>
      <c r="AV65" s="20">
        <f t="shared" si="425"/>
        <v>-26.529551391988427</v>
      </c>
      <c r="AW65" s="20">
        <f t="shared" si="425"/>
        <v>-48.88008973837298</v>
      </c>
      <c r="AX65" s="20">
        <f t="shared" si="425"/>
        <v>-45.849291608950047</v>
      </c>
      <c r="AY65" s="20">
        <f t="shared" si="425"/>
        <v>17.634851925152105</v>
      </c>
      <c r="AZ65" s="20">
        <f t="shared" si="425"/>
        <v>278.52537248454803</v>
      </c>
      <c r="BA65" s="20">
        <f t="shared" si="425"/>
        <v>-73.12887606968016</v>
      </c>
      <c r="BB65" s="20">
        <f t="shared" si="425"/>
        <v>95.704966479696125</v>
      </c>
      <c r="BC65" s="20">
        <f t="shared" si="425"/>
        <v>-18.15669494260441</v>
      </c>
      <c r="BD65" s="20">
        <f t="shared" si="425"/>
        <v>52.153152950512037</v>
      </c>
      <c r="BE65" s="20">
        <f t="shared" si="425"/>
        <v>31.753478230912592</v>
      </c>
      <c r="BF65" s="20">
        <f t="shared" si="425"/>
        <v>-59.524792193646107</v>
      </c>
      <c r="BG65" s="20">
        <f t="shared" si="425"/>
        <v>98.203692090121137</v>
      </c>
      <c r="BH65" s="20">
        <f t="shared" si="425"/>
        <v>-5.7769855060936681</v>
      </c>
      <c r="BI65" s="20">
        <f t="shared" si="425"/>
        <v>63.956264330166654</v>
      </c>
      <c r="BJ65" s="20">
        <f t="shared" si="425"/>
        <v>13.269184136266032</v>
      </c>
      <c r="BK65" s="20">
        <f t="shared" si="425"/>
        <v>-12.092752459091937</v>
      </c>
      <c r="BL65" s="20">
        <f t="shared" si="425"/>
        <v>-20.96707506885399</v>
      </c>
      <c r="BM65" s="20">
        <f t="shared" si="425"/>
        <v>21.582474319824275</v>
      </c>
      <c r="BN65" s="20">
        <f t="shared" si="425"/>
        <v>130.50322452260613</v>
      </c>
      <c r="BO65" s="20">
        <f t="shared" si="425"/>
        <v>-69.501424168252598</v>
      </c>
      <c r="BP65" s="20">
        <f t="shared" ref="BP65:CU65" si="426">100*((BP33/BO33)^4-1)</f>
        <v>218.70922048724844</v>
      </c>
      <c r="BQ65" s="20">
        <f t="shared" si="426"/>
        <v>-2.9503898605747314</v>
      </c>
      <c r="BR65" s="20">
        <f t="shared" si="426"/>
        <v>-66.470648320262711</v>
      </c>
      <c r="BS65" s="20">
        <f t="shared" si="426"/>
        <v>714.43483730448941</v>
      </c>
      <c r="BT65" s="20">
        <f t="shared" si="426"/>
        <v>-79.242207767834742</v>
      </c>
      <c r="BU65" s="20">
        <f t="shared" si="426"/>
        <v>9.9748531447049658</v>
      </c>
      <c r="BV65" s="20">
        <f t="shared" si="426"/>
        <v>-18.689803044160502</v>
      </c>
      <c r="BW65" s="20">
        <f t="shared" si="426"/>
        <v>-54.285402371210346</v>
      </c>
      <c r="BX65" s="20">
        <f t="shared" si="426"/>
        <v>28.613610580254445</v>
      </c>
      <c r="BY65" s="20">
        <f t="shared" si="426"/>
        <v>-76.072228742907782</v>
      </c>
      <c r="BZ65" s="20">
        <f t="shared" si="426"/>
        <v>-72.730618715176902</v>
      </c>
      <c r="CA65" s="20">
        <f t="shared" si="426"/>
        <v>-78.654700040156982</v>
      </c>
      <c r="CB65" s="20">
        <f t="shared" si="426"/>
        <v>-34.313794416232938</v>
      </c>
      <c r="CC65" s="20">
        <f t="shared" si="426"/>
        <v>4.7447458337062542</v>
      </c>
      <c r="CD65" s="20">
        <f t="shared" si="426"/>
        <v>131.50585634249441</v>
      </c>
      <c r="CE65" s="20">
        <f t="shared" si="426"/>
        <v>301.45000466762798</v>
      </c>
      <c r="CF65" s="20">
        <f t="shared" si="426"/>
        <v>-83.576905541641295</v>
      </c>
      <c r="CG65" s="20">
        <f t="shared" si="426"/>
        <v>401.82398981408306</v>
      </c>
      <c r="CH65" s="20">
        <f t="shared" si="426"/>
        <v>33.875988374489928</v>
      </c>
      <c r="CI65" s="20">
        <f t="shared" si="426"/>
        <v>-89.164889659609088</v>
      </c>
      <c r="CJ65" s="20">
        <f t="shared" si="426"/>
        <v>2454.2371645022167</v>
      </c>
      <c r="CK65" s="20">
        <f t="shared" si="426"/>
        <v>-69.784748088288026</v>
      </c>
      <c r="CL65" s="20">
        <f t="shared" si="426"/>
        <v>-3.3672860588033315</v>
      </c>
      <c r="CM65" s="20">
        <f t="shared" si="426"/>
        <v>314.0087143201834</v>
      </c>
      <c r="CN65" s="20">
        <f t="shared" si="426"/>
        <v>141.1911443789524</v>
      </c>
      <c r="CO65" s="20">
        <f t="shared" si="426"/>
        <v>-0.61228442928973337</v>
      </c>
      <c r="CP65" s="20">
        <f t="shared" si="426"/>
        <v>-22.05291743781531</v>
      </c>
      <c r="CQ65" s="20">
        <f t="shared" si="426"/>
        <v>0.1918720745427871</v>
      </c>
      <c r="CR65" s="20">
        <f t="shared" si="426"/>
        <v>-16.257983491696947</v>
      </c>
      <c r="CS65" s="20">
        <f t="shared" si="426"/>
        <v>64.366639653074202</v>
      </c>
      <c r="CT65" s="20">
        <f t="shared" si="426"/>
        <v>70.943562875650741</v>
      </c>
      <c r="CU65" s="20">
        <f t="shared" si="426"/>
        <v>-59.484742410063561</v>
      </c>
      <c r="CV65" s="20">
        <f t="shared" ref="CV65:EA65" si="427">100*((CV33/CU33)^4-1)</f>
        <v>254.69887589288015</v>
      </c>
      <c r="CW65" s="20">
        <f t="shared" si="427"/>
        <v>-15.930898736242206</v>
      </c>
      <c r="CX65" s="20">
        <f t="shared" si="427"/>
        <v>-19.819561201228463</v>
      </c>
      <c r="CY65" s="20">
        <f t="shared" si="427"/>
        <v>1175.4981759746533</v>
      </c>
      <c r="CZ65" s="20">
        <f t="shared" si="427"/>
        <v>-91.410050569375031</v>
      </c>
      <c r="DA65" s="20">
        <f t="shared" si="427"/>
        <v>125.88436667134792</v>
      </c>
      <c r="DB65" s="20">
        <f t="shared" si="427"/>
        <v>-57.045329610761911</v>
      </c>
      <c r="DC65" s="20">
        <f t="shared" si="427"/>
        <v>-20.975845005199169</v>
      </c>
      <c r="DD65" s="20">
        <f t="shared" si="427"/>
        <v>247.03004860958706</v>
      </c>
      <c r="DE65" s="20">
        <f t="shared" si="427"/>
        <v>-33.776844264875635</v>
      </c>
      <c r="DF65" s="20">
        <f t="shared" si="427"/>
        <v>40.320357663118656</v>
      </c>
      <c r="DG65" s="20">
        <f t="shared" si="427"/>
        <v>-29.087340448226907</v>
      </c>
      <c r="DH65" s="20">
        <f t="shared" si="427"/>
        <v>-32.751387928274376</v>
      </c>
      <c r="DI65" s="20">
        <f t="shared" si="427"/>
        <v>103.79007160696125</v>
      </c>
      <c r="DJ65" s="20">
        <f t="shared" si="427"/>
        <v>33.339439852505407</v>
      </c>
      <c r="DK65" s="20">
        <f t="shared" si="427"/>
        <v>0.48946516175794041</v>
      </c>
      <c r="DL65" s="20">
        <f t="shared" si="427"/>
        <v>-67.645114678576519</v>
      </c>
      <c r="DM65" s="20">
        <f t="shared" si="427"/>
        <v>-35.751017450359036</v>
      </c>
      <c r="DN65" s="20">
        <f t="shared" si="427"/>
        <v>78.245523780074876</v>
      </c>
      <c r="DO65" s="20">
        <f t="shared" si="427"/>
        <v>23.677595453642631</v>
      </c>
      <c r="DP65" s="20">
        <f t="shared" si="427"/>
        <v>122.52289984422089</v>
      </c>
      <c r="DQ65" s="20">
        <f t="shared" si="427"/>
        <v>-15.923801653011338</v>
      </c>
      <c r="DR65" s="20">
        <f t="shared" si="427"/>
        <v>-21.104811627933817</v>
      </c>
      <c r="DS65" s="45">
        <f t="shared" si="427"/>
        <v>-37.058050851579772</v>
      </c>
      <c r="DT65" s="45">
        <f t="shared" si="427"/>
        <v>9.0480926121928817</v>
      </c>
      <c r="DU65" s="45">
        <f t="shared" si="427"/>
        <v>19.493356608160806</v>
      </c>
      <c r="DV65" s="45">
        <f t="shared" si="427"/>
        <v>-64.457387883416388</v>
      </c>
      <c r="DW65" s="45">
        <f t="shared" si="427"/>
        <v>793.55453006675475</v>
      </c>
      <c r="DX65" s="45">
        <f t="shared" si="427"/>
        <v>-86.732535219993949</v>
      </c>
      <c r="DY65" s="45">
        <f t="shared" si="427"/>
        <v>406.48989365633736</v>
      </c>
      <c r="DZ65" s="45">
        <f t="shared" si="427"/>
        <v>27.427079523471253</v>
      </c>
      <c r="EA65" s="45">
        <f t="shared" si="427"/>
        <v>6.2458256567023751</v>
      </c>
      <c r="EB65" s="45">
        <f t="shared" ref="EB65:FF65" si="428">100*((EB33/EA33)^4-1)</f>
        <v>-30.416803813307837</v>
      </c>
      <c r="EC65" s="19">
        <f t="shared" si="428"/>
        <v>-53.275773956385805</v>
      </c>
      <c r="ED65" s="19">
        <f t="shared" si="428"/>
        <v>1.2818859565495</v>
      </c>
      <c r="EE65" s="19">
        <f t="shared" si="428"/>
        <v>-39.225434688215131</v>
      </c>
      <c r="EF65" s="19">
        <f t="shared" si="428"/>
        <v>-33.951263093960328</v>
      </c>
      <c r="EG65" s="19">
        <f t="shared" si="428"/>
        <v>-4.5647949965358485</v>
      </c>
      <c r="EH65" s="19">
        <f t="shared" si="428"/>
        <v>-12.518873047404966</v>
      </c>
      <c r="EI65" s="19">
        <f t="shared" si="428"/>
        <v>67.726374306642697</v>
      </c>
      <c r="EJ65" s="19">
        <f t="shared" si="428"/>
        <v>11.79686793235315</v>
      </c>
      <c r="EK65" s="19">
        <f t="shared" si="428"/>
        <v>52.879711530062146</v>
      </c>
      <c r="EL65" s="19">
        <f t="shared" si="428"/>
        <v>35.262191630056996</v>
      </c>
      <c r="EM65" s="19">
        <f t="shared" si="428"/>
        <v>21.579279953178165</v>
      </c>
      <c r="EN65" s="19">
        <f t="shared" si="428"/>
        <v>9.6003450760145057</v>
      </c>
      <c r="EO65" s="19">
        <f t="shared" si="428"/>
        <v>3.0401053225048713E-3</v>
      </c>
      <c r="EP65" s="19">
        <f t="shared" si="428"/>
        <v>-8.7326979030049934</v>
      </c>
      <c r="EQ65" s="19">
        <f t="shared" si="428"/>
        <v>-0.84692572438227476</v>
      </c>
      <c r="ER65" s="19">
        <f t="shared" si="428"/>
        <v>-3.4075547291060215</v>
      </c>
      <c r="ES65" s="19">
        <f t="shared" si="428"/>
        <v>-4.018775458254642</v>
      </c>
      <c r="ET65" s="19">
        <f t="shared" si="428"/>
        <v>-5.001566323134865</v>
      </c>
      <c r="EU65" s="19">
        <f t="shared" si="428"/>
        <v>8.4999487405921883</v>
      </c>
      <c r="EV65" s="19">
        <f t="shared" si="428"/>
        <v>8.1180160750749195</v>
      </c>
      <c r="EW65" s="19">
        <f t="shared" si="428"/>
        <v>-0.19497085945100467</v>
      </c>
      <c r="EX65" s="19">
        <f t="shared" si="428"/>
        <v>-5.8409767376273898</v>
      </c>
      <c r="EY65" s="19">
        <f t="shared" si="428"/>
        <v>8.6833557897690881</v>
      </c>
      <c r="EZ65" s="19">
        <f t="shared" si="428"/>
        <v>2.8022101939735311</v>
      </c>
      <c r="FA65" s="19">
        <f t="shared" si="428"/>
        <v>1.059211654752068</v>
      </c>
      <c r="FB65" s="19">
        <f t="shared" si="428"/>
        <v>-1.214221527014181</v>
      </c>
      <c r="FC65" s="19">
        <f t="shared" si="428"/>
        <v>4.9159951077816677</v>
      </c>
      <c r="FD65" s="19">
        <f t="shared" si="428"/>
        <v>1.7497888938226458</v>
      </c>
      <c r="FE65" s="19">
        <f t="shared" si="428"/>
        <v>1.8748637215745934</v>
      </c>
      <c r="FF65" s="19">
        <f t="shared" si="428"/>
        <v>-1.9542353145321822</v>
      </c>
    </row>
    <row r="66" spans="2:162" x14ac:dyDescent="0.25">
      <c r="B66" t="str">
        <f>B34</f>
        <v>Population (thous.)</v>
      </c>
      <c r="C66" s="20"/>
      <c r="D66" s="20">
        <f t="shared" ref="D66:AA66" si="429">100*((D34/C34)^4-1)</f>
        <v>3.6826018440868413</v>
      </c>
      <c r="E66" s="20">
        <f t="shared" si="429"/>
        <v>3.5862369735374156</v>
      </c>
      <c r="F66" s="20">
        <f t="shared" si="429"/>
        <v>3.2515419966801185</v>
      </c>
      <c r="G66" s="20">
        <f t="shared" si="429"/>
        <v>2.6878681467006782</v>
      </c>
      <c r="H66" s="20">
        <f t="shared" si="429"/>
        <v>1.9833115687008629</v>
      </c>
      <c r="I66" s="20">
        <f t="shared" si="429"/>
        <v>1.4573838557761398</v>
      </c>
      <c r="J66" s="20">
        <f t="shared" si="429"/>
        <v>1.1812228018418747</v>
      </c>
      <c r="K66" s="20">
        <f t="shared" si="429"/>
        <v>1.1488882561210279</v>
      </c>
      <c r="L66" s="20">
        <f t="shared" si="429"/>
        <v>1.3075835146166392</v>
      </c>
      <c r="M66" s="20">
        <f t="shared" si="429"/>
        <v>1.4574949002875037</v>
      </c>
      <c r="N66" s="20">
        <f t="shared" si="429"/>
        <v>1.5491769092886409</v>
      </c>
      <c r="O66" s="20">
        <f t="shared" si="429"/>
        <v>1.5832595346462419</v>
      </c>
      <c r="P66" s="20">
        <f t="shared" si="429"/>
        <v>1.5678918206975201</v>
      </c>
      <c r="Q66" s="20">
        <f t="shared" si="429"/>
        <v>1.5330833823427259</v>
      </c>
      <c r="R66" s="20">
        <f t="shared" si="429"/>
        <v>1.4864211479038492</v>
      </c>
      <c r="S66" s="20">
        <f t="shared" si="429"/>
        <v>1.4280853610579403</v>
      </c>
      <c r="T66" s="20">
        <f t="shared" si="429"/>
        <v>1.3622918596296385</v>
      </c>
      <c r="U66" s="20">
        <f t="shared" si="429"/>
        <v>1.305263278182367</v>
      </c>
      <c r="V66" s="20">
        <f t="shared" si="429"/>
        <v>1.260868600403886</v>
      </c>
      <c r="W66" s="20">
        <f t="shared" si="429"/>
        <v>1.2289194063612729</v>
      </c>
      <c r="X66" s="20">
        <f t="shared" si="429"/>
        <v>1.2090880757553046</v>
      </c>
      <c r="Y66" s="20">
        <f t="shared" si="429"/>
        <v>1.2005934771794236</v>
      </c>
      <c r="Z66" s="20">
        <f t="shared" si="429"/>
        <v>1.2031413707884742</v>
      </c>
      <c r="AA66" s="20">
        <f t="shared" si="429"/>
        <v>1.2166009231085573</v>
      </c>
      <c r="AB66" s="20">
        <f t="shared" ref="AB66:AI66" si="430">100*((AB34/AA34)^4-1)</f>
        <v>1.2473316898373943</v>
      </c>
      <c r="AC66" s="20">
        <f t="shared" si="430"/>
        <v>1.3210138879149902</v>
      </c>
      <c r="AD66" s="20">
        <f t="shared" si="430"/>
        <v>1.4436032722454195</v>
      </c>
      <c r="AE66" s="20">
        <f t="shared" si="430"/>
        <v>1.614484776233116</v>
      </c>
      <c r="AF66" s="20">
        <f t="shared" si="430"/>
        <v>1.8131985576830711</v>
      </c>
      <c r="AG66" s="20">
        <f t="shared" si="430"/>
        <v>1.960413912136505</v>
      </c>
      <c r="AH66" s="20">
        <f t="shared" si="430"/>
        <v>2.0370938109682157</v>
      </c>
      <c r="AI66" s="20">
        <f t="shared" si="430"/>
        <v>2.0443987633522509</v>
      </c>
      <c r="AJ66" s="20">
        <f t="shared" ref="AJ66:BO66" si="431">100*((AJ34/AI34)^4-1)</f>
        <v>1.9983868615552458</v>
      </c>
      <c r="AK66" s="20">
        <f t="shared" si="431"/>
        <v>1.958648699102894</v>
      </c>
      <c r="AL66" s="20">
        <f t="shared" si="431"/>
        <v>1.9395988451674118</v>
      </c>
      <c r="AM66" s="20">
        <f t="shared" si="431"/>
        <v>1.9408291810976586</v>
      </c>
      <c r="AN66" s="20">
        <f t="shared" si="431"/>
        <v>1.947318881590121</v>
      </c>
      <c r="AO66" s="20">
        <f t="shared" si="431"/>
        <v>1.9007227650711167</v>
      </c>
      <c r="AP66" s="20">
        <f t="shared" si="431"/>
        <v>1.7876197117074666</v>
      </c>
      <c r="AQ66" s="20">
        <f t="shared" si="431"/>
        <v>1.6093434684612662</v>
      </c>
      <c r="AR66" s="20">
        <f t="shared" si="431"/>
        <v>1.3952783254458812</v>
      </c>
      <c r="AS66" s="20">
        <f t="shared" si="431"/>
        <v>1.258034027869992</v>
      </c>
      <c r="AT66" s="20">
        <f t="shared" si="431"/>
        <v>1.2241129178880872</v>
      </c>
      <c r="AU66" s="20">
        <f t="shared" si="431"/>
        <v>1.292112963109715</v>
      </c>
      <c r="AV66" s="20">
        <f t="shared" si="431"/>
        <v>1.4260820248641837</v>
      </c>
      <c r="AW66" s="20">
        <f t="shared" si="431"/>
        <v>1.4863195655152817</v>
      </c>
      <c r="AX66" s="20">
        <f t="shared" si="431"/>
        <v>1.4391320066222235</v>
      </c>
      <c r="AY66" s="20">
        <f t="shared" si="431"/>
        <v>1.286174701909526</v>
      </c>
      <c r="AZ66" s="20">
        <f t="shared" si="431"/>
        <v>1.0603283389397644</v>
      </c>
      <c r="BA66" s="20">
        <f t="shared" si="431"/>
        <v>0.88670913135260321</v>
      </c>
      <c r="BB66" s="20">
        <f t="shared" si="431"/>
        <v>0.79528920185820695</v>
      </c>
      <c r="BC66" s="20">
        <f t="shared" si="431"/>
        <v>0.78508627763744787</v>
      </c>
      <c r="BD66" s="20">
        <f t="shared" si="431"/>
        <v>0.83826349934839062</v>
      </c>
      <c r="BE66" s="20">
        <f t="shared" si="431"/>
        <v>0.88584896625221177</v>
      </c>
      <c r="BF66" s="20">
        <f t="shared" si="431"/>
        <v>0.91077018281902067</v>
      </c>
      <c r="BG66" s="20">
        <f t="shared" si="431"/>
        <v>0.91320570153248237</v>
      </c>
      <c r="BH66" s="20">
        <f t="shared" si="431"/>
        <v>0.91127630445608787</v>
      </c>
      <c r="BI66" s="20">
        <f t="shared" si="431"/>
        <v>0.97656201801010756</v>
      </c>
      <c r="BJ66" s="20">
        <f t="shared" si="431"/>
        <v>1.1263841019259591</v>
      </c>
      <c r="BK66" s="20">
        <f t="shared" si="431"/>
        <v>1.3600474672115448</v>
      </c>
      <c r="BL66" s="20">
        <f t="shared" si="431"/>
        <v>1.6427960537137576</v>
      </c>
      <c r="BM66" s="20">
        <f t="shared" si="431"/>
        <v>1.8385167467995567</v>
      </c>
      <c r="BN66" s="20">
        <f t="shared" si="431"/>
        <v>1.9142388197154858</v>
      </c>
      <c r="BO66" s="20">
        <f t="shared" si="431"/>
        <v>1.871822893323305</v>
      </c>
      <c r="BP66" s="20">
        <f t="shared" ref="BP66:CU66" si="432">100*((BP34/BO34)^4-1)</f>
        <v>1.7360869871833051</v>
      </c>
      <c r="BQ66" s="20">
        <f t="shared" si="432"/>
        <v>1.5984961036502154</v>
      </c>
      <c r="BR66" s="20">
        <f t="shared" si="432"/>
        <v>1.4812601813078308</v>
      </c>
      <c r="BS66" s="20">
        <f t="shared" si="432"/>
        <v>1.3839120387544979</v>
      </c>
      <c r="BT66" s="20">
        <f t="shared" si="432"/>
        <v>1.3020520206305619</v>
      </c>
      <c r="BU66" s="20">
        <f t="shared" si="432"/>
        <v>1.2194524159487186</v>
      </c>
      <c r="BV66" s="20">
        <f t="shared" si="432"/>
        <v>1.1321090844805148</v>
      </c>
      <c r="BW66" s="20">
        <f t="shared" si="432"/>
        <v>1.0400384807946139</v>
      </c>
      <c r="BX66" s="20">
        <f t="shared" si="432"/>
        <v>0.95364426627397858</v>
      </c>
      <c r="BY66" s="20">
        <f t="shared" si="432"/>
        <v>0.91427982896847837</v>
      </c>
      <c r="BZ66" s="20">
        <f t="shared" si="432"/>
        <v>0.93178769784136861</v>
      </c>
      <c r="CA66" s="20">
        <f t="shared" si="432"/>
        <v>1.0056662012868145</v>
      </c>
      <c r="CB66" s="20">
        <f t="shared" si="432"/>
        <v>1.1140247717242646</v>
      </c>
      <c r="CC66" s="20">
        <f t="shared" si="432"/>
        <v>1.1710111461002315</v>
      </c>
      <c r="CD66" s="20">
        <f t="shared" si="432"/>
        <v>1.1557795082632438</v>
      </c>
      <c r="CE66" s="20">
        <f t="shared" si="432"/>
        <v>1.0691787094391447</v>
      </c>
      <c r="CF66" s="20">
        <f t="shared" si="432"/>
        <v>0.92801868238641116</v>
      </c>
      <c r="CG66" s="20">
        <f t="shared" si="432"/>
        <v>0.79632446429791504</v>
      </c>
      <c r="CH66" s="20">
        <f t="shared" si="432"/>
        <v>0.68966595012549536</v>
      </c>
      <c r="CI66" s="20">
        <f t="shared" si="432"/>
        <v>0.60769711572417062</v>
      </c>
      <c r="CJ66" s="20">
        <f t="shared" si="432"/>
        <v>0.55903679839521825</v>
      </c>
      <c r="CK66" s="20">
        <f t="shared" si="432"/>
        <v>0.57892594349053805</v>
      </c>
      <c r="CL66" s="20">
        <f t="shared" si="432"/>
        <v>0.675872213538109</v>
      </c>
      <c r="CM66" s="20">
        <f t="shared" si="432"/>
        <v>0.84953102837619365</v>
      </c>
      <c r="CN66" s="20">
        <f t="shared" si="432"/>
        <v>1.0806431010217166</v>
      </c>
      <c r="CO66" s="20">
        <f t="shared" si="432"/>
        <v>1.2933819943832026</v>
      </c>
      <c r="CP66" s="20">
        <f t="shared" si="432"/>
        <v>1.4687304443853355</v>
      </c>
      <c r="CQ66" s="20">
        <f t="shared" si="432"/>
        <v>1.6067667801058727</v>
      </c>
      <c r="CR66" s="20">
        <f t="shared" si="432"/>
        <v>1.7084423147797789</v>
      </c>
      <c r="CS66" s="20">
        <f t="shared" si="432"/>
        <v>1.7769023115163707</v>
      </c>
      <c r="CT66" s="20">
        <f t="shared" si="432"/>
        <v>1.8132898045803314</v>
      </c>
      <c r="CU66" s="20">
        <f t="shared" si="432"/>
        <v>1.8181201232671196</v>
      </c>
      <c r="CV66" s="20">
        <f t="shared" ref="CV66:EA66" si="433">100*((CV34/CU34)^4-1)</f>
        <v>1.812062007531301</v>
      </c>
      <c r="CW66" s="20">
        <f t="shared" si="433"/>
        <v>1.8754258241316712</v>
      </c>
      <c r="CX66" s="20">
        <f t="shared" si="433"/>
        <v>2.0269959002142901</v>
      </c>
      <c r="CY66" s="20">
        <f t="shared" si="433"/>
        <v>2.2652661474889646</v>
      </c>
      <c r="CZ66" s="20">
        <f t="shared" si="433"/>
        <v>2.5388582044196362</v>
      </c>
      <c r="DA66" s="20">
        <f t="shared" si="433"/>
        <v>2.6488490358620886</v>
      </c>
      <c r="DB66" s="20">
        <f t="shared" si="433"/>
        <v>2.549621907086097</v>
      </c>
      <c r="DC66" s="20">
        <f t="shared" si="433"/>
        <v>2.2469154673566916</v>
      </c>
      <c r="DD66" s="20">
        <f t="shared" si="433"/>
        <v>1.810762828599155</v>
      </c>
      <c r="DE66" s="20">
        <f t="shared" si="433"/>
        <v>1.4990105561486722</v>
      </c>
      <c r="DF66" s="20">
        <f t="shared" si="433"/>
        <v>1.3712746690780264</v>
      </c>
      <c r="DG66" s="20">
        <f t="shared" si="433"/>
        <v>1.4240767474198224</v>
      </c>
      <c r="DH66" s="20">
        <f t="shared" si="433"/>
        <v>1.6122558547946308</v>
      </c>
      <c r="DI66" s="20">
        <f t="shared" si="433"/>
        <v>1.7632432461431202</v>
      </c>
      <c r="DJ66" s="20">
        <f t="shared" si="433"/>
        <v>1.8347512472590255</v>
      </c>
      <c r="DK66" s="20">
        <f t="shared" si="433"/>
        <v>1.8279588571278538</v>
      </c>
      <c r="DL66" s="20">
        <f t="shared" si="433"/>
        <v>1.7669566191092168</v>
      </c>
      <c r="DM66" s="20">
        <f t="shared" si="433"/>
        <v>1.7430631896770965</v>
      </c>
      <c r="DN66" s="20">
        <f t="shared" si="433"/>
        <v>1.7780951691475755</v>
      </c>
      <c r="DO66" s="20">
        <f t="shared" si="433"/>
        <v>1.8710714146252583</v>
      </c>
      <c r="DP66" s="20">
        <f t="shared" si="433"/>
        <v>1.9854448134358771</v>
      </c>
      <c r="DQ66" s="20">
        <f t="shared" si="433"/>
        <v>1.9790872651952451</v>
      </c>
      <c r="DR66" s="20">
        <f t="shared" si="433"/>
        <v>1.819139305155737</v>
      </c>
      <c r="DS66" s="45">
        <f t="shared" si="433"/>
        <v>1.5089535413674193</v>
      </c>
      <c r="DT66" s="45">
        <f t="shared" si="433"/>
        <v>1.1069387968188682</v>
      </c>
      <c r="DU66" s="45">
        <f t="shared" si="433"/>
        <v>0.83424871932296085</v>
      </c>
      <c r="DV66" s="45">
        <f t="shared" si="433"/>
        <v>0.74293072566524732</v>
      </c>
      <c r="DW66" s="45">
        <f t="shared" si="433"/>
        <v>0.8309368839354736</v>
      </c>
      <c r="DX66" s="45">
        <f t="shared" si="433"/>
        <v>1.0562166908277604</v>
      </c>
      <c r="DY66" s="45">
        <f t="shared" si="433"/>
        <v>1.2541766642335972</v>
      </c>
      <c r="DZ66" s="45">
        <f t="shared" si="433"/>
        <v>1.3838294335166035</v>
      </c>
      <c r="EA66" s="45">
        <f t="shared" si="433"/>
        <v>1.4414383977565448</v>
      </c>
      <c r="EB66" s="45">
        <f t="shared" ref="EB66:FF66" si="434">100*((EB34/EA34)^4-1)</f>
        <v>1.4405969443748168</v>
      </c>
      <c r="EC66" s="19">
        <f t="shared" si="434"/>
        <v>1.4400376613981525</v>
      </c>
      <c r="ED66" s="19">
        <f t="shared" si="434"/>
        <v>1.4531392315342506</v>
      </c>
      <c r="EE66" s="19">
        <f t="shared" si="434"/>
        <v>-0.34340404671151514</v>
      </c>
      <c r="EF66" s="19">
        <f t="shared" si="434"/>
        <v>0.92132045464277113</v>
      </c>
      <c r="EG66" s="19">
        <f t="shared" si="434"/>
        <v>0.82873614374039395</v>
      </c>
      <c r="EH66" s="19">
        <f t="shared" si="434"/>
        <v>0.80293230420682704</v>
      </c>
      <c r="EI66" s="19">
        <f t="shared" si="434"/>
        <v>0.82137412743379379</v>
      </c>
      <c r="EJ66" s="19">
        <f t="shared" si="434"/>
        <v>0.77566462071769759</v>
      </c>
      <c r="EK66" s="19">
        <f t="shared" si="434"/>
        <v>0.74666644595446918</v>
      </c>
      <c r="EL66" s="19">
        <f t="shared" si="434"/>
        <v>0.74490667046294146</v>
      </c>
      <c r="EM66" s="19">
        <f t="shared" si="434"/>
        <v>0.72250705174969898</v>
      </c>
      <c r="EN66" s="19">
        <f t="shared" si="434"/>
        <v>0.76231590357229706</v>
      </c>
      <c r="EO66" s="19">
        <f t="shared" si="434"/>
        <v>0.7992557488219143</v>
      </c>
      <c r="EP66" s="19">
        <f t="shared" si="434"/>
        <v>0.81237371454130347</v>
      </c>
      <c r="EQ66" s="19">
        <f t="shared" si="434"/>
        <v>0.8348640981357347</v>
      </c>
      <c r="ER66" s="19">
        <f t="shared" si="434"/>
        <v>0.80471387687437446</v>
      </c>
      <c r="ES66" s="19">
        <f t="shared" si="434"/>
        <v>0.76780871794013272</v>
      </c>
      <c r="ET66" s="19">
        <f t="shared" si="434"/>
        <v>0.74614430907258278</v>
      </c>
      <c r="EU66" s="19">
        <f t="shared" si="434"/>
        <v>0.71329592958568888</v>
      </c>
      <c r="EV66" s="19">
        <f t="shared" si="434"/>
        <v>0.71486953756105809</v>
      </c>
      <c r="EW66" s="19">
        <f t="shared" si="434"/>
        <v>0.72508451955914932</v>
      </c>
      <c r="EX66" s="19">
        <f t="shared" si="434"/>
        <v>0.72850837040359107</v>
      </c>
      <c r="EY66" s="19">
        <f t="shared" si="434"/>
        <v>0.74609047282647722</v>
      </c>
      <c r="EZ66" s="19">
        <f t="shared" si="434"/>
        <v>0.74456458264802183</v>
      </c>
      <c r="FA66" s="19">
        <f t="shared" si="434"/>
        <v>0.74070489470885459</v>
      </c>
      <c r="FB66" s="19">
        <f t="shared" si="434"/>
        <v>0.74594916919030752</v>
      </c>
      <c r="FC66" s="19">
        <f t="shared" si="434"/>
        <v>0.73991349118971428</v>
      </c>
      <c r="FD66" s="19">
        <f t="shared" si="434"/>
        <v>0.74296625666818716</v>
      </c>
      <c r="FE66" s="19">
        <f t="shared" si="434"/>
        <v>0.74571007665416023</v>
      </c>
      <c r="FF66" s="19">
        <f t="shared" si="434"/>
        <v>0.73982415041748961</v>
      </c>
    </row>
    <row r="67" spans="2:162" x14ac:dyDescent="0.25">
      <c r="DS67" s="17"/>
      <c r="DT67" s="17"/>
      <c r="DU67" s="17"/>
      <c r="DV67" s="17"/>
      <c r="DW67" s="17"/>
      <c r="DX67" s="51"/>
      <c r="DY67" s="51"/>
      <c r="DZ67" s="51"/>
      <c r="EA67" s="51"/>
      <c r="EB67" s="51"/>
      <c r="EC67" s="17"/>
      <c r="ED67" s="17"/>
      <c r="EE67" s="17"/>
      <c r="EF67" s="17"/>
      <c r="EG67" s="17"/>
      <c r="EH67" s="17"/>
      <c r="EI67" s="17"/>
      <c r="EJ67" s="17"/>
      <c r="EK67" s="17"/>
      <c r="EL67" s="17"/>
      <c r="EM67" s="17"/>
    </row>
    <row r="68" spans="2:162" x14ac:dyDescent="0.25">
      <c r="B68" s="1" t="s">
        <v>221</v>
      </c>
      <c r="DS68" s="17"/>
      <c r="DT68" s="17"/>
      <c r="DU68" s="17"/>
      <c r="DV68" s="17"/>
      <c r="DW68" s="17"/>
      <c r="DX68" s="51"/>
      <c r="DY68" s="51"/>
      <c r="DZ68" s="51"/>
      <c r="EA68" s="51"/>
      <c r="EB68" s="51"/>
      <c r="EC68" s="17"/>
      <c r="ED68" s="17"/>
      <c r="EE68" s="17"/>
      <c r="EF68" s="17"/>
      <c r="EG68" s="17"/>
      <c r="EH68" s="17"/>
      <c r="EI68" s="17"/>
      <c r="EJ68" s="17"/>
      <c r="EK68" s="17"/>
      <c r="EL68" s="17"/>
      <c r="EM68" s="17"/>
    </row>
    <row r="69" spans="2:162" x14ac:dyDescent="0.25">
      <c r="B69" s="1"/>
      <c r="C69" s="16" t="str">
        <f t="shared" ref="C69:Z69" si="435">C4</f>
        <v>1990Q1</v>
      </c>
      <c r="D69" s="16" t="str">
        <f t="shared" si="435"/>
        <v>1990Q2</v>
      </c>
      <c r="E69" s="16" t="str">
        <f t="shared" si="435"/>
        <v>1990Q3</v>
      </c>
      <c r="F69" s="16" t="str">
        <f t="shared" si="435"/>
        <v>1990Q4</v>
      </c>
      <c r="G69" s="16" t="str">
        <f t="shared" si="435"/>
        <v>1991Q1</v>
      </c>
      <c r="H69" s="16" t="str">
        <f t="shared" si="435"/>
        <v>1991Q2</v>
      </c>
      <c r="I69" s="16" t="str">
        <f t="shared" si="435"/>
        <v>1991Q3</v>
      </c>
      <c r="J69" s="16" t="str">
        <f t="shared" si="435"/>
        <v>1991Q4</v>
      </c>
      <c r="K69" s="16" t="str">
        <f t="shared" si="435"/>
        <v>1992Q1</v>
      </c>
      <c r="L69" s="16" t="str">
        <f t="shared" si="435"/>
        <v>1992Q2</v>
      </c>
      <c r="M69" s="16" t="str">
        <f t="shared" si="435"/>
        <v>1992Q3</v>
      </c>
      <c r="N69" s="16" t="str">
        <f t="shared" si="435"/>
        <v>1992Q4</v>
      </c>
      <c r="O69" s="16" t="str">
        <f t="shared" si="435"/>
        <v>1993Q1</v>
      </c>
      <c r="P69" s="16" t="str">
        <f t="shared" si="435"/>
        <v>1993Q2</v>
      </c>
      <c r="Q69" s="16" t="str">
        <f t="shared" si="435"/>
        <v>1993Q3</v>
      </c>
      <c r="R69" s="16" t="str">
        <f t="shared" si="435"/>
        <v>1993Q4</v>
      </c>
      <c r="S69" s="16" t="str">
        <f t="shared" si="435"/>
        <v>1994Q1</v>
      </c>
      <c r="T69" s="16" t="str">
        <f t="shared" si="435"/>
        <v>1994Q2</v>
      </c>
      <c r="U69" s="16" t="str">
        <f t="shared" si="435"/>
        <v>1994Q3</v>
      </c>
      <c r="V69" s="16" t="str">
        <f t="shared" si="435"/>
        <v>1994Q4</v>
      </c>
      <c r="W69" s="16" t="str">
        <f t="shared" si="435"/>
        <v>1995Q1</v>
      </c>
      <c r="X69" s="16" t="str">
        <f t="shared" si="435"/>
        <v>1995Q2</v>
      </c>
      <c r="Y69" s="16" t="str">
        <f t="shared" si="435"/>
        <v>1995Q3</v>
      </c>
      <c r="Z69" s="16" t="str">
        <f t="shared" si="435"/>
        <v>1995Q4</v>
      </c>
      <c r="AA69" s="16" t="str">
        <f t="shared" ref="AA69:BF69" si="436">AA4</f>
        <v>1996Q1</v>
      </c>
      <c r="AB69" s="16" t="str">
        <f t="shared" si="436"/>
        <v>1996Q2</v>
      </c>
      <c r="AC69" s="16" t="str">
        <f t="shared" si="436"/>
        <v>1996Q3</v>
      </c>
      <c r="AD69" s="16" t="str">
        <f t="shared" si="436"/>
        <v>1996Q4</v>
      </c>
      <c r="AE69" s="16" t="str">
        <f t="shared" si="436"/>
        <v>1997Q1</v>
      </c>
      <c r="AF69" s="16" t="str">
        <f t="shared" si="436"/>
        <v>1997Q2</v>
      </c>
      <c r="AG69" s="16" t="str">
        <f t="shared" si="436"/>
        <v>1997Q3</v>
      </c>
      <c r="AH69" s="16" t="str">
        <f t="shared" si="436"/>
        <v>1997Q4</v>
      </c>
      <c r="AI69" s="16" t="str">
        <f t="shared" si="436"/>
        <v>1998Q1</v>
      </c>
      <c r="AJ69" s="16" t="str">
        <f t="shared" si="436"/>
        <v>1998Q2</v>
      </c>
      <c r="AK69" s="16" t="str">
        <f t="shared" si="436"/>
        <v>1998Q3</v>
      </c>
      <c r="AL69" s="16" t="str">
        <f t="shared" si="436"/>
        <v>1998Q4</v>
      </c>
      <c r="AM69" s="16" t="str">
        <f t="shared" si="436"/>
        <v>1999Q1</v>
      </c>
      <c r="AN69" s="16" t="str">
        <f t="shared" si="436"/>
        <v>1999Q2</v>
      </c>
      <c r="AO69" s="16" t="str">
        <f t="shared" si="436"/>
        <v>1999Q3</v>
      </c>
      <c r="AP69" s="16" t="str">
        <f t="shared" si="436"/>
        <v>1999Q4</v>
      </c>
      <c r="AQ69" s="16" t="str">
        <f t="shared" si="436"/>
        <v>2000Q1</v>
      </c>
      <c r="AR69" s="16" t="str">
        <f t="shared" si="436"/>
        <v>2000Q2</v>
      </c>
      <c r="AS69" s="16" t="str">
        <f t="shared" si="436"/>
        <v>2000Q3</v>
      </c>
      <c r="AT69" s="16" t="str">
        <f t="shared" si="436"/>
        <v>2000Q4</v>
      </c>
      <c r="AU69" s="16" t="str">
        <f t="shared" si="436"/>
        <v>2001Q1</v>
      </c>
      <c r="AV69" s="16" t="str">
        <f t="shared" si="436"/>
        <v>2001Q2</v>
      </c>
      <c r="AW69" s="16" t="str">
        <f t="shared" si="436"/>
        <v>2001Q3</v>
      </c>
      <c r="AX69" s="16" t="str">
        <f t="shared" si="436"/>
        <v>2001Q4</v>
      </c>
      <c r="AY69" s="16" t="str">
        <f t="shared" si="436"/>
        <v>2002Q1</v>
      </c>
      <c r="AZ69" s="16" t="str">
        <f t="shared" si="436"/>
        <v>2002Q2</v>
      </c>
      <c r="BA69" s="16" t="str">
        <f t="shared" si="436"/>
        <v>2002Q3</v>
      </c>
      <c r="BB69" s="16" t="str">
        <f t="shared" si="436"/>
        <v>2002Q4</v>
      </c>
      <c r="BC69" s="16" t="str">
        <f t="shared" si="436"/>
        <v>2003Q1</v>
      </c>
      <c r="BD69" s="16" t="str">
        <f t="shared" si="436"/>
        <v>2003Q2</v>
      </c>
      <c r="BE69" s="16" t="str">
        <f t="shared" si="436"/>
        <v>2003Q3</v>
      </c>
      <c r="BF69" s="16" t="str">
        <f t="shared" si="436"/>
        <v>2003Q4</v>
      </c>
      <c r="BG69" s="16" t="str">
        <f t="shared" ref="BG69:CL69" si="437">BG4</f>
        <v>2004Q1</v>
      </c>
      <c r="BH69" s="16" t="str">
        <f t="shared" si="437"/>
        <v>2004Q2</v>
      </c>
      <c r="BI69" s="16" t="str">
        <f t="shared" si="437"/>
        <v>2004Q3</v>
      </c>
      <c r="BJ69" s="16" t="str">
        <f t="shared" si="437"/>
        <v>2004Q4</v>
      </c>
      <c r="BK69" s="16" t="str">
        <f t="shared" si="437"/>
        <v>2005Q1</v>
      </c>
      <c r="BL69" s="16" t="str">
        <f t="shared" si="437"/>
        <v>2005Q2</v>
      </c>
      <c r="BM69" s="16" t="str">
        <f t="shared" si="437"/>
        <v>2005Q3</v>
      </c>
      <c r="BN69" s="16" t="str">
        <f t="shared" si="437"/>
        <v>2005Q4</v>
      </c>
      <c r="BO69" s="16" t="str">
        <f t="shared" si="437"/>
        <v>2006Q1</v>
      </c>
      <c r="BP69" s="16" t="str">
        <f t="shared" si="437"/>
        <v>2006Q2</v>
      </c>
      <c r="BQ69" s="16" t="str">
        <f t="shared" si="437"/>
        <v>2006Q3</v>
      </c>
      <c r="BR69" s="16" t="str">
        <f t="shared" si="437"/>
        <v>2006Q4</v>
      </c>
      <c r="BS69" s="16" t="str">
        <f t="shared" si="437"/>
        <v>2007Q1</v>
      </c>
      <c r="BT69" s="16" t="str">
        <f t="shared" si="437"/>
        <v>2007Q2</v>
      </c>
      <c r="BU69" s="16" t="str">
        <f t="shared" si="437"/>
        <v>2007Q3</v>
      </c>
      <c r="BV69" s="16" t="str">
        <f t="shared" si="437"/>
        <v>2007Q4</v>
      </c>
      <c r="BW69" s="16" t="str">
        <f t="shared" si="437"/>
        <v>2008Q1</v>
      </c>
      <c r="BX69" s="16" t="str">
        <f t="shared" si="437"/>
        <v>2008Q2</v>
      </c>
      <c r="BY69" s="16" t="str">
        <f t="shared" si="437"/>
        <v>2008Q3</v>
      </c>
      <c r="BZ69" s="16" t="str">
        <f t="shared" si="437"/>
        <v>2008Q4</v>
      </c>
      <c r="CA69" s="16" t="str">
        <f t="shared" si="437"/>
        <v>2009Q1</v>
      </c>
      <c r="CB69" s="16" t="str">
        <f t="shared" si="437"/>
        <v>2009Q2</v>
      </c>
      <c r="CC69" s="16" t="str">
        <f t="shared" si="437"/>
        <v>2009Q3</v>
      </c>
      <c r="CD69" s="16" t="str">
        <f t="shared" si="437"/>
        <v>2009Q4</v>
      </c>
      <c r="CE69" s="16" t="str">
        <f t="shared" si="437"/>
        <v>2010Q1</v>
      </c>
      <c r="CF69" s="16" t="str">
        <f t="shared" si="437"/>
        <v>2010Q2</v>
      </c>
      <c r="CG69" s="16" t="str">
        <f t="shared" si="437"/>
        <v>2010Q3</v>
      </c>
      <c r="CH69" s="16" t="str">
        <f t="shared" si="437"/>
        <v>2010Q4</v>
      </c>
      <c r="CI69" s="16" t="str">
        <f t="shared" si="437"/>
        <v>2011Q1</v>
      </c>
      <c r="CJ69" s="16" t="str">
        <f t="shared" si="437"/>
        <v>2011Q2</v>
      </c>
      <c r="CK69" s="16" t="str">
        <f t="shared" si="437"/>
        <v>2011Q3</v>
      </c>
      <c r="CL69" s="16" t="str">
        <f t="shared" si="437"/>
        <v>2011Q4</v>
      </c>
      <c r="CM69" s="16" t="str">
        <f t="shared" ref="CM69:DR69" si="438">CM4</f>
        <v>2012Q1</v>
      </c>
      <c r="CN69" s="16" t="str">
        <f t="shared" si="438"/>
        <v>2012Q2</v>
      </c>
      <c r="CO69" s="16" t="str">
        <f t="shared" si="438"/>
        <v>2012Q3</v>
      </c>
      <c r="CP69" s="16" t="str">
        <f t="shared" si="438"/>
        <v>2012Q4</v>
      </c>
      <c r="CQ69" s="16" t="str">
        <f t="shared" si="438"/>
        <v>2013Q1</v>
      </c>
      <c r="CR69" s="16" t="str">
        <f t="shared" si="438"/>
        <v>2013Q2</v>
      </c>
      <c r="CS69" s="16" t="str">
        <f t="shared" si="438"/>
        <v>2013Q3</v>
      </c>
      <c r="CT69" s="16" t="str">
        <f t="shared" si="438"/>
        <v>2013Q4</v>
      </c>
      <c r="CU69" s="16" t="str">
        <f t="shared" si="438"/>
        <v>2014Q1</v>
      </c>
      <c r="CV69" s="16" t="str">
        <f t="shared" si="438"/>
        <v>2014Q2</v>
      </c>
      <c r="CW69" s="16" t="str">
        <f t="shared" si="438"/>
        <v>2014Q3</v>
      </c>
      <c r="CX69" s="16" t="str">
        <f t="shared" si="438"/>
        <v>2014Q4</v>
      </c>
      <c r="CY69" s="16" t="str">
        <f t="shared" si="438"/>
        <v>2015Q1</v>
      </c>
      <c r="CZ69" s="16" t="str">
        <f t="shared" si="438"/>
        <v>2015Q2</v>
      </c>
      <c r="DA69" s="16" t="str">
        <f t="shared" si="438"/>
        <v>2015Q3</v>
      </c>
      <c r="DB69" s="16" t="str">
        <f t="shared" si="438"/>
        <v>2015Q4</v>
      </c>
      <c r="DC69" s="16" t="str">
        <f t="shared" si="438"/>
        <v>2016Q1</v>
      </c>
      <c r="DD69" s="16" t="str">
        <f t="shared" si="438"/>
        <v>2016Q2</v>
      </c>
      <c r="DE69" s="16" t="str">
        <f t="shared" si="438"/>
        <v>2016Q3</v>
      </c>
      <c r="DF69" s="16" t="str">
        <f t="shared" si="438"/>
        <v>2016Q4</v>
      </c>
      <c r="DG69" s="16" t="str">
        <f t="shared" si="438"/>
        <v>2017Q1</v>
      </c>
      <c r="DH69" s="16" t="str">
        <f t="shared" si="438"/>
        <v>2017Q2</v>
      </c>
      <c r="DI69" s="16" t="str">
        <f t="shared" si="438"/>
        <v>2017Q3</v>
      </c>
      <c r="DJ69" s="16" t="str">
        <f t="shared" si="438"/>
        <v>2017Q4</v>
      </c>
      <c r="DK69" s="16" t="str">
        <f t="shared" si="438"/>
        <v>2018Q1</v>
      </c>
      <c r="DL69" s="16" t="str">
        <f t="shared" si="438"/>
        <v>2018Q2</v>
      </c>
      <c r="DM69" s="16" t="str">
        <f t="shared" si="438"/>
        <v>2018Q3</v>
      </c>
      <c r="DN69" s="16" t="str">
        <f t="shared" si="438"/>
        <v>2018Q4</v>
      </c>
      <c r="DO69" s="16" t="str">
        <f t="shared" si="438"/>
        <v>2019Q1</v>
      </c>
      <c r="DP69" s="16" t="str">
        <f t="shared" si="438"/>
        <v>2019Q2</v>
      </c>
      <c r="DQ69" s="16" t="str">
        <f t="shared" si="438"/>
        <v>2019Q3</v>
      </c>
      <c r="DR69" s="16" t="str">
        <f t="shared" si="438"/>
        <v>2019Q4</v>
      </c>
      <c r="DS69" s="16" t="str">
        <f t="shared" ref="DS69:EX69" si="439">DS4</f>
        <v>2020Q1</v>
      </c>
      <c r="DT69" s="16" t="str">
        <f t="shared" si="439"/>
        <v>2020Q2</v>
      </c>
      <c r="DU69" s="16" t="str">
        <f t="shared" si="439"/>
        <v>2020Q3</v>
      </c>
      <c r="DV69" s="16" t="str">
        <f t="shared" si="439"/>
        <v>2020Q4</v>
      </c>
      <c r="DW69" s="16" t="str">
        <f t="shared" si="439"/>
        <v>2021Q1</v>
      </c>
      <c r="DX69" s="16" t="str">
        <f t="shared" si="439"/>
        <v>2021Q2</v>
      </c>
      <c r="DY69" s="16" t="str">
        <f t="shared" si="439"/>
        <v>2021Q3</v>
      </c>
      <c r="DZ69" s="16" t="str">
        <f t="shared" si="439"/>
        <v>2021Q4</v>
      </c>
      <c r="EA69" s="58" t="str">
        <f t="shared" si="439"/>
        <v>2022Q1</v>
      </c>
      <c r="EB69" s="58" t="str">
        <f t="shared" si="439"/>
        <v>2022Q2</v>
      </c>
      <c r="EC69" s="16" t="str">
        <f t="shared" si="439"/>
        <v>2022Q3</v>
      </c>
      <c r="ED69" s="16" t="str">
        <f t="shared" si="439"/>
        <v>2022Q4</v>
      </c>
      <c r="EE69" s="16" t="str">
        <f t="shared" si="439"/>
        <v>2023Q1</v>
      </c>
      <c r="EF69" s="16" t="str">
        <f t="shared" si="439"/>
        <v>2023Q2</v>
      </c>
      <c r="EG69" s="16" t="str">
        <f t="shared" si="439"/>
        <v>2023Q3</v>
      </c>
      <c r="EH69" s="16" t="str">
        <f t="shared" si="439"/>
        <v>2023Q4</v>
      </c>
      <c r="EI69" s="16" t="str">
        <f t="shared" si="439"/>
        <v>2024Q1</v>
      </c>
      <c r="EJ69" s="16" t="str">
        <f t="shared" si="439"/>
        <v>2024Q2</v>
      </c>
      <c r="EK69" s="16" t="str">
        <f t="shared" si="439"/>
        <v>2024Q3</v>
      </c>
      <c r="EL69" s="16" t="str">
        <f t="shared" si="439"/>
        <v>2024Q4</v>
      </c>
      <c r="EM69" s="16" t="str">
        <f t="shared" si="439"/>
        <v>2025Q1</v>
      </c>
      <c r="EN69" s="16" t="str">
        <f t="shared" si="439"/>
        <v>2025Q2</v>
      </c>
      <c r="EO69" s="16" t="str">
        <f t="shared" si="439"/>
        <v>2025Q3</v>
      </c>
      <c r="EP69" s="16" t="str">
        <f t="shared" si="439"/>
        <v>2025Q4</v>
      </c>
      <c r="EQ69" s="16" t="str">
        <f t="shared" si="439"/>
        <v>2026Q1</v>
      </c>
      <c r="ER69" s="16" t="str">
        <f t="shared" si="439"/>
        <v>2026Q2</v>
      </c>
      <c r="ES69" s="16" t="str">
        <f t="shared" si="439"/>
        <v>2026Q3</v>
      </c>
      <c r="ET69" s="16" t="str">
        <f t="shared" si="439"/>
        <v>2026Q4</v>
      </c>
      <c r="EU69" s="16" t="str">
        <f t="shared" si="439"/>
        <v>2027Q1</v>
      </c>
      <c r="EV69" s="16" t="str">
        <f t="shared" si="439"/>
        <v>2027Q2</v>
      </c>
      <c r="EW69" s="16" t="str">
        <f t="shared" si="439"/>
        <v>2027Q3</v>
      </c>
      <c r="EX69" s="16" t="str">
        <f t="shared" si="439"/>
        <v>2027Q4</v>
      </c>
      <c r="EY69" s="16" t="str">
        <f t="shared" ref="EY69:FF69" si="440">EY4</f>
        <v>2028Q1</v>
      </c>
      <c r="EZ69" s="16" t="str">
        <f t="shared" si="440"/>
        <v>2028Q2</v>
      </c>
      <c r="FA69" s="16" t="str">
        <f t="shared" si="440"/>
        <v>2028Q3</v>
      </c>
      <c r="FB69" s="16" t="str">
        <f t="shared" si="440"/>
        <v>2028Q4</v>
      </c>
      <c r="FC69" s="16" t="str">
        <f t="shared" si="440"/>
        <v>2029Q1</v>
      </c>
      <c r="FD69" s="16" t="str">
        <f t="shared" si="440"/>
        <v>2029Q2</v>
      </c>
      <c r="FE69" s="16" t="str">
        <f t="shared" si="440"/>
        <v>2029Q3</v>
      </c>
      <c r="FF69" s="16" t="str">
        <f t="shared" si="440"/>
        <v>2029Q4</v>
      </c>
    </row>
    <row r="70" spans="2:162" x14ac:dyDescent="0.25">
      <c r="B70" t="str">
        <f t="shared" ref="B70:B83" si="441">B39</f>
        <v>Employment (thous.)</v>
      </c>
      <c r="C70" s="12"/>
      <c r="D70" s="12">
        <f t="shared" ref="D70:AA70" si="442">C7/C$7*D39</f>
        <v>3.4418160077184679</v>
      </c>
      <c r="E70" s="12">
        <f t="shared" si="442"/>
        <v>3.5729839829594878</v>
      </c>
      <c r="F70" s="12">
        <f t="shared" si="442"/>
        <v>-1.9773526657901885</v>
      </c>
      <c r="G70" s="12">
        <f t="shared" si="442"/>
        <v>-0.95567347313320061</v>
      </c>
      <c r="H70" s="12">
        <f t="shared" si="442"/>
        <v>1.1465869659267991</v>
      </c>
      <c r="I70" s="12">
        <f t="shared" si="442"/>
        <v>1.6033677420191683</v>
      </c>
      <c r="J70" s="12">
        <f t="shared" si="442"/>
        <v>0.46631812992883326</v>
      </c>
      <c r="K70" s="12">
        <f t="shared" si="442"/>
        <v>3.3802229869730027</v>
      </c>
      <c r="L70" s="12">
        <f t="shared" si="442"/>
        <v>0.49751147814105501</v>
      </c>
      <c r="M70" s="12">
        <f t="shared" si="442"/>
        <v>-1.0351331804790642</v>
      </c>
      <c r="N70" s="12">
        <f t="shared" si="442"/>
        <v>1.6678717202651461</v>
      </c>
      <c r="O70" s="12">
        <f t="shared" si="442"/>
        <v>1.0297448752141891</v>
      </c>
      <c r="P70" s="12">
        <f t="shared" si="442"/>
        <v>1.252458677584567</v>
      </c>
      <c r="Q70" s="12">
        <f t="shared" si="442"/>
        <v>5.2957738297753743</v>
      </c>
      <c r="R70" s="12">
        <f t="shared" si="442"/>
        <v>-4.8734496692350753</v>
      </c>
      <c r="S70" s="12">
        <f t="shared" si="442"/>
        <v>2.1976552497277257</v>
      </c>
      <c r="T70" s="12">
        <f t="shared" si="442"/>
        <v>1.6300108533998436</v>
      </c>
      <c r="U70" s="12">
        <f t="shared" si="442"/>
        <v>1.1542209715954099</v>
      </c>
      <c r="V70" s="12">
        <f t="shared" si="442"/>
        <v>4.3999958060395583</v>
      </c>
      <c r="W70" s="12">
        <f t="shared" si="442"/>
        <v>3.4564586155631849</v>
      </c>
      <c r="X70" s="12">
        <f t="shared" si="442"/>
        <v>-2.2707274751665452E-2</v>
      </c>
      <c r="Y70" s="12">
        <f t="shared" si="442"/>
        <v>0.63741190382609059</v>
      </c>
      <c r="Z70" s="12">
        <f t="shared" si="442"/>
        <v>-2.1367351700863235</v>
      </c>
      <c r="AA70" s="12">
        <f t="shared" si="442"/>
        <v>10.328515787781246</v>
      </c>
      <c r="AB70" s="12">
        <f t="shared" ref="AB70:BG70" si="443">AA7/AA$7*AB39</f>
        <v>2.9686759590155987</v>
      </c>
      <c r="AC70" s="12">
        <f t="shared" si="443"/>
        <v>4.5242680977643834</v>
      </c>
      <c r="AD70" s="12">
        <f t="shared" si="443"/>
        <v>7.4039317960778783</v>
      </c>
      <c r="AE70" s="12">
        <f t="shared" si="443"/>
        <v>4.7814776363264144</v>
      </c>
      <c r="AF70" s="12">
        <f t="shared" si="443"/>
        <v>7.9442615344137657</v>
      </c>
      <c r="AG70" s="12">
        <f t="shared" si="443"/>
        <v>4.3330721989324417</v>
      </c>
      <c r="AH70" s="12">
        <f t="shared" si="443"/>
        <v>6.7076397996110648</v>
      </c>
      <c r="AI70" s="12">
        <f t="shared" si="443"/>
        <v>3.4458395575110989</v>
      </c>
      <c r="AJ70" s="12">
        <f t="shared" si="443"/>
        <v>5.4493092735669935</v>
      </c>
      <c r="AK70" s="12">
        <f t="shared" si="443"/>
        <v>3.4724408193215206</v>
      </c>
      <c r="AL70" s="12">
        <f t="shared" si="443"/>
        <v>3.4526349128371159</v>
      </c>
      <c r="AM70" s="12">
        <f t="shared" si="443"/>
        <v>1.4395831698813755</v>
      </c>
      <c r="AN70" s="12">
        <f t="shared" si="443"/>
        <v>1.3755727840946363</v>
      </c>
      <c r="AO70" s="12">
        <f t="shared" si="443"/>
        <v>3.2700728873994667</v>
      </c>
      <c r="AP70" s="12">
        <f t="shared" si="443"/>
        <v>2.9686546872909503</v>
      </c>
      <c r="AQ70" s="12">
        <f t="shared" si="443"/>
        <v>1.8028363624838173</v>
      </c>
      <c r="AR70" s="12">
        <f t="shared" si="443"/>
        <v>2.2086200873479234</v>
      </c>
      <c r="AS70" s="12">
        <f t="shared" si="443"/>
        <v>1.756238529783638</v>
      </c>
      <c r="AT70" s="12">
        <f t="shared" si="443"/>
        <v>2.234603553335579</v>
      </c>
      <c r="AU70" s="12">
        <f t="shared" si="443"/>
        <v>-2.0938772982454945</v>
      </c>
      <c r="AV70" s="12">
        <f t="shared" si="443"/>
        <v>-2.7592552002825066</v>
      </c>
      <c r="AW70" s="12">
        <f t="shared" si="443"/>
        <v>-3.8018082224857586</v>
      </c>
      <c r="AX70" s="12">
        <f t="shared" si="443"/>
        <v>-5.7428511039361529</v>
      </c>
      <c r="AY70" s="12">
        <f t="shared" si="443"/>
        <v>-4.0168024935902995</v>
      </c>
      <c r="AZ70" s="12">
        <f t="shared" si="443"/>
        <v>-1.7695666666557419</v>
      </c>
      <c r="BA70" s="12">
        <f t="shared" si="443"/>
        <v>-1.0868799155842157</v>
      </c>
      <c r="BB70" s="12">
        <f t="shared" si="443"/>
        <v>-1.4413825405662273</v>
      </c>
      <c r="BC70" s="12">
        <f t="shared" si="443"/>
        <v>-0.94650554494946082</v>
      </c>
      <c r="BD70" s="12">
        <f t="shared" si="443"/>
        <v>-1.4696385482515173</v>
      </c>
      <c r="BE70" s="12">
        <f t="shared" si="443"/>
        <v>-0.25857768673281933</v>
      </c>
      <c r="BF70" s="12">
        <f t="shared" si="443"/>
        <v>0.91960311820913354</v>
      </c>
      <c r="BG70" s="12">
        <f t="shared" si="443"/>
        <v>0.13921342297762429</v>
      </c>
      <c r="BH70" s="12">
        <f t="shared" ref="BH70:CM70" si="444">BG7/BG$7*BH39</f>
        <v>1.7600897811412164</v>
      </c>
      <c r="BI70" s="12">
        <f t="shared" si="444"/>
        <v>1.0825878787525278</v>
      </c>
      <c r="BJ70" s="12">
        <f t="shared" si="444"/>
        <v>2.7910401562705855</v>
      </c>
      <c r="BK70" s="12">
        <f t="shared" si="444"/>
        <v>1.9143406756537917</v>
      </c>
      <c r="BL70" s="12">
        <f t="shared" si="444"/>
        <v>3.5870010368593164</v>
      </c>
      <c r="BM70" s="12">
        <f t="shared" si="444"/>
        <v>2.5565922380884176</v>
      </c>
      <c r="BN70" s="12">
        <f t="shared" si="444"/>
        <v>4.5615481199529517</v>
      </c>
      <c r="BO70" s="12">
        <f t="shared" si="444"/>
        <v>3.113206568240523</v>
      </c>
      <c r="BP70" s="12">
        <f t="shared" si="444"/>
        <v>3.0120388312946833</v>
      </c>
      <c r="BQ70" s="12">
        <f t="shared" si="444"/>
        <v>2.5788368274231921</v>
      </c>
      <c r="BR70" s="12">
        <f t="shared" si="444"/>
        <v>2.3161895312738601</v>
      </c>
      <c r="BS70" s="12">
        <f t="shared" si="444"/>
        <v>4.3968130567305863</v>
      </c>
      <c r="BT70" s="12">
        <f t="shared" si="444"/>
        <v>2.9493072202319448</v>
      </c>
      <c r="BU70" s="12">
        <f t="shared" si="444"/>
        <v>2.6311670410958277</v>
      </c>
      <c r="BV70" s="12">
        <f t="shared" si="444"/>
        <v>2.4485411826703496</v>
      </c>
      <c r="BW70" s="12">
        <f t="shared" si="444"/>
        <v>2.5706444905049253</v>
      </c>
      <c r="BX70" s="12">
        <f t="shared" si="444"/>
        <v>-0.1602635123112095</v>
      </c>
      <c r="BY70" s="12">
        <f t="shared" si="444"/>
        <v>0.77764128280721767</v>
      </c>
      <c r="BZ70" s="12">
        <f t="shared" si="444"/>
        <v>-7.0548826591652958</v>
      </c>
      <c r="CA70" s="12">
        <f t="shared" si="444"/>
        <v>-6.1232620601780248</v>
      </c>
      <c r="CB70" s="12">
        <f t="shared" si="444"/>
        <v>-8.4437172571880552</v>
      </c>
      <c r="CC70" s="12">
        <f t="shared" si="444"/>
        <v>-4.4767221635214298</v>
      </c>
      <c r="CD70" s="12">
        <f t="shared" si="444"/>
        <v>-2.76884523540879</v>
      </c>
      <c r="CE70" s="12">
        <f t="shared" si="444"/>
        <v>-0.76454075517941034</v>
      </c>
      <c r="CF70" s="12">
        <f t="shared" si="444"/>
        <v>1.8370320153159092</v>
      </c>
      <c r="CG70" s="12">
        <f t="shared" si="444"/>
        <v>0.69003266251475015</v>
      </c>
      <c r="CH70" s="12">
        <f t="shared" si="444"/>
        <v>2.3779544951464837</v>
      </c>
      <c r="CI70" s="12">
        <f t="shared" si="444"/>
        <v>1.2102736765724487</v>
      </c>
      <c r="CJ70" s="12">
        <f t="shared" si="444"/>
        <v>2.7615888648115039</v>
      </c>
      <c r="CK70" s="12">
        <f t="shared" si="444"/>
        <v>2.0732302631203181</v>
      </c>
      <c r="CL70" s="12">
        <f t="shared" si="444"/>
        <v>2.2619808518778983</v>
      </c>
      <c r="CM70" s="12">
        <f t="shared" si="444"/>
        <v>2.4289347611064604</v>
      </c>
      <c r="CN70" s="12">
        <f t="shared" ref="CN70:DS70" si="445">CM7/CM$7*CN39</f>
        <v>3.7183574382305018</v>
      </c>
      <c r="CO70" s="12">
        <f t="shared" si="445"/>
        <v>1.8527628230107673</v>
      </c>
      <c r="CP70" s="12">
        <f t="shared" si="445"/>
        <v>3.657654153400447</v>
      </c>
      <c r="CQ70" s="12">
        <f t="shared" si="445"/>
        <v>2.8291316745748141</v>
      </c>
      <c r="CR70" s="12">
        <f t="shared" si="445"/>
        <v>2.5714008965085577</v>
      </c>
      <c r="CS70" s="12">
        <f t="shared" si="445"/>
        <v>2.6549121232109174</v>
      </c>
      <c r="CT70" s="12">
        <f t="shared" si="445"/>
        <v>3.3070997179485362</v>
      </c>
      <c r="CU70" s="12">
        <f t="shared" si="445"/>
        <v>2.6964382030702394</v>
      </c>
      <c r="CV70" s="12">
        <f t="shared" si="445"/>
        <v>1.323745078306926</v>
      </c>
      <c r="CW70" s="12">
        <f t="shared" si="445"/>
        <v>4.6524510054456236</v>
      </c>
      <c r="CX70" s="12">
        <f t="shared" si="445"/>
        <v>2.3938052321222703</v>
      </c>
      <c r="CY70" s="12">
        <f t="shared" si="445"/>
        <v>3.0859068087222941</v>
      </c>
      <c r="CZ70" s="12">
        <f t="shared" si="445"/>
        <v>3.3749421359465792</v>
      </c>
      <c r="DA70" s="12">
        <f t="shared" si="445"/>
        <v>4.0987958937184654</v>
      </c>
      <c r="DB70" s="12">
        <f t="shared" si="445"/>
        <v>2.4028503788509292</v>
      </c>
      <c r="DC70" s="12">
        <f t="shared" si="445"/>
        <v>3.496710294727623</v>
      </c>
      <c r="DD70" s="12">
        <f t="shared" si="445"/>
        <v>4.0570188467215829</v>
      </c>
      <c r="DE70" s="12">
        <f t="shared" si="445"/>
        <v>2.7417038115672865</v>
      </c>
      <c r="DF70" s="12">
        <f t="shared" si="445"/>
        <v>1.5749646420625485</v>
      </c>
      <c r="DG70" s="12">
        <f t="shared" si="445"/>
        <v>2.5975309802483748</v>
      </c>
      <c r="DH70" s="12">
        <f t="shared" si="445"/>
        <v>3.5039336316697201</v>
      </c>
      <c r="DI70" s="12">
        <f t="shared" si="445"/>
        <v>1.6013544470177221</v>
      </c>
      <c r="DJ70" s="12">
        <f t="shared" si="445"/>
        <v>1.4992153244233863</v>
      </c>
      <c r="DK70" s="12">
        <f t="shared" si="445"/>
        <v>3.3337448229291633</v>
      </c>
      <c r="DL70" s="12">
        <f t="shared" si="445"/>
        <v>1.8206678250832997</v>
      </c>
      <c r="DM70" s="12">
        <f t="shared" si="445"/>
        <v>1.96193287516786</v>
      </c>
      <c r="DN70" s="12">
        <f t="shared" si="445"/>
        <v>2.2739639117055566</v>
      </c>
      <c r="DO70" s="12">
        <f t="shared" si="445"/>
        <v>1.7544966871815282</v>
      </c>
      <c r="DP70" s="12">
        <f t="shared" si="445"/>
        <v>3.3988137138763808</v>
      </c>
      <c r="DQ70" s="12">
        <f t="shared" si="445"/>
        <v>3.4245988260766191</v>
      </c>
      <c r="DR70" s="12">
        <f t="shared" si="445"/>
        <v>0.92795425346887672</v>
      </c>
      <c r="DS70" s="12">
        <f t="shared" si="445"/>
        <v>1.1979862143179476</v>
      </c>
      <c r="DT70" s="53">
        <f t="shared" ref="DT70:EY70" si="446">DS7/DS$7*DT39</f>
        <v>-37.969303500028985</v>
      </c>
      <c r="DU70" s="53">
        <f t="shared" si="446"/>
        <v>13.62275963976931</v>
      </c>
      <c r="DV70" s="53">
        <f t="shared" si="446"/>
        <v>2.7291493401218503</v>
      </c>
      <c r="DW70" s="12">
        <f t="shared" si="446"/>
        <v>-0.17824224370258657</v>
      </c>
      <c r="DX70" s="12">
        <f t="shared" si="446"/>
        <v>5.5038695879521038</v>
      </c>
      <c r="DY70" s="12">
        <f t="shared" si="446"/>
        <v>8.7484056633933438</v>
      </c>
      <c r="DZ70" s="12">
        <f t="shared" si="446"/>
        <v>6.4760337923182476</v>
      </c>
      <c r="EA70" s="12">
        <f t="shared" si="446"/>
        <v>4.2873650945049802</v>
      </c>
      <c r="EB70" s="12">
        <f t="shared" si="446"/>
        <v>4.6283689144308582</v>
      </c>
      <c r="EC70" s="13">
        <f t="shared" si="446"/>
        <v>5.6514281944893607</v>
      </c>
      <c r="ED70" s="13">
        <f t="shared" si="446"/>
        <v>0.39101709104822913</v>
      </c>
      <c r="EE70" s="13">
        <f t="shared" si="446"/>
        <v>-2.0996075039830808</v>
      </c>
      <c r="EF70" s="13">
        <f t="shared" si="446"/>
        <v>-7.2526775495940443</v>
      </c>
      <c r="EG70" s="13">
        <f t="shared" si="446"/>
        <v>-5.8322827043801428</v>
      </c>
      <c r="EH70" s="13">
        <f t="shared" si="446"/>
        <v>-4.5345761313737798</v>
      </c>
      <c r="EI70" s="13">
        <f t="shared" si="446"/>
        <v>-1.9029027604851145</v>
      </c>
      <c r="EJ70" s="13">
        <f t="shared" si="446"/>
        <v>-0.15701480185967842</v>
      </c>
      <c r="EK70" s="13">
        <f t="shared" si="446"/>
        <v>1.4244276337839201</v>
      </c>
      <c r="EL70" s="13">
        <f t="shared" si="446"/>
        <v>1.1776562457781914</v>
      </c>
      <c r="EM70" s="13">
        <f t="shared" si="446"/>
        <v>2.9459822579271933</v>
      </c>
      <c r="EN70" s="13">
        <f t="shared" si="446"/>
        <v>3.88589770204677</v>
      </c>
      <c r="EO70" s="13">
        <f t="shared" si="446"/>
        <v>4.9572789398472983</v>
      </c>
      <c r="EP70" s="13">
        <f t="shared" si="446"/>
        <v>3.8568906918146961</v>
      </c>
      <c r="EQ70" s="13">
        <f t="shared" si="446"/>
        <v>2.9845421737843214</v>
      </c>
      <c r="ER70" s="13">
        <f t="shared" si="446"/>
        <v>2.4348015065285944</v>
      </c>
      <c r="ES70" s="13">
        <f t="shared" si="446"/>
        <v>2.9419801458144379</v>
      </c>
      <c r="ET70" s="13">
        <f t="shared" si="446"/>
        <v>1.5272448645611503</v>
      </c>
      <c r="EU70" s="13">
        <f t="shared" si="446"/>
        <v>1.2886749747574644</v>
      </c>
      <c r="EV70" s="13">
        <f t="shared" si="446"/>
        <v>1.3428342306448515</v>
      </c>
      <c r="EW70" s="13">
        <f t="shared" si="446"/>
        <v>2.1797360357159512</v>
      </c>
      <c r="EX70" s="13">
        <f t="shared" si="446"/>
        <v>1.132148617640194</v>
      </c>
      <c r="EY70" s="13">
        <f t="shared" si="446"/>
        <v>1.1193255213556741</v>
      </c>
      <c r="EZ70" s="13">
        <f t="shared" ref="EZ70:FF70" si="447">EY7/EY$7*EZ39</f>
        <v>1.1528633178465197</v>
      </c>
      <c r="FA70" s="13">
        <f t="shared" si="447"/>
        <v>1.8980601282696741</v>
      </c>
      <c r="FB70" s="13">
        <f t="shared" si="447"/>
        <v>0.87885538982603872</v>
      </c>
      <c r="FC70" s="13">
        <f t="shared" si="447"/>
        <v>0.71331910612022487</v>
      </c>
      <c r="FD70" s="13">
        <f t="shared" si="447"/>
        <v>0.51263702171286951</v>
      </c>
      <c r="FE70" s="13">
        <f t="shared" si="447"/>
        <v>1.1183079875739521</v>
      </c>
      <c r="FF70" s="13">
        <f t="shared" si="447"/>
        <v>6.4991811284742518E-2</v>
      </c>
    </row>
    <row r="71" spans="2:162" x14ac:dyDescent="0.25">
      <c r="B71" t="str">
        <f t="shared" si="441"/>
        <v xml:space="preserve"> Goods producing</v>
      </c>
      <c r="C71" s="12"/>
      <c r="D71" s="12">
        <f t="shared" ref="D71:AA71" si="448">C8/C$7*D40</f>
        <v>0.18254255891562096</v>
      </c>
      <c r="E71" s="12">
        <f t="shared" si="448"/>
        <v>0.47264514094180526</v>
      </c>
      <c r="F71" s="12">
        <f t="shared" si="448"/>
        <v>-1.9221760263473122</v>
      </c>
      <c r="G71" s="12">
        <f t="shared" si="448"/>
        <v>-0.96846844517468922</v>
      </c>
      <c r="H71" s="12">
        <f t="shared" si="448"/>
        <v>-0.54814402882692836</v>
      </c>
      <c r="I71" s="12">
        <f t="shared" si="448"/>
        <v>0.78837792280857844</v>
      </c>
      <c r="J71" s="12">
        <f t="shared" si="448"/>
        <v>-0.4268577814620419</v>
      </c>
      <c r="K71" s="12">
        <f t="shared" si="448"/>
        <v>-0.11900123803195124</v>
      </c>
      <c r="L71" s="12">
        <f t="shared" si="448"/>
        <v>2.3655707349396017E-2</v>
      </c>
      <c r="M71" s="12">
        <f t="shared" si="448"/>
        <v>-0.81596979912770395</v>
      </c>
      <c r="N71" s="12">
        <f t="shared" si="448"/>
        <v>-1.2189988352928833</v>
      </c>
      <c r="O71" s="12">
        <f t="shared" si="448"/>
        <v>-1.8412726594254702</v>
      </c>
      <c r="P71" s="12">
        <f t="shared" si="448"/>
        <v>-1.333973263663027</v>
      </c>
      <c r="Q71" s="12">
        <f t="shared" si="448"/>
        <v>0.47265017499194828</v>
      </c>
      <c r="R71" s="12">
        <f t="shared" si="448"/>
        <v>-2.5555077272892595</v>
      </c>
      <c r="S71" s="12">
        <f t="shared" si="448"/>
        <v>-1.3056846306350005</v>
      </c>
      <c r="T71" s="12">
        <f t="shared" si="448"/>
        <v>-0.49681241027375583</v>
      </c>
      <c r="U71" s="12">
        <f t="shared" si="448"/>
        <v>-0.19665959425510576</v>
      </c>
      <c r="V71" s="12">
        <f t="shared" si="448"/>
        <v>0.23246299147055977</v>
      </c>
      <c r="W71" s="12">
        <f t="shared" si="448"/>
        <v>0.97863619412435665</v>
      </c>
      <c r="X71" s="12">
        <f t="shared" si="448"/>
        <v>-0.84973243047124092</v>
      </c>
      <c r="Y71" s="12">
        <f t="shared" si="448"/>
        <v>-1.4803069103629014</v>
      </c>
      <c r="Z71" s="12">
        <f t="shared" si="448"/>
        <v>-5.0487923047071295</v>
      </c>
      <c r="AA71" s="12">
        <f t="shared" si="448"/>
        <v>6.8410899022174352</v>
      </c>
      <c r="AB71" s="12">
        <f t="shared" ref="AB71:BG71" si="449">AA8/AA$7*AB40</f>
        <v>1.4736343216694281</v>
      </c>
      <c r="AC71" s="12">
        <f t="shared" si="449"/>
        <v>1.8132898800394099</v>
      </c>
      <c r="AD71" s="12">
        <f t="shared" si="449"/>
        <v>2.9053951083043077</v>
      </c>
      <c r="AE71" s="12">
        <f t="shared" si="449"/>
        <v>2.7196665318786564</v>
      </c>
      <c r="AF71" s="12">
        <f t="shared" si="449"/>
        <v>2.0871780278744008</v>
      </c>
      <c r="AG71" s="12">
        <f t="shared" si="449"/>
        <v>2.2023556956870434</v>
      </c>
      <c r="AH71" s="12">
        <f t="shared" si="449"/>
        <v>2.9834995915875595</v>
      </c>
      <c r="AI71" s="12">
        <f t="shared" si="449"/>
        <v>6.0816407177759303E-2</v>
      </c>
      <c r="AJ71" s="12">
        <f t="shared" si="449"/>
        <v>1.2614382010614131</v>
      </c>
      <c r="AK71" s="12">
        <f t="shared" si="449"/>
        <v>0.4694119422865502</v>
      </c>
      <c r="AL71" s="12">
        <f t="shared" si="449"/>
        <v>-4.9076716023418572E-2</v>
      </c>
      <c r="AM71" s="12">
        <f t="shared" si="449"/>
        <v>-1.6913594667176366</v>
      </c>
      <c r="AN71" s="12">
        <f t="shared" si="449"/>
        <v>-0.83178323191758674</v>
      </c>
      <c r="AO71" s="12">
        <f t="shared" si="449"/>
        <v>-0.9971514367813803</v>
      </c>
      <c r="AP71" s="12">
        <f t="shared" si="449"/>
        <v>-0.49438256090014415</v>
      </c>
      <c r="AQ71" s="12">
        <f t="shared" si="449"/>
        <v>-1.6693092080623424</v>
      </c>
      <c r="AR71" s="12">
        <f t="shared" si="449"/>
        <v>0.65286536432973385</v>
      </c>
      <c r="AS71" s="12">
        <f t="shared" si="449"/>
        <v>-0.42097284403367563</v>
      </c>
      <c r="AT71" s="12">
        <f t="shared" si="449"/>
        <v>9.3920372308498486E-3</v>
      </c>
      <c r="AU71" s="12">
        <f t="shared" si="449"/>
        <v>-0.73631034556940389</v>
      </c>
      <c r="AV71" s="12">
        <f t="shared" si="449"/>
        <v>-1.0120621461267776</v>
      </c>
      <c r="AW71" s="12">
        <f t="shared" si="449"/>
        <v>-0.76350171704468894</v>
      </c>
      <c r="AX71" s="12">
        <f t="shared" si="449"/>
        <v>-2.4583708098246433</v>
      </c>
      <c r="AY71" s="12">
        <f t="shared" si="449"/>
        <v>-2.4469547334382655</v>
      </c>
      <c r="AZ71" s="12">
        <f t="shared" si="449"/>
        <v>-1.5713610559417641</v>
      </c>
      <c r="BA71" s="12">
        <f t="shared" si="449"/>
        <v>-1.1135633653797095</v>
      </c>
      <c r="BB71" s="12">
        <f t="shared" si="449"/>
        <v>-1.4700598278330606</v>
      </c>
      <c r="BC71" s="12">
        <f t="shared" si="449"/>
        <v>-1.5759492511975381</v>
      </c>
      <c r="BD71" s="12">
        <f t="shared" si="449"/>
        <v>-0.99877731117393598</v>
      </c>
      <c r="BE71" s="12">
        <f t="shared" si="449"/>
        <v>-0.67643414332730001</v>
      </c>
      <c r="BF71" s="12">
        <f t="shared" si="449"/>
        <v>-0.29683574915382432</v>
      </c>
      <c r="BG71" s="12">
        <f t="shared" si="449"/>
        <v>9.9408699758181431E-3</v>
      </c>
      <c r="BH71" s="12">
        <f t="shared" ref="BH71:CM71" si="450">BG8/BG$7*BH40</f>
        <v>9.9374128898864263E-3</v>
      </c>
      <c r="BI71" s="12">
        <f t="shared" si="450"/>
        <v>0.36906506684773677</v>
      </c>
      <c r="BJ71" s="12">
        <f t="shared" si="450"/>
        <v>1.0398311359387533</v>
      </c>
      <c r="BK71" s="12">
        <f t="shared" si="450"/>
        <v>0.8079154332409767</v>
      </c>
      <c r="BL71" s="12">
        <f t="shared" si="450"/>
        <v>1.4178121541325091</v>
      </c>
      <c r="BM71" s="12">
        <f t="shared" si="450"/>
        <v>9.6864866958170884E-2</v>
      </c>
      <c r="BN71" s="12">
        <f t="shared" si="450"/>
        <v>2.7359281802356419</v>
      </c>
      <c r="BO71" s="12">
        <f t="shared" si="450"/>
        <v>1.4088101145333454</v>
      </c>
      <c r="BP71" s="12">
        <f t="shared" si="450"/>
        <v>1.1390051676395447</v>
      </c>
      <c r="BQ71" s="12">
        <f t="shared" si="450"/>
        <v>0.65447845081941736</v>
      </c>
      <c r="BR71" s="12">
        <f t="shared" si="450"/>
        <v>0.74594689945261683</v>
      </c>
      <c r="BS71" s="12">
        <f t="shared" si="450"/>
        <v>1.4864239524132072</v>
      </c>
      <c r="BT71" s="12">
        <f t="shared" si="450"/>
        <v>1.2571096339555627</v>
      </c>
      <c r="BU71" s="12">
        <f t="shared" si="450"/>
        <v>0.84976970068071267</v>
      </c>
      <c r="BV71" s="12">
        <f t="shared" si="450"/>
        <v>0.29948600368827027</v>
      </c>
      <c r="BW71" s="12">
        <f t="shared" si="450"/>
        <v>5.385321262529702E-2</v>
      </c>
      <c r="BX71" s="12">
        <f t="shared" si="450"/>
        <v>-0.44135027299802893</v>
      </c>
      <c r="BY71" s="12">
        <f t="shared" si="450"/>
        <v>-0.56365350011155091</v>
      </c>
      <c r="BZ71" s="12">
        <f t="shared" si="450"/>
        <v>-3.849338940496362</v>
      </c>
      <c r="CA71" s="12">
        <f t="shared" si="450"/>
        <v>-1.5900685829412657</v>
      </c>
      <c r="CB71" s="12">
        <f t="shared" si="450"/>
        <v>-2.966805327886354</v>
      </c>
      <c r="CC71" s="12">
        <f t="shared" si="450"/>
        <v>-2.1108898547595727</v>
      </c>
      <c r="CD71" s="12">
        <f t="shared" si="450"/>
        <v>-1.5580551823992552</v>
      </c>
      <c r="CE71" s="12">
        <f t="shared" si="450"/>
        <v>-0.73443748359618322</v>
      </c>
      <c r="CF71" s="12">
        <f t="shared" si="450"/>
        <v>-0.39001661814405503</v>
      </c>
      <c r="CG71" s="12">
        <f t="shared" si="450"/>
        <v>4.7850723033821041E-2</v>
      </c>
      <c r="CH71" s="12">
        <f t="shared" si="450"/>
        <v>0.18210819680631171</v>
      </c>
      <c r="CI71" s="12">
        <f t="shared" si="450"/>
        <v>0.12369780819483253</v>
      </c>
      <c r="CJ71" s="12">
        <f t="shared" si="450"/>
        <v>0.94800643810347518</v>
      </c>
      <c r="CK71" s="12">
        <f t="shared" si="450"/>
        <v>0.97073078330735063</v>
      </c>
      <c r="CL71" s="12">
        <f t="shared" si="450"/>
        <v>0.75145119295221752</v>
      </c>
      <c r="CM71" s="12">
        <f t="shared" si="450"/>
        <v>0.53644825870952872</v>
      </c>
      <c r="CN71" s="12">
        <f t="shared" ref="CN71:DS71" si="451">CM8/CM$7*CN40</f>
        <v>1.0506136704500748</v>
      </c>
      <c r="CO71" s="12">
        <f t="shared" si="451"/>
        <v>0.88760692110103701</v>
      </c>
      <c r="CP71" s="12">
        <f t="shared" si="451"/>
        <v>0.89278725385723356</v>
      </c>
      <c r="CQ71" s="12">
        <f t="shared" si="451"/>
        <v>0.66941082085395254</v>
      </c>
      <c r="CR71" s="12">
        <f t="shared" si="451"/>
        <v>0.3343781626237341</v>
      </c>
      <c r="CS71" s="12">
        <f t="shared" si="451"/>
        <v>0.45928884028999223</v>
      </c>
      <c r="CT71" s="12">
        <f t="shared" si="451"/>
        <v>0.1332078258412599</v>
      </c>
      <c r="CU71" s="12">
        <f t="shared" si="451"/>
        <v>0.22066360065885876</v>
      </c>
      <c r="CV71" s="12">
        <f t="shared" si="451"/>
        <v>0.29865451073797517</v>
      </c>
      <c r="CW71" s="12">
        <f t="shared" si="451"/>
        <v>0.95979755440139858</v>
      </c>
      <c r="CX71" s="12">
        <f t="shared" si="451"/>
        <v>0.84122825309068483</v>
      </c>
      <c r="CY71" s="12">
        <f t="shared" si="451"/>
        <v>0.7475016988439831</v>
      </c>
      <c r="CZ71" s="12">
        <f t="shared" si="451"/>
        <v>0.25592487086207288</v>
      </c>
      <c r="DA71" s="12">
        <f t="shared" si="451"/>
        <v>0.48476334468544263</v>
      </c>
      <c r="DB71" s="12">
        <f t="shared" si="451"/>
        <v>0.1252657361243272</v>
      </c>
      <c r="DC71" s="12">
        <f t="shared" si="451"/>
        <v>0.4601152662471798</v>
      </c>
      <c r="DD71" s="12">
        <f t="shared" si="451"/>
        <v>0.32246090995277021</v>
      </c>
      <c r="DE71" s="12">
        <f t="shared" si="451"/>
        <v>-0.12153684130944242</v>
      </c>
      <c r="DF71" s="12">
        <f t="shared" si="451"/>
        <v>-0.37594467636714346</v>
      </c>
      <c r="DG71" s="12">
        <f t="shared" si="451"/>
        <v>-8.8246906151893567E-2</v>
      </c>
      <c r="DH71" s="12">
        <f t="shared" si="451"/>
        <v>-1.596989944653231E-2</v>
      </c>
      <c r="DI71" s="12">
        <f t="shared" si="451"/>
        <v>-0.57006794092060442</v>
      </c>
      <c r="DJ71" s="12">
        <f t="shared" si="451"/>
        <v>0.13454127184161624</v>
      </c>
      <c r="DK71" s="12">
        <f t="shared" si="451"/>
        <v>0.56569234644187594</v>
      </c>
      <c r="DL71" s="12">
        <f t="shared" si="451"/>
        <v>0.51300514556103194</v>
      </c>
      <c r="DM71" s="12">
        <f t="shared" si="451"/>
        <v>0.43126340456328044</v>
      </c>
      <c r="DN71" s="12">
        <f t="shared" si="451"/>
        <v>0.96401567414011502</v>
      </c>
      <c r="DO71" s="12">
        <f t="shared" si="451"/>
        <v>-7.6772940449314096E-3</v>
      </c>
      <c r="DP71" s="12">
        <f t="shared" si="451"/>
        <v>0.6365519352800505</v>
      </c>
      <c r="DQ71" s="12">
        <f t="shared" si="451"/>
        <v>6.0743728659924556E-2</v>
      </c>
      <c r="DR71" s="12">
        <f t="shared" si="451"/>
        <v>3.762575306149811E-2</v>
      </c>
      <c r="DS71" s="12">
        <f t="shared" si="451"/>
        <v>-0.20152084534119952</v>
      </c>
      <c r="DT71" s="53">
        <f t="shared" ref="DT71:EY71" si="452">DS8/DS$7*DT40</f>
        <v>-4.8851086409130584</v>
      </c>
      <c r="DU71" s="53">
        <f t="shared" si="452"/>
        <v>0.41704908103635302</v>
      </c>
      <c r="DV71" s="53">
        <f t="shared" si="452"/>
        <v>-0.40400336702919393</v>
      </c>
      <c r="DW71" s="12">
        <f t="shared" si="452"/>
        <v>-0.70860375859429525</v>
      </c>
      <c r="DX71" s="12">
        <f t="shared" si="452"/>
        <v>-0.20173325441501549</v>
      </c>
      <c r="DY71" s="12">
        <f t="shared" si="452"/>
        <v>0.2011111394502019</v>
      </c>
      <c r="DZ71" s="12">
        <f t="shared" si="452"/>
        <v>0.62925908237823269</v>
      </c>
      <c r="EA71" s="12">
        <f t="shared" si="452"/>
        <v>0.79538262568942231</v>
      </c>
      <c r="EB71" s="12">
        <f t="shared" si="452"/>
        <v>0.98655534167625858</v>
      </c>
      <c r="EC71" s="13">
        <f t="shared" si="452"/>
        <v>1.0364061280067436</v>
      </c>
      <c r="ED71" s="13">
        <f t="shared" si="452"/>
        <v>0.1059662092228978</v>
      </c>
      <c r="EE71" s="13">
        <f t="shared" si="452"/>
        <v>-0.26851361978900451</v>
      </c>
      <c r="EF71" s="13">
        <f t="shared" si="452"/>
        <v>-0.87118823616140861</v>
      </c>
      <c r="EG71" s="13">
        <f t="shared" si="452"/>
        <v>-0.86595431016245517</v>
      </c>
      <c r="EH71" s="13">
        <f t="shared" si="452"/>
        <v>-0.82926456266050141</v>
      </c>
      <c r="EI71" s="13">
        <f t="shared" si="452"/>
        <v>-0.51138803043151515</v>
      </c>
      <c r="EJ71" s="13">
        <f t="shared" si="452"/>
        <v>-0.28382342669049082</v>
      </c>
      <c r="EK71" s="13">
        <f t="shared" si="452"/>
        <v>-5.7612069101939299E-2</v>
      </c>
      <c r="EL71" s="13">
        <f t="shared" si="452"/>
        <v>2.4330798914534074E-2</v>
      </c>
      <c r="EM71" s="13">
        <f t="shared" si="452"/>
        <v>0.22278065799225627</v>
      </c>
      <c r="EN71" s="13">
        <f t="shared" si="452"/>
        <v>0.32904404782340485</v>
      </c>
      <c r="EO71" s="13">
        <f t="shared" si="452"/>
        <v>0.40848389402951446</v>
      </c>
      <c r="EP71" s="13">
        <f t="shared" si="452"/>
        <v>0.31726551724998275</v>
      </c>
      <c r="EQ71" s="13">
        <f t="shared" si="452"/>
        <v>0.26142570464443021</v>
      </c>
      <c r="ER71" s="13">
        <f t="shared" si="452"/>
        <v>0.21676106642990164</v>
      </c>
      <c r="ES71" s="13">
        <f t="shared" si="452"/>
        <v>0.24442200727247357</v>
      </c>
      <c r="ET71" s="13">
        <f t="shared" si="452"/>
        <v>0.13174581675024716</v>
      </c>
      <c r="EU71" s="13">
        <f t="shared" si="452"/>
        <v>0.10700012958998739</v>
      </c>
      <c r="EV71" s="13">
        <f t="shared" si="452"/>
        <v>0.13166614208714966</v>
      </c>
      <c r="EW71" s="13">
        <f t="shared" si="452"/>
        <v>0.1689197874883463</v>
      </c>
      <c r="EX71" s="13">
        <f t="shared" si="452"/>
        <v>9.2362401647952841E-2</v>
      </c>
      <c r="EY71" s="13">
        <f t="shared" si="452"/>
        <v>0.1032494572207249</v>
      </c>
      <c r="EZ71" s="13">
        <f t="shared" ref="EZ71:FF71" si="453">EY8/EY$7*EZ40</f>
        <v>0.11811308054611847</v>
      </c>
      <c r="FA71" s="13">
        <f t="shared" si="453"/>
        <v>0.16301879389147186</v>
      </c>
      <c r="FB71" s="13">
        <f t="shared" si="453"/>
        <v>9.4994628775258647E-2</v>
      </c>
      <c r="FC71" s="13">
        <f t="shared" si="453"/>
        <v>8.4881159319760521E-2</v>
      </c>
      <c r="FD71" s="13">
        <f t="shared" si="453"/>
        <v>6.816926524078358E-2</v>
      </c>
      <c r="FE71" s="13">
        <f t="shared" si="453"/>
        <v>8.0909144128252841E-2</v>
      </c>
      <c r="FF71" s="13">
        <f t="shared" si="453"/>
        <v>1.4662769557497334E-2</v>
      </c>
    </row>
    <row r="72" spans="2:162" x14ac:dyDescent="0.25">
      <c r="B72" t="str">
        <f t="shared" si="441"/>
        <v xml:space="preserve">   Natural resources</v>
      </c>
      <c r="C72" s="12"/>
      <c r="D72" s="12">
        <f t="shared" ref="D72:AA72" si="454">C9/C$7*D41</f>
        <v>3.9386633897157082E-2</v>
      </c>
      <c r="E72" s="12">
        <f t="shared" si="454"/>
        <v>0</v>
      </c>
      <c r="F72" s="12">
        <f t="shared" si="454"/>
        <v>1.2230818468702793E-2</v>
      </c>
      <c r="G72" s="12">
        <f t="shared" si="454"/>
        <v>-5.296907610789043E-2</v>
      </c>
      <c r="H72" s="12">
        <f t="shared" si="454"/>
        <v>-1.1699696427169956E-2</v>
      </c>
      <c r="I72" s="12">
        <f t="shared" si="454"/>
        <v>-1.1660701022919339E-2</v>
      </c>
      <c r="J72" s="12">
        <f t="shared" si="454"/>
        <v>0</v>
      </c>
      <c r="K72" s="12">
        <f t="shared" si="454"/>
        <v>-4.2646681019914492E-2</v>
      </c>
      <c r="L72" s="12">
        <f t="shared" si="454"/>
        <v>-4.1915261151015334E-2</v>
      </c>
      <c r="M72" s="12">
        <f t="shared" si="454"/>
        <v>0</v>
      </c>
      <c r="N72" s="12">
        <f t="shared" si="454"/>
        <v>2.5268688420419787E-2</v>
      </c>
      <c r="O72" s="12">
        <f t="shared" si="454"/>
        <v>0</v>
      </c>
      <c r="P72" s="12">
        <f t="shared" si="454"/>
        <v>1.213320343807027E-2</v>
      </c>
      <c r="Q72" s="12">
        <f t="shared" si="454"/>
        <v>-1.1369976238524673E-2</v>
      </c>
      <c r="R72" s="12">
        <f t="shared" si="454"/>
        <v>1.1940468022790023E-2</v>
      </c>
      <c r="S72" s="12">
        <f t="shared" si="454"/>
        <v>-1.1365312589534304E-2</v>
      </c>
      <c r="T72" s="12">
        <f t="shared" si="454"/>
        <v>-1.1296483095943022E-2</v>
      </c>
      <c r="U72" s="12">
        <f t="shared" si="454"/>
        <v>-1.1243409373598075E-2</v>
      </c>
      <c r="V72" s="12">
        <f t="shared" si="454"/>
        <v>2.4704903295632668E-2</v>
      </c>
      <c r="W72" s="12">
        <f t="shared" si="454"/>
        <v>1.181432909635402E-2</v>
      </c>
      <c r="X72" s="12">
        <f t="shared" si="454"/>
        <v>-1.1011719351254253E-2</v>
      </c>
      <c r="Y72" s="12">
        <f t="shared" si="454"/>
        <v>0</v>
      </c>
      <c r="Z72" s="12">
        <f t="shared" si="454"/>
        <v>0</v>
      </c>
      <c r="AA72" s="12">
        <f t="shared" si="454"/>
        <v>1.1759788992808788E-2</v>
      </c>
      <c r="AB72" s="12">
        <f t="shared" ref="AB72:BG72" si="455">AA9/AA$7*AB41</f>
        <v>-1.0786065600055185E-2</v>
      </c>
      <c r="AC72" s="12">
        <f t="shared" si="455"/>
        <v>0</v>
      </c>
      <c r="AD72" s="12">
        <f t="shared" si="455"/>
        <v>3.5959290843729529E-2</v>
      </c>
      <c r="AE72" s="12">
        <f t="shared" si="455"/>
        <v>3.5130742909026187E-2</v>
      </c>
      <c r="AF72" s="12">
        <f t="shared" si="455"/>
        <v>0</v>
      </c>
      <c r="AG72" s="12">
        <f t="shared" si="455"/>
        <v>2.1986374725339684E-2</v>
      </c>
      <c r="AH72" s="12">
        <f t="shared" si="455"/>
        <v>3.3444442017588921E-2</v>
      </c>
      <c r="AI72" s="12">
        <f t="shared" si="455"/>
        <v>-5.923298447193464E-2</v>
      </c>
      <c r="AJ72" s="12">
        <f t="shared" si="455"/>
        <v>1.0333511589599146E-2</v>
      </c>
      <c r="AK72" s="12">
        <f t="shared" si="455"/>
        <v>4.4348003394595471E-2</v>
      </c>
      <c r="AL72" s="12">
        <f t="shared" si="455"/>
        <v>0.14355950247468729</v>
      </c>
      <c r="AM72" s="12">
        <f t="shared" si="455"/>
        <v>-4.3590067998961771E-2</v>
      </c>
      <c r="AN72" s="12">
        <f t="shared" si="455"/>
        <v>0</v>
      </c>
      <c r="AO72" s="12">
        <f t="shared" si="455"/>
        <v>9.9055688946819848E-3</v>
      </c>
      <c r="AP72" s="12">
        <f t="shared" si="455"/>
        <v>-9.3727606875110558E-3</v>
      </c>
      <c r="AQ72" s="12">
        <f t="shared" si="455"/>
        <v>0</v>
      </c>
      <c r="AR72" s="12">
        <f t="shared" si="455"/>
        <v>9.7111256371774993E-3</v>
      </c>
      <c r="AS72" s="12">
        <f t="shared" si="455"/>
        <v>0</v>
      </c>
      <c r="AT72" s="12">
        <f t="shared" si="455"/>
        <v>-9.1725303373541185E-3</v>
      </c>
      <c r="AU72" s="12">
        <f t="shared" si="455"/>
        <v>3.0081193660486203E-2</v>
      </c>
      <c r="AV72" s="12">
        <f t="shared" si="455"/>
        <v>-4.1870779425156449E-2</v>
      </c>
      <c r="AW72" s="12">
        <f t="shared" si="455"/>
        <v>-3.425644143350412E-2</v>
      </c>
      <c r="AX72" s="12">
        <f t="shared" si="455"/>
        <v>-4.1809316263530648E-2</v>
      </c>
      <c r="AY72" s="12">
        <f t="shared" si="455"/>
        <v>-9.4123757177449301E-3</v>
      </c>
      <c r="AZ72" s="12">
        <f t="shared" si="455"/>
        <v>-2.687341148403298E-2</v>
      </c>
      <c r="BA72" s="12">
        <f t="shared" si="455"/>
        <v>0</v>
      </c>
      <c r="BB72" s="12">
        <f t="shared" si="455"/>
        <v>-1.8519074786096545E-2</v>
      </c>
      <c r="BC72" s="12">
        <f t="shared" si="455"/>
        <v>0</v>
      </c>
      <c r="BD72" s="12">
        <f t="shared" si="455"/>
        <v>-4.8845402188744079E-2</v>
      </c>
      <c r="BE72" s="12">
        <f t="shared" si="455"/>
        <v>-2.6669904619098572E-2</v>
      </c>
      <c r="BF72" s="12">
        <f t="shared" si="455"/>
        <v>2.1597159131870942E-2</v>
      </c>
      <c r="BG72" s="12">
        <f t="shared" si="455"/>
        <v>-1.8399842092092746E-2</v>
      </c>
      <c r="BH72" s="12">
        <f t="shared" ref="BH72:CM72" si="456">BG9/BG$7*BH41</f>
        <v>1.0345256563645031E-2</v>
      </c>
      <c r="BI72" s="12">
        <f t="shared" si="456"/>
        <v>-1.827605937571165E-2</v>
      </c>
      <c r="BJ72" s="12">
        <f t="shared" si="456"/>
        <v>0</v>
      </c>
      <c r="BK72" s="12">
        <f t="shared" si="456"/>
        <v>-1.8022049076152218E-2</v>
      </c>
      <c r="BL72" s="12">
        <f t="shared" si="456"/>
        <v>-9.3295079879915192E-3</v>
      </c>
      <c r="BM72" s="12">
        <f t="shared" si="456"/>
        <v>0</v>
      </c>
      <c r="BN72" s="12">
        <f t="shared" si="456"/>
        <v>0</v>
      </c>
      <c r="BO72" s="12">
        <f t="shared" si="456"/>
        <v>0</v>
      </c>
      <c r="BP72" s="12">
        <f t="shared" si="456"/>
        <v>0</v>
      </c>
      <c r="BQ72" s="12">
        <f t="shared" si="456"/>
        <v>0</v>
      </c>
      <c r="BR72" s="12">
        <f t="shared" si="456"/>
        <v>0</v>
      </c>
      <c r="BS72" s="12">
        <f t="shared" si="456"/>
        <v>-8.8321017893554146E-3</v>
      </c>
      <c r="BT72" s="12">
        <f t="shared" si="456"/>
        <v>9.5826172098264686E-3</v>
      </c>
      <c r="BU72" s="12">
        <f t="shared" si="456"/>
        <v>9.4998050406828825E-3</v>
      </c>
      <c r="BV72" s="12">
        <f t="shared" si="456"/>
        <v>-8.6297843698960926E-3</v>
      </c>
      <c r="BW72" s="12">
        <f t="shared" si="456"/>
        <v>-2.3446275855547847E-2</v>
      </c>
      <c r="BX72" s="12">
        <f t="shared" si="456"/>
        <v>0</v>
      </c>
      <c r="BY72" s="12">
        <f t="shared" si="456"/>
        <v>0</v>
      </c>
      <c r="BZ72" s="12">
        <f t="shared" si="456"/>
        <v>-1.6089136637081863E-2</v>
      </c>
      <c r="CA72" s="12">
        <f t="shared" si="456"/>
        <v>-1.6268304772980271E-2</v>
      </c>
      <c r="CB72" s="12">
        <f t="shared" si="456"/>
        <v>-1.6390211966494789E-2</v>
      </c>
      <c r="CC72" s="12">
        <f t="shared" si="456"/>
        <v>0</v>
      </c>
      <c r="CD72" s="12">
        <f t="shared" si="456"/>
        <v>-1.6784596702629523E-2</v>
      </c>
      <c r="CE72" s="12">
        <f t="shared" si="456"/>
        <v>2.1944476873104697E-2</v>
      </c>
      <c r="CF72" s="12">
        <f t="shared" si="456"/>
        <v>-9.0190183807021384E-3</v>
      </c>
      <c r="CG72" s="12">
        <f t="shared" si="456"/>
        <v>1.0200772353732615E-2</v>
      </c>
      <c r="CH72" s="12">
        <f t="shared" si="456"/>
        <v>-1.6829444254474708E-2</v>
      </c>
      <c r="CI72" s="12">
        <f t="shared" si="456"/>
        <v>-8.8593190298181558E-3</v>
      </c>
      <c r="CJ72" s="12">
        <f t="shared" si="456"/>
        <v>0</v>
      </c>
      <c r="CK72" s="12">
        <f t="shared" si="456"/>
        <v>0</v>
      </c>
      <c r="CL72" s="12">
        <f t="shared" si="456"/>
        <v>2.1535893773992048E-2</v>
      </c>
      <c r="CM72" s="12">
        <f t="shared" si="456"/>
        <v>-8.7051504029520416E-3</v>
      </c>
      <c r="CN72" s="12">
        <f t="shared" ref="CN72:DS72" si="457">CM9/CM$7*CN41</f>
        <v>-8.6272882713578618E-3</v>
      </c>
      <c r="CO72" s="12">
        <f t="shared" si="457"/>
        <v>0</v>
      </c>
      <c r="CP72" s="12">
        <f t="shared" si="457"/>
        <v>0</v>
      </c>
      <c r="CQ72" s="12">
        <f t="shared" si="457"/>
        <v>9.6967681752882784E-3</v>
      </c>
      <c r="CR72" s="12">
        <f t="shared" si="457"/>
        <v>9.5984163263694855E-3</v>
      </c>
      <c r="CS72" s="12">
        <f t="shared" si="457"/>
        <v>0</v>
      </c>
      <c r="CT72" s="12">
        <f t="shared" si="457"/>
        <v>-1.5527983444477377E-2</v>
      </c>
      <c r="CU72" s="12">
        <f t="shared" si="457"/>
        <v>0</v>
      </c>
      <c r="CV72" s="12">
        <f t="shared" si="457"/>
        <v>0</v>
      </c>
      <c r="CW72" s="12">
        <f t="shared" si="457"/>
        <v>0</v>
      </c>
      <c r="CX72" s="12">
        <f t="shared" si="457"/>
        <v>1.9808616140488827E-2</v>
      </c>
      <c r="CY72" s="12">
        <f t="shared" si="457"/>
        <v>9.1193906710949485E-3</v>
      </c>
      <c r="CZ72" s="12">
        <f t="shared" si="457"/>
        <v>0</v>
      </c>
      <c r="DA72" s="12">
        <f t="shared" si="457"/>
        <v>-7.899724764979868E-3</v>
      </c>
      <c r="DB72" s="12">
        <f t="shared" si="457"/>
        <v>8.8858862781177276E-3</v>
      </c>
      <c r="DC72" s="12">
        <f t="shared" si="457"/>
        <v>-1.4598427556542767E-2</v>
      </c>
      <c r="DD72" s="12">
        <f t="shared" si="457"/>
        <v>1.8790577396368989E-2</v>
      </c>
      <c r="DE72" s="12">
        <f t="shared" si="457"/>
        <v>0</v>
      </c>
      <c r="DF72" s="12">
        <f t="shared" si="457"/>
        <v>0</v>
      </c>
      <c r="DG72" s="12">
        <f t="shared" si="457"/>
        <v>0</v>
      </c>
      <c r="DH72" s="12">
        <f t="shared" si="457"/>
        <v>0</v>
      </c>
      <c r="DI72" s="12">
        <f t="shared" si="457"/>
        <v>0</v>
      </c>
      <c r="DJ72" s="12">
        <f t="shared" si="457"/>
        <v>0</v>
      </c>
      <c r="DK72" s="12">
        <f t="shared" si="457"/>
        <v>0</v>
      </c>
      <c r="DL72" s="12">
        <f t="shared" si="457"/>
        <v>0</v>
      </c>
      <c r="DM72" s="12">
        <f t="shared" si="457"/>
        <v>0</v>
      </c>
      <c r="DN72" s="12">
        <f t="shared" si="457"/>
        <v>0</v>
      </c>
      <c r="DO72" s="12">
        <f t="shared" si="457"/>
        <v>0</v>
      </c>
      <c r="DP72" s="12">
        <f t="shared" si="457"/>
        <v>0</v>
      </c>
      <c r="DQ72" s="12">
        <f t="shared" si="457"/>
        <v>0</v>
      </c>
      <c r="DR72" s="12">
        <f t="shared" si="457"/>
        <v>0</v>
      </c>
      <c r="DS72" s="12">
        <f t="shared" si="457"/>
        <v>0</v>
      </c>
      <c r="DT72" s="53">
        <f t="shared" ref="DT72:EY72" si="458">DS9/DS$7*DT41</f>
        <v>-1.8568673344426596E-2</v>
      </c>
      <c r="DU72" s="53">
        <f t="shared" si="458"/>
        <v>1.9418010778711223E-2</v>
      </c>
      <c r="DV72" s="53">
        <f t="shared" si="458"/>
        <v>-7.6450500580050396E-3</v>
      </c>
      <c r="DW72" s="12">
        <f t="shared" si="458"/>
        <v>-7.5711282900249848E-3</v>
      </c>
      <c r="DX72" s="12">
        <f t="shared" si="458"/>
        <v>8.7089231896315279E-3</v>
      </c>
      <c r="DY72" s="12">
        <f t="shared" si="458"/>
        <v>-7.4737265675607258E-3</v>
      </c>
      <c r="DZ72" s="12">
        <f t="shared" si="458"/>
        <v>8.4147581508594912E-3</v>
      </c>
      <c r="EA72" s="12">
        <f t="shared" si="458"/>
        <v>-7.2047433327531527E-3</v>
      </c>
      <c r="EB72" s="12">
        <f t="shared" si="458"/>
        <v>0</v>
      </c>
      <c r="EC72" s="13">
        <f t="shared" si="458"/>
        <v>4.1904008901466798E-3</v>
      </c>
      <c r="ED72" s="13">
        <f t="shared" si="458"/>
        <v>2.7420056209072037E-3</v>
      </c>
      <c r="EE72" s="13">
        <f t="shared" si="458"/>
        <v>1.8125702712954853E-3</v>
      </c>
      <c r="EF72" s="13">
        <f t="shared" si="458"/>
        <v>1.2036641770136259E-3</v>
      </c>
      <c r="EG72" s="13">
        <f t="shared" si="458"/>
        <v>8.0924296318564978E-4</v>
      </c>
      <c r="EH72" s="13">
        <f t="shared" si="458"/>
        <v>5.4159346108302087E-4</v>
      </c>
      <c r="EI72" s="13">
        <f t="shared" si="458"/>
        <v>3.6105095640449528E-4</v>
      </c>
      <c r="EJ72" s="13">
        <f t="shared" si="458"/>
        <v>2.3897414045980967E-4</v>
      </c>
      <c r="EK72" s="13">
        <f t="shared" si="458"/>
        <v>1.5744911840745096E-4</v>
      </c>
      <c r="EL72" s="13">
        <f t="shared" si="458"/>
        <v>1.0332417369997988E-4</v>
      </c>
      <c r="EM72" s="13">
        <f t="shared" si="458"/>
        <v>6.7824154829386338E-5</v>
      </c>
      <c r="EN72" s="13">
        <f t="shared" si="458"/>
        <v>4.4336907420791187E-5</v>
      </c>
      <c r="EO72" s="13">
        <f t="shared" si="458"/>
        <v>2.8897083906242676E-5</v>
      </c>
      <c r="EP72" s="13">
        <f t="shared" si="458"/>
        <v>1.881884239176531E-5</v>
      </c>
      <c r="EQ72" s="13">
        <f t="shared" si="458"/>
        <v>1.2254042324971109E-5</v>
      </c>
      <c r="ER72" s="13">
        <f t="shared" si="458"/>
        <v>8.0196157662557346E-6</v>
      </c>
      <c r="ES72" s="13">
        <f t="shared" si="458"/>
        <v>5.2325799950277522E-6</v>
      </c>
      <c r="ET72" s="13">
        <f t="shared" si="458"/>
        <v>3.4262943075276383E-6</v>
      </c>
      <c r="EU72" s="13">
        <f t="shared" si="458"/>
        <v>2.2461714611066757E-6</v>
      </c>
      <c r="EV72" s="13">
        <f t="shared" si="458"/>
        <v>1.4707006589374264E-6</v>
      </c>
      <c r="EW72" s="13">
        <f t="shared" si="458"/>
        <v>9.8449119044091757E-7</v>
      </c>
      <c r="EX72" s="13">
        <f t="shared" si="458"/>
        <v>6.3103687877845951E-7</v>
      </c>
      <c r="EY72" s="13">
        <f t="shared" si="458"/>
        <v>4.1227516166580766E-7</v>
      </c>
      <c r="EZ72" s="13">
        <f t="shared" ref="EZ72:FF72" si="459">EY9/EY$7*EZ41</f>
        <v>2.5966036872806521E-7</v>
      </c>
      <c r="FA72" s="13">
        <f t="shared" si="459"/>
        <v>1.9418788348202039E-7</v>
      </c>
      <c r="FB72" s="13">
        <f t="shared" si="459"/>
        <v>1.0737614260898661E-7</v>
      </c>
      <c r="FC72" s="13">
        <f t="shared" si="459"/>
        <v>8.5713190698204225E-8</v>
      </c>
      <c r="FD72" s="13">
        <f t="shared" si="459"/>
        <v>4.2780491157645138E-8</v>
      </c>
      <c r="FE72" s="13">
        <f t="shared" si="459"/>
        <v>4.2725839004092347E-8</v>
      </c>
      <c r="FF72" s="13">
        <f t="shared" si="459"/>
        <v>2.1303603433389277E-8</v>
      </c>
    </row>
    <row r="73" spans="2:162" x14ac:dyDescent="0.25">
      <c r="B73" t="str">
        <f t="shared" si="441"/>
        <v xml:space="preserve">   Construction</v>
      </c>
      <c r="C73" s="12"/>
      <c r="D73" s="12">
        <f t="shared" ref="D73:AA73" si="460">C10/C$7*D42</f>
        <v>0.69779477463002071</v>
      </c>
      <c r="E73" s="12">
        <f t="shared" si="460"/>
        <v>0</v>
      </c>
      <c r="F73" s="12">
        <f t="shared" si="460"/>
        <v>-1.0617252806673272</v>
      </c>
      <c r="G73" s="12">
        <f t="shared" si="460"/>
        <v>-9.527914762508824E-2</v>
      </c>
      <c r="H73" s="12">
        <f t="shared" si="460"/>
        <v>-0.27117353309731351</v>
      </c>
      <c r="I73" s="12">
        <f t="shared" si="460"/>
        <v>0.29346522789563173</v>
      </c>
      <c r="J73" s="12">
        <f t="shared" si="460"/>
        <v>0.1568508214723571</v>
      </c>
      <c r="K73" s="12">
        <f t="shared" si="460"/>
        <v>0.25473178696819315</v>
      </c>
      <c r="L73" s="12">
        <f t="shared" si="460"/>
        <v>0.47597607836310946</v>
      </c>
      <c r="M73" s="12">
        <f t="shared" si="460"/>
        <v>-0.22098903341839823</v>
      </c>
      <c r="N73" s="12">
        <f t="shared" si="460"/>
        <v>-0.25588814653488201</v>
      </c>
      <c r="O73" s="12">
        <f t="shared" si="460"/>
        <v>-0.43435021078613989</v>
      </c>
      <c r="P73" s="12">
        <f t="shared" si="460"/>
        <v>-0.63919377229571583</v>
      </c>
      <c r="Q73" s="12">
        <f t="shared" si="460"/>
        <v>5.8872658663350778E-2</v>
      </c>
      <c r="R73" s="12">
        <f t="shared" si="460"/>
        <v>-1.1563816948864342E-2</v>
      </c>
      <c r="S73" s="12">
        <f t="shared" si="460"/>
        <v>-8.1542998817940332E-2</v>
      </c>
      <c r="T73" s="12">
        <f t="shared" si="460"/>
        <v>-0.11555652498095528</v>
      </c>
      <c r="U73" s="12">
        <f t="shared" si="460"/>
        <v>-2.3177136310509043E-2</v>
      </c>
      <c r="V73" s="12">
        <f t="shared" si="460"/>
        <v>0.21163379184582831</v>
      </c>
      <c r="W73" s="12">
        <f t="shared" si="460"/>
        <v>0.12716094107781278</v>
      </c>
      <c r="X73" s="12">
        <f t="shared" si="460"/>
        <v>-4.5263640505073671E-2</v>
      </c>
      <c r="Y73" s="12">
        <f t="shared" si="460"/>
        <v>4.5576606198541217E-2</v>
      </c>
      <c r="Z73" s="12">
        <f t="shared" si="460"/>
        <v>-0.32073331561404483</v>
      </c>
      <c r="AA73" s="12">
        <f t="shared" si="460"/>
        <v>0.43548062646239549</v>
      </c>
      <c r="AB73" s="12">
        <f t="shared" ref="AB73:BG73" si="461">AA10/AA$7*AB42</f>
        <v>0.2840082129107504</v>
      </c>
      <c r="AC73" s="12">
        <f t="shared" si="461"/>
        <v>0.32804647326060349</v>
      </c>
      <c r="AD73" s="12">
        <f t="shared" si="461"/>
        <v>0.6522613453857492</v>
      </c>
      <c r="AE73" s="12">
        <f t="shared" si="461"/>
        <v>0.81786698685346093</v>
      </c>
      <c r="AF73" s="12">
        <f t="shared" si="461"/>
        <v>0.20439591680371844</v>
      </c>
      <c r="AG73" s="12">
        <f t="shared" si="461"/>
        <v>0.22194108463718332</v>
      </c>
      <c r="AH73" s="12">
        <f t="shared" si="461"/>
        <v>0.85118210534413774</v>
      </c>
      <c r="AI73" s="12">
        <f t="shared" si="461"/>
        <v>6.101838205018506E-2</v>
      </c>
      <c r="AJ73" s="12">
        <f t="shared" si="461"/>
        <v>0.58544495395535845</v>
      </c>
      <c r="AK73" s="12">
        <f t="shared" si="461"/>
        <v>0.51311929042323967</v>
      </c>
      <c r="AL73" s="12">
        <f t="shared" si="461"/>
        <v>0.56110456427179889</v>
      </c>
      <c r="AM73" s="12">
        <f t="shared" si="461"/>
        <v>0.2981587764686871</v>
      </c>
      <c r="AN73" s="12">
        <f t="shared" si="461"/>
        <v>0.49125347499744837</v>
      </c>
      <c r="AO73" s="12">
        <f t="shared" si="461"/>
        <v>0.54091026105693252</v>
      </c>
      <c r="AP73" s="12">
        <f t="shared" si="461"/>
        <v>0.4341127376880341</v>
      </c>
      <c r="AQ73" s="12">
        <f t="shared" si="461"/>
        <v>0.48116705708501661</v>
      </c>
      <c r="AR73" s="12">
        <f t="shared" si="461"/>
        <v>0.31929051217576682</v>
      </c>
      <c r="AS73" s="12">
        <f t="shared" si="461"/>
        <v>3.7816063917678645E-2</v>
      </c>
      <c r="AT73" s="12">
        <f t="shared" si="461"/>
        <v>0.42422441007853623</v>
      </c>
      <c r="AU73" s="12">
        <f t="shared" si="461"/>
        <v>-2.7966206537311897E-2</v>
      </c>
      <c r="AV73" s="12">
        <f t="shared" si="461"/>
        <v>-0.65632812797366114</v>
      </c>
      <c r="AW73" s="12">
        <f t="shared" si="461"/>
        <v>-0.38703581344209803</v>
      </c>
      <c r="AX73" s="12">
        <f t="shared" si="461"/>
        <v>-0.90552773567176659</v>
      </c>
      <c r="AY73" s="12">
        <f t="shared" si="461"/>
        <v>-4.8285158045577106E-2</v>
      </c>
      <c r="AZ73" s="12">
        <f t="shared" si="461"/>
        <v>-0.47378932356111958</v>
      </c>
      <c r="BA73" s="12">
        <f t="shared" si="461"/>
        <v>3.9431709143716222E-2</v>
      </c>
      <c r="BB73" s="12">
        <f t="shared" si="461"/>
        <v>-0.26147732866326912</v>
      </c>
      <c r="BC73" s="12">
        <f t="shared" si="461"/>
        <v>-0.27190700684447455</v>
      </c>
      <c r="BD73" s="12">
        <f t="shared" si="461"/>
        <v>4.9758967040691583E-2</v>
      </c>
      <c r="BE73" s="12">
        <f t="shared" si="461"/>
        <v>4.9943103864873079E-2</v>
      </c>
      <c r="BF73" s="12">
        <f t="shared" si="461"/>
        <v>0.26356949853070943</v>
      </c>
      <c r="BG73" s="12">
        <f t="shared" si="461"/>
        <v>0.28351474087670236</v>
      </c>
      <c r="BH73" s="12">
        <f t="shared" ref="BH73:CM73" si="462">BG10/BG$7*BH42</f>
        <v>-9.9286386091636484E-3</v>
      </c>
      <c r="BI73" s="12">
        <f t="shared" si="462"/>
        <v>0.14985030685205564</v>
      </c>
      <c r="BJ73" s="12">
        <f t="shared" si="462"/>
        <v>0.55183555979836718</v>
      </c>
      <c r="BK73" s="12">
        <f t="shared" si="462"/>
        <v>0.30979619118136331</v>
      </c>
      <c r="BL73" s="12">
        <f t="shared" si="462"/>
        <v>0.54477394230070764</v>
      </c>
      <c r="BM73" s="12">
        <f t="shared" si="462"/>
        <v>0.73800025148401127</v>
      </c>
      <c r="BN73" s="12">
        <f t="shared" si="462"/>
        <v>0.77437519049875947</v>
      </c>
      <c r="BO73" s="12">
        <f t="shared" si="462"/>
        <v>0.66159027317042784</v>
      </c>
      <c r="BP73" s="12">
        <f t="shared" si="462"/>
        <v>0.76832733317257607</v>
      </c>
      <c r="BQ73" s="12">
        <f t="shared" si="462"/>
        <v>0.24676336305074545</v>
      </c>
      <c r="BR73" s="12">
        <f t="shared" si="462"/>
        <v>0.26431067449197143</v>
      </c>
      <c r="BS73" s="12">
        <f t="shared" si="462"/>
        <v>1.0372858647332464</v>
      </c>
      <c r="BT73" s="12">
        <f t="shared" si="462"/>
        <v>0.97323193947914666</v>
      </c>
      <c r="BU73" s="12">
        <f t="shared" si="462"/>
        <v>0.2112334631275658</v>
      </c>
      <c r="BV73" s="12">
        <f t="shared" si="462"/>
        <v>-9.0154882266781245E-3</v>
      </c>
      <c r="BW73" s="12">
        <f t="shared" si="462"/>
        <v>-0.1863169361026055</v>
      </c>
      <c r="BX73" s="12">
        <f t="shared" si="462"/>
        <v>-0.39193984899796425</v>
      </c>
      <c r="BY73" s="12">
        <f t="shared" si="462"/>
        <v>-0.49345077630241241</v>
      </c>
      <c r="BZ73" s="12">
        <f t="shared" si="462"/>
        <v>-1.368981999912565</v>
      </c>
      <c r="CA73" s="12">
        <f t="shared" si="462"/>
        <v>-1.9645072072188818</v>
      </c>
      <c r="CB73" s="12">
        <f t="shared" si="462"/>
        <v>-1.4842696296680071</v>
      </c>
      <c r="CC73" s="12">
        <f t="shared" si="462"/>
        <v>-1.1701093480053288</v>
      </c>
      <c r="CD73" s="12">
        <f t="shared" si="462"/>
        <v>-0.88750410977055372</v>
      </c>
      <c r="CE73" s="12">
        <f t="shared" si="462"/>
        <v>-0.53279407212804331</v>
      </c>
      <c r="CF73" s="12">
        <f t="shared" si="462"/>
        <v>-0.35461833491074018</v>
      </c>
      <c r="CG73" s="12">
        <f t="shared" si="462"/>
        <v>-7.6005531686135927E-2</v>
      </c>
      <c r="CH73" s="12">
        <f t="shared" si="462"/>
        <v>-0.16940549751120548</v>
      </c>
      <c r="CI73" s="12">
        <f t="shared" si="462"/>
        <v>-0.42987802376592676</v>
      </c>
      <c r="CJ73" s="12">
        <f t="shared" si="462"/>
        <v>2.844260575589444E-2</v>
      </c>
      <c r="CK73" s="12">
        <f t="shared" si="462"/>
        <v>7.5631415469549851E-2</v>
      </c>
      <c r="CL73" s="12">
        <f t="shared" si="462"/>
        <v>0</v>
      </c>
      <c r="CM73" s="12">
        <f t="shared" si="462"/>
        <v>5.6028495732703201E-2</v>
      </c>
      <c r="CN73" s="12">
        <f t="shared" ref="CN73:DS73" si="463">CM10/CM$7*CN42</f>
        <v>0.51046729230167898</v>
      </c>
      <c r="CO73" s="12">
        <f t="shared" si="463"/>
        <v>0.33876750936299499</v>
      </c>
      <c r="CP73" s="12">
        <f t="shared" si="463"/>
        <v>0.54213177401329049</v>
      </c>
      <c r="CQ73" s="12">
        <f t="shared" si="463"/>
        <v>0.42962487583557257</v>
      </c>
      <c r="CR73" s="12">
        <f t="shared" si="463"/>
        <v>0.29362511662053986</v>
      </c>
      <c r="CS73" s="12">
        <f t="shared" si="463"/>
        <v>0.54806021635982216</v>
      </c>
      <c r="CT73" s="12">
        <f t="shared" si="463"/>
        <v>0.19773220889428411</v>
      </c>
      <c r="CU73" s="12">
        <f t="shared" si="463"/>
        <v>0.36092332355823792</v>
      </c>
      <c r="CV73" s="12">
        <f t="shared" si="463"/>
        <v>0.2760688454294109</v>
      </c>
      <c r="CW73" s="12">
        <f t="shared" si="463"/>
        <v>0.83011003089456437</v>
      </c>
      <c r="CX73" s="12">
        <f t="shared" si="463"/>
        <v>0.83814506894171992</v>
      </c>
      <c r="CY73" s="12">
        <f t="shared" si="463"/>
        <v>0.63351253328015988</v>
      </c>
      <c r="CZ73" s="12">
        <f t="shared" si="463"/>
        <v>0.36516519348747073</v>
      </c>
      <c r="DA73" s="12">
        <f t="shared" si="463"/>
        <v>0.22202072362375433</v>
      </c>
      <c r="DB73" s="12">
        <f t="shared" si="463"/>
        <v>0.29737989108107854</v>
      </c>
      <c r="DC73" s="12">
        <f t="shared" si="463"/>
        <v>0.61189524612295221</v>
      </c>
      <c r="DD73" s="12">
        <f t="shared" si="463"/>
        <v>0.4653234795705069</v>
      </c>
      <c r="DE73" s="12">
        <f t="shared" si="463"/>
        <v>0.30674564103958213</v>
      </c>
      <c r="DF73" s="12">
        <f t="shared" si="463"/>
        <v>0.23771902195956338</v>
      </c>
      <c r="DG73" s="12">
        <f t="shared" si="463"/>
        <v>0.34525397902308252</v>
      </c>
      <c r="DH73" s="12">
        <f t="shared" si="463"/>
        <v>0.23518858304580817</v>
      </c>
      <c r="DI73" s="12">
        <f t="shared" si="463"/>
        <v>7.1608555757018064E-2</v>
      </c>
      <c r="DJ73" s="12">
        <f t="shared" si="463"/>
        <v>0.28111131191228578</v>
      </c>
      <c r="DK73" s="12">
        <f t="shared" si="463"/>
        <v>0.53640096161439876</v>
      </c>
      <c r="DL73" s="12">
        <f t="shared" si="463"/>
        <v>0.31806200044318306</v>
      </c>
      <c r="DM73" s="12">
        <f t="shared" si="463"/>
        <v>0.19638995169534545</v>
      </c>
      <c r="DN73" s="12">
        <f t="shared" si="463"/>
        <v>0.33103413267519655</v>
      </c>
      <c r="DO73" s="12">
        <f t="shared" si="463"/>
        <v>-0.36747214370663339</v>
      </c>
      <c r="DP73" s="12">
        <f t="shared" si="463"/>
        <v>0.40779003753703691</v>
      </c>
      <c r="DQ73" s="12">
        <f t="shared" si="463"/>
        <v>2.2778213551843989E-2</v>
      </c>
      <c r="DR73" s="12">
        <f t="shared" si="463"/>
        <v>5.2804942314252784E-2</v>
      </c>
      <c r="DS73" s="12">
        <f t="shared" si="463"/>
        <v>3.0061163593657153E-2</v>
      </c>
      <c r="DT73" s="53">
        <f t="shared" ref="DT73:EY73" si="464">DS10/DS$7*DT42</f>
        <v>-2.2678347045612575</v>
      </c>
      <c r="DU73" s="53">
        <f t="shared" si="464"/>
        <v>2.1931305431688628</v>
      </c>
      <c r="DV73" s="53">
        <f t="shared" si="464"/>
        <v>0.61792862344264832</v>
      </c>
      <c r="DW73" s="12">
        <f t="shared" si="464"/>
        <v>2.435765154717582E-2</v>
      </c>
      <c r="DX73" s="12">
        <f t="shared" si="464"/>
        <v>0.28037714864670837</v>
      </c>
      <c r="DY73" s="12">
        <f t="shared" si="464"/>
        <v>0.12903988906026428</v>
      </c>
      <c r="DZ73" s="12">
        <f t="shared" si="464"/>
        <v>0.15824997381841763</v>
      </c>
      <c r="EA73" s="12">
        <f t="shared" si="464"/>
        <v>0.21892036741898988</v>
      </c>
      <c r="EB73" s="12">
        <f t="shared" si="464"/>
        <v>0.66719646181435499</v>
      </c>
      <c r="EC73" s="13">
        <f t="shared" si="464"/>
        <v>0.42900061155489283</v>
      </c>
      <c r="ED73" s="13">
        <f t="shared" si="464"/>
        <v>1.8094694844665192E-3</v>
      </c>
      <c r="EE73" s="13">
        <f t="shared" si="464"/>
        <v>-0.28242897908912079</v>
      </c>
      <c r="EF73" s="13">
        <f t="shared" si="464"/>
        <v>-0.67974667390071886</v>
      </c>
      <c r="EG73" s="13">
        <f t="shared" si="464"/>
        <v>-0.61383682567698317</v>
      </c>
      <c r="EH73" s="13">
        <f t="shared" si="464"/>
        <v>-0.53117782282620818</v>
      </c>
      <c r="EI73" s="13">
        <f t="shared" si="464"/>
        <v>-0.29268748352389345</v>
      </c>
      <c r="EJ73" s="13">
        <f t="shared" si="464"/>
        <v>-0.14243698954723336</v>
      </c>
      <c r="EK73" s="13">
        <f t="shared" si="464"/>
        <v>2.8420023827952993E-2</v>
      </c>
      <c r="EL73" s="13">
        <f t="shared" si="464"/>
        <v>8.3029383650988275E-2</v>
      </c>
      <c r="EM73" s="13">
        <f t="shared" si="464"/>
        <v>0.22187652757405882</v>
      </c>
      <c r="EN73" s="13">
        <f t="shared" si="464"/>
        <v>0.28990218836443021</v>
      </c>
      <c r="EO73" s="13">
        <f t="shared" si="464"/>
        <v>0.3420973749684682</v>
      </c>
      <c r="EP73" s="13">
        <f t="shared" si="464"/>
        <v>0.24732588855314436</v>
      </c>
      <c r="EQ73" s="13">
        <f t="shared" si="464"/>
        <v>0.176793315804678</v>
      </c>
      <c r="ER73" s="13">
        <f t="shared" si="464"/>
        <v>0.12822093550212868</v>
      </c>
      <c r="ES73" s="13">
        <f t="shared" si="464"/>
        <v>0.14273419493891121</v>
      </c>
      <c r="ET73" s="13">
        <f t="shared" si="464"/>
        <v>4.4356250859502087E-2</v>
      </c>
      <c r="EU73" s="13">
        <f t="shared" si="464"/>
        <v>3.6994291780158617E-2</v>
      </c>
      <c r="EV73" s="13">
        <f t="shared" si="464"/>
        <v>5.350038239293059E-2</v>
      </c>
      <c r="EW73" s="13">
        <f t="shared" si="464"/>
        <v>0.10510114469286819</v>
      </c>
      <c r="EX73" s="13">
        <f t="shared" si="464"/>
        <v>3.651125514610154E-2</v>
      </c>
      <c r="EY73" s="13">
        <f t="shared" si="464"/>
        <v>4.6421232274531515E-2</v>
      </c>
      <c r="EZ73" s="13">
        <f t="shared" ref="EZ73:FF73" si="465">EY10/EY$7*EZ42</f>
        <v>5.8011517875563974E-2</v>
      </c>
      <c r="FA73" s="13">
        <f t="shared" si="465"/>
        <v>0.10808754874746757</v>
      </c>
      <c r="FB73" s="13">
        <f t="shared" si="465"/>
        <v>5.1560667558740995E-2</v>
      </c>
      <c r="FC73" s="13">
        <f t="shared" si="465"/>
        <v>4.8708681343802726E-2</v>
      </c>
      <c r="FD73" s="13">
        <f t="shared" si="465"/>
        <v>4.3264211451987777E-2</v>
      </c>
      <c r="FE73" s="13">
        <f t="shared" si="465"/>
        <v>8.4929599153549654E-2</v>
      </c>
      <c r="FF73" s="13">
        <f t="shared" si="465"/>
        <v>2.4986591263732025E-2</v>
      </c>
    </row>
    <row r="74" spans="2:162" x14ac:dyDescent="0.25">
      <c r="B74" t="str">
        <f t="shared" si="441"/>
        <v xml:space="preserve">   Manufacturing</v>
      </c>
      <c r="C74" s="12"/>
      <c r="D74" s="12">
        <f t="shared" ref="D74:AA74" si="466">C11/C$7*D43</f>
        <v>-0.51665006664486768</v>
      </c>
      <c r="E74" s="12">
        <f t="shared" si="466"/>
        <v>0.47367090786843824</v>
      </c>
      <c r="F74" s="12">
        <f t="shared" si="466"/>
        <v>-0.83300447645641906</v>
      </c>
      <c r="G74" s="12">
        <f t="shared" si="466"/>
        <v>-0.8138257452963984</v>
      </c>
      <c r="H74" s="12">
        <f t="shared" si="466"/>
        <v>-0.26300257622541467</v>
      </c>
      <c r="I74" s="12">
        <f t="shared" si="466"/>
        <v>0.5084098792566778</v>
      </c>
      <c r="J74" s="12">
        <f t="shared" si="466"/>
        <v>-0.57806412140955454</v>
      </c>
      <c r="K74" s="12">
        <f t="shared" si="466"/>
        <v>-0.31981445135556852</v>
      </c>
      <c r="L74" s="12">
        <f t="shared" si="466"/>
        <v>-0.38707660135211125</v>
      </c>
      <c r="M74" s="12">
        <f t="shared" si="466"/>
        <v>-0.59483428495227242</v>
      </c>
      <c r="N74" s="12">
        <f t="shared" si="466"/>
        <v>-0.98561818051160066</v>
      </c>
      <c r="O74" s="12">
        <f t="shared" si="466"/>
        <v>-1.4065775880340965</v>
      </c>
      <c r="P74" s="12">
        <f t="shared" si="466"/>
        <v>-0.69497807220187913</v>
      </c>
      <c r="Q74" s="12">
        <f t="shared" si="466"/>
        <v>0.42596988528813107</v>
      </c>
      <c r="R74" s="12">
        <f t="shared" si="466"/>
        <v>-2.5204774483072536</v>
      </c>
      <c r="S74" s="12">
        <f t="shared" si="466"/>
        <v>-1.207802980886578</v>
      </c>
      <c r="T74" s="12">
        <f t="shared" si="466"/>
        <v>-0.36977388138398432</v>
      </c>
      <c r="U74" s="12">
        <f t="shared" si="466"/>
        <v>-0.16190494071583431</v>
      </c>
      <c r="V74" s="12">
        <f t="shared" si="466"/>
        <v>1.416983339450975E-14</v>
      </c>
      <c r="W74" s="12">
        <f t="shared" si="466"/>
        <v>0.84079937086193623</v>
      </c>
      <c r="X74" s="12">
        <f t="shared" si="466"/>
        <v>-0.79093384283629486</v>
      </c>
      <c r="Y74" s="12">
        <f t="shared" si="466"/>
        <v>-1.5091723824587047</v>
      </c>
      <c r="Z74" s="12">
        <f t="shared" si="466"/>
        <v>-4.6264160072285385</v>
      </c>
      <c r="AA74" s="12">
        <f t="shared" si="466"/>
        <v>6.5541468026322303</v>
      </c>
      <c r="AB74" s="12">
        <f t="shared" ref="AB74:BG74" si="467">AA11/AA$7*AB43</f>
        <v>1.202267808584796</v>
      </c>
      <c r="AC74" s="12">
        <f t="shared" si="467"/>
        <v>1.4869044818697066</v>
      </c>
      <c r="AD74" s="12">
        <f t="shared" si="467"/>
        <v>2.218090716237497</v>
      </c>
      <c r="AE74" s="12">
        <f t="shared" si="467"/>
        <v>1.8696606030580418</v>
      </c>
      <c r="AF74" s="12">
        <f t="shared" si="467"/>
        <v>1.8918512528152196</v>
      </c>
      <c r="AG74" s="12">
        <f t="shared" si="467"/>
        <v>1.9670165846562837</v>
      </c>
      <c r="AH74" s="12">
        <f t="shared" si="467"/>
        <v>2.101092592945129</v>
      </c>
      <c r="AI74" s="12">
        <f t="shared" si="467"/>
        <v>7.0992636729055203E-2</v>
      </c>
      <c r="AJ74" s="12">
        <f t="shared" si="467"/>
        <v>0.6727259448767301</v>
      </c>
      <c r="AK74" s="12">
        <f t="shared" si="467"/>
        <v>-6.9245088478345165E-2</v>
      </c>
      <c r="AL74" s="12">
        <f t="shared" si="467"/>
        <v>-0.68632941768372302</v>
      </c>
      <c r="AM74" s="12">
        <f t="shared" si="467"/>
        <v>-1.8960787330831472</v>
      </c>
      <c r="AN74" s="12">
        <f t="shared" si="467"/>
        <v>-1.2781282033809966</v>
      </c>
      <c r="AO74" s="12">
        <f t="shared" si="467"/>
        <v>-1.4887936856851554</v>
      </c>
      <c r="AP74" s="12">
        <f t="shared" si="467"/>
        <v>-0.89028417208402788</v>
      </c>
      <c r="AQ74" s="12">
        <f t="shared" si="467"/>
        <v>-2.0670108271875614</v>
      </c>
      <c r="AR74" s="12">
        <f t="shared" si="467"/>
        <v>0.32530719323253759</v>
      </c>
      <c r="AS74" s="12">
        <f t="shared" si="467"/>
        <v>-0.45626160796970677</v>
      </c>
      <c r="AT74" s="12">
        <f t="shared" si="467"/>
        <v>-0.39005852436986238</v>
      </c>
      <c r="AU74" s="12">
        <f t="shared" si="467"/>
        <v>-0.73139968406582079</v>
      </c>
      <c r="AV74" s="12">
        <f t="shared" si="467"/>
        <v>-0.29784618510445776</v>
      </c>
      <c r="AW74" s="12">
        <f t="shared" si="467"/>
        <v>-0.33704731153159539</v>
      </c>
      <c r="AX74" s="12">
        <f t="shared" si="467"/>
        <v>-1.5057916396105238</v>
      </c>
      <c r="AY74" s="12">
        <f t="shared" si="467"/>
        <v>-2.3411407346274129</v>
      </c>
      <c r="AZ74" s="12">
        <f t="shared" si="467"/>
        <v>-1.0697497329158934</v>
      </c>
      <c r="BA74" s="12">
        <f t="shared" si="467"/>
        <v>-1.1378201442585123</v>
      </c>
      <c r="BB74" s="12">
        <f t="shared" si="467"/>
        <v>-1.1855650850739576</v>
      </c>
      <c r="BC74" s="12">
        <f t="shared" si="467"/>
        <v>-1.297798300154217</v>
      </c>
      <c r="BD74" s="12">
        <f t="shared" si="467"/>
        <v>-0.97845024621445298</v>
      </c>
      <c r="BE74" s="12">
        <f t="shared" si="467"/>
        <v>-0.69021651683222984</v>
      </c>
      <c r="BF74" s="12">
        <f t="shared" si="467"/>
        <v>-0.5664881123507447</v>
      </c>
      <c r="BG74" s="12">
        <f t="shared" si="467"/>
        <v>-0.24633782071988644</v>
      </c>
      <c r="BH74" s="12">
        <f t="shared" ref="BH74:CM74" si="468">BG11/BG$7*BH43</f>
        <v>9.93860971523048E-3</v>
      </c>
      <c r="BI74" s="12">
        <f t="shared" si="468"/>
        <v>0.23938378956700487</v>
      </c>
      <c r="BJ74" s="12">
        <f t="shared" si="468"/>
        <v>0.4916080894421368</v>
      </c>
      <c r="BK74" s="12">
        <f t="shared" si="468"/>
        <v>0.51855942108576192</v>
      </c>
      <c r="BL74" s="12">
        <f t="shared" si="468"/>
        <v>0.88383340304016733</v>
      </c>
      <c r="BM74" s="12">
        <f t="shared" si="468"/>
        <v>-0.59641743701750549</v>
      </c>
      <c r="BN74" s="12">
        <f t="shared" si="468"/>
        <v>1.965911978126788</v>
      </c>
      <c r="BO74" s="12">
        <f t="shared" si="468"/>
        <v>0.74963193598668687</v>
      </c>
      <c r="BP74" s="12">
        <f t="shared" si="468"/>
        <v>0.38182066004124959</v>
      </c>
      <c r="BQ74" s="12">
        <f t="shared" si="468"/>
        <v>0.4077623198335581</v>
      </c>
      <c r="BR74" s="12">
        <f t="shared" si="468"/>
        <v>0.48168992548098771</v>
      </c>
      <c r="BS74" s="12">
        <f t="shared" si="468"/>
        <v>0.47886161271633976</v>
      </c>
      <c r="BT74" s="12">
        <f t="shared" si="468"/>
        <v>0.29549290516638604</v>
      </c>
      <c r="BU74" s="12">
        <f t="shared" si="468"/>
        <v>0.63012963248289422</v>
      </c>
      <c r="BV74" s="12">
        <f t="shared" si="468"/>
        <v>0.31900174255784092</v>
      </c>
      <c r="BW74" s="12">
        <f t="shared" si="468"/>
        <v>0.27136123813396695</v>
      </c>
      <c r="BX74" s="12">
        <f t="shared" si="468"/>
        <v>-4.4479047896552562E-2</v>
      </c>
      <c r="BY74" s="12">
        <f t="shared" si="468"/>
        <v>-6.2258925221184945E-2</v>
      </c>
      <c r="BZ74" s="12">
        <f t="shared" si="468"/>
        <v>-2.4642104455220588</v>
      </c>
      <c r="CA74" s="12">
        <f t="shared" si="468"/>
        <v>0.63873035738671446</v>
      </c>
      <c r="CB74" s="12">
        <f t="shared" si="468"/>
        <v>-1.4347168371705756</v>
      </c>
      <c r="CC74" s="12">
        <f t="shared" si="468"/>
        <v>-0.91126533680412758</v>
      </c>
      <c r="CD74" s="12">
        <f t="shared" si="468"/>
        <v>-0.63295357033526833</v>
      </c>
      <c r="CE74" s="12">
        <f t="shared" si="468"/>
        <v>-0.20932280529376993</v>
      </c>
      <c r="CF74" s="12">
        <f t="shared" si="468"/>
        <v>-1.9192597587904623E-2</v>
      </c>
      <c r="CG74" s="12">
        <f t="shared" si="468"/>
        <v>0.11516818665625982</v>
      </c>
      <c r="CH74" s="12">
        <f t="shared" si="468"/>
        <v>0.377011765880371</v>
      </c>
      <c r="CI74" s="12">
        <f t="shared" si="468"/>
        <v>0.59041893066461448</v>
      </c>
      <c r="CJ74" s="12">
        <f t="shared" si="468"/>
        <v>0.92665131111838261</v>
      </c>
      <c r="CK74" s="12">
        <f t="shared" si="468"/>
        <v>0.89985623035073947</v>
      </c>
      <c r="CL74" s="12">
        <f t="shared" si="468"/>
        <v>0.73712691695632548</v>
      </c>
      <c r="CM74" s="12">
        <f t="shared" si="468"/>
        <v>0.49105901387917317</v>
      </c>
      <c r="CN74" s="12">
        <f t="shared" ref="CN74:DS74" si="469">CM11/CM$7*CN43</f>
        <v>0.5549145991448704</v>
      </c>
      <c r="CO74" s="12">
        <f t="shared" si="469"/>
        <v>0.54975650868369152</v>
      </c>
      <c r="CP74" s="12">
        <f t="shared" si="469"/>
        <v>0.35952188788825024</v>
      </c>
      <c r="CQ74" s="12">
        <f t="shared" si="469"/>
        <v>0.23661025929682719</v>
      </c>
      <c r="CR74" s="12">
        <f t="shared" si="469"/>
        <v>3.5914915859744594E-2</v>
      </c>
      <c r="CS74" s="12">
        <f t="shared" si="469"/>
        <v>-7.1124833376932664E-2</v>
      </c>
      <c r="CT74" s="12">
        <f t="shared" si="469"/>
        <v>-4.4201505360475422E-2</v>
      </c>
      <c r="CU74" s="12">
        <f t="shared" si="469"/>
        <v>-0.13114429356537191</v>
      </c>
      <c r="CV74" s="12">
        <f t="shared" si="469"/>
        <v>2.6193149894062483E-2</v>
      </c>
      <c r="CW74" s="12">
        <f t="shared" si="469"/>
        <v>0.15733588687050218</v>
      </c>
      <c r="CX74" s="12">
        <f t="shared" si="469"/>
        <v>1.7202927560760958E-2</v>
      </c>
      <c r="CY74" s="12">
        <f t="shared" si="469"/>
        <v>0.12013221681952609</v>
      </c>
      <c r="CZ74" s="12">
        <f t="shared" si="469"/>
        <v>-0.10141599830100792</v>
      </c>
      <c r="DA74" s="12">
        <f t="shared" si="469"/>
        <v>0.27168551561993748</v>
      </c>
      <c r="DB74" s="12">
        <f t="shared" si="469"/>
        <v>-0.17379854876308809</v>
      </c>
      <c r="DC74" s="12">
        <f t="shared" si="469"/>
        <v>-0.11541322452542591</v>
      </c>
      <c r="DD74" s="12">
        <f t="shared" si="469"/>
        <v>-0.14694467008154483</v>
      </c>
      <c r="DE74" s="12">
        <f t="shared" si="469"/>
        <v>-0.41611015312013544</v>
      </c>
      <c r="DF74" s="12">
        <f t="shared" si="469"/>
        <v>-0.599663754435104</v>
      </c>
      <c r="DG74" s="12">
        <f t="shared" si="469"/>
        <v>-0.41931911326947691</v>
      </c>
      <c r="DH74" s="12">
        <f t="shared" si="469"/>
        <v>-0.24529609240268802</v>
      </c>
      <c r="DI74" s="12">
        <f t="shared" si="469"/>
        <v>-0.6332329180420101</v>
      </c>
      <c r="DJ74" s="12">
        <f t="shared" si="469"/>
        <v>-0.14119044598594552</v>
      </c>
      <c r="DK74" s="12">
        <f t="shared" si="469"/>
        <v>3.9355907512569364E-2</v>
      </c>
      <c r="DL74" s="12">
        <f t="shared" si="469"/>
        <v>0.19639809140873385</v>
      </c>
      <c r="DM74" s="12">
        <f t="shared" si="469"/>
        <v>0.23497286256371294</v>
      </c>
      <c r="DN74" s="12">
        <f t="shared" si="469"/>
        <v>0.63323031295478771</v>
      </c>
      <c r="DO74" s="12">
        <f t="shared" si="469"/>
        <v>0.37400212266649491</v>
      </c>
      <c r="DP74" s="12">
        <f t="shared" si="469"/>
        <v>0.23144600869006415</v>
      </c>
      <c r="DQ74" s="12">
        <f t="shared" si="469"/>
        <v>3.7965809909034011E-2</v>
      </c>
      <c r="DR74" s="12">
        <f t="shared" si="469"/>
        <v>-1.5027458355606448E-2</v>
      </c>
      <c r="DS74" s="12">
        <f t="shared" si="469"/>
        <v>-0.23037660089741546</v>
      </c>
      <c r="DT74" s="53">
        <f t="shared" ref="DT74:EY74" si="470">DS11/DS$7*DT43</f>
        <v>-2.5736810364012994</v>
      </c>
      <c r="DU74" s="53">
        <f t="shared" si="470"/>
        <v>-1.4522877070804474</v>
      </c>
      <c r="DV74" s="53">
        <f t="shared" si="470"/>
        <v>-0.95516641789976553</v>
      </c>
      <c r="DW74" s="12">
        <f t="shared" si="470"/>
        <v>-0.71458652384824584</v>
      </c>
      <c r="DX74" s="12">
        <f t="shared" si="470"/>
        <v>-0.47630853886969798</v>
      </c>
      <c r="DY74" s="12">
        <f t="shared" si="470"/>
        <v>8.0321407246038284E-2</v>
      </c>
      <c r="DZ74" s="12">
        <f t="shared" si="470"/>
        <v>0.46418232421877392</v>
      </c>
      <c r="EA74" s="12">
        <f t="shared" si="470"/>
        <v>0.5861769232817462</v>
      </c>
      <c r="EB74" s="12">
        <f t="shared" si="470"/>
        <v>0.32540487819847186</v>
      </c>
      <c r="EC74" s="13">
        <f t="shared" si="470"/>
        <v>0.60325617336131565</v>
      </c>
      <c r="ED74" s="13">
        <f t="shared" si="470"/>
        <v>0.10167809024795317</v>
      </c>
      <c r="EE74" s="13">
        <f t="shared" si="470"/>
        <v>1.5207010291256222E-2</v>
      </c>
      <c r="EF74" s="13">
        <f t="shared" si="470"/>
        <v>-0.18131861960800616</v>
      </c>
      <c r="EG74" s="13">
        <f t="shared" si="470"/>
        <v>-0.24552716575060618</v>
      </c>
      <c r="EH74" s="13">
        <f t="shared" si="470"/>
        <v>-0.2945055115149624</v>
      </c>
      <c r="EI74" s="13">
        <f t="shared" si="470"/>
        <v>-0.21829587622492458</v>
      </c>
      <c r="EJ74" s="13">
        <f t="shared" si="470"/>
        <v>-0.14153405539758199</v>
      </c>
      <c r="EK74" s="13">
        <f t="shared" si="470"/>
        <v>-8.5875497101077072E-2</v>
      </c>
      <c r="EL74" s="13">
        <f t="shared" si="470"/>
        <v>-5.823629515541711E-2</v>
      </c>
      <c r="EM74" s="13">
        <f t="shared" si="470"/>
        <v>2.6263680780766988E-3</v>
      </c>
      <c r="EN74" s="13">
        <f t="shared" si="470"/>
        <v>4.1581960844868107E-2</v>
      </c>
      <c r="EO74" s="13">
        <f t="shared" si="470"/>
        <v>6.9459074054353323E-2</v>
      </c>
      <c r="EP74" s="13">
        <f t="shared" si="470"/>
        <v>7.1305955708163046E-2</v>
      </c>
      <c r="EQ74" s="13">
        <f t="shared" si="470"/>
        <v>8.5089425237654434E-2</v>
      </c>
      <c r="ER74" s="13">
        <f t="shared" si="470"/>
        <v>8.8687929857676082E-2</v>
      </c>
      <c r="ES74" s="13">
        <f t="shared" si="470"/>
        <v>0.10188065627746226</v>
      </c>
      <c r="ET74" s="13">
        <f t="shared" si="470"/>
        <v>8.7361284904818981E-2</v>
      </c>
      <c r="EU74" s="13">
        <f t="shared" si="470"/>
        <v>7.0036818963594108E-2</v>
      </c>
      <c r="EV74" s="13">
        <f t="shared" si="470"/>
        <v>7.8167799371133134E-2</v>
      </c>
      <c r="EW74" s="13">
        <f t="shared" si="470"/>
        <v>6.3943495679541287E-2</v>
      </c>
      <c r="EX74" s="13">
        <f t="shared" si="470"/>
        <v>5.585267725431925E-2</v>
      </c>
      <c r="EY74" s="13">
        <f t="shared" si="470"/>
        <v>5.6829806719728156E-2</v>
      </c>
      <c r="EZ74" s="13">
        <f t="shared" ref="EZ74:FF74" si="471">EY11/EY$7*EZ43</f>
        <v>6.0087698865470239E-2</v>
      </c>
      <c r="FA74" s="13">
        <f t="shared" si="471"/>
        <v>5.5120917611034839E-2</v>
      </c>
      <c r="FB74" s="13">
        <f t="shared" si="471"/>
        <v>4.3448422056198699E-2</v>
      </c>
      <c r="FC74" s="13">
        <f t="shared" si="471"/>
        <v>3.6190593568251161E-2</v>
      </c>
      <c r="FD74" s="13">
        <f t="shared" si="471"/>
        <v>2.4949378982863028E-2</v>
      </c>
      <c r="FE74" s="13">
        <f t="shared" si="471"/>
        <v>-3.759195106018728E-3</v>
      </c>
      <c r="FF74" s="13">
        <f t="shared" si="471"/>
        <v>-1.0305834783642871E-2</v>
      </c>
    </row>
    <row r="75" spans="2:162" x14ac:dyDescent="0.25">
      <c r="B75" t="str">
        <f t="shared" si="441"/>
        <v xml:space="preserve">      Aerospace</v>
      </c>
      <c r="C75" s="12"/>
      <c r="D75" s="12">
        <f t="shared" ref="D75:AA75" si="472">C12/C$7*D44</f>
        <v>-0.70927593349196194</v>
      </c>
      <c r="E75" s="12">
        <f t="shared" si="472"/>
        <v>-0.17931212777620856</v>
      </c>
      <c r="F75" s="12">
        <f t="shared" si="472"/>
        <v>-2.3837148893909421E-2</v>
      </c>
      <c r="G75" s="12">
        <f t="shared" si="472"/>
        <v>0.35222635747267322</v>
      </c>
      <c r="H75" s="12">
        <f t="shared" si="472"/>
        <v>-5.995553249323303E-2</v>
      </c>
      <c r="I75" s="12">
        <f t="shared" si="472"/>
        <v>0.33974532923264361</v>
      </c>
      <c r="J75" s="12">
        <f t="shared" si="472"/>
        <v>-0.20139472337204276</v>
      </c>
      <c r="K75" s="12">
        <f t="shared" si="472"/>
        <v>-0.16587622753868189</v>
      </c>
      <c r="L75" s="12">
        <f t="shared" si="472"/>
        <v>-0.75770311925785561</v>
      </c>
      <c r="M75" s="12">
        <f t="shared" si="472"/>
        <v>-0.61095476013636985</v>
      </c>
      <c r="N75" s="12">
        <f t="shared" si="472"/>
        <v>-0.5444977314956444</v>
      </c>
      <c r="O75" s="12">
        <f t="shared" si="472"/>
        <v>-0.67665429806694788</v>
      </c>
      <c r="P75" s="12">
        <f t="shared" si="472"/>
        <v>-1.1636999888887603</v>
      </c>
      <c r="Q75" s="12">
        <f t="shared" si="472"/>
        <v>-0.74893280513191096</v>
      </c>
      <c r="R75" s="12">
        <f t="shared" si="472"/>
        <v>-1.5692786686739351</v>
      </c>
      <c r="S75" s="12">
        <f t="shared" si="472"/>
        <v>-1.0372568200475134</v>
      </c>
      <c r="T75" s="12">
        <f t="shared" si="472"/>
        <v>-0.77429501867554118</v>
      </c>
      <c r="U75" s="12">
        <f t="shared" si="472"/>
        <v>-0.27486570719873693</v>
      </c>
      <c r="V75" s="12">
        <f t="shared" si="472"/>
        <v>0.15159553584280608</v>
      </c>
      <c r="W75" s="12">
        <f t="shared" si="472"/>
        <v>-0.25997858055944939</v>
      </c>
      <c r="X75" s="12">
        <f t="shared" si="472"/>
        <v>-0.6900447990516404</v>
      </c>
      <c r="Y75" s="12">
        <f t="shared" si="472"/>
        <v>-2.1164016433119821</v>
      </c>
      <c r="Z75" s="12">
        <f t="shared" si="472"/>
        <v>-3.9121610081547056</v>
      </c>
      <c r="AA75" s="12">
        <f t="shared" si="472"/>
        <v>7.6411685836016581</v>
      </c>
      <c r="AB75" s="12">
        <f t="shared" ref="AB75:BG75" si="473">AA12/AA$7*AB44</f>
        <v>0.65731914569201111</v>
      </c>
      <c r="AC75" s="12">
        <f t="shared" si="473"/>
        <v>1.4525832071868021</v>
      </c>
      <c r="AD75" s="12">
        <f t="shared" si="473"/>
        <v>2.171426270289178</v>
      </c>
      <c r="AE75" s="12">
        <f t="shared" si="473"/>
        <v>1.7472393517298419</v>
      </c>
      <c r="AF75" s="12">
        <f t="shared" si="473"/>
        <v>1.0583668161244573</v>
      </c>
      <c r="AG75" s="12">
        <f t="shared" si="473"/>
        <v>1.6226197416297095</v>
      </c>
      <c r="AH75" s="12">
        <f t="shared" si="473"/>
        <v>1.4942784231889967</v>
      </c>
      <c r="AI75" s="12">
        <f t="shared" si="473"/>
        <v>0</v>
      </c>
      <c r="AJ75" s="12">
        <f t="shared" si="473"/>
        <v>0.17203035492163751</v>
      </c>
      <c r="AK75" s="12">
        <f t="shared" si="473"/>
        <v>-0.14759463423329158</v>
      </c>
      <c r="AL75" s="12">
        <f t="shared" si="473"/>
        <v>-0.47055944257108862</v>
      </c>
      <c r="AM75" s="12">
        <f t="shared" si="473"/>
        <v>-1.2681033251433771</v>
      </c>
      <c r="AN75" s="12">
        <f t="shared" si="473"/>
        <v>-1.4351506092039805</v>
      </c>
      <c r="AO75" s="12">
        <f t="shared" si="473"/>
        <v>-1.3666982493148367</v>
      </c>
      <c r="AP75" s="12">
        <f t="shared" si="473"/>
        <v>-0.85662989694294744</v>
      </c>
      <c r="AQ75" s="12">
        <f t="shared" si="473"/>
        <v>-1.8338905622964417</v>
      </c>
      <c r="AR75" s="12">
        <f t="shared" si="473"/>
        <v>0.79692789243248197</v>
      </c>
      <c r="AS75" s="12">
        <f t="shared" si="473"/>
        <v>-0.29607877410693845</v>
      </c>
      <c r="AT75" s="12">
        <f t="shared" si="473"/>
        <v>2.8222197246448311E-2</v>
      </c>
      <c r="AU75" s="12">
        <f t="shared" si="473"/>
        <v>0.18904246975831629</v>
      </c>
      <c r="AV75" s="12">
        <f t="shared" si="473"/>
        <v>7.5466158763605462E-2</v>
      </c>
      <c r="AW75" s="12">
        <f t="shared" si="473"/>
        <v>0.17201258113576204</v>
      </c>
      <c r="AX75" s="12">
        <f t="shared" si="473"/>
        <v>-0.40012267928022444</v>
      </c>
      <c r="AY75" s="12">
        <f t="shared" si="473"/>
        <v>-1.5478460312653817</v>
      </c>
      <c r="AZ75" s="12">
        <f t="shared" si="473"/>
        <v>-0.8393648844113486</v>
      </c>
      <c r="BA75" s="12">
        <f t="shared" si="473"/>
        <v>-0.85837296943874886</v>
      </c>
      <c r="BB75" s="12">
        <f t="shared" si="473"/>
        <v>-0.47578828982630933</v>
      </c>
      <c r="BC75" s="12">
        <f t="shared" si="473"/>
        <v>-0.88588410951251118</v>
      </c>
      <c r="BD75" s="12">
        <f t="shared" si="473"/>
        <v>-0.67601784279740373</v>
      </c>
      <c r="BE75" s="12">
        <f t="shared" si="473"/>
        <v>-0.65044681787032521</v>
      </c>
      <c r="BF75" s="12">
        <f t="shared" si="473"/>
        <v>-0.41351791364934548</v>
      </c>
      <c r="BG75" s="12">
        <f t="shared" si="473"/>
        <v>-0.28129899916302264</v>
      </c>
      <c r="BH75" s="12">
        <f t="shared" ref="BH75:CM75" si="474">BG12/BG$7*BH44</f>
        <v>-0.12773569010164607</v>
      </c>
      <c r="BI75" s="12">
        <f t="shared" si="474"/>
        <v>3.9703590232859895E-2</v>
      </c>
      <c r="BJ75" s="12">
        <f t="shared" si="474"/>
        <v>0.38724238186485355</v>
      </c>
      <c r="BK75" s="12">
        <f t="shared" si="474"/>
        <v>0.46834576671725664</v>
      </c>
      <c r="BL75" s="12">
        <f t="shared" si="474"/>
        <v>0.43425304541736237</v>
      </c>
      <c r="BM75" s="12">
        <f t="shared" si="474"/>
        <v>-0.75914122284372076</v>
      </c>
      <c r="BN75" s="12">
        <f t="shared" si="474"/>
        <v>2.1483173129412667</v>
      </c>
      <c r="BO75" s="12">
        <f t="shared" si="474"/>
        <v>0.49314347625747323</v>
      </c>
      <c r="BP75" s="12">
        <f t="shared" si="474"/>
        <v>0.21075315462167796</v>
      </c>
      <c r="BQ75" s="12">
        <f t="shared" si="474"/>
        <v>0.47507662518900839</v>
      </c>
      <c r="BR75" s="12">
        <f t="shared" si="474"/>
        <v>0.54173328190757752</v>
      </c>
      <c r="BS75" s="12">
        <f t="shared" si="474"/>
        <v>0.44881452587671389</v>
      </c>
      <c r="BT75" s="12">
        <f t="shared" si="474"/>
        <v>0.28950875710869856</v>
      </c>
      <c r="BU75" s="12">
        <f t="shared" si="474"/>
        <v>0.55715290678488982</v>
      </c>
      <c r="BV75" s="12">
        <f t="shared" si="474"/>
        <v>0.45629214381915484</v>
      </c>
      <c r="BW75" s="12">
        <f t="shared" si="474"/>
        <v>0.35845536088658753</v>
      </c>
      <c r="BX75" s="12">
        <f t="shared" si="474"/>
        <v>9.8676359872908279E-2</v>
      </c>
      <c r="BY75" s="12">
        <f t="shared" si="474"/>
        <v>0.32813695088653011</v>
      </c>
      <c r="BZ75" s="12">
        <f t="shared" si="474"/>
        <v>-1.8069821990385606</v>
      </c>
      <c r="CA75" s="12">
        <f t="shared" si="474"/>
        <v>2.3483823713615033</v>
      </c>
      <c r="CB75" s="12">
        <f t="shared" si="474"/>
        <v>-0.48064164505228557</v>
      </c>
      <c r="CC75" s="12">
        <f t="shared" si="474"/>
        <v>-0.25881871549126156</v>
      </c>
      <c r="CD75" s="12">
        <f t="shared" si="474"/>
        <v>-0.21569433048534625</v>
      </c>
      <c r="CE75" s="12">
        <f t="shared" si="474"/>
        <v>-0.13297026383332272</v>
      </c>
      <c r="CF75" s="12">
        <f t="shared" si="474"/>
        <v>-0.17083509815788536</v>
      </c>
      <c r="CG75" s="12">
        <f t="shared" si="474"/>
        <v>9.6219387485186658E-2</v>
      </c>
      <c r="CH75" s="12">
        <f t="shared" si="474"/>
        <v>0.19335939902904015</v>
      </c>
      <c r="CI75" s="12">
        <f t="shared" si="474"/>
        <v>0.34956238442962195</v>
      </c>
      <c r="CJ75" s="12">
        <f t="shared" si="474"/>
        <v>0.62022203719472546</v>
      </c>
      <c r="CK75" s="12">
        <f t="shared" si="474"/>
        <v>0.93590621969672916</v>
      </c>
      <c r="CL75" s="12">
        <f t="shared" si="474"/>
        <v>0.55113809893030175</v>
      </c>
      <c r="CM75" s="12">
        <f t="shared" si="474"/>
        <v>0.33199712859309816</v>
      </c>
      <c r="CN75" s="12">
        <f t="shared" ref="CN75:DS75" si="475">CM12/CM$7*CN44</f>
        <v>0.36847222730401669</v>
      </c>
      <c r="CO75" s="12">
        <f t="shared" si="475"/>
        <v>0.66672569474398724</v>
      </c>
      <c r="CP75" s="12">
        <f t="shared" si="475"/>
        <v>0.27794303592855801</v>
      </c>
      <c r="CQ75" s="12">
        <f t="shared" si="475"/>
        <v>6.3459323590447356E-2</v>
      </c>
      <c r="CR75" s="12">
        <f t="shared" si="475"/>
        <v>-9.8059745689850292E-2</v>
      </c>
      <c r="CS75" s="12">
        <f t="shared" si="475"/>
        <v>-8.8627623374599021E-2</v>
      </c>
      <c r="CT75" s="12">
        <f t="shared" si="475"/>
        <v>-0.35488300648092275</v>
      </c>
      <c r="CU75" s="12">
        <f t="shared" si="475"/>
        <v>-0.20795049149678965</v>
      </c>
      <c r="CV75" s="12">
        <f t="shared" si="475"/>
        <v>-3.4814817720355058E-2</v>
      </c>
      <c r="CW75" s="12">
        <f t="shared" si="475"/>
        <v>0.14923358074857251</v>
      </c>
      <c r="CX75" s="12">
        <f t="shared" si="475"/>
        <v>-0.14475244008804511</v>
      </c>
      <c r="CY75" s="12">
        <f t="shared" si="475"/>
        <v>-7.6521965949694057E-2</v>
      </c>
      <c r="CZ75" s="12">
        <f t="shared" si="475"/>
        <v>-4.2285360428598928E-2</v>
      </c>
      <c r="DA75" s="12">
        <f t="shared" si="475"/>
        <v>8.4587790217727513E-2</v>
      </c>
      <c r="DB75" s="12">
        <f t="shared" si="475"/>
        <v>-0.22142032845692206</v>
      </c>
      <c r="DC75" s="12">
        <f t="shared" si="475"/>
        <v>-0.13936018775725451</v>
      </c>
      <c r="DD75" s="12">
        <f t="shared" si="475"/>
        <v>-0.2340617099074627</v>
      </c>
      <c r="DE75" s="12">
        <f t="shared" si="475"/>
        <v>-0.33303903081542924</v>
      </c>
      <c r="DF75" s="12">
        <f t="shared" si="475"/>
        <v>-0.60846388940206186</v>
      </c>
      <c r="DG75" s="12">
        <f t="shared" si="475"/>
        <v>-0.30616173863098056</v>
      </c>
      <c r="DH75" s="12">
        <f t="shared" si="475"/>
        <v>-0.40219025019834326</v>
      </c>
      <c r="DI75" s="12">
        <f t="shared" si="475"/>
        <v>-0.4206453759458304</v>
      </c>
      <c r="DJ75" s="12">
        <f t="shared" si="475"/>
        <v>-0.30744186142217522</v>
      </c>
      <c r="DK75" s="12">
        <f t="shared" si="475"/>
        <v>8.7076409270702648E-2</v>
      </c>
      <c r="DL75" s="12">
        <f t="shared" si="475"/>
        <v>0.14197023695292757</v>
      </c>
      <c r="DM75" s="12">
        <f t="shared" si="475"/>
        <v>0.35954613537975144</v>
      </c>
      <c r="DN75" s="12">
        <f t="shared" si="475"/>
        <v>0.33312682539455762</v>
      </c>
      <c r="DO75" s="12">
        <f t="shared" si="475"/>
        <v>0.26669829602854922</v>
      </c>
      <c r="DP75" s="12">
        <f t="shared" si="475"/>
        <v>0.25749528945769928</v>
      </c>
      <c r="DQ75" s="12">
        <f t="shared" si="475"/>
        <v>0.19245612335278092</v>
      </c>
      <c r="DR75" s="12">
        <f t="shared" si="475"/>
        <v>-0.1191339873940773</v>
      </c>
      <c r="DS75" s="12">
        <f t="shared" si="475"/>
        <v>7.5054526995200072E-3</v>
      </c>
      <c r="DT75" s="53">
        <f t="shared" ref="DT75:EY75" si="476">DS12/DS$7*DT44</f>
        <v>-1.0235997033227628</v>
      </c>
      <c r="DU75" s="53">
        <f t="shared" si="476"/>
        <v>-1.3491308114002787</v>
      </c>
      <c r="DV75" s="53">
        <f t="shared" si="476"/>
        <v>-1.0882469442415439</v>
      </c>
      <c r="DW75" s="12">
        <f t="shared" si="476"/>
        <v>-0.6033401813224808</v>
      </c>
      <c r="DX75" s="12">
        <f t="shared" si="476"/>
        <v>-0.29150162063443041</v>
      </c>
      <c r="DY75" s="12">
        <f t="shared" si="476"/>
        <v>-2.3951532326865855E-2</v>
      </c>
      <c r="DZ75" s="12">
        <f t="shared" si="476"/>
        <v>0.14311460916671884</v>
      </c>
      <c r="EA75" s="12">
        <f t="shared" si="476"/>
        <v>0.13293626583224818</v>
      </c>
      <c r="EB75" s="12">
        <f t="shared" si="476"/>
        <v>0.24250509395714245</v>
      </c>
      <c r="EC75" s="13">
        <f t="shared" si="476"/>
        <v>0.38318318595351053</v>
      </c>
      <c r="ED75" s="13">
        <f t="shared" si="476"/>
        <v>0.14833232916004946</v>
      </c>
      <c r="EE75" s="13">
        <f t="shared" si="476"/>
        <v>0.14982308913534256</v>
      </c>
      <c r="EF75" s="13">
        <f t="shared" si="476"/>
        <v>0.12565699363970848</v>
      </c>
      <c r="EG75" s="13">
        <f t="shared" si="476"/>
        <v>0.13657122001447414</v>
      </c>
      <c r="EH75" s="13">
        <f t="shared" si="476"/>
        <v>0.11830159004117206</v>
      </c>
      <c r="EI75" s="13">
        <f t="shared" si="476"/>
        <v>0.10242362577592216</v>
      </c>
      <c r="EJ75" s="13">
        <f t="shared" si="476"/>
        <v>9.1902942943289934E-2</v>
      </c>
      <c r="EK75" s="13">
        <f t="shared" si="476"/>
        <v>9.2738619991427393E-2</v>
      </c>
      <c r="EL75" s="13">
        <f t="shared" si="476"/>
        <v>7.7033305062804508E-2</v>
      </c>
      <c r="EM75" s="13">
        <f t="shared" si="476"/>
        <v>7.3276659963630891E-2</v>
      </c>
      <c r="EN75" s="13">
        <f t="shared" si="476"/>
        <v>6.0583736558732962E-2</v>
      </c>
      <c r="EO75" s="13">
        <f t="shared" si="476"/>
        <v>6.7975847199445952E-2</v>
      </c>
      <c r="EP75" s="13">
        <f t="shared" si="476"/>
        <v>5.4301895175425934E-2</v>
      </c>
      <c r="EQ75" s="13">
        <f t="shared" si="476"/>
        <v>6.473262101353261E-2</v>
      </c>
      <c r="ER75" s="13">
        <f t="shared" si="476"/>
        <v>6.1736994444130014E-2</v>
      </c>
      <c r="ES75" s="13">
        <f t="shared" si="476"/>
        <v>6.8738762953775456E-2</v>
      </c>
      <c r="ET75" s="13">
        <f t="shared" si="476"/>
        <v>6.5872575189995175E-2</v>
      </c>
      <c r="EU75" s="13">
        <f t="shared" si="476"/>
        <v>4.9609891532910316E-2</v>
      </c>
      <c r="EV75" s="13">
        <f t="shared" si="476"/>
        <v>5.6300203689912648E-2</v>
      </c>
      <c r="EW75" s="13">
        <f t="shared" si="476"/>
        <v>4.1933682429185215E-2</v>
      </c>
      <c r="EX75" s="13">
        <f t="shared" si="476"/>
        <v>3.9291723828853715E-2</v>
      </c>
      <c r="EY75" s="13">
        <f t="shared" si="476"/>
        <v>4.3921772090380076E-2</v>
      </c>
      <c r="EZ75" s="13">
        <f t="shared" ref="EZ75:FF75" si="477">EY12/EY$7*EZ44</f>
        <v>4.8827889503764141E-2</v>
      </c>
      <c r="FA75" s="13">
        <f t="shared" si="477"/>
        <v>4.5067880426771512E-2</v>
      </c>
      <c r="FB75" s="13">
        <f t="shared" si="477"/>
        <v>3.8681162370428943E-2</v>
      </c>
      <c r="FC75" s="13">
        <f t="shared" si="477"/>
        <v>3.7599248038921521E-2</v>
      </c>
      <c r="FD75" s="13">
        <f t="shared" si="477"/>
        <v>3.2911557078897383E-2</v>
      </c>
      <c r="FE75" s="13">
        <f t="shared" si="477"/>
        <v>7.1185919686946424E-3</v>
      </c>
      <c r="FF75" s="13">
        <f t="shared" si="477"/>
        <v>6.7937870514726672E-3</v>
      </c>
    </row>
    <row r="76" spans="2:162" x14ac:dyDescent="0.25">
      <c r="B76" t="str">
        <f t="shared" si="441"/>
        <v xml:space="preserve"> Services providing</v>
      </c>
      <c r="C76" s="12"/>
      <c r="D76" s="12">
        <f t="shared" ref="D76:AA76" si="478">C13/C$7*D45</f>
        <v>3.2684853614807894</v>
      </c>
      <c r="E76" s="12">
        <f t="shared" si="478"/>
        <v>3.1038349114968122</v>
      </c>
      <c r="F76" s="12">
        <f t="shared" si="478"/>
        <v>-1.1928548108228635E-2</v>
      </c>
      <c r="G76" s="12">
        <f t="shared" si="478"/>
        <v>2.3980800410737364E-2</v>
      </c>
      <c r="H76" s="12">
        <f t="shared" si="478"/>
        <v>1.7088089602285561</v>
      </c>
      <c r="I76" s="12">
        <f t="shared" si="478"/>
        <v>0.81817545335244257</v>
      </c>
      <c r="J76" s="12">
        <f t="shared" si="478"/>
        <v>0.89918030482819955</v>
      </c>
      <c r="K76" s="12">
        <f t="shared" si="478"/>
        <v>3.5169969761823969</v>
      </c>
      <c r="L76" s="12">
        <f t="shared" si="478"/>
        <v>0.47404310019370849</v>
      </c>
      <c r="M76" s="12">
        <f t="shared" si="478"/>
        <v>-0.21233605738416897</v>
      </c>
      <c r="N76" s="12">
        <f t="shared" si="478"/>
        <v>2.9423570672317787</v>
      </c>
      <c r="O76" s="12">
        <f t="shared" si="478"/>
        <v>2.9662091826726229</v>
      </c>
      <c r="P76" s="12">
        <f t="shared" si="478"/>
        <v>2.6441597083443855</v>
      </c>
      <c r="Q76" s="12">
        <f t="shared" si="478"/>
        <v>4.8337994490391161</v>
      </c>
      <c r="R76" s="12">
        <f t="shared" si="478"/>
        <v>-2.2663931339854795</v>
      </c>
      <c r="S76" s="12">
        <f t="shared" si="478"/>
        <v>3.5755295121675994</v>
      </c>
      <c r="T76" s="12">
        <f t="shared" si="478"/>
        <v>2.1429054282728743</v>
      </c>
      <c r="U76" s="12">
        <f t="shared" si="478"/>
        <v>1.355260065084599</v>
      </c>
      <c r="V76" s="12">
        <f t="shared" si="478"/>
        <v>4.1781853370571866</v>
      </c>
      <c r="W76" s="12">
        <f t="shared" si="478"/>
        <v>2.4792419180829834</v>
      </c>
      <c r="X76" s="12">
        <f t="shared" si="478"/>
        <v>0.84359723883338167</v>
      </c>
      <c r="Y76" s="12">
        <f t="shared" si="478"/>
        <v>2.1796285134812319</v>
      </c>
      <c r="Z76" s="12">
        <f t="shared" si="478"/>
        <v>3.5028503468375916</v>
      </c>
      <c r="AA76" s="12">
        <f t="shared" si="478"/>
        <v>3.9456700837639569</v>
      </c>
      <c r="AB76" s="12">
        <f t="shared" ref="AB76:BG76" si="479">AA13/AA$7*AB45</f>
        <v>1.5120706178056791</v>
      </c>
      <c r="AC76" s="12">
        <f t="shared" si="479"/>
        <v>2.728309430693789</v>
      </c>
      <c r="AD76" s="12">
        <f t="shared" si="479"/>
        <v>4.5382357752543854</v>
      </c>
      <c r="AE76" s="12">
        <f t="shared" si="479"/>
        <v>2.1233510715035444</v>
      </c>
      <c r="AF76" s="12">
        <f t="shared" si="479"/>
        <v>5.8604041637306254</v>
      </c>
      <c r="AG76" s="12">
        <f t="shared" si="479"/>
        <v>2.1645727982598393</v>
      </c>
      <c r="AH76" s="12">
        <f t="shared" si="479"/>
        <v>3.7710244669143531</v>
      </c>
      <c r="AI76" s="12">
        <f t="shared" si="479"/>
        <v>3.3954669985603405</v>
      </c>
      <c r="AJ76" s="12">
        <f t="shared" si="479"/>
        <v>4.1879857048246105</v>
      </c>
      <c r="AK76" s="12">
        <f t="shared" si="479"/>
        <v>3.0048030431062482</v>
      </c>
      <c r="AL76" s="12">
        <f t="shared" si="479"/>
        <v>3.5156453793979026</v>
      </c>
      <c r="AM76" s="12">
        <f t="shared" si="479"/>
        <v>3.2239730200311096</v>
      </c>
      <c r="AN76" s="12">
        <f t="shared" si="479"/>
        <v>2.236310584505294</v>
      </c>
      <c r="AO76" s="12">
        <f t="shared" si="479"/>
        <v>4.3324497008615968</v>
      </c>
      <c r="AP76" s="12">
        <f t="shared" si="479"/>
        <v>3.4910641875806281</v>
      </c>
      <c r="AQ76" s="12">
        <f t="shared" si="479"/>
        <v>3.5732485948455417</v>
      </c>
      <c r="AR76" s="12">
        <f t="shared" si="479"/>
        <v>1.5568905244968567</v>
      </c>
      <c r="AS76" s="12">
        <f t="shared" si="479"/>
        <v>2.1912407244648566</v>
      </c>
      <c r="AT76" s="12">
        <f t="shared" si="479"/>
        <v>2.2294884127955799</v>
      </c>
      <c r="AU76" s="12">
        <f t="shared" si="479"/>
        <v>-1.3548212094800047</v>
      </c>
      <c r="AV76" s="12">
        <f t="shared" si="479"/>
        <v>-1.7413258375931535</v>
      </c>
      <c r="AW76" s="12">
        <f t="shared" si="479"/>
        <v>-3.0382701722354803</v>
      </c>
      <c r="AX76" s="12">
        <f t="shared" si="479"/>
        <v>-3.2342188649204444</v>
      </c>
      <c r="AY76" s="12">
        <f t="shared" si="479"/>
        <v>-1.4913133773359561</v>
      </c>
      <c r="AZ76" s="12">
        <f t="shared" si="479"/>
        <v>-0.15649694224311045</v>
      </c>
      <c r="BA76" s="12">
        <f t="shared" si="479"/>
        <v>4.9170416559985032E-2</v>
      </c>
      <c r="BB76" s="12">
        <f t="shared" si="479"/>
        <v>6.9033110415258878E-2</v>
      </c>
      <c r="BC76" s="12">
        <f t="shared" si="479"/>
        <v>0.68484711311643143</v>
      </c>
      <c r="BD76" s="12">
        <f t="shared" si="479"/>
        <v>-0.45529650190957649</v>
      </c>
      <c r="BE76" s="12">
        <f t="shared" si="479"/>
        <v>0.42888965486413466</v>
      </c>
      <c r="BF76" s="12">
        <f t="shared" si="479"/>
        <v>1.2219512139009603</v>
      </c>
      <c r="BG76" s="12">
        <f t="shared" si="479"/>
        <v>0.12927719270784135</v>
      </c>
      <c r="BH76" s="12">
        <f t="shared" ref="BH76:CM76" si="480">BG13/BG$7*BH45</f>
        <v>1.7522828951830069</v>
      </c>
      <c r="BI76" s="12">
        <f t="shared" si="480"/>
        <v>0.71449918626373343</v>
      </c>
      <c r="BJ76" s="12">
        <f t="shared" si="480"/>
        <v>1.7599069425204588</v>
      </c>
      <c r="BK76" s="12">
        <f t="shared" si="480"/>
        <v>1.1126642043141661</v>
      </c>
      <c r="BL76" s="12">
        <f t="shared" si="480"/>
        <v>2.1860021876660989</v>
      </c>
      <c r="BM76" s="12">
        <f t="shared" si="480"/>
        <v>2.4627057905182985</v>
      </c>
      <c r="BN76" s="12">
        <f t="shared" si="480"/>
        <v>1.9181673495408016</v>
      </c>
      <c r="BO76" s="12">
        <f t="shared" si="480"/>
        <v>1.7230312254512286</v>
      </c>
      <c r="BP76" s="12">
        <f t="shared" si="480"/>
        <v>1.8822387645411773</v>
      </c>
      <c r="BQ76" s="12">
        <f t="shared" si="480"/>
        <v>1.9253422109354859</v>
      </c>
      <c r="BR76" s="12">
        <f t="shared" si="480"/>
        <v>1.5730369639216286</v>
      </c>
      <c r="BS76" s="12">
        <f t="shared" si="480"/>
        <v>2.92225510034016</v>
      </c>
      <c r="BT76" s="12">
        <f t="shared" si="480"/>
        <v>1.7049457332647093</v>
      </c>
      <c r="BU76" s="12">
        <f t="shared" si="480"/>
        <v>1.7847642141348745</v>
      </c>
      <c r="BV76" s="12">
        <f t="shared" si="480"/>
        <v>2.1495888529773373</v>
      </c>
      <c r="BW76" s="12">
        <f t="shared" si="480"/>
        <v>2.5210600902319511</v>
      </c>
      <c r="BX76" s="12">
        <f t="shared" si="480"/>
        <v>0.28545664849008978</v>
      </c>
      <c r="BY76" s="12">
        <f t="shared" si="480"/>
        <v>1.3540859783086312</v>
      </c>
      <c r="BZ76" s="12">
        <f t="shared" si="480"/>
        <v>-3.0001927169244516</v>
      </c>
      <c r="CA76" s="12">
        <f t="shared" si="480"/>
        <v>-4.5246534528734461</v>
      </c>
      <c r="CB76" s="12">
        <f t="shared" si="480"/>
        <v>-5.403553487753574</v>
      </c>
      <c r="CC76" s="12">
        <f t="shared" si="480"/>
        <v>-2.3090668169165318</v>
      </c>
      <c r="CD76" s="12">
        <f t="shared" si="480"/>
        <v>-1.173925533576045</v>
      </c>
      <c r="CE76" s="12">
        <f t="shared" si="480"/>
        <v>-1.9166926631596349E-2</v>
      </c>
      <c r="CF76" s="12">
        <f t="shared" si="480"/>
        <v>2.2401981800666615</v>
      </c>
      <c r="CG76" s="12">
        <f t="shared" si="480"/>
        <v>0.64228154853118202</v>
      </c>
      <c r="CH76" s="12">
        <f t="shared" si="480"/>
        <v>2.1968234100601083</v>
      </c>
      <c r="CI76" s="12">
        <f t="shared" si="480"/>
        <v>1.0866894670012768</v>
      </c>
      <c r="CJ76" s="12">
        <f t="shared" si="480"/>
        <v>1.8210531583055929</v>
      </c>
      <c r="CK76" s="12">
        <f t="shared" si="480"/>
        <v>1.1139700901437912</v>
      </c>
      <c r="CL76" s="12">
        <f t="shared" si="480"/>
        <v>1.5148108743731543</v>
      </c>
      <c r="CM76" s="12">
        <f t="shared" si="480"/>
        <v>1.8931232864901857</v>
      </c>
      <c r="CN76" s="12">
        <f t="shared" ref="CN76:DS76" si="481">CM13/CM$7*CN45</f>
        <v>2.6734238033208664</v>
      </c>
      <c r="CO76" s="12">
        <f t="shared" si="481"/>
        <v>0.97457199353038904</v>
      </c>
      <c r="CP76" s="12">
        <f t="shared" si="481"/>
        <v>2.7673167025019354</v>
      </c>
      <c r="CQ76" s="12">
        <f t="shared" si="481"/>
        <v>2.1609207862748052</v>
      </c>
      <c r="CR76" s="12">
        <f t="shared" si="481"/>
        <v>2.2372072102254768</v>
      </c>
      <c r="CS76" s="12">
        <f t="shared" si="481"/>
        <v>2.1956462414519682</v>
      </c>
      <c r="CT76" s="12">
        <f t="shared" si="481"/>
        <v>3.1782929151362174</v>
      </c>
      <c r="CU76" s="12">
        <f t="shared" si="481"/>
        <v>2.4770181671996974</v>
      </c>
      <c r="CV76" s="12">
        <f t="shared" si="481"/>
        <v>1.0252935866678083</v>
      </c>
      <c r="CW76" s="12">
        <f t="shared" si="481"/>
        <v>3.6938362144220172</v>
      </c>
      <c r="CX76" s="12">
        <f t="shared" si="481"/>
        <v>1.558093530352981</v>
      </c>
      <c r="CY76" s="12">
        <f t="shared" si="481"/>
        <v>2.3400150432496569</v>
      </c>
      <c r="CZ76" s="12">
        <f t="shared" si="481"/>
        <v>3.1213420070545288</v>
      </c>
      <c r="DA76" s="12">
        <f t="shared" si="481"/>
        <v>3.614899382124332</v>
      </c>
      <c r="DB76" s="12">
        <f t="shared" si="481"/>
        <v>2.2794785450695993</v>
      </c>
      <c r="DC76" s="12">
        <f t="shared" si="481"/>
        <v>3.0368828626542537</v>
      </c>
      <c r="DD76" s="12">
        <f t="shared" si="481"/>
        <v>3.7375070050455839</v>
      </c>
      <c r="DE76" s="12">
        <f t="shared" si="481"/>
        <v>2.8719513288926146</v>
      </c>
      <c r="DF76" s="12">
        <f t="shared" si="481"/>
        <v>1.9620072952383418</v>
      </c>
      <c r="DG76" s="12">
        <f t="shared" si="481"/>
        <v>2.6927112499223642</v>
      </c>
      <c r="DH76" s="12">
        <f t="shared" si="481"/>
        <v>3.5288003984375518</v>
      </c>
      <c r="DI76" s="12">
        <f t="shared" si="481"/>
        <v>2.1909287104871606</v>
      </c>
      <c r="DJ76" s="12">
        <f t="shared" si="481"/>
        <v>1.3649281848085562</v>
      </c>
      <c r="DK76" s="12">
        <f t="shared" si="481"/>
        <v>2.7681468726894725</v>
      </c>
      <c r="DL76" s="12">
        <f t="shared" si="481"/>
        <v>1.3092290233018573</v>
      </c>
      <c r="DM76" s="12">
        <f t="shared" si="481"/>
        <v>1.531154658568179</v>
      </c>
      <c r="DN76" s="12">
        <f t="shared" si="481"/>
        <v>1.3203936201200825</v>
      </c>
      <c r="DO76" s="12">
        <f t="shared" si="481"/>
        <v>1.7643951239915037</v>
      </c>
      <c r="DP76" s="12">
        <f t="shared" si="481"/>
        <v>2.7626139398960792</v>
      </c>
      <c r="DQ76" s="12">
        <f t="shared" si="481"/>
        <v>3.3700488581146661</v>
      </c>
      <c r="DR76" s="12">
        <f t="shared" si="481"/>
        <v>0.89064294398139365</v>
      </c>
      <c r="DS76" s="12">
        <f t="shared" si="481"/>
        <v>1.4038070209590183</v>
      </c>
      <c r="DT76" s="53">
        <f t="shared" ref="DT76:EY76" si="482">DS13/DS$7*DT45</f>
        <v>-33.049292763449756</v>
      </c>
      <c r="DU76" s="53">
        <f t="shared" si="482"/>
        <v>13.283050893491941</v>
      </c>
      <c r="DV76" s="53">
        <f t="shared" si="482"/>
        <v>3.1527659801006642</v>
      </c>
      <c r="DW76" s="12">
        <f t="shared" si="482"/>
        <v>0.54449429638731794</v>
      </c>
      <c r="DX76" s="12">
        <f t="shared" si="482"/>
        <v>5.735905706941745</v>
      </c>
      <c r="DY76" s="12">
        <f t="shared" si="482"/>
        <v>8.5804897313327135</v>
      </c>
      <c r="DZ76" s="12">
        <f t="shared" si="482"/>
        <v>5.8493204873307674</v>
      </c>
      <c r="EA76" s="12">
        <f t="shared" si="482"/>
        <v>3.4929952176246983</v>
      </c>
      <c r="EB76" s="12">
        <f t="shared" si="482"/>
        <v>3.6449010880261383</v>
      </c>
      <c r="EC76" s="13">
        <f t="shared" si="482"/>
        <v>4.6163709673849835</v>
      </c>
      <c r="ED76" s="13">
        <f t="shared" si="482"/>
        <v>0.28537196705606716</v>
      </c>
      <c r="EE76" s="13">
        <f t="shared" si="482"/>
        <v>-1.8312340088827568</v>
      </c>
      <c r="EF76" s="13">
        <f t="shared" si="482"/>
        <v>-6.3804427064950495</v>
      </c>
      <c r="EG76" s="13">
        <f t="shared" si="482"/>
        <v>-4.9661585566305186</v>
      </c>
      <c r="EH76" s="13">
        <f t="shared" si="482"/>
        <v>-3.7045885596789159</v>
      </c>
      <c r="EI76" s="13">
        <f t="shared" si="482"/>
        <v>-1.3897274479266215</v>
      </c>
      <c r="EJ76" s="13">
        <f t="shared" si="482"/>
        <v>0.12910851782267241</v>
      </c>
      <c r="EK76" s="13">
        <f t="shared" si="482"/>
        <v>1.4840007339288244</v>
      </c>
      <c r="EL76" s="13">
        <f t="shared" si="482"/>
        <v>1.1540462470156601</v>
      </c>
      <c r="EM76" s="13">
        <f t="shared" si="482"/>
        <v>2.7242518032131744</v>
      </c>
      <c r="EN76" s="13">
        <f t="shared" si="482"/>
        <v>3.5584029924584928</v>
      </c>
      <c r="EO76" s="13">
        <f t="shared" si="482"/>
        <v>4.5512255606324006</v>
      </c>
      <c r="EP76" s="13">
        <f t="shared" si="482"/>
        <v>3.5411528753885886</v>
      </c>
      <c r="EQ76" s="13">
        <f t="shared" si="482"/>
        <v>2.7237344306984195</v>
      </c>
      <c r="ER76" s="13">
        <f t="shared" si="482"/>
        <v>2.2185208249122428</v>
      </c>
      <c r="ES76" s="13">
        <f t="shared" si="482"/>
        <v>2.6982929016796176</v>
      </c>
      <c r="ET76" s="13">
        <f t="shared" si="482"/>
        <v>1.3956740568362271</v>
      </c>
      <c r="EU76" s="13">
        <f t="shared" si="482"/>
        <v>1.1819439410831039</v>
      </c>
      <c r="EV76" s="13">
        <f t="shared" si="482"/>
        <v>1.2114133896268278</v>
      </c>
      <c r="EW76" s="13">
        <f t="shared" si="482"/>
        <v>2.0110434921902947</v>
      </c>
      <c r="EX76" s="13">
        <f t="shared" si="482"/>
        <v>1.0400001550267344</v>
      </c>
      <c r="EY76" s="13">
        <f t="shared" si="482"/>
        <v>1.0162658284151889</v>
      </c>
      <c r="EZ76" s="13">
        <f t="shared" ref="EZ76:FF76" si="483">EY13/EY$7*EZ45</f>
        <v>1.0348227741813494</v>
      </c>
      <c r="FA76" s="13">
        <f t="shared" si="483"/>
        <v>1.7353816680277951</v>
      </c>
      <c r="FB76" s="13">
        <f t="shared" si="483"/>
        <v>0.78370810912211286</v>
      </c>
      <c r="FC76" s="13">
        <f t="shared" si="483"/>
        <v>0.62870165273148726</v>
      </c>
      <c r="FD76" s="13">
        <f t="shared" si="483"/>
        <v>0.44427462893874553</v>
      </c>
      <c r="FE76" s="13">
        <f t="shared" si="483"/>
        <v>1.0377569107693161</v>
      </c>
      <c r="FF76" s="13">
        <f t="shared" si="483"/>
        <v>5.0287475330908604E-2</v>
      </c>
    </row>
    <row r="77" spans="2:162" x14ac:dyDescent="0.25">
      <c r="B77" t="str">
        <f t="shared" si="441"/>
        <v xml:space="preserve">   Wholesale and retail trade</v>
      </c>
      <c r="C77" s="12"/>
      <c r="D77" s="12">
        <f t="shared" ref="D77:AA77" si="484">C14/C$7*D46</f>
        <v>0.14613612235977413</v>
      </c>
      <c r="E77" s="12">
        <f t="shared" si="484"/>
        <v>0.20557098532628568</v>
      </c>
      <c r="F77" s="12">
        <f t="shared" si="484"/>
        <v>0.70329437073165779</v>
      </c>
      <c r="G77" s="12">
        <f t="shared" si="484"/>
        <v>-1.3013981975890274</v>
      </c>
      <c r="H77" s="12">
        <f t="shared" si="484"/>
        <v>4.812594456523539E-2</v>
      </c>
      <c r="I77" s="12">
        <f t="shared" si="484"/>
        <v>-0.1789877430616495</v>
      </c>
      <c r="J77" s="12">
        <f t="shared" si="484"/>
        <v>-0.23736109390565593</v>
      </c>
      <c r="K77" s="12">
        <f t="shared" si="484"/>
        <v>0.64153458604634706</v>
      </c>
      <c r="L77" s="12">
        <f t="shared" si="484"/>
        <v>5.9201276926435349E-2</v>
      </c>
      <c r="M77" s="12">
        <f t="shared" si="484"/>
        <v>-0.39764766242589539</v>
      </c>
      <c r="N77" s="12">
        <f t="shared" si="484"/>
        <v>0.14256190572565389</v>
      </c>
      <c r="O77" s="12">
        <f t="shared" si="484"/>
        <v>0.28491571283061601</v>
      </c>
      <c r="P77" s="12">
        <f t="shared" si="484"/>
        <v>0.1890234911131809</v>
      </c>
      <c r="Q77" s="12">
        <f t="shared" si="484"/>
        <v>1.2183339737200185</v>
      </c>
      <c r="R77" s="12">
        <f t="shared" si="484"/>
        <v>-0.99391603866953759</v>
      </c>
      <c r="S77" s="12">
        <f t="shared" si="484"/>
        <v>0.21201793827450099</v>
      </c>
      <c r="T77" s="12">
        <f t="shared" si="484"/>
        <v>0.31709760735806752</v>
      </c>
      <c r="U77" s="12">
        <f t="shared" si="484"/>
        <v>0.63638915891429748</v>
      </c>
      <c r="V77" s="12">
        <f t="shared" si="484"/>
        <v>0.23279213038856969</v>
      </c>
      <c r="W77" s="12">
        <f t="shared" si="484"/>
        <v>0.45143049594061702</v>
      </c>
      <c r="X77" s="12">
        <f t="shared" si="484"/>
        <v>0.36654117937892711</v>
      </c>
      <c r="Y77" s="12">
        <f t="shared" si="484"/>
        <v>0.64564687341328697</v>
      </c>
      <c r="Z77" s="12">
        <f t="shared" si="484"/>
        <v>0.59784285917799163</v>
      </c>
      <c r="AA77" s="12">
        <f t="shared" si="484"/>
        <v>1.0149366444777372</v>
      </c>
      <c r="AB77" s="12">
        <f t="shared" ref="AB77:BG77" si="485">AA14/AA$7*AB46</f>
        <v>0.51782518248376042</v>
      </c>
      <c r="AC77" s="12">
        <f t="shared" si="485"/>
        <v>0.30020816117661653</v>
      </c>
      <c r="AD77" s="12">
        <f t="shared" si="485"/>
        <v>0.51950407790402631</v>
      </c>
      <c r="AE77" s="12">
        <f t="shared" si="485"/>
        <v>-0.31930916024367839</v>
      </c>
      <c r="AF77" s="12">
        <f t="shared" si="485"/>
        <v>1.6873819531937104</v>
      </c>
      <c r="AG77" s="12">
        <f t="shared" si="485"/>
        <v>0.48401912736600483</v>
      </c>
      <c r="AH77" s="12">
        <f t="shared" si="485"/>
        <v>1.0984491533716261</v>
      </c>
      <c r="AI77" s="12">
        <f t="shared" si="485"/>
        <v>-0.20151768187618094</v>
      </c>
      <c r="AJ77" s="12">
        <f t="shared" si="485"/>
        <v>0.80876090438174852</v>
      </c>
      <c r="AK77" s="12">
        <f t="shared" si="485"/>
        <v>0.48116384736902656</v>
      </c>
      <c r="AL77" s="12">
        <f t="shared" si="485"/>
        <v>1.1822662661059413</v>
      </c>
      <c r="AM77" s="12">
        <f t="shared" si="485"/>
        <v>0.29430493594929485</v>
      </c>
      <c r="AN77" s="12">
        <f t="shared" si="485"/>
        <v>0.362266681596429</v>
      </c>
      <c r="AO77" s="12">
        <f t="shared" si="485"/>
        <v>0.82867129760606451</v>
      </c>
      <c r="AP77" s="12">
        <f t="shared" si="485"/>
        <v>0.93180704027724526</v>
      </c>
      <c r="AQ77" s="12">
        <f t="shared" si="485"/>
        <v>0.27807030693964918</v>
      </c>
      <c r="AR77" s="12">
        <f t="shared" si="485"/>
        <v>0.35382995508379061</v>
      </c>
      <c r="AS77" s="12">
        <f t="shared" si="485"/>
        <v>-7.5314056670830784E-2</v>
      </c>
      <c r="AT77" s="12">
        <f t="shared" si="485"/>
        <v>0.5133067402602931</v>
      </c>
      <c r="AU77" s="12">
        <f t="shared" si="485"/>
        <v>-0.51642567610794698</v>
      </c>
      <c r="AV77" s="12">
        <f t="shared" si="485"/>
        <v>-0.60131025653893411</v>
      </c>
      <c r="AW77" s="12">
        <f t="shared" si="485"/>
        <v>-0.37471800673883088</v>
      </c>
      <c r="AX77" s="12">
        <f t="shared" si="485"/>
        <v>-1.0238049473354651</v>
      </c>
      <c r="AY77" s="12">
        <f t="shared" si="485"/>
        <v>-0.65777962932510858</v>
      </c>
      <c r="AZ77" s="12">
        <f t="shared" si="485"/>
        <v>-0.32049532007190956</v>
      </c>
      <c r="BA77" s="12">
        <f t="shared" si="485"/>
        <v>-0.43772472083030911</v>
      </c>
      <c r="BB77" s="12">
        <f t="shared" si="485"/>
        <v>-0.39059086556999861</v>
      </c>
      <c r="BC77" s="12">
        <f t="shared" si="485"/>
        <v>8.924487954003904E-2</v>
      </c>
      <c r="BD77" s="12">
        <f t="shared" si="485"/>
        <v>-0.36371882558331203</v>
      </c>
      <c r="BE77" s="12">
        <f t="shared" si="485"/>
        <v>8.9789921420807925E-2</v>
      </c>
      <c r="BF77" s="12">
        <f t="shared" si="485"/>
        <v>6.984784335400987E-2</v>
      </c>
      <c r="BG77" s="12">
        <f t="shared" si="485"/>
        <v>-6.9452935625561332E-2</v>
      </c>
      <c r="BH77" s="12">
        <f t="shared" ref="BH77:CM77" si="486">BG14/BG$7*BH46</f>
        <v>0.35068330306548168</v>
      </c>
      <c r="BI77" s="12">
        <f t="shared" si="486"/>
        <v>-0.10852394517007129</v>
      </c>
      <c r="BJ77" s="12">
        <f t="shared" si="486"/>
        <v>6.9173824262088471E-2</v>
      </c>
      <c r="BK77" s="12">
        <f t="shared" si="486"/>
        <v>0.25633668984529079</v>
      </c>
      <c r="BL77" s="12">
        <f t="shared" si="486"/>
        <v>0.4336009392343862</v>
      </c>
      <c r="BM77" s="12">
        <f t="shared" si="486"/>
        <v>0.41989881157836206</v>
      </c>
      <c r="BN77" s="12">
        <f t="shared" si="486"/>
        <v>0.4074291477685924</v>
      </c>
      <c r="BO77" s="12">
        <f t="shared" si="486"/>
        <v>9.5207899315724639E-2</v>
      </c>
      <c r="BP77" s="12">
        <f t="shared" si="486"/>
        <v>2.8297757049029686E-2</v>
      </c>
      <c r="BQ77" s="12">
        <f t="shared" si="486"/>
        <v>8.4384209998007553E-2</v>
      </c>
      <c r="BR77" s="12">
        <f t="shared" si="486"/>
        <v>0</v>
      </c>
      <c r="BS77" s="12">
        <f t="shared" si="486"/>
        <v>0.67684650015472925</v>
      </c>
      <c r="BT77" s="12">
        <f t="shared" si="486"/>
        <v>0.13765073049560131</v>
      </c>
      <c r="BU77" s="12">
        <f t="shared" si="486"/>
        <v>0.30188684741755167</v>
      </c>
      <c r="BV77" s="12">
        <f t="shared" si="486"/>
        <v>0.35494079462420153</v>
      </c>
      <c r="BW77" s="12">
        <f t="shared" si="486"/>
        <v>0.59146381390761349</v>
      </c>
      <c r="BX77" s="12">
        <f t="shared" si="486"/>
        <v>-0.53599789691977784</v>
      </c>
      <c r="BY77" s="12">
        <f t="shared" si="486"/>
        <v>8.9144899262373501E-3</v>
      </c>
      <c r="BZ77" s="12">
        <f t="shared" si="486"/>
        <v>-1.0048742211893007</v>
      </c>
      <c r="CA77" s="12">
        <f t="shared" si="486"/>
        <v>-1.4887537525113714</v>
      </c>
      <c r="CB77" s="12">
        <f t="shared" si="486"/>
        <v>-1.4258781570339221</v>
      </c>
      <c r="CC77" s="12">
        <f t="shared" si="486"/>
        <v>-0.43715857814338116</v>
      </c>
      <c r="CD77" s="12">
        <f t="shared" si="486"/>
        <v>-0.63640278399910855</v>
      </c>
      <c r="CE77" s="12">
        <f t="shared" si="486"/>
        <v>0.26052291600217259</v>
      </c>
      <c r="CF77" s="12">
        <f t="shared" si="486"/>
        <v>0.23184111654150191</v>
      </c>
      <c r="CG77" s="12">
        <f t="shared" si="486"/>
        <v>-2.8655997906294382E-2</v>
      </c>
      <c r="CH77" s="12">
        <f t="shared" si="486"/>
        <v>0.52222819153864042</v>
      </c>
      <c r="CI77" s="12">
        <f t="shared" si="486"/>
        <v>0.32524881400267686</v>
      </c>
      <c r="CJ77" s="12">
        <f t="shared" si="486"/>
        <v>0.31464353372025716</v>
      </c>
      <c r="CK77" s="12">
        <f t="shared" si="486"/>
        <v>0.22677364516285367</v>
      </c>
      <c r="CL77" s="12">
        <f t="shared" si="486"/>
        <v>0.25399309734262604</v>
      </c>
      <c r="CM77" s="12">
        <f t="shared" si="486"/>
        <v>0.40379009091215984</v>
      </c>
      <c r="CN77" s="12">
        <f t="shared" ref="CN77:DS77" si="487">CM14/CM$7*CN46</f>
        <v>0.67668629488497301</v>
      </c>
      <c r="CO77" s="12">
        <f t="shared" si="487"/>
        <v>0.56651313750503651</v>
      </c>
      <c r="CP77" s="12">
        <f t="shared" si="487"/>
        <v>0.60137668788399545</v>
      </c>
      <c r="CQ77" s="12">
        <f t="shared" si="487"/>
        <v>0.57730651509687836</v>
      </c>
      <c r="CR77" s="12">
        <f t="shared" si="487"/>
        <v>0.59168174865119028</v>
      </c>
      <c r="CS77" s="12">
        <f t="shared" si="487"/>
        <v>0.77222229421223565</v>
      </c>
      <c r="CT77" s="12">
        <f t="shared" si="487"/>
        <v>0.78539072779494357</v>
      </c>
      <c r="CU77" s="12">
        <f t="shared" si="487"/>
        <v>0.50689935679076592</v>
      </c>
      <c r="CV77" s="12">
        <f t="shared" si="487"/>
        <v>0.25459165621121771</v>
      </c>
      <c r="CW77" s="12">
        <f t="shared" si="487"/>
        <v>0.81614179023298761</v>
      </c>
      <c r="CX77" s="12">
        <f t="shared" si="487"/>
        <v>0.42569697925387417</v>
      </c>
      <c r="CY77" s="12">
        <f t="shared" si="487"/>
        <v>0.61603530949082497</v>
      </c>
      <c r="CZ77" s="12">
        <f t="shared" si="487"/>
        <v>0.59380865213677569</v>
      </c>
      <c r="DA77" s="12">
        <f t="shared" si="487"/>
        <v>0.48519306693487185</v>
      </c>
      <c r="DB77" s="12">
        <f t="shared" si="487"/>
        <v>0.24294318805855258</v>
      </c>
      <c r="DC77" s="12">
        <f t="shared" si="487"/>
        <v>0.28343096917821414</v>
      </c>
      <c r="DD77" s="12">
        <f t="shared" si="487"/>
        <v>0.87201374290260325</v>
      </c>
      <c r="DE77" s="12">
        <f t="shared" si="487"/>
        <v>0.65232224791280446</v>
      </c>
      <c r="DF77" s="12">
        <f t="shared" si="487"/>
        <v>0.44058994052451639</v>
      </c>
      <c r="DG77" s="12">
        <f t="shared" si="487"/>
        <v>0.8955802104794125</v>
      </c>
      <c r="DH77" s="12">
        <f t="shared" si="487"/>
        <v>1.2171640696569097</v>
      </c>
      <c r="DI77" s="12">
        <f t="shared" si="487"/>
        <v>0.93947677759619352</v>
      </c>
      <c r="DJ77" s="12">
        <f t="shared" si="487"/>
        <v>1.5782303974176237E-2</v>
      </c>
      <c r="DK77" s="12">
        <f t="shared" si="487"/>
        <v>0.39670044656113773</v>
      </c>
      <c r="DL77" s="12">
        <f t="shared" si="487"/>
        <v>-2.3370790768267331E-2</v>
      </c>
      <c r="DM77" s="12">
        <f t="shared" si="487"/>
        <v>0.13233849293213587</v>
      </c>
      <c r="DN77" s="12">
        <f t="shared" si="487"/>
        <v>-8.4765730988381735E-2</v>
      </c>
      <c r="DO77" s="12">
        <f t="shared" si="487"/>
        <v>0.71088544687998545</v>
      </c>
      <c r="DP77" s="12">
        <f t="shared" si="487"/>
        <v>0.40144441033190142</v>
      </c>
      <c r="DQ77" s="12">
        <f t="shared" si="487"/>
        <v>0.5065687568241608</v>
      </c>
      <c r="DR77" s="12">
        <f t="shared" si="487"/>
        <v>0.31821864110085091</v>
      </c>
      <c r="DS77" s="12">
        <f t="shared" si="487"/>
        <v>0.50876794374414891</v>
      </c>
      <c r="DT77" s="53">
        <f t="shared" ref="DT77:EY77" si="488">DS14/DS$7*DT46</f>
        <v>-4.4787716270885483</v>
      </c>
      <c r="DU77" s="53">
        <f t="shared" si="488"/>
        <v>4.6394403382353033</v>
      </c>
      <c r="DV77" s="53">
        <f t="shared" si="488"/>
        <v>1.580202562640987</v>
      </c>
      <c r="DW77" s="12">
        <f t="shared" si="488"/>
        <v>-0.53661451339551869</v>
      </c>
      <c r="DX77" s="12">
        <f t="shared" si="488"/>
        <v>-0.24199470296213663</v>
      </c>
      <c r="DY77" s="12">
        <f t="shared" si="488"/>
        <v>1.0236082202777843</v>
      </c>
      <c r="DZ77" s="12">
        <f t="shared" si="488"/>
        <v>0.74120718793128682</v>
      </c>
      <c r="EA77" s="12">
        <f t="shared" si="488"/>
        <v>0.4521397296376361</v>
      </c>
      <c r="EB77" s="12">
        <f t="shared" si="488"/>
        <v>0.3153028098684782</v>
      </c>
      <c r="EC77" s="13">
        <f t="shared" si="488"/>
        <v>0.14585947137469593</v>
      </c>
      <c r="ED77" s="13">
        <f t="shared" si="488"/>
        <v>-0.87454010491723566</v>
      </c>
      <c r="EE77" s="13">
        <f t="shared" si="488"/>
        <v>-0.51890270282295203</v>
      </c>
      <c r="EF77" s="13">
        <f t="shared" si="488"/>
        <v>-0.37403945913179221</v>
      </c>
      <c r="EG77" s="13">
        <f t="shared" si="488"/>
        <v>-1.4695747169978162</v>
      </c>
      <c r="EH77" s="13">
        <f t="shared" si="488"/>
        <v>-0.66926223443916388</v>
      </c>
      <c r="EI77" s="13">
        <f t="shared" si="488"/>
        <v>-0.49915424337852188</v>
      </c>
      <c r="EJ77" s="13">
        <f t="shared" si="488"/>
        <v>-0.42973041305471843</v>
      </c>
      <c r="EK77" s="13">
        <f t="shared" si="488"/>
        <v>0.19330394388756456</v>
      </c>
      <c r="EL77" s="13">
        <f t="shared" si="488"/>
        <v>6.8945627371716195E-2</v>
      </c>
      <c r="EM77" s="13">
        <f t="shared" si="488"/>
        <v>1.4729956838729142E-2</v>
      </c>
      <c r="EN77" s="13">
        <f t="shared" si="488"/>
        <v>0.31669876830424387</v>
      </c>
      <c r="EO77" s="13">
        <f t="shared" si="488"/>
        <v>0.60541572210960182</v>
      </c>
      <c r="EP77" s="13">
        <f t="shared" si="488"/>
        <v>0.74960606552091091</v>
      </c>
      <c r="EQ77" s="13">
        <f t="shared" si="488"/>
        <v>0.65056398086815315</v>
      </c>
      <c r="ER77" s="13">
        <f t="shared" si="488"/>
        <v>0.71797616572756029</v>
      </c>
      <c r="ES77" s="13">
        <f t="shared" si="488"/>
        <v>0.68447741245217553</v>
      </c>
      <c r="ET77" s="13">
        <f t="shared" si="488"/>
        <v>0.53582967579745933</v>
      </c>
      <c r="EU77" s="13">
        <f t="shared" si="488"/>
        <v>0.45787217181362982</v>
      </c>
      <c r="EV77" s="13">
        <f t="shared" si="488"/>
        <v>0.47522369346302668</v>
      </c>
      <c r="EW77" s="13">
        <f t="shared" si="488"/>
        <v>0.42486079448289477</v>
      </c>
      <c r="EX77" s="13">
        <f t="shared" si="488"/>
        <v>0.3053025129921893</v>
      </c>
      <c r="EY77" s="13">
        <f t="shared" si="488"/>
        <v>0.21193393298677288</v>
      </c>
      <c r="EZ77" s="13">
        <f t="shared" ref="EZ77:FF77" si="489">EY14/EY$7*EZ46</f>
        <v>0.19746691215706677</v>
      </c>
      <c r="FA77" s="13">
        <f t="shared" si="489"/>
        <v>0.15251577612007433</v>
      </c>
      <c r="FB77" s="13">
        <f t="shared" si="489"/>
        <v>0.10698360260626338</v>
      </c>
      <c r="FC77" s="13">
        <f t="shared" si="489"/>
        <v>2.8304525672235126E-2</v>
      </c>
      <c r="FD77" s="13">
        <f t="shared" si="489"/>
        <v>2.2129256556857269E-2</v>
      </c>
      <c r="FE77" s="13">
        <f t="shared" si="489"/>
        <v>-1.778769379226379E-2</v>
      </c>
      <c r="FF77" s="13">
        <f t="shared" si="489"/>
        <v>-3.7035143338921606E-2</v>
      </c>
    </row>
    <row r="78" spans="2:162" x14ac:dyDescent="0.25">
      <c r="B78" t="str">
        <f t="shared" si="441"/>
        <v xml:space="preserve">   Transportation and public utilities</v>
      </c>
      <c r="C78" s="12"/>
      <c r="D78" s="12">
        <f t="shared" ref="D78:AA78" si="490">C15/C$7*D47</f>
        <v>0.71864294366329207</v>
      </c>
      <c r="E78" s="12">
        <f t="shared" si="490"/>
        <v>0.13378807790216654</v>
      </c>
      <c r="F78" s="12">
        <f t="shared" si="490"/>
        <v>-0.49224064330147166</v>
      </c>
      <c r="G78" s="12">
        <f t="shared" si="490"/>
        <v>0.60321493069614929</v>
      </c>
      <c r="H78" s="12">
        <f t="shared" si="490"/>
        <v>-0.13081543525783562</v>
      </c>
      <c r="I78" s="12">
        <f t="shared" si="490"/>
        <v>0.30685906448986949</v>
      </c>
      <c r="J78" s="12">
        <f t="shared" si="490"/>
        <v>-0.26861796866255361</v>
      </c>
      <c r="K78" s="12">
        <f t="shared" si="490"/>
        <v>-0.30233158915023461</v>
      </c>
      <c r="L78" s="12">
        <f t="shared" si="490"/>
        <v>4.7478723717625369E-2</v>
      </c>
      <c r="M78" s="12">
        <f t="shared" si="490"/>
        <v>-0.19745439881206553</v>
      </c>
      <c r="N78" s="12">
        <f t="shared" si="490"/>
        <v>-0.15195753347120627</v>
      </c>
      <c r="O78" s="12">
        <f t="shared" si="490"/>
        <v>0.16737683121244837</v>
      </c>
      <c r="P78" s="12">
        <f t="shared" si="490"/>
        <v>-0.34254818056331271</v>
      </c>
      <c r="Q78" s="12">
        <f t="shared" si="490"/>
        <v>0.33760420705369615</v>
      </c>
      <c r="R78" s="12">
        <f t="shared" si="490"/>
        <v>-0.93362031526785394</v>
      </c>
      <c r="S78" s="12">
        <f t="shared" si="490"/>
        <v>0.88230103226901568</v>
      </c>
      <c r="T78" s="12">
        <f t="shared" si="490"/>
        <v>4.6808840747877979E-2</v>
      </c>
      <c r="U78" s="12">
        <f t="shared" si="490"/>
        <v>2.3263511271595302E-2</v>
      </c>
      <c r="V78" s="12">
        <f t="shared" si="490"/>
        <v>3.4829730148935555E-2</v>
      </c>
      <c r="W78" s="12">
        <f t="shared" si="490"/>
        <v>-9.0888708167124535E-2</v>
      </c>
      <c r="X78" s="12">
        <f t="shared" si="490"/>
        <v>-2.2664041119482819E-2</v>
      </c>
      <c r="Y78" s="12">
        <f t="shared" si="490"/>
        <v>0.35097927404740403</v>
      </c>
      <c r="Z78" s="12">
        <f t="shared" si="490"/>
        <v>-2.2630175152964453E-2</v>
      </c>
      <c r="AA78" s="12">
        <f t="shared" si="490"/>
        <v>0.44952022623235754</v>
      </c>
      <c r="AB78" s="12">
        <f t="shared" ref="AB78:BG78" si="491">AA15/AA$7*AB47</f>
        <v>-0.64980218765303632</v>
      </c>
      <c r="AC78" s="12">
        <f t="shared" si="491"/>
        <v>0.96892972672924293</v>
      </c>
      <c r="AD78" s="12">
        <f t="shared" si="491"/>
        <v>0.44178328683904561</v>
      </c>
      <c r="AE78" s="12">
        <f t="shared" si="491"/>
        <v>6.4713403880931664E-2</v>
      </c>
      <c r="AF78" s="12">
        <f t="shared" si="491"/>
        <v>0.16122647690460126</v>
      </c>
      <c r="AG78" s="12">
        <f t="shared" si="491"/>
        <v>-0.2838972561972109</v>
      </c>
      <c r="AH78" s="12">
        <f t="shared" si="491"/>
        <v>-0.73776292371015995</v>
      </c>
      <c r="AI78" s="12">
        <f t="shared" si="491"/>
        <v>1.635308758248943</v>
      </c>
      <c r="AJ78" s="12">
        <f t="shared" si="491"/>
        <v>0.14232273637468368</v>
      </c>
      <c r="AK78" s="12">
        <f t="shared" si="491"/>
        <v>0.12015909841042995</v>
      </c>
      <c r="AL78" s="12">
        <f t="shared" si="491"/>
        <v>-6.8345052944905435E-2</v>
      </c>
      <c r="AM78" s="12">
        <f t="shared" si="491"/>
        <v>0.25910912456538449</v>
      </c>
      <c r="AN78" s="12">
        <f t="shared" si="491"/>
        <v>-0.20949365823045971</v>
      </c>
      <c r="AO78" s="12">
        <f t="shared" si="491"/>
        <v>-3.8555641425775312E-2</v>
      </c>
      <c r="AP78" s="12">
        <f t="shared" si="491"/>
        <v>0.22519821899262285</v>
      </c>
      <c r="AQ78" s="12">
        <f t="shared" si="491"/>
        <v>-0.24212662558073897</v>
      </c>
      <c r="AR78" s="12">
        <f t="shared" si="491"/>
        <v>-0.11259748180286101</v>
      </c>
      <c r="AS78" s="12">
        <f t="shared" si="491"/>
        <v>-1.8829128589416256E-2</v>
      </c>
      <c r="AT78" s="12">
        <f t="shared" si="491"/>
        <v>0.21066125749223907</v>
      </c>
      <c r="AU78" s="12">
        <f t="shared" si="491"/>
        <v>1.8709980702860764E-2</v>
      </c>
      <c r="AV78" s="12">
        <f t="shared" si="491"/>
        <v>-0.35381483550044968</v>
      </c>
      <c r="AW78" s="12">
        <f t="shared" si="491"/>
        <v>-0.44329006036708063</v>
      </c>
      <c r="AX78" s="12">
        <f t="shared" si="491"/>
        <v>-0.55031617382807474</v>
      </c>
      <c r="AY78" s="12">
        <f t="shared" si="491"/>
        <v>-7.691320723113132E-2</v>
      </c>
      <c r="AZ78" s="12">
        <f t="shared" si="491"/>
        <v>-0.1731499506981205</v>
      </c>
      <c r="BA78" s="12">
        <f t="shared" si="491"/>
        <v>0.15978345994039331</v>
      </c>
      <c r="BB78" s="12">
        <f t="shared" si="491"/>
        <v>-0.2123275776038584</v>
      </c>
      <c r="BC78" s="12">
        <f t="shared" si="491"/>
        <v>9.9043207687566359E-3</v>
      </c>
      <c r="BD78" s="12">
        <f t="shared" si="491"/>
        <v>-0.24195075663387014</v>
      </c>
      <c r="BE78" s="12">
        <f t="shared" si="491"/>
        <v>0</v>
      </c>
      <c r="BF78" s="12">
        <f t="shared" si="491"/>
        <v>-8.8852663548469518E-2</v>
      </c>
      <c r="BG78" s="12">
        <f t="shared" si="491"/>
        <v>-3.9595568758849488E-2</v>
      </c>
      <c r="BH78" s="12">
        <f t="shared" ref="BH78:CM78" si="492">BG15/BG$7*BH47</f>
        <v>0.18209107509466407</v>
      </c>
      <c r="BI78" s="12">
        <f t="shared" si="492"/>
        <v>1.9823149634915056E-2</v>
      </c>
      <c r="BJ78" s="12">
        <f t="shared" si="492"/>
        <v>0.12991069678205072</v>
      </c>
      <c r="BK78" s="12">
        <f t="shared" si="492"/>
        <v>-0.18271019005309119</v>
      </c>
      <c r="BL78" s="12">
        <f t="shared" si="492"/>
        <v>-0.1156267409762899</v>
      </c>
      <c r="BM78" s="12">
        <f t="shared" si="492"/>
        <v>-0.12402704172003119</v>
      </c>
      <c r="BN78" s="12">
        <f t="shared" si="492"/>
        <v>9.7025830557591231E-2</v>
      </c>
      <c r="BO78" s="12">
        <f t="shared" si="492"/>
        <v>0.11536333517192136</v>
      </c>
      <c r="BP78" s="12">
        <f t="shared" si="492"/>
        <v>1.8889530060389494E-2</v>
      </c>
      <c r="BQ78" s="12">
        <f t="shared" si="492"/>
        <v>3.7574418784327594E-2</v>
      </c>
      <c r="BR78" s="12">
        <f t="shared" si="492"/>
        <v>-9.2876952271604279E-3</v>
      </c>
      <c r="BS78" s="12">
        <f t="shared" si="492"/>
        <v>0.19820812771159105</v>
      </c>
      <c r="BT78" s="12">
        <f t="shared" si="492"/>
        <v>0.12040710878413945</v>
      </c>
      <c r="BU78" s="12">
        <f t="shared" si="492"/>
        <v>-9.0699191249548946E-3</v>
      </c>
      <c r="BV78" s="12">
        <f t="shared" si="492"/>
        <v>3.6220457438762822E-2</v>
      </c>
      <c r="BW78" s="12">
        <f t="shared" si="492"/>
        <v>-3.5723526412041004E-2</v>
      </c>
      <c r="BX78" s="12">
        <f t="shared" si="492"/>
        <v>-8.9002275127738634E-3</v>
      </c>
      <c r="BY78" s="12">
        <f t="shared" si="492"/>
        <v>-0.15763704435694365</v>
      </c>
      <c r="BZ78" s="12">
        <f t="shared" si="492"/>
        <v>-0.27580644366384288</v>
      </c>
      <c r="CA78" s="12">
        <f t="shared" si="492"/>
        <v>-0.20359756461010342</v>
      </c>
      <c r="CB78" s="12">
        <f t="shared" si="492"/>
        <v>-0.42059049638187501</v>
      </c>
      <c r="CC78" s="12">
        <f t="shared" si="492"/>
        <v>-0.18424209144069661</v>
      </c>
      <c r="CD78" s="12">
        <f t="shared" si="492"/>
        <v>-0.1680369901297116</v>
      </c>
      <c r="CE78" s="12">
        <f t="shared" si="492"/>
        <v>-9.4808309660581194E-2</v>
      </c>
      <c r="CF78" s="12">
        <f t="shared" si="492"/>
        <v>-5.7239558481702181E-2</v>
      </c>
      <c r="CG78" s="12">
        <f t="shared" si="492"/>
        <v>6.7429333587581936E-2</v>
      </c>
      <c r="CH78" s="12">
        <f t="shared" si="492"/>
        <v>0.1258264122999711</v>
      </c>
      <c r="CI78" s="12">
        <f t="shared" si="492"/>
        <v>7.6553274444627117E-2</v>
      </c>
      <c r="CJ78" s="12">
        <f t="shared" si="492"/>
        <v>0.1149722502017325</v>
      </c>
      <c r="CK78" s="12">
        <f t="shared" si="492"/>
        <v>0.12382604914866552</v>
      </c>
      <c r="CL78" s="12">
        <f t="shared" si="492"/>
        <v>-8.3317811932732466E-2</v>
      </c>
      <c r="CM78" s="12">
        <f t="shared" si="492"/>
        <v>4.671706811452301E-2</v>
      </c>
      <c r="CN78" s="12">
        <f t="shared" ref="CN78:DS78" si="493">CM15/CM$7*CN47</f>
        <v>8.3940775493898126E-2</v>
      </c>
      <c r="CO78" s="12">
        <f t="shared" si="493"/>
        <v>-1.8270222331852132E-2</v>
      </c>
      <c r="CP78" s="12">
        <f t="shared" si="493"/>
        <v>-8.1237255783737292E-2</v>
      </c>
      <c r="CQ78" s="12">
        <f t="shared" si="493"/>
        <v>-2.7006828444015082E-2</v>
      </c>
      <c r="CR78" s="12">
        <f t="shared" si="493"/>
        <v>0.1366834829201333</v>
      </c>
      <c r="CS78" s="12">
        <f t="shared" si="493"/>
        <v>0.11744288075881561</v>
      </c>
      <c r="CT78" s="12">
        <f t="shared" si="493"/>
        <v>0.16237409314176238</v>
      </c>
      <c r="CU78" s="12">
        <f t="shared" si="493"/>
        <v>0.27169568083359874</v>
      </c>
      <c r="CV78" s="12">
        <f t="shared" si="493"/>
        <v>0.27899807791873427</v>
      </c>
      <c r="CW78" s="12">
        <f t="shared" si="493"/>
        <v>0.12342023205903971</v>
      </c>
      <c r="CX78" s="12">
        <f t="shared" si="493"/>
        <v>0.15748403880179168</v>
      </c>
      <c r="CY78" s="12">
        <f t="shared" si="493"/>
        <v>0.20097009916322511</v>
      </c>
      <c r="CZ78" s="12">
        <f t="shared" si="493"/>
        <v>2.5516014282216126E-2</v>
      </c>
      <c r="DA78" s="12">
        <f t="shared" si="493"/>
        <v>0.18019197611634788</v>
      </c>
      <c r="DB78" s="12">
        <f t="shared" si="493"/>
        <v>0.27457764538195445</v>
      </c>
      <c r="DC78" s="12">
        <f t="shared" si="493"/>
        <v>-8.2700127597194507E-3</v>
      </c>
      <c r="DD78" s="12">
        <f t="shared" si="493"/>
        <v>0.20136190071158999</v>
      </c>
      <c r="DE78" s="12">
        <f t="shared" si="493"/>
        <v>0.19082861546523991</v>
      </c>
      <c r="DF78" s="12">
        <f t="shared" si="493"/>
        <v>0.10614901130079858</v>
      </c>
      <c r="DG78" s="12">
        <f t="shared" si="493"/>
        <v>0.10572565783815603</v>
      </c>
      <c r="DH78" s="12">
        <f t="shared" si="493"/>
        <v>6.4356381844968377E-2</v>
      </c>
      <c r="DI78" s="12">
        <f t="shared" si="493"/>
        <v>6.3802555693633398E-2</v>
      </c>
      <c r="DJ78" s="12">
        <f t="shared" si="493"/>
        <v>0.19332196483345274</v>
      </c>
      <c r="DK78" s="12">
        <f t="shared" si="493"/>
        <v>0.11941506518373506</v>
      </c>
      <c r="DL78" s="12">
        <f t="shared" si="493"/>
        <v>7.8013487808888159E-3</v>
      </c>
      <c r="DM78" s="12">
        <f t="shared" si="493"/>
        <v>-7.7529852834574845E-3</v>
      </c>
      <c r="DN78" s="12">
        <f t="shared" si="493"/>
        <v>0.14911661551929759</v>
      </c>
      <c r="DO78" s="12">
        <f t="shared" si="493"/>
        <v>6.1846327248624017E-2</v>
      </c>
      <c r="DP78" s="12">
        <f t="shared" si="493"/>
        <v>5.383383212125923E-2</v>
      </c>
      <c r="DQ78" s="12">
        <f t="shared" si="493"/>
        <v>6.1062142300471224E-2</v>
      </c>
      <c r="DR78" s="12">
        <f t="shared" si="493"/>
        <v>6.8173828031354217E-2</v>
      </c>
      <c r="DS78" s="12">
        <f t="shared" si="493"/>
        <v>0</v>
      </c>
      <c r="DT78" s="53">
        <f t="shared" ref="DT78:EY78" si="494">DS15/DS$7*DT47</f>
        <v>-1.2067558747050584</v>
      </c>
      <c r="DU78" s="53">
        <f t="shared" si="494"/>
        <v>-2.5210497184307484E-2</v>
      </c>
      <c r="DV78" s="53">
        <f t="shared" si="494"/>
        <v>0.29509497290347264</v>
      </c>
      <c r="DW78" s="12">
        <f t="shared" si="494"/>
        <v>0.18196055087882218</v>
      </c>
      <c r="DX78" s="12">
        <f t="shared" si="494"/>
        <v>8.1182373829764096E-3</v>
      </c>
      <c r="DY78" s="12">
        <f t="shared" si="494"/>
        <v>0.20460554162017597</v>
      </c>
      <c r="DZ78" s="12">
        <f t="shared" si="494"/>
        <v>0.67267540836161355</v>
      </c>
      <c r="EA78" s="12">
        <f t="shared" si="494"/>
        <v>0.16490817520835674</v>
      </c>
      <c r="EB78" s="12">
        <f t="shared" si="494"/>
        <v>-5.313012824139296E-2</v>
      </c>
      <c r="EC78" s="13">
        <f t="shared" si="494"/>
        <v>0.11588390341545882</v>
      </c>
      <c r="ED78" s="13">
        <f t="shared" si="494"/>
        <v>-0.13830804747298156</v>
      </c>
      <c r="EE78" s="13">
        <f t="shared" si="494"/>
        <v>-0.10244522146370713</v>
      </c>
      <c r="EF78" s="13">
        <f t="shared" si="494"/>
        <v>-0.25688012641929714</v>
      </c>
      <c r="EG78" s="13">
        <f t="shared" si="494"/>
        <v>-0.1602370683131597</v>
      </c>
      <c r="EH78" s="13">
        <f t="shared" si="494"/>
        <v>-8.483720529142269E-2</v>
      </c>
      <c r="EI78" s="13">
        <f t="shared" si="494"/>
        <v>8.8689124712183712E-3</v>
      </c>
      <c r="EJ78" s="13">
        <f t="shared" si="494"/>
        <v>-7.587091671462029E-2</v>
      </c>
      <c r="EK78" s="13">
        <f t="shared" si="494"/>
        <v>-9.5268357800353254E-2</v>
      </c>
      <c r="EL78" s="13">
        <f t="shared" si="494"/>
        <v>-0.11101526911926948</v>
      </c>
      <c r="EM78" s="13">
        <f t="shared" si="494"/>
        <v>-1.3842114264747109E-2</v>
      </c>
      <c r="EN78" s="13">
        <f t="shared" si="494"/>
        <v>1.4883520683600481E-2</v>
      </c>
      <c r="EO78" s="13">
        <f t="shared" si="494"/>
        <v>-3.2631377832858556E-2</v>
      </c>
      <c r="EP78" s="13">
        <f t="shared" si="494"/>
        <v>2.3182176386198246E-2</v>
      </c>
      <c r="EQ78" s="13">
        <f t="shared" si="494"/>
        <v>1.7807563688465106E-2</v>
      </c>
      <c r="ER78" s="13">
        <f t="shared" si="494"/>
        <v>4.4954732148691924E-2</v>
      </c>
      <c r="ES78" s="13">
        <f t="shared" si="494"/>
        <v>3.2605559894587979E-2</v>
      </c>
      <c r="ET78" s="13">
        <f t="shared" si="494"/>
        <v>4.0020080221247437E-2</v>
      </c>
      <c r="EU78" s="13">
        <f t="shared" si="494"/>
        <v>1.7481780138135995E-2</v>
      </c>
      <c r="EV78" s="13">
        <f t="shared" si="494"/>
        <v>-1.4520934195719466E-2</v>
      </c>
      <c r="EW78" s="13">
        <f t="shared" si="494"/>
        <v>1.7209705846600632E-2</v>
      </c>
      <c r="EX78" s="13">
        <f t="shared" si="494"/>
        <v>1.0695831318023884E-2</v>
      </c>
      <c r="EY78" s="13">
        <f t="shared" si="494"/>
        <v>4.4506402081856073E-3</v>
      </c>
      <c r="EZ78" s="13">
        <f t="shared" ref="EZ78:FF78" si="495">EY15/EY$7*EZ47</f>
        <v>1.8731954761527326E-2</v>
      </c>
      <c r="FA78" s="13">
        <f t="shared" si="495"/>
        <v>1.2861564134903989E-3</v>
      </c>
      <c r="FB78" s="13">
        <f t="shared" si="495"/>
        <v>9.7292049818654153E-3</v>
      </c>
      <c r="FC78" s="13">
        <f t="shared" si="495"/>
        <v>1.8498366545222734E-2</v>
      </c>
      <c r="FD78" s="13">
        <f t="shared" si="495"/>
        <v>2.4045404013779779E-2</v>
      </c>
      <c r="FE78" s="13">
        <f t="shared" si="495"/>
        <v>4.4865623292487259E-3</v>
      </c>
      <c r="FF78" s="13">
        <f t="shared" si="495"/>
        <v>1.0313450625379843E-2</v>
      </c>
    </row>
    <row r="79" spans="2:162" x14ac:dyDescent="0.25">
      <c r="B79" t="str">
        <f t="shared" si="441"/>
        <v xml:space="preserve">   Information</v>
      </c>
      <c r="C79" s="12"/>
      <c r="D79" s="12">
        <f t="shared" ref="D79:AA79" si="496">C16/C$7*D48</f>
        <v>-3.62380514214879E-2</v>
      </c>
      <c r="E79" s="12">
        <f t="shared" si="496"/>
        <v>0.14717825326149625</v>
      </c>
      <c r="F79" s="12">
        <f t="shared" si="496"/>
        <v>-0.12898365799195677</v>
      </c>
      <c r="G79" s="12">
        <f t="shared" si="496"/>
        <v>0.222019235118462</v>
      </c>
      <c r="H79" s="12">
        <f t="shared" si="496"/>
        <v>0.23515623697913193</v>
      </c>
      <c r="I79" s="12">
        <f t="shared" si="496"/>
        <v>0.20905036654787115</v>
      </c>
      <c r="J79" s="12">
        <f t="shared" si="496"/>
        <v>0.29691142733902304</v>
      </c>
      <c r="K79" s="12">
        <f t="shared" si="496"/>
        <v>0.17035416141099907</v>
      </c>
      <c r="L79" s="12">
        <f t="shared" si="496"/>
        <v>4.7567188315392965E-2</v>
      </c>
      <c r="M79" s="12">
        <f t="shared" si="496"/>
        <v>0.16867547476582739</v>
      </c>
      <c r="N79" s="12">
        <f t="shared" si="496"/>
        <v>0.30663648149220024</v>
      </c>
      <c r="O79" s="12">
        <f t="shared" si="496"/>
        <v>0.2548935516526073</v>
      </c>
      <c r="P79" s="12">
        <f t="shared" si="496"/>
        <v>0.29158277740731214</v>
      </c>
      <c r="Q79" s="12">
        <f t="shared" si="496"/>
        <v>0.48147903849702423</v>
      </c>
      <c r="R79" s="12">
        <f t="shared" si="496"/>
        <v>-0.10296587908597471</v>
      </c>
      <c r="S79" s="12">
        <f t="shared" si="496"/>
        <v>0.2159109981409027</v>
      </c>
      <c r="T79" s="12">
        <f t="shared" si="496"/>
        <v>0.23912314163534965</v>
      </c>
      <c r="U79" s="12">
        <f t="shared" si="496"/>
        <v>7.0177481773691944E-2</v>
      </c>
      <c r="V79" s="12">
        <f t="shared" si="496"/>
        <v>1.0507178993776463</v>
      </c>
      <c r="W79" s="12">
        <f t="shared" si="496"/>
        <v>0.23443217646297096</v>
      </c>
      <c r="X79" s="12">
        <f t="shared" si="496"/>
        <v>0.60119978513848515</v>
      </c>
      <c r="Y79" s="12">
        <f t="shared" si="496"/>
        <v>0.48712550648940706</v>
      </c>
      <c r="Z79" s="12">
        <f t="shared" si="496"/>
        <v>0.67411876235965751</v>
      </c>
      <c r="AA79" s="12">
        <f t="shared" si="496"/>
        <v>0.23272575773644677</v>
      </c>
      <c r="AB79" s="12">
        <f t="shared" ref="AB79:BG79" si="497">AA16/AA$7*AB48</f>
        <v>0.42728836038562984</v>
      </c>
      <c r="AC79" s="12">
        <f t="shared" si="497"/>
        <v>-0.1416872749014893</v>
      </c>
      <c r="AD79" s="12">
        <f t="shared" si="497"/>
        <v>0.30290220270545742</v>
      </c>
      <c r="AE79" s="12">
        <f t="shared" si="497"/>
        <v>0.36563478844698444</v>
      </c>
      <c r="AF79" s="12">
        <f t="shared" si="497"/>
        <v>0.37244334236949711</v>
      </c>
      <c r="AG79" s="12">
        <f t="shared" si="497"/>
        <v>0.5336937896425834</v>
      </c>
      <c r="AH79" s="12">
        <f t="shared" si="497"/>
        <v>0.13538630183238909</v>
      </c>
      <c r="AI79" s="12">
        <f t="shared" si="497"/>
        <v>0.28016572160434938</v>
      </c>
      <c r="AJ79" s="12">
        <f t="shared" si="497"/>
        <v>0.11153185722145732</v>
      </c>
      <c r="AK79" s="12">
        <f t="shared" si="497"/>
        <v>0.48545779197721478</v>
      </c>
      <c r="AL79" s="12">
        <f t="shared" si="497"/>
        <v>0.3127835058846819</v>
      </c>
      <c r="AM79" s="12">
        <f t="shared" si="497"/>
        <v>0.88960075279826523</v>
      </c>
      <c r="AN79" s="12">
        <f t="shared" si="497"/>
        <v>0.23750664886899936</v>
      </c>
      <c r="AO79" s="12">
        <f t="shared" si="497"/>
        <v>1.2072896897822267</v>
      </c>
      <c r="AP79" s="12">
        <f t="shared" si="497"/>
        <v>0.16522150127311419</v>
      </c>
      <c r="AQ79" s="12">
        <f t="shared" si="497"/>
        <v>1.4215202661100701</v>
      </c>
      <c r="AR79" s="12">
        <f t="shared" si="497"/>
        <v>0.85528758275361083</v>
      </c>
      <c r="AS79" s="12">
        <f t="shared" si="497"/>
        <v>1.1059412782287787</v>
      </c>
      <c r="AT79" s="12">
        <f t="shared" si="497"/>
        <v>0.34594371608545199</v>
      </c>
      <c r="AU79" s="12">
        <f t="shared" si="497"/>
        <v>-9.3326927024852801E-3</v>
      </c>
      <c r="AV79" s="12">
        <f t="shared" si="497"/>
        <v>-0.43713528960169273</v>
      </c>
      <c r="AW79" s="12">
        <f t="shared" si="497"/>
        <v>-0.4221430776619346</v>
      </c>
      <c r="AX79" s="12">
        <f t="shared" si="497"/>
        <v>-0.21625704597569503</v>
      </c>
      <c r="AY79" s="12">
        <f t="shared" si="497"/>
        <v>-0.43220873664257681</v>
      </c>
      <c r="AZ79" s="12">
        <f t="shared" si="497"/>
        <v>-0.16448648996521198</v>
      </c>
      <c r="BA79" s="12">
        <f t="shared" si="497"/>
        <v>-0.11701719592352965</v>
      </c>
      <c r="BB79" s="12">
        <f t="shared" si="497"/>
        <v>-3.9326688057480873E-2</v>
      </c>
      <c r="BC79" s="12">
        <f t="shared" si="497"/>
        <v>-0.19518082796351272</v>
      </c>
      <c r="BD79" s="12">
        <f t="shared" si="497"/>
        <v>-0.19562037113069619</v>
      </c>
      <c r="BE79" s="12">
        <f t="shared" si="497"/>
        <v>0.13060065247377534</v>
      </c>
      <c r="BF79" s="12">
        <f t="shared" si="497"/>
        <v>0.14082831982123689</v>
      </c>
      <c r="BG79" s="12">
        <f t="shared" si="497"/>
        <v>9.0007483413082026E-2</v>
      </c>
      <c r="BH79" s="12">
        <f t="shared" ref="BH79:CM79" si="498">BG16/BG$7*BH48</f>
        <v>8.9973859713838603E-2</v>
      </c>
      <c r="BI79" s="12">
        <f t="shared" si="498"/>
        <v>-3.9459003603800016E-2</v>
      </c>
      <c r="BJ79" s="12">
        <f t="shared" si="498"/>
        <v>0.17979061897625073</v>
      </c>
      <c r="BK79" s="12">
        <f t="shared" si="498"/>
        <v>0.19864804519733756</v>
      </c>
      <c r="BL79" s="12">
        <f t="shared" si="498"/>
        <v>4.8922043050104766E-2</v>
      </c>
      <c r="BM79" s="12">
        <f t="shared" si="498"/>
        <v>0.12676350796628502</v>
      </c>
      <c r="BN79" s="12">
        <f t="shared" si="498"/>
        <v>8.6968975429091933E-2</v>
      </c>
      <c r="BO79" s="12">
        <f t="shared" si="498"/>
        <v>0.15361029608023055</v>
      </c>
      <c r="BP79" s="12">
        <f t="shared" si="498"/>
        <v>0.53767887781469126</v>
      </c>
      <c r="BQ79" s="12">
        <f t="shared" si="498"/>
        <v>0.52320972177880165</v>
      </c>
      <c r="BR79" s="12">
        <f t="shared" si="498"/>
        <v>0.26496930749997311</v>
      </c>
      <c r="BS79" s="12">
        <f t="shared" si="498"/>
        <v>0.23473998540831562</v>
      </c>
      <c r="BT79" s="12">
        <f t="shared" si="498"/>
        <v>0.25107663298684019</v>
      </c>
      <c r="BU79" s="12">
        <f t="shared" si="498"/>
        <v>7.2986833920492822E-2</v>
      </c>
      <c r="BV79" s="12">
        <f t="shared" si="498"/>
        <v>0.15493974639688407</v>
      </c>
      <c r="BW79" s="12">
        <f t="shared" si="498"/>
        <v>0.32988071806596303</v>
      </c>
      <c r="BX79" s="12">
        <f t="shared" si="498"/>
        <v>0.30911741751308891</v>
      </c>
      <c r="BY79" s="12">
        <f t="shared" si="498"/>
        <v>0.40244778304328321</v>
      </c>
      <c r="BZ79" s="12">
        <f t="shared" si="498"/>
        <v>0.18908724532522128</v>
      </c>
      <c r="CA79" s="12">
        <f t="shared" si="498"/>
        <v>-9.9024531767422985E-2</v>
      </c>
      <c r="CB79" s="12">
        <f t="shared" si="498"/>
        <v>-0.30683014512379397</v>
      </c>
      <c r="CC79" s="12">
        <f t="shared" si="498"/>
        <v>-0.26825974534521796</v>
      </c>
      <c r="CD79" s="12">
        <f t="shared" si="498"/>
        <v>-3.7978872112820652E-2</v>
      </c>
      <c r="CE79" s="12">
        <f t="shared" si="498"/>
        <v>4.8063711981458715E-2</v>
      </c>
      <c r="CF79" s="12">
        <f t="shared" si="498"/>
        <v>0</v>
      </c>
      <c r="CG79" s="12">
        <f t="shared" si="498"/>
        <v>5.7558550271204351E-2</v>
      </c>
      <c r="CH79" s="12">
        <f t="shared" si="498"/>
        <v>0.22248053756529856</v>
      </c>
      <c r="CI79" s="12">
        <f t="shared" si="498"/>
        <v>-3.785832190915836E-2</v>
      </c>
      <c r="CJ79" s="12">
        <f t="shared" si="498"/>
        <v>9.5138630001507879E-2</v>
      </c>
      <c r="CK79" s="12">
        <f t="shared" si="498"/>
        <v>0.19008706844857828</v>
      </c>
      <c r="CL79" s="12">
        <f t="shared" si="498"/>
        <v>3.7470777730104064E-2</v>
      </c>
      <c r="CM79" s="12">
        <f t="shared" si="498"/>
        <v>0.14062279145445236</v>
      </c>
      <c r="CN79" s="12">
        <f t="shared" ref="CN79:DS79" si="499">CM16/CM$7*CN48</f>
        <v>8.3576097699060325E-2</v>
      </c>
      <c r="CO79" s="12">
        <f t="shared" si="499"/>
        <v>-0.20779094046293003</v>
      </c>
      <c r="CP79" s="12">
        <f t="shared" si="499"/>
        <v>6.4045795766177596E-2</v>
      </c>
      <c r="CQ79" s="12">
        <f t="shared" si="499"/>
        <v>0.14583438911986157</v>
      </c>
      <c r="CR79" s="12">
        <f t="shared" si="499"/>
        <v>0.14481262620569754</v>
      </c>
      <c r="CS79" s="12">
        <f t="shared" si="499"/>
        <v>0.15296841696140662</v>
      </c>
      <c r="CT79" s="12">
        <f t="shared" si="499"/>
        <v>0.26099041824754382</v>
      </c>
      <c r="CU79" s="12">
        <f t="shared" si="499"/>
        <v>0.22263118479962882</v>
      </c>
      <c r="CV79" s="12">
        <f t="shared" si="499"/>
        <v>0.25707572434061077</v>
      </c>
      <c r="CW79" s="12">
        <f t="shared" si="499"/>
        <v>0.43763594641620929</v>
      </c>
      <c r="CX79" s="12">
        <f t="shared" si="499"/>
        <v>-5.9948201828908157E-2</v>
      </c>
      <c r="CY79" s="12">
        <f t="shared" si="499"/>
        <v>-4.2613307510618911E-2</v>
      </c>
      <c r="CZ79" s="12">
        <f t="shared" si="499"/>
        <v>0.27613260608978013</v>
      </c>
      <c r="DA79" s="12">
        <f t="shared" si="499"/>
        <v>0.54803086476250462</v>
      </c>
      <c r="DB79" s="12">
        <f t="shared" si="499"/>
        <v>0.48015808223136008</v>
      </c>
      <c r="DC79" s="12">
        <f t="shared" si="499"/>
        <v>0.39853973515005103</v>
      </c>
      <c r="DD79" s="12">
        <f t="shared" si="499"/>
        <v>0.57753652834174452</v>
      </c>
      <c r="DE79" s="12">
        <f t="shared" si="499"/>
        <v>0.56270498455276707</v>
      </c>
      <c r="DF79" s="12">
        <f t="shared" si="499"/>
        <v>0.42187336799968822</v>
      </c>
      <c r="DG79" s="12">
        <f t="shared" si="499"/>
        <v>0.35282789084690469</v>
      </c>
      <c r="DH79" s="12">
        <f t="shared" si="499"/>
        <v>0.3421661385622477</v>
      </c>
      <c r="DI79" s="12">
        <f t="shared" si="499"/>
        <v>0.33914630289793157</v>
      </c>
      <c r="DJ79" s="12">
        <f t="shared" si="499"/>
        <v>0.26426246409111853</v>
      </c>
      <c r="DK79" s="12">
        <f t="shared" si="499"/>
        <v>0.28756227754507246</v>
      </c>
      <c r="DL79" s="12">
        <f t="shared" si="499"/>
        <v>0.84918444902650303</v>
      </c>
      <c r="DM79" s="12">
        <f t="shared" si="499"/>
        <v>0.7849864845482406</v>
      </c>
      <c r="DN79" s="12">
        <f t="shared" si="499"/>
        <v>0.36217433914629438</v>
      </c>
      <c r="DO79" s="12">
        <f t="shared" si="499"/>
        <v>0.59416786550966139</v>
      </c>
      <c r="DP79" s="12">
        <f t="shared" si="499"/>
        <v>0.61561326336507316</v>
      </c>
      <c r="DQ79" s="12">
        <f t="shared" si="499"/>
        <v>0.8383918494158753</v>
      </c>
      <c r="DR79" s="12">
        <f t="shared" si="499"/>
        <v>6.790134872384225E-2</v>
      </c>
      <c r="DS79" s="12">
        <f t="shared" si="499"/>
        <v>0.43710221388685616</v>
      </c>
      <c r="DT79" s="53">
        <f t="shared" ref="DT79:EY79" si="500">DS16/DS$7*DT48</f>
        <v>7.4814532621256865E-3</v>
      </c>
      <c r="DU79" s="53">
        <f t="shared" si="500"/>
        <v>0.15273149064281305</v>
      </c>
      <c r="DV79" s="53">
        <f t="shared" si="500"/>
        <v>0.59535840579042287</v>
      </c>
      <c r="DW79" s="12">
        <f t="shared" si="500"/>
        <v>0.15513719016698982</v>
      </c>
      <c r="DX79" s="12">
        <f t="shared" si="500"/>
        <v>0.39633532202846189</v>
      </c>
      <c r="DY79" s="12">
        <f t="shared" si="500"/>
        <v>0.51599316051409161</v>
      </c>
      <c r="DZ79" s="12">
        <f t="shared" si="500"/>
        <v>0.82096120856106558</v>
      </c>
      <c r="EA79" s="12">
        <f t="shared" si="500"/>
        <v>0.38463451015560568</v>
      </c>
      <c r="EB79" s="12">
        <f t="shared" si="500"/>
        <v>0.83151753948599338</v>
      </c>
      <c r="EC79" s="13">
        <f t="shared" si="500"/>
        <v>0.88330439960653384</v>
      </c>
      <c r="ED79" s="13">
        <f t="shared" si="500"/>
        <v>1.6466981716786853</v>
      </c>
      <c r="EE79" s="13">
        <f t="shared" si="500"/>
        <v>0.20438144029590813</v>
      </c>
      <c r="EF79" s="13">
        <f t="shared" si="500"/>
        <v>-1.9508101483741205</v>
      </c>
      <c r="EG79" s="13">
        <f t="shared" si="500"/>
        <v>-0.98729666285529616</v>
      </c>
      <c r="EH79" s="13">
        <f t="shared" si="500"/>
        <v>-0.54083877442548567</v>
      </c>
      <c r="EI79" s="13">
        <f t="shared" si="500"/>
        <v>-0.15921296870741122</v>
      </c>
      <c r="EJ79" s="13">
        <f t="shared" si="500"/>
        <v>-0.12602474898202873</v>
      </c>
      <c r="EK79" s="13">
        <f t="shared" si="500"/>
        <v>-0.53425958964168208</v>
      </c>
      <c r="EL79" s="13">
        <f t="shared" si="500"/>
        <v>-0.28741677193076937</v>
      </c>
      <c r="EM79" s="13">
        <f t="shared" si="500"/>
        <v>0.83476040261908724</v>
      </c>
      <c r="EN79" s="13">
        <f t="shared" si="500"/>
        <v>1.2769652667761788</v>
      </c>
      <c r="EO79" s="13">
        <f t="shared" si="500"/>
        <v>1.3319146417151355</v>
      </c>
      <c r="EP79" s="13">
        <f t="shared" si="500"/>
        <v>0.76666657531271476</v>
      </c>
      <c r="EQ79" s="13">
        <f t="shared" si="500"/>
        <v>0.15480170086692274</v>
      </c>
      <c r="ER79" s="13">
        <f t="shared" si="500"/>
        <v>-0.15072024621404032</v>
      </c>
      <c r="ES79" s="13">
        <f t="shared" si="500"/>
        <v>-0.182942887806987</v>
      </c>
      <c r="ET79" s="13">
        <f t="shared" si="500"/>
        <v>-0.25885361135620916</v>
      </c>
      <c r="EU79" s="13">
        <f t="shared" si="500"/>
        <v>-0.25298881848640459</v>
      </c>
      <c r="EV79" s="13">
        <f t="shared" si="500"/>
        <v>-0.18064969489346147</v>
      </c>
      <c r="EW79" s="13">
        <f t="shared" si="500"/>
        <v>-4.2752255659786638E-2</v>
      </c>
      <c r="EX79" s="13">
        <f t="shared" si="500"/>
        <v>-7.044656592783971E-2</v>
      </c>
      <c r="EY79" s="13">
        <f t="shared" si="500"/>
        <v>-6.9730682728973994E-2</v>
      </c>
      <c r="EZ79" s="13">
        <f t="shared" ref="EZ79:FF79" si="501">EY16/EY$7*EZ48</f>
        <v>-4.0042814862653188E-2</v>
      </c>
      <c r="FA79" s="13">
        <f t="shared" si="501"/>
        <v>1.6151281778932731E-2</v>
      </c>
      <c r="FB79" s="13">
        <f t="shared" si="501"/>
        <v>-9.509282962334829E-3</v>
      </c>
      <c r="FC79" s="13">
        <f t="shared" si="501"/>
        <v>-3.8607934566207466E-2</v>
      </c>
      <c r="FD79" s="13">
        <f t="shared" si="501"/>
        <v>-0.10084357401462619</v>
      </c>
      <c r="FE79" s="13">
        <f t="shared" si="501"/>
        <v>-0.10754541587698289</v>
      </c>
      <c r="FF79" s="13">
        <f t="shared" si="501"/>
        <v>-0.21372632814454995</v>
      </c>
    </row>
    <row r="80" spans="2:162" x14ac:dyDescent="0.25">
      <c r="B80" t="str">
        <f t="shared" si="441"/>
        <v xml:space="preserve">   Financial activities</v>
      </c>
      <c r="C80" s="12"/>
      <c r="D80" s="12">
        <f t="shared" ref="D80:AA80" si="502">C17/C$7*D49</f>
        <v>0.15923651855517981</v>
      </c>
      <c r="E80" s="12">
        <f t="shared" si="502"/>
        <v>2.4102773812003275E-2</v>
      </c>
      <c r="F80" s="12">
        <f t="shared" si="502"/>
        <v>-0.16537102813352272</v>
      </c>
      <c r="G80" s="12">
        <f t="shared" si="502"/>
        <v>2.4011940832056773E-2</v>
      </c>
      <c r="H80" s="12">
        <f t="shared" si="502"/>
        <v>0.19447339855978643</v>
      </c>
      <c r="I80" s="12">
        <f t="shared" si="502"/>
        <v>-0.15436946450356237</v>
      </c>
      <c r="J80" s="12">
        <f t="shared" si="502"/>
        <v>-5.946951224748389E-2</v>
      </c>
      <c r="K80" s="12">
        <f t="shared" si="502"/>
        <v>0.27871056077015655</v>
      </c>
      <c r="L80" s="12">
        <f t="shared" si="502"/>
        <v>4.7426667078373487E-2</v>
      </c>
      <c r="M80" s="12">
        <f t="shared" si="502"/>
        <v>0.25165240836708425</v>
      </c>
      <c r="N80" s="12">
        <f t="shared" si="502"/>
        <v>0.49938657689681104</v>
      </c>
      <c r="O80" s="12">
        <f t="shared" si="502"/>
        <v>8.2928681052134176E-2</v>
      </c>
      <c r="P80" s="12">
        <f t="shared" si="502"/>
        <v>4.7169917451775137E-2</v>
      </c>
      <c r="Q80" s="12">
        <f t="shared" si="502"/>
        <v>0.75795345526160962</v>
      </c>
      <c r="R80" s="12">
        <f t="shared" si="502"/>
        <v>-0.16054539576504073</v>
      </c>
      <c r="S80" s="12">
        <f t="shared" si="502"/>
        <v>0.88487572330480269</v>
      </c>
      <c r="T80" s="12">
        <f t="shared" si="502"/>
        <v>-0.5534162833046764</v>
      </c>
      <c r="U80" s="12">
        <f t="shared" si="502"/>
        <v>-0.2854947336494924</v>
      </c>
      <c r="V80" s="12">
        <f t="shared" si="502"/>
        <v>-0.52732910327887716</v>
      </c>
      <c r="W80" s="12">
        <f t="shared" si="502"/>
        <v>-0.10243710028153497</v>
      </c>
      <c r="X80" s="12">
        <f t="shared" si="502"/>
        <v>-0.16859054389802691</v>
      </c>
      <c r="Y80" s="12">
        <f t="shared" si="502"/>
        <v>0.34771492017053418</v>
      </c>
      <c r="Z80" s="12">
        <f t="shared" si="502"/>
        <v>0.27653360199970756</v>
      </c>
      <c r="AA80" s="12">
        <f t="shared" si="502"/>
        <v>0.21933726034932263</v>
      </c>
      <c r="AB80" s="12">
        <f t="shared" ref="AB80:BG80" si="503">AA17/AA$7*AB49</f>
        <v>0.12323528105814176</v>
      </c>
      <c r="AC80" s="12">
        <f t="shared" si="503"/>
        <v>7.7643432192345305E-2</v>
      </c>
      <c r="AD80" s="12">
        <f t="shared" si="503"/>
        <v>5.4776695254667961E-2</v>
      </c>
      <c r="AE80" s="12">
        <f t="shared" si="503"/>
        <v>3.2241826761655837E-2</v>
      </c>
      <c r="AF80" s="12">
        <f t="shared" si="503"/>
        <v>0.33538188523532247</v>
      </c>
      <c r="AG80" s="12">
        <f t="shared" si="503"/>
        <v>0.27500089933654809</v>
      </c>
      <c r="AH80" s="12">
        <f t="shared" si="503"/>
        <v>0.6415484132657725</v>
      </c>
      <c r="AI80" s="12">
        <f t="shared" si="503"/>
        <v>-0.18022657615934487</v>
      </c>
      <c r="AJ80" s="12">
        <f t="shared" si="503"/>
        <v>1.1143308568287424</v>
      </c>
      <c r="AK80" s="12">
        <f t="shared" si="503"/>
        <v>0.47899889979638999</v>
      </c>
      <c r="AL80" s="12">
        <f t="shared" si="503"/>
        <v>0.84537931451886872</v>
      </c>
      <c r="AM80" s="12">
        <f t="shared" si="503"/>
        <v>0.12757301628120907</v>
      </c>
      <c r="AN80" s="12">
        <f t="shared" si="503"/>
        <v>0.1666035321481549</v>
      </c>
      <c r="AO80" s="12">
        <f t="shared" si="503"/>
        <v>0.19565494960807608</v>
      </c>
      <c r="AP80" s="12">
        <f t="shared" si="503"/>
        <v>-0.1143707486516584</v>
      </c>
      <c r="AQ80" s="12">
        <f t="shared" si="503"/>
        <v>0.1150802924556055</v>
      </c>
      <c r="AR80" s="12">
        <f t="shared" si="503"/>
        <v>-0.14105127023102176</v>
      </c>
      <c r="AS80" s="12">
        <f t="shared" si="503"/>
        <v>-0.13099857024638631</v>
      </c>
      <c r="AT80" s="12">
        <f t="shared" si="503"/>
        <v>8.494548884633446E-2</v>
      </c>
      <c r="AU80" s="12">
        <f t="shared" si="503"/>
        <v>0.45071584701072787</v>
      </c>
      <c r="AV80" s="12">
        <f t="shared" si="503"/>
        <v>-1.8755405214806859E-2</v>
      </c>
      <c r="AW80" s="12">
        <f t="shared" si="503"/>
        <v>0.47602092568954774</v>
      </c>
      <c r="AX80" s="12">
        <f t="shared" si="503"/>
        <v>-0.18884671985812207</v>
      </c>
      <c r="AY80" s="12">
        <f t="shared" si="503"/>
        <v>-0.35123659234036564</v>
      </c>
      <c r="AZ80" s="12">
        <f t="shared" si="503"/>
        <v>5.8925309219610429E-2</v>
      </c>
      <c r="BA80" s="12">
        <f t="shared" si="503"/>
        <v>2.9544893659747676E-2</v>
      </c>
      <c r="BB80" s="12">
        <f t="shared" si="503"/>
        <v>0.17924105803470144</v>
      </c>
      <c r="BC80" s="12">
        <f t="shared" si="503"/>
        <v>0.40461117835684773</v>
      </c>
      <c r="BD80" s="12">
        <f t="shared" si="503"/>
        <v>0.16007757483648066</v>
      </c>
      <c r="BE80" s="12">
        <f t="shared" si="503"/>
        <v>0.23182835414038577</v>
      </c>
      <c r="BF80" s="12">
        <f t="shared" si="503"/>
        <v>-0.14822286623099967</v>
      </c>
      <c r="BG80" s="12">
        <f t="shared" si="503"/>
        <v>-6.9308171838664417E-2</v>
      </c>
      <c r="BH80" s="12">
        <f t="shared" ref="BH80:CM80" si="504">BG17/BG$7*BH49</f>
        <v>-0.21598733329832256</v>
      </c>
      <c r="BI80" s="12">
        <f t="shared" si="504"/>
        <v>-4.9325024546078532E-2</v>
      </c>
      <c r="BJ80" s="12">
        <f t="shared" si="504"/>
        <v>-4.919217976218896E-2</v>
      </c>
      <c r="BK80" s="12">
        <f t="shared" si="504"/>
        <v>-8.7745908571420839E-2</v>
      </c>
      <c r="BL80" s="12">
        <f t="shared" si="504"/>
        <v>0.13757134993515724</v>
      </c>
      <c r="BM80" s="12">
        <f t="shared" si="504"/>
        <v>0.4864483196945833</v>
      </c>
      <c r="BN80" s="12">
        <f t="shared" si="504"/>
        <v>0.1941708962376435</v>
      </c>
      <c r="BO80" s="12">
        <f t="shared" si="504"/>
        <v>9.5491957286317736E-2</v>
      </c>
      <c r="BP80" s="12">
        <f t="shared" si="504"/>
        <v>-2.8232880665840836E-2</v>
      </c>
      <c r="BQ80" s="12">
        <f t="shared" si="504"/>
        <v>-8.3804753769886914E-2</v>
      </c>
      <c r="BR80" s="12">
        <f t="shared" si="504"/>
        <v>-6.4836015208244835E-2</v>
      </c>
      <c r="BS80" s="12">
        <f t="shared" si="504"/>
        <v>3.7054521898068009E-2</v>
      </c>
      <c r="BT80" s="12">
        <f t="shared" si="504"/>
        <v>9.1498284818910883E-3</v>
      </c>
      <c r="BU80" s="12">
        <f t="shared" si="504"/>
        <v>-0.16185483680041393</v>
      </c>
      <c r="BV80" s="12">
        <f t="shared" si="504"/>
        <v>9.0248229181540268E-3</v>
      </c>
      <c r="BW80" s="12">
        <f t="shared" si="504"/>
        <v>1.7950444601708589E-2</v>
      </c>
      <c r="BX80" s="12">
        <f t="shared" si="504"/>
        <v>-0.20239074570832549</v>
      </c>
      <c r="BY80" s="12">
        <f t="shared" si="504"/>
        <v>-0.29749784459785034</v>
      </c>
      <c r="BZ80" s="12">
        <f t="shared" si="504"/>
        <v>-0.4997709057810073</v>
      </c>
      <c r="CA80" s="12">
        <f t="shared" si="504"/>
        <v>-0.60138721671392337</v>
      </c>
      <c r="CB80" s="12">
        <f t="shared" si="504"/>
        <v>-0.50769083080522093</v>
      </c>
      <c r="CC80" s="12">
        <f t="shared" si="504"/>
        <v>-0.54496452510653259</v>
      </c>
      <c r="CD80" s="12">
        <f t="shared" si="504"/>
        <v>-0.46175316877617434</v>
      </c>
      <c r="CE80" s="12">
        <f t="shared" si="504"/>
        <v>-0.33749133862992958</v>
      </c>
      <c r="CF80" s="12">
        <f t="shared" si="504"/>
        <v>-3.8315232344711694E-2</v>
      </c>
      <c r="CG80" s="12">
        <f t="shared" si="504"/>
        <v>-6.6622158732992307E-2</v>
      </c>
      <c r="CH80" s="12">
        <f t="shared" si="504"/>
        <v>-3.8075310230568628E-2</v>
      </c>
      <c r="CI80" s="12">
        <f t="shared" si="504"/>
        <v>-0.12232745457377456</v>
      </c>
      <c r="CJ80" s="12">
        <f t="shared" si="504"/>
        <v>-0.15907757604861142</v>
      </c>
      <c r="CK80" s="12">
        <f t="shared" si="504"/>
        <v>-0.22204920240178411</v>
      </c>
      <c r="CL80" s="12">
        <f t="shared" si="504"/>
        <v>-6.5129238554981692E-2</v>
      </c>
      <c r="CM80" s="12">
        <f t="shared" si="504"/>
        <v>-0.119814967014573</v>
      </c>
      <c r="CN80" s="12">
        <f t="shared" ref="CN80:DS80" si="505">CM17/CM$7*CN49</f>
        <v>7.4289404655350791E-2</v>
      </c>
      <c r="CO80" s="12">
        <f t="shared" si="505"/>
        <v>6.4370036764046151E-2</v>
      </c>
      <c r="CP80" s="12">
        <f t="shared" si="505"/>
        <v>0.16592964045413996</v>
      </c>
      <c r="CQ80" s="12">
        <f t="shared" si="505"/>
        <v>0.30434781220081875</v>
      </c>
      <c r="CR80" s="12">
        <f t="shared" si="505"/>
        <v>0.18163103485100315</v>
      </c>
      <c r="CS80" s="12">
        <f t="shared" si="505"/>
        <v>8.0654134636349406E-2</v>
      </c>
      <c r="CT80" s="12">
        <f t="shared" si="505"/>
        <v>4.440400123205758E-2</v>
      </c>
      <c r="CU80" s="12">
        <f t="shared" si="505"/>
        <v>-4.3771959151423019E-2</v>
      </c>
      <c r="CV80" s="12">
        <f t="shared" si="505"/>
        <v>3.4980108551522837E-2</v>
      </c>
      <c r="CW80" s="12">
        <f t="shared" si="505"/>
        <v>0.1316382131988818</v>
      </c>
      <c r="CX80" s="12">
        <f t="shared" si="505"/>
        <v>0.11265158976340554</v>
      </c>
      <c r="CY80" s="12">
        <f t="shared" si="505"/>
        <v>3.4266794330627265E-2</v>
      </c>
      <c r="CZ80" s="12">
        <f t="shared" si="505"/>
        <v>4.2535106769096123E-2</v>
      </c>
      <c r="DA80" s="12">
        <f t="shared" si="505"/>
        <v>7.6115578513343857E-2</v>
      </c>
      <c r="DB80" s="12">
        <f t="shared" si="505"/>
        <v>4.1761370430077036E-2</v>
      </c>
      <c r="DC80" s="12">
        <f t="shared" si="505"/>
        <v>0.15909829735525</v>
      </c>
      <c r="DD80" s="12">
        <f t="shared" si="505"/>
        <v>1.643340934850045E-2</v>
      </c>
      <c r="DE80" s="12">
        <f t="shared" si="505"/>
        <v>0.13126742422770543</v>
      </c>
      <c r="DF80" s="12">
        <f t="shared" si="505"/>
        <v>-6.4258621265473104E-2</v>
      </c>
      <c r="DG80" s="12">
        <f t="shared" si="505"/>
        <v>4.0317716892774004E-2</v>
      </c>
      <c r="DH80" s="12">
        <f t="shared" si="505"/>
        <v>0.13718492793332729</v>
      </c>
      <c r="DI80" s="12">
        <f t="shared" si="505"/>
        <v>0.12792353772508946</v>
      </c>
      <c r="DJ80" s="12">
        <f t="shared" si="505"/>
        <v>8.7335343682124478E-2</v>
      </c>
      <c r="DK80" s="12">
        <f t="shared" si="505"/>
        <v>0.28896898181764918</v>
      </c>
      <c r="DL80" s="12">
        <f t="shared" si="505"/>
        <v>0.14177665895862943</v>
      </c>
      <c r="DM80" s="12">
        <f t="shared" si="505"/>
        <v>1.5537110039669972E-2</v>
      </c>
      <c r="DN80" s="12">
        <f t="shared" si="505"/>
        <v>7.7264553136326642E-3</v>
      </c>
      <c r="DO80" s="12">
        <f t="shared" si="505"/>
        <v>0.13965563192702576</v>
      </c>
      <c r="DP80" s="12">
        <f t="shared" si="505"/>
        <v>0.16249120780019063</v>
      </c>
      <c r="DQ80" s="12">
        <f t="shared" si="505"/>
        <v>0.14561361744164555</v>
      </c>
      <c r="DR80" s="12">
        <f t="shared" si="505"/>
        <v>5.2835414275826435E-2</v>
      </c>
      <c r="DS80" s="12">
        <f t="shared" si="505"/>
        <v>-0.19947384811633534</v>
      </c>
      <c r="DT80" s="53">
        <f t="shared" ref="DT80:EY80" si="506">DS17/DS$7*DT49</f>
        <v>-0.65966629464567239</v>
      </c>
      <c r="DU80" s="53">
        <f t="shared" si="506"/>
        <v>-1.6834004342170122E-2</v>
      </c>
      <c r="DV80" s="53">
        <f t="shared" si="506"/>
        <v>0.31716466379023778</v>
      </c>
      <c r="DW80" s="12">
        <f t="shared" si="506"/>
        <v>1.6233495353178605E-2</v>
      </c>
      <c r="DX80" s="12">
        <f t="shared" si="506"/>
        <v>6.5189037207121533E-2</v>
      </c>
      <c r="DY80" s="12">
        <f t="shared" si="506"/>
        <v>6.432077551776505E-2</v>
      </c>
      <c r="DZ80" s="12">
        <f t="shared" si="506"/>
        <v>0.23920238546573899</v>
      </c>
      <c r="EA80" s="12">
        <f t="shared" si="506"/>
        <v>0.52864283273949952</v>
      </c>
      <c r="EB80" s="12">
        <f t="shared" si="506"/>
        <v>0.26451417267855981</v>
      </c>
      <c r="EC80" s="13">
        <f t="shared" si="506"/>
        <v>2.220444326534788E-2</v>
      </c>
      <c r="ED80" s="13">
        <f t="shared" si="506"/>
        <v>-0.16435116145101011</v>
      </c>
      <c r="EE80" s="13">
        <f t="shared" si="506"/>
        <v>-0.36026022215396375</v>
      </c>
      <c r="EF80" s="13">
        <f t="shared" si="506"/>
        <v>-0.39133905787881068</v>
      </c>
      <c r="EG80" s="13">
        <f t="shared" si="506"/>
        <v>1.7302275545788486E-2</v>
      </c>
      <c r="EH80" s="13">
        <f t="shared" si="506"/>
        <v>0.1276658222083413</v>
      </c>
      <c r="EI80" s="13">
        <f t="shared" si="506"/>
        <v>0.16299301579329911</v>
      </c>
      <c r="EJ80" s="13">
        <f t="shared" si="506"/>
        <v>0.23761623627532108</v>
      </c>
      <c r="EK80" s="13">
        <f t="shared" si="506"/>
        <v>0.18206227308858985</v>
      </c>
      <c r="EL80" s="13">
        <f t="shared" si="506"/>
        <v>0.17797867523618777</v>
      </c>
      <c r="EM80" s="13">
        <f t="shared" si="506"/>
        <v>0.13686006932531383</v>
      </c>
      <c r="EN80" s="13">
        <f t="shared" si="506"/>
        <v>2.9097980314072541E-2</v>
      </c>
      <c r="EO80" s="13">
        <f t="shared" si="506"/>
        <v>-3.0529615323235011E-2</v>
      </c>
      <c r="EP80" s="13">
        <f t="shared" si="506"/>
        <v>8.5224262468208689E-3</v>
      </c>
      <c r="EQ80" s="13">
        <f t="shared" si="506"/>
        <v>6.8976339731095279E-2</v>
      </c>
      <c r="ER80" s="13">
        <f t="shared" si="506"/>
        <v>-1.5840550605560208E-2</v>
      </c>
      <c r="ES80" s="13">
        <f t="shared" si="506"/>
        <v>-2.7082845299322304E-2</v>
      </c>
      <c r="ET80" s="13">
        <f t="shared" si="506"/>
        <v>-3.6336512864205979E-2</v>
      </c>
      <c r="EU80" s="13">
        <f t="shared" si="506"/>
        <v>8.1438399437806282E-3</v>
      </c>
      <c r="EV80" s="13">
        <f t="shared" si="506"/>
        <v>-6.4876048646924289E-3</v>
      </c>
      <c r="EW80" s="13">
        <f t="shared" si="506"/>
        <v>-3.1729565128453686E-2</v>
      </c>
      <c r="EX80" s="13">
        <f t="shared" si="506"/>
        <v>-4.7035465999063268E-2</v>
      </c>
      <c r="EY80" s="13">
        <f t="shared" si="506"/>
        <v>-2.0319709268644431E-2</v>
      </c>
      <c r="EZ80" s="13">
        <f t="shared" ref="EZ80:FF80" si="507">EY17/EY$7*EZ49</f>
        <v>-3.9194878751934926E-2</v>
      </c>
      <c r="FA80" s="13">
        <f t="shared" si="507"/>
        <v>-4.4941333524150362E-2</v>
      </c>
      <c r="FB80" s="13">
        <f t="shared" si="507"/>
        <v>-4.092010515702179E-2</v>
      </c>
      <c r="FC80" s="13">
        <f t="shared" si="507"/>
        <v>-3.4023805773167833E-2</v>
      </c>
      <c r="FD80" s="13">
        <f t="shared" si="507"/>
        <v>-4.1422930981788314E-2</v>
      </c>
      <c r="FE80" s="13">
        <f t="shared" si="507"/>
        <v>-4.1913059489111129E-2</v>
      </c>
      <c r="FF80" s="13">
        <f t="shared" si="507"/>
        <v>-4.8930940627931449E-2</v>
      </c>
    </row>
    <row r="81" spans="2:162" x14ac:dyDescent="0.25">
      <c r="B81" t="str">
        <f t="shared" si="441"/>
        <v xml:space="preserve">   Professional and business services</v>
      </c>
      <c r="C81" s="12"/>
      <c r="D81" s="12">
        <f t="shared" ref="D81:AA81" si="508">C18/C$7*D50</f>
        <v>0.81012457251547176</v>
      </c>
      <c r="E81" s="12">
        <f t="shared" si="508"/>
        <v>0.63900160113980009</v>
      </c>
      <c r="F81" s="12">
        <f t="shared" si="508"/>
        <v>-0.20143379044820769</v>
      </c>
      <c r="G81" s="12">
        <f t="shared" si="508"/>
        <v>-0.17876241135258691</v>
      </c>
      <c r="H81" s="12">
        <f t="shared" si="508"/>
        <v>-0.43811860299606009</v>
      </c>
      <c r="I81" s="12">
        <f t="shared" si="508"/>
        <v>7.2076013016816265E-2</v>
      </c>
      <c r="J81" s="12">
        <f t="shared" si="508"/>
        <v>0.252788125167689</v>
      </c>
      <c r="K81" s="12">
        <f t="shared" si="508"/>
        <v>1.4748226774214637</v>
      </c>
      <c r="L81" s="12">
        <f t="shared" si="508"/>
        <v>-0.70430183277581793</v>
      </c>
      <c r="M81" s="12">
        <f t="shared" si="508"/>
        <v>-0.88198460073019724</v>
      </c>
      <c r="N81" s="12">
        <f t="shared" si="508"/>
        <v>0.16669234383530443</v>
      </c>
      <c r="O81" s="12">
        <f t="shared" si="508"/>
        <v>2.0113039033496758</v>
      </c>
      <c r="P81" s="12">
        <f t="shared" si="508"/>
        <v>0.40512776549753465</v>
      </c>
      <c r="Q81" s="12">
        <f t="shared" si="508"/>
        <v>1.0919925892266991</v>
      </c>
      <c r="R81" s="12">
        <f t="shared" si="508"/>
        <v>-0.19550809052279081</v>
      </c>
      <c r="S81" s="12">
        <f t="shared" si="508"/>
        <v>1.0533195268443543</v>
      </c>
      <c r="T81" s="12">
        <f t="shared" si="508"/>
        <v>1.0717358711339333</v>
      </c>
      <c r="U81" s="12">
        <f t="shared" si="508"/>
        <v>0.85769004047688857</v>
      </c>
      <c r="V81" s="12">
        <f t="shared" si="508"/>
        <v>1.2612287905047594</v>
      </c>
      <c r="W81" s="12">
        <f t="shared" si="508"/>
        <v>9.186465260691036E-2</v>
      </c>
      <c r="X81" s="12">
        <f t="shared" si="508"/>
        <v>-0.32601353181200815</v>
      </c>
      <c r="Y81" s="12">
        <f t="shared" si="508"/>
        <v>0.39064753896455162</v>
      </c>
      <c r="Z81" s="12">
        <f t="shared" si="508"/>
        <v>1.1006126414605444</v>
      </c>
      <c r="AA81" s="12">
        <f t="shared" si="508"/>
        <v>1.62256981690757</v>
      </c>
      <c r="AB81" s="12">
        <f t="shared" ref="AB81:BG81" si="509">AA18/AA$7*AB50</f>
        <v>5.5700433067687606E-2</v>
      </c>
      <c r="AC81" s="12">
        <f t="shared" si="509"/>
        <v>0.95314246252907187</v>
      </c>
      <c r="AD81" s="12">
        <f t="shared" si="509"/>
        <v>1.4915657205371269</v>
      </c>
      <c r="AE81" s="12">
        <f t="shared" si="509"/>
        <v>1.4170595866788012</v>
      </c>
      <c r="AF81" s="12">
        <f t="shared" si="509"/>
        <v>1.5139316120169064</v>
      </c>
      <c r="AG81" s="12">
        <f t="shared" si="509"/>
        <v>0.2092508247122474</v>
      </c>
      <c r="AH81" s="12">
        <f t="shared" si="509"/>
        <v>1.1472602292171548</v>
      </c>
      <c r="AI81" s="12">
        <f t="shared" si="509"/>
        <v>1.3119960441299257</v>
      </c>
      <c r="AJ81" s="12">
        <f t="shared" si="509"/>
        <v>8.0502200141287006E-2</v>
      </c>
      <c r="AK81" s="12">
        <f t="shared" si="509"/>
        <v>0.49220693171326596</v>
      </c>
      <c r="AL81" s="12">
        <f t="shared" si="509"/>
        <v>0.39734246321176475</v>
      </c>
      <c r="AM81" s="12">
        <f t="shared" si="509"/>
        <v>0.76613548097488282</v>
      </c>
      <c r="AN81" s="12">
        <f t="shared" si="509"/>
        <v>1.317566657039756</v>
      </c>
      <c r="AO81" s="12">
        <f t="shared" si="509"/>
        <v>1.0955558563516306</v>
      </c>
      <c r="AP81" s="12">
        <f t="shared" si="509"/>
        <v>1.2493475955222169</v>
      </c>
      <c r="AQ81" s="12">
        <f t="shared" si="509"/>
        <v>0.92710305742666299</v>
      </c>
      <c r="AR81" s="12">
        <f t="shared" si="509"/>
        <v>0.45099014108054064</v>
      </c>
      <c r="AS81" s="12">
        <f t="shared" si="509"/>
        <v>1.156065509837872</v>
      </c>
      <c r="AT81" s="12">
        <f t="shared" si="509"/>
        <v>0.21719523363679732</v>
      </c>
      <c r="AU81" s="12">
        <f t="shared" si="509"/>
        <v>-1.7871388599231901</v>
      </c>
      <c r="AV81" s="12">
        <f t="shared" si="509"/>
        <v>-1.1018189346517846</v>
      </c>
      <c r="AW81" s="12">
        <f t="shared" si="509"/>
        <v>-2.2903610293669674</v>
      </c>
      <c r="AX81" s="12">
        <f t="shared" si="509"/>
        <v>-1.4015391692692252</v>
      </c>
      <c r="AY81" s="12">
        <f t="shared" si="509"/>
        <v>-0.421125210019205</v>
      </c>
      <c r="AZ81" s="12">
        <f t="shared" si="509"/>
        <v>-0.22368647973438874</v>
      </c>
      <c r="BA81" s="12">
        <f t="shared" si="509"/>
        <v>-9.8291222827446359E-3</v>
      </c>
      <c r="BB81" s="12">
        <f t="shared" si="509"/>
        <v>-0.11790827988784146</v>
      </c>
      <c r="BC81" s="12">
        <f t="shared" si="509"/>
        <v>-0.24563514665423875</v>
      </c>
      <c r="BD81" s="12">
        <f t="shared" si="509"/>
        <v>-0.4696667887006496</v>
      </c>
      <c r="BE81" s="12">
        <f t="shared" si="509"/>
        <v>-0.10916218299636327</v>
      </c>
      <c r="BF81" s="12">
        <f t="shared" si="509"/>
        <v>0.33183267091933089</v>
      </c>
      <c r="BG81" s="12">
        <f t="shared" si="509"/>
        <v>0.7510261694198499</v>
      </c>
      <c r="BH81" s="12">
        <f t="shared" ref="BH81:CM81" si="510">BG18/BG$7*BH50</f>
        <v>0.55489168326090976</v>
      </c>
      <c r="BI81" s="12">
        <f t="shared" si="510"/>
        <v>0.52182761144120227</v>
      </c>
      <c r="BJ81" s="12">
        <f t="shared" si="510"/>
        <v>0.82731709983631263</v>
      </c>
      <c r="BK81" s="12">
        <f t="shared" si="510"/>
        <v>0.77024976718264782</v>
      </c>
      <c r="BL81" s="12">
        <f t="shared" si="510"/>
        <v>0.63480253946173582</v>
      </c>
      <c r="BM81" s="12">
        <f t="shared" si="510"/>
        <v>1.0229044061149353</v>
      </c>
      <c r="BN81" s="12">
        <f t="shared" si="510"/>
        <v>0.70454382952788053</v>
      </c>
      <c r="BO81" s="12">
        <f t="shared" si="510"/>
        <v>0.63754844041614778</v>
      </c>
      <c r="BP81" s="12">
        <f t="shared" si="510"/>
        <v>1.1158838107892015</v>
      </c>
      <c r="BQ81" s="12">
        <f t="shared" si="510"/>
        <v>0.93942523611878159</v>
      </c>
      <c r="BR81" s="12">
        <f t="shared" si="510"/>
        <v>0.69085282775031875</v>
      </c>
      <c r="BS81" s="12">
        <f t="shared" si="510"/>
        <v>0.85981943355244439</v>
      </c>
      <c r="BT81" s="12">
        <f t="shared" si="510"/>
        <v>0.48144319514549072</v>
      </c>
      <c r="BU81" s="12">
        <f t="shared" si="510"/>
        <v>0.47790926059317057</v>
      </c>
      <c r="BV81" s="12">
        <f t="shared" si="510"/>
        <v>0.51176742776562123</v>
      </c>
      <c r="BW81" s="12">
        <f t="shared" si="510"/>
        <v>0.66564000688180003</v>
      </c>
      <c r="BX81" s="12">
        <f t="shared" si="510"/>
        <v>0.25105333620090725</v>
      </c>
      <c r="BY81" s="12">
        <f t="shared" si="510"/>
        <v>-0.34450592696682836</v>
      </c>
      <c r="BZ81" s="12">
        <f t="shared" si="510"/>
        <v>-1.3718289595244459</v>
      </c>
      <c r="CA81" s="12">
        <f t="shared" si="510"/>
        <v>-1.6210377902044648</v>
      </c>
      <c r="CB81" s="12">
        <f t="shared" si="510"/>
        <v>-2.4233943800746176</v>
      </c>
      <c r="CC81" s="12">
        <f t="shared" si="510"/>
        <v>-0.89043032420892632</v>
      </c>
      <c r="CD81" s="12">
        <f t="shared" si="510"/>
        <v>-7.5980820527066617E-2</v>
      </c>
      <c r="CE81" s="12">
        <f t="shared" si="510"/>
        <v>0.32874067169257493</v>
      </c>
      <c r="CF81" s="12">
        <f t="shared" si="510"/>
        <v>0.49619311345599448</v>
      </c>
      <c r="CG81" s="12">
        <f t="shared" si="510"/>
        <v>0.47427476063145962</v>
      </c>
      <c r="CH81" s="12">
        <f t="shared" si="510"/>
        <v>0.62067727437104825</v>
      </c>
      <c r="CI81" s="12">
        <f t="shared" si="510"/>
        <v>0.7348068274543873</v>
      </c>
      <c r="CJ81" s="12">
        <f t="shared" si="510"/>
        <v>0.59544861471241717</v>
      </c>
      <c r="CK81" s="12">
        <f t="shared" si="510"/>
        <v>0.79566442225928979</v>
      </c>
      <c r="CL81" s="12">
        <f t="shared" si="510"/>
        <v>0.59780202311835307</v>
      </c>
      <c r="CM81" s="12">
        <f t="shared" si="510"/>
        <v>0.60395658707739008</v>
      </c>
      <c r="CN81" s="12">
        <f t="shared" ref="CN81:DS81" si="511">CM18/CM$7*CN50</f>
        <v>1.101371727879032</v>
      </c>
      <c r="CO81" s="12">
        <f t="shared" si="511"/>
        <v>0.23945316843394249</v>
      </c>
      <c r="CP81" s="12">
        <f t="shared" si="511"/>
        <v>0.90391890729053836</v>
      </c>
      <c r="CQ81" s="12">
        <f t="shared" si="511"/>
        <v>0.70767185016840817</v>
      </c>
      <c r="CR81" s="12">
        <f t="shared" si="511"/>
        <v>0.34371748570475796</v>
      </c>
      <c r="CS81" s="12">
        <f t="shared" si="511"/>
        <v>0.36873600810556423</v>
      </c>
      <c r="CT81" s="12">
        <f t="shared" si="511"/>
        <v>0.66600478615796854</v>
      </c>
      <c r="CU81" s="12">
        <f t="shared" si="511"/>
        <v>0.37224752231653058</v>
      </c>
      <c r="CV81" s="12">
        <f t="shared" si="511"/>
        <v>6.1156903006975197E-2</v>
      </c>
      <c r="CW81" s="12">
        <f t="shared" si="511"/>
        <v>1.0710338705431224</v>
      </c>
      <c r="CX81" s="12">
        <f t="shared" si="511"/>
        <v>0.57545351127794153</v>
      </c>
      <c r="CY81" s="12">
        <f t="shared" si="511"/>
        <v>0.41440153158964721</v>
      </c>
      <c r="CZ81" s="12">
        <f t="shared" si="511"/>
        <v>0.73393613020227821</v>
      </c>
      <c r="DA81" s="12">
        <f t="shared" si="511"/>
        <v>0.90269654993080151</v>
      </c>
      <c r="DB81" s="12">
        <f t="shared" si="511"/>
        <v>0.37819452814223892</v>
      </c>
      <c r="DC81" s="12">
        <f t="shared" si="511"/>
        <v>0.63040795531870431</v>
      </c>
      <c r="DD81" s="12">
        <f t="shared" si="511"/>
        <v>0.5573579836454432</v>
      </c>
      <c r="DE81" s="12">
        <f t="shared" si="511"/>
        <v>0.30288672829116475</v>
      </c>
      <c r="DF81" s="12">
        <f t="shared" si="511"/>
        <v>0.1620627676491104</v>
      </c>
      <c r="DG81" s="12">
        <f t="shared" si="511"/>
        <v>0.57064820180214015</v>
      </c>
      <c r="DH81" s="12">
        <f t="shared" si="511"/>
        <v>0.51772286866173789</v>
      </c>
      <c r="DI81" s="12">
        <f t="shared" si="511"/>
        <v>0.15103132684010651</v>
      </c>
      <c r="DJ81" s="12">
        <f t="shared" si="511"/>
        <v>0.2220776383174202</v>
      </c>
      <c r="DK81" s="12">
        <f t="shared" si="511"/>
        <v>0.73604880547624074</v>
      </c>
      <c r="DL81" s="12">
        <f t="shared" si="511"/>
        <v>-7.7931906054209809E-3</v>
      </c>
      <c r="DM81" s="12">
        <f t="shared" si="511"/>
        <v>0.35221301021428758</v>
      </c>
      <c r="DN81" s="12">
        <f t="shared" si="511"/>
        <v>0.57955745906963541</v>
      </c>
      <c r="DO81" s="12">
        <f t="shared" si="511"/>
        <v>5.3822304683570799E-2</v>
      </c>
      <c r="DP81" s="12">
        <f t="shared" si="511"/>
        <v>0.66037893263931557</v>
      </c>
      <c r="DQ81" s="12">
        <f t="shared" si="511"/>
        <v>0.47555135747055771</v>
      </c>
      <c r="DR81" s="12">
        <f t="shared" si="511"/>
        <v>0.51002157984462926</v>
      </c>
      <c r="DS81" s="12">
        <f t="shared" si="511"/>
        <v>0.59352548431177565</v>
      </c>
      <c r="DT81" s="53">
        <f t="shared" ref="DT81:EY81" si="512">DS18/DS$7*DT50</f>
        <v>-3.7187379146168724</v>
      </c>
      <c r="DU81" s="53">
        <f t="shared" si="512"/>
        <v>0.39971762794252197</v>
      </c>
      <c r="DV81" s="53">
        <f t="shared" si="512"/>
        <v>1.6089796718842957</v>
      </c>
      <c r="DW81" s="12">
        <f t="shared" si="512"/>
        <v>0.8683670462146359</v>
      </c>
      <c r="DX81" s="12">
        <f t="shared" si="512"/>
        <v>0.92764172230546527</v>
      </c>
      <c r="DY81" s="12">
        <f t="shared" si="512"/>
        <v>1.1412817986547932</v>
      </c>
      <c r="DZ81" s="12">
        <f t="shared" si="512"/>
        <v>1.7602886001997735</v>
      </c>
      <c r="EA81" s="12">
        <f t="shared" si="512"/>
        <v>1.639829315832017</v>
      </c>
      <c r="EB81" s="12">
        <f t="shared" si="512"/>
        <v>1.2718031143641761</v>
      </c>
      <c r="EC81" s="13">
        <f t="shared" si="512"/>
        <v>0.52752393927458552</v>
      </c>
      <c r="ED81" s="13">
        <f t="shared" si="512"/>
        <v>-1.15703015056499</v>
      </c>
      <c r="EE81" s="13">
        <f t="shared" si="512"/>
        <v>-1.9294495579219175</v>
      </c>
      <c r="EF81" s="13">
        <f t="shared" si="512"/>
        <v>-3.4615801394446861</v>
      </c>
      <c r="EG81" s="13">
        <f t="shared" si="512"/>
        <v>-3.4178936177267922</v>
      </c>
      <c r="EH81" s="13">
        <f t="shared" si="512"/>
        <v>-2.5559846911938329</v>
      </c>
      <c r="EI81" s="13">
        <f t="shared" si="512"/>
        <v>-1.3912026800293569</v>
      </c>
      <c r="EJ81" s="13">
        <f t="shared" si="512"/>
        <v>-0.40496012311294166</v>
      </c>
      <c r="EK81" s="13">
        <f t="shared" si="512"/>
        <v>0.2994160678899726</v>
      </c>
      <c r="EL81" s="13">
        <f t="shared" si="512"/>
        <v>0.85078515077526606</v>
      </c>
      <c r="EM81" s="13">
        <f t="shared" si="512"/>
        <v>1.3129843912703669</v>
      </c>
      <c r="EN81" s="13">
        <f t="shared" si="512"/>
        <v>1.4122217705545217</v>
      </c>
      <c r="EO81" s="13">
        <f t="shared" si="512"/>
        <v>1.4383053196355053</v>
      </c>
      <c r="EP81" s="13">
        <f t="shared" si="512"/>
        <v>1.4398573460189759</v>
      </c>
      <c r="EQ81" s="13">
        <f t="shared" si="512"/>
        <v>1.3796557325694849</v>
      </c>
      <c r="ER81" s="13">
        <f t="shared" si="512"/>
        <v>1.2747286819269317</v>
      </c>
      <c r="ES81" s="13">
        <f t="shared" si="512"/>
        <v>1.1110783148571319</v>
      </c>
      <c r="ET81" s="13">
        <f t="shared" si="512"/>
        <v>0.92820824590418827</v>
      </c>
      <c r="EU81" s="13">
        <f t="shared" si="512"/>
        <v>0.74828593573128677</v>
      </c>
      <c r="EV81" s="13">
        <f t="shared" si="512"/>
        <v>0.64514353178949047</v>
      </c>
      <c r="EW81" s="13">
        <f t="shared" si="512"/>
        <v>0.63121678679023152</v>
      </c>
      <c r="EX81" s="13">
        <f t="shared" si="512"/>
        <v>0.77364621439157921</v>
      </c>
      <c r="EY81" s="13">
        <f t="shared" si="512"/>
        <v>0.84297929343604605</v>
      </c>
      <c r="EZ81" s="13">
        <f t="shared" ref="EZ81:FF81" si="513">EY18/EY$7*EZ50</f>
        <v>0.80898559510554158</v>
      </c>
      <c r="FA81" s="13">
        <f t="shared" si="513"/>
        <v>0.7706363434500807</v>
      </c>
      <c r="FB81" s="13">
        <f t="shared" si="513"/>
        <v>0.71090897954492072</v>
      </c>
      <c r="FC81" s="13">
        <f t="shared" si="513"/>
        <v>0.65977929500115906</v>
      </c>
      <c r="FD81" s="13">
        <f t="shared" si="513"/>
        <v>0.57019693864208698</v>
      </c>
      <c r="FE81" s="13">
        <f t="shared" si="513"/>
        <v>0.48996822343943203</v>
      </c>
      <c r="FF81" s="13">
        <f t="shared" si="513"/>
        <v>0.44183361320268705</v>
      </c>
    </row>
    <row r="82" spans="2:162" x14ac:dyDescent="0.25">
      <c r="B82" t="str">
        <f t="shared" si="441"/>
        <v xml:space="preserve">   Other services</v>
      </c>
      <c r="C82" s="12"/>
      <c r="D82" s="12">
        <f t="shared" ref="D82:AA82" si="514">C19/C$7*D51</f>
        <v>0.88789538581276584</v>
      </c>
      <c r="E82" s="12">
        <f t="shared" si="514"/>
        <v>0.94242930982971573</v>
      </c>
      <c r="F82" s="12">
        <f t="shared" si="514"/>
        <v>0.52992139850618647</v>
      </c>
      <c r="G82" s="12">
        <f t="shared" si="514"/>
        <v>0.53254172329753369</v>
      </c>
      <c r="H82" s="12">
        <f t="shared" si="514"/>
        <v>0.42378817269115571</v>
      </c>
      <c r="I82" s="12">
        <f t="shared" si="514"/>
        <v>5.9981830193719402E-2</v>
      </c>
      <c r="J82" s="12">
        <f t="shared" si="514"/>
        <v>0.86036609095093131</v>
      </c>
      <c r="K82" s="12">
        <f t="shared" si="514"/>
        <v>0.42036646296354802</v>
      </c>
      <c r="L82" s="12">
        <f t="shared" si="514"/>
        <v>0.53710396089517742</v>
      </c>
      <c r="M82" s="12">
        <f t="shared" si="514"/>
        <v>1.1197117554938545</v>
      </c>
      <c r="N82" s="12">
        <f t="shared" si="514"/>
        <v>0.88957218898716772</v>
      </c>
      <c r="O82" s="12">
        <f t="shared" si="514"/>
        <v>0.54748093741751391</v>
      </c>
      <c r="P82" s="12">
        <f t="shared" si="514"/>
        <v>1.6316342244259709</v>
      </c>
      <c r="Q82" s="12">
        <f t="shared" si="514"/>
        <v>0.75994716656781791</v>
      </c>
      <c r="R82" s="12">
        <f t="shared" si="514"/>
        <v>-0.24204326919084734</v>
      </c>
      <c r="S82" s="12">
        <f t="shared" si="514"/>
        <v>0.47249145657073294</v>
      </c>
      <c r="T82" s="12">
        <f t="shared" si="514"/>
        <v>0.600433923437664</v>
      </c>
      <c r="U82" s="12">
        <f t="shared" si="514"/>
        <v>0.60981592853160116</v>
      </c>
      <c r="V82" s="12">
        <f t="shared" si="514"/>
        <v>0.90472372358510345</v>
      </c>
      <c r="W82" s="12">
        <f t="shared" si="514"/>
        <v>1.7073355827529282</v>
      </c>
      <c r="X82" s="12">
        <f t="shared" si="514"/>
        <v>0.23939362106464473</v>
      </c>
      <c r="Y82" s="12">
        <f t="shared" si="514"/>
        <v>0.41156807368364307</v>
      </c>
      <c r="Z82" s="12">
        <f t="shared" si="514"/>
        <v>0.25044932085540034</v>
      </c>
      <c r="AA82" s="12">
        <f t="shared" si="514"/>
        <v>-0.27234185505995034</v>
      </c>
      <c r="AB82" s="12">
        <f t="shared" ref="AB82:BG82" si="515">AA19/AA$7*AB51</f>
        <v>1.2141317357404726</v>
      </c>
      <c r="AC82" s="12">
        <f t="shared" si="515"/>
        <v>0.83962649892796493</v>
      </c>
      <c r="AD82" s="12">
        <f t="shared" si="515"/>
        <v>1.4995363360701033</v>
      </c>
      <c r="AE82" s="12">
        <f t="shared" si="515"/>
        <v>0.61770514157628587</v>
      </c>
      <c r="AF82" s="12">
        <f t="shared" si="515"/>
        <v>0.64296781232562972</v>
      </c>
      <c r="AG82" s="12">
        <f t="shared" si="515"/>
        <v>1.0156695948025309</v>
      </c>
      <c r="AH82" s="12">
        <f t="shared" si="515"/>
        <v>1.3687575778808809</v>
      </c>
      <c r="AI82" s="12">
        <f t="shared" si="515"/>
        <v>0.30534882015405995</v>
      </c>
      <c r="AJ82" s="12">
        <f t="shared" si="515"/>
        <v>1.5349011619372974</v>
      </c>
      <c r="AK82" s="12">
        <f t="shared" si="515"/>
        <v>0.69168895623001259</v>
      </c>
      <c r="AL82" s="12">
        <f t="shared" si="515"/>
        <v>0.52531932545991289</v>
      </c>
      <c r="AM82" s="12">
        <f t="shared" si="515"/>
        <v>0.78974990248854071</v>
      </c>
      <c r="AN82" s="12">
        <f t="shared" si="515"/>
        <v>-2.9103243061582459E-2</v>
      </c>
      <c r="AO82" s="12">
        <f t="shared" si="515"/>
        <v>0.65532086969990633</v>
      </c>
      <c r="AP82" s="12">
        <f t="shared" si="515"/>
        <v>0.97545558237119412</v>
      </c>
      <c r="AQ82" s="12">
        <f t="shared" si="515"/>
        <v>0.89937764861357683</v>
      </c>
      <c r="AR82" s="12">
        <f t="shared" si="515"/>
        <v>-0.27372141532104155</v>
      </c>
      <c r="AS82" s="12">
        <f t="shared" si="515"/>
        <v>0.571395881528315</v>
      </c>
      <c r="AT82" s="12">
        <f t="shared" si="515"/>
        <v>0.80915343901001435</v>
      </c>
      <c r="AU82" s="12">
        <f t="shared" si="515"/>
        <v>-0.49996168447559786</v>
      </c>
      <c r="AV82" s="12">
        <f t="shared" si="515"/>
        <v>0.37793922642219879</v>
      </c>
      <c r="AW82" s="12">
        <f t="shared" si="515"/>
        <v>-8.4964147638396381E-2</v>
      </c>
      <c r="AX82" s="12">
        <f t="shared" si="515"/>
        <v>-0.30391685728629825</v>
      </c>
      <c r="AY82" s="12">
        <f t="shared" si="515"/>
        <v>0.26271770080813106</v>
      </c>
      <c r="AZ82" s="12">
        <f t="shared" si="515"/>
        <v>0.4635071283340369</v>
      </c>
      <c r="BA82" s="12">
        <f t="shared" si="515"/>
        <v>0.36592530740484169</v>
      </c>
      <c r="BB82" s="12">
        <f t="shared" si="515"/>
        <v>0.28722039088644014</v>
      </c>
      <c r="BC82" s="12">
        <f t="shared" si="515"/>
        <v>0.46851014941981595</v>
      </c>
      <c r="BD82" s="12">
        <f t="shared" si="515"/>
        <v>0.34904993735363199</v>
      </c>
      <c r="BE82" s="12">
        <f t="shared" si="515"/>
        <v>0.51177082883661351</v>
      </c>
      <c r="BF82" s="12">
        <f t="shared" si="515"/>
        <v>0.67440989638502424</v>
      </c>
      <c r="BG82" s="12">
        <f t="shared" si="515"/>
        <v>-0.3066235283642148</v>
      </c>
      <c r="BH82" s="12">
        <f t="shared" ref="BH82:CM82" si="516">BG19/BG$7*BH51</f>
        <v>0.70305174960467831</v>
      </c>
      <c r="BI82" s="12">
        <f t="shared" si="516"/>
        <v>0.25822206025460509</v>
      </c>
      <c r="BJ82" s="12">
        <f t="shared" si="516"/>
        <v>0.54719543171312068</v>
      </c>
      <c r="BK82" s="12">
        <f t="shared" si="516"/>
        <v>0.51354075358909046</v>
      </c>
      <c r="BL82" s="12">
        <f t="shared" si="516"/>
        <v>0.99005257873913854</v>
      </c>
      <c r="BM82" s="12">
        <f t="shared" si="516"/>
        <v>0.44771334409199143</v>
      </c>
      <c r="BN82" s="12">
        <f t="shared" si="516"/>
        <v>0.34764831769830723</v>
      </c>
      <c r="BO82" s="12">
        <f t="shared" si="516"/>
        <v>0.50741454857071977</v>
      </c>
      <c r="BP82" s="12">
        <f t="shared" si="516"/>
        <v>0.35068048388152862</v>
      </c>
      <c r="BQ82" s="12">
        <f t="shared" si="516"/>
        <v>0.46179095617024818</v>
      </c>
      <c r="BR82" s="12">
        <f t="shared" si="516"/>
        <v>0.55329964978156199</v>
      </c>
      <c r="BS82" s="12">
        <f t="shared" si="516"/>
        <v>0.89044907374585969</v>
      </c>
      <c r="BT82" s="12">
        <f t="shared" si="516"/>
        <v>0.57210376507717331</v>
      </c>
      <c r="BU82" s="12">
        <f t="shared" si="516"/>
        <v>0.71614166898220077</v>
      </c>
      <c r="BV82" s="12">
        <f t="shared" si="516"/>
        <v>0.95212611080061182</v>
      </c>
      <c r="BW82" s="12">
        <f t="shared" si="516"/>
        <v>0.68875536556784334</v>
      </c>
      <c r="BX82" s="12">
        <f t="shared" si="516"/>
        <v>0.45762227135847061</v>
      </c>
      <c r="BY82" s="12">
        <f t="shared" si="516"/>
        <v>0.75749435545561383</v>
      </c>
      <c r="BZ82" s="12">
        <f t="shared" si="516"/>
        <v>-0.14200749718390795</v>
      </c>
      <c r="CA82" s="12">
        <f t="shared" si="516"/>
        <v>-0.19869794379174904</v>
      </c>
      <c r="CB82" s="12">
        <f t="shared" si="516"/>
        <v>-0.49326950896642274</v>
      </c>
      <c r="CC82" s="12">
        <f t="shared" si="516"/>
        <v>0.34993716425594967</v>
      </c>
      <c r="CD82" s="12">
        <f t="shared" si="516"/>
        <v>0.38282037314995704</v>
      </c>
      <c r="CE82" s="12">
        <f t="shared" si="516"/>
        <v>-2.8740851655363345E-2</v>
      </c>
      <c r="CF82" s="12">
        <f t="shared" si="516"/>
        <v>0.66897248675983301</v>
      </c>
      <c r="CG82" s="12">
        <f t="shared" si="516"/>
        <v>0.74392075369187038</v>
      </c>
      <c r="CH82" s="12">
        <f t="shared" si="516"/>
        <v>1.3420411959863672</v>
      </c>
      <c r="CI82" s="12">
        <f t="shared" si="516"/>
        <v>0.41991365077222786</v>
      </c>
      <c r="CJ82" s="12">
        <f t="shared" si="516"/>
        <v>0.9781104228339389</v>
      </c>
      <c r="CK82" s="12">
        <f t="shared" si="516"/>
        <v>0.46333608670694765</v>
      </c>
      <c r="CL82" s="12">
        <f t="shared" si="516"/>
        <v>0.55576308042177758</v>
      </c>
      <c r="CM82" s="12">
        <f t="shared" si="516"/>
        <v>0.6850448883696707</v>
      </c>
      <c r="CN82" s="12">
        <f t="shared" ref="CN82:DS82" si="517">CM19/CM$7*CN51</f>
        <v>0.69032317575637425</v>
      </c>
      <c r="CO82" s="12">
        <f t="shared" si="517"/>
        <v>0.29416809470970051</v>
      </c>
      <c r="CP82" s="12">
        <f t="shared" si="517"/>
        <v>0.83912739007167325</v>
      </c>
      <c r="CQ82" s="12">
        <f t="shared" si="517"/>
        <v>0.29929735376305933</v>
      </c>
      <c r="CR82" s="12">
        <f t="shared" si="517"/>
        <v>0.80738424184069901</v>
      </c>
      <c r="CS82" s="12">
        <f t="shared" si="517"/>
        <v>0.61127708197023112</v>
      </c>
      <c r="CT82" s="12">
        <f t="shared" si="517"/>
        <v>0.85128957629563828</v>
      </c>
      <c r="CU82" s="12">
        <f t="shared" si="517"/>
        <v>1.0065690036671116</v>
      </c>
      <c r="CV82" s="12">
        <f t="shared" si="517"/>
        <v>8.7342595433239106E-2</v>
      </c>
      <c r="CW82" s="12">
        <f t="shared" si="517"/>
        <v>0.80915993477244175</v>
      </c>
      <c r="CX82" s="12">
        <f t="shared" si="517"/>
        <v>0.12055906283451989</v>
      </c>
      <c r="CY82" s="12">
        <f t="shared" si="517"/>
        <v>0.71662413194399588</v>
      </c>
      <c r="CZ82" s="12">
        <f t="shared" si="517"/>
        <v>1.0503269985401564</v>
      </c>
      <c r="DA82" s="12">
        <f t="shared" si="517"/>
        <v>0.93768079614135991</v>
      </c>
      <c r="DB82" s="12">
        <f t="shared" si="517"/>
        <v>0.74059322033764075</v>
      </c>
      <c r="DC82" s="12">
        <f t="shared" si="517"/>
        <v>1.4189112695016357</v>
      </c>
      <c r="DD82" s="12">
        <f t="shared" si="517"/>
        <v>1.0242255410676322</v>
      </c>
      <c r="DE82" s="12">
        <f t="shared" si="517"/>
        <v>0.72246318548404298</v>
      </c>
      <c r="DF82" s="12">
        <f t="shared" si="517"/>
        <v>0.57778424310489984</v>
      </c>
      <c r="DG82" s="12">
        <f t="shared" si="517"/>
        <v>0.66551421782121145</v>
      </c>
      <c r="DH82" s="12">
        <f t="shared" si="517"/>
        <v>1.0129515165699432</v>
      </c>
      <c r="DI82" s="12">
        <f t="shared" si="517"/>
        <v>0.46237757198547785</v>
      </c>
      <c r="DJ82" s="12">
        <f t="shared" si="517"/>
        <v>0.61271326917655666</v>
      </c>
      <c r="DK82" s="12">
        <f t="shared" si="517"/>
        <v>1.3210417894931541</v>
      </c>
      <c r="DL82" s="12">
        <f t="shared" si="517"/>
        <v>0.64502678502298405</v>
      </c>
      <c r="DM82" s="12">
        <f t="shared" si="517"/>
        <v>0.51588887677125161</v>
      </c>
      <c r="DN82" s="12">
        <f t="shared" si="517"/>
        <v>0.59180557979616644</v>
      </c>
      <c r="DO82" s="12">
        <f t="shared" si="517"/>
        <v>0.85489517965386219</v>
      </c>
      <c r="DP82" s="12">
        <f t="shared" si="517"/>
        <v>0.64031702452938144</v>
      </c>
      <c r="DQ82" s="12">
        <f t="shared" si="517"/>
        <v>0.63495471954613836</v>
      </c>
      <c r="DR82" s="12">
        <f t="shared" si="517"/>
        <v>0.33995921877378904</v>
      </c>
      <c r="DS82" s="12">
        <f t="shared" si="517"/>
        <v>-0.60969408089981081</v>
      </c>
      <c r="DT82" s="53">
        <f t="shared" ref="DT82:EY82" si="518">DS19/DS$7*DT51</f>
        <v>-17.35699673971142</v>
      </c>
      <c r="DU82" s="53">
        <f t="shared" si="518"/>
        <v>7.1486432006936358</v>
      </c>
      <c r="DV82" s="53">
        <f t="shared" si="518"/>
        <v>1.0119524601051015</v>
      </c>
      <c r="DW82" s="12">
        <f t="shared" si="518"/>
        <v>-0.26638966496246563</v>
      </c>
      <c r="DX82" s="12">
        <f t="shared" si="518"/>
        <v>4.0262384257988604</v>
      </c>
      <c r="DY82" s="12">
        <f t="shared" si="518"/>
        <v>4.0621387064447214</v>
      </c>
      <c r="DZ82" s="12">
        <f t="shared" si="518"/>
        <v>2.895573660937961</v>
      </c>
      <c r="EA82" s="12">
        <f t="shared" si="518"/>
        <v>1.5554908285083207</v>
      </c>
      <c r="EB82" s="12">
        <f t="shared" si="518"/>
        <v>0.78016179622116033</v>
      </c>
      <c r="EC82" s="13">
        <f t="shared" si="518"/>
        <v>1.4120146051345037</v>
      </c>
      <c r="ED82" s="13">
        <f t="shared" si="518"/>
        <v>1.0136117593794847</v>
      </c>
      <c r="EE82" s="13">
        <f t="shared" si="518"/>
        <v>0.78736030693818082</v>
      </c>
      <c r="EF82" s="13">
        <f t="shared" si="518"/>
        <v>0.59345577118658088</v>
      </c>
      <c r="EG82" s="13">
        <f t="shared" si="518"/>
        <v>0.69234079579292862</v>
      </c>
      <c r="EH82" s="13">
        <f t="shared" si="518"/>
        <v>0.13131147808060864</v>
      </c>
      <c r="EI82" s="13">
        <f t="shared" si="518"/>
        <v>0.4330078554664491</v>
      </c>
      <c r="EJ82" s="13">
        <f t="shared" si="518"/>
        <v>0.87715646440926964</v>
      </c>
      <c r="EK82" s="13">
        <f t="shared" si="518"/>
        <v>0.65007967453797388</v>
      </c>
      <c r="EL82" s="13">
        <f t="shared" si="518"/>
        <v>0.36483125396990779</v>
      </c>
      <c r="EM82" s="13">
        <f t="shared" si="518"/>
        <v>0.17399311611933185</v>
      </c>
      <c r="EN82" s="13">
        <f t="shared" si="518"/>
        <v>0.21862824218207486</v>
      </c>
      <c r="EO82" s="13">
        <f t="shared" si="518"/>
        <v>0.1805016738964661</v>
      </c>
      <c r="EP82" s="13">
        <f t="shared" si="518"/>
        <v>0.32692253855397929</v>
      </c>
      <c r="EQ82" s="13">
        <f t="shared" si="518"/>
        <v>0.3046479799681448</v>
      </c>
      <c r="ER82" s="13">
        <f t="shared" si="518"/>
        <v>0.25865547491578134</v>
      </c>
      <c r="ES82" s="13">
        <f t="shared" si="518"/>
        <v>0.25510614641482754</v>
      </c>
      <c r="ET82" s="13">
        <f t="shared" si="518"/>
        <v>0.21445227822120186</v>
      </c>
      <c r="EU82" s="13">
        <f t="shared" si="518"/>
        <v>0.24453927185168312</v>
      </c>
      <c r="EV82" s="13">
        <f t="shared" si="518"/>
        <v>0.34172726228960559</v>
      </c>
      <c r="EW82" s="13">
        <f t="shared" si="518"/>
        <v>0.2919273697583884</v>
      </c>
      <c r="EX82" s="13">
        <f t="shared" si="518"/>
        <v>0.1823249163263119</v>
      </c>
      <c r="EY82" s="13">
        <f t="shared" si="518"/>
        <v>0.14997971026087334</v>
      </c>
      <c r="EZ82" s="13">
        <f t="shared" ref="EZ82:FF82" si="519">EY19/EY$7*EZ51</f>
        <v>0.16760473600560982</v>
      </c>
      <c r="FA82" s="13">
        <f t="shared" si="519"/>
        <v>0.13990390289063551</v>
      </c>
      <c r="FB82" s="13">
        <f t="shared" si="519"/>
        <v>0.12241144527414269</v>
      </c>
      <c r="FC82" s="13">
        <f t="shared" si="519"/>
        <v>0.10855552956519036</v>
      </c>
      <c r="FD82" s="13">
        <f t="shared" si="519"/>
        <v>8.2665772733065232E-2</v>
      </c>
      <c r="FE82" s="13">
        <f t="shared" si="519"/>
        <v>5.9718566624463662E-2</v>
      </c>
      <c r="FF82" s="13">
        <f t="shared" si="519"/>
        <v>6.151613379157362E-2</v>
      </c>
    </row>
    <row r="83" spans="2:162" x14ac:dyDescent="0.25">
      <c r="B83" t="str">
        <f t="shared" si="441"/>
        <v xml:space="preserve">      Leisure and Hospitality</v>
      </c>
      <c r="C83" s="12"/>
      <c r="D83" s="12">
        <f t="shared" ref="D83" si="520">C20/C$7*D52</f>
        <v>0.34515523792258879</v>
      </c>
      <c r="E83" s="12">
        <f t="shared" ref="E83" si="521">D20/D$7*E52</f>
        <v>0.23105651242229386</v>
      </c>
      <c r="F83" s="12">
        <f t="shared" ref="F83" si="522">E20/E$7*F52</f>
        <v>-0.1068362806199695</v>
      </c>
      <c r="G83" s="12">
        <f t="shared" ref="G83" si="523">F20/F$7*G52</f>
        <v>0.57817356023776956</v>
      </c>
      <c r="H83" s="12">
        <f t="shared" ref="H83" si="524">G20/G$7*H52</f>
        <v>-0.15513955102317226</v>
      </c>
      <c r="I83" s="12">
        <f t="shared" ref="I83" si="525">H20/H$7*I52</f>
        <v>-0.52625746838853427</v>
      </c>
      <c r="J83" s="12">
        <f t="shared" ref="J83" si="526">I20/I$7*J52</f>
        <v>0.25356996775773111</v>
      </c>
      <c r="K83" s="12">
        <f t="shared" ref="K83" si="527">J20/J$7*K52</f>
        <v>0.30215025990830591</v>
      </c>
      <c r="L83" s="12">
        <f t="shared" ref="L83" si="528">K20/K$7*L52</f>
        <v>0.19082099561419164</v>
      </c>
      <c r="M83" s="12">
        <f t="shared" ref="M83" si="529">L20/L$7*M52</f>
        <v>0.44570750572659334</v>
      </c>
      <c r="N83" s="12">
        <f t="shared" ref="N83" si="530">M20/M$7*N52</f>
        <v>0.17901409178650587</v>
      </c>
      <c r="O83" s="12">
        <f t="shared" ref="O83" si="531">N20/N$7*O52</f>
        <v>0.2624275731939063</v>
      </c>
      <c r="P83" s="12">
        <f t="shared" ref="P83" si="532">O20/O$7*P52</f>
        <v>0.32205991637139708</v>
      </c>
      <c r="Q83" s="12">
        <f t="shared" ref="Q83" si="533">P20/P$7*Q52</f>
        <v>0.564631438195353</v>
      </c>
      <c r="R83" s="12">
        <f t="shared" ref="R83" si="534">Q20/Q$7*R52</f>
        <v>-0.31945517780693172</v>
      </c>
      <c r="S83" s="12">
        <f t="shared" ref="S83" si="535">R20/R$7*S52</f>
        <v>0.28476451722401075</v>
      </c>
      <c r="T83" s="12">
        <f t="shared" ref="T83" si="536">S20/S$7*T52</f>
        <v>0.47586214839409147</v>
      </c>
      <c r="U83" s="12">
        <f t="shared" ref="U83" si="537">T20/T$7*U52</f>
        <v>-0.11550173516190179</v>
      </c>
      <c r="V83" s="12">
        <f t="shared" ref="V83" si="538">U20/U$7*V52</f>
        <v>0.66685180945348588</v>
      </c>
      <c r="W83" s="12">
        <f t="shared" ref="W83" si="539">V20/V$7*W52</f>
        <v>0.61105470372692217</v>
      </c>
      <c r="X83" s="12">
        <f t="shared" ref="X83" si="540">W20/W$7*X52</f>
        <v>0.1715722211670854</v>
      </c>
      <c r="Y83" s="12">
        <f t="shared" ref="Y83" si="541">X20/X$7*Y52</f>
        <v>-0.12424082982987301</v>
      </c>
      <c r="Z83" s="12">
        <f t="shared" ref="Z83" si="542">Y20/Y$7*Z52</f>
        <v>0.77271788360397242</v>
      </c>
      <c r="AA83" s="12">
        <f t="shared" ref="AA83" si="543">Z20/Z$7*AA52</f>
        <v>-0.34815512228680351</v>
      </c>
      <c r="AB83" s="12">
        <f t="shared" ref="AB83" si="544">AA20/AA$7*AB52</f>
        <v>0.81713872803130538</v>
      </c>
      <c r="AC83" s="12">
        <f t="shared" ref="AC83" si="545">AB20/AB$7*AC52</f>
        <v>0.58837123139893421</v>
      </c>
      <c r="AD83" s="12">
        <f t="shared" ref="AD83" si="546">AC20/AC$7*AD52</f>
        <v>0.22042505466200354</v>
      </c>
      <c r="AE83" s="12">
        <f t="shared" ref="AE83" si="547">AD20/AD$7*AE52</f>
        <v>1.0731112658409798E-2</v>
      </c>
      <c r="AF83" s="12">
        <f t="shared" ref="AF83" si="548">AE20/AE$7*AF52</f>
        <v>-4.2328372220384554E-2</v>
      </c>
      <c r="AG83" s="12">
        <f t="shared" ref="AG83" si="549">AF20/AF$7*AG52</f>
        <v>0.55398141421984026</v>
      </c>
      <c r="AH83" s="12">
        <f t="shared" ref="AH83" si="550">AG20/AG$7*AH52</f>
        <v>0.71080424393560981</v>
      </c>
      <c r="AI83" s="12">
        <f t="shared" ref="AI83" si="551">AH20/AH$7*AI52</f>
        <v>-8.0716126609737426E-2</v>
      </c>
      <c r="AJ83" s="12">
        <f t="shared" ref="AJ83" si="552">AI20/AI$7*AJ52</f>
        <v>0.52383193574456732</v>
      </c>
      <c r="AK83" s="12">
        <f t="shared" ref="AK83" si="553">AJ20/AJ$7*AK52</f>
        <v>0.35215211726568385</v>
      </c>
      <c r="AL83" s="12">
        <f t="shared" ref="AL83" si="554">AK20/AK$7*AL52</f>
        <v>-0.26213613134218661</v>
      </c>
      <c r="AM83" s="12">
        <f t="shared" ref="AM83" si="555">AL20/AL$7*AM52</f>
        <v>1.362208221562446</v>
      </c>
      <c r="AN83" s="12">
        <f t="shared" ref="AN83" si="556">AM20/AM$7*AN52</f>
        <v>7.7910225622337542E-2</v>
      </c>
      <c r="AO83" s="12">
        <f t="shared" ref="AO83" si="557">AN20/AN$7*AO52</f>
        <v>0.14601262651674038</v>
      </c>
      <c r="AP83" s="12">
        <f t="shared" ref="AP83" si="558">AO20/AO$7*AP52</f>
        <v>0.47993389815903154</v>
      </c>
      <c r="AQ83" s="12">
        <f t="shared" ref="AQ83" si="559">AP20/AP$7*AQ52</f>
        <v>0.19209212078385166</v>
      </c>
      <c r="AR83" s="12">
        <f t="shared" ref="AR83" si="560">AQ20/AQ$7*AR52</f>
        <v>-0.17877047806711971</v>
      </c>
      <c r="AS83" s="12">
        <f t="shared" ref="AS83" si="561">AR20/AR$7*AS52</f>
        <v>-0.51602947070322658</v>
      </c>
      <c r="AT83" s="12">
        <f t="shared" ref="AT83" si="562">AS20/AS$7*AT52</f>
        <v>0.77688645588440375</v>
      </c>
      <c r="AU83" s="12">
        <f t="shared" ref="AU83" si="563">AT20/AT$7*AU52</f>
        <v>-5.5893404529910373E-2</v>
      </c>
      <c r="AV83" s="12">
        <f t="shared" ref="AV83" si="564">AU20/AU$7*AV52</f>
        <v>-0.13995385436222232</v>
      </c>
      <c r="AW83" s="12">
        <f t="shared" ref="AW83" si="565">AV20/AV$7*AW52</f>
        <v>-0.28933686667226594</v>
      </c>
      <c r="AX83" s="12">
        <f t="shared" ref="AX83" si="566">AW20/AW$7*AX52</f>
        <v>-0.73856426022002164</v>
      </c>
      <c r="AY83" s="12">
        <f t="shared" ref="AY83" si="567">AX20/AX$7*AY52</f>
        <v>-0.16350942139243768</v>
      </c>
      <c r="AZ83" s="12">
        <f t="shared" ref="AZ83" si="568">AY20/AY$7*AZ52</f>
        <v>0.23734352549886165</v>
      </c>
      <c r="BA83" s="12">
        <f t="shared" ref="BA83" si="569">AZ20/AZ$7*BA52</f>
        <v>0.1683562599750742</v>
      </c>
      <c r="BB83" s="12">
        <f t="shared" ref="BB83" si="570">BA20/BA$7*BB52</f>
        <v>0</v>
      </c>
      <c r="BC83" s="12">
        <f t="shared" ref="BC83" si="571">BB20/BB$7*BC52</f>
        <v>8.9391972607756054E-2</v>
      </c>
      <c r="BD83" s="12">
        <f t="shared" ref="BD83" si="572">BC20/BC$7*BD52</f>
        <v>9.9601971715026716E-2</v>
      </c>
      <c r="BE83" s="12">
        <f t="shared" ref="BE83" si="573">BD20/BD$7*BE52</f>
        <v>0.39467522031235708</v>
      </c>
      <c r="BF83" s="12">
        <f t="shared" ref="BF83" si="574">BE20/BE$7*BF52</f>
        <v>0.61280978172125999</v>
      </c>
      <c r="BG83" s="12">
        <f t="shared" ref="BG83" si="575">BF20/BF$7*BG52</f>
        <v>-4.959129611705447E-2</v>
      </c>
      <c r="BH83" s="12">
        <f t="shared" ref="BH83" si="576">BG20/BG$7*BH52</f>
        <v>0.4348191754444381</v>
      </c>
      <c r="BI83" s="12">
        <f t="shared" ref="BI83" si="577">BH20/BH$7*BI52</f>
        <v>-9.8518355418729761E-2</v>
      </c>
      <c r="BJ83" s="12">
        <f t="shared" ref="BJ83" si="578">BI20/BI$7*BJ52</f>
        <v>0.38072314291272219</v>
      </c>
      <c r="BK83" s="12">
        <f t="shared" ref="BK83" si="579">BJ20/BJ$7*BK52</f>
        <v>0.15777657694848018</v>
      </c>
      <c r="BL83" s="12">
        <f t="shared" ref="BL83" si="580">BK20/BK$7*BL52</f>
        <v>0.54827728352299165</v>
      </c>
      <c r="BM83" s="12">
        <f t="shared" ref="BM83" si="581">BL20/BL$7*BM52</f>
        <v>0.19485047414396725</v>
      </c>
      <c r="BN83" s="12">
        <f t="shared" ref="BN83" si="582">BM20/BM$7*BN52</f>
        <v>0.32110342131184977</v>
      </c>
      <c r="BO83" s="12">
        <f t="shared" ref="BO83" si="583">BN20/BN$7*BO52</f>
        <v>0.27858714909379156</v>
      </c>
      <c r="BP83" s="12">
        <f t="shared" ref="BP83" si="584">BO20/BO$7*BP52</f>
        <v>0.18998371359684932</v>
      </c>
      <c r="BQ83" s="12">
        <f t="shared" ref="BQ83" si="585">BP20/BP$7*BQ52</f>
        <v>0.42838575805383389</v>
      </c>
      <c r="BR83" s="12">
        <f t="shared" ref="BR83" si="586">BQ20/BQ$7*BR52</f>
        <v>0.34886195022682942</v>
      </c>
      <c r="BS83" s="12">
        <f t="shared" ref="BS83" si="587">BR20/BR$7*BS52</f>
        <v>0.36584796876975101</v>
      </c>
      <c r="BT83" s="12">
        <f t="shared" ref="BT83" si="588">BS20/BS$7*BT52</f>
        <v>0.24941479938306177</v>
      </c>
      <c r="BU83" s="12">
        <f t="shared" ref="BU83" si="589">BT20/BT$7*BU52</f>
        <v>0.31259265093306438</v>
      </c>
      <c r="BV83" s="12">
        <f t="shared" ref="BV83" si="590">BU20/BU$7*BV52</f>
        <v>0.23677239320435139</v>
      </c>
      <c r="BW83" s="12">
        <f t="shared" ref="BW83" si="591">BV20/BV$7*BW52</f>
        <v>0.2719321691035137</v>
      </c>
      <c r="BX83" s="12">
        <f t="shared" ref="BX83" si="592">BW20/BW$7*BX52</f>
        <v>-9.7607189790481663E-2</v>
      </c>
      <c r="BY83" s="12">
        <f t="shared" ref="BY83" si="593">BX20/BX$7*BY52</f>
        <v>3.570175516536981E-2</v>
      </c>
      <c r="BZ83" s="12">
        <f t="shared" ref="BZ83" si="594">BY20/BY$7*BZ52</f>
        <v>-0.55618435635886576</v>
      </c>
      <c r="CA83" s="12">
        <f t="shared" ref="CA83" si="595">BZ20/BZ$7*CA52</f>
        <v>-0.75471363903418076</v>
      </c>
      <c r="CB83" s="12">
        <f t="shared" ref="CB83" si="596">CA20/CA$7*CB52</f>
        <v>-0.6274407863315361</v>
      </c>
      <c r="CC83" s="12">
        <f t="shared" ref="CC83" si="597">CB20/CB$7*CC52</f>
        <v>-1.8803325344985609E-2</v>
      </c>
      <c r="CD83" s="12">
        <f t="shared" ref="CD83" si="598">CC20/CC$7*CD52</f>
        <v>-0.19825515918244932</v>
      </c>
      <c r="CE83" s="12">
        <f t="shared" ref="CE83" si="599">CD20/CD$7*CE52</f>
        <v>-7.6437625856156891E-2</v>
      </c>
      <c r="CF83" s="12">
        <f t="shared" ref="CF83" si="600">CE20/CE$7*CF52</f>
        <v>0.2619950226030347</v>
      </c>
      <c r="CG83" s="12">
        <f t="shared" ref="CG83" si="601">CF20/CF$7*CG52</f>
        <v>0.1538886879440686</v>
      </c>
      <c r="CH83" s="12">
        <f t="shared" ref="CH83" si="602">CG20/CG$7*CH52</f>
        <v>0.38759202474247351</v>
      </c>
      <c r="CI83" s="12">
        <f t="shared" ref="CI83" si="603">CH20/CH$7*CI52</f>
        <v>2.8492671827836408E-2</v>
      </c>
      <c r="CJ83" s="12">
        <f t="shared" ref="CJ83" si="604">CI20/CI$7*CJ52</f>
        <v>0.38410060819703368</v>
      </c>
      <c r="CK83" s="12">
        <f t="shared" ref="CK83" si="605">CJ20/CJ$7*CK52</f>
        <v>8.4832437515124232E-2</v>
      </c>
      <c r="CL83" s="12">
        <f t="shared" ref="CL83" si="606">CK20/CK$7*CL52</f>
        <v>0.36984649695076399</v>
      </c>
      <c r="CM83" s="12">
        <f t="shared" ref="CM83" si="607">CL20/CL$7*CM52</f>
        <v>0.33906894419563716</v>
      </c>
      <c r="CN83" s="12">
        <f t="shared" ref="CN83" si="608">CM20/CM$7*CN52</f>
        <v>0.39403378293313784</v>
      </c>
      <c r="CO83" s="12">
        <f t="shared" ref="CO83" si="609">CN20/CN$7*CO52</f>
        <v>0.15658843101045467</v>
      </c>
      <c r="CP83" s="12">
        <f t="shared" ref="CP83" si="610">CO20/CO$7*CP52</f>
        <v>0.65421638889288802</v>
      </c>
      <c r="CQ83" s="12">
        <f t="shared" ref="CQ83" si="611">CP20/CP$7*CQ52</f>
        <v>0.31078933736720632</v>
      </c>
      <c r="CR83" s="12">
        <f t="shared" ref="CR83" si="612">CQ20/CQ$7*CR52</f>
        <v>0.47497975842128332</v>
      </c>
      <c r="CS83" s="12">
        <f t="shared" ref="CS83" si="613">CR20/CR$7*CS52</f>
        <v>0.39816395003755473</v>
      </c>
      <c r="CT83" s="12">
        <f t="shared" ref="CT83" si="614">CS20/CS$7*CT52</f>
        <v>0.34995558082445916</v>
      </c>
      <c r="CU83" s="12">
        <f t="shared" ref="CU83" si="615">CT20/CT$7*CU52</f>
        <v>0.40129768701349133</v>
      </c>
      <c r="CV83" s="12">
        <f t="shared" ref="CV83" si="616">CU20/CU$7*CV52</f>
        <v>0.11390379426441369</v>
      </c>
      <c r="CW83" s="12">
        <f t="shared" ref="CW83" si="617">CV20/CV$7*CW52</f>
        <v>0.31683608014191728</v>
      </c>
      <c r="CX83" s="12">
        <f t="shared" ref="CX83" si="618">CW20/CW$7*CX52</f>
        <v>0.16437466719669472</v>
      </c>
      <c r="CY83" s="12">
        <f t="shared" ref="CY83" si="619">CX20/CX$7*CY52</f>
        <v>0.53199481968027662</v>
      </c>
      <c r="CZ83" s="12">
        <f t="shared" ref="CZ83" si="620">CY20/CY$7*CZ52</f>
        <v>0.43984870710609775</v>
      </c>
      <c r="DA83" s="12">
        <f t="shared" ref="DA83" si="621">CZ20/CZ$7*DA52</f>
        <v>0.81515333554914504</v>
      </c>
      <c r="DB83" s="12">
        <f t="shared" ref="DB83" si="622">DA20/DA$7*DB52</f>
        <v>0.24372375398502802</v>
      </c>
      <c r="DC83" s="12">
        <f t="shared" ref="DC83" si="623">DB20/DB$7*DC52</f>
        <v>0.46327052930292512</v>
      </c>
      <c r="DD83" s="12">
        <f t="shared" ref="DD83" si="624">DC20/DC$7*DD52</f>
        <v>0.3239991616988484</v>
      </c>
      <c r="DE83" s="12">
        <f t="shared" ref="DE83" si="625">DD20/DD$7*DE52</f>
        <v>0.46301816163964382</v>
      </c>
      <c r="DF83" s="12">
        <f t="shared" ref="DF83" si="626">DE20/DE$7*DF52</f>
        <v>0.1951340277375519</v>
      </c>
      <c r="DG83" s="12">
        <f t="shared" ref="DG83" si="627">DF20/DF$7*DG52</f>
        <v>0.33377098122913662</v>
      </c>
      <c r="DH83" s="12">
        <f t="shared" ref="DH83" si="628">DG20/DG$7*DH52</f>
        <v>0.579478737291103</v>
      </c>
      <c r="DI83" s="12">
        <f t="shared" ref="DI83" si="629">DH20/DH$7*DI52</f>
        <v>7.9219056243575326E-3</v>
      </c>
      <c r="DJ83" s="12">
        <f t="shared" ref="DJ83" si="630">DI20/DI$7*DJ52</f>
        <v>0.17468380357243274</v>
      </c>
      <c r="DK83" s="12">
        <f t="shared" ref="DK83" si="631">DJ20/DJ$7*DK52</f>
        <v>0.54531502740144433</v>
      </c>
      <c r="DL83" s="12">
        <f t="shared" ref="DL83" si="632">DK20/DK$7*DL52</f>
        <v>0.34742320710010732</v>
      </c>
      <c r="DM83" s="12">
        <f t="shared" ref="DM83" si="633">DL20/DL$7*DM52</f>
        <v>-4.6476376021866411E-2</v>
      </c>
      <c r="DN83" s="12">
        <f t="shared" ref="DN83" si="634">DM20/DM$7*DN52</f>
        <v>0.28881053301121667</v>
      </c>
      <c r="DO83" s="12">
        <f t="shared" ref="DO83" si="635">DN20/DN$7*DO52</f>
        <v>-1.5348557683009299E-2</v>
      </c>
      <c r="DP83" s="12">
        <f t="shared" ref="DP83" si="636">DO20/DO$7*DP52</f>
        <v>0.20028189155408935</v>
      </c>
      <c r="DQ83" s="12">
        <f t="shared" ref="DQ83" si="637">DP20/DP$7*DQ52</f>
        <v>0.18322484502579961</v>
      </c>
      <c r="DR83" s="12">
        <f t="shared" ref="DR83" si="638">DQ20/DQ$7*DR52</f>
        <v>3.7645089621982993E-2</v>
      </c>
      <c r="DS83" s="12">
        <f t="shared" ref="DS83" si="639">DR20/DR$7*DS52</f>
        <v>-0.50742040765211971</v>
      </c>
      <c r="DT83" s="53">
        <f t="shared" ref="DT83" si="640">DS20/DS$7*DT52</f>
        <v>-8.7254529739785216</v>
      </c>
      <c r="DU83" s="53">
        <f t="shared" ref="DU83" si="641">DT20/DT$7*DU52</f>
        <v>4.3402871263985014</v>
      </c>
      <c r="DV83" s="53">
        <f t="shared" ref="DV83" si="642">DU20/DU$7*DV52</f>
        <v>0.63335748680861736</v>
      </c>
      <c r="DW83" s="12">
        <f t="shared" ref="DW83" si="643">DV20/DV$7*DW52</f>
        <v>-0.40419092730150674</v>
      </c>
      <c r="DX83" s="12">
        <f t="shared" ref="DX83" si="644">DW20/DW$7*DX52</f>
        <v>3.5964841231394105</v>
      </c>
      <c r="DY83" s="12">
        <f t="shared" ref="DY83" si="645">DX20/DX$7*DY52</f>
        <v>3.9125123789794753</v>
      </c>
      <c r="DZ83" s="12">
        <f t="shared" ref="DZ83" si="646">DY20/DY$7*DZ52</f>
        <v>1.8309383228725096</v>
      </c>
      <c r="EA83" s="12">
        <f t="shared" ref="EA83" si="647">DZ20/DZ$7*EA52</f>
        <v>0.99018051433600207</v>
      </c>
      <c r="EB83" s="12">
        <f t="shared" ref="EB83" si="648">EA20/EA$7*EB52</f>
        <v>0.37242607186229493</v>
      </c>
      <c r="EC83" s="13">
        <f t="shared" ref="EC83" si="649">EB20/EB$7*EC52</f>
        <v>0.69793842493104119</v>
      </c>
      <c r="ED83" s="13">
        <f t="shared" ref="ED83" si="650">EC20/EC$7*ED52</f>
        <v>0.66736875401681472</v>
      </c>
      <c r="EE83" s="13">
        <f t="shared" ref="EE83" si="651">ED20/ED$7*EE52</f>
        <v>0.31421441107863896</v>
      </c>
      <c r="EF83" s="13">
        <f t="shared" ref="EF83" si="652">EE20/EE$7*EF52</f>
        <v>0.58614875437199088</v>
      </c>
      <c r="EG83" s="13">
        <f t="shared" ref="EG83" si="653">EF20/EF$7*EG52</f>
        <v>0.49516895576736136</v>
      </c>
      <c r="EH83" s="13">
        <f t="shared" ref="EH83" si="654">EG20/EG$7*EH52</f>
        <v>2.7250081002323075E-2</v>
      </c>
      <c r="EI83" s="13">
        <f t="shared" ref="EI83" si="655">EH20/EH$7*EI52</f>
        <v>-1.5367888233764128E-2</v>
      </c>
      <c r="EJ83" s="13">
        <f t="shared" ref="EJ83" si="656">EI20/EI$7*EJ52</f>
        <v>0.26315356374577137</v>
      </c>
      <c r="EK83" s="13">
        <f t="shared" ref="EK83" si="657">EJ20/EJ$7*EK52</f>
        <v>0.25938624627578993</v>
      </c>
      <c r="EL83" s="13">
        <f t="shared" ref="EL83" si="658">EK20/EK$7*EL52</f>
        <v>0.13478663907852273</v>
      </c>
      <c r="EM83" s="13">
        <f t="shared" ref="EM83" si="659">EL20/EL$7*EM52</f>
        <v>-3.0281204236629819E-2</v>
      </c>
      <c r="EN83" s="13">
        <f t="shared" ref="EN83" si="660">EM20/EM$7*EN52</f>
        <v>0.11743505606944918</v>
      </c>
      <c r="EO83" s="13">
        <f t="shared" ref="EO83" si="661">EN20/EN$7*EO52</f>
        <v>7.7869277949592183E-2</v>
      </c>
      <c r="EP83" s="13">
        <f t="shared" ref="EP83" si="662">EO20/EO$7*EP52</f>
        <v>0.2273627178281169</v>
      </c>
      <c r="EQ83" s="13">
        <f t="shared" ref="EQ83" si="663">EP20/EP$7*EQ52</f>
        <v>0.17495910267100923</v>
      </c>
      <c r="ER83" s="13">
        <f t="shared" ref="ER83" si="664">EQ20/EQ$7*ER52</f>
        <v>0.15377042217649942</v>
      </c>
      <c r="ES83" s="13">
        <f t="shared" ref="ES83" si="665">ER20/ER$7*ES52</f>
        <v>0.15620319670243057</v>
      </c>
      <c r="ET83" s="13">
        <f t="shared" ref="ET83" si="666">ES20/ES$7*ET52</f>
        <v>9.9423411132293971E-2</v>
      </c>
      <c r="EU83" s="13">
        <f t="shared" ref="EU83" si="667">ET20/ET$7*EU52</f>
        <v>9.6427432600518809E-2</v>
      </c>
      <c r="EV83" s="13">
        <f t="shared" ref="EV83" si="668">EU20/EU$7*EV52</f>
        <v>0.18985948554757945</v>
      </c>
      <c r="EW83" s="13">
        <f t="shared" ref="EW83" si="669">EV20/EV$7*EW52</f>
        <v>0.16029155937746958</v>
      </c>
      <c r="EX83" s="13">
        <f t="shared" ref="EX83" si="670">EW20/EW$7*EX52</f>
        <v>7.3613108451766204E-2</v>
      </c>
      <c r="EY83" s="13">
        <f t="shared" ref="EY83" si="671">EX20/EX$7*EY52</f>
        <v>2.1109001222635267E-2</v>
      </c>
      <c r="EZ83" s="13">
        <f t="shared" ref="EZ83" si="672">EY20/EY$7*EZ52</f>
        <v>8.2738951967408186E-2</v>
      </c>
      <c r="FA83" s="13">
        <f t="shared" ref="FA83" si="673">EZ20/EZ$7*FA52</f>
        <v>9.471434418586204E-2</v>
      </c>
      <c r="FB83" s="13">
        <f t="shared" ref="FB83" si="674">FA20/FA$7*FB52</f>
        <v>7.5068497020002789E-2</v>
      </c>
      <c r="FC83" s="13">
        <f t="shared" ref="FC83" si="675">FB20/FB$7*FC52</f>
        <v>2.348630216155731E-2</v>
      </c>
      <c r="FD83" s="13">
        <f t="shared" ref="FD83" si="676">FC20/FC$7*FD52</f>
        <v>3.5623367185490626E-2</v>
      </c>
      <c r="FE83" s="13">
        <f t="shared" ref="FE83" si="677">FD20/FD$7*FE52</f>
        <v>2.1616853630027338E-2</v>
      </c>
      <c r="FF83" s="13">
        <f t="shared" ref="FF83" si="678">FE20/FE$7*FF52</f>
        <v>2.860135972578761E-2</v>
      </c>
    </row>
    <row r="84" spans="2:162" x14ac:dyDescent="0.25">
      <c r="B84" t="str">
        <f t="shared" ref="B84:B86" si="679">B53</f>
        <v xml:space="preserve">   Government</v>
      </c>
      <c r="C84" s="12"/>
      <c r="D84" s="12">
        <f t="shared" ref="D84:AA84" si="680">C21/C$7*D53</f>
        <v>0.61737842240551477</v>
      </c>
      <c r="E84" s="12">
        <f t="shared" si="680"/>
        <v>1.0274835292422302</v>
      </c>
      <c r="F84" s="12">
        <f t="shared" si="680"/>
        <v>-0.21343659648056187</v>
      </c>
      <c r="G84" s="12">
        <f t="shared" si="680"/>
        <v>0.20497970262587753</v>
      </c>
      <c r="H84" s="12">
        <f t="shared" si="680"/>
        <v>1.4361645761509876</v>
      </c>
      <c r="I84" s="12">
        <f t="shared" si="680"/>
        <v>0.52257086547511322</v>
      </c>
      <c r="J84" s="12">
        <f t="shared" si="680"/>
        <v>8.3741464267348173E-2</v>
      </c>
      <c r="K84" s="12">
        <f t="shared" si="680"/>
        <v>0.89104474215745555</v>
      </c>
      <c r="L84" s="12">
        <f t="shared" si="680"/>
        <v>0.46686341320655833</v>
      </c>
      <c r="M84" s="12">
        <f t="shared" si="680"/>
        <v>-0.2113555175152764</v>
      </c>
      <c r="N84" s="12">
        <f t="shared" si="680"/>
        <v>1.1213651910507243</v>
      </c>
      <c r="O84" s="12">
        <f t="shared" si="680"/>
        <v>-0.28087585435021301</v>
      </c>
      <c r="P84" s="12">
        <f t="shared" si="680"/>
        <v>0.46427252596708585</v>
      </c>
      <c r="Q84" s="12">
        <f t="shared" si="680"/>
        <v>0.22406953313974809</v>
      </c>
      <c r="R84" s="12">
        <f t="shared" si="680"/>
        <v>0.45683140950043472</v>
      </c>
      <c r="S84" s="12">
        <f t="shared" si="680"/>
        <v>-5.8506503390275674E-2</v>
      </c>
      <c r="T84" s="12">
        <f t="shared" si="680"/>
        <v>0.47196767777021364</v>
      </c>
      <c r="U84" s="12">
        <f t="shared" si="680"/>
        <v>-0.51529555137105731</v>
      </c>
      <c r="V84" s="12">
        <f t="shared" si="680"/>
        <v>1.3664153543553061</v>
      </c>
      <c r="W84" s="12">
        <f t="shared" si="680"/>
        <v>0.21881911301993284</v>
      </c>
      <c r="X84" s="12">
        <f t="shared" si="680"/>
        <v>0.19400944345821786</v>
      </c>
      <c r="Y84" s="12">
        <f t="shared" si="680"/>
        <v>-0.41554476599627965</v>
      </c>
      <c r="Z84" s="12">
        <f t="shared" si="680"/>
        <v>0.66907080040361033</v>
      </c>
      <c r="AA84" s="12">
        <f t="shared" si="680"/>
        <v>0.74345192908789337</v>
      </c>
      <c r="AB84" s="12">
        <f t="shared" ref="AB84:BG84" si="681">AA21/AA$7*AB53</f>
        <v>-9.9834210795559375E-2</v>
      </c>
      <c r="AC84" s="12">
        <f t="shared" si="681"/>
        <v>-0.18676238098917927</v>
      </c>
      <c r="AD84" s="12">
        <f t="shared" si="681"/>
        <v>0.2639201820903887</v>
      </c>
      <c r="AE84" s="12">
        <f t="shared" si="681"/>
        <v>0</v>
      </c>
      <c r="AF84" s="12">
        <f t="shared" si="681"/>
        <v>1.1816592958599339</v>
      </c>
      <c r="AG84" s="12">
        <f t="shared" si="681"/>
        <v>-3.117606407662769E-2</v>
      </c>
      <c r="AH84" s="12">
        <f t="shared" si="681"/>
        <v>0.22783908815520987</v>
      </c>
      <c r="AI84" s="12">
        <f t="shared" si="681"/>
        <v>0.46153632878542589</v>
      </c>
      <c r="AJ84" s="12">
        <f t="shared" si="681"/>
        <v>0.44729882892087097</v>
      </c>
      <c r="AK84" s="12">
        <f t="shared" si="681"/>
        <v>0.26954634001160255</v>
      </c>
      <c r="AL84" s="12">
        <f t="shared" si="681"/>
        <v>0.35722347666214654</v>
      </c>
      <c r="AM84" s="12">
        <f t="shared" si="681"/>
        <v>0.14671895392853673</v>
      </c>
      <c r="AN84" s="12">
        <f t="shared" si="681"/>
        <v>0.43228670487736431</v>
      </c>
      <c r="AO84" s="12">
        <f t="shared" si="681"/>
        <v>0.4704469510005882</v>
      </c>
      <c r="AP84" s="12">
        <f t="shared" si="681"/>
        <v>8.6569518623973538E-2</v>
      </c>
      <c r="AQ84" s="12">
        <f t="shared" si="681"/>
        <v>0.2977827492044684</v>
      </c>
      <c r="AR84" s="12">
        <f t="shared" si="681"/>
        <v>0.48058842077756453</v>
      </c>
      <c r="AS84" s="12">
        <f t="shared" si="681"/>
        <v>-0.31775750059383939</v>
      </c>
      <c r="AT84" s="12">
        <f t="shared" si="681"/>
        <v>5.6433098646011093E-2</v>
      </c>
      <c r="AU84" s="12">
        <f t="shared" si="681"/>
        <v>1.1274882555958712</v>
      </c>
      <c r="AV84" s="12">
        <f t="shared" si="681"/>
        <v>0.45636144999485018</v>
      </c>
      <c r="AW84" s="12">
        <f t="shared" si="681"/>
        <v>0.26665572405619664</v>
      </c>
      <c r="AX84" s="12">
        <f t="shared" si="681"/>
        <v>0.53259073476669672</v>
      </c>
      <c r="AY84" s="12">
        <f t="shared" si="681"/>
        <v>0.214352903475062</v>
      </c>
      <c r="AZ84" s="12">
        <f t="shared" si="681"/>
        <v>0.21655654419813</v>
      </c>
      <c r="BA84" s="12">
        <f t="shared" si="681"/>
        <v>6.8946372299635475E-2</v>
      </c>
      <c r="BB84" s="12">
        <f t="shared" si="681"/>
        <v>0.37828381627691315</v>
      </c>
      <c r="BC84" s="12">
        <f t="shared" si="681"/>
        <v>0.16893537483555951</v>
      </c>
      <c r="BD84" s="12">
        <f t="shared" si="681"/>
        <v>0.33004202451781128</v>
      </c>
      <c r="BE84" s="12">
        <f t="shared" si="681"/>
        <v>-0.41371139170716453</v>
      </c>
      <c r="BF84" s="12">
        <f t="shared" si="681"/>
        <v>0.25061666938754223</v>
      </c>
      <c r="BG84" s="12">
        <f t="shared" si="681"/>
        <v>-0.20760812434353992</v>
      </c>
      <c r="BH84" s="12">
        <f t="shared" ref="BH84:CM84" si="682">BG21/BG$7*BH53</f>
        <v>9.9603536456409972E-2</v>
      </c>
      <c r="BI84" s="12">
        <f t="shared" si="682"/>
        <v>0.11906366301374632</v>
      </c>
      <c r="BJ84" s="12">
        <f t="shared" si="682"/>
        <v>6.9179390064670068E-2</v>
      </c>
      <c r="BK84" s="12">
        <f t="shared" si="682"/>
        <v>-0.33027849258198272</v>
      </c>
      <c r="BL84" s="12">
        <f t="shared" si="682"/>
        <v>6.8380549297495472E-2</v>
      </c>
      <c r="BM84" s="12">
        <f t="shared" si="682"/>
        <v>0.10662021101232121</v>
      </c>
      <c r="BN84" s="12">
        <f t="shared" si="682"/>
        <v>8.6641682004932663E-2</v>
      </c>
      <c r="BO84" s="12">
        <f t="shared" si="682"/>
        <v>0.12388572082757512</v>
      </c>
      <c r="BP84" s="12">
        <f t="shared" si="682"/>
        <v>-0.10339885411194968</v>
      </c>
      <c r="BQ84" s="12">
        <f t="shared" si="682"/>
        <v>-9.3539285650956778E-3</v>
      </c>
      <c r="BR84" s="12">
        <f t="shared" si="682"/>
        <v>0.14935200808391744</v>
      </c>
      <c r="BS84" s="12">
        <f t="shared" si="682"/>
        <v>3.7012626589710093E-2</v>
      </c>
      <c r="BT84" s="12">
        <f t="shared" si="682"/>
        <v>0.13769223983702047</v>
      </c>
      <c r="BU84" s="12">
        <f t="shared" si="682"/>
        <v>0.39461438994664866</v>
      </c>
      <c r="BV84" s="12">
        <f t="shared" si="682"/>
        <v>0.13580571237343886</v>
      </c>
      <c r="BW84" s="12">
        <f t="shared" si="682"/>
        <v>0.27097804512024365</v>
      </c>
      <c r="BX84" s="12">
        <f t="shared" si="682"/>
        <v>3.5670771794040039E-2</v>
      </c>
      <c r="BY84" s="12">
        <f t="shared" si="682"/>
        <v>1.0355573026877016</v>
      </c>
      <c r="BZ84" s="12">
        <f t="shared" si="682"/>
        <v>0.16978907084415845</v>
      </c>
      <c r="CA84" s="12">
        <f t="shared" si="682"/>
        <v>-0.24301259956140844</v>
      </c>
      <c r="CB84" s="12">
        <f t="shared" si="682"/>
        <v>0.31551609990542445</v>
      </c>
      <c r="CC84" s="12">
        <f t="shared" si="682"/>
        <v>-0.29876662420943856</v>
      </c>
      <c r="CD84" s="12">
        <f t="shared" si="682"/>
        <v>-0.15168565788017477</v>
      </c>
      <c r="CE84" s="12">
        <f t="shared" si="682"/>
        <v>-0.18126138697287397</v>
      </c>
      <c r="CF84" s="12">
        <f t="shared" si="682"/>
        <v>0.95374142186777455</v>
      </c>
      <c r="CG84" s="12">
        <f t="shared" si="682"/>
        <v>-0.58389438398576254</v>
      </c>
      <c r="CH84" s="12">
        <f t="shared" si="682"/>
        <v>-0.56427830696259984</v>
      </c>
      <c r="CI84" s="12">
        <f t="shared" si="682"/>
        <v>-0.29186350062395255</v>
      </c>
      <c r="CJ84" s="12">
        <f t="shared" si="682"/>
        <v>-0.10375954975598928</v>
      </c>
      <c r="CK84" s="12">
        <f t="shared" si="682"/>
        <v>-0.43642855422382909</v>
      </c>
      <c r="CL84" s="12">
        <f t="shared" si="682"/>
        <v>0.2256463237038332</v>
      </c>
      <c r="CM84" s="12">
        <f t="shared" si="682"/>
        <v>0.13992716098941968</v>
      </c>
      <c r="CN84" s="12">
        <f t="shared" ref="CN84:DS84" si="683">CM21/CM$7*CN53</f>
        <v>-1.8467477247657269E-2</v>
      </c>
      <c r="CO84" s="12">
        <f t="shared" si="683"/>
        <v>4.5828413479940724E-2</v>
      </c>
      <c r="CP84" s="12">
        <f t="shared" si="683"/>
        <v>0.28465547841741101</v>
      </c>
      <c r="CQ84" s="12">
        <f t="shared" si="683"/>
        <v>0.16327779627559014</v>
      </c>
      <c r="CR84" s="12">
        <f t="shared" si="683"/>
        <v>3.5907992592034782E-2</v>
      </c>
      <c r="CS84" s="12">
        <f t="shared" si="683"/>
        <v>9.8290367650870472E-2</v>
      </c>
      <c r="CT84" s="12">
        <f t="shared" si="683"/>
        <v>0.41185108678290872</v>
      </c>
      <c r="CU84" s="12">
        <f t="shared" si="683"/>
        <v>0.14990311695567943</v>
      </c>
      <c r="CV84" s="12">
        <f t="shared" si="683"/>
        <v>6.1166833301856953E-2</v>
      </c>
      <c r="CW84" s="12">
        <f t="shared" si="683"/>
        <v>0.31574225297061304</v>
      </c>
      <c r="CX84" s="12">
        <f t="shared" si="683"/>
        <v>0.23361290595562803</v>
      </c>
      <c r="CY84" s="12">
        <f t="shared" si="683"/>
        <v>0.40618663518522047</v>
      </c>
      <c r="CZ84" s="12">
        <f t="shared" si="683"/>
        <v>0.40307841506606279</v>
      </c>
      <c r="DA84" s="12">
        <f t="shared" si="683"/>
        <v>0.49454317055870756</v>
      </c>
      <c r="DB84" s="12">
        <f t="shared" si="683"/>
        <v>0.13372921003890537</v>
      </c>
      <c r="DC84" s="12">
        <f t="shared" si="683"/>
        <v>0.16632544126331425</v>
      </c>
      <c r="DD84" s="12">
        <f t="shared" si="683"/>
        <v>0.49931145888339212</v>
      </c>
      <c r="DE84" s="12">
        <f t="shared" si="683"/>
        <v>0.31975396265688683</v>
      </c>
      <c r="DF84" s="12">
        <f t="shared" si="683"/>
        <v>0.32579971646298295</v>
      </c>
      <c r="DG84" s="12">
        <f t="shared" si="683"/>
        <v>7.2502692207073061E-2</v>
      </c>
      <c r="DH84" s="12">
        <f t="shared" si="683"/>
        <v>0.24937655696925548</v>
      </c>
      <c r="DI84" s="12">
        <f t="shared" si="683"/>
        <v>0.11919626660528292</v>
      </c>
      <c r="DJ84" s="12">
        <f t="shared" si="683"/>
        <v>-2.3648439171909518E-2</v>
      </c>
      <c r="DK84" s="12">
        <f t="shared" si="683"/>
        <v>-0.35777417670329092</v>
      </c>
      <c r="DL84" s="12">
        <f t="shared" si="683"/>
        <v>-0.26298007586667427</v>
      </c>
      <c r="DM84" s="12">
        <f t="shared" si="683"/>
        <v>-0.23119887037752959</v>
      </c>
      <c r="DN84" s="12">
        <f t="shared" si="683"/>
        <v>-0.26810872912665468</v>
      </c>
      <c r="DO84" s="12">
        <f t="shared" si="683"/>
        <v>-0.61045715744820117</v>
      </c>
      <c r="DP84" s="12">
        <f t="shared" si="683"/>
        <v>0.23872842001892428</v>
      </c>
      <c r="DQ84" s="12">
        <f t="shared" si="683"/>
        <v>0.7284049750533611</v>
      </c>
      <c r="DR84" s="12">
        <f t="shared" si="683"/>
        <v>-0.452245251497222</v>
      </c>
      <c r="DS84" s="12">
        <f t="shared" si="683"/>
        <v>0.71272321787525561</v>
      </c>
      <c r="DT84" s="53">
        <f t="shared" ref="DT84:EY84" si="684">DS21/DS$7*DT53</f>
        <v>-2.822231581791141</v>
      </c>
      <c r="DU84" s="53">
        <f t="shared" si="684"/>
        <v>1.4929059859327796</v>
      </c>
      <c r="DV84" s="53">
        <f t="shared" si="684"/>
        <v>-2.0094667489435225</v>
      </c>
      <c r="DW84" s="12">
        <f t="shared" si="684"/>
        <v>0.15476364506233606</v>
      </c>
      <c r="DX84" s="12">
        <f t="shared" si="684"/>
        <v>0.69553739383988011</v>
      </c>
      <c r="DY84" s="12">
        <f t="shared" si="684"/>
        <v>1.6448340786158384</v>
      </c>
      <c r="DZ84" s="12">
        <f t="shared" si="684"/>
        <v>-1.1054846870668893</v>
      </c>
      <c r="EA84" s="12">
        <f t="shared" si="684"/>
        <v>-1.1161101890188665</v>
      </c>
      <c r="EB84" s="12">
        <f t="shared" si="684"/>
        <v>0.26175788554231166</v>
      </c>
      <c r="EC84" s="13">
        <f t="shared" si="684"/>
        <v>1.5636901129223484</v>
      </c>
      <c r="ED84" s="13">
        <f t="shared" si="684"/>
        <v>0.13810946524788495</v>
      </c>
      <c r="EE84" s="13">
        <f t="shared" si="684"/>
        <v>0.1954569482054927</v>
      </c>
      <c r="EF84" s="13">
        <f t="shared" si="684"/>
        <v>-0.18524011108902708</v>
      </c>
      <c r="EG84" s="13">
        <f t="shared" si="684"/>
        <v>0.70571491039188239</v>
      </c>
      <c r="EH84" s="13">
        <f t="shared" si="684"/>
        <v>4.1730236872798865E-2</v>
      </c>
      <c r="EI84" s="13">
        <f t="shared" si="684"/>
        <v>0.11384733193469847</v>
      </c>
      <c r="EJ84" s="13">
        <f t="shared" si="684"/>
        <v>7.5916629632787128E-2</v>
      </c>
      <c r="EK84" s="13">
        <f t="shared" si="684"/>
        <v>0.82442144836015019</v>
      </c>
      <c r="EL84" s="13">
        <f t="shared" si="684"/>
        <v>0.11320052241846405</v>
      </c>
      <c r="EM84" s="13">
        <f t="shared" si="684"/>
        <v>0.31283597084638637</v>
      </c>
      <c r="EN84" s="13">
        <f t="shared" si="684"/>
        <v>0.36213079852251584</v>
      </c>
      <c r="EO84" s="13">
        <f t="shared" si="684"/>
        <v>1.140715662268704</v>
      </c>
      <c r="EP84" s="13">
        <f t="shared" si="684"/>
        <v>0.26562957041091145</v>
      </c>
      <c r="EQ84" s="13">
        <f t="shared" si="684"/>
        <v>0.17581818531708768</v>
      </c>
      <c r="ER84" s="13">
        <f t="shared" si="684"/>
        <v>0.12179326088252417</v>
      </c>
      <c r="ES84" s="13">
        <f t="shared" si="684"/>
        <v>0.85823010596079463</v>
      </c>
      <c r="ET84" s="13">
        <f t="shared" si="684"/>
        <v>-4.6634031575537773E-3</v>
      </c>
      <c r="EU84" s="13">
        <f t="shared" si="684"/>
        <v>-2.5459120730007306E-2</v>
      </c>
      <c r="EV84" s="13">
        <f t="shared" si="684"/>
        <v>-3.6902556340404374E-2</v>
      </c>
      <c r="EW84" s="13">
        <f t="shared" si="684"/>
        <v>0.7335260680437603</v>
      </c>
      <c r="EX84" s="13">
        <f t="shared" si="684"/>
        <v>-0.10190055690759349</v>
      </c>
      <c r="EY84" s="13">
        <f t="shared" si="684"/>
        <v>-8.9250049983412558E-2</v>
      </c>
      <c r="EZ84" s="13">
        <f t="shared" ref="EZ84:FF84" si="685">EY21/EY$7*EZ53</f>
        <v>-6.6708986757012062E-2</v>
      </c>
      <c r="FA84" s="13">
        <f t="shared" si="685"/>
        <v>0.71610076344213813</v>
      </c>
      <c r="FB84" s="13">
        <f t="shared" si="685"/>
        <v>-0.1061628765874936</v>
      </c>
      <c r="FC84" s="13">
        <f t="shared" si="685"/>
        <v>-0.10516359283688528</v>
      </c>
      <c r="FD84" s="13">
        <f t="shared" si="685"/>
        <v>-0.10484866396117792</v>
      </c>
      <c r="FE84" s="13">
        <f t="shared" si="685"/>
        <v>0.664891630232472</v>
      </c>
      <c r="FF84" s="13">
        <f t="shared" si="685"/>
        <v>-0.15609390160686351</v>
      </c>
    </row>
    <row r="85" spans="2:162" x14ac:dyDescent="0.25">
      <c r="B85" t="str">
        <f t="shared" si="679"/>
        <v xml:space="preserve">      State and local</v>
      </c>
      <c r="C85" s="12"/>
      <c r="D85" s="12">
        <f t="shared" ref="D85:AA85" si="686">C22/C$7*D54</f>
        <v>0.39344606302982232</v>
      </c>
      <c r="E85" s="12">
        <f t="shared" si="686"/>
        <v>1.2918684714755919</v>
      </c>
      <c r="F85" s="12">
        <f t="shared" si="686"/>
        <v>-1.1924589489759371E-2</v>
      </c>
      <c r="G85" s="12">
        <f t="shared" si="686"/>
        <v>0.19302890083248203</v>
      </c>
      <c r="H85" s="12">
        <f t="shared" si="686"/>
        <v>1.3797598241650872</v>
      </c>
      <c r="I85" s="12">
        <f t="shared" si="686"/>
        <v>0.38815265916252595</v>
      </c>
      <c r="J85" s="12">
        <f t="shared" si="686"/>
        <v>0.13184047841003968</v>
      </c>
      <c r="K85" s="12">
        <f t="shared" si="686"/>
        <v>0.85671963961828657</v>
      </c>
      <c r="L85" s="12">
        <f t="shared" si="686"/>
        <v>0.4434717952311743</v>
      </c>
      <c r="M85" s="12">
        <f t="shared" si="686"/>
        <v>-0.22281494043409905</v>
      </c>
      <c r="N85" s="12">
        <f t="shared" si="686"/>
        <v>1.0760183528770573</v>
      </c>
      <c r="O85" s="12">
        <f t="shared" si="686"/>
        <v>-0.39601380633465633</v>
      </c>
      <c r="P85" s="12">
        <f t="shared" si="686"/>
        <v>0.45309031321020349</v>
      </c>
      <c r="Q85" s="12">
        <f t="shared" si="686"/>
        <v>0.1531248765375724</v>
      </c>
      <c r="R85" s="12">
        <f t="shared" si="686"/>
        <v>0.50538067055794167</v>
      </c>
      <c r="S85" s="12">
        <f t="shared" si="686"/>
        <v>-5.8492349535751768E-2</v>
      </c>
      <c r="T85" s="12">
        <f t="shared" si="686"/>
        <v>0.46089730834194464</v>
      </c>
      <c r="U85" s="12">
        <f t="shared" si="686"/>
        <v>-0.46914263199986633</v>
      </c>
      <c r="V85" s="12">
        <f t="shared" si="686"/>
        <v>1.3990254118209087</v>
      </c>
      <c r="W85" s="12">
        <f t="shared" si="686"/>
        <v>0.30042208092764372</v>
      </c>
      <c r="X85" s="12">
        <f t="shared" si="686"/>
        <v>0.19415756332186415</v>
      </c>
      <c r="Y85" s="12">
        <f t="shared" si="686"/>
        <v>-0.3705162508451898</v>
      </c>
      <c r="Z85" s="12">
        <f t="shared" si="686"/>
        <v>0.68261564012293163</v>
      </c>
      <c r="AA85" s="12">
        <f t="shared" si="686"/>
        <v>0.75744045986040176</v>
      </c>
      <c r="AB85" s="12">
        <f t="shared" ref="AB85:BG85" si="687">AA22/AA$7*AB54</f>
        <v>-5.5516551732770557E-2</v>
      </c>
      <c r="AC85" s="12">
        <f t="shared" si="687"/>
        <v>-9.9068408619877119E-2</v>
      </c>
      <c r="AD85" s="12">
        <f t="shared" si="687"/>
        <v>0.18669313164474163</v>
      </c>
      <c r="AE85" s="12">
        <f t="shared" si="687"/>
        <v>-1.0722571093975381E-2</v>
      </c>
      <c r="AF85" s="12">
        <f t="shared" si="687"/>
        <v>1.1642909780643065</v>
      </c>
      <c r="AG85" s="12">
        <f t="shared" si="687"/>
        <v>-0.10366986613515269</v>
      </c>
      <c r="AH85" s="12">
        <f t="shared" si="687"/>
        <v>0.26986139200233156</v>
      </c>
      <c r="AI85" s="12">
        <f t="shared" si="687"/>
        <v>0.29642844633165966</v>
      </c>
      <c r="AJ85" s="12">
        <f t="shared" si="687"/>
        <v>0.45843539343498807</v>
      </c>
      <c r="AK85" s="12">
        <f t="shared" si="687"/>
        <v>0.18939976342783113</v>
      </c>
      <c r="AL85" s="12">
        <f t="shared" si="687"/>
        <v>0.23758193916905701</v>
      </c>
      <c r="AM85" s="12">
        <f t="shared" si="687"/>
        <v>9.7437516996276043E-3</v>
      </c>
      <c r="AN85" s="12">
        <f t="shared" si="687"/>
        <v>0.56333940554717199</v>
      </c>
      <c r="AO85" s="12">
        <f t="shared" si="687"/>
        <v>0.51125912903098492</v>
      </c>
      <c r="AP85" s="12">
        <f t="shared" si="687"/>
        <v>-9.5923373671733137E-3</v>
      </c>
      <c r="AQ85" s="12">
        <f t="shared" si="687"/>
        <v>0.28843644427425502</v>
      </c>
      <c r="AR85" s="12">
        <f t="shared" si="687"/>
        <v>-0.18849084673671615</v>
      </c>
      <c r="AS85" s="12">
        <f t="shared" si="687"/>
        <v>0.21847151270170226</v>
      </c>
      <c r="AT85" s="12">
        <f t="shared" si="687"/>
        <v>0.18896889737189793</v>
      </c>
      <c r="AU85" s="12">
        <f t="shared" si="687"/>
        <v>0.98281298716565124</v>
      </c>
      <c r="AV85" s="12">
        <f t="shared" si="687"/>
        <v>0.49587762596934004</v>
      </c>
      <c r="AW85" s="12">
        <f t="shared" si="687"/>
        <v>0.22852417638613878</v>
      </c>
      <c r="AX85" s="12">
        <f t="shared" si="687"/>
        <v>0.4844269899866972</v>
      </c>
      <c r="AY85" s="12">
        <f t="shared" si="687"/>
        <v>0.23416226481365013</v>
      </c>
      <c r="AZ85" s="12">
        <f t="shared" si="687"/>
        <v>0.21672629885815392</v>
      </c>
      <c r="BA85" s="12">
        <f t="shared" si="687"/>
        <v>4.9230942835200402E-2</v>
      </c>
      <c r="BB85" s="12">
        <f t="shared" si="687"/>
        <v>3.9480970763391729E-2</v>
      </c>
      <c r="BC85" s="12">
        <f t="shared" si="687"/>
        <v>0.13908905733177868</v>
      </c>
      <c r="BD85" s="12">
        <f t="shared" si="687"/>
        <v>0.37092461473190497</v>
      </c>
      <c r="BE85" s="12">
        <f t="shared" si="687"/>
        <v>-0.34493143393276671</v>
      </c>
      <c r="BF85" s="12">
        <f t="shared" si="687"/>
        <v>0.22055088228297914</v>
      </c>
      <c r="BG85" s="12">
        <f t="shared" si="687"/>
        <v>-0.16813027626845442</v>
      </c>
      <c r="BH85" s="12">
        <f t="shared" ref="BH85:CM85" si="688">BG22/BG$7*BH54</f>
        <v>8.9649637195194823E-2</v>
      </c>
      <c r="BI85" s="12">
        <f t="shared" si="688"/>
        <v>0.14902296427196846</v>
      </c>
      <c r="BJ85" s="12">
        <f t="shared" si="688"/>
        <v>3.9506829471674616E-2</v>
      </c>
      <c r="BK85" s="12">
        <f t="shared" si="688"/>
        <v>-0.2141882544989531</v>
      </c>
      <c r="BL85" s="12">
        <f t="shared" si="688"/>
        <v>9.7795546513032933E-2</v>
      </c>
      <c r="BM85" s="12">
        <f t="shared" si="688"/>
        <v>7.7505032730896817E-2</v>
      </c>
      <c r="BN85" s="12">
        <f t="shared" si="688"/>
        <v>0.20292792315213656</v>
      </c>
      <c r="BO85" s="12">
        <f t="shared" si="688"/>
        <v>0.16226317392263456</v>
      </c>
      <c r="BP85" s="12">
        <f t="shared" si="688"/>
        <v>-7.5235389017657958E-2</v>
      </c>
      <c r="BQ85" s="12">
        <f t="shared" si="688"/>
        <v>0</v>
      </c>
      <c r="BR85" s="12">
        <f t="shared" si="688"/>
        <v>0.12131056075541888</v>
      </c>
      <c r="BS85" s="12">
        <f t="shared" si="688"/>
        <v>5.5558232856479782E-2</v>
      </c>
      <c r="BT85" s="12">
        <f t="shared" si="688"/>
        <v>0.14698838444893725</v>
      </c>
      <c r="BU85" s="12">
        <f t="shared" si="688"/>
        <v>0.39518596358469732</v>
      </c>
      <c r="BV85" s="12">
        <f t="shared" si="688"/>
        <v>0.10860673405096377</v>
      </c>
      <c r="BW85" s="12">
        <f t="shared" si="688"/>
        <v>0.24391699614558907</v>
      </c>
      <c r="BX85" s="12">
        <f t="shared" si="688"/>
        <v>3.567547773759025E-2</v>
      </c>
      <c r="BY85" s="12">
        <f t="shared" si="688"/>
        <v>1.0204397500186624</v>
      </c>
      <c r="BZ85" s="12">
        <f t="shared" si="688"/>
        <v>0.1160506019016088</v>
      </c>
      <c r="CA85" s="12">
        <f t="shared" si="688"/>
        <v>-0.25172728450417325</v>
      </c>
      <c r="CB85" s="12">
        <f t="shared" si="688"/>
        <v>0.10154677401907533</v>
      </c>
      <c r="CC85" s="12">
        <f t="shared" si="688"/>
        <v>-0.16852537293354941</v>
      </c>
      <c r="CD85" s="12">
        <f t="shared" si="688"/>
        <v>-8.5443164224336857E-2</v>
      </c>
      <c r="CE85" s="12">
        <f t="shared" si="688"/>
        <v>-9.5816393769879108E-3</v>
      </c>
      <c r="CF85" s="12">
        <f t="shared" si="688"/>
        <v>0.16401265977748786</v>
      </c>
      <c r="CG85" s="12">
        <f t="shared" si="688"/>
        <v>2.8700922426253689E-2</v>
      </c>
      <c r="CH85" s="12">
        <f t="shared" si="688"/>
        <v>-0.43344546779537646</v>
      </c>
      <c r="CI85" s="12">
        <f t="shared" si="688"/>
        <v>-0.29157301905350597</v>
      </c>
      <c r="CJ85" s="12">
        <f t="shared" si="688"/>
        <v>-8.4911209535330698E-2</v>
      </c>
      <c r="CK85" s="12">
        <f t="shared" si="688"/>
        <v>-0.37158792805404028</v>
      </c>
      <c r="CL85" s="12">
        <f t="shared" si="688"/>
        <v>0.26375650498097108</v>
      </c>
      <c r="CM85" s="12">
        <f t="shared" si="688"/>
        <v>0.15874934696014534</v>
      </c>
      <c r="CN85" s="12">
        <f t="shared" ref="CN85:DS85" si="689">CM22/CM$7*CN54</f>
        <v>9.2408790121572496E-3</v>
      </c>
      <c r="CO85" s="12">
        <f t="shared" si="689"/>
        <v>5.5018162335770594E-2</v>
      </c>
      <c r="CP85" s="12">
        <f t="shared" si="689"/>
        <v>0.30348627482920071</v>
      </c>
      <c r="CQ85" s="12">
        <f t="shared" si="689"/>
        <v>0.19989488746383421</v>
      </c>
      <c r="CR85" s="12">
        <f t="shared" si="689"/>
        <v>0.10797510699570335</v>
      </c>
      <c r="CS85" s="12">
        <f t="shared" si="689"/>
        <v>0.14321232250115012</v>
      </c>
      <c r="CT85" s="12">
        <f t="shared" si="689"/>
        <v>0.43967680239152501</v>
      </c>
      <c r="CU85" s="12">
        <f t="shared" si="689"/>
        <v>0.141117345461927</v>
      </c>
      <c r="CV85" s="12">
        <f t="shared" si="689"/>
        <v>7.8701818610488833E-2</v>
      </c>
      <c r="CW85" s="12">
        <f t="shared" si="689"/>
        <v>0.36934995539056631</v>
      </c>
      <c r="CX85" s="12">
        <f t="shared" si="689"/>
        <v>0.26871638285599009</v>
      </c>
      <c r="CY85" s="12">
        <f t="shared" si="689"/>
        <v>0.39796069119905586</v>
      </c>
      <c r="CZ85" s="12">
        <f t="shared" si="689"/>
        <v>0.38622182270756755</v>
      </c>
      <c r="DA85" s="12">
        <f t="shared" si="689"/>
        <v>0.48665645999863261</v>
      </c>
      <c r="DB85" s="12">
        <f t="shared" si="689"/>
        <v>0.12539221794710087</v>
      </c>
      <c r="DC85" s="12">
        <f t="shared" si="689"/>
        <v>0.16641418780965625</v>
      </c>
      <c r="DD85" s="12">
        <f t="shared" si="689"/>
        <v>0.49164295542730529</v>
      </c>
      <c r="DE85" s="12">
        <f t="shared" si="689"/>
        <v>0.3117916269661592</v>
      </c>
      <c r="DF85" s="12">
        <f t="shared" si="689"/>
        <v>0.29322342665570278</v>
      </c>
      <c r="DG85" s="12">
        <f t="shared" si="689"/>
        <v>5.6375457883987692E-2</v>
      </c>
      <c r="DH85" s="12">
        <f t="shared" si="689"/>
        <v>0.28206222977335005</v>
      </c>
      <c r="DI85" s="12">
        <f t="shared" si="689"/>
        <v>0.13520800191235818</v>
      </c>
      <c r="DJ85" s="12">
        <f t="shared" si="689"/>
        <v>-7.8861709795589995E-3</v>
      </c>
      <c r="DK85" s="12">
        <f t="shared" si="689"/>
        <v>-0.29580623482923718</v>
      </c>
      <c r="DL85" s="12">
        <f t="shared" si="689"/>
        <v>-0.23975378076666098</v>
      </c>
      <c r="DM85" s="12">
        <f t="shared" si="689"/>
        <v>-0.21573242530660169</v>
      </c>
      <c r="DN85" s="12">
        <f t="shared" si="689"/>
        <v>-0.23749963896764642</v>
      </c>
      <c r="DO85" s="12">
        <f t="shared" si="689"/>
        <v>-0.56494387735132456</v>
      </c>
      <c r="DP85" s="12">
        <f t="shared" si="689"/>
        <v>0.26224403876882701</v>
      </c>
      <c r="DQ85" s="12">
        <f t="shared" si="689"/>
        <v>0.69041576179852993</v>
      </c>
      <c r="DR85" s="12">
        <f t="shared" si="689"/>
        <v>-0.42237825939515594</v>
      </c>
      <c r="DS85" s="12">
        <f t="shared" si="689"/>
        <v>0.68296356650440238</v>
      </c>
      <c r="DT85" s="53">
        <f t="shared" ref="DT85:EY85" si="690">DS22/DS$7*DT54</f>
        <v>-2.817344733152602</v>
      </c>
      <c r="DU85" s="53">
        <f t="shared" si="690"/>
        <v>1.0986878833700655</v>
      </c>
      <c r="DV85" s="53">
        <f t="shared" si="690"/>
        <v>-1.7728961474917366</v>
      </c>
      <c r="DW85" s="12">
        <f t="shared" si="690"/>
        <v>0.23700766332821852</v>
      </c>
      <c r="DX85" s="12">
        <f t="shared" si="690"/>
        <v>0.70574077137015023</v>
      </c>
      <c r="DY85" s="12">
        <f t="shared" si="690"/>
        <v>1.6984418807671635</v>
      </c>
      <c r="DZ85" s="12">
        <f t="shared" si="690"/>
        <v>-1.0721780177425744</v>
      </c>
      <c r="EA85" s="12">
        <f t="shared" si="690"/>
        <v>-1.0758976082938811</v>
      </c>
      <c r="EB85" s="12">
        <f t="shared" si="690"/>
        <v>0.36349237969116588</v>
      </c>
      <c r="EC85" s="13">
        <f t="shared" si="690"/>
        <v>1.5845209464752805</v>
      </c>
      <c r="ED85" s="13">
        <f t="shared" si="690"/>
        <v>0.13943848119564259</v>
      </c>
      <c r="EE85" s="13">
        <f t="shared" si="690"/>
        <v>0.19572367846959057</v>
      </c>
      <c r="EF85" s="13">
        <f t="shared" si="690"/>
        <v>-0.18510044989398569</v>
      </c>
      <c r="EG85" s="13">
        <f t="shared" si="690"/>
        <v>0.70733027800834569</v>
      </c>
      <c r="EH85" s="13">
        <f t="shared" si="690"/>
        <v>4.1735836055233656E-2</v>
      </c>
      <c r="EI85" s="13">
        <f t="shared" si="690"/>
        <v>0.11391201288416523</v>
      </c>
      <c r="EJ85" s="13">
        <f t="shared" si="690"/>
        <v>7.5934721575613748E-2</v>
      </c>
      <c r="EK85" s="13">
        <f t="shared" si="690"/>
        <v>0.82649918667819744</v>
      </c>
      <c r="EL85" s="13">
        <f t="shared" si="690"/>
        <v>0.11323939330268071</v>
      </c>
      <c r="EM85" s="13">
        <f t="shared" si="690"/>
        <v>0.31313051966052485</v>
      </c>
      <c r="EN85" s="13">
        <f t="shared" si="690"/>
        <v>0.36252275950624024</v>
      </c>
      <c r="EO85" s="13">
        <f t="shared" si="690"/>
        <v>1.1444954525136251</v>
      </c>
      <c r="EP85" s="13">
        <f t="shared" si="690"/>
        <v>0.26583322444755769</v>
      </c>
      <c r="EQ85" s="13">
        <f t="shared" si="690"/>
        <v>0.17590753933382772</v>
      </c>
      <c r="ER85" s="13">
        <f t="shared" si="690"/>
        <v>0.12183621899983149</v>
      </c>
      <c r="ES85" s="13">
        <f t="shared" si="690"/>
        <v>0.86031781496194504</v>
      </c>
      <c r="ET85" s="13">
        <f t="shared" si="690"/>
        <v>-4.6633415443129772E-3</v>
      </c>
      <c r="EU85" s="13">
        <f t="shared" si="690"/>
        <v>-2.5457275859336461E-2</v>
      </c>
      <c r="EV85" s="13">
        <f t="shared" si="690"/>
        <v>-3.6898662370291969E-2</v>
      </c>
      <c r="EW85" s="13">
        <f t="shared" si="690"/>
        <v>0.73503571664461176</v>
      </c>
      <c r="EX85" s="13">
        <f t="shared" si="690"/>
        <v>-0.10187136946100465</v>
      </c>
      <c r="EY85" s="13">
        <f t="shared" si="690"/>
        <v>-8.9227511175777138E-2</v>
      </c>
      <c r="EZ85" s="13">
        <f t="shared" ref="EZ85:FF85" si="691">EY22/EY$7*EZ54</f>
        <v>-6.6696322379930298E-2</v>
      </c>
      <c r="FA85" s="13">
        <f t="shared" si="691"/>
        <v>0.71753305379168275</v>
      </c>
      <c r="FB85" s="13">
        <f t="shared" si="691"/>
        <v>-0.10613135168536839</v>
      </c>
      <c r="FC85" s="13">
        <f t="shared" si="691"/>
        <v>-0.10513245553000775</v>
      </c>
      <c r="FD85" s="13">
        <f t="shared" si="691"/>
        <v>-0.10481752252509743</v>
      </c>
      <c r="FE85" s="13">
        <f t="shared" si="691"/>
        <v>0.66612107903942586</v>
      </c>
      <c r="FF85" s="13">
        <f t="shared" si="691"/>
        <v>-0.15602603483498653</v>
      </c>
    </row>
    <row r="86" spans="2:162" x14ac:dyDescent="0.25">
      <c r="B86" t="str">
        <f t="shared" si="679"/>
        <v xml:space="preserve">      Federal</v>
      </c>
      <c r="C86" s="12"/>
      <c r="D86" s="12">
        <f t="shared" ref="D86:AA86" si="692">C23/C$7*D55</f>
        <v>0.22765979168313286</v>
      </c>
      <c r="E86" s="12">
        <f t="shared" si="692"/>
        <v>-0.23013957616098962</v>
      </c>
      <c r="F86" s="12">
        <f t="shared" si="692"/>
        <v>-0.19499112350401587</v>
      </c>
      <c r="G86" s="12">
        <f t="shared" si="692"/>
        <v>1.2017365057125577E-2</v>
      </c>
      <c r="H86" s="12">
        <f t="shared" si="692"/>
        <v>6.0802376264482975E-2</v>
      </c>
      <c r="I86" s="12">
        <f t="shared" si="692"/>
        <v>0.13525698462463848</v>
      </c>
      <c r="J86" s="12">
        <f t="shared" si="692"/>
        <v>-4.7305853698418401E-2</v>
      </c>
      <c r="K86" s="12">
        <f t="shared" si="692"/>
        <v>3.6015976958394695E-2</v>
      </c>
      <c r="L86" s="12">
        <f t="shared" si="692"/>
        <v>2.3756314843868101E-2</v>
      </c>
      <c r="M86" s="12">
        <f t="shared" si="692"/>
        <v>1.1836010589724704E-2</v>
      </c>
      <c r="N86" s="12">
        <f t="shared" si="692"/>
        <v>4.7795219962990458E-2</v>
      </c>
      <c r="O86" s="12">
        <f t="shared" si="692"/>
        <v>0.12062651159737695</v>
      </c>
      <c r="P86" s="12">
        <f t="shared" si="692"/>
        <v>1.1787029567874533E-2</v>
      </c>
      <c r="Q86" s="12">
        <f t="shared" si="692"/>
        <v>7.1297537629812488E-2</v>
      </c>
      <c r="R86" s="12">
        <f t="shared" si="692"/>
        <v>-4.5884463596358956E-2</v>
      </c>
      <c r="S86" s="12">
        <f t="shared" si="692"/>
        <v>0</v>
      </c>
      <c r="T86" s="12">
        <f t="shared" si="692"/>
        <v>1.1681811696124816E-2</v>
      </c>
      <c r="U86" s="12">
        <f t="shared" si="692"/>
        <v>-4.6021121085127195E-2</v>
      </c>
      <c r="V86" s="12">
        <f t="shared" si="692"/>
        <v>-2.3046908974242959E-2</v>
      </c>
      <c r="W86" s="12">
        <f t="shared" si="692"/>
        <v>-7.8903490024223241E-2</v>
      </c>
      <c r="X86" s="12">
        <f t="shared" si="692"/>
        <v>0</v>
      </c>
      <c r="Y86" s="12">
        <f t="shared" si="692"/>
        <v>-4.500849860345045E-2</v>
      </c>
      <c r="Z86" s="12">
        <f t="shared" si="692"/>
        <v>-1.1311249465729256E-2</v>
      </c>
      <c r="AA86" s="12">
        <f t="shared" si="692"/>
        <v>-1.137245245544437E-2</v>
      </c>
      <c r="AB86" s="12">
        <f t="shared" ref="AB86:BG86" si="693">AA23/AA$7*AB55</f>
        <v>-4.4079972245644354E-2</v>
      </c>
      <c r="AC86" s="12">
        <f t="shared" si="693"/>
        <v>-8.6704765958997551E-2</v>
      </c>
      <c r="AD86" s="12">
        <f t="shared" si="693"/>
        <v>7.7699098516222309E-2</v>
      </c>
      <c r="AE86" s="12">
        <f t="shared" si="693"/>
        <v>1.0751054192517932E-2</v>
      </c>
      <c r="AF86" s="12">
        <f t="shared" si="693"/>
        <v>2.1301652010958246E-2</v>
      </c>
      <c r="AG86" s="12">
        <f t="shared" si="693"/>
        <v>7.3991273005399844E-2</v>
      </c>
      <c r="AH86" s="12">
        <f t="shared" si="693"/>
        <v>-4.0790556371059654E-2</v>
      </c>
      <c r="AI86" s="12">
        <f t="shared" si="693"/>
        <v>0.16806115605730326</v>
      </c>
      <c r="AJ86" s="12">
        <f t="shared" si="693"/>
        <v>-1.0017671496295583E-2</v>
      </c>
      <c r="AK86" s="12">
        <f t="shared" si="693"/>
        <v>8.0698141444409538E-2</v>
      </c>
      <c r="AL86" s="12">
        <f t="shared" si="693"/>
        <v>0.1210602169919527</v>
      </c>
      <c r="AM86" s="12">
        <f t="shared" si="693"/>
        <v>0.14058835626129487</v>
      </c>
      <c r="AN86" s="12">
        <f t="shared" si="693"/>
        <v>-0.12271499962259697</v>
      </c>
      <c r="AO86" s="12">
        <f t="shared" si="693"/>
        <v>-3.8355635904749531E-2</v>
      </c>
      <c r="AP86" s="12">
        <f t="shared" si="693"/>
        <v>9.8074863184592312E-2</v>
      </c>
      <c r="AQ86" s="12">
        <f t="shared" si="693"/>
        <v>9.5459752283682288E-3</v>
      </c>
      <c r="AR86" s="12">
        <f t="shared" si="693"/>
        <v>0.77083253016029007</v>
      </c>
      <c r="AS86" s="12">
        <f t="shared" si="693"/>
        <v>-0.48050060106049985</v>
      </c>
      <c r="AT86" s="12">
        <f t="shared" si="693"/>
        <v>-0.12762178778647237</v>
      </c>
      <c r="AU86" s="12">
        <f t="shared" si="693"/>
        <v>0.14467944274348962</v>
      </c>
      <c r="AV86" s="12">
        <f t="shared" si="693"/>
        <v>-3.7236359877202453E-2</v>
      </c>
      <c r="AW86" s="12">
        <f t="shared" si="693"/>
        <v>3.8138718201747711E-2</v>
      </c>
      <c r="AX86" s="12">
        <f t="shared" si="693"/>
        <v>4.8236984436473465E-2</v>
      </c>
      <c r="AY86" s="12">
        <f t="shared" si="693"/>
        <v>-1.9295410461910009E-2</v>
      </c>
      <c r="AZ86" s="12">
        <f t="shared" si="693"/>
        <v>0</v>
      </c>
      <c r="BA86" s="12">
        <f t="shared" si="693"/>
        <v>1.9746641381391986E-2</v>
      </c>
      <c r="BB86" s="12">
        <f t="shared" si="693"/>
        <v>0.35987450576592667</v>
      </c>
      <c r="BC86" s="12">
        <f t="shared" si="693"/>
        <v>2.9862684495043781E-2</v>
      </c>
      <c r="BD86" s="12">
        <f t="shared" si="693"/>
        <v>-3.9357283702136245E-2</v>
      </c>
      <c r="BE86" s="12">
        <f t="shared" si="693"/>
        <v>-6.8712571380873236E-2</v>
      </c>
      <c r="BF86" s="12">
        <f t="shared" si="693"/>
        <v>3.0066172046570149E-2</v>
      </c>
      <c r="BG86" s="12">
        <f t="shared" si="693"/>
        <v>-3.9435062492937843E-2</v>
      </c>
      <c r="BH86" s="12">
        <f t="shared" ref="BH86:CM86" si="694">BG23/BG$7*BH55</f>
        <v>9.9553300096309593E-3</v>
      </c>
      <c r="BI86" s="12">
        <f t="shared" si="694"/>
        <v>-2.9496060536841753E-2</v>
      </c>
      <c r="BJ86" s="12">
        <f t="shared" si="694"/>
        <v>2.9776967463847795E-2</v>
      </c>
      <c r="BK86" s="12">
        <f t="shared" si="694"/>
        <v>-0.11474684132416814</v>
      </c>
      <c r="BL86" s="12">
        <f t="shared" si="694"/>
        <v>-2.9073936952473685E-2</v>
      </c>
      <c r="BM86" s="12">
        <f t="shared" si="694"/>
        <v>2.917764608898319E-2</v>
      </c>
      <c r="BN86" s="12">
        <f t="shared" si="694"/>
        <v>-0.11244511331254972</v>
      </c>
      <c r="BO86" s="12">
        <f t="shared" si="694"/>
        <v>-3.7677161047551887E-2</v>
      </c>
      <c r="BP86" s="12">
        <f t="shared" si="694"/>
        <v>-2.8099905493580338E-2</v>
      </c>
      <c r="BQ86" s="12">
        <f t="shared" si="694"/>
        <v>-9.3365391745755515E-3</v>
      </c>
      <c r="BR86" s="12">
        <f t="shared" si="694"/>
        <v>2.8068282826209386E-2</v>
      </c>
      <c r="BS86" s="12">
        <f t="shared" si="694"/>
        <v>-1.8409953812733811E-2</v>
      </c>
      <c r="BT86" s="12">
        <f t="shared" si="694"/>
        <v>-9.1256452398594864E-3</v>
      </c>
      <c r="BU86" s="12">
        <f t="shared" si="694"/>
        <v>0</v>
      </c>
      <c r="BV86" s="12">
        <f t="shared" si="694"/>
        <v>2.7232171302883218E-2</v>
      </c>
      <c r="BW86" s="12">
        <f t="shared" si="694"/>
        <v>2.7067255322925626E-2</v>
      </c>
      <c r="BX86" s="12">
        <f t="shared" si="694"/>
        <v>0</v>
      </c>
      <c r="BY86" s="12">
        <f t="shared" si="694"/>
        <v>1.7899844192613319E-2</v>
      </c>
      <c r="BZ86" s="12">
        <f t="shared" si="694"/>
        <v>5.4044963949833248E-2</v>
      </c>
      <c r="CA86" s="12">
        <f t="shared" si="694"/>
        <v>9.0782198491184164E-3</v>
      </c>
      <c r="CB86" s="12">
        <f t="shared" si="694"/>
        <v>0.22198652116907308</v>
      </c>
      <c r="CC86" s="12">
        <f t="shared" si="694"/>
        <v>-0.12806736900057172</v>
      </c>
      <c r="CD86" s="12">
        <f t="shared" si="694"/>
        <v>-6.5672407287543491E-2</v>
      </c>
      <c r="CE86" s="12">
        <f t="shared" si="694"/>
        <v>-0.16620653884548742</v>
      </c>
      <c r="CF86" s="12">
        <f t="shared" si="694"/>
        <v>0.90850647942672769</v>
      </c>
      <c r="CG86" s="12">
        <f t="shared" si="694"/>
        <v>-0.54860209867097254</v>
      </c>
      <c r="CH86" s="12">
        <f t="shared" si="694"/>
        <v>-0.12976677680084084</v>
      </c>
      <c r="CI86" s="12">
        <f t="shared" si="694"/>
        <v>0</v>
      </c>
      <c r="CJ86" s="12">
        <f t="shared" si="694"/>
        <v>-1.8836662930922198E-2</v>
      </c>
      <c r="CK86" s="12">
        <f t="shared" si="694"/>
        <v>-6.4788389973341229E-2</v>
      </c>
      <c r="CL86" s="12">
        <f t="shared" si="694"/>
        <v>-3.7064835265966371E-2</v>
      </c>
      <c r="CM86" s="12">
        <f t="shared" si="694"/>
        <v>-1.8507826048114063E-2</v>
      </c>
      <c r="CN86" s="12">
        <f t="shared" ref="CN86:DS86" si="695">CM23/CM$7*CN55</f>
        <v>-2.7535715726198891E-2</v>
      </c>
      <c r="CO86" s="12">
        <f t="shared" si="695"/>
        <v>-9.1345126587670557E-3</v>
      </c>
      <c r="CP86" s="12">
        <f t="shared" si="695"/>
        <v>-1.8145809539296055E-2</v>
      </c>
      <c r="CQ86" s="12">
        <f t="shared" si="695"/>
        <v>-3.5810090226378793E-2</v>
      </c>
      <c r="CR86" s="12">
        <f t="shared" si="695"/>
        <v>-7.0496751506751429E-2</v>
      </c>
      <c r="CS86" s="12">
        <f t="shared" si="695"/>
        <v>-4.4065407109199622E-2</v>
      </c>
      <c r="CT86" s="12">
        <f t="shared" si="695"/>
        <v>-2.6382246305468586E-2</v>
      </c>
      <c r="CU86" s="12">
        <f t="shared" si="695"/>
        <v>8.8012974827457301E-3</v>
      </c>
      <c r="CV86" s="12">
        <f t="shared" si="695"/>
        <v>-1.7368598171881734E-2</v>
      </c>
      <c r="CW86" s="12">
        <f t="shared" si="695"/>
        <v>-5.1468535178898003E-2</v>
      </c>
      <c r="CX86" s="12">
        <f t="shared" si="695"/>
        <v>-3.4074811499161015E-2</v>
      </c>
      <c r="CY86" s="12">
        <f t="shared" si="695"/>
        <v>8.5652609447449523E-3</v>
      </c>
      <c r="CZ86" s="12">
        <f t="shared" si="695"/>
        <v>1.7039581310835779E-2</v>
      </c>
      <c r="DA86" s="12">
        <f t="shared" si="695"/>
        <v>8.4300946134243295E-3</v>
      </c>
      <c r="DB86" s="12">
        <f t="shared" si="695"/>
        <v>8.3458299108181196E-3</v>
      </c>
      <c r="DC86" s="12">
        <f t="shared" si="695"/>
        <v>0</v>
      </c>
      <c r="DD86" s="12">
        <f t="shared" si="695"/>
        <v>8.2254258820104158E-3</v>
      </c>
      <c r="DE86" s="12">
        <f t="shared" si="695"/>
        <v>8.1440243707916297E-3</v>
      </c>
      <c r="DF86" s="12">
        <f t="shared" si="695"/>
        <v>3.2576339911424321E-2</v>
      </c>
      <c r="DG86" s="12">
        <f t="shared" si="695"/>
        <v>1.6151140408504714E-2</v>
      </c>
      <c r="DH86" s="12">
        <f t="shared" si="695"/>
        <v>-3.1667071092672056E-2</v>
      </c>
      <c r="DI86" s="12">
        <f t="shared" si="695"/>
        <v>-1.576787054331601E-2</v>
      </c>
      <c r="DJ86" s="12">
        <f t="shared" si="695"/>
        <v>-1.5705156770018051E-2</v>
      </c>
      <c r="DK86" s="12">
        <f t="shared" si="695"/>
        <v>-6.1740340788197103E-2</v>
      </c>
      <c r="DL86" s="12">
        <f t="shared" si="695"/>
        <v>-2.3223655722450606E-2</v>
      </c>
      <c r="DM86" s="12">
        <f t="shared" si="695"/>
        <v>-1.5447843973105625E-2</v>
      </c>
      <c r="DN86" s="12">
        <f t="shared" si="695"/>
        <v>-3.0603642804250816E-2</v>
      </c>
      <c r="DO86" s="12">
        <f t="shared" si="695"/>
        <v>-4.543344131071101E-2</v>
      </c>
      <c r="DP86" s="12">
        <f t="shared" si="695"/>
        <v>-2.2775200491385553E-2</v>
      </c>
      <c r="DQ86" s="12">
        <f t="shared" si="695"/>
        <v>3.8358329717246328E-2</v>
      </c>
      <c r="DR86" s="12">
        <f t="shared" si="695"/>
        <v>-2.9792602226908188E-2</v>
      </c>
      <c r="DS86" s="12">
        <f t="shared" si="695"/>
        <v>3.0287355987921039E-2</v>
      </c>
      <c r="DT86" s="53">
        <f t="shared" ref="DT86:EY86" si="696">DS23/DS$7*DT55</f>
        <v>3.0195546524477469E-2</v>
      </c>
      <c r="DU86" s="53">
        <f t="shared" si="696"/>
        <v>0.41047948668033185</v>
      </c>
      <c r="DV86" s="53">
        <f t="shared" si="696"/>
        <v>-0.23645508864717224</v>
      </c>
      <c r="DW86" s="12">
        <f t="shared" si="696"/>
        <v>-7.9243887954164399E-2</v>
      </c>
      <c r="DX86" s="12">
        <f t="shared" si="696"/>
        <v>-8.0922018473783535E-3</v>
      </c>
      <c r="DY86" s="12">
        <f t="shared" si="696"/>
        <v>-3.9553736152308873E-2</v>
      </c>
      <c r="DZ86" s="12">
        <f t="shared" si="696"/>
        <v>-3.1056205788087772E-2</v>
      </c>
      <c r="EA86" s="12">
        <f t="shared" si="696"/>
        <v>-3.8123934352779019E-2</v>
      </c>
      <c r="EB86" s="12">
        <f t="shared" si="696"/>
        <v>-9.6232247740117391E-2</v>
      </c>
      <c r="EC86" s="13">
        <f t="shared" si="696"/>
        <v>-1.1027051296472358E-2</v>
      </c>
      <c r="ED86" s="13">
        <f t="shared" si="696"/>
        <v>-1.2436485977155574E-3</v>
      </c>
      <c r="EE86" s="13">
        <f t="shared" si="696"/>
        <v>-1.405773681820806E-4</v>
      </c>
      <c r="EF86" s="13">
        <f t="shared" si="696"/>
        <v>-1.7946762692273507E-5</v>
      </c>
      <c r="EG86" s="13">
        <f t="shared" si="696"/>
        <v>0</v>
      </c>
      <c r="EH86" s="13">
        <f t="shared" si="696"/>
        <v>-2.320585048156983E-6</v>
      </c>
      <c r="EI86" s="13">
        <f t="shared" si="696"/>
        <v>0</v>
      </c>
      <c r="EJ86" s="13">
        <f t="shared" si="696"/>
        <v>0</v>
      </c>
      <c r="EK86" s="13">
        <f t="shared" si="696"/>
        <v>0</v>
      </c>
      <c r="EL86" s="13">
        <f t="shared" si="696"/>
        <v>0</v>
      </c>
      <c r="EM86" s="13">
        <f t="shared" si="696"/>
        <v>0</v>
      </c>
      <c r="EN86" s="13">
        <f t="shared" si="696"/>
        <v>0</v>
      </c>
      <c r="EO86" s="13">
        <f t="shared" si="696"/>
        <v>0</v>
      </c>
      <c r="EP86" s="13">
        <f t="shared" si="696"/>
        <v>0</v>
      </c>
      <c r="EQ86" s="13">
        <f t="shared" si="696"/>
        <v>0</v>
      </c>
      <c r="ER86" s="13">
        <f t="shared" si="696"/>
        <v>0</v>
      </c>
      <c r="ES86" s="13">
        <f t="shared" si="696"/>
        <v>0</v>
      </c>
      <c r="ET86" s="13">
        <f t="shared" si="696"/>
        <v>0</v>
      </c>
      <c r="EU86" s="13">
        <f t="shared" si="696"/>
        <v>0</v>
      </c>
      <c r="EV86" s="13">
        <f t="shared" si="696"/>
        <v>0</v>
      </c>
      <c r="EW86" s="13">
        <f t="shared" si="696"/>
        <v>0</v>
      </c>
      <c r="EX86" s="13">
        <f t="shared" si="696"/>
        <v>0</v>
      </c>
      <c r="EY86" s="13">
        <f t="shared" si="696"/>
        <v>0</v>
      </c>
      <c r="EZ86" s="13">
        <f t="shared" ref="EZ86:FF86" si="697">EY23/EY$7*EZ55</f>
        <v>0</v>
      </c>
      <c r="FA86" s="13">
        <f t="shared" si="697"/>
        <v>0</v>
      </c>
      <c r="FB86" s="13">
        <f t="shared" si="697"/>
        <v>0</v>
      </c>
      <c r="FC86" s="13">
        <f t="shared" si="697"/>
        <v>0</v>
      </c>
      <c r="FD86" s="13">
        <f t="shared" si="697"/>
        <v>0</v>
      </c>
      <c r="FE86" s="13">
        <f t="shared" si="697"/>
        <v>0</v>
      </c>
      <c r="FF86" s="13">
        <f t="shared" si="697"/>
        <v>0</v>
      </c>
    </row>
    <row r="87" spans="2:162" x14ac:dyDescent="0.25">
      <c r="B87" s="24"/>
      <c r="DX87" s="46"/>
      <c r="DY87" s="46"/>
      <c r="DZ87" s="46"/>
      <c r="EA87" s="46"/>
      <c r="EB87" s="46"/>
    </row>
    <row r="88" spans="2:162" x14ac:dyDescent="0.25">
      <c r="EA88" s="46"/>
      <c r="EB88" s="46"/>
    </row>
    <row r="89" spans="2:162" x14ac:dyDescent="0.25">
      <c r="B89" s="23" t="s">
        <v>225</v>
      </c>
      <c r="EA89" s="46"/>
      <c r="EB89" s="46"/>
    </row>
    <row r="90" spans="2:162" x14ac:dyDescent="0.25">
      <c r="C90" s="15" t="str">
        <f t="shared" ref="C90:Z90" si="698">C4</f>
        <v>1990Q1</v>
      </c>
      <c r="D90" s="15" t="str">
        <f t="shared" si="698"/>
        <v>1990Q2</v>
      </c>
      <c r="E90" s="15" t="str">
        <f t="shared" si="698"/>
        <v>1990Q3</v>
      </c>
      <c r="F90" s="15" t="str">
        <f t="shared" si="698"/>
        <v>1990Q4</v>
      </c>
      <c r="G90" s="15" t="str">
        <f t="shared" si="698"/>
        <v>1991Q1</v>
      </c>
      <c r="H90" s="15" t="str">
        <f t="shared" si="698"/>
        <v>1991Q2</v>
      </c>
      <c r="I90" s="15" t="str">
        <f t="shared" si="698"/>
        <v>1991Q3</v>
      </c>
      <c r="J90" s="15" t="str">
        <f t="shared" si="698"/>
        <v>1991Q4</v>
      </c>
      <c r="K90" s="15" t="str">
        <f t="shared" si="698"/>
        <v>1992Q1</v>
      </c>
      <c r="L90" s="15" t="str">
        <f t="shared" si="698"/>
        <v>1992Q2</v>
      </c>
      <c r="M90" s="15" t="str">
        <f t="shared" si="698"/>
        <v>1992Q3</v>
      </c>
      <c r="N90" s="15" t="str">
        <f t="shared" si="698"/>
        <v>1992Q4</v>
      </c>
      <c r="O90" s="15" t="str">
        <f t="shared" si="698"/>
        <v>1993Q1</v>
      </c>
      <c r="P90" s="15" t="str">
        <f t="shared" si="698"/>
        <v>1993Q2</v>
      </c>
      <c r="Q90" s="15" t="str">
        <f t="shared" si="698"/>
        <v>1993Q3</v>
      </c>
      <c r="R90" s="15" t="str">
        <f t="shared" si="698"/>
        <v>1993Q4</v>
      </c>
      <c r="S90" s="15" t="str">
        <f t="shared" si="698"/>
        <v>1994Q1</v>
      </c>
      <c r="T90" s="15" t="str">
        <f t="shared" si="698"/>
        <v>1994Q2</v>
      </c>
      <c r="U90" s="15" t="str">
        <f t="shared" si="698"/>
        <v>1994Q3</v>
      </c>
      <c r="V90" s="15" t="str">
        <f t="shared" si="698"/>
        <v>1994Q4</v>
      </c>
      <c r="W90" s="15" t="str">
        <f t="shared" si="698"/>
        <v>1995Q1</v>
      </c>
      <c r="X90" s="15" t="str">
        <f t="shared" si="698"/>
        <v>1995Q2</v>
      </c>
      <c r="Y90" s="15" t="str">
        <f t="shared" si="698"/>
        <v>1995Q3</v>
      </c>
      <c r="Z90" s="15" t="str">
        <f t="shared" si="698"/>
        <v>1995Q4</v>
      </c>
      <c r="AA90" s="15" t="str">
        <f t="shared" ref="AA90:BF90" si="699">AA4</f>
        <v>1996Q1</v>
      </c>
      <c r="AB90" s="15" t="str">
        <f t="shared" si="699"/>
        <v>1996Q2</v>
      </c>
      <c r="AC90" s="15" t="str">
        <f t="shared" si="699"/>
        <v>1996Q3</v>
      </c>
      <c r="AD90" s="15" t="str">
        <f t="shared" si="699"/>
        <v>1996Q4</v>
      </c>
      <c r="AE90" s="15" t="str">
        <f t="shared" si="699"/>
        <v>1997Q1</v>
      </c>
      <c r="AF90" s="15" t="str">
        <f t="shared" si="699"/>
        <v>1997Q2</v>
      </c>
      <c r="AG90" s="15" t="str">
        <f t="shared" si="699"/>
        <v>1997Q3</v>
      </c>
      <c r="AH90" s="15" t="str">
        <f t="shared" si="699"/>
        <v>1997Q4</v>
      </c>
      <c r="AI90" s="15" t="str">
        <f t="shared" si="699"/>
        <v>1998Q1</v>
      </c>
      <c r="AJ90" s="15" t="str">
        <f t="shared" si="699"/>
        <v>1998Q2</v>
      </c>
      <c r="AK90" s="15" t="str">
        <f t="shared" si="699"/>
        <v>1998Q3</v>
      </c>
      <c r="AL90" s="15" t="str">
        <f t="shared" si="699"/>
        <v>1998Q4</v>
      </c>
      <c r="AM90" s="15" t="str">
        <f t="shared" si="699"/>
        <v>1999Q1</v>
      </c>
      <c r="AN90" s="15" t="str">
        <f t="shared" si="699"/>
        <v>1999Q2</v>
      </c>
      <c r="AO90" s="15" t="str">
        <f t="shared" si="699"/>
        <v>1999Q3</v>
      </c>
      <c r="AP90" s="15" t="str">
        <f t="shared" si="699"/>
        <v>1999Q4</v>
      </c>
      <c r="AQ90" s="15" t="str">
        <f t="shared" si="699"/>
        <v>2000Q1</v>
      </c>
      <c r="AR90" s="15" t="str">
        <f t="shared" si="699"/>
        <v>2000Q2</v>
      </c>
      <c r="AS90" s="15" t="str">
        <f t="shared" si="699"/>
        <v>2000Q3</v>
      </c>
      <c r="AT90" s="15" t="str">
        <f t="shared" si="699"/>
        <v>2000Q4</v>
      </c>
      <c r="AU90" s="15" t="str">
        <f t="shared" si="699"/>
        <v>2001Q1</v>
      </c>
      <c r="AV90" s="15" t="str">
        <f t="shared" si="699"/>
        <v>2001Q2</v>
      </c>
      <c r="AW90" s="15" t="str">
        <f t="shared" si="699"/>
        <v>2001Q3</v>
      </c>
      <c r="AX90" s="15" t="str">
        <f t="shared" si="699"/>
        <v>2001Q4</v>
      </c>
      <c r="AY90" s="15" t="str">
        <f t="shared" si="699"/>
        <v>2002Q1</v>
      </c>
      <c r="AZ90" s="15" t="str">
        <f t="shared" si="699"/>
        <v>2002Q2</v>
      </c>
      <c r="BA90" s="15" t="str">
        <f t="shared" si="699"/>
        <v>2002Q3</v>
      </c>
      <c r="BB90" s="15" t="str">
        <f t="shared" si="699"/>
        <v>2002Q4</v>
      </c>
      <c r="BC90" s="15" t="str">
        <f t="shared" si="699"/>
        <v>2003Q1</v>
      </c>
      <c r="BD90" s="15" t="str">
        <f t="shared" si="699"/>
        <v>2003Q2</v>
      </c>
      <c r="BE90" s="15" t="str">
        <f t="shared" si="699"/>
        <v>2003Q3</v>
      </c>
      <c r="BF90" s="15" t="str">
        <f t="shared" si="699"/>
        <v>2003Q4</v>
      </c>
      <c r="BG90" s="15" t="str">
        <f t="shared" ref="BG90:CL90" si="700">BG4</f>
        <v>2004Q1</v>
      </c>
      <c r="BH90" s="15" t="str">
        <f t="shared" si="700"/>
        <v>2004Q2</v>
      </c>
      <c r="BI90" s="15" t="str">
        <f t="shared" si="700"/>
        <v>2004Q3</v>
      </c>
      <c r="BJ90" s="15" t="str">
        <f t="shared" si="700"/>
        <v>2004Q4</v>
      </c>
      <c r="BK90" s="15" t="str">
        <f t="shared" si="700"/>
        <v>2005Q1</v>
      </c>
      <c r="BL90" s="15" t="str">
        <f t="shared" si="700"/>
        <v>2005Q2</v>
      </c>
      <c r="BM90" s="15" t="str">
        <f t="shared" si="700"/>
        <v>2005Q3</v>
      </c>
      <c r="BN90" s="15" t="str">
        <f t="shared" si="700"/>
        <v>2005Q4</v>
      </c>
      <c r="BO90" s="15" t="str">
        <f t="shared" si="700"/>
        <v>2006Q1</v>
      </c>
      <c r="BP90" s="15" t="str">
        <f t="shared" si="700"/>
        <v>2006Q2</v>
      </c>
      <c r="BQ90" s="15" t="str">
        <f t="shared" si="700"/>
        <v>2006Q3</v>
      </c>
      <c r="BR90" s="15" t="str">
        <f t="shared" si="700"/>
        <v>2006Q4</v>
      </c>
      <c r="BS90" s="15" t="str">
        <f t="shared" si="700"/>
        <v>2007Q1</v>
      </c>
      <c r="BT90" s="15" t="str">
        <f t="shared" si="700"/>
        <v>2007Q2</v>
      </c>
      <c r="BU90" s="15" t="str">
        <f t="shared" si="700"/>
        <v>2007Q3</v>
      </c>
      <c r="BV90" s="15" t="str">
        <f t="shared" si="700"/>
        <v>2007Q4</v>
      </c>
      <c r="BW90" s="15" t="str">
        <f t="shared" si="700"/>
        <v>2008Q1</v>
      </c>
      <c r="BX90" s="15" t="str">
        <f t="shared" si="700"/>
        <v>2008Q2</v>
      </c>
      <c r="BY90" s="15" t="str">
        <f t="shared" si="700"/>
        <v>2008Q3</v>
      </c>
      <c r="BZ90" s="15" t="str">
        <f t="shared" si="700"/>
        <v>2008Q4</v>
      </c>
      <c r="CA90" s="15" t="str">
        <f t="shared" si="700"/>
        <v>2009Q1</v>
      </c>
      <c r="CB90" s="15" t="str">
        <f t="shared" si="700"/>
        <v>2009Q2</v>
      </c>
      <c r="CC90" s="15" t="str">
        <f t="shared" si="700"/>
        <v>2009Q3</v>
      </c>
      <c r="CD90" s="15" t="str">
        <f t="shared" si="700"/>
        <v>2009Q4</v>
      </c>
      <c r="CE90" s="15" t="str">
        <f t="shared" si="700"/>
        <v>2010Q1</v>
      </c>
      <c r="CF90" s="15" t="str">
        <f t="shared" si="700"/>
        <v>2010Q2</v>
      </c>
      <c r="CG90" s="15" t="str">
        <f t="shared" si="700"/>
        <v>2010Q3</v>
      </c>
      <c r="CH90" s="15" t="str">
        <f t="shared" si="700"/>
        <v>2010Q4</v>
      </c>
      <c r="CI90" s="15" t="str">
        <f t="shared" si="700"/>
        <v>2011Q1</v>
      </c>
      <c r="CJ90" s="15" t="str">
        <f t="shared" si="700"/>
        <v>2011Q2</v>
      </c>
      <c r="CK90" s="15" t="str">
        <f t="shared" si="700"/>
        <v>2011Q3</v>
      </c>
      <c r="CL90" s="15" t="str">
        <f t="shared" si="700"/>
        <v>2011Q4</v>
      </c>
      <c r="CM90" s="15" t="str">
        <f t="shared" ref="CM90:DR90" si="701">CM4</f>
        <v>2012Q1</v>
      </c>
      <c r="CN90" s="15" t="str">
        <f t="shared" si="701"/>
        <v>2012Q2</v>
      </c>
      <c r="CO90" s="15" t="str">
        <f t="shared" si="701"/>
        <v>2012Q3</v>
      </c>
      <c r="CP90" s="15" t="str">
        <f t="shared" si="701"/>
        <v>2012Q4</v>
      </c>
      <c r="CQ90" s="15" t="str">
        <f t="shared" si="701"/>
        <v>2013Q1</v>
      </c>
      <c r="CR90" s="15" t="str">
        <f t="shared" si="701"/>
        <v>2013Q2</v>
      </c>
      <c r="CS90" s="15" t="str">
        <f t="shared" si="701"/>
        <v>2013Q3</v>
      </c>
      <c r="CT90" s="15" t="str">
        <f t="shared" si="701"/>
        <v>2013Q4</v>
      </c>
      <c r="CU90" s="15" t="str">
        <f t="shared" si="701"/>
        <v>2014Q1</v>
      </c>
      <c r="CV90" s="15" t="str">
        <f t="shared" si="701"/>
        <v>2014Q2</v>
      </c>
      <c r="CW90" s="15" t="str">
        <f t="shared" si="701"/>
        <v>2014Q3</v>
      </c>
      <c r="CX90" s="15" t="str">
        <f t="shared" si="701"/>
        <v>2014Q4</v>
      </c>
      <c r="CY90" s="15" t="str">
        <f t="shared" si="701"/>
        <v>2015Q1</v>
      </c>
      <c r="CZ90" s="15" t="str">
        <f t="shared" si="701"/>
        <v>2015Q2</v>
      </c>
      <c r="DA90" s="15" t="str">
        <f t="shared" si="701"/>
        <v>2015Q3</v>
      </c>
      <c r="DB90" s="15" t="str">
        <f t="shared" si="701"/>
        <v>2015Q4</v>
      </c>
      <c r="DC90" s="15" t="str">
        <f t="shared" si="701"/>
        <v>2016Q1</v>
      </c>
      <c r="DD90" s="15" t="str">
        <f t="shared" si="701"/>
        <v>2016Q2</v>
      </c>
      <c r="DE90" s="15" t="str">
        <f t="shared" si="701"/>
        <v>2016Q3</v>
      </c>
      <c r="DF90" s="15" t="str">
        <f t="shared" si="701"/>
        <v>2016Q4</v>
      </c>
      <c r="DG90" s="15" t="str">
        <f t="shared" si="701"/>
        <v>2017Q1</v>
      </c>
      <c r="DH90" s="15" t="str">
        <f t="shared" si="701"/>
        <v>2017Q2</v>
      </c>
      <c r="DI90" s="15" t="str">
        <f t="shared" si="701"/>
        <v>2017Q3</v>
      </c>
      <c r="DJ90" s="15" t="str">
        <f t="shared" si="701"/>
        <v>2017Q4</v>
      </c>
      <c r="DK90" s="15" t="str">
        <f t="shared" si="701"/>
        <v>2018Q1</v>
      </c>
      <c r="DL90" s="15" t="str">
        <f t="shared" si="701"/>
        <v>2018Q2</v>
      </c>
      <c r="DM90" s="15" t="str">
        <f t="shared" si="701"/>
        <v>2018Q3</v>
      </c>
      <c r="DN90" s="15" t="str">
        <f t="shared" si="701"/>
        <v>2018Q4</v>
      </c>
      <c r="DO90" s="15" t="str">
        <f t="shared" si="701"/>
        <v>2019Q1</v>
      </c>
      <c r="DP90" s="15" t="str">
        <f t="shared" si="701"/>
        <v>2019Q2</v>
      </c>
      <c r="DQ90" s="15" t="str">
        <f t="shared" si="701"/>
        <v>2019Q3</v>
      </c>
      <c r="DR90" s="15" t="str">
        <f t="shared" si="701"/>
        <v>2019Q4</v>
      </c>
      <c r="DS90" s="15" t="str">
        <f t="shared" ref="DS90:EX90" si="702">DS4</f>
        <v>2020Q1</v>
      </c>
      <c r="DT90" s="15" t="str">
        <f t="shared" si="702"/>
        <v>2020Q2</v>
      </c>
      <c r="DU90" s="15" t="str">
        <f t="shared" si="702"/>
        <v>2020Q3</v>
      </c>
      <c r="DV90" s="15" t="str">
        <f t="shared" si="702"/>
        <v>2020Q4</v>
      </c>
      <c r="DW90" s="15" t="str">
        <f t="shared" si="702"/>
        <v>2021Q1</v>
      </c>
      <c r="DX90" s="15" t="str">
        <f t="shared" si="702"/>
        <v>2021Q2</v>
      </c>
      <c r="DY90" s="15" t="str">
        <f t="shared" si="702"/>
        <v>2021Q3</v>
      </c>
      <c r="DZ90" s="15" t="str">
        <f t="shared" si="702"/>
        <v>2021Q4</v>
      </c>
      <c r="EA90" s="15" t="str">
        <f t="shared" si="702"/>
        <v>2022Q1</v>
      </c>
      <c r="EB90" s="48" t="str">
        <f t="shared" si="702"/>
        <v>2022Q2</v>
      </c>
      <c r="EC90" s="15" t="str">
        <f t="shared" si="702"/>
        <v>2022Q3</v>
      </c>
      <c r="ED90" s="15" t="str">
        <f t="shared" si="702"/>
        <v>2022Q4</v>
      </c>
      <c r="EE90" s="15" t="str">
        <f t="shared" si="702"/>
        <v>2023Q1</v>
      </c>
      <c r="EF90" s="15" t="str">
        <f t="shared" si="702"/>
        <v>2023Q2</v>
      </c>
      <c r="EG90" s="15" t="str">
        <f t="shared" si="702"/>
        <v>2023Q3</v>
      </c>
      <c r="EH90" s="15" t="str">
        <f t="shared" si="702"/>
        <v>2023Q4</v>
      </c>
      <c r="EI90" s="15" t="str">
        <f t="shared" si="702"/>
        <v>2024Q1</v>
      </c>
      <c r="EJ90" s="15" t="str">
        <f t="shared" si="702"/>
        <v>2024Q2</v>
      </c>
      <c r="EK90" s="15" t="str">
        <f t="shared" si="702"/>
        <v>2024Q3</v>
      </c>
      <c r="EL90" s="15" t="str">
        <f t="shared" si="702"/>
        <v>2024Q4</v>
      </c>
      <c r="EM90" s="15" t="str">
        <f t="shared" si="702"/>
        <v>2025Q1</v>
      </c>
      <c r="EN90" s="15" t="str">
        <f t="shared" si="702"/>
        <v>2025Q2</v>
      </c>
      <c r="EO90" s="15" t="str">
        <f t="shared" si="702"/>
        <v>2025Q3</v>
      </c>
      <c r="EP90" s="15" t="str">
        <f t="shared" si="702"/>
        <v>2025Q4</v>
      </c>
      <c r="EQ90" s="15" t="str">
        <f t="shared" si="702"/>
        <v>2026Q1</v>
      </c>
      <c r="ER90" s="15" t="str">
        <f t="shared" si="702"/>
        <v>2026Q2</v>
      </c>
      <c r="ES90" s="15" t="str">
        <f t="shared" si="702"/>
        <v>2026Q3</v>
      </c>
      <c r="ET90" s="15" t="str">
        <f t="shared" si="702"/>
        <v>2026Q4</v>
      </c>
      <c r="EU90" s="15" t="str">
        <f t="shared" si="702"/>
        <v>2027Q1</v>
      </c>
      <c r="EV90" s="15" t="str">
        <f t="shared" si="702"/>
        <v>2027Q2</v>
      </c>
      <c r="EW90" s="15" t="str">
        <f t="shared" si="702"/>
        <v>2027Q3</v>
      </c>
      <c r="EX90" s="15" t="str">
        <f t="shared" si="702"/>
        <v>2027Q4</v>
      </c>
      <c r="EY90" s="15" t="str">
        <f t="shared" ref="EY90:FF90" si="703">EY4</f>
        <v>2028Q1</v>
      </c>
      <c r="EZ90" s="15" t="str">
        <f t="shared" si="703"/>
        <v>2028Q2</v>
      </c>
      <c r="FA90" s="15" t="str">
        <f t="shared" si="703"/>
        <v>2028Q3</v>
      </c>
      <c r="FB90" s="15" t="str">
        <f t="shared" si="703"/>
        <v>2028Q4</v>
      </c>
      <c r="FC90" s="15" t="str">
        <f t="shared" si="703"/>
        <v>2029Q1</v>
      </c>
      <c r="FD90" s="15" t="str">
        <f t="shared" si="703"/>
        <v>2029Q2</v>
      </c>
      <c r="FE90" s="15" t="str">
        <f t="shared" si="703"/>
        <v>2029Q3</v>
      </c>
      <c r="FF90" s="15" t="str">
        <f t="shared" si="703"/>
        <v>2029Q4</v>
      </c>
    </row>
    <row r="91" spans="2:162" x14ac:dyDescent="0.25">
      <c r="B91" t="str">
        <f t="shared" ref="B91:B104" si="704">B7</f>
        <v>Employment (thous.)</v>
      </c>
      <c r="C91" s="4"/>
      <c r="D91" s="4"/>
      <c r="E91" s="4"/>
      <c r="F91" s="4"/>
      <c r="G91" s="4">
        <f t="shared" ref="G91:G107" si="705">100*(G7/C7-1)</f>
        <v>0.98913769039383759</v>
      </c>
      <c r="H91" s="4">
        <f t="shared" ref="H91:H107" si="706">100*(H7/D7-1)</f>
        <v>0.42421324989470044</v>
      </c>
      <c r="I91" s="4">
        <f t="shared" ref="I91:I107" si="707">100*(I7/E7-1)</f>
        <v>-5.6663982583271544E-2</v>
      </c>
      <c r="J91" s="4">
        <f t="shared" ref="J91:J107" si="708">100*(J7/F7-1)</f>
        <v>0.56048435439393085</v>
      </c>
      <c r="K91" s="4">
        <f t="shared" ref="K91:K107" si="709">100*(K7/G7-1)</f>
        <v>1.6434322797740375</v>
      </c>
      <c r="L91" s="4">
        <f t="shared" ref="L91:L107" si="710">100*(L7/H7-1)</f>
        <v>1.4799724377602574</v>
      </c>
      <c r="M91" s="4">
        <f t="shared" ref="M91:M107" si="711">100*(M7/I7-1)</f>
        <v>0.81463356409645638</v>
      </c>
      <c r="N91" s="4">
        <f t="shared" ref="N91:N107" si="712">100*(N7/J7-1)</f>
        <v>1.1147208727012581</v>
      </c>
      <c r="O91" s="4">
        <f t="shared" ref="O91:O107" si="713">100*(O7/K7-1)</f>
        <v>0.53501226685586101</v>
      </c>
      <c r="P91" s="4">
        <f t="shared" ref="P91:P107" si="714">100*(P7/L7-1)</f>
        <v>0.72328993593719915</v>
      </c>
      <c r="Q91" s="4">
        <f t="shared" ref="Q91:Q107" si="715">100*(Q7/M7-1)</f>
        <v>2.2968773124167452</v>
      </c>
      <c r="R91" s="4">
        <f t="shared" ref="R91:R107" si="716">100*(R7/N7-1)</f>
        <v>0.61016949152543631</v>
      </c>
      <c r="S91" s="4">
        <f t="shared" ref="S91:S107" si="717">100*(S7/O7-1)</f>
        <v>0.89968246501235249</v>
      </c>
      <c r="T91" s="4">
        <f t="shared" ref="T91:T107" si="718">100*(T7/P7-1)</f>
        <v>0.99361041092675961</v>
      </c>
      <c r="U91" s="4">
        <f t="shared" ref="U91:U107" si="719">100*(U7/Q7-1)</f>
        <v>-1.4467173982224413E-2</v>
      </c>
      <c r="V91" s="4">
        <f t="shared" ref="V91:V107" si="720">100*(V7/R7-1)</f>
        <v>2.3379819524200318</v>
      </c>
      <c r="W91" s="4">
        <f t="shared" ref="W91:W107" si="721">100*(W7/S7-1)</f>
        <v>2.6516696777201476</v>
      </c>
      <c r="X91" s="4">
        <f t="shared" ref="X91:X107" si="722">100*(X7/T7-1)</f>
        <v>2.2317671300461583</v>
      </c>
      <c r="Y91" s="4">
        <f t="shared" ref="Y91:Y107" si="723">100*(Y7/U7-1)</f>
        <v>2.100937608519482</v>
      </c>
      <c r="Z91" s="4">
        <f t="shared" ref="Z91:Z107" si="724">100*(Z7/V7-1)</f>
        <v>0.46378471228170071</v>
      </c>
      <c r="AA91" s="4">
        <f t="shared" ref="AA91:AA107" si="725">100*(AA7/W7-1)</f>
        <v>2.0920858408084664</v>
      </c>
      <c r="AB91" s="4">
        <f t="shared" ref="AB91:AB107" si="726">100*(AB7/X7-1)</f>
        <v>2.8473286776812712</v>
      </c>
      <c r="AC91" s="4">
        <f t="shared" ref="AC91:AC107" si="727">100*(AC7/Y7-1)</f>
        <v>3.8263137010373649</v>
      </c>
      <c r="AD91" s="4">
        <f t="shared" ref="AD91:AD107" si="728">100*(AD7/Z7-1)</f>
        <v>6.2692351533112811</v>
      </c>
      <c r="AE91" s="4">
        <f t="shared" ref="AE91:AE107" si="729">100*(AE7/AA7-1)</f>
        <v>4.9075490059780069</v>
      </c>
      <c r="AF91" s="4">
        <f t="shared" ref="AF91:AF107" si="730">100*(AF7/AB7-1)</f>
        <v>6.1525297413674185</v>
      </c>
      <c r="AG91" s="4">
        <f t="shared" ref="AG91:AG107" si="731">100*(AG7/AC7-1)</f>
        <v>6.1039528281284117</v>
      </c>
      <c r="AH91" s="4">
        <f t="shared" ref="AH91:AH107" si="732">100*(AH7/AD7-1)</f>
        <v>5.931567092137735</v>
      </c>
      <c r="AI91" s="4">
        <f t="shared" ref="AI91:AI107" si="733">100*(AI7/AE7-1)</f>
        <v>5.5923668168566198</v>
      </c>
      <c r="AJ91" s="4">
        <f t="shared" ref="AJ91:AJ107" si="734">100*(AJ7/AF7-1)</f>
        <v>4.9768578709241229</v>
      </c>
      <c r="AK91" s="4">
        <f t="shared" ref="AK91:AK107" si="735">100*(AK7/AG7-1)</f>
        <v>4.7596994957291416</v>
      </c>
      <c r="AL91" s="4">
        <f t="shared" ref="AL91:AL107" si="736">100*(AL7/AH7-1)</f>
        <v>3.9514985824220306</v>
      </c>
      <c r="AM91" s="4">
        <f t="shared" ref="AM91:AM107" si="737">100*(AM7/AI7-1)</f>
        <v>3.4437751004016137</v>
      </c>
      <c r="AN91" s="4">
        <f t="shared" ref="AN91:AN107" si="738">100*(AN7/AJ7-1)</f>
        <v>2.4299019122163923</v>
      </c>
      <c r="AO91" s="4">
        <f t="shared" ref="AO91:AO107" si="739">100*(AO7/AK7-1)</f>
        <v>2.3797828969988943</v>
      </c>
      <c r="AP91" s="4">
        <f t="shared" ref="AP91:AP107" si="740">100*(AP7/AL7-1)</f>
        <v>2.2598319737002104</v>
      </c>
      <c r="AQ91" s="4">
        <f t="shared" ref="AQ91:AQ107" si="741">100*(AQ7/AM7-1)</f>
        <v>2.3512569154615193</v>
      </c>
      <c r="AR91" s="4">
        <f t="shared" ref="AR91:AR107" si="742">100*(AR7/AN7-1)</f>
        <v>2.5608782917805106</v>
      </c>
      <c r="AS91" s="4">
        <f t="shared" ref="AS91:AS107" si="743">100*(AS7/AO7-1)</f>
        <v>2.1829347278528033</v>
      </c>
      <c r="AT91" s="4">
        <f t="shared" ref="AT91:AT107" si="744">100*(AT7/AP7-1)</f>
        <v>2.0003333888981567</v>
      </c>
      <c r="AU91" s="4">
        <f t="shared" ref="AU91:AU107" si="745">100*(AU7/AQ7-1)</f>
        <v>1.0099333823285317</v>
      </c>
      <c r="AV91" s="4">
        <f t="shared" ref="AV91:AV107" si="746">100*(AV7/AR7-1)</f>
        <v>-0.24049797227199132</v>
      </c>
      <c r="AW91" s="4">
        <f t="shared" ref="AW91:AW107" si="747">100*(AW7/AS7-1)</f>
        <v>-1.6315702983778269</v>
      </c>
      <c r="AX91" s="4">
        <f t="shared" ref="AX91:AX107" si="748">100*(AX7/AT7-1)</f>
        <v>-3.6093666098568677</v>
      </c>
      <c r="AY91" s="4">
        <f t="shared" ref="AY91:AY107" si="749">100*(AY7/AU7-1)</f>
        <v>-4.086183021569223</v>
      </c>
      <c r="AZ91" s="4">
        <f t="shared" ref="AZ91:AZ107" si="750">100*(AZ7/AV7-1)</f>
        <v>-3.8430631056488029</v>
      </c>
      <c r="BA91" s="4">
        <f t="shared" ref="BA91:BA107" si="751">100*(BA7/AW7-1)</f>
        <v>-3.1716863156889818</v>
      </c>
      <c r="BB91" s="4">
        <f t="shared" ref="BB91:BB107" si="752">100*(BB7/AX7-1)</f>
        <v>-2.0854021847070747</v>
      </c>
      <c r="BC91" s="4">
        <f t="shared" ref="BC91:BC107" si="753">100*(BC7/AY7-1)</f>
        <v>-1.3116037782019196</v>
      </c>
      <c r="BD91" s="4">
        <f t="shared" ref="BD91:BD107" si="754">100*(BD7/AZ7-1)</f>
        <v>-1.2363582735227641</v>
      </c>
      <c r="BE91" s="4">
        <f t="shared" ref="BE91:BE107" si="755">100*(BE7/BA7-1)</f>
        <v>-1.0302417864097024</v>
      </c>
      <c r="BF91" s="4">
        <f t="shared" ref="BF91:BF107" si="756">100*(BF7/BB7-1)</f>
        <v>-0.44278434670756983</v>
      </c>
      <c r="BG91" s="4">
        <f t="shared" ref="BG91:BG107" si="757">100*(BG7/BC7-1)</f>
        <v>-0.17108851971238126</v>
      </c>
      <c r="BH91" s="4">
        <f t="shared" ref="BH91:BH107" si="758">100*(BH7/BD7-1)</f>
        <v>0.63711704536970615</v>
      </c>
      <c r="BI91" s="4">
        <f t="shared" ref="BI91:BI107" si="759">100*(BI7/BE7-1)</f>
        <v>0.97372680861662619</v>
      </c>
      <c r="BJ91" s="4">
        <f t="shared" ref="BJ91:BJ107" si="760">100*(BJ7/BF7-1)</f>
        <v>1.4386165428479369</v>
      </c>
      <c r="BK91" s="4">
        <f t="shared" ref="BK91:BK107" si="761">100*(BK7/BG7-1)</f>
        <v>1.8851990760289095</v>
      </c>
      <c r="BL91" s="4">
        <f t="shared" ref="BL91:BL107" si="762">100*(BL7/BH7-1)</f>
        <v>2.3394416005144025</v>
      </c>
      <c r="BM91" s="4">
        <f t="shared" ref="BM91:BM107" si="763">100*(BM7/BI7-1)</f>
        <v>2.7105016524441305</v>
      </c>
      <c r="BN91" s="4">
        <f t="shared" ref="BN91:BN107" si="764">100*(BN7/BJ7-1)</f>
        <v>3.1499534610297308</v>
      </c>
      <c r="BO91" s="4">
        <f t="shared" ref="BO91:BO107" si="765">100*(BO7/BK7-1)</f>
        <v>3.4519746465139001</v>
      </c>
      <c r="BP91" s="4">
        <f t="shared" ref="BP91:BP107" si="766">100*(BP7/BL7-1)</f>
        <v>3.3081216924824242</v>
      </c>
      <c r="BQ91" s="4">
        <f t="shared" ref="BQ91:BQ107" si="767">100*(BQ7/BM7-1)</f>
        <v>3.3137231360307551</v>
      </c>
      <c r="BR91" s="4">
        <f t="shared" ref="BR91:BR107" si="768">100*(BR7/BN7-1)</f>
        <v>2.7545592705167321</v>
      </c>
      <c r="BS91" s="4">
        <f t="shared" ref="BS91:BS107" si="769">100*(BS7/BO7-1)</f>
        <v>3.0728626637760437</v>
      </c>
      <c r="BT91" s="4">
        <f t="shared" ref="BT91:BT107" si="770">100*(BT7/BP7-1)</f>
        <v>3.057166916167664</v>
      </c>
      <c r="BU91" s="4">
        <f t="shared" ref="BU91:BU107" si="771">100*(BU7/BQ7-1)</f>
        <v>3.0703079604880612</v>
      </c>
      <c r="BV91" s="4">
        <f t="shared" ref="BV91:BV107" si="772">100*(BV7/BR7-1)</f>
        <v>3.1036235903124432</v>
      </c>
      <c r="BW91" s="4">
        <f t="shared" ref="BW91:BW107" si="773">100*(BW7/BS7-1)</f>
        <v>2.6497485139460597</v>
      </c>
      <c r="BX91" s="4">
        <f t="shared" ref="BX91:BX107" si="774">100*(BX7/BT7-1)</f>
        <v>1.8656801107605814</v>
      </c>
      <c r="BY91" s="4">
        <f t="shared" ref="BY91:BY107" si="775">100*(BY7/BU7-1)</f>
        <v>1.4026067740044335</v>
      </c>
      <c r="BZ91" s="4">
        <f t="shared" ref="BZ91:BZ107" si="776">100*(BZ7/BV7-1)</f>
        <v>-1.0355261683290262</v>
      </c>
      <c r="CA91" s="4">
        <f t="shared" ref="CA91:CA107" si="777">100*(CA7/BW7-1)</f>
        <v>-3.202743936390573</v>
      </c>
      <c r="CB91" s="4">
        <f t="shared" ref="CB91:CB107" si="778">100*(CB7/BX7-1)</f>
        <v>-5.276174773289366</v>
      </c>
      <c r="CC91" s="4">
        <f t="shared" ref="CC91:CC107" si="779">100*(CC7/BY7-1)</f>
        <v>-6.5357587617861812</v>
      </c>
      <c r="CD91" s="4">
        <f t="shared" ref="CD91:CD107" si="780">100*(CD7/BZ7-1)</f>
        <v>-5.4764115688628268</v>
      </c>
      <c r="CE91" s="4">
        <f t="shared" ref="CE91:CE107" si="781">100*(CE7/CA7-1)</f>
        <v>-4.1554497135362745</v>
      </c>
      <c r="CF91" s="4">
        <f t="shared" ref="CF91:CF107" si="782">100*(CF7/CB7-1)</f>
        <v>-1.5712840778115078</v>
      </c>
      <c r="CG91" s="4">
        <f t="shared" ref="CG91:CG107" si="783">100*(CG7/CC7-1)</f>
        <v>-0.26648266673011678</v>
      </c>
      <c r="CH91" s="4">
        <f t="shared" ref="CH91:CH107" si="784">100*(CH7/CD7-1)</f>
        <v>1.0279142206780945</v>
      </c>
      <c r="CI91" s="4">
        <f t="shared" ref="CI91:CI107" si="785">100*(CI7/CE7-1)</f>
        <v>1.526827511703277</v>
      </c>
      <c r="CJ91" s="4">
        <f t="shared" ref="CJ91:CJ107" si="786">100*(CJ7/CF7-1)</f>
        <v>1.7564822559445581</v>
      </c>
      <c r="CK91" s="4">
        <f t="shared" ref="CK91:CK107" si="787">100*(CK7/CG7-1)</f>
        <v>2.1041582174296858</v>
      </c>
      <c r="CL91" s="4">
        <f t="shared" ref="CL91:CL107" si="788">100*(CL7/CH7-1)</f>
        <v>2.0752300540745727</v>
      </c>
      <c r="CM91" s="4">
        <f t="shared" ref="CM91:CM107" si="789">100*(CM7/CI7-1)</f>
        <v>2.3811212787590907</v>
      </c>
      <c r="CN91" s="4">
        <f t="shared" ref="CN91:CN107" si="790">100*(CN7/CJ7-1)</f>
        <v>2.6186002818224363</v>
      </c>
      <c r="CO91" s="4">
        <f t="shared" ref="CO91:CO107" si="791">100*(CO7/CK7-1)</f>
        <v>2.5631439986915749</v>
      </c>
      <c r="CP91" s="4">
        <f t="shared" ref="CP91:CP107" si="792">100*(CP7/CL7-1)</f>
        <v>2.9113129951904071</v>
      </c>
      <c r="CQ91" s="4">
        <f t="shared" ref="CQ91:CQ107" si="793">100*(CQ7/CM7-1)</f>
        <v>3.0116864520301156</v>
      </c>
      <c r="CR91" s="4">
        <f t="shared" ref="CR91:CR107" si="794">100*(CR7/CN7-1)</f>
        <v>2.7257123240645331</v>
      </c>
      <c r="CS91" s="4">
        <f t="shared" ref="CS91:CS107" si="795">100*(CS7/CO7-1)</f>
        <v>2.9273737926007071</v>
      </c>
      <c r="CT91" s="4">
        <f t="shared" ref="CT91:CT107" si="796">100*(CT7/CP7-1)</f>
        <v>2.8402420301634423</v>
      </c>
      <c r="CU91" s="4">
        <f t="shared" ref="CU91:CU107" si="797">100*(CU7/CQ7-1)</f>
        <v>2.8070490112550806</v>
      </c>
      <c r="CV91" s="4">
        <f t="shared" ref="CV91:CV107" si="798">100*(CV7/CR7-1)</f>
        <v>2.4929822216281261</v>
      </c>
      <c r="CW91" s="4">
        <f t="shared" ref="CW91:CW107" si="799">100*(CW7/CS7-1)</f>
        <v>2.9879816737123921</v>
      </c>
      <c r="CX91" s="4">
        <f t="shared" ref="CX91:CX107" si="800">100*(CX7/CT7-1)</f>
        <v>2.7596048298573095</v>
      </c>
      <c r="CY91" s="4">
        <f t="shared" ref="CY91:CY107" si="801">100*(CY7/CU7-1)</f>
        <v>2.8568936188773097</v>
      </c>
      <c r="CZ91" s="4">
        <f t="shared" ref="CZ91:CZ107" si="802">100*(CZ7/CV7-1)</f>
        <v>3.3735463536572086</v>
      </c>
      <c r="DA91" s="4">
        <f t="shared" ref="DA91:DA107" si="803">100*(DA7/CW7-1)</f>
        <v>3.2365519761019312</v>
      </c>
      <c r="DB91" s="4">
        <f t="shared" ref="DB91:DB107" si="804">100*(DB7/CX7-1)</f>
        <v>3.2388317986626003</v>
      </c>
      <c r="DC91" s="4">
        <f t="shared" ref="DC91:DC107" si="805">100*(DC7/CY7-1)</f>
        <v>3.3415316767025693</v>
      </c>
      <c r="DD91" s="4">
        <f t="shared" ref="DD91:DD107" si="806">100*(DD7/CZ7-1)</f>
        <v>3.5115755829846274</v>
      </c>
      <c r="DE91" s="4">
        <f t="shared" ref="DE91:DE107" si="807">100*(DE7/DA7-1)</f>
        <v>3.1725544892478919</v>
      </c>
      <c r="DF91" s="4">
        <f t="shared" ref="DF91:DF107" si="808">100*(DF7/DB7-1)</f>
        <v>2.9633921734991464</v>
      </c>
      <c r="DG91" s="4">
        <f t="shared" ref="DG91:DG107" si="809">100*(DG7/DC7-1)</f>
        <v>2.7390233894132088</v>
      </c>
      <c r="DH91" s="4">
        <f t="shared" ref="DH91:DH107" si="810">100*(DH7/DD7-1)</f>
        <v>2.6022304832713727</v>
      </c>
      <c r="DI91" s="4">
        <f t="shared" ref="DI91:DI107" si="811">100*(DI7/DE7-1)</f>
        <v>2.3163374427472849</v>
      </c>
      <c r="DJ91" s="4">
        <f t="shared" ref="DJ91:DJ107" si="812">100*(DJ7/DF7-1)</f>
        <v>2.2972565571299342</v>
      </c>
      <c r="DK91" s="4">
        <f t="shared" ref="DK91:DK107" si="813">100*(DK7/DG7-1)</f>
        <v>2.4802795806290856</v>
      </c>
      <c r="DL91" s="4">
        <f t="shared" ref="DL91:DL107" si="814">100*(DL7/DH7-1)</f>
        <v>2.0610596341173792</v>
      </c>
      <c r="DM91" s="4">
        <f t="shared" ref="DM91:DM107" si="815">100*(DM7/DI7-1)</f>
        <v>2.1514918456289944</v>
      </c>
      <c r="DN91" s="4">
        <f t="shared" ref="DN91:DN107" si="816">100*(DN7/DJ7-1)</f>
        <v>2.3458682070022441</v>
      </c>
      <c r="DO91" s="4">
        <f t="shared" ref="DO91:DO107" si="817">100*(DO7/DK7-1)</f>
        <v>1.9525693240056929</v>
      </c>
      <c r="DP91" s="4">
        <f t="shared" ref="DP91:DP107" si="818">100*(DP7/DL7-1)</f>
        <v>2.3453413257289002</v>
      </c>
      <c r="DQ91" s="4">
        <f t="shared" ref="DQ91:DQ107" si="819">100*(DQ7/DM7-1)</f>
        <v>2.7104247104246859</v>
      </c>
      <c r="DR91" s="4">
        <f t="shared" ref="DR91:DR107" si="820">100*(DR7/DN7-1)</f>
        <v>2.3708054979651338</v>
      </c>
      <c r="DS91" s="49">
        <f t="shared" ref="DS91:DS107" si="821">100*(DS7/DO7-1)</f>
        <v>2.2305472199392273</v>
      </c>
      <c r="DT91" s="49">
        <f t="shared" ref="DT91:DT107" si="822">100*(DT7/DP7-1)</f>
        <v>-10.028810796466892</v>
      </c>
      <c r="DU91" s="49">
        <f t="shared" ref="DU91:DU107" si="823">100*(DU7/DQ7-1)</f>
        <v>-7.8885046237124996</v>
      </c>
      <c r="DV91" s="49">
        <f t="shared" ref="DV91:DV107" si="824">100*(DV7/DR7-1)</f>
        <v>-7.4802632812646541</v>
      </c>
      <c r="DW91" s="49">
        <f t="shared" ref="DW91:DW107" si="825">100*(DW7/DS7-1)</f>
        <v>-7.7964327113637211</v>
      </c>
      <c r="DX91" s="49">
        <f t="shared" ref="DX91:DX107" si="826">100*(DX7/DT7-1)</f>
        <v>5.2963111214106906</v>
      </c>
      <c r="DY91" s="49">
        <f t="shared" ref="DY91:DY107" si="827">100*(DY7/DU7-1)</f>
        <v>4.1483869651274485</v>
      </c>
      <c r="DZ91" s="49">
        <f t="shared" ref="DZ91:DZ107" si="828">100*(DZ7/DV7-1)</f>
        <v>5.0853297661032082</v>
      </c>
      <c r="EA91" s="49">
        <f t="shared" ref="EA91:EA107" si="829">100*(EA7/DW7-1)</f>
        <v>6.2413821072268671</v>
      </c>
      <c r="EB91" s="49">
        <f t="shared" ref="EB91:EB107" si="830">100*(EB7/DX7-1)</f>
        <v>6.0202877093295415</v>
      </c>
      <c r="EC91" s="11">
        <f t="shared" ref="EC91:EC107" si="831">100*(EC7/DY7-1)</f>
        <v>5.2572688087774155</v>
      </c>
      <c r="ED91" s="11">
        <f t="shared" ref="ED91:ED107" si="832">100*(ED7/DZ7-1)</f>
        <v>3.7200802360792595</v>
      </c>
      <c r="EE91" s="11">
        <f t="shared" ref="EE91:EE107" si="833">100*(EE7/EA7-1)</f>
        <v>2.0941901744474523</v>
      </c>
      <c r="EF91" s="11">
        <f t="shared" ref="EF91:EF107" si="834">100*(EF7/EB7-1)</f>
        <v>-0.93642196640877362</v>
      </c>
      <c r="EG91" s="11">
        <f t="shared" ref="EG91:EG107" si="835">100*(EG7/EC7-1)</f>
        <v>-3.7455808288804238</v>
      </c>
      <c r="EH91" s="11">
        <f t="shared" ref="EH91:EH107" si="836">100*(EH7/ED7-1)</f>
        <v>-4.9486060166524908</v>
      </c>
      <c r="EI91" s="11">
        <f t="shared" ref="EI91:EI107" si="837">100*(EI7/EE7-1)</f>
        <v>-4.9008968386032636</v>
      </c>
      <c r="EJ91" s="11">
        <f t="shared" ref="EJ91:EJ107" si="838">100*(EJ7/EF7-1)</f>
        <v>-3.1319704673638427</v>
      </c>
      <c r="EK91" s="11">
        <f t="shared" ref="EK91:EK107" si="839">100*(EK7/EG7-1)</f>
        <v>-1.3173970906804167</v>
      </c>
      <c r="EL91" s="11">
        <f t="shared" ref="EL91:EL107" si="840">100*(EL7/EH7-1)</f>
        <v>0.12677395499525179</v>
      </c>
      <c r="EM91" s="11">
        <f t="shared" ref="EM91:EM107" si="841">100*(EM7/EI7-1)</f>
        <v>1.3417815877748707</v>
      </c>
      <c r="EN91" s="11">
        <f t="shared" ref="EN91:EN107" si="842">100*(EN7/EJ7-1)</f>
        <v>2.3524622564145004</v>
      </c>
      <c r="EO91" s="11">
        <f t="shared" ref="EO91:EO107" si="843">100*(EO7/EK7-1)</f>
        <v>3.2323453227936172</v>
      </c>
      <c r="EP91" s="11">
        <f t="shared" ref="EP91:EP107" si="844">100*(EP7/EL7-1)</f>
        <v>3.909072791005741</v>
      </c>
      <c r="EQ91" s="11">
        <f t="shared" ref="EQ91:EQ107" si="845">100*(EQ7/EM7-1)</f>
        <v>3.9188015884469962</v>
      </c>
      <c r="ER91" s="11">
        <f t="shared" ref="ER91:ER107" si="846">100*(ER7/EN7-1)</f>
        <v>3.553996163388029</v>
      </c>
      <c r="ES91" s="11">
        <f t="shared" ref="ES91:ES107" si="847">100*(ES7/EO7-1)</f>
        <v>3.0532877442516204</v>
      </c>
      <c r="ET91" s="11">
        <f t="shared" ref="ET91:ET107" si="848">100*(ET7/EP7-1)</f>
        <v>2.4704569609199201</v>
      </c>
      <c r="EU91" s="11">
        <f t="shared" ref="EU91:EU107" si="849">100*(EU7/EQ7-1)</f>
        <v>2.045976226222157</v>
      </c>
      <c r="EV91" s="11">
        <f t="shared" ref="EV91:EV107" si="850">100*(EV7/ER7-1)</f>
        <v>1.7729266732757321</v>
      </c>
      <c r="EW91" s="11">
        <f t="shared" ref="EW91:EW107" si="851">100*(EW7/ES7-1)</f>
        <v>1.5840043413124949</v>
      </c>
      <c r="EX91" s="11">
        <f t="shared" ref="EX91:EX107" si="852">100*(EX7/ET7-1)</f>
        <v>1.4850305071234526</v>
      </c>
      <c r="EY91" s="11">
        <f t="shared" ref="EY91:EY107" si="853">100*(EY7/EU7-1)</f>
        <v>1.4425844475479899</v>
      </c>
      <c r="EZ91" s="11">
        <f t="shared" ref="EZ91:EZ107" si="854">100*(EZ7/EV7-1)</f>
        <v>1.3950115184437228</v>
      </c>
      <c r="FA91" s="11">
        <f t="shared" ref="FA91:FA107" si="855">100*(FA7/EW7-1)</f>
        <v>1.3250609953461279</v>
      </c>
      <c r="FB91" s="11">
        <f t="shared" ref="FB91:FB107" si="856">100*(FB7/EX7-1)</f>
        <v>1.2615572224910387</v>
      </c>
      <c r="FC91" s="11">
        <f t="shared" ref="FC91:FC107" si="857">100*(FC7/EY7-1)</f>
        <v>1.1597594468814476</v>
      </c>
      <c r="FD91" s="11">
        <f t="shared" ref="FD91:FD107" si="858">100*(FD7/EZ7-1)</f>
        <v>0.99931063424885114</v>
      </c>
      <c r="FE91" s="11">
        <f t="shared" ref="FE91:FE107" si="859">100*(FE7/FA7-1)</f>
        <v>0.80553501988871457</v>
      </c>
      <c r="FF91" s="11">
        <f t="shared" ref="FF91:FF107" si="860">100*(FF7/FB7-1)</f>
        <v>0.60159897829958897</v>
      </c>
    </row>
    <row r="92" spans="2:162" x14ac:dyDescent="0.25">
      <c r="B92" t="str">
        <f t="shared" si="704"/>
        <v xml:space="preserve"> Goods producing</v>
      </c>
      <c r="C92" s="4"/>
      <c r="D92" s="4"/>
      <c r="E92" s="4"/>
      <c r="F92" s="4"/>
      <c r="G92" s="4">
        <f t="shared" si="705"/>
        <v>-2.3306102835175313</v>
      </c>
      <c r="H92" s="4">
        <f t="shared" si="706"/>
        <v>-3.0579206139825121</v>
      </c>
      <c r="I92" s="4">
        <f t="shared" si="707"/>
        <v>-2.7333492480305588</v>
      </c>
      <c r="J92" s="4">
        <f t="shared" si="708"/>
        <v>-1.2055528494885781</v>
      </c>
      <c r="K92" s="4">
        <f t="shared" si="709"/>
        <v>-0.33210332103320583</v>
      </c>
      <c r="L92" s="4">
        <f t="shared" si="710"/>
        <v>0.25977238990599893</v>
      </c>
      <c r="M92" s="4">
        <f t="shared" si="711"/>
        <v>-1.3989446557859719</v>
      </c>
      <c r="N92" s="4">
        <f t="shared" si="712"/>
        <v>-2.2556390977443441</v>
      </c>
      <c r="O92" s="4">
        <f t="shared" si="713"/>
        <v>-4.1219301493274241</v>
      </c>
      <c r="P92" s="4">
        <f t="shared" si="714"/>
        <v>-5.5768044417026541</v>
      </c>
      <c r="Q92" s="4">
        <f t="shared" si="715"/>
        <v>-4.256378344741762</v>
      </c>
      <c r="R92" s="4">
        <f t="shared" si="716"/>
        <v>-5.9016393442622768</v>
      </c>
      <c r="S92" s="4">
        <f t="shared" si="717"/>
        <v>-5.4189728407774362</v>
      </c>
      <c r="T92" s="4">
        <f t="shared" si="718"/>
        <v>-4.5472363778910179</v>
      </c>
      <c r="U92" s="4">
        <f t="shared" si="719"/>
        <v>-5.2645261926426716</v>
      </c>
      <c r="V92" s="4">
        <f t="shared" si="720"/>
        <v>-2.063789868667909</v>
      </c>
      <c r="W92" s="4">
        <f t="shared" si="721"/>
        <v>0.59880239520957446</v>
      </c>
      <c r="X92" s="4">
        <f t="shared" si="722"/>
        <v>0.15058179329223709</v>
      </c>
      <c r="Y92" s="4">
        <f t="shared" si="723"/>
        <v>-1.4544456641053749</v>
      </c>
      <c r="Z92" s="4">
        <f t="shared" si="724"/>
        <v>-8.4838533114395265</v>
      </c>
      <c r="AA92" s="4">
        <f t="shared" si="725"/>
        <v>-2.3133116883116811</v>
      </c>
      <c r="AB92" s="4">
        <f t="shared" si="726"/>
        <v>0.46473482777475983</v>
      </c>
      <c r="AC92" s="4">
        <f t="shared" si="727"/>
        <v>4.5530492898914199</v>
      </c>
      <c r="AD92" s="4">
        <f t="shared" si="728"/>
        <v>16.0586124401914</v>
      </c>
      <c r="AE92" s="4">
        <f t="shared" si="729"/>
        <v>10.843373493975905</v>
      </c>
      <c r="AF92" s="4">
        <f t="shared" si="730"/>
        <v>11.482993197278901</v>
      </c>
      <c r="AG92" s="4">
        <f t="shared" si="731"/>
        <v>11.839126381675303</v>
      </c>
      <c r="AH92" s="4">
        <f t="shared" si="732"/>
        <v>11.749549085287292</v>
      </c>
      <c r="AI92" s="4">
        <f t="shared" si="733"/>
        <v>8.445777111444297</v>
      </c>
      <c r="AJ92" s="4">
        <f t="shared" si="734"/>
        <v>7.4322675128142501</v>
      </c>
      <c r="AK92" s="4">
        <f t="shared" si="735"/>
        <v>5.3822338652060209</v>
      </c>
      <c r="AL92" s="4">
        <f t="shared" si="736"/>
        <v>1.9714088079317627</v>
      </c>
      <c r="AM92" s="4">
        <f t="shared" si="737"/>
        <v>-0.1612903225806761</v>
      </c>
      <c r="AN92" s="4">
        <f t="shared" si="738"/>
        <v>-2.5445870725888997</v>
      </c>
      <c r="AO92" s="4">
        <f t="shared" si="739"/>
        <v>-4.2485875706214538</v>
      </c>
      <c r="AP92" s="4">
        <f t="shared" si="740"/>
        <v>-4.7823629169022279</v>
      </c>
      <c r="AQ92" s="4">
        <f t="shared" si="741"/>
        <v>-4.9042234018001452</v>
      </c>
      <c r="AR92" s="4">
        <f t="shared" si="742"/>
        <v>-3.1472199557057712</v>
      </c>
      <c r="AS92" s="4">
        <f t="shared" si="743"/>
        <v>-2.478168515459056</v>
      </c>
      <c r="AT92" s="4">
        <f t="shared" si="744"/>
        <v>-1.8641652814058274</v>
      </c>
      <c r="AU92" s="4">
        <f t="shared" si="745"/>
        <v>-0.67952918335151269</v>
      </c>
      <c r="AV92" s="4">
        <f t="shared" si="746"/>
        <v>-2.8162233722469843</v>
      </c>
      <c r="AW92" s="4">
        <f t="shared" si="747"/>
        <v>-3.2792836398838454</v>
      </c>
      <c r="AX92" s="4">
        <f t="shared" si="748"/>
        <v>-6.5698729582577169</v>
      </c>
      <c r="AY92" s="4">
        <f t="shared" si="749"/>
        <v>-8.9065363469761678</v>
      </c>
      <c r="AZ92" s="4">
        <f t="shared" si="750"/>
        <v>-9.7213622291021586</v>
      </c>
      <c r="BA92" s="4">
        <f t="shared" si="751"/>
        <v>-10.246465657450276</v>
      </c>
      <c r="BB92" s="4">
        <f t="shared" si="752"/>
        <v>-9.0909090909090828</v>
      </c>
      <c r="BC92" s="4">
        <f t="shared" si="753"/>
        <v>-8.0606223175965663</v>
      </c>
      <c r="BD92" s="4">
        <f t="shared" si="754"/>
        <v>-7.3799725651577557</v>
      </c>
      <c r="BE92" s="4">
        <f t="shared" si="755"/>
        <v>-6.8441594647337674</v>
      </c>
      <c r="BF92" s="4">
        <f t="shared" si="756"/>
        <v>-5.2279202279202348</v>
      </c>
      <c r="BG92" s="4">
        <f t="shared" si="757"/>
        <v>-2.9321663019693633</v>
      </c>
      <c r="BH92" s="4">
        <f t="shared" si="758"/>
        <v>-1.4366113744075926</v>
      </c>
      <c r="BI92" s="4">
        <f t="shared" si="759"/>
        <v>0.13467005835703372</v>
      </c>
      <c r="BJ92" s="4">
        <f t="shared" si="760"/>
        <v>2.1343754697129125</v>
      </c>
      <c r="BK92" s="4">
        <f t="shared" si="761"/>
        <v>3.3363390441839336</v>
      </c>
      <c r="BL92" s="4">
        <f t="shared" si="762"/>
        <v>5.4395191585274283</v>
      </c>
      <c r="BM92" s="4">
        <f t="shared" si="763"/>
        <v>5.0059772863120022</v>
      </c>
      <c r="BN92" s="4">
        <f t="shared" si="764"/>
        <v>7.3730684326710705</v>
      </c>
      <c r="BO92" s="4">
        <f t="shared" si="765"/>
        <v>8.2024432809773238</v>
      </c>
      <c r="BP92" s="4">
        <f t="shared" si="766"/>
        <v>7.7098475131822664</v>
      </c>
      <c r="BQ92" s="4">
        <f t="shared" si="767"/>
        <v>8.5384943788245238</v>
      </c>
      <c r="BR92" s="4">
        <f t="shared" si="768"/>
        <v>5.6195175438596534</v>
      </c>
      <c r="BS92" s="4">
        <f t="shared" si="769"/>
        <v>5.6720430107527031</v>
      </c>
      <c r="BT92" s="4">
        <f t="shared" si="770"/>
        <v>5.795183911087598</v>
      </c>
      <c r="BU92" s="4">
        <f t="shared" si="771"/>
        <v>6.0443162449193899</v>
      </c>
      <c r="BV92" s="4">
        <f t="shared" si="772"/>
        <v>5.3854139631456022</v>
      </c>
      <c r="BW92" s="4">
        <f t="shared" si="773"/>
        <v>3.370643602136858</v>
      </c>
      <c r="BX92" s="4">
        <f t="shared" si="774"/>
        <v>1.0130065032516455</v>
      </c>
      <c r="BY92" s="4">
        <f t="shared" si="775"/>
        <v>-0.92729970326409505</v>
      </c>
      <c r="BZ92" s="4">
        <f t="shared" si="776"/>
        <v>-7.1542913434305966</v>
      </c>
      <c r="CA92" s="4">
        <f t="shared" si="777"/>
        <v>-9.462286206472271</v>
      </c>
      <c r="CB92" s="4">
        <f t="shared" si="778"/>
        <v>-13.185588708678964</v>
      </c>
      <c r="CC92" s="4">
        <f t="shared" si="779"/>
        <v>-15.437414201921895</v>
      </c>
      <c r="CD92" s="4">
        <f t="shared" si="780"/>
        <v>-12.387267904509303</v>
      </c>
      <c r="CE92" s="4">
        <f t="shared" si="781"/>
        <v>-11.28023919543355</v>
      </c>
      <c r="CF92" s="4">
        <f t="shared" si="782"/>
        <v>-7.4871648602395924</v>
      </c>
      <c r="CG92" s="4">
        <f t="shared" si="783"/>
        <v>-4.1912632821723754</v>
      </c>
      <c r="CH92" s="4">
        <f t="shared" si="784"/>
        <v>-1.4380865879503268</v>
      </c>
      <c r="CI92" s="4">
        <f t="shared" si="785"/>
        <v>-6.1274509803910249E-2</v>
      </c>
      <c r="CJ92" s="4">
        <f t="shared" si="786"/>
        <v>2.081085247417902</v>
      </c>
      <c r="CK92" s="4">
        <f t="shared" si="787"/>
        <v>3.558225508317947</v>
      </c>
      <c r="CL92" s="4">
        <f t="shared" si="788"/>
        <v>4.4693595453847212</v>
      </c>
      <c r="CM92" s="4">
        <f t="shared" si="789"/>
        <v>5.1348865726548176</v>
      </c>
      <c r="CN92" s="4">
        <f t="shared" si="790"/>
        <v>5.2552099063726931</v>
      </c>
      <c r="CO92" s="4">
        <f t="shared" si="791"/>
        <v>5.0870147255689391</v>
      </c>
      <c r="CP92" s="4">
        <f t="shared" si="792"/>
        <v>5.2778594531020184</v>
      </c>
      <c r="CQ92" s="4">
        <f t="shared" si="793"/>
        <v>5.467269281236331</v>
      </c>
      <c r="CR92" s="4">
        <f t="shared" si="794"/>
        <v>4.3185078909612651</v>
      </c>
      <c r="CS92" s="4">
        <f t="shared" si="795"/>
        <v>3.6376503892427525</v>
      </c>
      <c r="CT92" s="4">
        <f t="shared" si="796"/>
        <v>2.4577572964669558</v>
      </c>
      <c r="CU92" s="4">
        <f t="shared" si="797"/>
        <v>1.7694221730716331</v>
      </c>
      <c r="CV92" s="4">
        <f t="shared" si="798"/>
        <v>1.7191583000962796</v>
      </c>
      <c r="CW92" s="4">
        <f t="shared" si="799"/>
        <v>2.4856596558317401</v>
      </c>
      <c r="CX92" s="4">
        <f t="shared" si="800"/>
        <v>3.5845713506882815</v>
      </c>
      <c r="CY92" s="4">
        <f t="shared" si="801"/>
        <v>4.4009779951100114</v>
      </c>
      <c r="CZ92" s="4">
        <f t="shared" si="802"/>
        <v>4.3266630611141332</v>
      </c>
      <c r="DA92" s="4">
        <f t="shared" si="803"/>
        <v>3.5847547974413807</v>
      </c>
      <c r="DB92" s="4">
        <f t="shared" si="804"/>
        <v>2.473684210526339</v>
      </c>
      <c r="DC92" s="4">
        <f t="shared" si="805"/>
        <v>2.0426749934946642</v>
      </c>
      <c r="DD92" s="4">
        <f t="shared" si="806"/>
        <v>2.1513737687921086</v>
      </c>
      <c r="DE92" s="4">
        <f t="shared" si="807"/>
        <v>1.2093142930657441</v>
      </c>
      <c r="DF92" s="4">
        <f t="shared" si="808"/>
        <v>0.41088854648174689</v>
      </c>
      <c r="DG92" s="4">
        <f t="shared" si="809"/>
        <v>-0.43350758638276421</v>
      </c>
      <c r="DH92" s="4">
        <f t="shared" si="810"/>
        <v>-0.95153514336462353</v>
      </c>
      <c r="DI92" s="4">
        <f t="shared" si="811"/>
        <v>-1.6906063302402408</v>
      </c>
      <c r="DJ92" s="4">
        <f t="shared" si="812"/>
        <v>-0.88235294117645635</v>
      </c>
      <c r="DK92" s="4">
        <f t="shared" si="813"/>
        <v>0.16647458061211928</v>
      </c>
      <c r="DL92" s="4">
        <f t="shared" si="814"/>
        <v>1.0247214038683117</v>
      </c>
      <c r="DM92" s="4">
        <f t="shared" si="815"/>
        <v>2.6894233255753797</v>
      </c>
      <c r="DN92" s="4">
        <f t="shared" si="816"/>
        <v>4.0381886208231021</v>
      </c>
      <c r="DO92" s="4">
        <f t="shared" si="817"/>
        <v>3.0810534390181443</v>
      </c>
      <c r="DP92" s="4">
        <f t="shared" si="818"/>
        <v>3.2712057816660423</v>
      </c>
      <c r="DQ92" s="4">
        <f t="shared" si="819"/>
        <v>2.6567615210274287</v>
      </c>
      <c r="DR92" s="4">
        <f t="shared" si="820"/>
        <v>1.1656746031746268</v>
      </c>
      <c r="DS92" s="49">
        <f t="shared" si="821"/>
        <v>0.84335855140766913</v>
      </c>
      <c r="DT92" s="49">
        <f t="shared" si="822"/>
        <v>-9.3922651933701644</v>
      </c>
      <c r="DU92" s="49">
        <f t="shared" si="823"/>
        <v>-8.8801668097632795</v>
      </c>
      <c r="DV92" s="49">
        <f t="shared" si="824"/>
        <v>-9.5489090463348738</v>
      </c>
      <c r="DW92" s="49">
        <f t="shared" si="825"/>
        <v>-10.343131226171431</v>
      </c>
      <c r="DX92" s="49">
        <f t="shared" si="826"/>
        <v>-1.5582655826558156</v>
      </c>
      <c r="DY92" s="49">
        <f t="shared" si="827"/>
        <v>-1.8710459011980096</v>
      </c>
      <c r="DZ92" s="49">
        <f t="shared" si="828"/>
        <v>-0.13551971811900376</v>
      </c>
      <c r="EA92" s="49">
        <f t="shared" si="829"/>
        <v>2.4691358024691468</v>
      </c>
      <c r="EB92" s="49">
        <f t="shared" si="830"/>
        <v>4.5560908465244188</v>
      </c>
      <c r="EC92" s="11">
        <f t="shared" si="831"/>
        <v>6.0318930041152408</v>
      </c>
      <c r="ED92" s="11">
        <f t="shared" si="832"/>
        <v>5.0877731035418705</v>
      </c>
      <c r="EE92" s="11">
        <f t="shared" si="833"/>
        <v>3.1802409638554074</v>
      </c>
      <c r="EF92" s="11">
        <f t="shared" si="834"/>
        <v>-0.10106635071089887</v>
      </c>
      <c r="EG92" s="11">
        <f t="shared" si="835"/>
        <v>-3.3337667252069214</v>
      </c>
      <c r="EH92" s="11">
        <f t="shared" si="836"/>
        <v>-4.9261497861935011</v>
      </c>
      <c r="EI92" s="11">
        <f t="shared" si="837"/>
        <v>-5.3370948330756622</v>
      </c>
      <c r="EJ92" s="11">
        <f t="shared" si="838"/>
        <v>-4.3288220598938665</v>
      </c>
      <c r="EK92" s="11">
        <f t="shared" si="839"/>
        <v>-2.9380353461989084</v>
      </c>
      <c r="EL92" s="11">
        <f t="shared" si="840"/>
        <v>-1.4510948203184326</v>
      </c>
      <c r="EM92" s="11">
        <f t="shared" si="841"/>
        <v>-0.16804628817943534</v>
      </c>
      <c r="EN92" s="11">
        <f t="shared" si="842"/>
        <v>0.91113603361396844</v>
      </c>
      <c r="EO92" s="11">
        <f t="shared" si="843"/>
        <v>1.7381999014685068</v>
      </c>
      <c r="EP92" s="11">
        <f t="shared" si="844"/>
        <v>2.2657517877558098</v>
      </c>
      <c r="EQ92" s="11">
        <f t="shared" si="845"/>
        <v>2.3417399065313926</v>
      </c>
      <c r="ER92" s="11">
        <f t="shared" si="846"/>
        <v>2.1484073472713971</v>
      </c>
      <c r="ES92" s="11">
        <f t="shared" si="847"/>
        <v>1.8638987575634536</v>
      </c>
      <c r="ET92" s="11">
        <f t="shared" si="848"/>
        <v>1.5352158403255878</v>
      </c>
      <c r="EU92" s="11">
        <f t="shared" si="849"/>
        <v>1.2600821462002809</v>
      </c>
      <c r="EV92" s="11">
        <f t="shared" si="850"/>
        <v>1.1091382941150751</v>
      </c>
      <c r="EW92" s="11">
        <f t="shared" si="851"/>
        <v>0.97578596332270617</v>
      </c>
      <c r="EX92" s="11">
        <f t="shared" si="852"/>
        <v>0.90558530548272564</v>
      </c>
      <c r="EY92" s="11">
        <f t="shared" si="853"/>
        <v>0.89986721772041811</v>
      </c>
      <c r="EZ92" s="11">
        <f t="shared" si="854"/>
        <v>0.87648277683192166</v>
      </c>
      <c r="FA92" s="11">
        <f t="shared" si="855"/>
        <v>0.8673371776242611</v>
      </c>
      <c r="FB92" s="11">
        <f t="shared" si="856"/>
        <v>0.87291233071540297</v>
      </c>
      <c r="FC92" s="11">
        <f t="shared" si="857"/>
        <v>0.84004551772871583</v>
      </c>
      <c r="FD92" s="11">
        <f t="shared" si="858"/>
        <v>0.7494206503180445</v>
      </c>
      <c r="FE92" s="11">
        <f t="shared" si="859"/>
        <v>0.60052810733324247</v>
      </c>
      <c r="FF92" s="11">
        <f t="shared" si="860"/>
        <v>0.45380464336040038</v>
      </c>
    </row>
    <row r="93" spans="2:162" x14ac:dyDescent="0.25">
      <c r="B93" t="str">
        <f t="shared" si="704"/>
        <v xml:space="preserve">   Natural resources</v>
      </c>
      <c r="C93" s="4"/>
      <c r="D93" s="4"/>
      <c r="E93" s="4"/>
      <c r="F93" s="4"/>
      <c r="G93" s="4">
        <f t="shared" si="705"/>
        <v>-1.7543859649122751</v>
      </c>
      <c r="H93" s="4">
        <f t="shared" si="706"/>
        <v>-8.3333333333333375</v>
      </c>
      <c r="I93" s="4">
        <f t="shared" si="707"/>
        <v>-9.9999999999999982</v>
      </c>
      <c r="J93" s="4">
        <f t="shared" si="708"/>
        <v>-11.475409836065564</v>
      </c>
      <c r="K93" s="4">
        <f t="shared" si="709"/>
        <v>-10.71428571428571</v>
      </c>
      <c r="L93" s="4">
        <f t="shared" si="710"/>
        <v>-16.36363636363636</v>
      </c>
      <c r="M93" s="4">
        <f t="shared" si="711"/>
        <v>-14.814814814814813</v>
      </c>
      <c r="N93" s="4">
        <f t="shared" si="712"/>
        <v>-11.111111111111105</v>
      </c>
      <c r="O93" s="4">
        <f t="shared" si="713"/>
        <v>-4.0000000000000036</v>
      </c>
      <c r="P93" s="4">
        <f t="shared" si="714"/>
        <v>6.5217391304347672</v>
      </c>
      <c r="Q93" s="4">
        <f t="shared" si="715"/>
        <v>4.3478260869565188</v>
      </c>
      <c r="R93" s="4">
        <f t="shared" si="716"/>
        <v>2.0833333333333259</v>
      </c>
      <c r="S93" s="4">
        <f t="shared" si="717"/>
        <v>0</v>
      </c>
      <c r="T93" s="4">
        <f t="shared" si="718"/>
        <v>-4.0816326530612068</v>
      </c>
      <c r="U93" s="4">
        <f t="shared" si="719"/>
        <v>-4.1666666666666625</v>
      </c>
      <c r="V93" s="4">
        <f t="shared" si="720"/>
        <v>-2.0408163265306034</v>
      </c>
      <c r="W93" s="4">
        <f t="shared" si="721"/>
        <v>2.0833333333333259</v>
      </c>
      <c r="X93" s="4">
        <f t="shared" si="722"/>
        <v>2.1276595744680771</v>
      </c>
      <c r="Y93" s="4">
        <f t="shared" si="723"/>
        <v>4.3478260869565188</v>
      </c>
      <c r="Z93" s="4">
        <f t="shared" si="724"/>
        <v>0</v>
      </c>
      <c r="AA93" s="4">
        <f t="shared" si="725"/>
        <v>0</v>
      </c>
      <c r="AB93" s="4">
        <f t="shared" si="726"/>
        <v>0</v>
      </c>
      <c r="AC93" s="4">
        <f t="shared" si="727"/>
        <v>0</v>
      </c>
      <c r="AD93" s="4">
        <f t="shared" si="728"/>
        <v>6.25</v>
      </c>
      <c r="AE93" s="4">
        <f t="shared" si="729"/>
        <v>10.204081632653072</v>
      </c>
      <c r="AF93" s="4">
        <f t="shared" si="730"/>
        <v>12.5</v>
      </c>
      <c r="AG93" s="4">
        <f t="shared" si="731"/>
        <v>16.66666666666665</v>
      </c>
      <c r="AH93" s="4">
        <f t="shared" si="732"/>
        <v>15.68627450980391</v>
      </c>
      <c r="AI93" s="4">
        <f t="shared" si="733"/>
        <v>-3.7037037037036979</v>
      </c>
      <c r="AJ93" s="4">
        <f t="shared" si="734"/>
        <v>-1.8518518518518601</v>
      </c>
      <c r="AK93" s="4">
        <f t="shared" si="735"/>
        <v>1.7857142857142794</v>
      </c>
      <c r="AL93" s="4">
        <f t="shared" si="736"/>
        <v>15.25423728813562</v>
      </c>
      <c r="AM93" s="4">
        <f t="shared" si="737"/>
        <v>21.153846153846146</v>
      </c>
      <c r="AN93" s="4">
        <f t="shared" si="738"/>
        <v>18.867924528301906</v>
      </c>
      <c r="AO93" s="4">
        <f t="shared" si="739"/>
        <v>12.280701754385959</v>
      </c>
      <c r="AP93" s="4">
        <f t="shared" si="740"/>
        <v>-7.3529411764705843</v>
      </c>
      <c r="AQ93" s="4">
        <f t="shared" si="741"/>
        <v>0</v>
      </c>
      <c r="AR93" s="4">
        <f t="shared" si="742"/>
        <v>1.5873015873015817</v>
      </c>
      <c r="AS93" s="4">
        <f t="shared" si="743"/>
        <v>0</v>
      </c>
      <c r="AT93" s="4">
        <f t="shared" si="744"/>
        <v>0</v>
      </c>
      <c r="AU93" s="4">
        <f t="shared" si="745"/>
        <v>4.7619047619047672</v>
      </c>
      <c r="AV93" s="4">
        <f t="shared" si="746"/>
        <v>-4.6875</v>
      </c>
      <c r="AW93" s="4">
        <f t="shared" si="747"/>
        <v>-10.9375</v>
      </c>
      <c r="AX93" s="4">
        <f t="shared" si="748"/>
        <v>-17.460317460317466</v>
      </c>
      <c r="AY93" s="4">
        <f t="shared" si="749"/>
        <v>-22.727272727272741</v>
      </c>
      <c r="AZ93" s="4">
        <f t="shared" si="750"/>
        <v>-21.311475409836056</v>
      </c>
      <c r="BA93" s="4">
        <f t="shared" si="751"/>
        <v>-15.78947368421052</v>
      </c>
      <c r="BB93" s="4">
        <f t="shared" si="752"/>
        <v>-11.538461538461531</v>
      </c>
      <c r="BC93" s="4">
        <f t="shared" si="753"/>
        <v>-9.8039215686274375</v>
      </c>
      <c r="BD93" s="4">
        <f t="shared" si="754"/>
        <v>-16.666666666666675</v>
      </c>
      <c r="BE93" s="4">
        <f t="shared" si="755"/>
        <v>-22.916666666666664</v>
      </c>
      <c r="BF93" s="4">
        <f t="shared" si="756"/>
        <v>-15.217391304347828</v>
      </c>
      <c r="BG93" s="4">
        <f t="shared" si="757"/>
        <v>-19.565217391304344</v>
      </c>
      <c r="BH93" s="4">
        <f t="shared" si="758"/>
        <v>-5.0000000000000044</v>
      </c>
      <c r="BI93" s="4">
        <f t="shared" si="759"/>
        <v>-2.7027027027027084</v>
      </c>
      <c r="BJ93" s="4">
        <f t="shared" si="760"/>
        <v>-7.6923076923076987</v>
      </c>
      <c r="BK93" s="4">
        <f t="shared" si="761"/>
        <v>-8.1081081081081141</v>
      </c>
      <c r="BL93" s="4">
        <f t="shared" si="762"/>
        <v>-13.15789473684209</v>
      </c>
      <c r="BM93" s="4">
        <f t="shared" si="763"/>
        <v>-8.333333333333325</v>
      </c>
      <c r="BN93" s="4">
        <f t="shared" si="764"/>
        <v>-8.333333333333325</v>
      </c>
      <c r="BO93" s="4">
        <f t="shared" si="765"/>
        <v>-2.9411764705882248</v>
      </c>
      <c r="BP93" s="4">
        <f t="shared" si="766"/>
        <v>0</v>
      </c>
      <c r="BQ93" s="4">
        <f t="shared" si="767"/>
        <v>0</v>
      </c>
      <c r="BR93" s="4">
        <f t="shared" si="768"/>
        <v>0</v>
      </c>
      <c r="BS93" s="4">
        <f t="shared" si="769"/>
        <v>-3.0303030303030165</v>
      </c>
      <c r="BT93" s="4">
        <f t="shared" si="770"/>
        <v>0</v>
      </c>
      <c r="BU93" s="4">
        <f t="shared" si="771"/>
        <v>3.0303030303030276</v>
      </c>
      <c r="BV93" s="4">
        <f t="shared" si="772"/>
        <v>0</v>
      </c>
      <c r="BW93" s="4">
        <f t="shared" si="773"/>
        <v>-6.2500000000000222</v>
      </c>
      <c r="BX93" s="4">
        <f t="shared" si="774"/>
        <v>-9.0909090909090935</v>
      </c>
      <c r="BY93" s="4">
        <f t="shared" si="775"/>
        <v>-11.764705882352944</v>
      </c>
      <c r="BZ93" s="4">
        <f t="shared" si="776"/>
        <v>-15.151515151515172</v>
      </c>
      <c r="CA93" s="4">
        <f t="shared" si="777"/>
        <v>-13.33333333333333</v>
      </c>
      <c r="CB93" s="4">
        <f t="shared" si="778"/>
        <v>-19.999999999999996</v>
      </c>
      <c r="CC93" s="4">
        <f t="shared" si="779"/>
        <v>-19.999999999999996</v>
      </c>
      <c r="CD93" s="4">
        <f t="shared" si="780"/>
        <v>-21.428571428571431</v>
      </c>
      <c r="CE93" s="4">
        <f t="shared" si="781"/>
        <v>-7.6923076923076872</v>
      </c>
      <c r="CF93" s="4">
        <f t="shared" si="782"/>
        <v>-4.1666666666666625</v>
      </c>
      <c r="CG93" s="4">
        <f t="shared" si="783"/>
        <v>0</v>
      </c>
      <c r="CH93" s="4">
        <f t="shared" si="784"/>
        <v>0</v>
      </c>
      <c r="CI93" s="4">
        <f t="shared" si="785"/>
        <v>-12.500000000000011</v>
      </c>
      <c r="CJ93" s="4">
        <f t="shared" si="786"/>
        <v>-8.6956521739130608</v>
      </c>
      <c r="CK93" s="4">
        <f t="shared" si="787"/>
        <v>-12.500000000000011</v>
      </c>
      <c r="CL93" s="4">
        <f t="shared" si="788"/>
        <v>4.5454545454545636</v>
      </c>
      <c r="CM93" s="4">
        <f t="shared" si="789"/>
        <v>4.7619047619047672</v>
      </c>
      <c r="CN93" s="4">
        <f t="shared" si="790"/>
        <v>0</v>
      </c>
      <c r="CO93" s="4">
        <f t="shared" si="791"/>
        <v>0</v>
      </c>
      <c r="CP93" s="4">
        <f t="shared" si="792"/>
        <v>-8.6956521739130608</v>
      </c>
      <c r="CQ93" s="4">
        <f t="shared" si="793"/>
        <v>0</v>
      </c>
      <c r="CR93" s="4">
        <f t="shared" si="794"/>
        <v>9.5238095238095344</v>
      </c>
      <c r="CS93" s="4">
        <f t="shared" si="795"/>
        <v>9.5238095238095344</v>
      </c>
      <c r="CT93" s="4">
        <f t="shared" si="796"/>
        <v>0</v>
      </c>
      <c r="CU93" s="4">
        <f t="shared" si="797"/>
        <v>-4.5454545454545414</v>
      </c>
      <c r="CV93" s="4">
        <f t="shared" si="798"/>
        <v>-8.6956521739130608</v>
      </c>
      <c r="CW93" s="4">
        <f t="shared" si="799"/>
        <v>-8.6956521739130608</v>
      </c>
      <c r="CX93" s="4">
        <f t="shared" si="800"/>
        <v>9.5238095238095344</v>
      </c>
      <c r="CY93" s="4">
        <f t="shared" si="801"/>
        <v>14.285714285714302</v>
      </c>
      <c r="CZ93" s="4">
        <f t="shared" si="802"/>
        <v>14.285714285714302</v>
      </c>
      <c r="DA93" s="4">
        <f t="shared" si="803"/>
        <v>9.5238095238095344</v>
      </c>
      <c r="DB93" s="4">
        <f t="shared" si="804"/>
        <v>4.3478260869565188</v>
      </c>
      <c r="DC93" s="4">
        <f t="shared" si="805"/>
        <v>-8.3333333333333481</v>
      </c>
      <c r="DD93" s="4">
        <f t="shared" si="806"/>
        <v>0</v>
      </c>
      <c r="DE93" s="4">
        <f t="shared" si="807"/>
        <v>4.3478260869565188</v>
      </c>
      <c r="DF93" s="4">
        <f t="shared" si="808"/>
        <v>0</v>
      </c>
      <c r="DG93" s="4">
        <f t="shared" si="809"/>
        <v>9.0909090909091042</v>
      </c>
      <c r="DH93" s="4">
        <f t="shared" si="810"/>
        <v>0</v>
      </c>
      <c r="DI93" s="4">
        <f t="shared" si="811"/>
        <v>0</v>
      </c>
      <c r="DJ93" s="4">
        <f t="shared" si="812"/>
        <v>0</v>
      </c>
      <c r="DK93" s="4">
        <f t="shared" si="813"/>
        <v>0</v>
      </c>
      <c r="DL93" s="4">
        <f t="shared" si="814"/>
        <v>0</v>
      </c>
      <c r="DM93" s="4">
        <f t="shared" si="815"/>
        <v>0</v>
      </c>
      <c r="DN93" s="4">
        <f t="shared" si="816"/>
        <v>0</v>
      </c>
      <c r="DO93" s="4">
        <f t="shared" si="817"/>
        <v>0</v>
      </c>
      <c r="DP93" s="4">
        <f t="shared" si="818"/>
        <v>0</v>
      </c>
      <c r="DQ93" s="4">
        <f t="shared" si="819"/>
        <v>0</v>
      </c>
      <c r="DR93" s="4">
        <f t="shared" si="820"/>
        <v>0</v>
      </c>
      <c r="DS93" s="49">
        <f t="shared" si="821"/>
        <v>0</v>
      </c>
      <c r="DT93" s="49">
        <f t="shared" si="822"/>
        <v>-12.500000000000011</v>
      </c>
      <c r="DU93" s="49">
        <f t="shared" si="823"/>
        <v>-4.1666666666666625</v>
      </c>
      <c r="DV93" s="49">
        <f t="shared" si="824"/>
        <v>-8.3333333333333481</v>
      </c>
      <c r="DW93" s="49">
        <f t="shared" si="825"/>
        <v>-12.500000000000011</v>
      </c>
      <c r="DX93" s="49">
        <f t="shared" si="826"/>
        <v>4.7619047619047672</v>
      </c>
      <c r="DY93" s="49">
        <f t="shared" si="827"/>
        <v>-8.6956521739130608</v>
      </c>
      <c r="DZ93" s="49">
        <f t="shared" si="828"/>
        <v>0</v>
      </c>
      <c r="EA93" s="49">
        <f t="shared" si="829"/>
        <v>0</v>
      </c>
      <c r="EB93" s="49">
        <f t="shared" si="830"/>
        <v>-4.5454545454545414</v>
      </c>
      <c r="EC93" s="11">
        <f t="shared" si="831"/>
        <v>2.544657142857143</v>
      </c>
      <c r="ED93" s="11">
        <f t="shared" si="832"/>
        <v>-0.48379545454545481</v>
      </c>
      <c r="EE93" s="11">
        <f t="shared" si="833"/>
        <v>5.3965714285714395</v>
      </c>
      <c r="EF93" s="11">
        <f t="shared" si="834"/>
        <v>6.1548428571428726</v>
      </c>
      <c r="EG93" s="11">
        <f t="shared" si="835"/>
        <v>4.0102806777144728</v>
      </c>
      <c r="EH93" s="11">
        <f t="shared" si="836"/>
        <v>2.622195151863127</v>
      </c>
      <c r="EI93" s="11">
        <f t="shared" si="837"/>
        <v>1.7185568519442196</v>
      </c>
      <c r="EJ93" s="11">
        <f t="shared" si="838"/>
        <v>1.128028746148324</v>
      </c>
      <c r="EK93" s="11">
        <f t="shared" si="839"/>
        <v>0.74116101697980774</v>
      </c>
      <c r="EL93" s="11">
        <f t="shared" si="840"/>
        <v>0.48730047819405264</v>
      </c>
      <c r="EM93" s="11">
        <f t="shared" si="841"/>
        <v>0.32052550512349232</v>
      </c>
      <c r="EN93" s="11">
        <f t="shared" si="842"/>
        <v>0.21089441027346556</v>
      </c>
      <c r="EO93" s="11">
        <f t="shared" si="843"/>
        <v>0.13877875756980185</v>
      </c>
      <c r="EP93" s="11">
        <f t="shared" si="844"/>
        <v>9.1340170514064845E-2</v>
      </c>
      <c r="EQ93" s="11">
        <f t="shared" si="845"/>
        <v>6.0117378983215453E-2</v>
      </c>
      <c r="ER93" s="11">
        <f t="shared" si="846"/>
        <v>3.9572358256267925E-2</v>
      </c>
      <c r="ES93" s="11">
        <f t="shared" si="847"/>
        <v>2.6049681336193231E-2</v>
      </c>
      <c r="ET93" s="11">
        <f t="shared" si="848"/>
        <v>1.713886382741503E-2</v>
      </c>
      <c r="EU93" s="11">
        <f t="shared" si="849"/>
        <v>1.1283488897251281E-2</v>
      </c>
      <c r="EV93" s="11">
        <f t="shared" si="850"/>
        <v>7.4202006533852227E-3</v>
      </c>
      <c r="EW93" s="11">
        <f t="shared" si="851"/>
        <v>4.8979760872480682E-3</v>
      </c>
      <c r="EX93" s="11">
        <f t="shared" si="852"/>
        <v>3.225430087216985E-3</v>
      </c>
      <c r="EY93" s="11">
        <f t="shared" si="853"/>
        <v>2.1237112225236388E-3</v>
      </c>
      <c r="EZ93" s="11">
        <f t="shared" si="854"/>
        <v>1.3936730957953003E-3</v>
      </c>
      <c r="FA93" s="11">
        <f t="shared" si="855"/>
        <v>9.1583684991292102E-4</v>
      </c>
      <c r="FB93" s="11">
        <f t="shared" si="856"/>
        <v>5.9728260308755665E-4</v>
      </c>
      <c r="FC93" s="11">
        <f t="shared" si="857"/>
        <v>3.981873978764483E-4</v>
      </c>
      <c r="FD93" s="11">
        <f t="shared" si="858"/>
        <v>2.6545784244103032E-4</v>
      </c>
      <c r="FE93" s="11">
        <f t="shared" si="859"/>
        <v>1.7254739146377318E-4</v>
      </c>
      <c r="FF93" s="11">
        <f t="shared" si="860"/>
        <v>1.1945580711270054E-4</v>
      </c>
    </row>
    <row r="94" spans="2:162" x14ac:dyDescent="0.25">
      <c r="B94" t="str">
        <f t="shared" si="704"/>
        <v xml:space="preserve">   Construction</v>
      </c>
      <c r="C94" s="4"/>
      <c r="D94" s="4"/>
      <c r="E94" s="4"/>
      <c r="F94" s="4"/>
      <c r="G94" s="4">
        <f t="shared" si="705"/>
        <v>-2.6415094339622636</v>
      </c>
      <c r="H94" s="4">
        <f t="shared" si="706"/>
        <v>-6.6492146596858648</v>
      </c>
      <c r="I94" s="4">
        <f t="shared" si="707"/>
        <v>-5.392670157068058</v>
      </c>
      <c r="J94" s="4">
        <f t="shared" si="708"/>
        <v>0.33076074972437919</v>
      </c>
      <c r="K94" s="4">
        <f t="shared" si="709"/>
        <v>1.9379844961240345</v>
      </c>
      <c r="L94" s="4">
        <f t="shared" si="710"/>
        <v>5.4402692091979787</v>
      </c>
      <c r="M94" s="4">
        <f t="shared" si="711"/>
        <v>2.9883785279468666</v>
      </c>
      <c r="N94" s="4">
        <f t="shared" si="712"/>
        <v>1.0439560439560402</v>
      </c>
      <c r="O94" s="4">
        <f t="shared" si="713"/>
        <v>-2.172732210755024</v>
      </c>
      <c r="P94" s="4">
        <f t="shared" si="714"/>
        <v>-7.2340425531914887</v>
      </c>
      <c r="Q94" s="4">
        <f t="shared" si="715"/>
        <v>-6.0182697474476132</v>
      </c>
      <c r="R94" s="4">
        <f t="shared" si="716"/>
        <v>-4.9483414899401783</v>
      </c>
      <c r="S94" s="4">
        <f t="shared" si="717"/>
        <v>-3.331482509716821</v>
      </c>
      <c r="T94" s="4">
        <f t="shared" si="718"/>
        <v>-0.74541284403669694</v>
      </c>
      <c r="U94" s="4">
        <f t="shared" si="719"/>
        <v>-1.1435105774728394</v>
      </c>
      <c r="V94" s="4">
        <f t="shared" si="720"/>
        <v>-5.7208237986261512E-2</v>
      </c>
      <c r="W94" s="4">
        <f t="shared" si="721"/>
        <v>0.97645031591040432</v>
      </c>
      <c r="X94" s="4">
        <f t="shared" si="722"/>
        <v>1.3287117273252491</v>
      </c>
      <c r="Y94" s="4">
        <f t="shared" si="723"/>
        <v>1.6772700983227251</v>
      </c>
      <c r="Z94" s="4">
        <f t="shared" si="724"/>
        <v>-1.0303377218088161</v>
      </c>
      <c r="AA94" s="4">
        <f t="shared" si="725"/>
        <v>0.4550625711035261</v>
      </c>
      <c r="AB94" s="4">
        <f t="shared" si="726"/>
        <v>2.109464082098067</v>
      </c>
      <c r="AC94" s="4">
        <f t="shared" si="727"/>
        <v>3.5267349260523329</v>
      </c>
      <c r="AD94" s="4">
        <f t="shared" si="728"/>
        <v>8.5598611914401435</v>
      </c>
      <c r="AE94" s="4">
        <f t="shared" si="729"/>
        <v>10.362400906002268</v>
      </c>
      <c r="AF94" s="4">
        <f t="shared" si="730"/>
        <v>9.8827470686767107</v>
      </c>
      <c r="AG94" s="4">
        <f t="shared" si="731"/>
        <v>9.285714285714274</v>
      </c>
      <c r="AH94" s="4">
        <f t="shared" si="732"/>
        <v>10.122535961640921</v>
      </c>
      <c r="AI94" s="4">
        <f t="shared" si="733"/>
        <v>6.362237044638297</v>
      </c>
      <c r="AJ94" s="4">
        <f t="shared" si="734"/>
        <v>8.1808943089431096</v>
      </c>
      <c r="AK94" s="4">
        <f t="shared" si="735"/>
        <v>9.5525389643036807</v>
      </c>
      <c r="AL94" s="4">
        <f t="shared" si="736"/>
        <v>8.0793420416061856</v>
      </c>
      <c r="AM94" s="4">
        <f t="shared" si="737"/>
        <v>9.213699951760713</v>
      </c>
      <c r="AN94" s="4">
        <f t="shared" si="738"/>
        <v>8.642555190230139</v>
      </c>
      <c r="AO94" s="4">
        <f t="shared" si="739"/>
        <v>8.6278109224414923</v>
      </c>
      <c r="AP94" s="4">
        <f t="shared" si="740"/>
        <v>7.9230080572963102</v>
      </c>
      <c r="AQ94" s="4">
        <f t="shared" si="741"/>
        <v>8.657243816254411</v>
      </c>
      <c r="AR94" s="4">
        <f t="shared" si="742"/>
        <v>7.7821011673151697</v>
      </c>
      <c r="AS94" s="4">
        <f t="shared" si="743"/>
        <v>5.4921841994085341</v>
      </c>
      <c r="AT94" s="4">
        <f t="shared" si="744"/>
        <v>5.3919535462463752</v>
      </c>
      <c r="AU94" s="4">
        <f t="shared" si="745"/>
        <v>3.170731707317076</v>
      </c>
      <c r="AV94" s="4">
        <f t="shared" si="746"/>
        <v>-1.1231448054552784</v>
      </c>
      <c r="AW94" s="4">
        <f t="shared" si="747"/>
        <v>-2.9635562675210281</v>
      </c>
      <c r="AX94" s="4">
        <f t="shared" si="748"/>
        <v>-8.6186540731995382</v>
      </c>
      <c r="AY94" s="4">
        <f t="shared" si="749"/>
        <v>-8.7076438140267882</v>
      </c>
      <c r="AZ94" s="4">
        <f t="shared" si="750"/>
        <v>-8.0324543610547412</v>
      </c>
      <c r="BA94" s="4">
        <f t="shared" si="751"/>
        <v>-6.2732150226991301</v>
      </c>
      <c r="BB94" s="4">
        <f t="shared" si="752"/>
        <v>-3.3591731266149782</v>
      </c>
      <c r="BC94" s="4">
        <f t="shared" si="753"/>
        <v>-4.3590850237375971</v>
      </c>
      <c r="BD94" s="4">
        <f t="shared" si="754"/>
        <v>-2.0291133656815341</v>
      </c>
      <c r="BE94" s="4">
        <f t="shared" si="755"/>
        <v>-1.9815059445178362</v>
      </c>
      <c r="BF94" s="4">
        <f t="shared" si="756"/>
        <v>0.35650623885918886</v>
      </c>
      <c r="BG94" s="4">
        <f t="shared" si="757"/>
        <v>2.8880866425992968</v>
      </c>
      <c r="BH94" s="4">
        <f t="shared" si="758"/>
        <v>2.611436289959479</v>
      </c>
      <c r="BI94" s="4">
        <f t="shared" si="759"/>
        <v>3.0548068283917429</v>
      </c>
      <c r="BJ94" s="4">
        <f t="shared" si="760"/>
        <v>4.2628774422735383</v>
      </c>
      <c r="BK94" s="4">
        <f t="shared" si="761"/>
        <v>4.3421052631578805</v>
      </c>
      <c r="BL94" s="4">
        <f t="shared" si="762"/>
        <v>6.7573497147871864</v>
      </c>
      <c r="BM94" s="4">
        <f t="shared" si="763"/>
        <v>9.2414995640802022</v>
      </c>
      <c r="BN94" s="4">
        <f t="shared" si="764"/>
        <v>10.008517887563873</v>
      </c>
      <c r="BO94" s="4">
        <f t="shared" si="765"/>
        <v>11.391340899537617</v>
      </c>
      <c r="BP94" s="4">
        <f t="shared" si="766"/>
        <v>12.124948623099074</v>
      </c>
      <c r="BQ94" s="4">
        <f t="shared" si="767"/>
        <v>9.8962490023942529</v>
      </c>
      <c r="BR94" s="4">
        <f t="shared" si="768"/>
        <v>7.7042198993418465</v>
      </c>
      <c r="BS94" s="4">
        <f t="shared" si="769"/>
        <v>8.9811320754717094</v>
      </c>
      <c r="BT94" s="4">
        <f t="shared" si="770"/>
        <v>9.5674486803519088</v>
      </c>
      <c r="BU94" s="4">
        <f t="shared" si="771"/>
        <v>9.3681917211329022</v>
      </c>
      <c r="BV94" s="4">
        <f t="shared" si="772"/>
        <v>8.2314881380302083</v>
      </c>
      <c r="BW94" s="4">
        <f t="shared" si="773"/>
        <v>3.5318559556786866</v>
      </c>
      <c r="BX94" s="4">
        <f t="shared" si="774"/>
        <v>-1.4720642355302904</v>
      </c>
      <c r="BY94" s="4">
        <f t="shared" si="775"/>
        <v>-4.116865869853914</v>
      </c>
      <c r="BZ94" s="4">
        <f t="shared" si="776"/>
        <v>-9.6645632680172451</v>
      </c>
      <c r="CA94" s="4">
        <f t="shared" si="777"/>
        <v>-17.357859531772579</v>
      </c>
      <c r="CB94" s="4">
        <f t="shared" si="778"/>
        <v>-22.207130730050917</v>
      </c>
      <c r="CC94" s="4">
        <f t="shared" si="779"/>
        <v>-25.380886426592809</v>
      </c>
      <c r="CD94" s="4">
        <f t="shared" si="780"/>
        <v>-24.448529411764717</v>
      </c>
      <c r="CE94" s="4">
        <f t="shared" si="781"/>
        <v>-19.182517199514383</v>
      </c>
      <c r="CF94" s="4">
        <f t="shared" si="782"/>
        <v>-14.4914884329987</v>
      </c>
      <c r="CG94" s="4">
        <f t="shared" si="783"/>
        <v>-9.4663573085846835</v>
      </c>
      <c r="CH94" s="4">
        <f t="shared" si="784"/>
        <v>-5.9367396593673956</v>
      </c>
      <c r="CI94" s="4">
        <f t="shared" si="785"/>
        <v>-5.5583375062593809</v>
      </c>
      <c r="CJ94" s="4">
        <f t="shared" si="786"/>
        <v>-3.5732516590096908</v>
      </c>
      <c r="CK94" s="4">
        <f t="shared" si="787"/>
        <v>-2.7678113787801051</v>
      </c>
      <c r="CL94" s="4">
        <f t="shared" si="788"/>
        <v>-1.8623900672529836</v>
      </c>
      <c r="CM94" s="4">
        <f t="shared" si="789"/>
        <v>0.90137857900316476</v>
      </c>
      <c r="CN94" s="4">
        <f t="shared" si="790"/>
        <v>3.5468501852832235</v>
      </c>
      <c r="CO94" s="4">
        <f t="shared" si="791"/>
        <v>5.0079072219293419</v>
      </c>
      <c r="CP94" s="4">
        <f t="shared" si="792"/>
        <v>8.0126515550869684</v>
      </c>
      <c r="CQ94" s="4">
        <f t="shared" si="793"/>
        <v>10.089332632685233</v>
      </c>
      <c r="CR94" s="4">
        <f t="shared" si="794"/>
        <v>8.7423312883435642</v>
      </c>
      <c r="CS94" s="4">
        <f t="shared" si="795"/>
        <v>9.7389558232931819</v>
      </c>
      <c r="CT94" s="4">
        <f t="shared" si="796"/>
        <v>7.7598828696925359</v>
      </c>
      <c r="CU94" s="4">
        <f t="shared" si="797"/>
        <v>7.3031026252983411</v>
      </c>
      <c r="CV94" s="4">
        <f t="shared" si="798"/>
        <v>7.1462153267512818</v>
      </c>
      <c r="CW94" s="4">
        <f t="shared" si="799"/>
        <v>8.3714547118023841</v>
      </c>
      <c r="CX94" s="4">
        <f t="shared" si="800"/>
        <v>11.458333333333348</v>
      </c>
      <c r="CY94" s="4">
        <f t="shared" si="801"/>
        <v>12.633451957295371</v>
      </c>
      <c r="CZ94" s="4">
        <f t="shared" si="802"/>
        <v>12.944273804300121</v>
      </c>
      <c r="DA94" s="4">
        <f t="shared" si="803"/>
        <v>9.7509497678345269</v>
      </c>
      <c r="DB94" s="4">
        <f t="shared" si="804"/>
        <v>7.0702966273872292</v>
      </c>
      <c r="DC94" s="4">
        <f t="shared" si="805"/>
        <v>6.8720379146919308</v>
      </c>
      <c r="DD94" s="4">
        <f t="shared" si="806"/>
        <v>7.2649572649572391</v>
      </c>
      <c r="DE94" s="4">
        <f t="shared" si="807"/>
        <v>7.6153846153846239</v>
      </c>
      <c r="DF94" s="4">
        <f t="shared" si="808"/>
        <v>7.2865275142314889</v>
      </c>
      <c r="DG94" s="4">
        <f t="shared" si="809"/>
        <v>6.0236511456023489</v>
      </c>
      <c r="DH94" s="4">
        <f t="shared" si="810"/>
        <v>4.9619703006157367</v>
      </c>
      <c r="DI94" s="4">
        <f t="shared" si="811"/>
        <v>3.8956397426733291</v>
      </c>
      <c r="DJ94" s="4">
        <f t="shared" si="812"/>
        <v>4.0679165192784028</v>
      </c>
      <c r="DK94" s="4">
        <f t="shared" si="813"/>
        <v>4.8448936911816176</v>
      </c>
      <c r="DL94" s="4">
        <f t="shared" si="814"/>
        <v>5.1759834368529933</v>
      </c>
      <c r="DM94" s="4">
        <f t="shared" si="815"/>
        <v>5.7103543171654669</v>
      </c>
      <c r="DN94" s="4">
        <f t="shared" si="816"/>
        <v>5.8803535010196972</v>
      </c>
      <c r="DO94" s="4">
        <f t="shared" si="817"/>
        <v>1.9281914893616969</v>
      </c>
      <c r="DP94" s="4">
        <f t="shared" si="818"/>
        <v>2.2965879265091971</v>
      </c>
      <c r="DQ94" s="4">
        <f t="shared" si="819"/>
        <v>1.5619915392124817</v>
      </c>
      <c r="DR94" s="4">
        <f t="shared" si="820"/>
        <v>0.417335473515279</v>
      </c>
      <c r="DS94" s="49">
        <f t="shared" si="821"/>
        <v>2.1526418786692814</v>
      </c>
      <c r="DT94" s="49">
        <f t="shared" si="822"/>
        <v>-11.128928800513149</v>
      </c>
      <c r="DU94" s="49">
        <f t="shared" si="823"/>
        <v>-3.8449214995193826</v>
      </c>
      <c r="DV94" s="49">
        <f t="shared" si="824"/>
        <v>-1.7263427109974416</v>
      </c>
      <c r="DW94" s="49">
        <f t="shared" si="825"/>
        <v>-1.7560664112388324</v>
      </c>
      <c r="DX94" s="49">
        <f t="shared" si="826"/>
        <v>12.269938650306745</v>
      </c>
      <c r="DY94" s="49">
        <f t="shared" si="827"/>
        <v>4.1986004665111709</v>
      </c>
      <c r="DZ94" s="49">
        <f t="shared" si="828"/>
        <v>2.3747560182173055</v>
      </c>
      <c r="EA94" s="49">
        <f t="shared" si="829"/>
        <v>3.1849203769905632</v>
      </c>
      <c r="EB94" s="49">
        <f t="shared" si="830"/>
        <v>4.7573127611700405</v>
      </c>
      <c r="EC94" s="11">
        <f t="shared" si="831"/>
        <v>5.9930604413175548</v>
      </c>
      <c r="ED94" s="11">
        <f t="shared" si="832"/>
        <v>5.3271687321258421</v>
      </c>
      <c r="EE94" s="11">
        <f t="shared" si="833"/>
        <v>3.1812913385826924</v>
      </c>
      <c r="EF94" s="11">
        <f t="shared" si="834"/>
        <v>-2.3916538815587529</v>
      </c>
      <c r="EG94" s="11">
        <f t="shared" si="835"/>
        <v>-6.551949174557226</v>
      </c>
      <c r="EH94" s="11">
        <f t="shared" si="836"/>
        <v>-8.7031918340601084</v>
      </c>
      <c r="EI94" s="11">
        <f t="shared" si="837"/>
        <v>-8.7898373812502086</v>
      </c>
      <c r="EJ94" s="11">
        <f t="shared" si="838"/>
        <v>-6.6420396245775004</v>
      </c>
      <c r="EK94" s="11">
        <f t="shared" si="839"/>
        <v>-3.9993510361627904</v>
      </c>
      <c r="EL94" s="11">
        <f t="shared" si="840"/>
        <v>-1.3963014586774292</v>
      </c>
      <c r="EM94" s="11">
        <f t="shared" si="841"/>
        <v>0.79829978771441823</v>
      </c>
      <c r="EN94" s="11">
        <f t="shared" si="842"/>
        <v>2.65414582750374</v>
      </c>
      <c r="EO94" s="11">
        <f t="shared" si="843"/>
        <v>3.9949447350289047</v>
      </c>
      <c r="EP94" s="11">
        <f t="shared" si="844"/>
        <v>4.7024985592736934</v>
      </c>
      <c r="EQ94" s="11">
        <f t="shared" si="845"/>
        <v>4.5011394785491321</v>
      </c>
      <c r="ER94" s="11">
        <f t="shared" si="846"/>
        <v>3.8023139214148349</v>
      </c>
      <c r="ES94" s="11">
        <f t="shared" si="847"/>
        <v>2.9560889475318097</v>
      </c>
      <c r="ET94" s="11">
        <f t="shared" si="848"/>
        <v>2.0913953198067992</v>
      </c>
      <c r="EU94" s="11">
        <f t="shared" si="849"/>
        <v>1.4972006123005199</v>
      </c>
      <c r="EV94" s="11">
        <f t="shared" si="850"/>
        <v>1.1811314744661683</v>
      </c>
      <c r="EW94" s="11">
        <f t="shared" si="851"/>
        <v>1.0250765886189894</v>
      </c>
      <c r="EX94" s="11">
        <f t="shared" si="852"/>
        <v>0.99239082384146027</v>
      </c>
      <c r="EY94" s="11">
        <f t="shared" si="853"/>
        <v>1.033745090931637</v>
      </c>
      <c r="EZ94" s="11">
        <f t="shared" si="854"/>
        <v>1.0540665888999712</v>
      </c>
      <c r="FA94" s="11">
        <f t="shared" si="855"/>
        <v>1.0683100962906256</v>
      </c>
      <c r="FB94" s="11">
        <f t="shared" si="856"/>
        <v>1.1336067077628575</v>
      </c>
      <c r="FC94" s="11">
        <f t="shared" si="857"/>
        <v>1.1437212907831062</v>
      </c>
      <c r="FD94" s="11">
        <f t="shared" si="858"/>
        <v>1.0802516353049629</v>
      </c>
      <c r="FE94" s="11">
        <f t="shared" si="859"/>
        <v>0.98106172474896614</v>
      </c>
      <c r="FF94" s="11">
        <f t="shared" si="860"/>
        <v>0.86636774769248692</v>
      </c>
    </row>
    <row r="95" spans="2:162" x14ac:dyDescent="0.25">
      <c r="B95" t="str">
        <f t="shared" si="704"/>
        <v xml:space="preserve">   Manufacturing</v>
      </c>
      <c r="C95" s="4"/>
      <c r="D95" s="4"/>
      <c r="E95" s="4"/>
      <c r="F95" s="4"/>
      <c r="G95" s="4">
        <f t="shared" si="705"/>
        <v>-2.2457891453524725</v>
      </c>
      <c r="H95" s="4">
        <f t="shared" si="706"/>
        <v>-1.9312293923693047</v>
      </c>
      <c r="I95" s="4">
        <f t="shared" si="707"/>
        <v>-1.8726591760299449</v>
      </c>
      <c r="J95" s="4">
        <f t="shared" si="708"/>
        <v>-1.5464730945242255</v>
      </c>
      <c r="K95" s="4">
        <f t="shared" si="709"/>
        <v>-0.89342693044032195</v>
      </c>
      <c r="L95" s="4">
        <f t="shared" si="710"/>
        <v>-1.07268651937239</v>
      </c>
      <c r="M95" s="4">
        <f t="shared" si="711"/>
        <v>-2.5445292620865145</v>
      </c>
      <c r="N95" s="4">
        <f t="shared" si="712"/>
        <v>-3.1415290912005012</v>
      </c>
      <c r="O95" s="4">
        <f t="shared" si="713"/>
        <v>-4.7005795235029009</v>
      </c>
      <c r="P95" s="4">
        <f t="shared" si="714"/>
        <v>-5.1626476776177155</v>
      </c>
      <c r="Q95" s="4">
        <f t="shared" si="715"/>
        <v>-3.7859007832898195</v>
      </c>
      <c r="R95" s="4">
        <f t="shared" si="716"/>
        <v>-6.255171272546745</v>
      </c>
      <c r="S95" s="4">
        <f t="shared" si="717"/>
        <v>-6.0979729729729542</v>
      </c>
      <c r="T95" s="4">
        <f t="shared" si="718"/>
        <v>-5.6825938566553047</v>
      </c>
      <c r="U95" s="4">
        <f t="shared" si="719"/>
        <v>-6.4959294436906401</v>
      </c>
      <c r="V95" s="4">
        <f t="shared" si="720"/>
        <v>-2.6831421006178302</v>
      </c>
      <c r="W95" s="4">
        <f t="shared" si="721"/>
        <v>0.46771001978771487</v>
      </c>
      <c r="X95" s="4">
        <f t="shared" si="722"/>
        <v>-0.23520897412703246</v>
      </c>
      <c r="Y95" s="4">
        <f t="shared" si="723"/>
        <v>-2.485035370941413</v>
      </c>
      <c r="Z95" s="4">
        <f t="shared" si="724"/>
        <v>-10.91964447669147</v>
      </c>
      <c r="AA95" s="4">
        <f t="shared" si="725"/>
        <v>-3.205013428827197</v>
      </c>
      <c r="AB95" s="4">
        <f t="shared" si="726"/>
        <v>-5.4406964091402443E-2</v>
      </c>
      <c r="AC95" s="4">
        <f t="shared" si="727"/>
        <v>4.9293154761904878</v>
      </c>
      <c r="AD95" s="4">
        <f t="shared" si="728"/>
        <v>18.794542862960718</v>
      </c>
      <c r="AE95" s="4">
        <f t="shared" si="729"/>
        <v>11.006289308176132</v>
      </c>
      <c r="AF95" s="4">
        <f t="shared" si="730"/>
        <v>11.9941934313192</v>
      </c>
      <c r="AG95" s="4">
        <f t="shared" si="731"/>
        <v>12.621875553979777</v>
      </c>
      <c r="AH95" s="4">
        <f t="shared" si="732"/>
        <v>12.238601302708263</v>
      </c>
      <c r="AI95" s="4">
        <f t="shared" si="733"/>
        <v>9.231794700883178</v>
      </c>
      <c r="AJ95" s="4">
        <f t="shared" si="734"/>
        <v>7.2747893713544842</v>
      </c>
      <c r="AK95" s="4">
        <f t="shared" si="735"/>
        <v>4.1082952935621142</v>
      </c>
      <c r="AL95" s="4">
        <f t="shared" si="736"/>
        <v>-7.6359193646902135E-2</v>
      </c>
      <c r="AM95" s="4">
        <f t="shared" si="737"/>
        <v>-3.2951945080091694</v>
      </c>
      <c r="AN95" s="4">
        <f t="shared" si="738"/>
        <v>-6.3132457332729208</v>
      </c>
      <c r="AO95" s="4">
        <f t="shared" si="739"/>
        <v>-8.6332022981554282</v>
      </c>
      <c r="AP95" s="4">
        <f t="shared" si="740"/>
        <v>-9.0936879107443183</v>
      </c>
      <c r="AQ95" s="4">
        <f t="shared" si="741"/>
        <v>-9.7964978703265473</v>
      </c>
      <c r="AR95" s="4">
        <f t="shared" si="742"/>
        <v>-7.2706754796066253</v>
      </c>
      <c r="AS95" s="4">
        <f t="shared" si="743"/>
        <v>-5.6263445308621591</v>
      </c>
      <c r="AT95" s="4">
        <f t="shared" si="744"/>
        <v>-4.8251513113651505</v>
      </c>
      <c r="AU95" s="4">
        <f t="shared" si="745"/>
        <v>-2.3959426372857529</v>
      </c>
      <c r="AV95" s="4">
        <f t="shared" si="746"/>
        <v>-3.5292072322670398</v>
      </c>
      <c r="AW95" s="4">
        <f t="shared" si="747"/>
        <v>-3.3315798702437172</v>
      </c>
      <c r="AX95" s="4">
        <f t="shared" si="748"/>
        <v>-5.5290584702349594</v>
      </c>
      <c r="AY95" s="4">
        <f t="shared" si="749"/>
        <v>-8.8335423759183023</v>
      </c>
      <c r="AZ95" s="4">
        <f t="shared" si="750"/>
        <v>-10.344206163272663</v>
      </c>
      <c r="BA95" s="4">
        <f t="shared" si="751"/>
        <v>-11.935425358244157</v>
      </c>
      <c r="BB95" s="4">
        <f t="shared" si="752"/>
        <v>-11.555721765145844</v>
      </c>
      <c r="BC95" s="4">
        <f t="shared" si="753"/>
        <v>-9.7287735849056585</v>
      </c>
      <c r="BD95" s="4">
        <f t="shared" si="754"/>
        <v>-9.7286432160804015</v>
      </c>
      <c r="BE95" s="4">
        <f t="shared" si="755"/>
        <v>-8.9598352214212298</v>
      </c>
      <c r="BF95" s="4">
        <f t="shared" si="756"/>
        <v>-7.7801268498942866</v>
      </c>
      <c r="BG95" s="4">
        <f t="shared" si="757"/>
        <v>-5.5736991073372488</v>
      </c>
      <c r="BH95" s="4">
        <f t="shared" si="758"/>
        <v>-3.4068136272545235</v>
      </c>
      <c r="BI95" s="4">
        <f t="shared" si="759"/>
        <v>-1.31221719457012</v>
      </c>
      <c r="BJ95" s="4">
        <f t="shared" si="760"/>
        <v>1.1233379183860581</v>
      </c>
      <c r="BK95" s="4">
        <f t="shared" si="761"/>
        <v>2.9052340327415216</v>
      </c>
      <c r="BL95" s="4">
        <f t="shared" si="762"/>
        <v>4.9100968188105165</v>
      </c>
      <c r="BM95" s="4">
        <f t="shared" si="763"/>
        <v>2.8885832187069971</v>
      </c>
      <c r="BN95" s="4">
        <f t="shared" si="764"/>
        <v>6.0983903876671963</v>
      </c>
      <c r="BO95" s="4">
        <f t="shared" si="765"/>
        <v>6.5874971991933817</v>
      </c>
      <c r="BP95" s="4">
        <f t="shared" si="766"/>
        <v>5.4054054054053946</v>
      </c>
      <c r="BQ95" s="4">
        <f t="shared" si="767"/>
        <v>7.8431372549019551</v>
      </c>
      <c r="BR95" s="4">
        <f t="shared" si="768"/>
        <v>4.5085470085470147</v>
      </c>
      <c r="BS95" s="4">
        <f t="shared" si="769"/>
        <v>3.8890056758461355</v>
      </c>
      <c r="BT95" s="4">
        <f t="shared" si="770"/>
        <v>3.6898061288305195</v>
      </c>
      <c r="BU95" s="4">
        <f t="shared" si="771"/>
        <v>4.1735537190082717</v>
      </c>
      <c r="BV95" s="4">
        <f t="shared" si="772"/>
        <v>3.8029032917603622</v>
      </c>
      <c r="BW95" s="4">
        <f t="shared" si="773"/>
        <v>3.3387292594091456</v>
      </c>
      <c r="BX95" s="4">
        <f t="shared" si="774"/>
        <v>2.5733815842380547</v>
      </c>
      <c r="BY95" s="4">
        <f t="shared" si="775"/>
        <v>1.0511701705672394</v>
      </c>
      <c r="BZ95" s="4">
        <f t="shared" si="776"/>
        <v>-5.6135513098286349</v>
      </c>
      <c r="CA95" s="4">
        <f t="shared" si="777"/>
        <v>-4.8169179557470247</v>
      </c>
      <c r="CB95" s="4">
        <f t="shared" si="778"/>
        <v>-7.9380635045080421</v>
      </c>
      <c r="CC95" s="4">
        <f t="shared" si="779"/>
        <v>-9.7742885181550712</v>
      </c>
      <c r="CD95" s="4">
        <f t="shared" si="780"/>
        <v>-5.4883138564273848</v>
      </c>
      <c r="CE95" s="4">
        <f t="shared" si="781"/>
        <v>-7.2824521703353291</v>
      </c>
      <c r="CF95" s="4">
        <f t="shared" si="782"/>
        <v>-4.0877155631253821</v>
      </c>
      <c r="CG95" s="4">
        <f t="shared" si="783"/>
        <v>-1.74026539047204</v>
      </c>
      <c r="CH95" s="4">
        <f t="shared" si="784"/>
        <v>0.59615809229411898</v>
      </c>
      <c r="CI95" s="4">
        <f t="shared" si="785"/>
        <v>2.4406478810738985</v>
      </c>
      <c r="CJ95" s="4">
        <f t="shared" si="786"/>
        <v>4.5948945615982062</v>
      </c>
      <c r="CK95" s="4">
        <f t="shared" si="787"/>
        <v>6.3759132167367616</v>
      </c>
      <c r="CL95" s="4">
        <f t="shared" si="788"/>
        <v>7.1553994732221238</v>
      </c>
      <c r="CM95" s="4">
        <f t="shared" si="789"/>
        <v>6.8659302577431136</v>
      </c>
      <c r="CN95" s="4">
        <f t="shared" si="790"/>
        <v>5.9634974533107066</v>
      </c>
      <c r="CO95" s="4">
        <f t="shared" si="791"/>
        <v>5.1404786680541159</v>
      </c>
      <c r="CP95" s="4">
        <f t="shared" si="792"/>
        <v>4.281032363785342</v>
      </c>
      <c r="CQ95" s="4">
        <f t="shared" si="793"/>
        <v>3.7089582488852857</v>
      </c>
      <c r="CR95" s="4">
        <f t="shared" si="794"/>
        <v>2.5635890246344939</v>
      </c>
      <c r="CS95" s="4">
        <f t="shared" si="795"/>
        <v>1.2074425969912816</v>
      </c>
      <c r="CT95" s="4">
        <f t="shared" si="796"/>
        <v>0.33392260852482814</v>
      </c>
      <c r="CU95" s="4">
        <f t="shared" si="797"/>
        <v>-0.46902481923001282</v>
      </c>
      <c r="CV95" s="4">
        <f t="shared" si="798"/>
        <v>-0.48818590119117378</v>
      </c>
      <c r="CW95" s="4">
        <f t="shared" si="799"/>
        <v>1.9557989438689916E-2</v>
      </c>
      <c r="CX95" s="4">
        <f t="shared" si="800"/>
        <v>0.1566170712607784</v>
      </c>
      <c r="CY95" s="4">
        <f t="shared" si="801"/>
        <v>0.72648733555860101</v>
      </c>
      <c r="CZ95" s="4">
        <f t="shared" si="802"/>
        <v>0.43171114599687144</v>
      </c>
      <c r="DA95" s="4">
        <f t="shared" si="803"/>
        <v>0.70394994133748945</v>
      </c>
      <c r="DB95" s="4">
        <f t="shared" si="804"/>
        <v>0.25410476935106008</v>
      </c>
      <c r="DC95" s="4">
        <f t="shared" si="805"/>
        <v>-0.29239766081871066</v>
      </c>
      <c r="DD95" s="4">
        <f t="shared" si="806"/>
        <v>-0.41031652989450551</v>
      </c>
      <c r="DE95" s="4">
        <f t="shared" si="807"/>
        <v>-2.0388349514563142</v>
      </c>
      <c r="DF95" s="4">
        <f t="shared" si="808"/>
        <v>-3.1195164749463933</v>
      </c>
      <c r="DG95" s="4">
        <f t="shared" si="809"/>
        <v>-3.8905180840664633</v>
      </c>
      <c r="DH95" s="4">
        <f t="shared" si="810"/>
        <v>-4.1593093976849076</v>
      </c>
      <c r="DI95" s="4">
        <f t="shared" si="811"/>
        <v>-4.7968285431119861</v>
      </c>
      <c r="DJ95" s="4">
        <f t="shared" si="812"/>
        <v>-3.702958341718654</v>
      </c>
      <c r="DK95" s="4">
        <f t="shared" si="813"/>
        <v>-2.5630593978844707</v>
      </c>
      <c r="DL95" s="4">
        <f t="shared" si="814"/>
        <v>-1.4329580348004134</v>
      </c>
      <c r="DM95" s="4">
        <f t="shared" si="815"/>
        <v>0.8744534665833914</v>
      </c>
      <c r="DN95" s="4">
        <f t="shared" si="816"/>
        <v>2.925809822361547</v>
      </c>
      <c r="DO95" s="4">
        <f t="shared" si="817"/>
        <v>3.8204592901879053</v>
      </c>
      <c r="DP95" s="4">
        <f t="shared" si="818"/>
        <v>3.9044652128764179</v>
      </c>
      <c r="DQ95" s="4">
        <f t="shared" si="819"/>
        <v>3.3642930856553122</v>
      </c>
      <c r="DR95" s="4">
        <f t="shared" si="820"/>
        <v>1.644670050761432</v>
      </c>
      <c r="DS95" s="49">
        <f t="shared" si="821"/>
        <v>4.0217172732748274E-2</v>
      </c>
      <c r="DT95" s="49">
        <f t="shared" si="822"/>
        <v>-8.2950229862082665</v>
      </c>
      <c r="DU95" s="49">
        <f t="shared" si="823"/>
        <v>-12.040734824281152</v>
      </c>
      <c r="DV95" s="49">
        <f t="shared" si="824"/>
        <v>-14.442668797443059</v>
      </c>
      <c r="DW95" s="49">
        <f t="shared" si="825"/>
        <v>-15.738693467336685</v>
      </c>
      <c r="DX95" s="49">
        <f t="shared" si="826"/>
        <v>-9.9389712292938022</v>
      </c>
      <c r="DY95" s="49">
        <f t="shared" si="827"/>
        <v>-5.970488081725323</v>
      </c>
      <c r="DZ95" s="49">
        <f t="shared" si="828"/>
        <v>-1.9378939995330469</v>
      </c>
      <c r="EA95" s="49">
        <f t="shared" si="829"/>
        <v>1.9561068702290241</v>
      </c>
      <c r="EB95" s="49">
        <f t="shared" si="830"/>
        <v>4.4530493707647612</v>
      </c>
      <c r="EC95" s="11">
        <f t="shared" si="831"/>
        <v>6.0788990825688005</v>
      </c>
      <c r="ED95" s="11">
        <f t="shared" si="832"/>
        <v>4.9376428571428654</v>
      </c>
      <c r="EE95" s="11">
        <f t="shared" si="833"/>
        <v>3.168554047730443</v>
      </c>
      <c r="EF95" s="11">
        <f t="shared" si="834"/>
        <v>1.5981000926784006</v>
      </c>
      <c r="EG95" s="11">
        <f t="shared" si="835"/>
        <v>-0.94217108335676869</v>
      </c>
      <c r="EH95" s="11">
        <f t="shared" si="836"/>
        <v>-2.1230975946939901</v>
      </c>
      <c r="EI95" s="11">
        <f t="shared" si="837"/>
        <v>-2.807305443976349</v>
      </c>
      <c r="EJ95" s="11">
        <f t="shared" si="838"/>
        <v>-2.6784651402722015</v>
      </c>
      <c r="EK95" s="11">
        <f t="shared" si="839"/>
        <v>-2.2016863834154576</v>
      </c>
      <c r="EL95" s="11">
        <f t="shared" si="840"/>
        <v>-1.4996494976132424</v>
      </c>
      <c r="EM95" s="11">
        <f t="shared" si="841"/>
        <v>-0.8443550295195168</v>
      </c>
      <c r="EN95" s="11">
        <f t="shared" si="842"/>
        <v>-0.29813540591687726</v>
      </c>
      <c r="EO95" s="11">
        <f t="shared" si="843"/>
        <v>0.17020766745017291</v>
      </c>
      <c r="EP95" s="11">
        <f t="shared" si="844"/>
        <v>0.56609421818560879</v>
      </c>
      <c r="EQ95" s="11">
        <f t="shared" si="845"/>
        <v>0.82330615806462948</v>
      </c>
      <c r="ER95" s="11">
        <f t="shared" si="846"/>
        <v>0.97456966847568882</v>
      </c>
      <c r="ES95" s="11">
        <f t="shared" si="847"/>
        <v>1.0816382531116497</v>
      </c>
      <c r="ET95" s="11">
        <f t="shared" si="848"/>
        <v>1.1365567014651967</v>
      </c>
      <c r="EU95" s="11">
        <f t="shared" si="849"/>
        <v>1.0925353570293117</v>
      </c>
      <c r="EV95" s="11">
        <f t="shared" si="850"/>
        <v>1.0619451724019902</v>
      </c>
      <c r="EW95" s="11">
        <f t="shared" si="851"/>
        <v>0.94442391046347662</v>
      </c>
      <c r="EX95" s="11">
        <f t="shared" si="852"/>
        <v>0.84632637293755586</v>
      </c>
      <c r="EY95" s="11">
        <f t="shared" si="853"/>
        <v>0.80581873996103948</v>
      </c>
      <c r="EZ95" s="11">
        <f t="shared" si="854"/>
        <v>0.75001882820180388</v>
      </c>
      <c r="FA95" s="11">
        <f t="shared" si="855"/>
        <v>0.72327406149863549</v>
      </c>
      <c r="FB95" s="11">
        <f t="shared" si="856"/>
        <v>0.68476036484759195</v>
      </c>
      <c r="FC95" s="11">
        <f t="shared" si="857"/>
        <v>0.61990555063511366</v>
      </c>
      <c r="FD95" s="11">
        <f t="shared" si="858"/>
        <v>0.50872611360130993</v>
      </c>
      <c r="FE95" s="11">
        <f t="shared" si="859"/>
        <v>0.32135277606626378</v>
      </c>
      <c r="FF95" s="11">
        <f t="shared" si="860"/>
        <v>0.14978953578919096</v>
      </c>
    </row>
    <row r="96" spans="2:162" x14ac:dyDescent="0.25">
      <c r="B96" t="str">
        <f t="shared" si="704"/>
        <v xml:space="preserve">      Aerospace</v>
      </c>
      <c r="C96" s="4"/>
      <c r="D96" s="4"/>
      <c r="E96" s="4"/>
      <c r="F96" s="4"/>
      <c r="G96" s="4">
        <f t="shared" si="705"/>
        <v>-1.4022787028921901</v>
      </c>
      <c r="H96" s="4">
        <f t="shared" si="706"/>
        <v>0.20814748736246447</v>
      </c>
      <c r="I96" s="4">
        <f t="shared" si="707"/>
        <v>1.4934289127837674</v>
      </c>
      <c r="J96" s="4">
        <f t="shared" si="708"/>
        <v>1.0460251046025215</v>
      </c>
      <c r="K96" s="4">
        <f t="shared" si="709"/>
        <v>-0.23703703703704671</v>
      </c>
      <c r="L96" s="4">
        <f t="shared" si="710"/>
        <v>-2.0474777448071246</v>
      </c>
      <c r="M96" s="4">
        <f t="shared" si="711"/>
        <v>-4.4143613890523792</v>
      </c>
      <c r="N96" s="4">
        <f t="shared" si="712"/>
        <v>-5.3238686779059403</v>
      </c>
      <c r="O96" s="4">
        <f t="shared" si="713"/>
        <v>-6.6825066825066841</v>
      </c>
      <c r="P96" s="4">
        <f t="shared" si="714"/>
        <v>-7.9672826416237292</v>
      </c>
      <c r="Q96" s="4">
        <f t="shared" si="715"/>
        <v>-8.497536945812822</v>
      </c>
      <c r="R96" s="4">
        <f t="shared" si="716"/>
        <v>-11.715089034676662</v>
      </c>
      <c r="S96" s="4">
        <f t="shared" si="717"/>
        <v>-13.01718650541056</v>
      </c>
      <c r="T96" s="4">
        <f t="shared" si="718"/>
        <v>-12.310730743910481</v>
      </c>
      <c r="U96" s="4">
        <f t="shared" si="719"/>
        <v>-11.170928667563928</v>
      </c>
      <c r="V96" s="4">
        <f t="shared" si="720"/>
        <v>-6.12172682236376</v>
      </c>
      <c r="W96" s="4">
        <f t="shared" si="721"/>
        <v>-3.768752286864252</v>
      </c>
      <c r="X96" s="4">
        <f t="shared" si="722"/>
        <v>-3.6411411411411465</v>
      </c>
      <c r="Y96" s="4">
        <f t="shared" si="723"/>
        <v>-10.757575757575754</v>
      </c>
      <c r="Z96" s="4">
        <f t="shared" si="724"/>
        <v>-28.75989445910291</v>
      </c>
      <c r="AA96" s="4">
        <f t="shared" si="725"/>
        <v>-10.380228136882119</v>
      </c>
      <c r="AB96" s="4">
        <f t="shared" si="726"/>
        <v>-5.9602649006622492</v>
      </c>
      <c r="AC96" s="4">
        <f t="shared" si="727"/>
        <v>7.6400679117147652</v>
      </c>
      <c r="AD96" s="4">
        <f t="shared" si="728"/>
        <v>43.650793650793652</v>
      </c>
      <c r="AE96" s="4">
        <f t="shared" si="729"/>
        <v>21.552821383114139</v>
      </c>
      <c r="AF96" s="4">
        <f t="shared" si="730"/>
        <v>22.618061309030679</v>
      </c>
      <c r="AG96" s="4">
        <f t="shared" si="731"/>
        <v>22.436908517350162</v>
      </c>
      <c r="AH96" s="4">
        <f t="shared" si="732"/>
        <v>19.373848987108634</v>
      </c>
      <c r="AI96" s="4">
        <f t="shared" si="733"/>
        <v>13.123909249563681</v>
      </c>
      <c r="AJ96" s="4">
        <f t="shared" si="734"/>
        <v>10.067567567567547</v>
      </c>
      <c r="AK96" s="4">
        <f t="shared" si="735"/>
        <v>4.4444444444444287</v>
      </c>
      <c r="AL96" s="4">
        <f t="shared" si="736"/>
        <v>-1.4501697007096248</v>
      </c>
      <c r="AM96" s="4">
        <f t="shared" si="737"/>
        <v>-5.7389694538722669</v>
      </c>
      <c r="AN96" s="4">
        <f t="shared" si="738"/>
        <v>-11.141804788213626</v>
      </c>
      <c r="AO96" s="4">
        <f t="shared" si="739"/>
        <v>-15.448658649398695</v>
      </c>
      <c r="AP96" s="4">
        <f t="shared" si="740"/>
        <v>-17.094552285535393</v>
      </c>
      <c r="AQ96" s="4">
        <f t="shared" si="741"/>
        <v>-20.458265139116182</v>
      </c>
      <c r="AR96" s="4">
        <f t="shared" si="742"/>
        <v>-13.298791018998269</v>
      </c>
      <c r="AS96" s="4">
        <f t="shared" si="743"/>
        <v>-9.6280087527352407</v>
      </c>
      <c r="AT96" s="4">
        <f t="shared" si="744"/>
        <v>-6.3066465256797493</v>
      </c>
      <c r="AU96" s="4">
        <f t="shared" si="745"/>
        <v>2.9218106995884785</v>
      </c>
      <c r="AV96" s="4">
        <f t="shared" si="746"/>
        <v>-3.9840637450216931E-2</v>
      </c>
      <c r="AW96" s="4">
        <f t="shared" si="747"/>
        <v>1.9774011299435124</v>
      </c>
      <c r="AX96" s="4">
        <f t="shared" si="748"/>
        <v>0.12091898428052694</v>
      </c>
      <c r="AY96" s="4">
        <f t="shared" si="749"/>
        <v>-7.7968812475009859</v>
      </c>
      <c r="AZ96" s="4">
        <f t="shared" si="750"/>
        <v>-11.717815862893577</v>
      </c>
      <c r="BA96" s="4">
        <f t="shared" si="751"/>
        <v>-16.026909378709931</v>
      </c>
      <c r="BB96" s="4">
        <f t="shared" si="752"/>
        <v>-16.586151368760071</v>
      </c>
      <c r="BC96" s="4">
        <f t="shared" si="753"/>
        <v>-14.310494362532522</v>
      </c>
      <c r="BD96" s="4">
        <f t="shared" si="754"/>
        <v>-14.040632054176061</v>
      </c>
      <c r="BE96" s="4">
        <f t="shared" si="755"/>
        <v>-13.524976437323277</v>
      </c>
      <c r="BF96" s="4">
        <f t="shared" si="756"/>
        <v>-13.513513513513509</v>
      </c>
      <c r="BG96" s="4">
        <f t="shared" si="757"/>
        <v>-10.779352226720661</v>
      </c>
      <c r="BH96" s="4">
        <f t="shared" si="758"/>
        <v>-8.0882352941176627</v>
      </c>
      <c r="BI96" s="4">
        <f t="shared" si="759"/>
        <v>-4.4141689373297099</v>
      </c>
      <c r="BJ96" s="4">
        <f t="shared" si="760"/>
        <v>0</v>
      </c>
      <c r="BK96" s="4">
        <f t="shared" si="761"/>
        <v>4.254112308564939</v>
      </c>
      <c r="BL96" s="4">
        <f t="shared" si="762"/>
        <v>7.4857142857142955</v>
      </c>
      <c r="BM96" s="4">
        <f t="shared" si="763"/>
        <v>2.4515393386544959</v>
      </c>
      <c r="BN96" s="4">
        <f t="shared" si="764"/>
        <v>10.9375</v>
      </c>
      <c r="BO96" s="4">
        <f t="shared" si="765"/>
        <v>10.881392818280755</v>
      </c>
      <c r="BP96" s="4">
        <f t="shared" si="766"/>
        <v>9.5162147793726568</v>
      </c>
      <c r="BQ96" s="4">
        <f t="shared" si="767"/>
        <v>17.36227045075125</v>
      </c>
      <c r="BR96" s="4">
        <f t="shared" si="768"/>
        <v>8.9034205231388377</v>
      </c>
      <c r="BS96" s="4">
        <f t="shared" si="769"/>
        <v>8.5377821393523021</v>
      </c>
      <c r="BT96" s="4">
        <f t="shared" si="770"/>
        <v>8.8834951456310698</v>
      </c>
      <c r="BU96" s="4">
        <f t="shared" si="771"/>
        <v>9.1512565196775864</v>
      </c>
      <c r="BV96" s="4">
        <f t="shared" si="772"/>
        <v>8.5912240184757405</v>
      </c>
      <c r="BW96" s="4">
        <f t="shared" si="773"/>
        <v>8.0470162748643723</v>
      </c>
      <c r="BX96" s="4">
        <f t="shared" si="774"/>
        <v>7.0441373160945231</v>
      </c>
      <c r="BY96" s="4">
        <f t="shared" si="775"/>
        <v>5.8644656820156404</v>
      </c>
      <c r="BZ96" s="4">
        <f t="shared" si="776"/>
        <v>-6.3377286261165349</v>
      </c>
      <c r="CA96" s="4">
        <f t="shared" si="777"/>
        <v>1.464435146443499</v>
      </c>
      <c r="CB96" s="4">
        <f t="shared" si="778"/>
        <v>-1.2494793835901685</v>
      </c>
      <c r="CC96" s="4">
        <f t="shared" si="779"/>
        <v>-3.8572014772261021</v>
      </c>
      <c r="CD96" s="4">
        <f t="shared" si="780"/>
        <v>5.3587647593096976</v>
      </c>
      <c r="CE96" s="4">
        <f t="shared" si="781"/>
        <v>-4.9072164948453452</v>
      </c>
      <c r="CF96" s="4">
        <f t="shared" si="782"/>
        <v>-3.5006326444538161</v>
      </c>
      <c r="CG96" s="4">
        <f t="shared" si="783"/>
        <v>-1.9206145966709331</v>
      </c>
      <c r="CH96" s="4">
        <f t="shared" si="784"/>
        <v>-8.6206896551721535E-2</v>
      </c>
      <c r="CI96" s="4">
        <f t="shared" si="785"/>
        <v>2.0815264527319854</v>
      </c>
      <c r="CJ96" s="4">
        <f t="shared" si="786"/>
        <v>5.6381118881118741</v>
      </c>
      <c r="CK96" s="4">
        <f t="shared" si="787"/>
        <v>9.2689295039164676</v>
      </c>
      <c r="CL96" s="4">
        <f t="shared" si="788"/>
        <v>10.785159620362395</v>
      </c>
      <c r="CM96" s="4">
        <f t="shared" si="789"/>
        <v>10.577740016992344</v>
      </c>
      <c r="CN96" s="4">
        <f t="shared" si="790"/>
        <v>9.3090608191973558</v>
      </c>
      <c r="CO96" s="4">
        <f t="shared" si="791"/>
        <v>8.0047789725209206</v>
      </c>
      <c r="CP96" s="4">
        <f t="shared" si="792"/>
        <v>6.7757009345794428</v>
      </c>
      <c r="CQ96" s="4">
        <f t="shared" si="793"/>
        <v>5.608912792931231</v>
      </c>
      <c r="CR96" s="4">
        <f t="shared" si="794"/>
        <v>3.6336109008327178</v>
      </c>
      <c r="CS96" s="4">
        <f t="shared" si="795"/>
        <v>0.58997050147493457</v>
      </c>
      <c r="CT96" s="4">
        <f t="shared" si="796"/>
        <v>-2.0058351568198463</v>
      </c>
      <c r="CU96" s="4">
        <f t="shared" si="797"/>
        <v>-3.1284103310294631</v>
      </c>
      <c r="CV96" s="4">
        <f t="shared" si="798"/>
        <v>-2.8853177501826255</v>
      </c>
      <c r="CW96" s="4">
        <f t="shared" si="799"/>
        <v>-1.9061583577712593</v>
      </c>
      <c r="CX96" s="4">
        <f t="shared" si="800"/>
        <v>-1.0420543356903456</v>
      </c>
      <c r="CY96" s="4">
        <f t="shared" si="801"/>
        <v>-0.48817123544874219</v>
      </c>
      <c r="CZ96" s="4">
        <f t="shared" si="802"/>
        <v>-0.52651372696502774</v>
      </c>
      <c r="DA96" s="4">
        <f t="shared" si="803"/>
        <v>-0.78475336322870737</v>
      </c>
      <c r="DB96" s="4">
        <f t="shared" si="804"/>
        <v>-1.1658518239940019</v>
      </c>
      <c r="DC96" s="4">
        <f t="shared" si="805"/>
        <v>-1.4716981132075424</v>
      </c>
      <c r="DD96" s="4">
        <f t="shared" si="806"/>
        <v>-2.3818525519848865</v>
      </c>
      <c r="DE96" s="4">
        <f t="shared" si="807"/>
        <v>-4.3314500941619478</v>
      </c>
      <c r="DF96" s="4">
        <f t="shared" si="808"/>
        <v>-6.354642313546421</v>
      </c>
      <c r="DG96" s="4">
        <f t="shared" si="809"/>
        <v>-7.2386058981233177</v>
      </c>
      <c r="DH96" s="4">
        <f t="shared" si="810"/>
        <v>-8.2106893880712573</v>
      </c>
      <c r="DI96" s="4">
        <f t="shared" si="811"/>
        <v>-8.858267716535428</v>
      </c>
      <c r="DJ96" s="4">
        <f t="shared" si="812"/>
        <v>-7.5579032913449806</v>
      </c>
      <c r="DK96" s="4">
        <f t="shared" si="813"/>
        <v>-5.6151940545004049</v>
      </c>
      <c r="DL96" s="4">
        <f t="shared" si="814"/>
        <v>-2.7848101265822822</v>
      </c>
      <c r="DM96" s="4">
        <f t="shared" si="815"/>
        <v>1.4686825053995545</v>
      </c>
      <c r="DN96" s="4">
        <f t="shared" si="816"/>
        <v>5.0989010989010985</v>
      </c>
      <c r="DO96" s="4">
        <f t="shared" si="817"/>
        <v>6.0804899387576494</v>
      </c>
      <c r="DP96" s="4">
        <f t="shared" si="818"/>
        <v>6.6840277777777901</v>
      </c>
      <c r="DQ96" s="4">
        <f t="shared" si="819"/>
        <v>5.7045551298424924</v>
      </c>
      <c r="DR96" s="4">
        <f t="shared" si="820"/>
        <v>3.178586365537428</v>
      </c>
      <c r="DS96" s="49">
        <f t="shared" si="821"/>
        <v>1.7731958762886579</v>
      </c>
      <c r="DT96" s="49">
        <f t="shared" si="822"/>
        <v>-5.6956875508543554</v>
      </c>
      <c r="DU96" s="49">
        <f t="shared" si="823"/>
        <v>-13.894482480869918</v>
      </c>
      <c r="DV96" s="49">
        <f t="shared" si="824"/>
        <v>-19.335224969598709</v>
      </c>
      <c r="DW96" s="49">
        <f t="shared" si="825"/>
        <v>-22.568881685575359</v>
      </c>
      <c r="DX96" s="49">
        <f t="shared" si="826"/>
        <v>-19.154443485763583</v>
      </c>
      <c r="DY96" s="49">
        <f t="shared" si="827"/>
        <v>-12.488306828811968</v>
      </c>
      <c r="DZ96" s="49">
        <f t="shared" si="828"/>
        <v>-5.0753768844221003</v>
      </c>
      <c r="EA96" s="49">
        <f t="shared" si="829"/>
        <v>-0.26164311878598134</v>
      </c>
      <c r="EB96" s="49">
        <f t="shared" si="830"/>
        <v>3.3617929562433257</v>
      </c>
      <c r="EC96" s="11">
        <f t="shared" si="831"/>
        <v>6.1400641368252407</v>
      </c>
      <c r="ED96" s="11">
        <f t="shared" si="832"/>
        <v>6.167808364213867</v>
      </c>
      <c r="EE96" s="11">
        <f t="shared" si="833"/>
        <v>6.2620933892969521</v>
      </c>
      <c r="EF96" s="11">
        <f t="shared" si="834"/>
        <v>5.4183892617449825</v>
      </c>
      <c r="EG96" s="11">
        <f t="shared" si="835"/>
        <v>3.7144831365994335</v>
      </c>
      <c r="EH96" s="11">
        <f t="shared" si="836"/>
        <v>3.4535955170303501</v>
      </c>
      <c r="EI96" s="11">
        <f t="shared" si="837"/>
        <v>3.0800963090183542</v>
      </c>
      <c r="EJ96" s="11">
        <f t="shared" si="838"/>
        <v>2.8098083688654629</v>
      </c>
      <c r="EK96" s="11">
        <f t="shared" si="839"/>
        <v>2.4943463580000103</v>
      </c>
      <c r="EL96" s="11">
        <f t="shared" si="840"/>
        <v>2.2174965626345244</v>
      </c>
      <c r="EM96" s="11">
        <f t="shared" si="841"/>
        <v>2.0287886643269193</v>
      </c>
      <c r="EN96" s="11">
        <f t="shared" si="842"/>
        <v>1.8353719845367822</v>
      </c>
      <c r="EO96" s="11">
        <f t="shared" si="843"/>
        <v>1.6877855994292812</v>
      </c>
      <c r="EP96" s="11">
        <f t="shared" si="844"/>
        <v>1.5553663484488389</v>
      </c>
      <c r="EQ96" s="11">
        <f t="shared" si="845"/>
        <v>1.5129330900013782</v>
      </c>
      <c r="ER96" s="11">
        <f t="shared" si="846"/>
        <v>1.5287672993695711</v>
      </c>
      <c r="ES96" s="11">
        <f t="shared" si="847"/>
        <v>1.541737125288245</v>
      </c>
      <c r="ET96" s="11">
        <f t="shared" si="848"/>
        <v>1.6188109571791953</v>
      </c>
      <c r="EU96" s="11">
        <f t="shared" si="849"/>
        <v>1.527885937014628</v>
      </c>
      <c r="EV96" s="11">
        <f t="shared" si="850"/>
        <v>1.4959761674338878</v>
      </c>
      <c r="EW96" s="11">
        <f t="shared" si="851"/>
        <v>1.3302285674883896</v>
      </c>
      <c r="EX96" s="11">
        <f t="shared" si="852"/>
        <v>1.1654406493482705</v>
      </c>
      <c r="EY96" s="11">
        <f t="shared" si="853"/>
        <v>1.1309039264604914</v>
      </c>
      <c r="EZ96" s="11">
        <f t="shared" si="854"/>
        <v>1.085413279828451</v>
      </c>
      <c r="FA96" s="11">
        <f t="shared" si="855"/>
        <v>1.1057836424754663</v>
      </c>
      <c r="FB96" s="11">
        <f t="shared" si="856"/>
        <v>1.1024919578205283</v>
      </c>
      <c r="FC96" s="11">
        <f t="shared" si="857"/>
        <v>1.0633567102004138</v>
      </c>
      <c r="FD96" s="11">
        <f t="shared" si="858"/>
        <v>0.96416799271030751</v>
      </c>
      <c r="FE96" s="11">
        <f t="shared" si="859"/>
        <v>0.72678456569177374</v>
      </c>
      <c r="FF96" s="11">
        <f t="shared" si="860"/>
        <v>0.52722984479278701</v>
      </c>
    </row>
    <row r="97" spans="2:162" x14ac:dyDescent="0.25">
      <c r="B97" t="str">
        <f t="shared" si="704"/>
        <v xml:space="preserve"> Services providing</v>
      </c>
      <c r="C97" s="4"/>
      <c r="D97" s="4"/>
      <c r="E97" s="4"/>
      <c r="F97" s="4"/>
      <c r="G97" s="4">
        <f t="shared" si="705"/>
        <v>2.1109036291304673</v>
      </c>
      <c r="H97" s="4">
        <f t="shared" si="706"/>
        <v>1.5904253182858819</v>
      </c>
      <c r="I97" s="4">
        <f t="shared" si="707"/>
        <v>0.83489047032163644</v>
      </c>
      <c r="J97" s="4">
        <f t="shared" si="708"/>
        <v>1.1370865139948894</v>
      </c>
      <c r="K97" s="4">
        <f t="shared" si="709"/>
        <v>2.281943229705008</v>
      </c>
      <c r="L97" s="4">
        <f t="shared" si="710"/>
        <v>1.8699347697173296</v>
      </c>
      <c r="M97" s="4">
        <f t="shared" si="711"/>
        <v>1.5258447344557169</v>
      </c>
      <c r="N97" s="4">
        <f t="shared" si="712"/>
        <v>2.1896375501218701</v>
      </c>
      <c r="O97" s="4">
        <f t="shared" si="713"/>
        <v>2.0017101990049913</v>
      </c>
      <c r="P97" s="4">
        <f t="shared" si="714"/>
        <v>2.7049053089102992</v>
      </c>
      <c r="Q97" s="4">
        <f t="shared" si="715"/>
        <v>4.3417475728155352</v>
      </c>
      <c r="R97" s="4">
        <f t="shared" si="716"/>
        <v>2.5966532025389455</v>
      </c>
      <c r="S97" s="4">
        <f t="shared" si="717"/>
        <v>2.7702625462028063</v>
      </c>
      <c r="T97" s="4">
        <f t="shared" si="718"/>
        <v>2.5958813527300117</v>
      </c>
      <c r="U97" s="4">
        <f t="shared" si="719"/>
        <v>1.4887598630340948</v>
      </c>
      <c r="V97" s="4">
        <f t="shared" si="720"/>
        <v>3.5695538057742837</v>
      </c>
      <c r="W97" s="4">
        <f t="shared" si="721"/>
        <v>3.2109751575825074</v>
      </c>
      <c r="X97" s="4">
        <f t="shared" si="722"/>
        <v>2.7916912197996524</v>
      </c>
      <c r="Y97" s="4">
        <f t="shared" si="723"/>
        <v>3.0511955405603475</v>
      </c>
      <c r="Z97" s="4">
        <f t="shared" si="724"/>
        <v>2.8310766780102803</v>
      </c>
      <c r="AA97" s="4">
        <f t="shared" si="725"/>
        <v>3.2619629257077287</v>
      </c>
      <c r="AB97" s="4">
        <f t="shared" si="726"/>
        <v>3.4718738803296345</v>
      </c>
      <c r="AC97" s="4">
        <f t="shared" si="727"/>
        <v>3.6405693950178009</v>
      </c>
      <c r="AD97" s="4">
        <f t="shared" si="728"/>
        <v>3.9642303900859099</v>
      </c>
      <c r="AE97" s="4">
        <f t="shared" si="729"/>
        <v>3.4163651544669937</v>
      </c>
      <c r="AF97" s="4">
        <f t="shared" si="730"/>
        <v>4.7958724332559877</v>
      </c>
      <c r="AG97" s="4">
        <f t="shared" si="731"/>
        <v>4.6252103148714196</v>
      </c>
      <c r="AH97" s="4">
        <f t="shared" si="732"/>
        <v>4.4023027429732631</v>
      </c>
      <c r="AI97" s="4">
        <f t="shared" si="733"/>
        <v>4.8240597456772116</v>
      </c>
      <c r="AJ97" s="4">
        <f t="shared" si="734"/>
        <v>4.3120539254559942</v>
      </c>
      <c r="AK97" s="4">
        <f t="shared" si="735"/>
        <v>4.5881194617656718</v>
      </c>
      <c r="AL97" s="4">
        <f t="shared" si="736"/>
        <v>4.5085955238403974</v>
      </c>
      <c r="AM97" s="4">
        <f t="shared" si="737"/>
        <v>4.4480102695763746</v>
      </c>
      <c r="AN97" s="4">
        <f t="shared" si="738"/>
        <v>3.8170356995786969</v>
      </c>
      <c r="AO97" s="4">
        <f t="shared" si="739"/>
        <v>4.2205347056608611</v>
      </c>
      <c r="AP97" s="4">
        <f t="shared" si="740"/>
        <v>4.1930477963997292</v>
      </c>
      <c r="AQ97" s="4">
        <f t="shared" si="741"/>
        <v>4.2831684385177926</v>
      </c>
      <c r="AR97" s="4">
        <f t="shared" si="742"/>
        <v>4.055043632147437</v>
      </c>
      <c r="AS97" s="4">
        <f t="shared" si="743"/>
        <v>3.3721735465028768</v>
      </c>
      <c r="AT97" s="4">
        <f t="shared" si="744"/>
        <v>2.9698251467040304</v>
      </c>
      <c r="AU97" s="4">
        <f t="shared" si="745"/>
        <v>1.4201532115497795</v>
      </c>
      <c r="AV97" s="4">
        <f t="shared" si="746"/>
        <v>0.38706272175468293</v>
      </c>
      <c r="AW97" s="4">
        <f t="shared" si="747"/>
        <v>-1.2349634462470616</v>
      </c>
      <c r="AX97" s="4">
        <f t="shared" si="748"/>
        <v>-2.9015274242073397</v>
      </c>
      <c r="AY97" s="4">
        <f t="shared" si="749"/>
        <v>-2.9399802451920309</v>
      </c>
      <c r="AZ97" s="4">
        <f t="shared" si="750"/>
        <v>-2.4565503140061562</v>
      </c>
      <c r="BA97" s="4">
        <f t="shared" si="751"/>
        <v>-1.5040254799610686</v>
      </c>
      <c r="BB97" s="4">
        <f t="shared" si="752"/>
        <v>-0.47370773126770294</v>
      </c>
      <c r="BC97" s="4">
        <f t="shared" si="753"/>
        <v>0.19455252918287869</v>
      </c>
      <c r="BD97" s="4">
        <f t="shared" si="754"/>
        <v>0.10480924717015672</v>
      </c>
      <c r="BE97" s="4">
        <f t="shared" si="755"/>
        <v>0.2185694182460507</v>
      </c>
      <c r="BF97" s="4">
        <f t="shared" si="756"/>
        <v>0.56277315452313292</v>
      </c>
      <c r="BG97" s="4">
        <f t="shared" si="757"/>
        <v>0.39432412247943915</v>
      </c>
      <c r="BH97" s="4">
        <f t="shared" si="758"/>
        <v>1.055969367914078</v>
      </c>
      <c r="BI97" s="4">
        <f t="shared" si="759"/>
        <v>1.141252390057379</v>
      </c>
      <c r="BJ97" s="4">
        <f t="shared" si="760"/>
        <v>1.300827528725379</v>
      </c>
      <c r="BK97" s="4">
        <f t="shared" si="761"/>
        <v>1.59788139375725</v>
      </c>
      <c r="BL97" s="4">
        <f t="shared" si="762"/>
        <v>1.7287312770114305</v>
      </c>
      <c r="BM97" s="4">
        <f t="shared" si="763"/>
        <v>2.2567495716901753</v>
      </c>
      <c r="BN97" s="4">
        <f t="shared" si="764"/>
        <v>2.3067203432164618</v>
      </c>
      <c r="BO97" s="4">
        <f t="shared" si="765"/>
        <v>2.4953139643861366</v>
      </c>
      <c r="BP97" s="4">
        <f t="shared" si="766"/>
        <v>2.4093580864808395</v>
      </c>
      <c r="BQ97" s="4">
        <f t="shared" si="767"/>
        <v>2.2531630943440017</v>
      </c>
      <c r="BR97" s="4">
        <f t="shared" si="768"/>
        <v>2.1541819852941124</v>
      </c>
      <c r="BS97" s="4">
        <f t="shared" si="769"/>
        <v>2.520288032918061</v>
      </c>
      <c r="BT97" s="4">
        <f t="shared" si="770"/>
        <v>2.46917088140024</v>
      </c>
      <c r="BU97" s="4">
        <f t="shared" si="771"/>
        <v>2.4295157918526433</v>
      </c>
      <c r="BV97" s="4">
        <f t="shared" si="772"/>
        <v>2.6092335376483256</v>
      </c>
      <c r="BW97" s="4">
        <f t="shared" si="773"/>
        <v>2.4917776910641676</v>
      </c>
      <c r="BX97" s="4">
        <f t="shared" si="774"/>
        <v>2.0547375426337222</v>
      </c>
      <c r="BY97" s="4">
        <f t="shared" si="775"/>
        <v>1.9223343813778992</v>
      </c>
      <c r="BZ97" s="4">
        <f t="shared" si="776"/>
        <v>0.32608099961637382</v>
      </c>
      <c r="CA97" s="4">
        <f t="shared" si="777"/>
        <v>-1.8193190471010534</v>
      </c>
      <c r="CB97" s="4">
        <f t="shared" si="778"/>
        <v>-3.54037604608195</v>
      </c>
      <c r="CC97" s="4">
        <f t="shared" si="779"/>
        <v>-4.6056014071167661</v>
      </c>
      <c r="CD97" s="4">
        <f t="shared" si="780"/>
        <v>-4.0532051457132789</v>
      </c>
      <c r="CE97" s="4">
        <f t="shared" si="781"/>
        <v>-2.7033764507104596</v>
      </c>
      <c r="CF97" s="4">
        <f t="shared" si="782"/>
        <v>-0.40280555477312241</v>
      </c>
      <c r="CG97" s="4">
        <f t="shared" si="783"/>
        <v>0.48790173885910892</v>
      </c>
      <c r="CH97" s="4">
        <f t="shared" si="784"/>
        <v>1.4916450795638969</v>
      </c>
      <c r="CI97" s="4">
        <f t="shared" si="785"/>
        <v>1.8219603154268738</v>
      </c>
      <c r="CJ97" s="4">
        <f t="shared" si="786"/>
        <v>1.6969285593076533</v>
      </c>
      <c r="CK97" s="4">
        <f t="shared" si="787"/>
        <v>1.8376852505292973</v>
      </c>
      <c r="CL97" s="4">
        <f t="shared" si="788"/>
        <v>1.6380108265784177</v>
      </c>
      <c r="CM97" s="4">
        <f t="shared" si="789"/>
        <v>1.8788268515670836</v>
      </c>
      <c r="CN97" s="4">
        <f t="shared" si="790"/>
        <v>2.1330441070137374</v>
      </c>
      <c r="CO97" s="4">
        <f t="shared" si="791"/>
        <v>2.0928040802749903</v>
      </c>
      <c r="CP97" s="4">
        <f t="shared" si="792"/>
        <v>2.4670916466594806</v>
      </c>
      <c r="CQ97" s="4">
        <f t="shared" si="793"/>
        <v>2.5494662312357752</v>
      </c>
      <c r="CR97" s="4">
        <f t="shared" si="794"/>
        <v>2.4234172906739238</v>
      </c>
      <c r="CS97" s="4">
        <f t="shared" si="795"/>
        <v>2.7911270397219967</v>
      </c>
      <c r="CT97" s="4">
        <f t="shared" si="796"/>
        <v>2.9140071638253717</v>
      </c>
      <c r="CU97" s="4">
        <f t="shared" si="797"/>
        <v>3.0079212160136759</v>
      </c>
      <c r="CV97" s="4">
        <f t="shared" si="798"/>
        <v>2.6425628073906804</v>
      </c>
      <c r="CW97" s="4">
        <f t="shared" si="799"/>
        <v>3.0851316727858569</v>
      </c>
      <c r="CX97" s="4">
        <f t="shared" si="800"/>
        <v>2.6012090126396936</v>
      </c>
      <c r="CY97" s="4">
        <f t="shared" si="801"/>
        <v>2.561571235581428</v>
      </c>
      <c r="CZ97" s="4">
        <f t="shared" si="802"/>
        <v>3.190965836981019</v>
      </c>
      <c r="DA97" s="4">
        <f t="shared" si="803"/>
        <v>3.169600532964334</v>
      </c>
      <c r="DB97" s="4">
        <f t="shared" si="804"/>
        <v>3.3871502537812015</v>
      </c>
      <c r="DC97" s="4">
        <f t="shared" si="805"/>
        <v>3.594407011500067</v>
      </c>
      <c r="DD97" s="4">
        <f t="shared" si="806"/>
        <v>3.7750056474485927</v>
      </c>
      <c r="DE97" s="4">
        <f t="shared" si="807"/>
        <v>3.5515597059408099</v>
      </c>
      <c r="DF97" s="4">
        <f t="shared" si="808"/>
        <v>3.453805353398276</v>
      </c>
      <c r="DG97" s="4">
        <f t="shared" si="809"/>
        <v>3.3474337971000301</v>
      </c>
      <c r="DH97" s="4">
        <f t="shared" si="810"/>
        <v>3.2797194340307145</v>
      </c>
      <c r="DI97" s="4">
        <f t="shared" si="811"/>
        <v>3.0723845157576424</v>
      </c>
      <c r="DJ97" s="4">
        <f t="shared" si="812"/>
        <v>2.8901871944676305</v>
      </c>
      <c r="DK97" s="4">
        <f t="shared" si="813"/>
        <v>2.9077745705768487</v>
      </c>
      <c r="DL97" s="4">
        <f t="shared" si="814"/>
        <v>2.2505327744080983</v>
      </c>
      <c r="DM97" s="4">
        <f t="shared" si="815"/>
        <v>2.0546829552065438</v>
      </c>
      <c r="DN97" s="4">
        <f t="shared" si="816"/>
        <v>2.0418569077803816</v>
      </c>
      <c r="DO97" s="4">
        <f t="shared" si="817"/>
        <v>1.7496263938383549</v>
      </c>
      <c r="DP97" s="4">
        <f t="shared" si="818"/>
        <v>2.1780953689707117</v>
      </c>
      <c r="DQ97" s="4">
        <f t="shared" si="819"/>
        <v>2.720142277349602</v>
      </c>
      <c r="DR97" s="4">
        <f t="shared" si="820"/>
        <v>2.5915326610338907</v>
      </c>
      <c r="DS97" s="49">
        <f t="shared" si="821"/>
        <v>2.4832791033984059</v>
      </c>
      <c r="DT97" s="49">
        <f t="shared" si="822"/>
        <v>-10.145024992715134</v>
      </c>
      <c r="DU97" s="49">
        <f t="shared" si="823"/>
        <v>-7.7090408647976556</v>
      </c>
      <c r="DV97" s="49">
        <f t="shared" si="824"/>
        <v>-7.1066439372135743</v>
      </c>
      <c r="DW97" s="49">
        <f t="shared" si="825"/>
        <v>-7.3398743247712446</v>
      </c>
      <c r="DX97" s="49">
        <f t="shared" si="826"/>
        <v>6.558235837054438</v>
      </c>
      <c r="DY97" s="49">
        <f t="shared" si="827"/>
        <v>5.2239164942998739</v>
      </c>
      <c r="DZ97" s="49">
        <f t="shared" si="828"/>
        <v>6.0034795872160984</v>
      </c>
      <c r="EA97" s="49">
        <f t="shared" si="829"/>
        <v>6.8957312140103699</v>
      </c>
      <c r="EB97" s="49">
        <f t="shared" si="830"/>
        <v>6.26931360614289</v>
      </c>
      <c r="EC97" s="11">
        <f t="shared" si="831"/>
        <v>5.1281599999999816</v>
      </c>
      <c r="ED97" s="11">
        <f t="shared" si="832"/>
        <v>3.4935248887090209</v>
      </c>
      <c r="EE97" s="11">
        <f t="shared" si="833"/>
        <v>1.9135873920398838</v>
      </c>
      <c r="EF97" s="11">
        <f t="shared" si="834"/>
        <v>-1.0761994977309897</v>
      </c>
      <c r="EG97" s="11">
        <f t="shared" si="835"/>
        <v>-3.8147071427592993</v>
      </c>
      <c r="EH97" s="11">
        <f t="shared" si="836"/>
        <v>-4.9524405384532617</v>
      </c>
      <c r="EI97" s="11">
        <f t="shared" si="837"/>
        <v>-4.8274646456836319</v>
      </c>
      <c r="EJ97" s="11">
        <f t="shared" si="838"/>
        <v>-2.9296876304824249</v>
      </c>
      <c r="EK97" s="11">
        <f t="shared" si="839"/>
        <v>-1.0437159025792897</v>
      </c>
      <c r="EL97" s="11">
        <f t="shared" si="840"/>
        <v>0.39234643326098162</v>
      </c>
      <c r="EM97" s="11">
        <f t="shared" si="841"/>
        <v>1.5946170915467572</v>
      </c>
      <c r="EN97" s="11">
        <f t="shared" si="842"/>
        <v>2.5925054163947969</v>
      </c>
      <c r="EO97" s="11">
        <f t="shared" si="843"/>
        <v>3.4798841043718554</v>
      </c>
      <c r="EP97" s="11">
        <f t="shared" si="844"/>
        <v>4.1805116632641859</v>
      </c>
      <c r="EQ97" s="11">
        <f t="shared" si="845"/>
        <v>4.1782720366492665</v>
      </c>
      <c r="ER97" s="11">
        <f t="shared" si="846"/>
        <v>3.784217111155086</v>
      </c>
      <c r="ES97" s="11">
        <f t="shared" si="847"/>
        <v>3.2469682601071304</v>
      </c>
      <c r="ET97" s="11">
        <f t="shared" si="848"/>
        <v>2.6220469601759611</v>
      </c>
      <c r="EU97" s="11">
        <f t="shared" si="849"/>
        <v>2.1730150624648337</v>
      </c>
      <c r="EV97" s="11">
        <f t="shared" si="850"/>
        <v>1.879999353618933</v>
      </c>
      <c r="EW97" s="11">
        <f t="shared" si="851"/>
        <v>1.681724943459284</v>
      </c>
      <c r="EX97" s="11">
        <f t="shared" si="852"/>
        <v>1.5780059156855097</v>
      </c>
      <c r="EY97" s="11">
        <f t="shared" si="853"/>
        <v>1.5295383498761694</v>
      </c>
      <c r="EZ97" s="11">
        <f t="shared" si="854"/>
        <v>1.4779590904476558</v>
      </c>
      <c r="FA97" s="11">
        <f t="shared" si="855"/>
        <v>1.3981818904378107</v>
      </c>
      <c r="FB97" s="11">
        <f t="shared" si="856"/>
        <v>1.3234962085644897</v>
      </c>
      <c r="FC97" s="11">
        <f t="shared" si="857"/>
        <v>1.2107024921395482</v>
      </c>
      <c r="FD97" s="11">
        <f t="shared" si="858"/>
        <v>1.0390414234848766</v>
      </c>
      <c r="FE97" s="11">
        <f t="shared" si="859"/>
        <v>0.83810386465916764</v>
      </c>
      <c r="FF97" s="11">
        <f t="shared" si="860"/>
        <v>0.6251105628229503</v>
      </c>
    </row>
    <row r="98" spans="2:162" x14ac:dyDescent="0.25">
      <c r="B98" t="str">
        <f t="shared" si="704"/>
        <v xml:space="preserve">   Wholesale and retail trade</v>
      </c>
      <c r="C98" s="4"/>
      <c r="D98" s="4"/>
      <c r="E98" s="4"/>
      <c r="F98" s="4"/>
      <c r="G98" s="4">
        <f t="shared" si="705"/>
        <v>-0.47250047250048111</v>
      </c>
      <c r="H98" s="4">
        <f t="shared" si="706"/>
        <v>-0.62228927022439651</v>
      </c>
      <c r="I98" s="4">
        <f t="shared" si="707"/>
        <v>-1.2218045112782017</v>
      </c>
      <c r="J98" s="4">
        <f t="shared" si="708"/>
        <v>-2.6589810338415787</v>
      </c>
      <c r="K98" s="4">
        <f t="shared" si="709"/>
        <v>0.41777440182302339</v>
      </c>
      <c r="L98" s="4">
        <f t="shared" si="710"/>
        <v>0.43643263757116024</v>
      </c>
      <c r="M98" s="4">
        <f t="shared" si="711"/>
        <v>7.6117982873458168E-2</v>
      </c>
      <c r="N98" s="4">
        <f t="shared" si="712"/>
        <v>0.68767908309455006</v>
      </c>
      <c r="O98" s="4">
        <f t="shared" si="713"/>
        <v>0.1323751891074032</v>
      </c>
      <c r="P98" s="4">
        <f t="shared" si="714"/>
        <v>0.3400717929340713</v>
      </c>
      <c r="Q98" s="4">
        <f t="shared" si="715"/>
        <v>2.9092983456930899</v>
      </c>
      <c r="R98" s="4">
        <f t="shared" si="716"/>
        <v>1.0055018023145568</v>
      </c>
      <c r="S98" s="4">
        <f t="shared" si="717"/>
        <v>0.88762983947119345</v>
      </c>
      <c r="T98" s="4">
        <f t="shared" si="718"/>
        <v>1.0920730559216718</v>
      </c>
      <c r="U98" s="4">
        <f t="shared" si="719"/>
        <v>0.20325203252031798</v>
      </c>
      <c r="V98" s="4">
        <f t="shared" si="720"/>
        <v>2.2351615326822172</v>
      </c>
      <c r="W98" s="4">
        <f t="shared" si="721"/>
        <v>2.6207412953949794</v>
      </c>
      <c r="X98" s="4">
        <f t="shared" si="722"/>
        <v>2.7006891413671186</v>
      </c>
      <c r="Y98" s="4">
        <f t="shared" si="723"/>
        <v>2.7106767471879012</v>
      </c>
      <c r="Z98" s="4">
        <f t="shared" si="724"/>
        <v>3.2886275950762212</v>
      </c>
      <c r="AA98" s="4">
        <f t="shared" si="725"/>
        <v>4.1408245165998059</v>
      </c>
      <c r="AB98" s="4">
        <f t="shared" si="726"/>
        <v>4.3706927820094554</v>
      </c>
      <c r="AC98" s="4">
        <f t="shared" si="727"/>
        <v>3.806104129263943</v>
      </c>
      <c r="AD98" s="4">
        <f t="shared" si="728"/>
        <v>3.6819637139807959</v>
      </c>
      <c r="AE98" s="4">
        <f t="shared" si="729"/>
        <v>1.5764582238570579</v>
      </c>
      <c r="AF98" s="4">
        <f t="shared" si="730"/>
        <v>3.4231103388357775</v>
      </c>
      <c r="AG98" s="4">
        <f t="shared" si="731"/>
        <v>3.7357315807678981</v>
      </c>
      <c r="AH98" s="4">
        <f t="shared" si="732"/>
        <v>4.6834791559444033</v>
      </c>
      <c r="AI98" s="4">
        <f t="shared" si="733"/>
        <v>4.8801517503017866</v>
      </c>
      <c r="AJ98" s="4">
        <f t="shared" si="734"/>
        <v>3.5114247311827995</v>
      </c>
      <c r="AK98" s="4">
        <f t="shared" si="735"/>
        <v>3.5178392797599045</v>
      </c>
      <c r="AL98" s="4">
        <f t="shared" si="736"/>
        <v>3.6709275647328843</v>
      </c>
      <c r="AM98" s="4">
        <f t="shared" si="737"/>
        <v>4.5050970075632968</v>
      </c>
      <c r="AN98" s="4">
        <f t="shared" si="738"/>
        <v>3.7656224638857205</v>
      </c>
      <c r="AO98" s="4">
        <f t="shared" si="739"/>
        <v>4.3163150265743244</v>
      </c>
      <c r="AP98" s="4">
        <f t="shared" si="740"/>
        <v>3.8887132469174635</v>
      </c>
      <c r="AQ98" s="4">
        <f t="shared" si="741"/>
        <v>3.8546255506607841</v>
      </c>
      <c r="AR98" s="4">
        <f t="shared" si="742"/>
        <v>3.8323165962771855</v>
      </c>
      <c r="AS98" s="4">
        <f t="shared" si="743"/>
        <v>2.3622047244094446</v>
      </c>
      <c r="AT98" s="4">
        <f t="shared" si="744"/>
        <v>1.7041996348143851</v>
      </c>
      <c r="AU98" s="4">
        <f t="shared" si="745"/>
        <v>0.4090289350098697</v>
      </c>
      <c r="AV98" s="4">
        <f t="shared" si="746"/>
        <v>-1.1298583910816618</v>
      </c>
      <c r="AW98" s="4">
        <f t="shared" si="747"/>
        <v>-1.6138763197586559</v>
      </c>
      <c r="AX98" s="4">
        <f t="shared" si="748"/>
        <v>-4.0544584081388502</v>
      </c>
      <c r="AY98" s="4">
        <f t="shared" si="749"/>
        <v>-4.2848521424260877</v>
      </c>
      <c r="AZ98" s="4">
        <f t="shared" si="750"/>
        <v>-3.8397074508608742</v>
      </c>
      <c r="BA98" s="4">
        <f t="shared" si="751"/>
        <v>-3.9399049517093498</v>
      </c>
      <c r="BB98" s="4">
        <f t="shared" si="752"/>
        <v>-2.9159519725557415</v>
      </c>
      <c r="BC98" s="4">
        <f t="shared" si="753"/>
        <v>-1.7181588902900224</v>
      </c>
      <c r="BD98" s="4">
        <f t="shared" si="754"/>
        <v>-1.7905244810648147</v>
      </c>
      <c r="BE98" s="4">
        <f t="shared" si="755"/>
        <v>-0.94158953080114571</v>
      </c>
      <c r="BF98" s="4">
        <f t="shared" si="756"/>
        <v>-0.19274012206874636</v>
      </c>
      <c r="BG98" s="4">
        <f t="shared" si="757"/>
        <v>-0.44907778668806797</v>
      </c>
      <c r="BH98" s="4">
        <f t="shared" si="758"/>
        <v>0.70990642142625404</v>
      </c>
      <c r="BI98" s="4">
        <f t="shared" si="759"/>
        <v>0.38666022232962671</v>
      </c>
      <c r="BJ98" s="4">
        <f t="shared" si="760"/>
        <v>0.38622465400710571</v>
      </c>
      <c r="BK98" s="4">
        <f t="shared" si="761"/>
        <v>0.91831802803286067</v>
      </c>
      <c r="BL98" s="4">
        <f t="shared" si="762"/>
        <v>1.0573534123678563</v>
      </c>
      <c r="BM98" s="4">
        <f t="shared" si="763"/>
        <v>1.9258545979778496</v>
      </c>
      <c r="BN98" s="4">
        <f t="shared" si="764"/>
        <v>2.4847707598589119</v>
      </c>
      <c r="BO98" s="4">
        <f t="shared" si="765"/>
        <v>2.2190293742017975</v>
      </c>
      <c r="BP98" s="4">
        <f t="shared" si="766"/>
        <v>1.553582752060878</v>
      </c>
      <c r="BQ98" s="4">
        <f t="shared" si="767"/>
        <v>1.0077153204220091</v>
      </c>
      <c r="BR98" s="4">
        <f t="shared" si="768"/>
        <v>0.34412638823715369</v>
      </c>
      <c r="BS98" s="4">
        <f t="shared" si="769"/>
        <v>1.311885053880979</v>
      </c>
      <c r="BT98" s="4">
        <f t="shared" si="770"/>
        <v>1.4985950671245751</v>
      </c>
      <c r="BU98" s="4">
        <f t="shared" si="771"/>
        <v>1.8706157443491911</v>
      </c>
      <c r="BV98" s="4">
        <f t="shared" si="772"/>
        <v>2.4785658612626493</v>
      </c>
      <c r="BW98" s="4">
        <f t="shared" si="773"/>
        <v>2.3431478341298106</v>
      </c>
      <c r="BX98" s="4">
        <f t="shared" si="774"/>
        <v>1.1688711165795063</v>
      </c>
      <c r="BY98" s="4">
        <f t="shared" si="775"/>
        <v>0.67329762815606653</v>
      </c>
      <c r="BZ98" s="4">
        <f t="shared" si="776"/>
        <v>-1.6884697292363637</v>
      </c>
      <c r="CA98" s="4">
        <f t="shared" si="777"/>
        <v>-5.2266907666817293</v>
      </c>
      <c r="CB98" s="4">
        <f t="shared" si="778"/>
        <v>-6.7953785345089663</v>
      </c>
      <c r="CC98" s="4">
        <f t="shared" si="779"/>
        <v>-7.5239398084815274</v>
      </c>
      <c r="CD98" s="4">
        <f t="shared" si="780"/>
        <v>-6.9162927433080723</v>
      </c>
      <c r="CE98" s="4">
        <f t="shared" si="781"/>
        <v>-3.9574062301334978</v>
      </c>
      <c r="CF98" s="4">
        <f t="shared" si="782"/>
        <v>-1.0438753873756257</v>
      </c>
      <c r="CG98" s="4">
        <f t="shared" si="783"/>
        <v>-0.32873109796187627</v>
      </c>
      <c r="CH98" s="4">
        <f t="shared" si="784"/>
        <v>1.6954787234042756</v>
      </c>
      <c r="CI98" s="4">
        <f t="shared" si="785"/>
        <v>1.8037398643057756</v>
      </c>
      <c r="CJ98" s="4">
        <f t="shared" si="786"/>
        <v>1.9449480797758101</v>
      </c>
      <c r="CK98" s="4">
        <f t="shared" si="787"/>
        <v>2.3911609498680875</v>
      </c>
      <c r="CL98" s="4">
        <f t="shared" si="788"/>
        <v>1.9287348806799498</v>
      </c>
      <c r="CM98" s="4">
        <f t="shared" si="789"/>
        <v>2.064369310793257</v>
      </c>
      <c r="CN98" s="4">
        <f t="shared" si="790"/>
        <v>2.6839126919967704</v>
      </c>
      <c r="CO98" s="4">
        <f t="shared" si="791"/>
        <v>3.2694475760991937</v>
      </c>
      <c r="CP98" s="4">
        <f t="shared" si="792"/>
        <v>3.8646568313021268</v>
      </c>
      <c r="CQ98" s="4">
        <f t="shared" si="793"/>
        <v>4.1567128523650299</v>
      </c>
      <c r="CR98" s="4">
        <f t="shared" si="794"/>
        <v>3.9993701779247326</v>
      </c>
      <c r="CS98" s="4">
        <f t="shared" si="795"/>
        <v>4.3356207111665768</v>
      </c>
      <c r="CT98" s="4">
        <f t="shared" si="796"/>
        <v>4.6317739694302862</v>
      </c>
      <c r="CU98" s="4">
        <f t="shared" si="797"/>
        <v>4.4954128440366947</v>
      </c>
      <c r="CV98" s="4">
        <f t="shared" si="798"/>
        <v>3.906131718395156</v>
      </c>
      <c r="CW98" s="4">
        <f t="shared" si="799"/>
        <v>3.9611360239163007</v>
      </c>
      <c r="CX98" s="4">
        <f t="shared" si="800"/>
        <v>3.3495647041463794</v>
      </c>
      <c r="CY98" s="4">
        <f t="shared" si="801"/>
        <v>3.5264852209540676</v>
      </c>
      <c r="CZ98" s="4">
        <f t="shared" si="802"/>
        <v>4.0944193501384341</v>
      </c>
      <c r="DA98" s="4">
        <f t="shared" si="803"/>
        <v>3.537023723939603</v>
      </c>
      <c r="DB98" s="4">
        <f t="shared" si="804"/>
        <v>3.2267275842375875</v>
      </c>
      <c r="DC98" s="4">
        <f t="shared" si="805"/>
        <v>2.671378091872767</v>
      </c>
      <c r="DD98" s="4">
        <f t="shared" si="806"/>
        <v>3.1354983202687592</v>
      </c>
      <c r="DE98" s="4">
        <f t="shared" si="807"/>
        <v>3.4161921955284003</v>
      </c>
      <c r="DF98" s="4">
        <f t="shared" si="808"/>
        <v>3.7482710926694418</v>
      </c>
      <c r="DG98" s="4">
        <f t="shared" si="809"/>
        <v>4.7632158590308338</v>
      </c>
      <c r="DH98" s="4">
        <f t="shared" si="810"/>
        <v>5.2931596091205346</v>
      </c>
      <c r="DI98" s="4">
        <f t="shared" si="811"/>
        <v>5.7338525580770572</v>
      </c>
      <c r="DJ98" s="4">
        <f t="shared" si="812"/>
        <v>4.9993334222103725</v>
      </c>
      <c r="DK98" s="4">
        <f t="shared" si="813"/>
        <v>4.1524310118265628</v>
      </c>
      <c r="DL98" s="4">
        <f t="shared" si="814"/>
        <v>2.1268368136117655</v>
      </c>
      <c r="DM98" s="4">
        <f t="shared" si="815"/>
        <v>0.83820167640336063</v>
      </c>
      <c r="DN98" s="4">
        <f t="shared" si="816"/>
        <v>0.67293042153375726</v>
      </c>
      <c r="DO98" s="4">
        <f t="shared" si="817"/>
        <v>1.1859702245773374</v>
      </c>
      <c r="DP98" s="4">
        <f t="shared" si="818"/>
        <v>1.8806007825318494</v>
      </c>
      <c r="DQ98" s="4">
        <f t="shared" si="819"/>
        <v>2.4937027707808479</v>
      </c>
      <c r="DR98" s="4">
        <f t="shared" si="820"/>
        <v>3.1655946525413148</v>
      </c>
      <c r="DS98" s="49">
        <f t="shared" si="821"/>
        <v>2.8304239401496512</v>
      </c>
      <c r="DT98" s="49">
        <f t="shared" si="822"/>
        <v>-6.2314172447968215</v>
      </c>
      <c r="DU98" s="49">
        <f t="shared" si="823"/>
        <v>-0.86016220201523552</v>
      </c>
      <c r="DV98" s="49">
        <f t="shared" si="824"/>
        <v>0.91687041564789684</v>
      </c>
      <c r="DW98" s="49">
        <f t="shared" si="825"/>
        <v>-0.71541166484783147</v>
      </c>
      <c r="DX98" s="49">
        <f t="shared" si="826"/>
        <v>7.7817413132514224</v>
      </c>
      <c r="DY98" s="49">
        <f t="shared" si="827"/>
        <v>2.664848785324736</v>
      </c>
      <c r="DZ98" s="49">
        <f t="shared" si="828"/>
        <v>1.4657783161720284</v>
      </c>
      <c r="EA98" s="49">
        <f t="shared" si="829"/>
        <v>3.0043966780654685</v>
      </c>
      <c r="EB98" s="49">
        <f t="shared" si="830"/>
        <v>3.8857563128217754</v>
      </c>
      <c r="EC98" s="11">
        <f t="shared" si="831"/>
        <v>2.5504889532778074</v>
      </c>
      <c r="ED98" s="11">
        <f t="shared" si="832"/>
        <v>-2.0522922636101448E-2</v>
      </c>
      <c r="EE98" s="11">
        <f t="shared" si="833"/>
        <v>-1.5457552762627502</v>
      </c>
      <c r="EF98" s="11">
        <f t="shared" si="834"/>
        <v>-2.617663716814167</v>
      </c>
      <c r="EG98" s="11">
        <f t="shared" si="835"/>
        <v>-5.1931204812851846</v>
      </c>
      <c r="EH98" s="11">
        <f t="shared" si="836"/>
        <v>-4.8850999864943567</v>
      </c>
      <c r="EI98" s="11">
        <f t="shared" si="837"/>
        <v>-4.8533948582252577</v>
      </c>
      <c r="EJ98" s="11">
        <f t="shared" si="838"/>
        <v>-4.9406208754399721</v>
      </c>
      <c r="EK98" s="11">
        <f t="shared" si="839"/>
        <v>-2.2759445384036403</v>
      </c>
      <c r="EL98" s="11">
        <f t="shared" si="840"/>
        <v>-1.086640881967782</v>
      </c>
      <c r="EM98" s="11">
        <f t="shared" si="841"/>
        <v>-0.25444828844509715</v>
      </c>
      <c r="EN98" s="11">
        <f t="shared" si="842"/>
        <v>0.96396663724815923</v>
      </c>
      <c r="EO98" s="11">
        <f t="shared" si="843"/>
        <v>1.6365358701017962</v>
      </c>
      <c r="EP98" s="11">
        <f t="shared" si="844"/>
        <v>2.7537380835972014</v>
      </c>
      <c r="EQ98" s="11">
        <f t="shared" si="845"/>
        <v>3.8095582525010885</v>
      </c>
      <c r="ER98" s="11">
        <f t="shared" si="846"/>
        <v>4.4718845027971854</v>
      </c>
      <c r="ES98" s="11">
        <f t="shared" si="847"/>
        <v>4.5922385883214289</v>
      </c>
      <c r="ET98" s="11">
        <f t="shared" si="848"/>
        <v>4.2265588203359572</v>
      </c>
      <c r="EU98" s="11">
        <f t="shared" si="849"/>
        <v>3.8960200754626806</v>
      </c>
      <c r="EV98" s="11">
        <f t="shared" si="850"/>
        <v>3.4854811496751292</v>
      </c>
      <c r="EW98" s="11">
        <f t="shared" si="851"/>
        <v>3.0526544158384628</v>
      </c>
      <c r="EX98" s="11">
        <f t="shared" si="852"/>
        <v>2.671064991434946</v>
      </c>
      <c r="EY98" s="11">
        <f t="shared" si="853"/>
        <v>2.2687804960694002</v>
      </c>
      <c r="EZ98" s="11">
        <f t="shared" si="854"/>
        <v>1.8200716187935173</v>
      </c>
      <c r="FA98" s="11">
        <f t="shared" si="855"/>
        <v>1.3839945465610848</v>
      </c>
      <c r="FB98" s="11">
        <f t="shared" si="856"/>
        <v>1.0670385412395733</v>
      </c>
      <c r="FC98" s="11">
        <f t="shared" si="857"/>
        <v>0.77361661886570232</v>
      </c>
      <c r="FD98" s="11">
        <f t="shared" si="858"/>
        <v>0.4942692497848844</v>
      </c>
      <c r="FE98" s="11">
        <f t="shared" si="859"/>
        <v>0.22275185374847073</v>
      </c>
      <c r="FF98" s="11">
        <f t="shared" si="860"/>
        <v>-7.5037904420982571E-3</v>
      </c>
    </row>
    <row r="99" spans="2:162" x14ac:dyDescent="0.25">
      <c r="B99" t="str">
        <f t="shared" si="704"/>
        <v xml:space="preserve">   Transportation and public utilities</v>
      </c>
      <c r="C99" s="4"/>
      <c r="D99" s="4"/>
      <c r="E99" s="4"/>
      <c r="F99" s="4"/>
      <c r="G99" s="4">
        <f t="shared" si="705"/>
        <v>4.7968021319120702</v>
      </c>
      <c r="H99" s="4">
        <f t="shared" si="706"/>
        <v>0.32113037893384266</v>
      </c>
      <c r="I99" s="4">
        <f t="shared" si="707"/>
        <v>1.211734693877542</v>
      </c>
      <c r="J99" s="4">
        <f t="shared" si="708"/>
        <v>2.5573770491803316</v>
      </c>
      <c r="K99" s="4">
        <f t="shared" si="709"/>
        <v>-2.2250476795931395</v>
      </c>
      <c r="L99" s="4">
        <f t="shared" si="710"/>
        <v>-1.2804097311139517</v>
      </c>
      <c r="M99" s="4">
        <f t="shared" si="711"/>
        <v>-3.9067422810333929</v>
      </c>
      <c r="N99" s="4">
        <f t="shared" si="712"/>
        <v>-3.3248081841432242</v>
      </c>
      <c r="O99" s="4">
        <f t="shared" si="713"/>
        <v>-0.78023407022106417</v>
      </c>
      <c r="P99" s="4">
        <f t="shared" si="714"/>
        <v>-2.983138780804151</v>
      </c>
      <c r="Q99" s="4">
        <f t="shared" si="715"/>
        <v>-6.5573770491811345E-2</v>
      </c>
      <c r="R99" s="4">
        <f t="shared" si="716"/>
        <v>-5.0264550264550234</v>
      </c>
      <c r="S99" s="4">
        <f t="shared" si="717"/>
        <v>-1.3106159895150626</v>
      </c>
      <c r="T99" s="4">
        <f t="shared" si="718"/>
        <v>0.93582887700536244</v>
      </c>
      <c r="U99" s="4">
        <f t="shared" si="719"/>
        <v>-0.78740157480314821</v>
      </c>
      <c r="V99" s="4">
        <f t="shared" si="720"/>
        <v>5.5013927576601729</v>
      </c>
      <c r="W99" s="4">
        <f t="shared" si="721"/>
        <v>6.6401062416998613E-2</v>
      </c>
      <c r="X99" s="4">
        <f t="shared" si="722"/>
        <v>-0.33112582781458233</v>
      </c>
      <c r="Y99" s="4">
        <f t="shared" si="723"/>
        <v>1.5211640211640232</v>
      </c>
      <c r="Z99" s="4">
        <f t="shared" si="724"/>
        <v>1.1881188118811892</v>
      </c>
      <c r="AA99" s="4">
        <f t="shared" si="725"/>
        <v>4.2468480424684873</v>
      </c>
      <c r="AB99" s="4">
        <f t="shared" si="726"/>
        <v>0.26578073089700283</v>
      </c>
      <c r="AC99" s="4">
        <f t="shared" si="727"/>
        <v>3.5830618892508159</v>
      </c>
      <c r="AD99" s="4">
        <f t="shared" si="728"/>
        <v>6.262230919765166</v>
      </c>
      <c r="AE99" s="4">
        <f t="shared" si="729"/>
        <v>4.0738383195416894</v>
      </c>
      <c r="AF99" s="4">
        <f t="shared" si="730"/>
        <v>9.3439363817097387</v>
      </c>
      <c r="AG99" s="4">
        <f t="shared" si="731"/>
        <v>2.0125786163522008</v>
      </c>
      <c r="AH99" s="4">
        <f t="shared" si="732"/>
        <v>-5.1565377532228336</v>
      </c>
      <c r="AI99" s="4">
        <f t="shared" si="733"/>
        <v>3.1192660550458662</v>
      </c>
      <c r="AJ99" s="4">
        <f t="shared" si="734"/>
        <v>3.0303030303030276</v>
      </c>
      <c r="AK99" s="4">
        <f t="shared" si="735"/>
        <v>5.5487053020961685</v>
      </c>
      <c r="AL99" s="4">
        <f t="shared" si="736"/>
        <v>10.355987055016168</v>
      </c>
      <c r="AM99" s="4">
        <f t="shared" si="737"/>
        <v>2.6690391459074814</v>
      </c>
      <c r="AN99" s="4">
        <f t="shared" si="738"/>
        <v>0.52941176470588935</v>
      </c>
      <c r="AO99" s="4">
        <f t="shared" si="739"/>
        <v>-0.40887850467288267</v>
      </c>
      <c r="AP99" s="4">
        <f t="shared" si="740"/>
        <v>1.3489736070381397</v>
      </c>
      <c r="AQ99" s="4">
        <f t="shared" si="741"/>
        <v>-1.675332177931832</v>
      </c>
      <c r="AR99" s="4">
        <f t="shared" si="742"/>
        <v>-1.1117612638970154</v>
      </c>
      <c r="AS99" s="4">
        <f t="shared" si="743"/>
        <v>-0.99706744868035546</v>
      </c>
      <c r="AT99" s="4">
        <f t="shared" si="744"/>
        <v>-1.0416666666666741</v>
      </c>
      <c r="AU99" s="4">
        <f t="shared" si="745"/>
        <v>0.58754406580492358</v>
      </c>
      <c r="AV99" s="4">
        <f t="shared" si="746"/>
        <v>-1.0059171597633143</v>
      </c>
      <c r="AW99" s="4">
        <f t="shared" si="747"/>
        <v>-3.7914691943127909</v>
      </c>
      <c r="AX99" s="4">
        <f t="shared" si="748"/>
        <v>-8.5964912280701693</v>
      </c>
      <c r="AY99" s="4">
        <f t="shared" si="749"/>
        <v>-9.1705607476635365</v>
      </c>
      <c r="AZ99" s="4">
        <f t="shared" si="750"/>
        <v>-8.1291093843395057</v>
      </c>
      <c r="BA99" s="4">
        <f t="shared" si="751"/>
        <v>-4.3719211822660142</v>
      </c>
      <c r="BB99" s="4">
        <f t="shared" si="752"/>
        <v>-2.0473448496481139</v>
      </c>
      <c r="BC99" s="4">
        <f t="shared" si="753"/>
        <v>-1.4790996784565857</v>
      </c>
      <c r="BD99" s="4">
        <f t="shared" si="754"/>
        <v>-1.9518542615484691</v>
      </c>
      <c r="BE99" s="4">
        <f t="shared" si="755"/>
        <v>-2.9620090148100409</v>
      </c>
      <c r="BF99" s="4">
        <f t="shared" si="756"/>
        <v>-2.1554539516655757</v>
      </c>
      <c r="BG99" s="4">
        <f t="shared" si="757"/>
        <v>-2.4804177545691974</v>
      </c>
      <c r="BH99" s="4">
        <f t="shared" si="758"/>
        <v>0.33178500331785266</v>
      </c>
      <c r="BI99" s="4">
        <f t="shared" si="759"/>
        <v>0.4644990046450026</v>
      </c>
      <c r="BJ99" s="4">
        <f t="shared" si="760"/>
        <v>1.9359145527369837</v>
      </c>
      <c r="BK99" s="4">
        <f t="shared" si="761"/>
        <v>0.93708165997323789</v>
      </c>
      <c r="BL99" s="4">
        <f t="shared" si="762"/>
        <v>-1.0582010582010581</v>
      </c>
      <c r="BM99" s="4">
        <f t="shared" si="763"/>
        <v>-2.0475561426684274</v>
      </c>
      <c r="BN99" s="4">
        <f t="shared" si="764"/>
        <v>-2.2265880812049721</v>
      </c>
      <c r="BO99" s="4">
        <f t="shared" si="765"/>
        <v>-0.19893899204243004</v>
      </c>
      <c r="BP99" s="4">
        <f t="shared" si="766"/>
        <v>0.73529411764705621</v>
      </c>
      <c r="BQ99" s="4">
        <f t="shared" si="767"/>
        <v>1.8880647336479983</v>
      </c>
      <c r="BR99" s="4">
        <f t="shared" si="768"/>
        <v>1.1386470194239884</v>
      </c>
      <c r="BS99" s="4">
        <f t="shared" si="769"/>
        <v>1.7275747508305406</v>
      </c>
      <c r="BT99" s="4">
        <f t="shared" si="770"/>
        <v>2.4552090245520963</v>
      </c>
      <c r="BU99" s="4">
        <f t="shared" si="771"/>
        <v>2.1178027796161514</v>
      </c>
      <c r="BV99" s="4">
        <f t="shared" si="772"/>
        <v>2.4503311258278204</v>
      </c>
      <c r="BW99" s="4">
        <f t="shared" si="773"/>
        <v>0.78380143696930027</v>
      </c>
      <c r="BX99" s="4">
        <f t="shared" si="774"/>
        <v>-0.12953367875648825</v>
      </c>
      <c r="BY99" s="4">
        <f t="shared" si="775"/>
        <v>-1.2313674659753748</v>
      </c>
      <c r="BZ99" s="4">
        <f t="shared" si="776"/>
        <v>-3.5552682611506237</v>
      </c>
      <c r="CA99" s="4">
        <f t="shared" si="777"/>
        <v>-4.7958522359040856</v>
      </c>
      <c r="CB99" s="4">
        <f t="shared" si="778"/>
        <v>-7.8469520103761292</v>
      </c>
      <c r="CC99" s="4">
        <f t="shared" si="779"/>
        <v>-8.0708661417322691</v>
      </c>
      <c r="CD99" s="4">
        <f t="shared" si="780"/>
        <v>-7.3056300268096503</v>
      </c>
      <c r="CE99" s="4">
        <f t="shared" si="781"/>
        <v>-6.5350578624914775</v>
      </c>
      <c r="CF99" s="4">
        <f t="shared" si="782"/>
        <v>-3.8001407459535508</v>
      </c>
      <c r="CG99" s="4">
        <f t="shared" si="783"/>
        <v>-1.927194860813719</v>
      </c>
      <c r="CH99" s="4">
        <f t="shared" si="784"/>
        <v>0.28922631959509282</v>
      </c>
      <c r="CI99" s="4">
        <f t="shared" si="785"/>
        <v>1.6023306627822365</v>
      </c>
      <c r="CJ99" s="4">
        <f t="shared" si="786"/>
        <v>2.9261155815654583</v>
      </c>
      <c r="CK99" s="4">
        <f t="shared" si="787"/>
        <v>3.3478893740902516</v>
      </c>
      <c r="CL99" s="4">
        <f t="shared" si="788"/>
        <v>1.7303532804614274</v>
      </c>
      <c r="CM99" s="4">
        <f t="shared" si="789"/>
        <v>1.5053763440860291</v>
      </c>
      <c r="CN99" s="4">
        <f t="shared" si="790"/>
        <v>1.279317697228155</v>
      </c>
      <c r="CO99" s="4">
        <f t="shared" si="791"/>
        <v>0.21126760563381364</v>
      </c>
      <c r="CP99" s="4">
        <f t="shared" si="792"/>
        <v>0.21261516654855761</v>
      </c>
      <c r="CQ99" s="4">
        <f t="shared" si="793"/>
        <v>-0.35310734463277482</v>
      </c>
      <c r="CR99" s="4">
        <f t="shared" si="794"/>
        <v>7.0175438596487005E-2</v>
      </c>
      <c r="CS99" s="4">
        <f t="shared" si="795"/>
        <v>1.1243851018974071</v>
      </c>
      <c r="CT99" s="4">
        <f t="shared" si="796"/>
        <v>3.0410183875530405</v>
      </c>
      <c r="CU99" s="4">
        <f t="shared" si="797"/>
        <v>5.3862508858965485</v>
      </c>
      <c r="CV99" s="4">
        <f t="shared" si="798"/>
        <v>6.4516129032258229</v>
      </c>
      <c r="CW99" s="4">
        <f t="shared" si="799"/>
        <v>6.4628214037525833</v>
      </c>
      <c r="CX99" s="4">
        <f t="shared" si="800"/>
        <v>6.3829787234042534</v>
      </c>
      <c r="CY99" s="4">
        <f t="shared" si="801"/>
        <v>5.7834566240753116</v>
      </c>
      <c r="CZ99" s="4">
        <f t="shared" si="802"/>
        <v>3.8208168642951179</v>
      </c>
      <c r="DA99" s="4">
        <f t="shared" si="803"/>
        <v>4.2428198433420494</v>
      </c>
      <c r="DB99" s="4">
        <f t="shared" si="804"/>
        <v>5.0967741935483923</v>
      </c>
      <c r="DC99" s="4">
        <f t="shared" si="805"/>
        <v>3.4965034965035002</v>
      </c>
      <c r="DD99" s="4">
        <f t="shared" si="806"/>
        <v>4.8223350253806974</v>
      </c>
      <c r="DE99" s="4">
        <f t="shared" si="807"/>
        <v>4.8841577958672611</v>
      </c>
      <c r="DF99" s="4">
        <f t="shared" si="808"/>
        <v>3.6218538980969939</v>
      </c>
      <c r="DG99" s="4">
        <f t="shared" si="809"/>
        <v>4.4840294840294836</v>
      </c>
      <c r="DH99" s="4">
        <f t="shared" si="810"/>
        <v>3.4503631961259273</v>
      </c>
      <c r="DI99" s="4">
        <f t="shared" si="811"/>
        <v>2.5074626865671634</v>
      </c>
      <c r="DJ99" s="4">
        <f t="shared" si="812"/>
        <v>3.1398104265402793</v>
      </c>
      <c r="DK99" s="4">
        <f t="shared" si="813"/>
        <v>3.233392122280998</v>
      </c>
      <c r="DL99" s="4">
        <f t="shared" si="814"/>
        <v>2.8086600351082458</v>
      </c>
      <c r="DM99" s="4">
        <f t="shared" si="815"/>
        <v>2.2714036109493296</v>
      </c>
      <c r="DN99" s="4">
        <f t="shared" si="816"/>
        <v>1.9529006318207864</v>
      </c>
      <c r="DO99" s="4">
        <f t="shared" si="817"/>
        <v>1.537585421412313</v>
      </c>
      <c r="DP99" s="4">
        <f t="shared" si="818"/>
        <v>1.8782014797951163</v>
      </c>
      <c r="DQ99" s="4">
        <f t="shared" si="819"/>
        <v>2.3917995444191265</v>
      </c>
      <c r="DR99" s="4">
        <f t="shared" si="820"/>
        <v>1.8028169014084661</v>
      </c>
      <c r="DS99" s="49">
        <f t="shared" si="821"/>
        <v>1.3460459899046429</v>
      </c>
      <c r="DT99" s="49">
        <f t="shared" si="822"/>
        <v>-9.6089385474860229</v>
      </c>
      <c r="DU99" s="49">
        <f t="shared" si="823"/>
        <v>-10.177975528364836</v>
      </c>
      <c r="DV99" s="49">
        <f t="shared" si="824"/>
        <v>-8.6884338682899802</v>
      </c>
      <c r="DW99" s="49">
        <f t="shared" si="825"/>
        <v>-7.4709463198671777</v>
      </c>
      <c r="DX99" s="49">
        <f t="shared" si="826"/>
        <v>3.399258343634104</v>
      </c>
      <c r="DY99" s="49">
        <f t="shared" si="827"/>
        <v>5.139318885448918</v>
      </c>
      <c r="DZ99" s="49">
        <f t="shared" si="828"/>
        <v>7.7575757575757631</v>
      </c>
      <c r="EA99" s="49">
        <f t="shared" si="829"/>
        <v>7.5956937799043001</v>
      </c>
      <c r="EB99" s="49">
        <f t="shared" si="830"/>
        <v>7.1129707112970841</v>
      </c>
      <c r="EC99" s="11">
        <f t="shared" si="831"/>
        <v>6.4286395759717285</v>
      </c>
      <c r="ED99" s="11">
        <f t="shared" si="832"/>
        <v>0.57867829021371886</v>
      </c>
      <c r="EE99" s="11">
        <f t="shared" si="833"/>
        <v>-1.3699722067815556</v>
      </c>
      <c r="EF99" s="11">
        <f t="shared" si="834"/>
        <v>-2.959994419642864</v>
      </c>
      <c r="EG99" s="11">
        <f t="shared" si="835"/>
        <v>-4.9593109801172375</v>
      </c>
      <c r="EH99" s="11">
        <f t="shared" si="836"/>
        <v>-4.575737175352379</v>
      </c>
      <c r="EI99" s="11">
        <f t="shared" si="837"/>
        <v>-3.7625238523401938</v>
      </c>
      <c r="EJ99" s="11">
        <f t="shared" si="838"/>
        <v>-2.363192555261151</v>
      </c>
      <c r="EK99" s="11">
        <f t="shared" si="839"/>
        <v>-1.8582670508683008</v>
      </c>
      <c r="EL99" s="11">
        <f t="shared" si="840"/>
        <v>-2.0619861625943536</v>
      </c>
      <c r="EM99" s="11">
        <f t="shared" si="841"/>
        <v>-2.2308058409913345</v>
      </c>
      <c r="EN99" s="11">
        <f t="shared" si="842"/>
        <v>-1.5576354262007097</v>
      </c>
      <c r="EO99" s="11">
        <f t="shared" si="843"/>
        <v>-1.095496474203872</v>
      </c>
      <c r="EP99" s="11">
        <f t="shared" si="844"/>
        <v>-6.4405936906231087E-2</v>
      </c>
      <c r="EQ99" s="11">
        <f t="shared" si="845"/>
        <v>0.18328834383170012</v>
      </c>
      <c r="ER99" s="11">
        <f t="shared" si="846"/>
        <v>0.42680590194359436</v>
      </c>
      <c r="ES99" s="11">
        <f t="shared" si="847"/>
        <v>0.94603771914449908</v>
      </c>
      <c r="ET99" s="11">
        <f t="shared" si="848"/>
        <v>1.0856556476743551</v>
      </c>
      <c r="EU99" s="11">
        <f t="shared" si="849"/>
        <v>1.0849651725623577</v>
      </c>
      <c r="EV99" s="11">
        <f t="shared" si="850"/>
        <v>0.60588036382849264</v>
      </c>
      <c r="EW99" s="11">
        <f t="shared" si="851"/>
        <v>0.48421043999993252</v>
      </c>
      <c r="EX99" s="11">
        <f t="shared" si="852"/>
        <v>0.2497259571244026</v>
      </c>
      <c r="EY99" s="11">
        <f t="shared" si="853"/>
        <v>0.14518184194272088</v>
      </c>
      <c r="EZ99" s="11">
        <f t="shared" si="854"/>
        <v>0.41651684898234009</v>
      </c>
      <c r="FA99" s="11">
        <f t="shared" si="855"/>
        <v>0.28724937084367852</v>
      </c>
      <c r="FB99" s="11">
        <f t="shared" si="856"/>
        <v>0.28019312197493651</v>
      </c>
      <c r="FC99" s="11">
        <f t="shared" si="857"/>
        <v>0.39637674341714835</v>
      </c>
      <c r="FD99" s="11">
        <f t="shared" si="858"/>
        <v>0.44125530074250463</v>
      </c>
      <c r="FE99" s="11">
        <f t="shared" si="859"/>
        <v>0.46779593377517248</v>
      </c>
      <c r="FF99" s="11">
        <f t="shared" si="860"/>
        <v>0.47290111355795528</v>
      </c>
    </row>
    <row r="100" spans="2:162" x14ac:dyDescent="0.25">
      <c r="B100" t="str">
        <f t="shared" si="704"/>
        <v xml:space="preserve">   Information</v>
      </c>
      <c r="C100" s="4"/>
      <c r="D100" s="4"/>
      <c r="E100" s="4"/>
      <c r="F100" s="4"/>
      <c r="G100" s="4">
        <f t="shared" si="705"/>
        <v>1.682439537329139</v>
      </c>
      <c r="H100" s="4">
        <f t="shared" si="706"/>
        <v>4.0084388185654074</v>
      </c>
      <c r="I100" s="4">
        <f t="shared" si="707"/>
        <v>4.4791666666666563</v>
      </c>
      <c r="J100" s="4">
        <f t="shared" si="708"/>
        <v>8.2191780821917924</v>
      </c>
      <c r="K100" s="4">
        <f t="shared" si="709"/>
        <v>7.6525336091003204</v>
      </c>
      <c r="L100" s="4">
        <f t="shared" si="710"/>
        <v>5.9837728194726214</v>
      </c>
      <c r="M100" s="4">
        <f t="shared" si="711"/>
        <v>5.5832502492522362</v>
      </c>
      <c r="N100" s="4">
        <f t="shared" si="712"/>
        <v>5.5501460564751692</v>
      </c>
      <c r="O100" s="4">
        <f t="shared" si="713"/>
        <v>6.1479346781940336</v>
      </c>
      <c r="P100" s="4">
        <f t="shared" si="714"/>
        <v>8.0382775119617111</v>
      </c>
      <c r="Q100" s="4">
        <f t="shared" si="715"/>
        <v>10.292728989612865</v>
      </c>
      <c r="R100" s="4">
        <f t="shared" si="716"/>
        <v>6.9188191881918826</v>
      </c>
      <c r="S100" s="4">
        <f t="shared" si="717"/>
        <v>6.5158371040723972</v>
      </c>
      <c r="T100" s="4">
        <f t="shared" si="718"/>
        <v>6.0230292294065624</v>
      </c>
      <c r="U100" s="4">
        <f t="shared" si="719"/>
        <v>2.9965753424657571</v>
      </c>
      <c r="V100" s="4">
        <f t="shared" si="720"/>
        <v>10.871440897325279</v>
      </c>
      <c r="W100" s="4">
        <f t="shared" si="721"/>
        <v>10.875106202208995</v>
      </c>
      <c r="X100" s="4">
        <f t="shared" si="722"/>
        <v>13.199665831244767</v>
      </c>
      <c r="Y100" s="4">
        <f t="shared" si="723"/>
        <v>16.043225270157933</v>
      </c>
      <c r="Z100" s="4">
        <f t="shared" si="724"/>
        <v>12.996108949416341</v>
      </c>
      <c r="AA100" s="4">
        <f t="shared" si="725"/>
        <v>12.79693486590039</v>
      </c>
      <c r="AB100" s="4">
        <f t="shared" si="726"/>
        <v>11.365313653136532</v>
      </c>
      <c r="AC100" s="4">
        <f t="shared" si="727"/>
        <v>7.1633237822349649</v>
      </c>
      <c r="AD100" s="4">
        <f t="shared" si="728"/>
        <v>4.889807162534443</v>
      </c>
      <c r="AE100" s="4">
        <f t="shared" si="729"/>
        <v>5.7065217391304213</v>
      </c>
      <c r="AF100" s="4">
        <f t="shared" si="730"/>
        <v>5.3677932405566731</v>
      </c>
      <c r="AG100" s="4">
        <f t="shared" si="731"/>
        <v>9.5588235294117538</v>
      </c>
      <c r="AH100" s="4">
        <f t="shared" si="732"/>
        <v>8.470124753775444</v>
      </c>
      <c r="AI100" s="4">
        <f t="shared" si="733"/>
        <v>7.9048843187660589</v>
      </c>
      <c r="AJ100" s="4">
        <f t="shared" si="734"/>
        <v>6.2893081761006275</v>
      </c>
      <c r="AK100" s="4">
        <f t="shared" si="735"/>
        <v>5.9792556436851774</v>
      </c>
      <c r="AL100" s="4">
        <f t="shared" si="736"/>
        <v>7.0217917675544639</v>
      </c>
      <c r="AM100" s="4">
        <f t="shared" si="737"/>
        <v>10.363311494937456</v>
      </c>
      <c r="AN100" s="4">
        <f t="shared" si="738"/>
        <v>11.065088757396445</v>
      </c>
      <c r="AO100" s="4">
        <f t="shared" si="739"/>
        <v>14.622913068508915</v>
      </c>
      <c r="AP100" s="4">
        <f t="shared" si="740"/>
        <v>13.574660633484182</v>
      </c>
      <c r="AQ100" s="4">
        <f t="shared" si="741"/>
        <v>15.650296815974096</v>
      </c>
      <c r="AR100" s="4">
        <f t="shared" si="742"/>
        <v>18.700053276505059</v>
      </c>
      <c r="AS100" s="4">
        <f t="shared" si="743"/>
        <v>17.378201908588675</v>
      </c>
      <c r="AT100" s="4">
        <f t="shared" si="744"/>
        <v>18.177290836653381</v>
      </c>
      <c r="AU100" s="4">
        <f t="shared" si="745"/>
        <v>10.685954269715348</v>
      </c>
      <c r="AV100" s="4">
        <f t="shared" si="746"/>
        <v>4.3087971274685888</v>
      </c>
      <c r="AW100" s="4">
        <f t="shared" si="747"/>
        <v>-2.5246041934103625</v>
      </c>
      <c r="AX100" s="4">
        <f t="shared" si="748"/>
        <v>-4.9726085124315089</v>
      </c>
      <c r="AY100" s="4">
        <f t="shared" si="749"/>
        <v>-6.8718381112984677</v>
      </c>
      <c r="AZ100" s="4">
        <f t="shared" si="750"/>
        <v>-5.6798623063683333</v>
      </c>
      <c r="BA100" s="4">
        <f t="shared" si="751"/>
        <v>-4.302019315188776</v>
      </c>
      <c r="BB100" s="4">
        <f t="shared" si="752"/>
        <v>-3.5033259423503438</v>
      </c>
      <c r="BC100" s="4">
        <f t="shared" si="753"/>
        <v>-2.3992756903576495</v>
      </c>
      <c r="BD100" s="4">
        <f t="shared" si="754"/>
        <v>-2.5547445255474366</v>
      </c>
      <c r="BE100" s="4">
        <f t="shared" si="755"/>
        <v>-1.4220183486238325</v>
      </c>
      <c r="BF100" s="4">
        <f t="shared" si="756"/>
        <v>-0.59742647058823595</v>
      </c>
      <c r="BG100" s="4">
        <f t="shared" si="757"/>
        <v>0.74211502782932648</v>
      </c>
      <c r="BH100" s="4">
        <f t="shared" si="758"/>
        <v>2.1067415730336991</v>
      </c>
      <c r="BI100" s="4">
        <f t="shared" si="759"/>
        <v>1.3029315960911836</v>
      </c>
      <c r="BJ100" s="4">
        <f t="shared" si="760"/>
        <v>1.4794267221451829</v>
      </c>
      <c r="BK100" s="4">
        <f t="shared" si="761"/>
        <v>1.9797421731123199</v>
      </c>
      <c r="BL100" s="4">
        <f t="shared" si="762"/>
        <v>1.7881705639614776</v>
      </c>
      <c r="BM100" s="4">
        <f t="shared" si="763"/>
        <v>2.5723472668810476</v>
      </c>
      <c r="BN100" s="4">
        <f t="shared" si="764"/>
        <v>2.1412300683371299</v>
      </c>
      <c r="BO100" s="4">
        <f t="shared" si="765"/>
        <v>1.9413092550790045</v>
      </c>
      <c r="BP100" s="4">
        <f t="shared" si="766"/>
        <v>4.1891891891891797</v>
      </c>
      <c r="BQ100" s="4">
        <f t="shared" si="767"/>
        <v>6.0008956560680726</v>
      </c>
      <c r="BR100" s="4">
        <f t="shared" si="768"/>
        <v>6.8242640499553975</v>
      </c>
      <c r="BS100" s="4">
        <f t="shared" si="769"/>
        <v>7.1744906997342817</v>
      </c>
      <c r="BT100" s="4">
        <f t="shared" si="770"/>
        <v>5.7933419801124098</v>
      </c>
      <c r="BU100" s="4">
        <f t="shared" si="771"/>
        <v>3.7177862272919082</v>
      </c>
      <c r="BV100" s="4">
        <f t="shared" si="772"/>
        <v>3.2150313152400578</v>
      </c>
      <c r="BW100" s="4">
        <f t="shared" si="773"/>
        <v>3.6363636363636154</v>
      </c>
      <c r="BX100" s="4">
        <f t="shared" si="774"/>
        <v>3.8823048630976853</v>
      </c>
      <c r="BY100" s="4">
        <f t="shared" si="775"/>
        <v>5.3360488798370742</v>
      </c>
      <c r="BZ100" s="4">
        <f t="shared" si="776"/>
        <v>5.4611650485437035</v>
      </c>
      <c r="CA100" s="4">
        <f t="shared" si="777"/>
        <v>3.5087719298245723</v>
      </c>
      <c r="CB100" s="4">
        <f t="shared" si="778"/>
        <v>0.78678206136899576</v>
      </c>
      <c r="CC100" s="4">
        <f t="shared" si="779"/>
        <v>-2.0494972931167865</v>
      </c>
      <c r="CD100" s="4">
        <f t="shared" si="780"/>
        <v>-2.9919447640966768</v>
      </c>
      <c r="CE100" s="4">
        <f t="shared" si="781"/>
        <v>-2.3882896764252703</v>
      </c>
      <c r="CF100" s="4">
        <f t="shared" si="782"/>
        <v>-1.0928961748633781</v>
      </c>
      <c r="CG100" s="4">
        <f t="shared" si="783"/>
        <v>0.27635215159889093</v>
      </c>
      <c r="CH100" s="4">
        <f t="shared" si="784"/>
        <v>1.3444049031237748</v>
      </c>
      <c r="CI100" s="4">
        <f t="shared" si="785"/>
        <v>0.98658247829517265</v>
      </c>
      <c r="CJ100" s="4">
        <f t="shared" si="786"/>
        <v>1.3812154696132728</v>
      </c>
      <c r="CK100" s="4">
        <f t="shared" si="787"/>
        <v>1.9291338582677175</v>
      </c>
      <c r="CL100" s="4">
        <f t="shared" si="788"/>
        <v>1.1705033164260525</v>
      </c>
      <c r="CM100" s="4">
        <f t="shared" si="789"/>
        <v>1.9148104728409665</v>
      </c>
      <c r="CN100" s="4">
        <f t="shared" si="790"/>
        <v>1.8684312962242045</v>
      </c>
      <c r="CO100" s="4">
        <f t="shared" si="791"/>
        <v>0.19312475859405431</v>
      </c>
      <c r="CP100" s="4">
        <f t="shared" si="792"/>
        <v>0.3085229463941408</v>
      </c>
      <c r="CQ100" s="4">
        <f t="shared" si="793"/>
        <v>0.34509202453987253</v>
      </c>
      <c r="CR100" s="4">
        <f t="shared" si="794"/>
        <v>0.61138708444783418</v>
      </c>
      <c r="CS100" s="4">
        <f t="shared" si="795"/>
        <v>2.1588280647648395</v>
      </c>
      <c r="CT100" s="4">
        <f t="shared" si="796"/>
        <v>2.9988465974625012</v>
      </c>
      <c r="CU100" s="4">
        <f t="shared" si="797"/>
        <v>3.3244172716851317</v>
      </c>
      <c r="CV100" s="4">
        <f t="shared" si="798"/>
        <v>3.797949107481946</v>
      </c>
      <c r="CW100" s="4">
        <f t="shared" si="799"/>
        <v>4.9811320754716837</v>
      </c>
      <c r="CX100" s="4">
        <f t="shared" si="800"/>
        <v>3.5834266517357216</v>
      </c>
      <c r="CY100" s="4">
        <f t="shared" si="801"/>
        <v>2.4408284023668347</v>
      </c>
      <c r="CZ100" s="4">
        <f t="shared" si="802"/>
        <v>2.5246981339187791</v>
      </c>
      <c r="DA100" s="4">
        <f t="shared" si="803"/>
        <v>2.9834651329978534</v>
      </c>
      <c r="DB100" s="4">
        <f t="shared" si="804"/>
        <v>5.2612612612612741</v>
      </c>
      <c r="DC100" s="4">
        <f t="shared" si="805"/>
        <v>7.148014440433248</v>
      </c>
      <c r="DD100" s="4">
        <f t="shared" si="806"/>
        <v>8.3511777301927168</v>
      </c>
      <c r="DE100" s="4">
        <f t="shared" si="807"/>
        <v>8.3071553228621262</v>
      </c>
      <c r="DF100" s="4">
        <f t="shared" si="808"/>
        <v>7.9767203012666821</v>
      </c>
      <c r="DG100" s="4">
        <f t="shared" si="809"/>
        <v>7.715633423180579</v>
      </c>
      <c r="DH100" s="4">
        <f t="shared" si="810"/>
        <v>6.6864295125164785</v>
      </c>
      <c r="DI100" s="4">
        <f t="shared" si="811"/>
        <v>5.7363841443764052</v>
      </c>
      <c r="DJ100" s="4">
        <f t="shared" si="812"/>
        <v>5.0729232720355233</v>
      </c>
      <c r="DK100" s="4">
        <f t="shared" si="813"/>
        <v>4.7857366280888547</v>
      </c>
      <c r="DL100" s="4">
        <f t="shared" si="814"/>
        <v>6.6378511886384439</v>
      </c>
      <c r="DM100" s="4">
        <f t="shared" si="815"/>
        <v>8.2291984151173345</v>
      </c>
      <c r="DN100" s="4">
        <f t="shared" si="816"/>
        <v>8.539529269764623</v>
      </c>
      <c r="DO100" s="4">
        <f t="shared" si="817"/>
        <v>9.6119402985074487</v>
      </c>
      <c r="DP100" s="4">
        <f t="shared" si="818"/>
        <v>8.5697741748697265</v>
      </c>
      <c r="DQ100" s="4">
        <f t="shared" si="819"/>
        <v>8.5891298225851962</v>
      </c>
      <c r="DR100" s="4">
        <f t="shared" si="820"/>
        <v>7.4506533222129523</v>
      </c>
      <c r="DS100" s="49">
        <f t="shared" si="821"/>
        <v>6.8082788671023797</v>
      </c>
      <c r="DT100" s="49">
        <f t="shared" si="822"/>
        <v>4.613333333333336</v>
      </c>
      <c r="DU100" s="49">
        <f t="shared" si="823"/>
        <v>2.2043568464730434</v>
      </c>
      <c r="DV100" s="49">
        <f t="shared" si="824"/>
        <v>3.8033635187580739</v>
      </c>
      <c r="DW100" s="49">
        <f t="shared" si="825"/>
        <v>2.7791942886282728</v>
      </c>
      <c r="DX100" s="49">
        <f t="shared" si="826"/>
        <v>3.9765485597756722</v>
      </c>
      <c r="DY100" s="49">
        <f t="shared" si="827"/>
        <v>5.1002283684344007</v>
      </c>
      <c r="DZ100" s="49">
        <f t="shared" si="828"/>
        <v>5.7577268195413867</v>
      </c>
      <c r="EA100" s="49">
        <f t="shared" si="829"/>
        <v>6.474820143884874</v>
      </c>
      <c r="EB100" s="49">
        <f t="shared" si="830"/>
        <v>7.7960284383427281</v>
      </c>
      <c r="EC100" s="11">
        <f t="shared" si="831"/>
        <v>8.8753017865765393</v>
      </c>
      <c r="ED100" s="11">
        <f t="shared" si="832"/>
        <v>11.151378741456508</v>
      </c>
      <c r="EE100" s="11">
        <f t="shared" si="833"/>
        <v>10.517078285181736</v>
      </c>
      <c r="EF100" s="11">
        <f t="shared" si="834"/>
        <v>1.3811689788492343</v>
      </c>
      <c r="EG100" s="11">
        <f t="shared" si="835"/>
        <v>-4.1581820177554079</v>
      </c>
      <c r="EH100" s="11">
        <f t="shared" si="836"/>
        <v>-9.8753793611021443</v>
      </c>
      <c r="EI100" s="11">
        <f t="shared" si="837"/>
        <v>-10.824972756843042</v>
      </c>
      <c r="EJ100" s="11">
        <f t="shared" si="838"/>
        <v>-5.472000323034365</v>
      </c>
      <c r="EK100" s="11">
        <f t="shared" si="839"/>
        <v>-4.1164740171264036</v>
      </c>
      <c r="EL100" s="11">
        <f t="shared" si="840"/>
        <v>-3.3737882065633551</v>
      </c>
      <c r="EM100" s="11">
        <f t="shared" si="841"/>
        <v>-0.47355483150752775</v>
      </c>
      <c r="EN100" s="11">
        <f t="shared" si="842"/>
        <v>3.6026601148653414</v>
      </c>
      <c r="EO100" s="11">
        <f t="shared" si="843"/>
        <v>9.2968474576025741</v>
      </c>
      <c r="EP100" s="11">
        <f t="shared" si="844"/>
        <v>12.666133432675553</v>
      </c>
      <c r="EQ100" s="11">
        <f t="shared" si="845"/>
        <v>10.398582766157126</v>
      </c>
      <c r="ER100" s="11">
        <f t="shared" si="846"/>
        <v>5.995241904227866</v>
      </c>
      <c r="ES100" s="11">
        <f t="shared" si="847"/>
        <v>1.6124449354525394</v>
      </c>
      <c r="ET100" s="11">
        <f t="shared" si="848"/>
        <v>-1.3023816701839053</v>
      </c>
      <c r="EU100" s="11">
        <f t="shared" si="849"/>
        <v>-2.4866707117129794</v>
      </c>
      <c r="EV100" s="11">
        <f t="shared" si="850"/>
        <v>-2.5964587438012443</v>
      </c>
      <c r="EW100" s="11">
        <f t="shared" si="851"/>
        <v>-2.1982004531458155</v>
      </c>
      <c r="EX100" s="11">
        <f t="shared" si="852"/>
        <v>-1.6504446839915698</v>
      </c>
      <c r="EY100" s="11">
        <f t="shared" si="853"/>
        <v>-1.1073041829726127</v>
      </c>
      <c r="EZ100" s="11">
        <f t="shared" si="854"/>
        <v>-0.68450570354859908</v>
      </c>
      <c r="FA100" s="11">
        <f t="shared" si="855"/>
        <v>-0.50505185145690579</v>
      </c>
      <c r="FB100" s="11">
        <f t="shared" si="856"/>
        <v>-0.31879678758637287</v>
      </c>
      <c r="FC100" s="11">
        <f t="shared" si="857"/>
        <v>-0.2245028005954719</v>
      </c>
      <c r="FD100" s="11">
        <f t="shared" si="858"/>
        <v>-0.41799755246582082</v>
      </c>
      <c r="FE100" s="11">
        <f t="shared" si="859"/>
        <v>-0.80683948013948736</v>
      </c>
      <c r="FF100" s="11">
        <f t="shared" si="860"/>
        <v>-1.4565614616270595</v>
      </c>
    </row>
    <row r="101" spans="2:162" x14ac:dyDescent="0.25">
      <c r="B101" t="str">
        <f t="shared" si="704"/>
        <v xml:space="preserve">   Financial activities</v>
      </c>
      <c r="C101" s="4"/>
      <c r="D101" s="4"/>
      <c r="E101" s="4"/>
      <c r="F101" s="4"/>
      <c r="G101" s="4">
        <f t="shared" si="705"/>
        <v>0.14177693761816546</v>
      </c>
      <c r="H101" s="4">
        <f t="shared" si="706"/>
        <v>0.28182245185532917</v>
      </c>
      <c r="I101" s="4">
        <f t="shared" si="707"/>
        <v>-0.42233693101829672</v>
      </c>
      <c r="J101" s="4">
        <f t="shared" si="708"/>
        <v>0</v>
      </c>
      <c r="K101" s="4">
        <f t="shared" si="709"/>
        <v>0.99103350637090859</v>
      </c>
      <c r="L101" s="4">
        <f t="shared" si="710"/>
        <v>0.42154566744729838</v>
      </c>
      <c r="M101" s="4">
        <f t="shared" si="711"/>
        <v>2.0263901979264975</v>
      </c>
      <c r="N101" s="4">
        <f t="shared" si="712"/>
        <v>4.2040623523854626</v>
      </c>
      <c r="O101" s="4">
        <f t="shared" si="713"/>
        <v>3.4112149532710356</v>
      </c>
      <c r="P101" s="4">
        <f t="shared" si="714"/>
        <v>3.4048507462686395</v>
      </c>
      <c r="Q101" s="4">
        <f t="shared" si="715"/>
        <v>5.2655889145496459</v>
      </c>
      <c r="R101" s="4">
        <f t="shared" si="716"/>
        <v>2.6745240253853053</v>
      </c>
      <c r="S101" s="4">
        <f t="shared" si="717"/>
        <v>5.6032535020334562</v>
      </c>
      <c r="T101" s="4">
        <f t="shared" si="718"/>
        <v>3.2025259359494962</v>
      </c>
      <c r="U101" s="4">
        <f t="shared" si="719"/>
        <v>-0.70206230802983827</v>
      </c>
      <c r="V101" s="4">
        <f t="shared" si="720"/>
        <v>-2.1633554083885342</v>
      </c>
      <c r="W101" s="4">
        <f t="shared" si="721"/>
        <v>-5.5626872058194383</v>
      </c>
      <c r="X101" s="4">
        <f t="shared" si="722"/>
        <v>-4.1958041958041985</v>
      </c>
      <c r="Y101" s="4">
        <f t="shared" si="723"/>
        <v>-1.8117543084401388</v>
      </c>
      <c r="Z101" s="4">
        <f t="shared" si="724"/>
        <v>1.3537906137184086</v>
      </c>
      <c r="AA101" s="4">
        <f t="shared" si="725"/>
        <v>2.6280018124150484</v>
      </c>
      <c r="AB101" s="4">
        <f t="shared" si="726"/>
        <v>3.8321167883211826</v>
      </c>
      <c r="AC101" s="4">
        <f t="shared" si="727"/>
        <v>2.7452745274527457</v>
      </c>
      <c r="AD101" s="4">
        <f t="shared" si="728"/>
        <v>1.8699910952804988</v>
      </c>
      <c r="AE101" s="4">
        <f t="shared" si="729"/>
        <v>1.1479028697571669</v>
      </c>
      <c r="AF101" s="4">
        <f t="shared" si="730"/>
        <v>2.0210896309314386</v>
      </c>
      <c r="AG101" s="4">
        <f t="shared" si="731"/>
        <v>2.847130968024536</v>
      </c>
      <c r="AH101" s="4">
        <f t="shared" si="732"/>
        <v>5.2447552447552503</v>
      </c>
      <c r="AI101" s="4">
        <f t="shared" si="733"/>
        <v>4.321257092972508</v>
      </c>
      <c r="AJ101" s="4">
        <f t="shared" si="734"/>
        <v>7.4074074074074181</v>
      </c>
      <c r="AK101" s="4">
        <f t="shared" si="735"/>
        <v>8.2197614991482268</v>
      </c>
      <c r="AL101" s="4">
        <f t="shared" si="736"/>
        <v>8.9285714285714413</v>
      </c>
      <c r="AM101" s="4">
        <f t="shared" si="737"/>
        <v>10.292887029288721</v>
      </c>
      <c r="AN101" s="4">
        <f t="shared" si="738"/>
        <v>6.3753007217321578</v>
      </c>
      <c r="AO101" s="4">
        <f t="shared" si="739"/>
        <v>5.1948051948051743</v>
      </c>
      <c r="AP101" s="4">
        <f t="shared" si="740"/>
        <v>1.4487228364468141</v>
      </c>
      <c r="AQ101" s="4">
        <f t="shared" si="741"/>
        <v>1.4036418816388396</v>
      </c>
      <c r="AR101" s="4">
        <f t="shared" si="742"/>
        <v>0.18846588767433836</v>
      </c>
      <c r="AS101" s="4">
        <f t="shared" si="743"/>
        <v>-1.0849233071455133</v>
      </c>
      <c r="AT101" s="4">
        <f t="shared" si="744"/>
        <v>-0.30063885757234399</v>
      </c>
      <c r="AU101" s="4">
        <f t="shared" si="745"/>
        <v>1.0101010101010166</v>
      </c>
      <c r="AV101" s="4">
        <f t="shared" si="746"/>
        <v>1.5048908954100826</v>
      </c>
      <c r="AW101" s="4">
        <f t="shared" si="747"/>
        <v>3.895612708018148</v>
      </c>
      <c r="AX101" s="4">
        <f t="shared" si="748"/>
        <v>2.7892951375801056</v>
      </c>
      <c r="AY101" s="4">
        <f t="shared" si="749"/>
        <v>-0.37037037037036535</v>
      </c>
      <c r="AZ101" s="4">
        <f t="shared" si="750"/>
        <v>-7.4128984432908496E-2</v>
      </c>
      <c r="BA101" s="4">
        <f t="shared" si="751"/>
        <v>-1.7473607571896532</v>
      </c>
      <c r="BB101" s="4">
        <f t="shared" si="752"/>
        <v>-0.36670333700037361</v>
      </c>
      <c r="BC101" s="4">
        <f t="shared" si="753"/>
        <v>2.4907063197026069</v>
      </c>
      <c r="BD101" s="4">
        <f t="shared" si="754"/>
        <v>2.8560830860533848</v>
      </c>
      <c r="BE101" s="4">
        <f t="shared" si="755"/>
        <v>3.5939236754353399</v>
      </c>
      <c r="BF101" s="4">
        <f t="shared" si="756"/>
        <v>2.3555391976444628</v>
      </c>
      <c r="BG101" s="4">
        <f t="shared" si="757"/>
        <v>0.61661225970257583</v>
      </c>
      <c r="BH101" s="4">
        <f t="shared" si="758"/>
        <v>-0.7573025604038941</v>
      </c>
      <c r="BI101" s="4">
        <f t="shared" si="759"/>
        <v>-1.7525035765379227</v>
      </c>
      <c r="BJ101" s="4">
        <f t="shared" si="760"/>
        <v>-1.4023732470334394</v>
      </c>
      <c r="BK101" s="4">
        <f t="shared" si="761"/>
        <v>-1.4780100937274887</v>
      </c>
      <c r="BL101" s="4">
        <f t="shared" si="762"/>
        <v>-0.1816860465116199</v>
      </c>
      <c r="BM101" s="4">
        <f t="shared" si="763"/>
        <v>1.7837641062977916</v>
      </c>
      <c r="BN101" s="4">
        <f t="shared" si="764"/>
        <v>2.6987600291757952</v>
      </c>
      <c r="BO101" s="4">
        <f t="shared" si="765"/>
        <v>3.4028540065861757</v>
      </c>
      <c r="BP101" s="4">
        <f t="shared" si="766"/>
        <v>2.7666545322169611</v>
      </c>
      <c r="BQ101" s="4">
        <f t="shared" si="767"/>
        <v>0.64377682403433667</v>
      </c>
      <c r="BR101" s="4">
        <f t="shared" si="768"/>
        <v>-0.31960227272728181</v>
      </c>
      <c r="BS101" s="4">
        <f t="shared" si="769"/>
        <v>-0.53078556263269627</v>
      </c>
      <c r="BT101" s="4">
        <f t="shared" si="770"/>
        <v>-0.38965639390720064</v>
      </c>
      <c r="BU101" s="4">
        <f t="shared" si="771"/>
        <v>-0.71073205401562811</v>
      </c>
      <c r="BV101" s="4">
        <f t="shared" si="772"/>
        <v>-0.42750267189167745</v>
      </c>
      <c r="BW101" s="4">
        <f t="shared" si="773"/>
        <v>-0.49804340092495236</v>
      </c>
      <c r="BX101" s="4">
        <f t="shared" si="774"/>
        <v>-1.3513513513513153</v>
      </c>
      <c r="BY101" s="4">
        <f t="shared" si="775"/>
        <v>-1.9327129563350254</v>
      </c>
      <c r="BZ101" s="4">
        <f t="shared" si="776"/>
        <v>-4.0429338103756818</v>
      </c>
      <c r="CA101" s="4">
        <f t="shared" si="777"/>
        <v>-6.5784769395781151</v>
      </c>
      <c r="CB101" s="4">
        <f t="shared" si="778"/>
        <v>-7.8586878154289996</v>
      </c>
      <c r="CC101" s="4">
        <f t="shared" si="779"/>
        <v>-8.9051094890510782</v>
      </c>
      <c r="CD101" s="4">
        <f t="shared" si="780"/>
        <v>-8.7994034302759196</v>
      </c>
      <c r="CE101" s="4">
        <f t="shared" si="781"/>
        <v>-7.7688480673555276</v>
      </c>
      <c r="CF101" s="4">
        <f t="shared" si="782"/>
        <v>-5.8685446009389626</v>
      </c>
      <c r="CG101" s="4">
        <f t="shared" si="783"/>
        <v>-3.8862179487179516</v>
      </c>
      <c r="CH101" s="4">
        <f t="shared" si="784"/>
        <v>-2.0850367947669479</v>
      </c>
      <c r="CI101" s="4">
        <f t="shared" si="785"/>
        <v>-1.1618257261410636</v>
      </c>
      <c r="CJ101" s="4">
        <f t="shared" si="786"/>
        <v>-1.7040731504571971</v>
      </c>
      <c r="CK101" s="4">
        <f t="shared" si="787"/>
        <v>-2.4176740308461953</v>
      </c>
      <c r="CL101" s="4">
        <f t="shared" si="788"/>
        <v>-2.5469728601252739</v>
      </c>
      <c r="CM101" s="4">
        <f t="shared" si="789"/>
        <v>-2.5608732157850644</v>
      </c>
      <c r="CN101" s="4">
        <f t="shared" si="790"/>
        <v>-1.5221987315010455</v>
      </c>
      <c r="CO101" s="4">
        <f t="shared" si="791"/>
        <v>-0.21358393848781576</v>
      </c>
      <c r="CP101" s="4">
        <f t="shared" si="792"/>
        <v>0.85689802913453406</v>
      </c>
      <c r="CQ101" s="4">
        <f t="shared" si="793"/>
        <v>2.8436018957346265</v>
      </c>
      <c r="CR101" s="4">
        <f t="shared" si="794"/>
        <v>3.3490768570201723</v>
      </c>
      <c r="CS101" s="4">
        <f t="shared" si="795"/>
        <v>3.4246575342465668</v>
      </c>
      <c r="CT101" s="4">
        <f t="shared" si="796"/>
        <v>2.8462192013593901</v>
      </c>
      <c r="CU101" s="4">
        <f t="shared" si="797"/>
        <v>1.2149141181398981</v>
      </c>
      <c r="CV101" s="4">
        <f t="shared" si="798"/>
        <v>0.54009140008308698</v>
      </c>
      <c r="CW101" s="4">
        <f t="shared" si="799"/>
        <v>0.7864238410596025</v>
      </c>
      <c r="CX101" s="4">
        <f t="shared" si="800"/>
        <v>1.1152416356877248</v>
      </c>
      <c r="CY101" s="4">
        <f t="shared" si="801"/>
        <v>1.490066225165565</v>
      </c>
      <c r="CZ101" s="4">
        <f t="shared" si="802"/>
        <v>1.5289256198347312</v>
      </c>
      <c r="DA101" s="4">
        <f t="shared" si="803"/>
        <v>1.2731006160164204</v>
      </c>
      <c r="DB101" s="4">
        <f t="shared" si="804"/>
        <v>0.93954248366014959</v>
      </c>
      <c r="DC101" s="4">
        <f t="shared" si="805"/>
        <v>1.5497553017944421</v>
      </c>
      <c r="DD101" s="4">
        <f t="shared" si="806"/>
        <v>1.424501424501412</v>
      </c>
      <c r="DE101" s="4">
        <f t="shared" si="807"/>
        <v>1.703163017031617</v>
      </c>
      <c r="DF101" s="4">
        <f t="shared" si="808"/>
        <v>1.1736139214892694</v>
      </c>
      <c r="DG101" s="4">
        <f t="shared" si="809"/>
        <v>0.60240963855422436</v>
      </c>
      <c r="DH101" s="4">
        <f t="shared" si="810"/>
        <v>1.2038523274478408</v>
      </c>
      <c r="DI101" s="4">
        <f t="shared" si="811"/>
        <v>1.1961722488038173</v>
      </c>
      <c r="DJ101" s="4">
        <f t="shared" si="812"/>
        <v>1.9600000000000062</v>
      </c>
      <c r="DK101" s="4">
        <f t="shared" si="813"/>
        <v>3.1936127744510934</v>
      </c>
      <c r="DL101" s="4">
        <f t="shared" si="814"/>
        <v>3.2117367168913669</v>
      </c>
      <c r="DM101" s="4">
        <f t="shared" si="815"/>
        <v>2.6398739164696705</v>
      </c>
      <c r="DN101" s="4">
        <f t="shared" si="816"/>
        <v>2.2361710474696039</v>
      </c>
      <c r="DO101" s="4">
        <f t="shared" si="817"/>
        <v>1.5087040618955605</v>
      </c>
      <c r="DP101" s="4">
        <f t="shared" si="818"/>
        <v>1.6135228582405015</v>
      </c>
      <c r="DQ101" s="4">
        <f t="shared" si="819"/>
        <v>2.2648752399232253</v>
      </c>
      <c r="DR101" s="4">
        <f t="shared" si="820"/>
        <v>2.4942440521872555</v>
      </c>
      <c r="DS101" s="49">
        <f t="shared" si="821"/>
        <v>0.76219512195121464</v>
      </c>
      <c r="DT101" s="49">
        <f t="shared" si="822"/>
        <v>-3.5538752362949011</v>
      </c>
      <c r="DU101" s="49">
        <f t="shared" si="823"/>
        <v>-4.3168168168168153</v>
      </c>
      <c r="DV101" s="49">
        <f t="shared" si="824"/>
        <v>-3.144889554473973</v>
      </c>
      <c r="DW101" s="49">
        <f t="shared" si="825"/>
        <v>-2.0801815431164883</v>
      </c>
      <c r="DX101" s="49">
        <f t="shared" si="826"/>
        <v>1.8032144257154048</v>
      </c>
      <c r="DY101" s="49">
        <f t="shared" si="827"/>
        <v>2.196939976461354</v>
      </c>
      <c r="DZ101" s="49">
        <f t="shared" si="828"/>
        <v>1.8554310011596575</v>
      </c>
      <c r="EA101" s="49">
        <f t="shared" si="829"/>
        <v>4.3259945925067544</v>
      </c>
      <c r="EB101" s="49">
        <f t="shared" si="830"/>
        <v>5.313823642664639</v>
      </c>
      <c r="EC101" s="11">
        <f t="shared" si="831"/>
        <v>5.1031401151631517</v>
      </c>
      <c r="ED101" s="11">
        <f t="shared" si="832"/>
        <v>3.0584819734345237</v>
      </c>
      <c r="EE101" s="11">
        <f t="shared" si="833"/>
        <v>-1.3030211032950767</v>
      </c>
      <c r="EF101" s="11">
        <f t="shared" si="834"/>
        <v>-4.5024972577696669</v>
      </c>
      <c r="EG101" s="11">
        <f t="shared" si="835"/>
        <v>-4.5221058426184291</v>
      </c>
      <c r="EH101" s="11">
        <f t="shared" si="836"/>
        <v>-3.1343563887198056</v>
      </c>
      <c r="EI101" s="11">
        <f t="shared" si="837"/>
        <v>-0.55312739632082941</v>
      </c>
      <c r="EJ101" s="11">
        <f t="shared" si="838"/>
        <v>2.6386861116844518</v>
      </c>
      <c r="EK101" s="11">
        <f t="shared" si="839"/>
        <v>3.4237735587487661</v>
      </c>
      <c r="EL101" s="11">
        <f t="shared" si="840"/>
        <v>3.6334278371884743</v>
      </c>
      <c r="EM101" s="11">
        <f t="shared" si="841"/>
        <v>3.4829764892919668</v>
      </c>
      <c r="EN101" s="11">
        <f t="shared" si="842"/>
        <v>2.4755151065620762</v>
      </c>
      <c r="EO101" s="11">
        <f t="shared" si="843"/>
        <v>1.4621585432985862</v>
      </c>
      <c r="EP101" s="11">
        <f t="shared" si="844"/>
        <v>0.66865951265551171</v>
      </c>
      <c r="EQ101" s="11">
        <f t="shared" si="845"/>
        <v>0.36480334464303876</v>
      </c>
      <c r="ER101" s="11">
        <f t="shared" si="846"/>
        <v>0.15075687486294509</v>
      </c>
      <c r="ES101" s="11">
        <f t="shared" si="847"/>
        <v>0.16280874003073986</v>
      </c>
      <c r="ET101" s="11">
        <f t="shared" si="848"/>
        <v>-5.832132744808538E-2</v>
      </c>
      <c r="EU101" s="11">
        <f t="shared" si="849"/>
        <v>-0.34925860314208856</v>
      </c>
      <c r="EV101" s="11">
        <f t="shared" si="850"/>
        <v>-0.30457097440358405</v>
      </c>
      <c r="EW101" s="11">
        <f t="shared" si="851"/>
        <v>-0.33063481950856843</v>
      </c>
      <c r="EX101" s="11">
        <f t="shared" si="852"/>
        <v>-0.38821902063186364</v>
      </c>
      <c r="EY101" s="11">
        <f t="shared" si="853"/>
        <v>-0.53102146325185728</v>
      </c>
      <c r="EZ101" s="11">
        <f t="shared" si="854"/>
        <v>-0.69756089931521936</v>
      </c>
      <c r="FA101" s="11">
        <f t="shared" si="855"/>
        <v>-0.76837688885851296</v>
      </c>
      <c r="FB101" s="11">
        <f t="shared" si="856"/>
        <v>-0.74189860949600561</v>
      </c>
      <c r="FC101" s="11">
        <f t="shared" si="857"/>
        <v>-0.81456320828685591</v>
      </c>
      <c r="FD101" s="11">
        <f t="shared" si="858"/>
        <v>-0.83007103140875227</v>
      </c>
      <c r="FE101" s="11">
        <f t="shared" si="859"/>
        <v>-0.81855116212472545</v>
      </c>
      <c r="FF101" s="11">
        <f t="shared" si="860"/>
        <v>-0.86389215337141501</v>
      </c>
    </row>
    <row r="102" spans="2:162" x14ac:dyDescent="0.25">
      <c r="B102" t="str">
        <f t="shared" si="704"/>
        <v xml:space="preserve">   Professional and business services</v>
      </c>
      <c r="C102" s="4"/>
      <c r="D102" s="4"/>
      <c r="E102" s="4"/>
      <c r="F102" s="4"/>
      <c r="G102" s="4">
        <f t="shared" si="705"/>
        <v>2.3198689956331897</v>
      </c>
      <c r="H102" s="4">
        <f t="shared" si="706"/>
        <v>-0.45588629659426561</v>
      </c>
      <c r="I102" s="4">
        <f t="shared" si="707"/>
        <v>-1.6662258661729545</v>
      </c>
      <c r="J102" s="4">
        <f t="shared" si="708"/>
        <v>-0.66418703506909704</v>
      </c>
      <c r="K102" s="4">
        <f t="shared" si="709"/>
        <v>2.8807682048546113</v>
      </c>
      <c r="L102" s="4">
        <f t="shared" si="710"/>
        <v>2.2629310344827624</v>
      </c>
      <c r="M102" s="4">
        <f t="shared" si="711"/>
        <v>2.6896180742341791E-2</v>
      </c>
      <c r="N102" s="4">
        <f t="shared" si="712"/>
        <v>-0.16047071409467373</v>
      </c>
      <c r="O102" s="4">
        <f t="shared" si="713"/>
        <v>0.93336790251490331</v>
      </c>
      <c r="P102" s="4">
        <f t="shared" si="714"/>
        <v>3.4510010537407876</v>
      </c>
      <c r="Q102" s="4">
        <f t="shared" si="715"/>
        <v>8.0129066953481995</v>
      </c>
      <c r="R102" s="4">
        <f t="shared" si="716"/>
        <v>7.152424323600326</v>
      </c>
      <c r="S102" s="4">
        <f t="shared" si="717"/>
        <v>4.9833033650141356</v>
      </c>
      <c r="T102" s="4">
        <f t="shared" si="718"/>
        <v>6.3407181054239814</v>
      </c>
      <c r="U102" s="4">
        <f t="shared" si="719"/>
        <v>5.7505601194921541</v>
      </c>
      <c r="V102" s="4">
        <f t="shared" si="720"/>
        <v>8.824999999999994</v>
      </c>
      <c r="W102" s="4">
        <f t="shared" si="721"/>
        <v>6.704183998042601</v>
      </c>
      <c r="X102" s="4">
        <f t="shared" si="722"/>
        <v>3.7356321839080664</v>
      </c>
      <c r="Y102" s="4">
        <f t="shared" si="723"/>
        <v>2.7777777777777901</v>
      </c>
      <c r="Z102" s="4">
        <f t="shared" si="724"/>
        <v>2.4580748908798578</v>
      </c>
      <c r="AA102" s="4">
        <f t="shared" si="725"/>
        <v>5.3886723228617095</v>
      </c>
      <c r="AB102" s="4">
        <f t="shared" si="726"/>
        <v>6.2096029547553</v>
      </c>
      <c r="AC102" s="4">
        <f t="shared" si="727"/>
        <v>7.3064590013742547</v>
      </c>
      <c r="AD102" s="4">
        <f t="shared" si="728"/>
        <v>7.9820627802690725</v>
      </c>
      <c r="AE102" s="4">
        <f t="shared" si="729"/>
        <v>7.5500435161009571</v>
      </c>
      <c r="AF102" s="4">
        <f t="shared" si="730"/>
        <v>10.410780265159758</v>
      </c>
      <c r="AG102" s="4">
        <f t="shared" si="731"/>
        <v>8.8580576307363934</v>
      </c>
      <c r="AH102" s="4">
        <f t="shared" si="732"/>
        <v>8.1395348837209234</v>
      </c>
      <c r="AI102" s="4">
        <f t="shared" si="733"/>
        <v>7.8899453773012329</v>
      </c>
      <c r="AJ102" s="4">
        <f t="shared" si="734"/>
        <v>5.1377952755905509</v>
      </c>
      <c r="AK102" s="4">
        <f t="shared" si="735"/>
        <v>5.6862745098039236</v>
      </c>
      <c r="AL102" s="4">
        <f t="shared" si="736"/>
        <v>4.2626728110599199</v>
      </c>
      <c r="AM102" s="4">
        <f t="shared" si="737"/>
        <v>3.2627039189949247</v>
      </c>
      <c r="AN102" s="4">
        <f t="shared" si="738"/>
        <v>5.560756412656831</v>
      </c>
      <c r="AO102" s="4">
        <f t="shared" si="739"/>
        <v>6.6419294990723632</v>
      </c>
      <c r="AP102" s="4">
        <f t="shared" si="740"/>
        <v>8.1767955801105074</v>
      </c>
      <c r="AQ102" s="4">
        <f t="shared" si="741"/>
        <v>8.3893226802251863</v>
      </c>
      <c r="AR102" s="4">
        <f t="shared" si="742"/>
        <v>6.7045051436679381</v>
      </c>
      <c r="AS102" s="4">
        <f t="shared" si="743"/>
        <v>6.7327766179540838</v>
      </c>
      <c r="AT102" s="4">
        <f t="shared" si="744"/>
        <v>4.8348655090228121</v>
      </c>
      <c r="AU102" s="4">
        <f t="shared" si="745"/>
        <v>-0.20103869994976264</v>
      </c>
      <c r="AV102" s="4">
        <f t="shared" si="746"/>
        <v>-2.9920212765957466</v>
      </c>
      <c r="AW102" s="4">
        <f t="shared" si="747"/>
        <v>-9.0953545232273836</v>
      </c>
      <c r="AX102" s="4">
        <f t="shared" si="748"/>
        <v>-11.919454368301396</v>
      </c>
      <c r="AY102" s="4">
        <f t="shared" si="749"/>
        <v>-9.6860835991270715</v>
      </c>
      <c r="AZ102" s="4">
        <f t="shared" si="750"/>
        <v>-8.2076764907470849</v>
      </c>
      <c r="BA102" s="4">
        <f t="shared" si="751"/>
        <v>-3.9627039627039617</v>
      </c>
      <c r="BB102" s="4">
        <f t="shared" si="752"/>
        <v>-1.4749262536873253</v>
      </c>
      <c r="BC102" s="4">
        <f t="shared" si="753"/>
        <v>-1.1338289962825265</v>
      </c>
      <c r="BD102" s="4">
        <f t="shared" si="754"/>
        <v>-1.6053761433638236</v>
      </c>
      <c r="BE102" s="4">
        <f t="shared" si="755"/>
        <v>-1.7923823749066425</v>
      </c>
      <c r="BF102" s="4">
        <f t="shared" si="756"/>
        <v>-0.95434131736525929</v>
      </c>
      <c r="BG102" s="4">
        <f t="shared" si="757"/>
        <v>0.90242526790751398</v>
      </c>
      <c r="BH102" s="4">
        <f t="shared" si="758"/>
        <v>2.8647315499905401</v>
      </c>
      <c r="BI102" s="4">
        <f t="shared" si="759"/>
        <v>4.0684410646387725</v>
      </c>
      <c r="BJ102" s="4">
        <f t="shared" si="760"/>
        <v>4.9688267523143592</v>
      </c>
      <c r="BK102" s="4">
        <f t="shared" si="761"/>
        <v>4.9562138997577776</v>
      </c>
      <c r="BL102" s="4">
        <f t="shared" si="762"/>
        <v>5.0719291774252939</v>
      </c>
      <c r="BM102" s="4">
        <f t="shared" si="763"/>
        <v>5.9554256485202739</v>
      </c>
      <c r="BN102" s="4">
        <f t="shared" si="764"/>
        <v>5.6875449964002955</v>
      </c>
      <c r="BO102" s="4">
        <f t="shared" si="765"/>
        <v>5.4145215693236493</v>
      </c>
      <c r="BP102" s="4">
        <f t="shared" si="766"/>
        <v>6.2489029313673949</v>
      </c>
      <c r="BQ102" s="4">
        <f t="shared" si="767"/>
        <v>6.0517241379310471</v>
      </c>
      <c r="BR102" s="4">
        <f t="shared" si="768"/>
        <v>5.9945504087193457</v>
      </c>
      <c r="BS102" s="4">
        <f t="shared" si="769"/>
        <v>6.3489390367126752</v>
      </c>
      <c r="BT102" s="4">
        <f t="shared" si="770"/>
        <v>5.1875103254584332</v>
      </c>
      <c r="BU102" s="4">
        <f t="shared" si="771"/>
        <v>4.3570151194927575</v>
      </c>
      <c r="BV102" s="4">
        <f t="shared" si="772"/>
        <v>4.0327763496144087</v>
      </c>
      <c r="BW102" s="4">
        <f t="shared" si="773"/>
        <v>3.6896278701504359</v>
      </c>
      <c r="BX102" s="4">
        <f t="shared" si="774"/>
        <v>3.2825506517983438</v>
      </c>
      <c r="BY102" s="4">
        <f t="shared" si="775"/>
        <v>1.838292568935973</v>
      </c>
      <c r="BZ102" s="4">
        <f t="shared" si="776"/>
        <v>-1.5135135135135425</v>
      </c>
      <c r="CA102" s="4">
        <f t="shared" si="777"/>
        <v>-5.4673182651190917</v>
      </c>
      <c r="CB102" s="4">
        <f t="shared" si="778"/>
        <v>-10.158150851581492</v>
      </c>
      <c r="CC102" s="4">
        <f t="shared" si="779"/>
        <v>-11.106011932078941</v>
      </c>
      <c r="CD102" s="4">
        <f t="shared" si="780"/>
        <v>-9.0010976948408086</v>
      </c>
      <c r="CE102" s="4">
        <f t="shared" si="781"/>
        <v>-5.7027463651050381</v>
      </c>
      <c r="CF102" s="4">
        <f t="shared" si="782"/>
        <v>-0.33852403520652219</v>
      </c>
      <c r="CG102" s="4">
        <f t="shared" si="783"/>
        <v>2.168301497160563</v>
      </c>
      <c r="CH102" s="4">
        <f t="shared" si="784"/>
        <v>3.4120282612441599</v>
      </c>
      <c r="CI102" s="4">
        <f t="shared" si="785"/>
        <v>4.1117012163782718</v>
      </c>
      <c r="CJ102" s="4">
        <f t="shared" si="786"/>
        <v>4.2629076086956541</v>
      </c>
      <c r="CK102" s="4">
        <f t="shared" si="787"/>
        <v>4.8004042445679573</v>
      </c>
      <c r="CL102" s="4">
        <f t="shared" si="788"/>
        <v>4.7325445759040186</v>
      </c>
      <c r="CM102" s="4">
        <f t="shared" si="789"/>
        <v>4.475892710218865</v>
      </c>
      <c r="CN102" s="4">
        <f t="shared" si="790"/>
        <v>5.3103111255904833</v>
      </c>
      <c r="CO102" s="4">
        <f t="shared" si="791"/>
        <v>4.3233686917389935</v>
      </c>
      <c r="CP102" s="4">
        <f t="shared" si="792"/>
        <v>4.8210023866348317</v>
      </c>
      <c r="CQ102" s="4">
        <f t="shared" si="793"/>
        <v>4.9771617577571092</v>
      </c>
      <c r="CR102" s="4">
        <f t="shared" si="794"/>
        <v>3.6813611755607267</v>
      </c>
      <c r="CS102" s="4">
        <f t="shared" si="795"/>
        <v>3.8977045139423794</v>
      </c>
      <c r="CT102" s="4">
        <f t="shared" si="796"/>
        <v>3.4911961141469217</v>
      </c>
      <c r="CU102" s="4">
        <f t="shared" si="797"/>
        <v>2.925731432858214</v>
      </c>
      <c r="CV102" s="4">
        <f t="shared" si="798"/>
        <v>2.4466656720871116</v>
      </c>
      <c r="CW102" s="4">
        <f t="shared" si="799"/>
        <v>3.6032028469750843</v>
      </c>
      <c r="CX102" s="4">
        <f t="shared" si="800"/>
        <v>3.4467585802288037</v>
      </c>
      <c r="CY102" s="4">
        <f t="shared" si="801"/>
        <v>3.5131195335277088</v>
      </c>
      <c r="CZ102" s="4">
        <f t="shared" si="802"/>
        <v>4.6454055628367463</v>
      </c>
      <c r="DA102" s="4">
        <f t="shared" si="803"/>
        <v>4.3509374552740843</v>
      </c>
      <c r="DB102" s="4">
        <f t="shared" si="804"/>
        <v>4.0124769601588062</v>
      </c>
      <c r="DC102" s="4">
        <f t="shared" si="805"/>
        <v>4.3655823123503801</v>
      </c>
      <c r="DD102" s="4">
        <f t="shared" si="806"/>
        <v>4.0634567214027362</v>
      </c>
      <c r="DE102" s="4">
        <f t="shared" si="807"/>
        <v>3.0722808942531987</v>
      </c>
      <c r="DF102" s="4">
        <f t="shared" si="808"/>
        <v>2.7126499454743547</v>
      </c>
      <c r="DG102" s="4">
        <f t="shared" si="809"/>
        <v>2.6177304007556357</v>
      </c>
      <c r="DH102" s="4">
        <f t="shared" si="810"/>
        <v>2.5541588660069392</v>
      </c>
      <c r="DI102" s="4">
        <f t="shared" si="811"/>
        <v>2.3020625415834939</v>
      </c>
      <c r="DJ102" s="4">
        <f t="shared" si="812"/>
        <v>2.4021234240212408</v>
      </c>
      <c r="DK102" s="4">
        <f t="shared" si="813"/>
        <v>2.669296515450359</v>
      </c>
      <c r="DL102" s="4">
        <f t="shared" si="814"/>
        <v>1.7994523405920004</v>
      </c>
      <c r="DM102" s="4">
        <f t="shared" si="815"/>
        <v>2.1331945889698334</v>
      </c>
      <c r="DN102" s="4">
        <f t="shared" si="816"/>
        <v>2.7216174183514852</v>
      </c>
      <c r="DO102" s="4">
        <f t="shared" si="817"/>
        <v>1.600922131147553</v>
      </c>
      <c r="DP102" s="4">
        <f t="shared" si="818"/>
        <v>2.7027027027026973</v>
      </c>
      <c r="DQ102" s="4">
        <f t="shared" si="819"/>
        <v>2.9037187977585255</v>
      </c>
      <c r="DR102" s="4">
        <f t="shared" si="820"/>
        <v>2.7882916982084227</v>
      </c>
      <c r="DS102" s="49">
        <f t="shared" si="821"/>
        <v>3.6808269255010684</v>
      </c>
      <c r="DT102" s="49">
        <f t="shared" si="822"/>
        <v>-4.2778747817410867</v>
      </c>
      <c r="DU102" s="49">
        <f t="shared" si="823"/>
        <v>-4.4306930693069351</v>
      </c>
      <c r="DV102" s="49">
        <f t="shared" si="824"/>
        <v>-2.8844973609917668</v>
      </c>
      <c r="DW102" s="49">
        <f t="shared" si="825"/>
        <v>-2.5288753799392105</v>
      </c>
      <c r="DX102" s="49">
        <f t="shared" si="826"/>
        <v>5.9153094462540912</v>
      </c>
      <c r="DY102" s="49">
        <f t="shared" si="827"/>
        <v>7.070707070707094</v>
      </c>
      <c r="DZ102" s="49">
        <f t="shared" si="828"/>
        <v>7.2295247724974754</v>
      </c>
      <c r="EA102" s="49">
        <f t="shared" si="829"/>
        <v>8.3821878508170133</v>
      </c>
      <c r="EB102" s="49">
        <f t="shared" si="830"/>
        <v>8.8817812769098161</v>
      </c>
      <c r="EC102" s="11">
        <f t="shared" si="831"/>
        <v>7.8866835994194195</v>
      </c>
      <c r="ED102" s="11">
        <f t="shared" si="832"/>
        <v>3.2583451202262914</v>
      </c>
      <c r="EE102" s="11">
        <f t="shared" si="833"/>
        <v>-2.3057198757049147</v>
      </c>
      <c r="EF102" s="11">
        <f t="shared" si="834"/>
        <v>-9.8158852107106611</v>
      </c>
      <c r="EG102" s="11">
        <f t="shared" si="835"/>
        <v>-16.032484494798293</v>
      </c>
      <c r="EH102" s="11">
        <f t="shared" si="836"/>
        <v>-18.553181929944586</v>
      </c>
      <c r="EI102" s="11">
        <f t="shared" si="837"/>
        <v>-18.122939603159793</v>
      </c>
      <c r="EJ102" s="11">
        <f t="shared" si="838"/>
        <v>-13.580435759783393</v>
      </c>
      <c r="EK102" s="11">
        <f t="shared" si="839"/>
        <v>-7.3969801181901884</v>
      </c>
      <c r="EL102" s="11">
        <f t="shared" si="840"/>
        <v>-1.3046351991241045</v>
      </c>
      <c r="EM102" s="11">
        <f t="shared" si="841"/>
        <v>3.6552003363326424</v>
      </c>
      <c r="EN102" s="11">
        <f t="shared" si="842"/>
        <v>6.9818425993294797</v>
      </c>
      <c r="EO102" s="11">
        <f t="shared" si="843"/>
        <v>9.0007815821697044</v>
      </c>
      <c r="EP102" s="11">
        <f t="shared" si="844"/>
        <v>9.9558350590477787</v>
      </c>
      <c r="EQ102" s="11">
        <f t="shared" si="845"/>
        <v>9.9390531332086205</v>
      </c>
      <c r="ER102" s="11">
        <f t="shared" si="846"/>
        <v>9.5668865778051568</v>
      </c>
      <c r="ES102" s="11">
        <f t="shared" si="847"/>
        <v>8.879584043795564</v>
      </c>
      <c r="ET102" s="11">
        <f t="shared" si="848"/>
        <v>7.8988498408002261</v>
      </c>
      <c r="EU102" s="11">
        <f t="shared" si="849"/>
        <v>6.7484155999206097</v>
      </c>
      <c r="EV102" s="11">
        <f t="shared" si="850"/>
        <v>5.6377241332229211</v>
      </c>
      <c r="EW102" s="11">
        <f t="shared" si="851"/>
        <v>4.8035876662129162</v>
      </c>
      <c r="EX102" s="11">
        <f t="shared" si="852"/>
        <v>4.5120014822762622</v>
      </c>
      <c r="EY102" s="11">
        <f t="shared" si="853"/>
        <v>4.6260097463632022</v>
      </c>
      <c r="EZ102" s="11">
        <f t="shared" si="854"/>
        <v>4.8513218489307341</v>
      </c>
      <c r="FA102" s="11">
        <f t="shared" si="855"/>
        <v>5.035282482417891</v>
      </c>
      <c r="FB102" s="11">
        <f t="shared" si="856"/>
        <v>4.8944859771020033</v>
      </c>
      <c r="FC102" s="11">
        <f t="shared" si="857"/>
        <v>4.5680811868186844</v>
      </c>
      <c r="FD102" s="11">
        <f t="shared" si="858"/>
        <v>4.164299553285522</v>
      </c>
      <c r="FE102" s="11">
        <f t="shared" si="859"/>
        <v>3.705149406792696</v>
      </c>
      <c r="FF102" s="11">
        <f t="shared" si="860"/>
        <v>3.2713858876691759</v>
      </c>
    </row>
    <row r="103" spans="2:162" x14ac:dyDescent="0.25">
      <c r="B103" t="str">
        <f t="shared" si="704"/>
        <v xml:space="preserve">   Other services</v>
      </c>
      <c r="C103" s="4"/>
      <c r="D103" s="4"/>
      <c r="E103" s="4"/>
      <c r="F103" s="4"/>
      <c r="G103" s="4">
        <f t="shared" si="705"/>
        <v>3.5048802129547418</v>
      </c>
      <c r="H103" s="4">
        <f t="shared" si="706"/>
        <v>2.9265437518290804</v>
      </c>
      <c r="I103" s="4">
        <f t="shared" si="707"/>
        <v>1.8521198090001301</v>
      </c>
      <c r="J103" s="4">
        <f t="shared" si="708"/>
        <v>2.2286125089863162</v>
      </c>
      <c r="K103" s="4">
        <f t="shared" si="709"/>
        <v>2.0860122874696074</v>
      </c>
      <c r="L103" s="4">
        <f t="shared" si="710"/>
        <v>2.217799260733555</v>
      </c>
      <c r="M103" s="4">
        <f t="shared" si="711"/>
        <v>3.4664014774825835</v>
      </c>
      <c r="N103" s="4">
        <f t="shared" si="712"/>
        <v>3.4739803094233634</v>
      </c>
      <c r="O103" s="4">
        <f t="shared" si="713"/>
        <v>3.6109167249825269</v>
      </c>
      <c r="P103" s="4">
        <f t="shared" si="714"/>
        <v>4.8400556328233701</v>
      </c>
      <c r="Q103" s="4">
        <f t="shared" si="715"/>
        <v>4.3800631607854079</v>
      </c>
      <c r="R103" s="4">
        <f t="shared" si="716"/>
        <v>3.0447193149381491</v>
      </c>
      <c r="S103" s="4">
        <f t="shared" si="717"/>
        <v>2.9447521275158595</v>
      </c>
      <c r="T103" s="4">
        <f t="shared" si="718"/>
        <v>1.7776598567259327</v>
      </c>
      <c r="U103" s="4">
        <f t="shared" si="719"/>
        <v>1.6048408313601881</v>
      </c>
      <c r="V103" s="4">
        <f t="shared" si="720"/>
        <v>2.901991821659422</v>
      </c>
      <c r="W103" s="4">
        <f t="shared" si="721"/>
        <v>4.2645322136202646</v>
      </c>
      <c r="X103" s="4">
        <f t="shared" si="722"/>
        <v>3.8451511991657972</v>
      </c>
      <c r="Y103" s="4">
        <f t="shared" si="723"/>
        <v>3.6121180735370073</v>
      </c>
      <c r="Z103" s="4">
        <f t="shared" si="724"/>
        <v>2.8714267401614979</v>
      </c>
      <c r="AA103" s="4">
        <f t="shared" si="725"/>
        <v>0.69217216209411792</v>
      </c>
      <c r="AB103" s="4">
        <f t="shared" si="726"/>
        <v>1.7698004267603817</v>
      </c>
      <c r="AC103" s="4">
        <f t="shared" si="727"/>
        <v>2.2491565662876356</v>
      </c>
      <c r="AD103" s="4">
        <f t="shared" si="728"/>
        <v>3.6386292834891032</v>
      </c>
      <c r="AE103" s="4">
        <f t="shared" si="729"/>
        <v>4.661917260342463</v>
      </c>
      <c r="AF103" s="4">
        <f t="shared" si="730"/>
        <v>4.020720276270362</v>
      </c>
      <c r="AG103" s="4">
        <f t="shared" si="731"/>
        <v>4.2404985946474572</v>
      </c>
      <c r="AH103" s="4">
        <f t="shared" si="732"/>
        <v>4.1240832030780439</v>
      </c>
      <c r="AI103" s="4">
        <f t="shared" si="733"/>
        <v>3.7735849056603765</v>
      </c>
      <c r="AJ103" s="4">
        <f t="shared" si="734"/>
        <v>4.801991937396255</v>
      </c>
      <c r="AK103" s="4">
        <f t="shared" si="735"/>
        <v>4.4314185228604863</v>
      </c>
      <c r="AL103" s="4">
        <f t="shared" si="736"/>
        <v>3.4757505773671982</v>
      </c>
      <c r="AM103" s="4">
        <f t="shared" si="737"/>
        <v>4.0391254315304881</v>
      </c>
      <c r="AN103" s="4">
        <f t="shared" si="738"/>
        <v>2.251385903382741</v>
      </c>
      <c r="AO103" s="4">
        <f t="shared" si="739"/>
        <v>2.2114952851369551</v>
      </c>
      <c r="AP103" s="4">
        <f t="shared" si="740"/>
        <v>2.7229103894654605</v>
      </c>
      <c r="AQ103" s="4">
        <f t="shared" si="741"/>
        <v>2.8426059064262876</v>
      </c>
      <c r="AR103" s="4">
        <f t="shared" si="742"/>
        <v>2.5558751936269219</v>
      </c>
      <c r="AS103" s="4">
        <f t="shared" si="743"/>
        <v>2.4601867105985553</v>
      </c>
      <c r="AT103" s="4">
        <f t="shared" si="744"/>
        <v>2.2705051602390114</v>
      </c>
      <c r="AU103" s="4">
        <f t="shared" si="745"/>
        <v>0.66681006668101173</v>
      </c>
      <c r="AV103" s="4">
        <f t="shared" si="746"/>
        <v>1.4133131945193611</v>
      </c>
      <c r="AW103" s="4">
        <f t="shared" si="747"/>
        <v>0.66459427591381015</v>
      </c>
      <c r="AX103" s="4">
        <f t="shared" si="748"/>
        <v>-0.58423624389206674</v>
      </c>
      <c r="AY103" s="4">
        <f t="shared" si="749"/>
        <v>0.27777777777777679</v>
      </c>
      <c r="AZ103" s="4">
        <f t="shared" si="750"/>
        <v>0.35106382978722372</v>
      </c>
      <c r="BA103" s="4">
        <f t="shared" si="751"/>
        <v>0.84123096581836254</v>
      </c>
      <c r="BB103" s="4">
        <f t="shared" si="752"/>
        <v>1.4958863126402377</v>
      </c>
      <c r="BC103" s="4">
        <f t="shared" si="753"/>
        <v>1.7046665246111203</v>
      </c>
      <c r="BD103" s="4">
        <f t="shared" si="754"/>
        <v>1.5689600339234611</v>
      </c>
      <c r="BE103" s="4">
        <f t="shared" si="755"/>
        <v>1.7106652587117077</v>
      </c>
      <c r="BF103" s="4">
        <f t="shared" si="756"/>
        <v>2.1054847878724026</v>
      </c>
      <c r="BG103" s="4">
        <f t="shared" si="757"/>
        <v>1.2780222082547699</v>
      </c>
      <c r="BH103" s="4">
        <f t="shared" si="758"/>
        <v>1.6386598476150871</v>
      </c>
      <c r="BI103" s="4">
        <f t="shared" si="759"/>
        <v>1.3704318936877291</v>
      </c>
      <c r="BJ103" s="4">
        <f t="shared" si="760"/>
        <v>1.2372409526755446</v>
      </c>
      <c r="BK103" s="4">
        <f t="shared" si="761"/>
        <v>2.0997103847745002</v>
      </c>
      <c r="BL103" s="4">
        <f t="shared" si="762"/>
        <v>2.3926884370507162</v>
      </c>
      <c r="BM103" s="4">
        <f t="shared" si="763"/>
        <v>2.591151167554262</v>
      </c>
      <c r="BN103" s="4">
        <f t="shared" si="764"/>
        <v>2.3831347387717638</v>
      </c>
      <c r="BO103" s="4">
        <f t="shared" si="765"/>
        <v>2.3807111741465103</v>
      </c>
      <c r="BP103" s="4">
        <f t="shared" si="766"/>
        <v>1.7250025072711006</v>
      </c>
      <c r="BQ103" s="4">
        <f t="shared" si="767"/>
        <v>1.7470300489168533</v>
      </c>
      <c r="BR103" s="4">
        <f t="shared" si="768"/>
        <v>1.9695613249776311</v>
      </c>
      <c r="BS103" s="4">
        <f t="shared" si="769"/>
        <v>2.3748268355432423</v>
      </c>
      <c r="BT103" s="4">
        <f t="shared" si="770"/>
        <v>2.6126392586019787</v>
      </c>
      <c r="BU103" s="4">
        <f t="shared" si="771"/>
        <v>2.8846153846153744</v>
      </c>
      <c r="BV103" s="4">
        <f t="shared" si="772"/>
        <v>3.3069944395668793</v>
      </c>
      <c r="BW103" s="4">
        <f t="shared" si="773"/>
        <v>3.0929827952831834</v>
      </c>
      <c r="BX103" s="4">
        <f t="shared" si="774"/>
        <v>2.9688700999231488</v>
      </c>
      <c r="BY103" s="4">
        <f t="shared" si="775"/>
        <v>3.0040053404539524</v>
      </c>
      <c r="BZ103" s="4">
        <f t="shared" si="776"/>
        <v>1.8413597733710985</v>
      </c>
      <c r="CA103" s="4">
        <f t="shared" si="777"/>
        <v>0.90943183948997142</v>
      </c>
      <c r="CB103" s="4">
        <f t="shared" si="778"/>
        <v>-7.4647755901835477E-2</v>
      </c>
      <c r="CC103" s="4">
        <f t="shared" si="779"/>
        <v>-0.50921210998983168</v>
      </c>
      <c r="CD103" s="4">
        <f t="shared" si="780"/>
        <v>9.2721372276116654E-3</v>
      </c>
      <c r="CE103" s="4">
        <f t="shared" si="781"/>
        <v>0.18582179689679013</v>
      </c>
      <c r="CF103" s="4">
        <f t="shared" si="782"/>
        <v>1.335325427210754</v>
      </c>
      <c r="CG103" s="4">
        <f t="shared" si="783"/>
        <v>1.7029592406476945</v>
      </c>
      <c r="CH103" s="4">
        <f t="shared" si="784"/>
        <v>2.6052290005562861</v>
      </c>
      <c r="CI103" s="4">
        <f t="shared" si="785"/>
        <v>3.041825095057038</v>
      </c>
      <c r="CJ103" s="4">
        <f t="shared" si="786"/>
        <v>3.3265757464061796</v>
      </c>
      <c r="CK103" s="4">
        <f t="shared" si="787"/>
        <v>3.0469393357123176</v>
      </c>
      <c r="CL103" s="4">
        <f t="shared" si="788"/>
        <v>2.2951115930243127</v>
      </c>
      <c r="CM103" s="4">
        <f t="shared" si="789"/>
        <v>2.5470254702546935</v>
      </c>
      <c r="CN103" s="4">
        <f t="shared" si="790"/>
        <v>2.2741460804423408</v>
      </c>
      <c r="CO103" s="4">
        <f t="shared" si="791"/>
        <v>2.113301367430287</v>
      </c>
      <c r="CP103" s="4">
        <f t="shared" si="792"/>
        <v>2.3849483261195958</v>
      </c>
      <c r="CQ103" s="4">
        <f t="shared" si="793"/>
        <v>2.0186062840091168</v>
      </c>
      <c r="CR103" s="4">
        <f t="shared" si="794"/>
        <v>2.13637949075689</v>
      </c>
      <c r="CS103" s="4">
        <f t="shared" si="795"/>
        <v>2.4434782608695693</v>
      </c>
      <c r="CT103" s="4">
        <f t="shared" si="796"/>
        <v>2.4588042446725966</v>
      </c>
      <c r="CU103" s="4">
        <f t="shared" si="797"/>
        <v>3.1400550584996578</v>
      </c>
      <c r="CV103" s="4">
        <f t="shared" si="798"/>
        <v>2.4417314095449338</v>
      </c>
      <c r="CW103" s="4">
        <f t="shared" si="799"/>
        <v>2.6313555725320459</v>
      </c>
      <c r="CX103" s="4">
        <f t="shared" si="800"/>
        <v>1.9282586729538531</v>
      </c>
      <c r="CY103" s="4">
        <f t="shared" si="801"/>
        <v>1.6598548669613855</v>
      </c>
      <c r="CZ103" s="4">
        <f t="shared" si="802"/>
        <v>2.5918826568880782</v>
      </c>
      <c r="DA103" s="4">
        <f t="shared" si="803"/>
        <v>2.7210321726904185</v>
      </c>
      <c r="DB103" s="4">
        <f t="shared" si="804"/>
        <v>3.3292028087567038</v>
      </c>
      <c r="DC103" s="4">
        <f t="shared" si="805"/>
        <v>4.0039382999671691</v>
      </c>
      <c r="DD103" s="4">
        <f t="shared" si="806"/>
        <v>3.9723801787164836</v>
      </c>
      <c r="DE103" s="4">
        <f t="shared" si="807"/>
        <v>3.7600644122383287</v>
      </c>
      <c r="DF103" s="4">
        <f t="shared" si="808"/>
        <v>3.5976974736168899</v>
      </c>
      <c r="DG103" s="4">
        <f t="shared" si="809"/>
        <v>2.8715683180814189</v>
      </c>
      <c r="DH103" s="4">
        <f t="shared" si="810"/>
        <v>2.8595984061254853</v>
      </c>
      <c r="DI103" s="4">
        <f t="shared" si="811"/>
        <v>2.6072786529060199</v>
      </c>
      <c r="DJ103" s="4">
        <f t="shared" si="812"/>
        <v>2.6392961876832821</v>
      </c>
      <c r="DK103" s="4">
        <f t="shared" si="813"/>
        <v>3.2592024539877196</v>
      </c>
      <c r="DL103" s="4">
        <f t="shared" si="814"/>
        <v>2.9016331181162203</v>
      </c>
      <c r="DM103" s="4">
        <f t="shared" si="815"/>
        <v>2.9494063374423396</v>
      </c>
      <c r="DN103" s="4">
        <f t="shared" si="816"/>
        <v>2.9248120300751967</v>
      </c>
      <c r="DO103" s="4">
        <f t="shared" si="817"/>
        <v>2.4805050129966588</v>
      </c>
      <c r="DP103" s="4">
        <f t="shared" si="818"/>
        <v>2.4728722226323052</v>
      </c>
      <c r="DQ103" s="4">
        <f t="shared" si="819"/>
        <v>2.5857636083155944</v>
      </c>
      <c r="DR103" s="4">
        <f t="shared" si="820"/>
        <v>2.3449484987946523</v>
      </c>
      <c r="DS103" s="49">
        <f t="shared" si="821"/>
        <v>0.93485035147473639</v>
      </c>
      <c r="DT103" s="49">
        <f t="shared" si="822"/>
        <v>-23.757383662296494</v>
      </c>
      <c r="DU103" s="49">
        <f t="shared" si="823"/>
        <v>-18.754027926960259</v>
      </c>
      <c r="DV103" s="49">
        <f t="shared" si="824"/>
        <v>-18.144182726623846</v>
      </c>
      <c r="DW103" s="49">
        <f t="shared" si="825"/>
        <v>-17.899195864445716</v>
      </c>
      <c r="DX103" s="49">
        <f t="shared" si="826"/>
        <v>12.452758881330306</v>
      </c>
      <c r="DY103" s="49">
        <f t="shared" si="827"/>
        <v>9.1133439097479183</v>
      </c>
      <c r="DZ103" s="49">
        <f t="shared" si="828"/>
        <v>11.039414021625404</v>
      </c>
      <c r="EA103" s="49">
        <f t="shared" si="829"/>
        <v>13.082641014429374</v>
      </c>
      <c r="EB103" s="49">
        <f t="shared" si="830"/>
        <v>9.4942026550159486</v>
      </c>
      <c r="EC103" s="11">
        <f t="shared" si="831"/>
        <v>6.7460339256866009</v>
      </c>
      <c r="ED103" s="11">
        <f t="shared" si="832"/>
        <v>4.8314826448876858</v>
      </c>
      <c r="EE103" s="11">
        <f t="shared" si="833"/>
        <v>4.0434382491686627</v>
      </c>
      <c r="EF103" s="11">
        <f t="shared" si="834"/>
        <v>3.840745856353589</v>
      </c>
      <c r="EG103" s="11">
        <f t="shared" si="835"/>
        <v>3.0822557640055814</v>
      </c>
      <c r="EH103" s="11">
        <f t="shared" si="836"/>
        <v>2.1738089828478024</v>
      </c>
      <c r="EI103" s="11">
        <f t="shared" si="837"/>
        <v>1.7881117660162538</v>
      </c>
      <c r="EJ103" s="11">
        <f t="shared" si="838"/>
        <v>2.0108219263720528</v>
      </c>
      <c r="EK103" s="11">
        <f t="shared" si="839"/>
        <v>1.9384570391126843</v>
      </c>
      <c r="EL103" s="11">
        <f t="shared" si="840"/>
        <v>2.1513585467073826</v>
      </c>
      <c r="EM103" s="11">
        <f t="shared" si="841"/>
        <v>1.903277880848897</v>
      </c>
      <c r="EN103" s="11">
        <f t="shared" si="842"/>
        <v>1.2931955275041096</v>
      </c>
      <c r="EO103" s="11">
        <f t="shared" si="843"/>
        <v>0.86442636940060602</v>
      </c>
      <c r="EP103" s="11">
        <f t="shared" si="844"/>
        <v>0.83676999289665766</v>
      </c>
      <c r="EQ103" s="11">
        <f t="shared" si="845"/>
        <v>0.96528358510563628</v>
      </c>
      <c r="ER103" s="11">
        <f t="shared" si="846"/>
        <v>1.0092781589743582</v>
      </c>
      <c r="ES103" s="11">
        <f t="shared" si="847"/>
        <v>1.08484656756902</v>
      </c>
      <c r="ET103" s="11">
        <f t="shared" si="848"/>
        <v>0.98301377983061045</v>
      </c>
      <c r="EU103" s="11">
        <f t="shared" si="849"/>
        <v>0.92958894449421958</v>
      </c>
      <c r="EV103" s="11">
        <f t="shared" si="850"/>
        <v>1.01200123956664</v>
      </c>
      <c r="EW103" s="11">
        <f t="shared" si="851"/>
        <v>1.0492184257146819</v>
      </c>
      <c r="EX103" s="11">
        <f t="shared" si="852"/>
        <v>1.0192665332398709</v>
      </c>
      <c r="EY103" s="11">
        <f t="shared" si="853"/>
        <v>0.92893815116541489</v>
      </c>
      <c r="EZ103" s="11">
        <f t="shared" si="854"/>
        <v>0.76263582788220763</v>
      </c>
      <c r="FA103" s="11">
        <f t="shared" si="855"/>
        <v>0.61756780360622265</v>
      </c>
      <c r="FB103" s="11">
        <f t="shared" si="856"/>
        <v>0.56066201865956344</v>
      </c>
      <c r="FC103" s="11">
        <f t="shared" si="857"/>
        <v>0.52141542571146893</v>
      </c>
      <c r="FD103" s="11">
        <f t="shared" si="858"/>
        <v>0.43987786341104229</v>
      </c>
      <c r="FE103" s="11">
        <f t="shared" si="859"/>
        <v>0.36263544124257585</v>
      </c>
      <c r="FF103" s="11">
        <f t="shared" si="860"/>
        <v>0.30381920051587574</v>
      </c>
    </row>
    <row r="104" spans="2:162" x14ac:dyDescent="0.25">
      <c r="B104" t="str">
        <f t="shared" si="704"/>
        <v xml:space="preserve">      Leisure and Hospitality</v>
      </c>
      <c r="C104" s="4"/>
      <c r="D104" s="4"/>
      <c r="E104" s="4"/>
      <c r="F104" s="4"/>
      <c r="G104" s="4">
        <f t="shared" si="705"/>
        <v>3.1516499814608689</v>
      </c>
      <c r="H104" s="4">
        <f t="shared" si="706"/>
        <v>1.6146788990825778</v>
      </c>
      <c r="I104" s="4">
        <f t="shared" si="707"/>
        <v>-0.72886297376095754</v>
      </c>
      <c r="J104" s="4">
        <f t="shared" si="708"/>
        <v>0.36563071297985861</v>
      </c>
      <c r="K104" s="4">
        <f t="shared" si="709"/>
        <v>-0.43134435657801173</v>
      </c>
      <c r="L104" s="4">
        <f t="shared" si="710"/>
        <v>0.61394005055976919</v>
      </c>
      <c r="M104" s="4">
        <f t="shared" si="711"/>
        <v>3.6343612334801767</v>
      </c>
      <c r="N104" s="4">
        <f t="shared" si="712"/>
        <v>3.3879781420764976</v>
      </c>
      <c r="O104" s="4">
        <f t="shared" si="713"/>
        <v>3.2490974729241895</v>
      </c>
      <c r="P104" s="4">
        <f t="shared" si="714"/>
        <v>3.6252692031586431</v>
      </c>
      <c r="Q104" s="4">
        <f t="shared" si="715"/>
        <v>3.9319872476089257</v>
      </c>
      <c r="R104" s="4">
        <f t="shared" si="716"/>
        <v>2.3960535588442688</v>
      </c>
      <c r="S104" s="4">
        <f t="shared" si="717"/>
        <v>2.4475524475524812</v>
      </c>
      <c r="T104" s="4">
        <f t="shared" si="718"/>
        <v>2.8749567024593192</v>
      </c>
      <c r="U104" s="4">
        <f t="shared" si="719"/>
        <v>0.88616223585551435</v>
      </c>
      <c r="V104" s="4">
        <f t="shared" si="720"/>
        <v>3.7852718513420314</v>
      </c>
      <c r="W104" s="4">
        <f t="shared" si="721"/>
        <v>4.7098976109214874</v>
      </c>
      <c r="X104" s="4">
        <f t="shared" si="722"/>
        <v>3.8047138047138107</v>
      </c>
      <c r="Y104" s="4">
        <f t="shared" si="723"/>
        <v>3.7837837837837673</v>
      </c>
      <c r="Z104" s="4">
        <f t="shared" si="724"/>
        <v>4.0450928381962958</v>
      </c>
      <c r="AA104" s="4">
        <f t="shared" si="725"/>
        <v>1.2711864406779405</v>
      </c>
      <c r="AB104" s="4">
        <f t="shared" si="726"/>
        <v>3.0814142069412798</v>
      </c>
      <c r="AC104" s="4">
        <f t="shared" si="727"/>
        <v>5.1432291666666741</v>
      </c>
      <c r="AD104" s="4">
        <f t="shared" si="728"/>
        <v>3.5691523263224889</v>
      </c>
      <c r="AE104" s="4">
        <f t="shared" si="729"/>
        <v>4.6346958480849576</v>
      </c>
      <c r="AF104" s="4">
        <f t="shared" si="730"/>
        <v>2.1711768407803422</v>
      </c>
      <c r="AG104" s="4">
        <f t="shared" si="731"/>
        <v>2.1362229102167118</v>
      </c>
      <c r="AH104" s="4">
        <f t="shared" si="732"/>
        <v>3.5692307692307912</v>
      </c>
      <c r="AI104" s="4">
        <f t="shared" si="733"/>
        <v>3.291294986158122</v>
      </c>
      <c r="AJ104" s="4">
        <f t="shared" si="734"/>
        <v>4.9892208192177545</v>
      </c>
      <c r="AK104" s="4">
        <f t="shared" si="735"/>
        <v>4.395271294331593</v>
      </c>
      <c r="AL104" s="4">
        <f t="shared" si="736"/>
        <v>1.5151515151515138</v>
      </c>
      <c r="AM104" s="4">
        <f t="shared" si="737"/>
        <v>5.6879094699225696</v>
      </c>
      <c r="AN104" s="4">
        <f t="shared" si="738"/>
        <v>4.3414491053094695</v>
      </c>
      <c r="AO104" s="4">
        <f t="shared" si="739"/>
        <v>3.7166085946573668</v>
      </c>
      <c r="AP104" s="4">
        <f t="shared" si="740"/>
        <v>5.9701492537313383</v>
      </c>
      <c r="AQ104" s="4">
        <f t="shared" si="741"/>
        <v>2.5922795153564326</v>
      </c>
      <c r="AR104" s="4">
        <f t="shared" si="742"/>
        <v>1.8273826258082604</v>
      </c>
      <c r="AS104" s="4">
        <f t="shared" si="743"/>
        <v>-0.16797312430011369</v>
      </c>
      <c r="AT104" s="4">
        <f t="shared" si="744"/>
        <v>0.69041701187515514</v>
      </c>
      <c r="AU104" s="4">
        <f t="shared" si="745"/>
        <v>-2.7464982147773487E-2</v>
      </c>
      <c r="AV104" s="4">
        <f t="shared" si="746"/>
        <v>8.28271673108949E-2</v>
      </c>
      <c r="AW104" s="4">
        <f t="shared" si="747"/>
        <v>0.78519349411105832</v>
      </c>
      <c r="AX104" s="4">
        <f t="shared" si="748"/>
        <v>-3.6204059243005848</v>
      </c>
      <c r="AY104" s="4">
        <f t="shared" si="749"/>
        <v>-3.9285714285714146</v>
      </c>
      <c r="AZ104" s="4">
        <f t="shared" si="750"/>
        <v>-2.8689655172413842</v>
      </c>
      <c r="BA104" s="4">
        <f t="shared" si="751"/>
        <v>-1.5581524763494614</v>
      </c>
      <c r="BB104" s="4">
        <f t="shared" si="752"/>
        <v>0.68298235628911907</v>
      </c>
      <c r="BC104" s="4">
        <f t="shared" si="753"/>
        <v>1.4297969688304102</v>
      </c>
      <c r="BD104" s="4">
        <f t="shared" si="754"/>
        <v>1.022436807725069</v>
      </c>
      <c r="BE104" s="4">
        <f t="shared" si="755"/>
        <v>1.6393442622950838</v>
      </c>
      <c r="BF104" s="4">
        <f t="shared" si="756"/>
        <v>3.3352176370831099</v>
      </c>
      <c r="BG104" s="4">
        <f t="shared" si="757"/>
        <v>2.9320552579644943</v>
      </c>
      <c r="BH104" s="4">
        <f t="shared" si="758"/>
        <v>3.8515603036266555</v>
      </c>
      <c r="BI104" s="4">
        <f t="shared" si="759"/>
        <v>2.4471635150166815</v>
      </c>
      <c r="BJ104" s="4">
        <f t="shared" si="760"/>
        <v>1.8052516411378505</v>
      </c>
      <c r="BK104" s="4">
        <f t="shared" si="761"/>
        <v>2.3829087921117376</v>
      </c>
      <c r="BL104" s="4">
        <f t="shared" si="762"/>
        <v>2.680021656740661</v>
      </c>
      <c r="BM104" s="4">
        <f t="shared" si="763"/>
        <v>3.5016286644951045</v>
      </c>
      <c r="BN104" s="4">
        <f t="shared" si="764"/>
        <v>3.3315421816227708</v>
      </c>
      <c r="BO104" s="4">
        <f t="shared" si="765"/>
        <v>3.6650615302300737</v>
      </c>
      <c r="BP104" s="4">
        <f t="shared" si="766"/>
        <v>2.689164249934084</v>
      </c>
      <c r="BQ104" s="4">
        <f t="shared" si="767"/>
        <v>3.3307107264621161</v>
      </c>
      <c r="BR104" s="4">
        <f t="shared" si="768"/>
        <v>3.4061362454498312</v>
      </c>
      <c r="BS104" s="4">
        <f t="shared" si="769"/>
        <v>3.6387096774193717</v>
      </c>
      <c r="BT104" s="4">
        <f t="shared" si="770"/>
        <v>3.7997432605904935</v>
      </c>
      <c r="BU104" s="4">
        <f t="shared" si="771"/>
        <v>3.4771573604060801</v>
      </c>
      <c r="BV104" s="4">
        <f t="shared" si="772"/>
        <v>3.1682172491828142</v>
      </c>
      <c r="BW104" s="4">
        <f t="shared" si="773"/>
        <v>2.9133466135458086</v>
      </c>
      <c r="BX104" s="4">
        <f t="shared" si="774"/>
        <v>1.9539945584961638</v>
      </c>
      <c r="BY104" s="4">
        <f t="shared" si="775"/>
        <v>1.2018641157713894</v>
      </c>
      <c r="BZ104" s="4">
        <f t="shared" si="776"/>
        <v>-0.99926882768706093</v>
      </c>
      <c r="CA104" s="4">
        <f t="shared" si="777"/>
        <v>-3.7986934430195851</v>
      </c>
      <c r="CB104" s="4">
        <f t="shared" si="778"/>
        <v>-5.240174672489073</v>
      </c>
      <c r="CC104" s="4">
        <f t="shared" si="779"/>
        <v>-5.3805138148327769</v>
      </c>
      <c r="CD104" s="4">
        <f t="shared" si="780"/>
        <v>-4.4066962087641599</v>
      </c>
      <c r="CE104" s="4">
        <f t="shared" si="781"/>
        <v>-2.5402414486921598</v>
      </c>
      <c r="CF104" s="4">
        <f t="shared" si="782"/>
        <v>-0.10240655401947407</v>
      </c>
      <c r="CG104" s="4">
        <f t="shared" si="783"/>
        <v>0.35860655737705027</v>
      </c>
      <c r="CH104" s="4">
        <f t="shared" si="784"/>
        <v>1.931496265773891</v>
      </c>
      <c r="CI104" s="4">
        <f t="shared" si="785"/>
        <v>2.2193548387096751</v>
      </c>
      <c r="CJ104" s="4">
        <f t="shared" si="786"/>
        <v>2.5371604305484352</v>
      </c>
      <c r="CK104" s="4">
        <f t="shared" si="787"/>
        <v>2.3481368044921069</v>
      </c>
      <c r="CL104" s="4">
        <f t="shared" si="788"/>
        <v>2.2991409802930685</v>
      </c>
      <c r="CM104" s="4">
        <f t="shared" si="789"/>
        <v>3.1305225953042193</v>
      </c>
      <c r="CN104" s="4">
        <f t="shared" si="790"/>
        <v>3.1492126968257761</v>
      </c>
      <c r="CO104" s="4">
        <f t="shared" si="791"/>
        <v>3.3416458852867592</v>
      </c>
      <c r="CP104" s="4">
        <f t="shared" si="792"/>
        <v>4.0750802667325337</v>
      </c>
      <c r="CQ104" s="4">
        <f t="shared" si="793"/>
        <v>3.9902080783353666</v>
      </c>
      <c r="CR104" s="4">
        <f t="shared" si="794"/>
        <v>4.1919069542040388</v>
      </c>
      <c r="CS104" s="4">
        <f t="shared" si="795"/>
        <v>4.8262548262548499</v>
      </c>
      <c r="CT104" s="4">
        <f t="shared" si="796"/>
        <v>4.0104413858566668</v>
      </c>
      <c r="CU104" s="4">
        <f t="shared" si="797"/>
        <v>4.2372881355932313</v>
      </c>
      <c r="CV104" s="4">
        <f t="shared" si="798"/>
        <v>3.2790697674418556</v>
      </c>
      <c r="CW104" s="4">
        <f t="shared" si="799"/>
        <v>3.061694290976047</v>
      </c>
      <c r="CX104" s="4">
        <f t="shared" si="800"/>
        <v>2.5781428245494009</v>
      </c>
      <c r="CY104" s="4">
        <f t="shared" si="801"/>
        <v>2.9132791327913354</v>
      </c>
      <c r="CZ104" s="4">
        <f t="shared" si="802"/>
        <v>3.7604143210988594</v>
      </c>
      <c r="DA104" s="4">
        <f t="shared" si="803"/>
        <v>5.0256868438686819</v>
      </c>
      <c r="DB104" s="4">
        <f t="shared" si="804"/>
        <v>5.2268683274021122</v>
      </c>
      <c r="DC104" s="4">
        <f t="shared" si="805"/>
        <v>5.0252359008119418</v>
      </c>
      <c r="DD104" s="4">
        <f t="shared" si="806"/>
        <v>4.709201388888884</v>
      </c>
      <c r="DE104" s="4">
        <f t="shared" si="807"/>
        <v>3.8068906848149453</v>
      </c>
      <c r="DF104" s="4">
        <f t="shared" si="808"/>
        <v>3.6778693722257616</v>
      </c>
      <c r="DG104" s="4">
        <f t="shared" si="809"/>
        <v>3.3430839949853741</v>
      </c>
      <c r="DH104" s="4">
        <f t="shared" si="810"/>
        <v>3.9792746113989752</v>
      </c>
      <c r="DI104" s="4">
        <f t="shared" si="811"/>
        <v>2.8068018848596665</v>
      </c>
      <c r="DJ104" s="4">
        <f t="shared" si="812"/>
        <v>2.7522935779816571</v>
      </c>
      <c r="DK104" s="4">
        <f t="shared" si="813"/>
        <v>3.2753740396279873</v>
      </c>
      <c r="DL104" s="4">
        <f t="shared" si="814"/>
        <v>2.6908511062387674</v>
      </c>
      <c r="DM104" s="4">
        <f t="shared" si="815"/>
        <v>2.550817058589061</v>
      </c>
      <c r="DN104" s="4">
        <f t="shared" si="816"/>
        <v>2.8373015873015994</v>
      </c>
      <c r="DO104" s="4">
        <f t="shared" si="817"/>
        <v>1.4291307752544835</v>
      </c>
      <c r="DP104" s="4">
        <f t="shared" si="818"/>
        <v>1.0675465838509313</v>
      </c>
      <c r="DQ104" s="4">
        <f t="shared" si="819"/>
        <v>1.6517683637776948</v>
      </c>
      <c r="DR104" s="4">
        <f t="shared" si="820"/>
        <v>1.0225737989581152</v>
      </c>
      <c r="DS104" s="49">
        <f t="shared" si="821"/>
        <v>-0.27021810461300699</v>
      </c>
      <c r="DT104" s="49">
        <f t="shared" si="822"/>
        <v>-44.651430766276171</v>
      </c>
      <c r="DU104" s="49">
        <f t="shared" si="823"/>
        <v>-36.952781494934051</v>
      </c>
      <c r="DV104" s="49">
        <f t="shared" si="824"/>
        <v>-35.580595874713516</v>
      </c>
      <c r="DW104" s="49">
        <f t="shared" si="825"/>
        <v>-35.707373717824666</v>
      </c>
      <c r="DX104" s="49">
        <f t="shared" si="826"/>
        <v>28.278972935461468</v>
      </c>
      <c r="DY104" s="49">
        <f t="shared" si="827"/>
        <v>24.651303820497272</v>
      </c>
      <c r="DZ104" s="49">
        <f t="shared" si="828"/>
        <v>28.283427216128064</v>
      </c>
      <c r="EA104" s="49">
        <f t="shared" si="829"/>
        <v>33.955448524984952</v>
      </c>
      <c r="EB104" s="49">
        <f t="shared" si="830"/>
        <v>21.666215850689774</v>
      </c>
      <c r="EC104" s="11">
        <f t="shared" si="831"/>
        <v>11.596643152517627</v>
      </c>
      <c r="ED104" s="11">
        <f t="shared" si="832"/>
        <v>8.039241969031675</v>
      </c>
      <c r="EE104" s="11">
        <f t="shared" si="833"/>
        <v>5.9896629213483266</v>
      </c>
      <c r="EF104" s="11">
        <f t="shared" si="834"/>
        <v>6.5594264117385448</v>
      </c>
      <c r="EG104" s="11">
        <f t="shared" si="835"/>
        <v>5.8636086018861722</v>
      </c>
      <c r="EH104" s="11">
        <f t="shared" si="836"/>
        <v>3.9660242086497766</v>
      </c>
      <c r="EI104" s="11">
        <f t="shared" si="837"/>
        <v>3.0055718810823251</v>
      </c>
      <c r="EJ104" s="11">
        <f t="shared" si="838"/>
        <v>2.0525999871063183</v>
      </c>
      <c r="EK104" s="11">
        <f t="shared" si="839"/>
        <v>1.386237078537178</v>
      </c>
      <c r="EL104" s="11">
        <f t="shared" si="840"/>
        <v>1.6647861103841199</v>
      </c>
      <c r="EM104" s="11">
        <f t="shared" si="841"/>
        <v>1.6260629491927192</v>
      </c>
      <c r="EN104" s="11">
        <f t="shared" si="842"/>
        <v>1.2458332694460061</v>
      </c>
      <c r="EO104" s="11">
        <f t="shared" si="843"/>
        <v>0.77972068233784775</v>
      </c>
      <c r="EP104" s="11">
        <f t="shared" si="844"/>
        <v>1.0314141752056027</v>
      </c>
      <c r="EQ104" s="11">
        <f t="shared" si="845"/>
        <v>1.5786569901188763</v>
      </c>
      <c r="ER104" s="11">
        <f t="shared" si="846"/>
        <v>1.6829538378035247</v>
      </c>
      <c r="ES104" s="11">
        <f t="shared" si="847"/>
        <v>1.8974642642315853</v>
      </c>
      <c r="ET104" s="11">
        <f t="shared" si="848"/>
        <v>1.5609535067218738</v>
      </c>
      <c r="EU104" s="11">
        <f t="shared" si="849"/>
        <v>1.3540924553775202</v>
      </c>
      <c r="EV104" s="11">
        <f t="shared" si="850"/>
        <v>1.4534991093609451</v>
      </c>
      <c r="EW104" s="11">
        <f t="shared" si="851"/>
        <v>1.4657599751296546</v>
      </c>
      <c r="EX104" s="11">
        <f t="shared" si="852"/>
        <v>1.3963723549160978</v>
      </c>
      <c r="EY104" s="11">
        <f t="shared" si="853"/>
        <v>1.1927048414055008</v>
      </c>
      <c r="EZ104" s="11">
        <f t="shared" si="854"/>
        <v>0.90641750167941293</v>
      </c>
      <c r="FA104" s="11">
        <f t="shared" si="855"/>
        <v>0.73258381240615122</v>
      </c>
      <c r="FB104" s="11">
        <f t="shared" si="856"/>
        <v>0.73767770119530507</v>
      </c>
      <c r="FC104" s="11">
        <f t="shared" si="857"/>
        <v>0.74443322701072123</v>
      </c>
      <c r="FD104" s="11">
        <f t="shared" si="858"/>
        <v>0.61778254706110758</v>
      </c>
      <c r="FE104" s="11">
        <f t="shared" si="859"/>
        <v>0.42106436294422345</v>
      </c>
      <c r="FF104" s="11">
        <f t="shared" si="860"/>
        <v>0.29601532096517058</v>
      </c>
    </row>
    <row r="105" spans="2:162" x14ac:dyDescent="0.25">
      <c r="B105" t="str">
        <f t="shared" ref="B105:B107" si="861">B21</f>
        <v xml:space="preserve">   Government</v>
      </c>
      <c r="C105" s="4"/>
      <c r="D105" s="4"/>
      <c r="E105" s="4"/>
      <c r="F105" s="4"/>
      <c r="G105" s="4">
        <f t="shared" si="705"/>
        <v>3.0351805012646338</v>
      </c>
      <c r="H105" s="4">
        <f t="shared" si="706"/>
        <v>4.4782905205728474</v>
      </c>
      <c r="I105" s="4">
        <f t="shared" si="707"/>
        <v>3.5029004908522898</v>
      </c>
      <c r="J105" s="4">
        <f t="shared" si="708"/>
        <v>4.0770609318996343</v>
      </c>
      <c r="K105" s="4">
        <f t="shared" si="709"/>
        <v>5.3113144387413547</v>
      </c>
      <c r="L105" s="4">
        <f t="shared" si="710"/>
        <v>3.524804177545704</v>
      </c>
      <c r="M105" s="4">
        <f t="shared" si="711"/>
        <v>2.1771933606380633</v>
      </c>
      <c r="N105" s="4">
        <f t="shared" si="712"/>
        <v>4.0034438226431268</v>
      </c>
      <c r="O105" s="4">
        <f t="shared" si="713"/>
        <v>1.8859927950837019</v>
      </c>
      <c r="P105" s="4">
        <f t="shared" si="714"/>
        <v>1.8705338377469349</v>
      </c>
      <c r="Q105" s="4">
        <f t="shared" si="715"/>
        <v>2.65822784810128</v>
      </c>
      <c r="R105" s="4">
        <f t="shared" si="716"/>
        <v>1.510761589403975</v>
      </c>
      <c r="S105" s="4">
        <f t="shared" si="717"/>
        <v>1.9134775374376245</v>
      </c>
      <c r="T105" s="4">
        <f t="shared" si="718"/>
        <v>1.9187126057355064</v>
      </c>
      <c r="U105" s="4">
        <f t="shared" si="719"/>
        <v>0.59597205096588723</v>
      </c>
      <c r="V105" s="4">
        <f t="shared" si="720"/>
        <v>2.1202854230377044</v>
      </c>
      <c r="W105" s="4">
        <f t="shared" si="721"/>
        <v>2.6122448979591706</v>
      </c>
      <c r="X105" s="4">
        <f t="shared" si="722"/>
        <v>2.1255060728744946</v>
      </c>
      <c r="Y105" s="4">
        <f t="shared" si="723"/>
        <v>2.3084780388151094</v>
      </c>
      <c r="Z105" s="4">
        <f t="shared" si="724"/>
        <v>1.1379516869634898</v>
      </c>
      <c r="AA105" s="4">
        <f t="shared" si="725"/>
        <v>2.0286396181384392</v>
      </c>
      <c r="AB105" s="4">
        <f t="shared" si="726"/>
        <v>1.5064420218037666</v>
      </c>
      <c r="AC105" s="4">
        <f t="shared" si="727"/>
        <v>1.9169329073482455</v>
      </c>
      <c r="AD105" s="4">
        <f t="shared" si="728"/>
        <v>1.2238452427951074</v>
      </c>
      <c r="AE105" s="4">
        <f t="shared" si="729"/>
        <v>-3.8986354775827348E-2</v>
      </c>
      <c r="AF105" s="4">
        <f t="shared" si="730"/>
        <v>2.2456551454794083</v>
      </c>
      <c r="AG105" s="4">
        <f t="shared" si="731"/>
        <v>2.5274294670846187</v>
      </c>
      <c r="AH105" s="4">
        <f t="shared" si="732"/>
        <v>2.476599063962559</v>
      </c>
      <c r="AI105" s="4">
        <f t="shared" si="733"/>
        <v>3.354134165366629</v>
      </c>
      <c r="AJ105" s="4">
        <f t="shared" si="734"/>
        <v>2.0626432391138261</v>
      </c>
      <c r="AK105" s="4">
        <f t="shared" si="735"/>
        <v>2.6371106439900593</v>
      </c>
      <c r="AL105" s="4">
        <f t="shared" si="736"/>
        <v>2.8924833491912327</v>
      </c>
      <c r="AM105" s="4">
        <f t="shared" si="737"/>
        <v>2.301886792452823</v>
      </c>
      <c r="AN105" s="4">
        <f t="shared" si="738"/>
        <v>2.2829341317365248</v>
      </c>
      <c r="AO105" s="4">
        <f t="shared" si="739"/>
        <v>2.6624464717929675</v>
      </c>
      <c r="AP105" s="4">
        <f t="shared" si="740"/>
        <v>2.1453671167005695</v>
      </c>
      <c r="AQ105" s="4">
        <f t="shared" si="741"/>
        <v>2.4345260051641393</v>
      </c>
      <c r="AR105" s="4">
        <f t="shared" si="742"/>
        <v>2.5246981339187569</v>
      </c>
      <c r="AS105" s="4">
        <f t="shared" si="743"/>
        <v>1.0155966630395197</v>
      </c>
      <c r="AT105" s="4">
        <f t="shared" si="744"/>
        <v>0.95962339308346412</v>
      </c>
      <c r="AU105" s="4">
        <f t="shared" si="745"/>
        <v>2.5027007562117287</v>
      </c>
      <c r="AV105" s="4">
        <f t="shared" si="746"/>
        <v>2.4446823697359177</v>
      </c>
      <c r="AW105" s="4">
        <f t="shared" si="747"/>
        <v>3.5727109515260258</v>
      </c>
      <c r="AX105" s="4">
        <f t="shared" si="748"/>
        <v>4.4476327116212522</v>
      </c>
      <c r="AY105" s="4">
        <f t="shared" si="749"/>
        <v>2.687510978394525</v>
      </c>
      <c r="AZ105" s="4">
        <f t="shared" si="750"/>
        <v>2.2121581605991869</v>
      </c>
      <c r="BA105" s="4">
        <f t="shared" si="751"/>
        <v>1.837406829606536</v>
      </c>
      <c r="BB105" s="4">
        <f t="shared" si="752"/>
        <v>1.5281593406593297</v>
      </c>
      <c r="BC105" s="4">
        <f t="shared" si="753"/>
        <v>1.436879917892564</v>
      </c>
      <c r="BD105" s="4">
        <f t="shared" si="754"/>
        <v>1.6189502385821619</v>
      </c>
      <c r="BE105" s="4">
        <f t="shared" si="755"/>
        <v>0.78297872340424846</v>
      </c>
      <c r="BF105" s="4">
        <f t="shared" si="756"/>
        <v>0.55809233891426224</v>
      </c>
      <c r="BG105" s="4">
        <f t="shared" si="757"/>
        <v>-8.4317032040470696E-2</v>
      </c>
      <c r="BH105" s="4">
        <f t="shared" si="758"/>
        <v>-0.46956230085528627</v>
      </c>
      <c r="BI105" s="4">
        <f t="shared" si="759"/>
        <v>0.43911501435569544</v>
      </c>
      <c r="BJ105" s="4">
        <f t="shared" si="760"/>
        <v>0.1345442314160783</v>
      </c>
      <c r="BK105" s="4">
        <f t="shared" si="761"/>
        <v>-8.4388185654005188E-2</v>
      </c>
      <c r="BL105" s="4">
        <f t="shared" si="762"/>
        <v>-0.134793597304117</v>
      </c>
      <c r="BM105" s="4">
        <f t="shared" si="763"/>
        <v>-0.15133680847485564</v>
      </c>
      <c r="BN105" s="4">
        <f t="shared" si="764"/>
        <v>-0.11756802149814893</v>
      </c>
      <c r="BO105" s="4">
        <f t="shared" si="765"/>
        <v>0.67567567567567988</v>
      </c>
      <c r="BP105" s="4">
        <f t="shared" si="766"/>
        <v>0.37118272313143574</v>
      </c>
      <c r="BQ105" s="4">
        <f t="shared" si="767"/>
        <v>0.16840687100032614</v>
      </c>
      <c r="BR105" s="4">
        <f t="shared" si="768"/>
        <v>0.28585841600807793</v>
      </c>
      <c r="BS105" s="4">
        <f t="shared" si="769"/>
        <v>0.13422818791943847</v>
      </c>
      <c r="BT105" s="4">
        <f t="shared" si="770"/>
        <v>0.57152462598755172</v>
      </c>
      <c r="BU105" s="4">
        <f t="shared" si="771"/>
        <v>1.311365164761269</v>
      </c>
      <c r="BV105" s="4">
        <f t="shared" si="772"/>
        <v>1.2910798122065748</v>
      </c>
      <c r="BW105" s="4">
        <f t="shared" si="773"/>
        <v>1.7258713136729442</v>
      </c>
      <c r="BX105" s="4">
        <f t="shared" si="774"/>
        <v>1.5376901220123917</v>
      </c>
      <c r="BY105" s="4">
        <f t="shared" si="775"/>
        <v>2.6883504812479364</v>
      </c>
      <c r="BZ105" s="4">
        <f t="shared" si="776"/>
        <v>2.7478894222810801</v>
      </c>
      <c r="CA105" s="4">
        <f t="shared" si="777"/>
        <v>1.7954208532366955</v>
      </c>
      <c r="CB105" s="4">
        <f t="shared" si="778"/>
        <v>2.2880658436214008</v>
      </c>
      <c r="CC105" s="4">
        <f t="shared" si="779"/>
        <v>-9.6961861667754778E-2</v>
      </c>
      <c r="CD105" s="4">
        <f t="shared" si="780"/>
        <v>-0.66054454647976879</v>
      </c>
      <c r="CE105" s="4">
        <f t="shared" si="781"/>
        <v>-0.53398058252427383</v>
      </c>
      <c r="CF105" s="4">
        <f t="shared" si="782"/>
        <v>0.48278081750885438</v>
      </c>
      <c r="CG105" s="4">
        <f t="shared" si="783"/>
        <v>0</v>
      </c>
      <c r="CH105" s="4">
        <f t="shared" si="784"/>
        <v>-0.71359065844955882</v>
      </c>
      <c r="CI105" s="4">
        <f t="shared" si="785"/>
        <v>-0.91101350252156266</v>
      </c>
      <c r="CJ105" s="4">
        <f t="shared" si="786"/>
        <v>-2.6265214606021825</v>
      </c>
      <c r="CK105" s="4">
        <f t="shared" si="787"/>
        <v>-2.4102232287285696</v>
      </c>
      <c r="CL105" s="4">
        <f t="shared" si="788"/>
        <v>-1.0617445279320625</v>
      </c>
      <c r="CM105" s="4">
        <f t="shared" si="789"/>
        <v>-0.31193564275159291</v>
      </c>
      <c r="CN105" s="4">
        <f t="shared" si="790"/>
        <v>-0.16447368421051989</v>
      </c>
      <c r="CO105" s="4">
        <f t="shared" si="791"/>
        <v>0.69617105917454403</v>
      </c>
      <c r="CP105" s="4">
        <f t="shared" si="792"/>
        <v>0.8089813438996174</v>
      </c>
      <c r="CQ105" s="4">
        <f t="shared" si="793"/>
        <v>0.8563899868248015</v>
      </c>
      <c r="CR105" s="4">
        <f t="shared" si="794"/>
        <v>0.95551894563425943</v>
      </c>
      <c r="CS105" s="4">
        <f t="shared" si="795"/>
        <v>1.0534979423868496</v>
      </c>
      <c r="CT105" s="4">
        <f t="shared" si="796"/>
        <v>1.2938093678349194</v>
      </c>
      <c r="CU105" s="4">
        <f t="shared" si="797"/>
        <v>1.2736773350751074</v>
      </c>
      <c r="CV105" s="4">
        <f t="shared" si="798"/>
        <v>1.3218015665796168</v>
      </c>
      <c r="CW105" s="4">
        <f t="shared" si="799"/>
        <v>1.7266655807134601</v>
      </c>
      <c r="CX105" s="4">
        <f t="shared" si="800"/>
        <v>1.4066289409862653</v>
      </c>
      <c r="CY105" s="4">
        <f t="shared" si="801"/>
        <v>1.8864882296033336</v>
      </c>
      <c r="CZ105" s="4">
        <f t="shared" si="802"/>
        <v>2.5285875342245134</v>
      </c>
      <c r="DA105" s="4">
        <f t="shared" si="803"/>
        <v>2.8662930344275361</v>
      </c>
      <c r="DB105" s="4">
        <f t="shared" si="804"/>
        <v>2.6785714285714191</v>
      </c>
      <c r="DC105" s="4">
        <f t="shared" si="805"/>
        <v>2.2313657224244388</v>
      </c>
      <c r="DD105" s="4">
        <f t="shared" si="806"/>
        <v>2.4191014765944097</v>
      </c>
      <c r="DE105" s="4">
        <f t="shared" si="807"/>
        <v>2.1014943960149468</v>
      </c>
      <c r="DF105" s="4">
        <f t="shared" si="808"/>
        <v>2.468944099378878</v>
      </c>
      <c r="DG105" s="4">
        <f t="shared" si="809"/>
        <v>2.291021671826643</v>
      </c>
      <c r="DH105" s="4">
        <f t="shared" si="810"/>
        <v>1.8251533742331238</v>
      </c>
      <c r="DI105" s="4">
        <f t="shared" si="811"/>
        <v>1.4483915230980138</v>
      </c>
      <c r="DJ105" s="4">
        <f t="shared" si="812"/>
        <v>0.78799818154267065</v>
      </c>
      <c r="DK105" s="4">
        <f t="shared" si="813"/>
        <v>-4.5399515738508978E-2</v>
      </c>
      <c r="DL105" s="4">
        <f t="shared" si="814"/>
        <v>-1.024250640156632</v>
      </c>
      <c r="DM105" s="4">
        <f t="shared" si="815"/>
        <v>-1.6982266305981208</v>
      </c>
      <c r="DN105" s="4">
        <f t="shared" si="816"/>
        <v>-2.180123289730862</v>
      </c>
      <c r="DO105" s="4">
        <f t="shared" si="817"/>
        <v>-2.7252081756245272</v>
      </c>
      <c r="DP105" s="4">
        <f t="shared" si="818"/>
        <v>-1.7501141378785778</v>
      </c>
      <c r="DQ105" s="4">
        <f t="shared" si="819"/>
        <v>0.1375936401161848</v>
      </c>
      <c r="DR105" s="4">
        <f t="shared" si="820"/>
        <v>-0.26129726406396436</v>
      </c>
      <c r="DS105" s="49">
        <f t="shared" si="821"/>
        <v>2.4435797665369519</v>
      </c>
      <c r="DT105" s="49">
        <f t="shared" si="822"/>
        <v>-4.4764560099132655</v>
      </c>
      <c r="DU105" s="49">
        <f t="shared" si="823"/>
        <v>-3.2519083969465568</v>
      </c>
      <c r="DV105" s="49">
        <f t="shared" si="824"/>
        <v>-6.3800277392510374</v>
      </c>
      <c r="DW105" s="49">
        <f t="shared" si="825"/>
        <v>-7.4141598298389617</v>
      </c>
      <c r="DX105" s="49">
        <f t="shared" si="826"/>
        <v>0.17836873682506305</v>
      </c>
      <c r="DY105" s="49">
        <f t="shared" si="827"/>
        <v>0.5838724948713736</v>
      </c>
      <c r="DZ105" s="49">
        <f t="shared" si="828"/>
        <v>2.5185185185185421</v>
      </c>
      <c r="EA105" s="49">
        <f t="shared" si="829"/>
        <v>-0.26255333114538759</v>
      </c>
      <c r="EB105" s="49">
        <f t="shared" si="830"/>
        <v>-1.0683068954354336</v>
      </c>
      <c r="EC105" s="11">
        <f t="shared" si="831"/>
        <v>-1.0137903984938634</v>
      </c>
      <c r="ED105" s="11">
        <f t="shared" si="832"/>
        <v>1.6032273603082681</v>
      </c>
      <c r="EE105" s="11">
        <f t="shared" si="833"/>
        <v>4.5403751233958678</v>
      </c>
      <c r="EF105" s="11">
        <f t="shared" si="834"/>
        <v>3.551145287958124</v>
      </c>
      <c r="EG105" s="11">
        <f t="shared" si="835"/>
        <v>1.7483965542737012</v>
      </c>
      <c r="EH105" s="11">
        <f t="shared" si="836"/>
        <v>1.5365884995043322</v>
      </c>
      <c r="EI105" s="11">
        <f t="shared" si="837"/>
        <v>1.347458059252471</v>
      </c>
      <c r="EJ105" s="11">
        <f t="shared" si="838"/>
        <v>1.8986747765777023</v>
      </c>
      <c r="EK105" s="11">
        <f t="shared" si="839"/>
        <v>2.0540231356821703</v>
      </c>
      <c r="EL105" s="11">
        <f t="shared" si="840"/>
        <v>2.1924700727554924</v>
      </c>
      <c r="EM105" s="11">
        <f t="shared" si="841"/>
        <v>2.5783509827735696</v>
      </c>
      <c r="EN105" s="11">
        <f t="shared" si="842"/>
        <v>3.1412665171290488</v>
      </c>
      <c r="EO105" s="11">
        <f t="shared" si="843"/>
        <v>3.7234666085430579</v>
      </c>
      <c r="EP105" s="11">
        <f t="shared" si="844"/>
        <v>4.0248098142690703</v>
      </c>
      <c r="EQ105" s="11">
        <f t="shared" si="845"/>
        <v>3.7522162959518157</v>
      </c>
      <c r="ER105" s="11">
        <f t="shared" si="846"/>
        <v>3.2761954243670344</v>
      </c>
      <c r="ES105" s="11">
        <f t="shared" si="847"/>
        <v>2.7526005808843346</v>
      </c>
      <c r="ET105" s="11">
        <f t="shared" si="848"/>
        <v>2.2210714535131126</v>
      </c>
      <c r="EU105" s="11">
        <f t="shared" si="849"/>
        <v>1.8235571950163232</v>
      </c>
      <c r="EV105" s="11">
        <f t="shared" si="850"/>
        <v>1.5091429397412703</v>
      </c>
      <c r="EW105" s="11">
        <f t="shared" si="851"/>
        <v>1.2793026734916779</v>
      </c>
      <c r="EX105" s="11">
        <f t="shared" si="852"/>
        <v>1.0866636846793343</v>
      </c>
      <c r="EY105" s="11">
        <f t="shared" si="853"/>
        <v>0.95965436450786701</v>
      </c>
      <c r="EZ105" s="11">
        <f t="shared" si="854"/>
        <v>0.89986220497000335</v>
      </c>
      <c r="FA105" s="11">
        <f t="shared" si="855"/>
        <v>0.87375609491220363</v>
      </c>
      <c r="FB105" s="11">
        <f t="shared" si="856"/>
        <v>0.86436393483457774</v>
      </c>
      <c r="FC105" s="11">
        <f t="shared" si="857"/>
        <v>0.83185968073724581</v>
      </c>
      <c r="FD105" s="11">
        <f t="shared" si="858"/>
        <v>0.7550149570390241</v>
      </c>
      <c r="FE105" s="11">
        <f t="shared" si="859"/>
        <v>0.66142644889946034</v>
      </c>
      <c r="FF105" s="11">
        <f t="shared" si="860"/>
        <v>0.56158372848442717</v>
      </c>
    </row>
    <row r="106" spans="2:162" x14ac:dyDescent="0.25">
      <c r="B106" t="str">
        <f t="shared" si="861"/>
        <v xml:space="preserve">      State and local</v>
      </c>
      <c r="C106" s="4"/>
      <c r="D106" s="4"/>
      <c r="E106" s="4"/>
      <c r="F106" s="4"/>
      <c r="G106" s="4">
        <f t="shared" si="705"/>
        <v>4.0584415584415501</v>
      </c>
      <c r="H106" s="4">
        <f t="shared" si="706"/>
        <v>6.1158798283261762</v>
      </c>
      <c r="I106" s="4">
        <f t="shared" si="707"/>
        <v>4.0981466979900905</v>
      </c>
      <c r="J106" s="4">
        <f t="shared" si="708"/>
        <v>4.4125326370757056</v>
      </c>
      <c r="K106" s="4">
        <f t="shared" si="709"/>
        <v>5.7982319292771756</v>
      </c>
      <c r="L106" s="4">
        <f t="shared" si="710"/>
        <v>3.7917087967644036</v>
      </c>
      <c r="M106" s="4">
        <f t="shared" si="711"/>
        <v>2.4824473420260951</v>
      </c>
      <c r="N106" s="4">
        <f t="shared" si="712"/>
        <v>4.4011002750687478</v>
      </c>
      <c r="O106" s="4">
        <f t="shared" si="713"/>
        <v>1.7694765298599258</v>
      </c>
      <c r="P106" s="4">
        <f t="shared" si="714"/>
        <v>1.777886020457875</v>
      </c>
      <c r="Q106" s="4">
        <f t="shared" si="715"/>
        <v>2.5691216050893084</v>
      </c>
      <c r="R106" s="4">
        <f t="shared" si="716"/>
        <v>1.4371257485029876</v>
      </c>
      <c r="S106" s="4">
        <f t="shared" si="717"/>
        <v>2.1492393141753219</v>
      </c>
      <c r="T106" s="4">
        <f t="shared" si="718"/>
        <v>2.1536252692031299</v>
      </c>
      <c r="U106" s="4">
        <f t="shared" si="719"/>
        <v>0.85877862595418186</v>
      </c>
      <c r="V106" s="4">
        <f t="shared" si="720"/>
        <v>2.573789846517105</v>
      </c>
      <c r="W106" s="4">
        <f t="shared" si="721"/>
        <v>3.3096926713947816</v>
      </c>
      <c r="X106" s="4">
        <f t="shared" si="722"/>
        <v>2.7641133754977787</v>
      </c>
      <c r="Y106" s="4">
        <f t="shared" si="723"/>
        <v>2.9801324503311077</v>
      </c>
      <c r="Z106" s="4">
        <f t="shared" si="724"/>
        <v>1.5883977900552626</v>
      </c>
      <c r="AA106" s="4">
        <f t="shared" si="725"/>
        <v>2.4713958810068881</v>
      </c>
      <c r="AB106" s="4">
        <f t="shared" si="726"/>
        <v>1.9603373603829466</v>
      </c>
      <c r="AC106" s="4">
        <f t="shared" si="727"/>
        <v>2.5264124942581567</v>
      </c>
      <c r="AD106" s="4">
        <f t="shared" si="728"/>
        <v>1.540901880806711</v>
      </c>
      <c r="AE106" s="4">
        <f t="shared" si="729"/>
        <v>4.4662795891015072E-2</v>
      </c>
      <c r="AF106" s="4">
        <f t="shared" si="730"/>
        <v>2.52626872345183</v>
      </c>
      <c r="AG106" s="4">
        <f t="shared" si="731"/>
        <v>2.5089605734766929</v>
      </c>
      <c r="AH106" s="4">
        <f t="shared" si="732"/>
        <v>2.7002901138138746</v>
      </c>
      <c r="AI106" s="4">
        <f t="shared" si="733"/>
        <v>3.3705357142857162</v>
      </c>
      <c r="AJ106" s="4">
        <f t="shared" si="734"/>
        <v>1.9624945486262479</v>
      </c>
      <c r="AK106" s="4">
        <f t="shared" si="735"/>
        <v>2.6005244755244794</v>
      </c>
      <c r="AL106" s="4">
        <f t="shared" si="736"/>
        <v>2.5423728813559254</v>
      </c>
      <c r="AM106" s="4">
        <f t="shared" si="737"/>
        <v>1.9218311379831654</v>
      </c>
      <c r="AN106" s="4">
        <f t="shared" si="738"/>
        <v>2.1599657827202634</v>
      </c>
      <c r="AO106" s="4">
        <f t="shared" si="739"/>
        <v>2.8541001064962712</v>
      </c>
      <c r="AP106" s="4">
        <f t="shared" si="740"/>
        <v>2.3098114007205073</v>
      </c>
      <c r="AQ106" s="4">
        <f t="shared" si="741"/>
        <v>2.923728813559312</v>
      </c>
      <c r="AR106" s="4">
        <f t="shared" si="742"/>
        <v>1.2769520619635655</v>
      </c>
      <c r="AS106" s="4">
        <f t="shared" si="743"/>
        <v>0.66266307724165419</v>
      </c>
      <c r="AT106" s="4">
        <f t="shared" si="744"/>
        <v>1.0977630488815171</v>
      </c>
      <c r="AU106" s="4">
        <f t="shared" si="745"/>
        <v>2.5730753396459471</v>
      </c>
      <c r="AV106" s="4">
        <f t="shared" si="746"/>
        <v>4.0719305498139846</v>
      </c>
      <c r="AW106" s="4">
        <f t="shared" si="747"/>
        <v>4.0732359596790779</v>
      </c>
      <c r="AX106" s="4">
        <f t="shared" si="748"/>
        <v>4.6711739397664598</v>
      </c>
      <c r="AY106" s="4">
        <f t="shared" si="749"/>
        <v>3.0102347983142597</v>
      </c>
      <c r="AZ106" s="4">
        <f t="shared" si="750"/>
        <v>2.3833167825223267</v>
      </c>
      <c r="BA106" s="4">
        <f t="shared" si="751"/>
        <v>1.9964419845819315</v>
      </c>
      <c r="BB106" s="4">
        <f t="shared" si="752"/>
        <v>1.0765316108827472</v>
      </c>
      <c r="BC106" s="4">
        <f t="shared" si="753"/>
        <v>0.87668030391583329</v>
      </c>
      <c r="BD106" s="4">
        <f t="shared" si="754"/>
        <v>1.1639185257032114</v>
      </c>
      <c r="BE106" s="4">
        <f t="shared" si="755"/>
        <v>0.38759689922480689</v>
      </c>
      <c r="BF106" s="4">
        <f t="shared" si="756"/>
        <v>0.73586367157243426</v>
      </c>
      <c r="BG106" s="4">
        <f t="shared" si="757"/>
        <v>0.13518733101585134</v>
      </c>
      <c r="BH106" s="4">
        <f t="shared" si="758"/>
        <v>-0.40268456375840422</v>
      </c>
      <c r="BI106" s="4">
        <f t="shared" si="759"/>
        <v>0.55984555984556206</v>
      </c>
      <c r="BJ106" s="4">
        <f t="shared" si="760"/>
        <v>0.21145713187236126</v>
      </c>
      <c r="BK106" s="4">
        <f t="shared" si="761"/>
        <v>0.11571841851494291</v>
      </c>
      <c r="BL106" s="4">
        <f t="shared" si="762"/>
        <v>0.13477088948787852</v>
      </c>
      <c r="BM106" s="4">
        <f t="shared" si="763"/>
        <v>0</v>
      </c>
      <c r="BN106" s="4">
        <f t="shared" si="764"/>
        <v>0.32610780740456313</v>
      </c>
      <c r="BO106" s="4">
        <f t="shared" si="765"/>
        <v>1.0787902138316374</v>
      </c>
      <c r="BP106" s="4">
        <f t="shared" si="766"/>
        <v>0.73062872524514155</v>
      </c>
      <c r="BQ106" s="4">
        <f t="shared" si="767"/>
        <v>0.5759262814359678</v>
      </c>
      <c r="BR106" s="4">
        <f t="shared" si="768"/>
        <v>0.42065009560228184</v>
      </c>
      <c r="BS106" s="4">
        <f t="shared" si="769"/>
        <v>0.20964360587001352</v>
      </c>
      <c r="BT106" s="4">
        <f t="shared" si="770"/>
        <v>0.6680664248902346</v>
      </c>
      <c r="BU106" s="4">
        <f t="shared" si="771"/>
        <v>1.4888337468982771</v>
      </c>
      <c r="BV106" s="4">
        <f t="shared" si="772"/>
        <v>1.4661081492764572</v>
      </c>
      <c r="BW106" s="4">
        <f t="shared" si="773"/>
        <v>1.863826550019021</v>
      </c>
      <c r="BX106" s="4">
        <f t="shared" si="774"/>
        <v>1.6306408797876371</v>
      </c>
      <c r="BY106" s="4">
        <f t="shared" si="775"/>
        <v>2.8963701335339431</v>
      </c>
      <c r="BZ106" s="4">
        <f t="shared" si="776"/>
        <v>2.9086132482642357</v>
      </c>
      <c r="CA106" s="4">
        <f t="shared" si="777"/>
        <v>1.8670649738610878</v>
      </c>
      <c r="CB106" s="4">
        <f t="shared" si="778"/>
        <v>1.9962686567164267</v>
      </c>
      <c r="CC106" s="4">
        <f t="shared" si="779"/>
        <v>-0.40212027051728105</v>
      </c>
      <c r="CD106" s="4">
        <f t="shared" si="780"/>
        <v>-0.8023340627279163</v>
      </c>
      <c r="CE106" s="4">
        <f t="shared" si="781"/>
        <v>-0.31158357771260414</v>
      </c>
      <c r="CF106" s="4">
        <f t="shared" si="782"/>
        <v>-0.2012072434607548</v>
      </c>
      <c r="CG106" s="4">
        <f t="shared" si="783"/>
        <v>0.18351991191045691</v>
      </c>
      <c r="CH106" s="4">
        <f t="shared" si="784"/>
        <v>-0.49632352941176849</v>
      </c>
      <c r="CI106" s="4">
        <f t="shared" si="785"/>
        <v>-1.0479867622724792</v>
      </c>
      <c r="CJ106" s="4">
        <f t="shared" si="786"/>
        <v>-1.5212609970674529</v>
      </c>
      <c r="CK106" s="4">
        <f t="shared" si="787"/>
        <v>-2.3081150393845173</v>
      </c>
      <c r="CL106" s="4">
        <f t="shared" si="788"/>
        <v>-0.96065028634768623</v>
      </c>
      <c r="CM106" s="4">
        <f t="shared" si="789"/>
        <v>-7.4321813452249419E-2</v>
      </c>
      <c r="CN106" s="4">
        <f t="shared" si="790"/>
        <v>0.1116694584031297</v>
      </c>
      <c r="CO106" s="4">
        <f t="shared" si="791"/>
        <v>0.97506094130883625</v>
      </c>
      <c r="CP106" s="4">
        <f t="shared" si="792"/>
        <v>1.0632344711807296</v>
      </c>
      <c r="CQ106" s="4">
        <f t="shared" si="793"/>
        <v>1.1528449237634852</v>
      </c>
      <c r="CR106" s="4">
        <f t="shared" si="794"/>
        <v>1.3571295779884807</v>
      </c>
      <c r="CS106" s="4">
        <f t="shared" si="795"/>
        <v>1.5413184772516297</v>
      </c>
      <c r="CT106" s="4">
        <f t="shared" si="796"/>
        <v>1.8272425249169499</v>
      </c>
      <c r="CU106" s="4">
        <f t="shared" si="797"/>
        <v>1.7095588235294112</v>
      </c>
      <c r="CV106" s="4">
        <f t="shared" si="798"/>
        <v>1.6507703595010748</v>
      </c>
      <c r="CW106" s="4">
        <f t="shared" si="799"/>
        <v>2.1214337966349639</v>
      </c>
      <c r="CX106" s="4">
        <f t="shared" si="800"/>
        <v>1.7763277143375111</v>
      </c>
      <c r="CY106" s="4">
        <f t="shared" si="801"/>
        <v>2.3133923730344952</v>
      </c>
      <c r="CZ106" s="4">
        <f t="shared" si="802"/>
        <v>2.9592204980151582</v>
      </c>
      <c r="DA106" s="4">
        <f t="shared" si="803"/>
        <v>3.2055873925501466</v>
      </c>
      <c r="DB106" s="4">
        <f t="shared" si="804"/>
        <v>2.9029385574354194</v>
      </c>
      <c r="DC106" s="4">
        <f t="shared" si="805"/>
        <v>2.4200671259494877</v>
      </c>
      <c r="DD106" s="4">
        <f t="shared" si="806"/>
        <v>2.6463371889239529</v>
      </c>
      <c r="DE106" s="4">
        <f t="shared" si="807"/>
        <v>2.2904737116085316</v>
      </c>
      <c r="DF106" s="4">
        <f t="shared" si="808"/>
        <v>2.6479750778816147</v>
      </c>
      <c r="DG106" s="4">
        <f t="shared" si="809"/>
        <v>2.4146257330114107</v>
      </c>
      <c r="DH106" s="4">
        <f t="shared" si="810"/>
        <v>1.9805361106368435</v>
      </c>
      <c r="DI106" s="4">
        <f t="shared" si="811"/>
        <v>1.6115351993214455</v>
      </c>
      <c r="DJ106" s="4">
        <f t="shared" si="812"/>
        <v>0.9779126622829315</v>
      </c>
      <c r="DK106" s="4">
        <f t="shared" si="813"/>
        <v>0.21892893230042176</v>
      </c>
      <c r="DL106" s="4">
        <f t="shared" si="814"/>
        <v>-0.88732630169091609</v>
      </c>
      <c r="DM106" s="4">
        <f t="shared" si="815"/>
        <v>-1.636060100166925</v>
      </c>
      <c r="DN106" s="4">
        <f t="shared" si="816"/>
        <v>-2.1372516279846265</v>
      </c>
      <c r="DO106" s="4">
        <f t="shared" si="817"/>
        <v>-2.7726432532347522</v>
      </c>
      <c r="DP106" s="4">
        <f t="shared" si="818"/>
        <v>-1.6891891891892108</v>
      </c>
      <c r="DQ106" s="4">
        <f t="shared" si="819"/>
        <v>0.28852681602171693</v>
      </c>
      <c r="DR106" s="4">
        <f t="shared" si="820"/>
        <v>-0.15355741341069873</v>
      </c>
      <c r="DS106" s="49">
        <f t="shared" si="821"/>
        <v>2.6788800553058989</v>
      </c>
      <c r="DT106" s="49">
        <f t="shared" si="822"/>
        <v>-5.1202749140893626</v>
      </c>
      <c r="DU106" s="49">
        <f t="shared" si="823"/>
        <v>-4.4169910306312339</v>
      </c>
      <c r="DV106" s="49">
        <f t="shared" si="824"/>
        <v>-7.4333561175666478</v>
      </c>
      <c r="DW106" s="49">
        <f t="shared" si="825"/>
        <v>-8.3319306514054841</v>
      </c>
      <c r="DX106" s="49">
        <f t="shared" si="826"/>
        <v>0.16298442593265516</v>
      </c>
      <c r="DY106" s="49">
        <f t="shared" si="827"/>
        <v>1.4872521246458659</v>
      </c>
      <c r="DZ106" s="49">
        <f t="shared" si="828"/>
        <v>3.1936496215617893</v>
      </c>
      <c r="EA106" s="49">
        <f t="shared" si="829"/>
        <v>-1.8362100624313982E-2</v>
      </c>
      <c r="EB106" s="49">
        <f t="shared" si="830"/>
        <v>-0.70511661544027104</v>
      </c>
      <c r="EC106" s="11">
        <f t="shared" si="831"/>
        <v>-0.71795184926726208</v>
      </c>
      <c r="ED106" s="11">
        <f t="shared" si="832"/>
        <v>2.1374418604650947</v>
      </c>
      <c r="EE106" s="11">
        <f t="shared" si="833"/>
        <v>5.3373002754820931</v>
      </c>
      <c r="EF106" s="11">
        <f t="shared" si="834"/>
        <v>3.9821740713765541</v>
      </c>
      <c r="EG106" s="11">
        <f t="shared" si="835"/>
        <v>1.941696903817669</v>
      </c>
      <c r="EH106" s="11">
        <f t="shared" si="836"/>
        <v>1.7033241013240552</v>
      </c>
      <c r="EI106" s="11">
        <f t="shared" si="837"/>
        <v>1.4927777591805302</v>
      </c>
      <c r="EJ106" s="11">
        <f t="shared" si="838"/>
        <v>2.1042600549389778</v>
      </c>
      <c r="EK106" s="11">
        <f t="shared" si="839"/>
        <v>2.2730069883782233</v>
      </c>
      <c r="EL106" s="11">
        <f t="shared" si="840"/>
        <v>2.4259936825072437</v>
      </c>
      <c r="EM106" s="11">
        <f t="shared" si="841"/>
        <v>2.8522293203711468</v>
      </c>
      <c r="EN106" s="11">
        <f t="shared" si="842"/>
        <v>3.4743877799346734</v>
      </c>
      <c r="EO106" s="11">
        <f t="shared" si="843"/>
        <v>4.1115173554421069</v>
      </c>
      <c r="EP106" s="11">
        <f t="shared" si="844"/>
        <v>4.4432506866209032</v>
      </c>
      <c r="EQ106" s="11">
        <f t="shared" si="845"/>
        <v>4.1397324423765092</v>
      </c>
      <c r="ER106" s="11">
        <f t="shared" si="846"/>
        <v>3.6119597126423209</v>
      </c>
      <c r="ES106" s="11">
        <f t="shared" si="847"/>
        <v>3.0281411057127228</v>
      </c>
      <c r="ET106" s="11">
        <f t="shared" si="848"/>
        <v>2.4421623626501132</v>
      </c>
      <c r="EU106" s="11">
        <f t="shared" si="849"/>
        <v>2.0044015134893733</v>
      </c>
      <c r="EV106" s="11">
        <f t="shared" si="850"/>
        <v>1.6584172907686545</v>
      </c>
      <c r="EW106" s="11">
        <f t="shared" si="851"/>
        <v>1.4035994103901883</v>
      </c>
      <c r="EX106" s="11">
        <f t="shared" si="852"/>
        <v>1.1922541665252417</v>
      </c>
      <c r="EY106" s="11">
        <f t="shared" si="853"/>
        <v>1.0529543144334852</v>
      </c>
      <c r="EZ106" s="11">
        <f t="shared" si="854"/>
        <v>0.98741852156771781</v>
      </c>
      <c r="FA106" s="11">
        <f t="shared" si="855"/>
        <v>0.95747494745905826</v>
      </c>
      <c r="FB106" s="11">
        <f t="shared" si="856"/>
        <v>0.9473641055457227</v>
      </c>
      <c r="FC106" s="11">
        <f t="shared" si="857"/>
        <v>0.91189241013873712</v>
      </c>
      <c r="FD106" s="11">
        <f t="shared" si="858"/>
        <v>0.82775938883796751</v>
      </c>
      <c r="FE106" s="11">
        <f t="shared" si="859"/>
        <v>0.72419991748688961</v>
      </c>
      <c r="FF106" s="11">
        <f t="shared" si="860"/>
        <v>0.6150034820660899</v>
      </c>
    </row>
    <row r="107" spans="2:162" x14ac:dyDescent="0.25">
      <c r="B107" t="str">
        <f t="shared" si="861"/>
        <v xml:space="preserve">      Federal</v>
      </c>
      <c r="C107" s="4"/>
      <c r="D107" s="4"/>
      <c r="E107" s="4"/>
      <c r="F107" s="4"/>
      <c r="G107" s="4">
        <f t="shared" si="705"/>
        <v>-2.7565084226646164</v>
      </c>
      <c r="H107" s="4">
        <f t="shared" si="706"/>
        <v>-4.6199701937406967</v>
      </c>
      <c r="I107" s="4">
        <f t="shared" si="707"/>
        <v>0</v>
      </c>
      <c r="J107" s="4">
        <f t="shared" si="708"/>
        <v>2.0504731861198611</v>
      </c>
      <c r="K107" s="4">
        <f t="shared" si="709"/>
        <v>2.3622047244094446</v>
      </c>
      <c r="L107" s="4">
        <f t="shared" si="710"/>
        <v>1.8750000000000044</v>
      </c>
      <c r="M107" s="4">
        <f t="shared" si="711"/>
        <v>0.30721966205837781</v>
      </c>
      <c r="N107" s="4">
        <f t="shared" si="712"/>
        <v>1.5455950540958385</v>
      </c>
      <c r="O107" s="4">
        <f t="shared" si="713"/>
        <v>2.6153846153846194</v>
      </c>
      <c r="P107" s="4">
        <f t="shared" si="714"/>
        <v>2.4539877300613355</v>
      </c>
      <c r="Q107" s="4">
        <f t="shared" si="715"/>
        <v>3.2159264931087339</v>
      </c>
      <c r="R107" s="4">
        <f t="shared" si="716"/>
        <v>1.9786910197869156</v>
      </c>
      <c r="S107" s="4">
        <f t="shared" si="717"/>
        <v>0.44977511244377322</v>
      </c>
      <c r="T107" s="4">
        <f t="shared" si="718"/>
        <v>0.44910179640720305</v>
      </c>
      <c r="U107" s="4">
        <f t="shared" si="719"/>
        <v>-1.0385756676557722</v>
      </c>
      <c r="V107" s="4">
        <f t="shared" si="720"/>
        <v>-0.74626865671640896</v>
      </c>
      <c r="W107" s="4">
        <f t="shared" si="721"/>
        <v>-1.7910447761193771</v>
      </c>
      <c r="X107" s="4">
        <f t="shared" si="722"/>
        <v>-1.9374068554396273</v>
      </c>
      <c r="Y107" s="4">
        <f t="shared" si="723"/>
        <v>-1.9490254872563728</v>
      </c>
      <c r="Z107" s="4">
        <f t="shared" si="724"/>
        <v>-1.8045112781954975</v>
      </c>
      <c r="AA107" s="4">
        <f t="shared" si="725"/>
        <v>-0.91185410334347905</v>
      </c>
      <c r="AB107" s="4">
        <f t="shared" si="726"/>
        <v>-1.5197568389057836</v>
      </c>
      <c r="AC107" s="4">
        <f t="shared" si="727"/>
        <v>-2.1406727828746308</v>
      </c>
      <c r="AD107" s="4">
        <f t="shared" si="728"/>
        <v>-0.91883614088822396</v>
      </c>
      <c r="AE107" s="4">
        <f t="shared" si="729"/>
        <v>-0.61349693251533388</v>
      </c>
      <c r="AF107" s="4">
        <f t="shared" si="730"/>
        <v>0.30864197530864335</v>
      </c>
      <c r="AG107" s="4">
        <f t="shared" si="731"/>
        <v>2.6562500000000044</v>
      </c>
      <c r="AH107" s="4">
        <f t="shared" si="732"/>
        <v>0.92735703245749868</v>
      </c>
      <c r="AI107" s="4">
        <f t="shared" si="733"/>
        <v>3.240740740740744</v>
      </c>
      <c r="AJ107" s="4">
        <f t="shared" si="734"/>
        <v>2.7692307692307683</v>
      </c>
      <c r="AK107" s="4">
        <f t="shared" si="735"/>
        <v>2.8919330289193468</v>
      </c>
      <c r="AL107" s="4">
        <f t="shared" si="736"/>
        <v>5.3598774885145639</v>
      </c>
      <c r="AM107" s="4">
        <f t="shared" si="737"/>
        <v>4.9327354260089606</v>
      </c>
      <c r="AN107" s="4">
        <f t="shared" si="738"/>
        <v>3.1437125748502881</v>
      </c>
      <c r="AO107" s="4">
        <f t="shared" si="739"/>
        <v>1.3313609467455523</v>
      </c>
      <c r="AP107" s="4">
        <f t="shared" si="740"/>
        <v>1.017441860465107</v>
      </c>
      <c r="AQ107" s="4">
        <f t="shared" si="741"/>
        <v>-0.85470085470085166</v>
      </c>
      <c r="AR107" s="4">
        <f t="shared" si="742"/>
        <v>11.175616835994218</v>
      </c>
      <c r="AS107" s="4">
        <f t="shared" si="743"/>
        <v>3.5036496350365098</v>
      </c>
      <c r="AT107" s="4">
        <f t="shared" si="744"/>
        <v>0</v>
      </c>
      <c r="AU107" s="4">
        <f t="shared" si="745"/>
        <v>2.0114942528735691</v>
      </c>
      <c r="AV107" s="4">
        <f t="shared" si="746"/>
        <v>-7.8328981723237545</v>
      </c>
      <c r="AW107" s="4">
        <f t="shared" si="747"/>
        <v>0.14104372355430161</v>
      </c>
      <c r="AX107" s="4">
        <f t="shared" si="748"/>
        <v>2.8776978417266008</v>
      </c>
      <c r="AY107" s="4">
        <f t="shared" si="749"/>
        <v>0.42253521126760507</v>
      </c>
      <c r="AZ107" s="4">
        <f t="shared" si="750"/>
        <v>0.99150141643058465</v>
      </c>
      <c r="BA107" s="4">
        <f t="shared" si="751"/>
        <v>0.70422535211267512</v>
      </c>
      <c r="BB107" s="4">
        <f t="shared" si="752"/>
        <v>4.7552447552447585</v>
      </c>
      <c r="BC107" s="4">
        <f t="shared" si="753"/>
        <v>5.4698457223001373</v>
      </c>
      <c r="BD107" s="4">
        <f t="shared" si="754"/>
        <v>4.9088359046283614</v>
      </c>
      <c r="BE107" s="4">
        <f t="shared" si="755"/>
        <v>3.6363636363636376</v>
      </c>
      <c r="BF107" s="4">
        <f t="shared" si="756"/>
        <v>-0.66755674232310547</v>
      </c>
      <c r="BG107" s="4">
        <f t="shared" si="757"/>
        <v>-1.5957446808510412</v>
      </c>
      <c r="BH107" s="4">
        <f t="shared" si="758"/>
        <v>-0.93582887700536244</v>
      </c>
      <c r="BI107" s="4">
        <f t="shared" si="759"/>
        <v>-0.40485829959513442</v>
      </c>
      <c r="BJ107" s="4">
        <f t="shared" si="760"/>
        <v>-0.40322580645162365</v>
      </c>
      <c r="BK107" s="4">
        <f t="shared" si="761"/>
        <v>-1.4864864864864935</v>
      </c>
      <c r="BL107" s="4">
        <f t="shared" si="762"/>
        <v>-2.0242914979757054</v>
      </c>
      <c r="BM107" s="4">
        <f t="shared" si="763"/>
        <v>-1.2195121951219523</v>
      </c>
      <c r="BN107" s="4">
        <f t="shared" si="764"/>
        <v>-3.238866396761142</v>
      </c>
      <c r="BO107" s="4">
        <f t="shared" si="765"/>
        <v>-2.1947873799725737</v>
      </c>
      <c r="BP107" s="4">
        <f t="shared" si="766"/>
        <v>-2.2038567493112837</v>
      </c>
      <c r="BQ107" s="4">
        <f t="shared" si="767"/>
        <v>-2.7434842249657088</v>
      </c>
      <c r="BR107" s="4">
        <f t="shared" si="768"/>
        <v>-0.69735006973499214</v>
      </c>
      <c r="BS107" s="4">
        <f t="shared" si="769"/>
        <v>-0.42075736325384305</v>
      </c>
      <c r="BT107" s="4">
        <f t="shared" si="770"/>
        <v>-0.14084507042254613</v>
      </c>
      <c r="BU107" s="4">
        <f t="shared" si="771"/>
        <v>0</v>
      </c>
      <c r="BV107" s="4">
        <f t="shared" si="772"/>
        <v>0</v>
      </c>
      <c r="BW107" s="4">
        <f t="shared" si="773"/>
        <v>0.70422535211267512</v>
      </c>
      <c r="BX107" s="4">
        <f t="shared" si="774"/>
        <v>0.84626234132580969</v>
      </c>
      <c r="BY107" s="4">
        <f t="shared" si="775"/>
        <v>1.1283497884344129</v>
      </c>
      <c r="BZ107" s="4">
        <f t="shared" si="776"/>
        <v>1.5449438202247201</v>
      </c>
      <c r="CA107" s="4">
        <f t="shared" si="777"/>
        <v>1.2587412587412583</v>
      </c>
      <c r="CB107" s="4">
        <f t="shared" si="778"/>
        <v>4.4755244755244838</v>
      </c>
      <c r="CC107" s="4">
        <f t="shared" si="779"/>
        <v>2.2315202231520503</v>
      </c>
      <c r="CD107" s="4">
        <f t="shared" si="780"/>
        <v>0.41493775933609811</v>
      </c>
      <c r="CE107" s="4">
        <f t="shared" si="781"/>
        <v>-2.2099447513812098</v>
      </c>
      <c r="CF107" s="4">
        <f t="shared" si="782"/>
        <v>5.4886211512717553</v>
      </c>
      <c r="CG107" s="4">
        <f t="shared" si="783"/>
        <v>-1.3642564802182955</v>
      </c>
      <c r="CH107" s="4">
        <f t="shared" si="784"/>
        <v>-2.3415977961432466</v>
      </c>
      <c r="CI107" s="4">
        <f t="shared" si="785"/>
        <v>0.14124293785309217</v>
      </c>
      <c r="CJ107" s="4">
        <f t="shared" si="786"/>
        <v>-10.279187817258894</v>
      </c>
      <c r="CK107" s="4">
        <f t="shared" si="787"/>
        <v>-3.1811894882434411</v>
      </c>
      <c r="CL107" s="4">
        <f t="shared" si="788"/>
        <v>-1.833568406205921</v>
      </c>
      <c r="CM107" s="4">
        <f t="shared" si="789"/>
        <v>-2.1156558533145242</v>
      </c>
      <c r="CN107" s="4">
        <f t="shared" si="790"/>
        <v>-2.2630834512022524</v>
      </c>
      <c r="CO107" s="4">
        <f t="shared" si="791"/>
        <v>-1.4285714285714235</v>
      </c>
      <c r="CP107" s="4">
        <f t="shared" si="792"/>
        <v>-1.1494252873562982</v>
      </c>
      <c r="CQ107" s="4">
        <f t="shared" si="793"/>
        <v>-1.4409221902017211</v>
      </c>
      <c r="CR107" s="4">
        <f t="shared" si="794"/>
        <v>-2.1707670043415228</v>
      </c>
      <c r="CS107" s="4">
        <f t="shared" si="795"/>
        <v>-2.753623188405796</v>
      </c>
      <c r="CT107" s="4">
        <f t="shared" si="796"/>
        <v>-2.9069767441860628</v>
      </c>
      <c r="CU107" s="4">
        <f t="shared" si="797"/>
        <v>-2.1929824561403466</v>
      </c>
      <c r="CV107" s="4">
        <f t="shared" si="798"/>
        <v>-1.3313609467455634</v>
      </c>
      <c r="CW107" s="4">
        <f t="shared" si="799"/>
        <v>-1.4903129657227954</v>
      </c>
      <c r="CX107" s="4">
        <f t="shared" si="800"/>
        <v>-1.646706586826352</v>
      </c>
      <c r="CY107" s="4">
        <f t="shared" si="801"/>
        <v>-1.6442451420029758</v>
      </c>
      <c r="CZ107" s="4">
        <f t="shared" si="802"/>
        <v>-1.0494752623688153</v>
      </c>
      <c r="DA107" s="4">
        <f t="shared" si="803"/>
        <v>0</v>
      </c>
      <c r="DB107" s="4">
        <f t="shared" si="804"/>
        <v>0.76103500761033338</v>
      </c>
      <c r="DC107" s="4">
        <f t="shared" si="805"/>
        <v>0.60790273556228236</v>
      </c>
      <c r="DD107" s="4">
        <f t="shared" si="806"/>
        <v>0.45454545454546302</v>
      </c>
      <c r="DE107" s="4">
        <f t="shared" si="807"/>
        <v>0.45385779122539827</v>
      </c>
      <c r="DF107" s="4">
        <f t="shared" si="808"/>
        <v>0.90634441087613649</v>
      </c>
      <c r="DG107" s="4">
        <f t="shared" si="809"/>
        <v>1.2084592145015227</v>
      </c>
      <c r="DH107" s="4">
        <f t="shared" si="810"/>
        <v>0.45248868778280382</v>
      </c>
      <c r="DI107" s="4">
        <f t="shared" si="811"/>
        <v>0</v>
      </c>
      <c r="DJ107" s="4">
        <f t="shared" si="812"/>
        <v>-0.89820359281438389</v>
      </c>
      <c r="DK107" s="4">
        <f t="shared" si="813"/>
        <v>-2.3880597014925287</v>
      </c>
      <c r="DL107" s="4">
        <f t="shared" si="814"/>
        <v>-2.2522522522522515</v>
      </c>
      <c r="DM107" s="4">
        <f t="shared" si="815"/>
        <v>-2.259036144578308</v>
      </c>
      <c r="DN107" s="4">
        <f t="shared" si="816"/>
        <v>-2.5679758308156941</v>
      </c>
      <c r="DO107" s="4">
        <f t="shared" si="817"/>
        <v>-2.2935779816513735</v>
      </c>
      <c r="DP107" s="4">
        <f t="shared" si="818"/>
        <v>-2.3041474654377891</v>
      </c>
      <c r="DQ107" s="4">
        <f t="shared" si="819"/>
        <v>-1.2326656394452962</v>
      </c>
      <c r="DR107" s="4">
        <f t="shared" si="820"/>
        <v>-1.2403100775193798</v>
      </c>
      <c r="DS107" s="49">
        <f t="shared" si="821"/>
        <v>0.3129890453834161</v>
      </c>
      <c r="DT107" s="49">
        <f t="shared" si="822"/>
        <v>1.4150943396226356</v>
      </c>
      <c r="DU107" s="49">
        <f t="shared" si="823"/>
        <v>7.4882995319812906</v>
      </c>
      <c r="DV107" s="49">
        <f t="shared" si="824"/>
        <v>3.2967032967033072</v>
      </c>
      <c r="DW107" s="49">
        <f t="shared" si="825"/>
        <v>1.0920436817472678</v>
      </c>
      <c r="DX107" s="49">
        <f t="shared" si="826"/>
        <v>0.31007751937983663</v>
      </c>
      <c r="DY107" s="49">
        <f t="shared" si="827"/>
        <v>-6.8214804063860823</v>
      </c>
      <c r="DZ107" s="49">
        <f t="shared" si="828"/>
        <v>-3.0395136778115672</v>
      </c>
      <c r="EA107" s="49">
        <f t="shared" si="829"/>
        <v>-2.314814814814814</v>
      </c>
      <c r="EB107" s="49">
        <f t="shared" si="830"/>
        <v>-4.1731066460587112</v>
      </c>
      <c r="EC107" s="11">
        <f t="shared" si="831"/>
        <v>-3.6551401869158839</v>
      </c>
      <c r="ED107" s="11">
        <f t="shared" si="832"/>
        <v>-3.0772884012539081</v>
      </c>
      <c r="EE107" s="11">
        <f t="shared" si="833"/>
        <v>-2.3146919431279667</v>
      </c>
      <c r="EF107" s="11">
        <f t="shared" si="834"/>
        <v>-0.26683870967743051</v>
      </c>
      <c r="EG107" s="11">
        <f t="shared" si="835"/>
        <v>-3.0459117849623851E-2</v>
      </c>
      <c r="EH107" s="11">
        <f t="shared" si="836"/>
        <v>-3.4930718316283915E-3</v>
      </c>
      <c r="EI107" s="11">
        <f t="shared" si="837"/>
        <v>-4.3664732480852564E-4</v>
      </c>
      <c r="EJ107" s="11">
        <f t="shared" si="838"/>
        <v>-4.8516557726863141E-5</v>
      </c>
      <c r="EK107" s="11">
        <f t="shared" si="839"/>
        <v>-4.8516557726863141E-5</v>
      </c>
      <c r="EL107" s="11">
        <f t="shared" si="840"/>
        <v>0</v>
      </c>
      <c r="EM107" s="11">
        <f t="shared" si="841"/>
        <v>0</v>
      </c>
      <c r="EN107" s="11">
        <f t="shared" si="842"/>
        <v>0</v>
      </c>
      <c r="EO107" s="11">
        <f t="shared" si="843"/>
        <v>0</v>
      </c>
      <c r="EP107" s="11">
        <f t="shared" si="844"/>
        <v>0</v>
      </c>
      <c r="EQ107" s="11">
        <f t="shared" si="845"/>
        <v>0</v>
      </c>
      <c r="ER107" s="11">
        <f t="shared" si="846"/>
        <v>0</v>
      </c>
      <c r="ES107" s="11">
        <f t="shared" si="847"/>
        <v>0</v>
      </c>
      <c r="ET107" s="11">
        <f t="shared" si="848"/>
        <v>0</v>
      </c>
      <c r="EU107" s="11">
        <f t="shared" si="849"/>
        <v>0</v>
      </c>
      <c r="EV107" s="11">
        <f t="shared" si="850"/>
        <v>0</v>
      </c>
      <c r="EW107" s="11">
        <f t="shared" si="851"/>
        <v>0</v>
      </c>
      <c r="EX107" s="11">
        <f t="shared" si="852"/>
        <v>0</v>
      </c>
      <c r="EY107" s="11">
        <f t="shared" si="853"/>
        <v>0</v>
      </c>
      <c r="EZ107" s="11">
        <f t="shared" si="854"/>
        <v>0</v>
      </c>
      <c r="FA107" s="11">
        <f t="shared" si="855"/>
        <v>0</v>
      </c>
      <c r="FB107" s="11">
        <f t="shared" si="856"/>
        <v>0</v>
      </c>
      <c r="FC107" s="11">
        <f t="shared" si="857"/>
        <v>0</v>
      </c>
      <c r="FD107" s="11">
        <f t="shared" si="858"/>
        <v>0</v>
      </c>
      <c r="FE107" s="11">
        <f t="shared" si="859"/>
        <v>0</v>
      </c>
      <c r="FF107" s="11">
        <f t="shared" si="860"/>
        <v>0</v>
      </c>
    </row>
    <row r="108" spans="2:162" x14ac:dyDescent="0.25">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9"/>
      <c r="DT108" s="49"/>
      <c r="DU108" s="49"/>
      <c r="DV108" s="49"/>
      <c r="DW108" s="49"/>
      <c r="DX108" s="49"/>
      <c r="DY108" s="49"/>
      <c r="DZ108" s="49"/>
      <c r="EA108" s="49"/>
      <c r="EB108" s="49"/>
      <c r="EC108" s="11"/>
      <c r="ED108" s="11"/>
      <c r="EE108" s="11"/>
      <c r="EF108" s="11"/>
      <c r="EG108" s="11"/>
      <c r="EH108" s="11"/>
      <c r="EI108" s="11"/>
      <c r="EJ108" s="11"/>
      <c r="EK108" s="11"/>
      <c r="EL108" s="11"/>
      <c r="EM108" s="11"/>
      <c r="EN108" s="11"/>
      <c r="EO108" s="11"/>
      <c r="EP108" s="11"/>
      <c r="EQ108" s="11"/>
      <c r="ER108" s="11"/>
      <c r="ES108" s="11"/>
      <c r="ET108" s="11"/>
      <c r="EU108" s="11"/>
      <c r="EV108" s="11"/>
      <c r="EW108" s="11"/>
      <c r="EX108" s="11"/>
      <c r="EY108" s="11"/>
      <c r="EZ108" s="11"/>
      <c r="FA108" s="11"/>
      <c r="FB108" s="11"/>
      <c r="FC108" s="11"/>
      <c r="FD108" s="11"/>
      <c r="FE108" s="11"/>
      <c r="FF108" s="11"/>
    </row>
    <row r="109" spans="2:162" x14ac:dyDescent="0.25">
      <c r="B109" t="str">
        <f>B25</f>
        <v>Personal income (mil. $2012)</v>
      </c>
      <c r="C109" s="4"/>
      <c r="D109" s="4"/>
      <c r="E109" s="4"/>
      <c r="F109" s="4"/>
      <c r="G109" s="4">
        <f t="shared" ref="G109:P112" si="862">100*(G25/C25-1)</f>
        <v>2.996235063758057</v>
      </c>
      <c r="H109" s="4">
        <f t="shared" si="862"/>
        <v>2.4247106325243184</v>
      </c>
      <c r="I109" s="4">
        <f t="shared" si="862"/>
        <v>2.5115365861563266</v>
      </c>
      <c r="J109" s="4">
        <f t="shared" si="862"/>
        <v>3.2826420096109699</v>
      </c>
      <c r="K109" s="4">
        <f t="shared" si="862"/>
        <v>4.2172689394660789</v>
      </c>
      <c r="L109" s="4">
        <f t="shared" si="862"/>
        <v>4.3682839297148002</v>
      </c>
      <c r="M109" s="4">
        <f t="shared" si="862"/>
        <v>4.7998306484493547</v>
      </c>
      <c r="N109" s="4">
        <f t="shared" si="862"/>
        <v>6.1881526982975332</v>
      </c>
      <c r="O109" s="4">
        <f t="shared" si="862"/>
        <v>2.7052781849875585</v>
      </c>
      <c r="P109" s="4">
        <f t="shared" si="862"/>
        <v>2.5094886457016408</v>
      </c>
      <c r="Q109" s="4">
        <f t="shared" ref="Q109:Z112" si="863">100*(Q25/M25-1)</f>
        <v>0.65488576434220569</v>
      </c>
      <c r="R109" s="4">
        <f t="shared" si="863"/>
        <v>-1.3466515223212405</v>
      </c>
      <c r="S109" s="4">
        <f t="shared" si="863"/>
        <v>1.1302481912578655</v>
      </c>
      <c r="T109" s="4">
        <f t="shared" si="863"/>
        <v>2.1258473515220144</v>
      </c>
      <c r="U109" s="4">
        <f t="shared" si="863"/>
        <v>3.407567833173708</v>
      </c>
      <c r="V109" s="4">
        <f t="shared" si="863"/>
        <v>5.2185019202910965</v>
      </c>
      <c r="W109" s="4">
        <f t="shared" si="863"/>
        <v>4.6760149991429412</v>
      </c>
      <c r="X109" s="4">
        <f t="shared" si="863"/>
        <v>3.8199542311195822</v>
      </c>
      <c r="Y109" s="4">
        <f t="shared" si="863"/>
        <v>4.4247256817518066</v>
      </c>
      <c r="Z109" s="4">
        <f t="shared" si="863"/>
        <v>2.8943160779491217</v>
      </c>
      <c r="AA109" s="4">
        <f t="shared" ref="AA109:AJ112" si="864">100*(AA25/W25-1)</f>
        <v>4.9759076038079941</v>
      </c>
      <c r="AB109" s="4">
        <f t="shared" si="864"/>
        <v>5.9108976047750117</v>
      </c>
      <c r="AC109" s="4">
        <f t="shared" si="864"/>
        <v>6.4523094136112125</v>
      </c>
      <c r="AD109" s="4">
        <f t="shared" si="864"/>
        <v>7.0579109095666448</v>
      </c>
      <c r="AE109" s="4">
        <f t="shared" si="864"/>
        <v>7.2038929051245981</v>
      </c>
      <c r="AF109" s="4">
        <f t="shared" si="864"/>
        <v>7.1316257265628513</v>
      </c>
      <c r="AG109" s="4">
        <f t="shared" si="864"/>
        <v>6.8634286260647936</v>
      </c>
      <c r="AH109" s="4">
        <f t="shared" si="864"/>
        <v>7.9341438470463599</v>
      </c>
      <c r="AI109" s="4">
        <f t="shared" si="864"/>
        <v>10.820767623803263</v>
      </c>
      <c r="AJ109" s="4">
        <f t="shared" si="864"/>
        <v>11.813981919222872</v>
      </c>
      <c r="AK109" s="4">
        <f t="shared" ref="AK109:AT112" si="865">100*(AK25/AG25-1)</f>
        <v>13.084338281911112</v>
      </c>
      <c r="AL109" s="4">
        <f t="shared" si="865"/>
        <v>12.713508071767832</v>
      </c>
      <c r="AM109" s="4">
        <f t="shared" si="865"/>
        <v>9.3948612411232304</v>
      </c>
      <c r="AN109" s="4">
        <f t="shared" si="865"/>
        <v>6.2689517501505199</v>
      </c>
      <c r="AO109" s="4">
        <f t="shared" si="865"/>
        <v>6.5817846239183408</v>
      </c>
      <c r="AP109" s="4">
        <f t="shared" si="865"/>
        <v>7.9019224590456405</v>
      </c>
      <c r="AQ109" s="4">
        <f t="shared" si="865"/>
        <v>7.0908805648462803</v>
      </c>
      <c r="AR109" s="4">
        <f t="shared" si="865"/>
        <v>6.0765580046739487</v>
      </c>
      <c r="AS109" s="4">
        <f t="shared" si="865"/>
        <v>2.4993618541275575</v>
      </c>
      <c r="AT109" s="4">
        <f t="shared" si="865"/>
        <v>-0.21446260846320619</v>
      </c>
      <c r="AU109" s="4">
        <f t="shared" ref="AU109:BD112" si="866">100*(AU25/AQ25-1)</f>
        <v>-1.5780186296217802</v>
      </c>
      <c r="AV109" s="4">
        <f t="shared" si="866"/>
        <v>0.58286383008010478</v>
      </c>
      <c r="AW109" s="4">
        <f t="shared" si="866"/>
        <v>-1.0526848303834768</v>
      </c>
      <c r="AX109" s="4">
        <f t="shared" si="866"/>
        <v>-1.355826399659299</v>
      </c>
      <c r="AY109" s="4">
        <f t="shared" si="866"/>
        <v>-0.74749653787055115</v>
      </c>
      <c r="AZ109" s="4">
        <f t="shared" si="866"/>
        <v>-2.3286551802535249</v>
      </c>
      <c r="BA109" s="4">
        <f t="shared" si="866"/>
        <v>-0.29381298225447106</v>
      </c>
      <c r="BB109" s="4">
        <f t="shared" si="866"/>
        <v>0.42569416886035771</v>
      </c>
      <c r="BC109" s="4">
        <f t="shared" si="866"/>
        <v>-1.2019183334067596</v>
      </c>
      <c r="BD109" s="4">
        <f t="shared" si="866"/>
        <v>0.96081089716946178</v>
      </c>
      <c r="BE109" s="4">
        <f t="shared" ref="BE109:BN112" si="867">100*(BE25/BA25-1)</f>
        <v>1.841231931757803</v>
      </c>
      <c r="BF109" s="4">
        <f t="shared" si="867"/>
        <v>0.75765851047209232</v>
      </c>
      <c r="BG109" s="4">
        <f t="shared" si="867"/>
        <v>2.2780892342783909</v>
      </c>
      <c r="BH109" s="4">
        <f t="shared" si="867"/>
        <v>3.3483654341386559</v>
      </c>
      <c r="BI109" s="4">
        <f t="shared" si="867"/>
        <v>3.5046236873399028</v>
      </c>
      <c r="BJ109" s="4">
        <f t="shared" si="867"/>
        <v>16.585600123430201</v>
      </c>
      <c r="BK109" s="4">
        <f t="shared" si="867"/>
        <v>5.5549078131158947</v>
      </c>
      <c r="BL109" s="4">
        <f t="shared" si="867"/>
        <v>2.9889199339751871</v>
      </c>
      <c r="BM109" s="4">
        <f t="shared" si="867"/>
        <v>1.4536578057111615</v>
      </c>
      <c r="BN109" s="4">
        <f t="shared" si="867"/>
        <v>-8.5764017476529055</v>
      </c>
      <c r="BO109" s="4">
        <f t="shared" ref="BO109:BX112" si="868">100*(BO25/BK25-1)</f>
        <v>4.3288779265159949</v>
      </c>
      <c r="BP109" s="4">
        <f t="shared" si="868"/>
        <v>6.4381827286406734</v>
      </c>
      <c r="BQ109" s="4">
        <f t="shared" si="868"/>
        <v>8.9312287009096991</v>
      </c>
      <c r="BR109" s="4">
        <f t="shared" si="868"/>
        <v>11.258833330288365</v>
      </c>
      <c r="BS109" s="4">
        <f t="shared" si="868"/>
        <v>7.8341787148574982</v>
      </c>
      <c r="BT109" s="4">
        <f t="shared" si="868"/>
        <v>7.3429485846975728</v>
      </c>
      <c r="BU109" s="4">
        <f t="shared" si="868"/>
        <v>6.1836973548438534</v>
      </c>
      <c r="BV109" s="4">
        <f t="shared" si="868"/>
        <v>2.829390046100988</v>
      </c>
      <c r="BW109" s="4">
        <f t="shared" si="868"/>
        <v>1.603987865258949</v>
      </c>
      <c r="BX109" s="4">
        <f t="shared" si="868"/>
        <v>1.6422173600654233</v>
      </c>
      <c r="BY109" s="4">
        <f t="shared" ref="BY109:CH112" si="869">100*(BY25/BU25-1)</f>
        <v>-1.0079466014824234</v>
      </c>
      <c r="BZ109" s="4">
        <f t="shared" si="869"/>
        <v>-1.5195197513092618</v>
      </c>
      <c r="CA109" s="4">
        <f t="shared" si="869"/>
        <v>-4.7747150551596729</v>
      </c>
      <c r="CB109" s="4">
        <f t="shared" si="869"/>
        <v>-7.4333913374258875</v>
      </c>
      <c r="CC109" s="4">
        <f t="shared" si="869"/>
        <v>-7.7048276578883019</v>
      </c>
      <c r="CD109" s="4">
        <f t="shared" si="869"/>
        <v>-8.2004311950740316</v>
      </c>
      <c r="CE109" s="4">
        <f t="shared" si="869"/>
        <v>-3.6983157813356926</v>
      </c>
      <c r="CF109" s="4">
        <f t="shared" si="869"/>
        <v>-0.90202040778399883</v>
      </c>
      <c r="CG109" s="4">
        <f t="shared" si="869"/>
        <v>2.9357106439308112</v>
      </c>
      <c r="CH109" s="4">
        <f t="shared" si="869"/>
        <v>4.7001830194082883</v>
      </c>
      <c r="CI109" s="4">
        <f t="shared" ref="CI109:CR112" si="870">100*(CI25/CE25-1)</f>
        <v>5.8760646614087086</v>
      </c>
      <c r="CJ109" s="4">
        <f t="shared" si="870"/>
        <v>4.0035422770007267</v>
      </c>
      <c r="CK109" s="4">
        <f t="shared" si="870"/>
        <v>3.5966919803209541</v>
      </c>
      <c r="CL109" s="4">
        <f t="shared" si="870"/>
        <v>4.5742152464684382</v>
      </c>
      <c r="CM109" s="4">
        <f t="shared" si="870"/>
        <v>6.662034346132728</v>
      </c>
      <c r="CN109" s="4">
        <f t="shared" si="870"/>
        <v>9.6868426262787253</v>
      </c>
      <c r="CO109" s="4">
        <f t="shared" si="870"/>
        <v>9.9253927800000419</v>
      </c>
      <c r="CP109" s="4">
        <f t="shared" si="870"/>
        <v>12.78708308234684</v>
      </c>
      <c r="CQ109" s="4">
        <f t="shared" si="870"/>
        <v>4.6569542905176675</v>
      </c>
      <c r="CR109" s="4">
        <f t="shared" si="870"/>
        <v>2.4589571022090029</v>
      </c>
      <c r="CS109" s="4">
        <f t="shared" ref="CS109:DB112" si="871">100*(CS25/CO25-1)</f>
        <v>2.0362491284238615</v>
      </c>
      <c r="CT109" s="4">
        <f t="shared" si="871"/>
        <v>-2.1865486634577658</v>
      </c>
      <c r="CU109" s="4">
        <f t="shared" si="871"/>
        <v>4.5902546367319497</v>
      </c>
      <c r="CV109" s="4">
        <f t="shared" si="871"/>
        <v>6.7520532870416705</v>
      </c>
      <c r="CW109" s="4">
        <f t="shared" si="871"/>
        <v>9.1305171879469746</v>
      </c>
      <c r="CX109" s="4">
        <f t="shared" si="871"/>
        <v>12.068737066759262</v>
      </c>
      <c r="CY109" s="4">
        <f t="shared" si="871"/>
        <v>10.021760417852054</v>
      </c>
      <c r="CZ109" s="4">
        <f t="shared" si="871"/>
        <v>7.7125153438521776</v>
      </c>
      <c r="DA109" s="4">
        <f t="shared" si="871"/>
        <v>5.2532704514727468</v>
      </c>
      <c r="DB109" s="4">
        <f t="shared" si="871"/>
        <v>2.9794500225087672</v>
      </c>
      <c r="DC109" s="4">
        <f t="shared" ref="DC109:DL112" si="872">100*(DC25/CY25-1)</f>
        <v>4.2156749004672145</v>
      </c>
      <c r="DD109" s="4">
        <f t="shared" si="872"/>
        <v>4.6239829879611616</v>
      </c>
      <c r="DE109" s="4">
        <f t="shared" si="872"/>
        <v>5.3787672348547311</v>
      </c>
      <c r="DF109" s="4">
        <f t="shared" si="872"/>
        <v>7.0834110549654605</v>
      </c>
      <c r="DG109" s="4">
        <f t="shared" si="872"/>
        <v>5.173810062165396</v>
      </c>
      <c r="DH109" s="4">
        <f t="shared" si="872"/>
        <v>5.5586861427149303</v>
      </c>
      <c r="DI109" s="4">
        <f t="shared" si="872"/>
        <v>5.3401356154245461</v>
      </c>
      <c r="DJ109" s="4">
        <f t="shared" si="872"/>
        <v>4.2880765120117736</v>
      </c>
      <c r="DK109" s="4">
        <f t="shared" si="872"/>
        <v>4.9865807907178539</v>
      </c>
      <c r="DL109" s="4">
        <f t="shared" si="872"/>
        <v>4.4342942600387847</v>
      </c>
      <c r="DM109" s="4">
        <f t="shared" ref="DM109:DV112" si="873">100*(DM25/DI25-1)</f>
        <v>5.3787372435508018</v>
      </c>
      <c r="DN109" s="11">
        <f t="shared" si="873"/>
        <v>5.5907091702364076</v>
      </c>
      <c r="DO109" s="11">
        <f t="shared" si="873"/>
        <v>7.0329049393901721</v>
      </c>
      <c r="DP109" s="11">
        <f t="shared" si="873"/>
        <v>6.9172650421953641</v>
      </c>
      <c r="DQ109" s="11">
        <f t="shared" si="873"/>
        <v>5.6639489417976696</v>
      </c>
      <c r="DR109" s="11">
        <f t="shared" si="873"/>
        <v>5.2841124128932826</v>
      </c>
      <c r="DS109" s="11">
        <f t="shared" si="873"/>
        <v>3.2701442316156237</v>
      </c>
      <c r="DT109" s="11">
        <f t="shared" si="873"/>
        <v>10.405578732135501</v>
      </c>
      <c r="DU109" s="11">
        <f t="shared" si="873"/>
        <v>6.1590463662408723</v>
      </c>
      <c r="DV109" s="11">
        <f t="shared" si="873"/>
        <v>3.8043170515429825</v>
      </c>
      <c r="DW109" s="11">
        <f t="shared" ref="DW109:EF112" si="874">100*(DW25/DS25-1)</f>
        <v>12.317039690848365</v>
      </c>
      <c r="DX109" s="11">
        <f t="shared" si="874"/>
        <v>-1.024399123161035</v>
      </c>
      <c r="DY109" s="11">
        <f t="shared" si="874"/>
        <v>0.58078955373601637</v>
      </c>
      <c r="DZ109" s="11">
        <f t="shared" si="874"/>
        <v>1.2424408781317231</v>
      </c>
      <c r="EA109" s="11">
        <f t="shared" si="874"/>
        <v>-8.6539245470614201</v>
      </c>
      <c r="EB109" s="11">
        <f t="shared" si="874"/>
        <v>-4.0017669315376985</v>
      </c>
      <c r="EC109" s="11">
        <f t="shared" si="874"/>
        <v>-1.8040755719197499</v>
      </c>
      <c r="ED109" s="11">
        <f t="shared" si="874"/>
        <v>-1.0539386057526356</v>
      </c>
      <c r="EE109" s="11">
        <f t="shared" si="874"/>
        <v>-0.31278718210181466</v>
      </c>
      <c r="EF109" s="11">
        <f t="shared" si="874"/>
        <v>-9.8030874658061595E-2</v>
      </c>
      <c r="EG109" s="11">
        <f t="shared" ref="EG109:EP112" si="875">100*(EG25/EC25-1)</f>
        <v>-0.93557349132094014</v>
      </c>
      <c r="EH109" s="11">
        <f t="shared" si="875"/>
        <v>-0.77098128615230577</v>
      </c>
      <c r="EI109" s="11">
        <f t="shared" si="875"/>
        <v>0.56728008909092686</v>
      </c>
      <c r="EJ109" s="11">
        <f t="shared" si="875"/>
        <v>1.836595876389735</v>
      </c>
      <c r="EK109" s="11">
        <f t="shared" si="875"/>
        <v>2.8824293173669746</v>
      </c>
      <c r="EL109" s="11">
        <f t="shared" si="875"/>
        <v>3.5673665455363768</v>
      </c>
      <c r="EM109" s="11">
        <f t="shared" si="875"/>
        <v>4.0261604029695031</v>
      </c>
      <c r="EN109" s="11">
        <f t="shared" si="875"/>
        <v>4.3340407883980081</v>
      </c>
      <c r="EO109" s="11">
        <f t="shared" si="875"/>
        <v>4.8314292664483283</v>
      </c>
      <c r="EP109" s="11">
        <f t="shared" si="875"/>
        <v>5.367573436133366</v>
      </c>
      <c r="EQ109" s="11">
        <f t="shared" ref="EQ109:EZ112" si="876">100*(EQ25/EM25-1)</f>
        <v>5.5079678929032205</v>
      </c>
      <c r="ER109" s="11">
        <f t="shared" si="876"/>
        <v>5.517549043905956</v>
      </c>
      <c r="ES109" s="11">
        <f t="shared" si="876"/>
        <v>5.313886116290667</v>
      </c>
      <c r="ET109" s="11">
        <f t="shared" si="876"/>
        <v>5.0092782270074077</v>
      </c>
      <c r="EU109" s="11">
        <f t="shared" si="876"/>
        <v>4.7829713047338185</v>
      </c>
      <c r="EV109" s="11">
        <f t="shared" si="876"/>
        <v>4.491399010463426</v>
      </c>
      <c r="EW109" s="11">
        <f t="shared" si="876"/>
        <v>4.2657946499100818</v>
      </c>
      <c r="EX109" s="11">
        <f t="shared" si="876"/>
        <v>4.0151853379825519</v>
      </c>
      <c r="EY109" s="11">
        <f t="shared" si="876"/>
        <v>3.8022415308710755</v>
      </c>
      <c r="EZ109" s="11">
        <f t="shared" si="876"/>
        <v>3.6207368183344357</v>
      </c>
      <c r="FA109" s="11">
        <f t="shared" ref="FA109:FF112" si="877">100*(FA25/EW25-1)</f>
        <v>3.4339770627512145</v>
      </c>
      <c r="FB109" s="11">
        <f t="shared" si="877"/>
        <v>3.3346939108158669</v>
      </c>
      <c r="FC109" s="11">
        <f t="shared" si="877"/>
        <v>3.2133978381532202</v>
      </c>
      <c r="FD109" s="11">
        <f t="shared" si="877"/>
        <v>3.0957352083269551</v>
      </c>
      <c r="FE109" s="11">
        <f t="shared" si="877"/>
        <v>2.9825822600048291</v>
      </c>
      <c r="FF109" s="11">
        <f t="shared" si="877"/>
        <v>2.8547213976600316</v>
      </c>
    </row>
    <row r="110" spans="2:162" x14ac:dyDescent="0.25">
      <c r="B110" t="str">
        <f>B26</f>
        <v>Personal income (mil. $)</v>
      </c>
      <c r="C110" s="4"/>
      <c r="D110" s="4"/>
      <c r="E110" s="4"/>
      <c r="F110" s="4"/>
      <c r="G110" s="4">
        <f t="shared" si="862"/>
        <v>7.2039141791298222</v>
      </c>
      <c r="H110" s="4">
        <f t="shared" si="862"/>
        <v>6.2270427938553308</v>
      </c>
      <c r="I110" s="4">
        <f t="shared" si="862"/>
        <v>5.6968276413263297</v>
      </c>
      <c r="J110" s="4">
        <f t="shared" si="862"/>
        <v>5.864627873954853</v>
      </c>
      <c r="K110" s="4">
        <f t="shared" si="862"/>
        <v>6.9297511477298901</v>
      </c>
      <c r="L110" s="4">
        <f t="shared" si="862"/>
        <v>7.2110185505306124</v>
      </c>
      <c r="M110" s="4">
        <f t="shared" si="862"/>
        <v>7.6110809884147645</v>
      </c>
      <c r="N110" s="4">
        <f t="shared" si="862"/>
        <v>9.004844441839932</v>
      </c>
      <c r="O110" s="4">
        <f t="shared" si="862"/>
        <v>5.3987308699442682</v>
      </c>
      <c r="P110" s="4">
        <f t="shared" si="862"/>
        <v>5.2030321208163866</v>
      </c>
      <c r="Q110" s="4">
        <f t="shared" si="863"/>
        <v>3.0914597369120278</v>
      </c>
      <c r="R110" s="4">
        <f t="shared" si="863"/>
        <v>0.92012036764443916</v>
      </c>
      <c r="S110" s="4">
        <f t="shared" si="863"/>
        <v>3.2087242532226279</v>
      </c>
      <c r="T110" s="4">
        <f t="shared" si="863"/>
        <v>4.1081221922807165</v>
      </c>
      <c r="U110" s="4">
        <f t="shared" si="863"/>
        <v>5.7120819168867687</v>
      </c>
      <c r="V110" s="4">
        <f t="shared" si="863"/>
        <v>7.448247726997792</v>
      </c>
      <c r="W110" s="4">
        <f t="shared" si="863"/>
        <v>7.0353180051033748</v>
      </c>
      <c r="X110" s="4">
        <f t="shared" si="863"/>
        <v>6.1840857865283372</v>
      </c>
      <c r="Y110" s="4">
        <f t="shared" si="863"/>
        <v>6.4744197679276416</v>
      </c>
      <c r="Z110" s="4">
        <f t="shared" si="863"/>
        <v>4.8842060143899912</v>
      </c>
      <c r="AA110" s="4">
        <f t="shared" si="864"/>
        <v>7.075838953901048</v>
      </c>
      <c r="AB110" s="4">
        <f t="shared" si="864"/>
        <v>8.1238816006259373</v>
      </c>
      <c r="AC110" s="4">
        <f t="shared" si="864"/>
        <v>8.6956878893246881</v>
      </c>
      <c r="AD110" s="4">
        <f t="shared" si="864"/>
        <v>9.5771649454939443</v>
      </c>
      <c r="AE110" s="4">
        <f t="shared" si="864"/>
        <v>9.6018300071383891</v>
      </c>
      <c r="AF110" s="4">
        <f t="shared" si="864"/>
        <v>9.0735001099751411</v>
      </c>
      <c r="AG110" s="4">
        <f t="shared" si="864"/>
        <v>8.6232168067219561</v>
      </c>
      <c r="AH110" s="4">
        <f t="shared" si="864"/>
        <v>9.310795215979395</v>
      </c>
      <c r="AI110" s="4">
        <f t="shared" si="864"/>
        <v>11.749975753295661</v>
      </c>
      <c r="AJ110" s="4">
        <f t="shared" si="864"/>
        <v>12.672493425191522</v>
      </c>
      <c r="AK110" s="4">
        <f t="shared" si="865"/>
        <v>14.003402562245304</v>
      </c>
      <c r="AL110" s="4">
        <f t="shared" si="865"/>
        <v>13.573951039614274</v>
      </c>
      <c r="AM110" s="4">
        <f t="shared" si="865"/>
        <v>10.437566658813747</v>
      </c>
      <c r="AN110" s="4">
        <f t="shared" si="865"/>
        <v>7.6983690544133676</v>
      </c>
      <c r="AO110" s="4">
        <f t="shared" si="865"/>
        <v>8.2761471704872136</v>
      </c>
      <c r="AP110" s="4">
        <f t="shared" si="865"/>
        <v>9.9906977495197946</v>
      </c>
      <c r="AQ110" s="4">
        <f t="shared" si="865"/>
        <v>9.8349097753946069</v>
      </c>
      <c r="AR110" s="4">
        <f t="shared" si="865"/>
        <v>8.6940079329233644</v>
      </c>
      <c r="AS110" s="4">
        <f t="shared" si="865"/>
        <v>5.1274473711887758</v>
      </c>
      <c r="AT110" s="4">
        <f t="shared" si="865"/>
        <v>2.3026453660356605</v>
      </c>
      <c r="AU110" s="4">
        <f t="shared" si="866"/>
        <v>0.83259050454658201</v>
      </c>
      <c r="AV110" s="4">
        <f t="shared" si="866"/>
        <v>3.0385948188511591</v>
      </c>
      <c r="AW110" s="4">
        <f t="shared" si="866"/>
        <v>0.76397488916133405</v>
      </c>
      <c r="AX110" s="4">
        <f t="shared" si="866"/>
        <v>-6.839006340826348E-2</v>
      </c>
      <c r="AY110" s="4">
        <f t="shared" si="866"/>
        <v>9.2586146151374393E-3</v>
      </c>
      <c r="AZ110" s="4">
        <f t="shared" si="866"/>
        <v>-1.3166692440371053</v>
      </c>
      <c r="BA110" s="4">
        <f t="shared" si="866"/>
        <v>1.2100114806076867</v>
      </c>
      <c r="BB110" s="4">
        <f t="shared" si="866"/>
        <v>2.3739481049131372</v>
      </c>
      <c r="BC110" s="4">
        <f t="shared" si="866"/>
        <v>1.2818116131857016</v>
      </c>
      <c r="BD110" s="4">
        <f t="shared" si="866"/>
        <v>2.8397170703957642</v>
      </c>
      <c r="BE110" s="4">
        <f t="shared" si="867"/>
        <v>3.8827358029257741</v>
      </c>
      <c r="BF110" s="4">
        <f t="shared" si="867"/>
        <v>2.8027384716334591</v>
      </c>
      <c r="BG110" s="4">
        <f t="shared" si="867"/>
        <v>4.3607368714362771</v>
      </c>
      <c r="BH110" s="4">
        <f t="shared" si="867"/>
        <v>6.0565899141059587</v>
      </c>
      <c r="BI110" s="4">
        <f t="shared" si="867"/>
        <v>6.0400088414136466</v>
      </c>
      <c r="BJ110" s="4">
        <f t="shared" si="867"/>
        <v>19.872748488820392</v>
      </c>
      <c r="BK110" s="4">
        <f t="shared" si="867"/>
        <v>8.3265240119561046</v>
      </c>
      <c r="BL110" s="4">
        <f t="shared" si="867"/>
        <v>5.6493895626558155</v>
      </c>
      <c r="BM110" s="4">
        <f t="shared" si="867"/>
        <v>4.6839633739487851</v>
      </c>
      <c r="BN110" s="4">
        <f t="shared" si="867"/>
        <v>-5.7201173917676318</v>
      </c>
      <c r="BO110" s="4">
        <f t="shared" si="868"/>
        <v>7.5221105438476377</v>
      </c>
      <c r="BP110" s="4">
        <f t="shared" si="868"/>
        <v>9.9638990082558507</v>
      </c>
      <c r="BQ110" s="4">
        <f t="shared" si="868"/>
        <v>12.137877396975604</v>
      </c>
      <c r="BR110" s="4">
        <f t="shared" si="868"/>
        <v>13.442312746661344</v>
      </c>
      <c r="BS110" s="4">
        <f t="shared" si="868"/>
        <v>10.382037916201137</v>
      </c>
      <c r="BT110" s="4">
        <f t="shared" si="868"/>
        <v>9.848724112556706</v>
      </c>
      <c r="BU110" s="4">
        <f t="shared" si="868"/>
        <v>8.4958398623925291</v>
      </c>
      <c r="BV110" s="4">
        <f t="shared" si="868"/>
        <v>6.3121990017002583</v>
      </c>
      <c r="BW110" s="4">
        <f t="shared" si="868"/>
        <v>4.941189507642707</v>
      </c>
      <c r="BX110" s="4">
        <f t="shared" si="868"/>
        <v>5.1095064919342903</v>
      </c>
      <c r="BY110" s="4">
        <f t="shared" si="869"/>
        <v>2.8803300873095461</v>
      </c>
      <c r="BZ110" s="4">
        <f t="shared" si="869"/>
        <v>-0.29972702985453514</v>
      </c>
      <c r="CA110" s="4">
        <f t="shared" si="869"/>
        <v>-5.0190913210574344</v>
      </c>
      <c r="CB110" s="4">
        <f t="shared" si="869"/>
        <v>-8.1970192962117281</v>
      </c>
      <c r="CC110" s="4">
        <f t="shared" si="869"/>
        <v>-8.8092209479267662</v>
      </c>
      <c r="CD110" s="4">
        <f t="shared" si="869"/>
        <v>-7.1154223425763607</v>
      </c>
      <c r="CE110" s="4">
        <f t="shared" si="869"/>
        <v>-1.5189326832910965</v>
      </c>
      <c r="CF110" s="4">
        <f t="shared" si="869"/>
        <v>1.0957904588389411</v>
      </c>
      <c r="CG110" s="4">
        <f t="shared" si="869"/>
        <v>4.4934570922307238</v>
      </c>
      <c r="CH110" s="4">
        <f t="shared" si="869"/>
        <v>6.1457824481995882</v>
      </c>
      <c r="CI110" s="4">
        <f t="shared" si="870"/>
        <v>7.8228585666629824</v>
      </c>
      <c r="CJ110" s="4">
        <f t="shared" si="870"/>
        <v>6.791441164066736</v>
      </c>
      <c r="CK110" s="4">
        <f t="shared" si="870"/>
        <v>6.6605557852193575</v>
      </c>
      <c r="CL110" s="4">
        <f t="shared" si="870"/>
        <v>7.3346810056007516</v>
      </c>
      <c r="CM110" s="4">
        <f t="shared" si="870"/>
        <v>9.285078250120705</v>
      </c>
      <c r="CN110" s="4">
        <f t="shared" si="870"/>
        <v>11.559681172649938</v>
      </c>
      <c r="CO110" s="4">
        <f t="shared" si="870"/>
        <v>11.61073552093983</v>
      </c>
      <c r="CP110" s="4">
        <f t="shared" si="870"/>
        <v>14.779811913998241</v>
      </c>
      <c r="CQ110" s="4">
        <f t="shared" si="870"/>
        <v>6.1868422533514877</v>
      </c>
      <c r="CR110" s="4">
        <f t="shared" si="870"/>
        <v>3.7795506259718836</v>
      </c>
      <c r="CS110" s="4">
        <f t="shared" si="871"/>
        <v>3.4699468876260298</v>
      </c>
      <c r="CT110" s="4">
        <f t="shared" si="871"/>
        <v>-0.952045819288172</v>
      </c>
      <c r="CU110" s="4">
        <f t="shared" si="871"/>
        <v>6.0370714754719446</v>
      </c>
      <c r="CV110" s="4">
        <f t="shared" si="871"/>
        <v>8.6935566755058868</v>
      </c>
      <c r="CW110" s="4">
        <f t="shared" si="871"/>
        <v>10.979275543004885</v>
      </c>
      <c r="CX110" s="4">
        <f t="shared" si="871"/>
        <v>13.361042614115792</v>
      </c>
      <c r="CY110" s="4">
        <f t="shared" si="871"/>
        <v>10.297927007301698</v>
      </c>
      <c r="CZ110" s="4">
        <f t="shared" si="871"/>
        <v>7.9658358689614017</v>
      </c>
      <c r="DA110" s="4">
        <f t="shared" si="871"/>
        <v>5.4572694251164622</v>
      </c>
      <c r="DB110" s="4">
        <f t="shared" si="871"/>
        <v>3.1962572782342713</v>
      </c>
      <c r="DC110" s="4">
        <f t="shared" si="872"/>
        <v>4.9264001562598914</v>
      </c>
      <c r="DD110" s="4">
        <f t="shared" si="872"/>
        <v>5.4872188449215598</v>
      </c>
      <c r="DE110" s="4">
        <f t="shared" si="872"/>
        <v>6.3898489361505773</v>
      </c>
      <c r="DF110" s="4">
        <f t="shared" si="872"/>
        <v>8.729763552402602</v>
      </c>
      <c r="DG110" s="4">
        <f t="shared" si="872"/>
        <v>7.3659700234003367</v>
      </c>
      <c r="DH110" s="4">
        <f t="shared" si="872"/>
        <v>7.3512917251446819</v>
      </c>
      <c r="DI110" s="4">
        <f t="shared" si="872"/>
        <v>7.1162908786226664</v>
      </c>
      <c r="DJ110" s="4">
        <f t="shared" si="872"/>
        <v>6.2191898705144633</v>
      </c>
      <c r="DK110" s="4">
        <f t="shared" si="872"/>
        <v>7.0674640426908075</v>
      </c>
      <c r="DL110" s="4">
        <f t="shared" si="872"/>
        <v>6.8121548528844666</v>
      </c>
      <c r="DM110" s="4">
        <f t="shared" si="873"/>
        <v>7.7714070326725393</v>
      </c>
      <c r="DN110" s="11">
        <f t="shared" si="873"/>
        <v>7.7090870630242891</v>
      </c>
      <c r="DO110" s="11">
        <f t="shared" si="873"/>
        <v>8.6246498170998045</v>
      </c>
      <c r="DP110" s="11">
        <f t="shared" si="873"/>
        <v>8.5887430961712141</v>
      </c>
      <c r="DQ110" s="11">
        <f t="shared" si="873"/>
        <v>7.2135934137129043</v>
      </c>
      <c r="DR110" s="11">
        <f t="shared" si="873"/>
        <v>6.8127278426084903</v>
      </c>
      <c r="DS110" s="11">
        <f t="shared" si="873"/>
        <v>4.9328627863943542</v>
      </c>
      <c r="DT110" s="11">
        <f t="shared" si="873"/>
        <v>10.996514951898417</v>
      </c>
      <c r="DU110" s="11">
        <f t="shared" si="873"/>
        <v>7.3368350307123409</v>
      </c>
      <c r="DV110" s="11">
        <f t="shared" si="873"/>
        <v>5.0044103834759879</v>
      </c>
      <c r="DW110" s="11">
        <f t="shared" si="874"/>
        <v>14.456151554879181</v>
      </c>
      <c r="DX110" s="11">
        <f t="shared" si="874"/>
        <v>2.9124003213765404</v>
      </c>
      <c r="DY110" s="11">
        <f t="shared" si="874"/>
        <v>5.1390141903190356</v>
      </c>
      <c r="DZ110" s="11">
        <f t="shared" si="874"/>
        <v>6.9935250614058253</v>
      </c>
      <c r="EA110" s="11">
        <f t="shared" si="874"/>
        <v>-2.7849721231929525</v>
      </c>
      <c r="EB110" s="11">
        <f t="shared" si="874"/>
        <v>2.3689686630803841</v>
      </c>
      <c r="EC110" s="11">
        <f t="shared" si="874"/>
        <v>4.4022523223114396</v>
      </c>
      <c r="ED110" s="11">
        <f t="shared" si="874"/>
        <v>5.0551676739578166</v>
      </c>
      <c r="EE110" s="11">
        <f t="shared" si="874"/>
        <v>5.2044373361892937</v>
      </c>
      <c r="EF110" s="11">
        <f t="shared" si="874"/>
        <v>4.2366416164999698</v>
      </c>
      <c r="EG110" s="11">
        <f t="shared" si="875"/>
        <v>2.9789624050386321</v>
      </c>
      <c r="EH110" s="11">
        <f t="shared" si="875"/>
        <v>2.3265097072616481</v>
      </c>
      <c r="EI110" s="11">
        <f t="shared" si="875"/>
        <v>2.9744244539895437</v>
      </c>
      <c r="EJ110" s="11">
        <f t="shared" si="875"/>
        <v>3.9715627999265646</v>
      </c>
      <c r="EK110" s="11">
        <f t="shared" si="875"/>
        <v>4.7429064319262748</v>
      </c>
      <c r="EL110" s="11">
        <f t="shared" si="875"/>
        <v>5.2926066803498317</v>
      </c>
      <c r="EM110" s="11">
        <f t="shared" si="875"/>
        <v>5.5946654689137842</v>
      </c>
      <c r="EN110" s="11">
        <f t="shared" si="875"/>
        <v>5.9404310133461369</v>
      </c>
      <c r="EO110" s="11">
        <f t="shared" si="875"/>
        <v>6.3869171722498397</v>
      </c>
      <c r="EP110" s="11">
        <f t="shared" si="875"/>
        <v>6.8787520641366395</v>
      </c>
      <c r="EQ110" s="11">
        <f t="shared" si="876"/>
        <v>7.0736995952937587</v>
      </c>
      <c r="ER110" s="11">
        <f t="shared" si="876"/>
        <v>7.0894761931080241</v>
      </c>
      <c r="ES110" s="11">
        <f t="shared" si="876"/>
        <v>6.8728569003564832</v>
      </c>
      <c r="ET110" s="11">
        <f t="shared" si="876"/>
        <v>6.5342725458255257</v>
      </c>
      <c r="EU110" s="11">
        <f t="shared" si="876"/>
        <v>6.2825112340409994</v>
      </c>
      <c r="EV110" s="11">
        <f t="shared" si="876"/>
        <v>5.9759095993077826</v>
      </c>
      <c r="EW110" s="11">
        <f t="shared" si="876"/>
        <v>5.7540804462600903</v>
      </c>
      <c r="EX110" s="11">
        <f t="shared" si="876"/>
        <v>5.5217879135789572</v>
      </c>
      <c r="EY110" s="11">
        <f t="shared" si="876"/>
        <v>5.3029979748207445</v>
      </c>
      <c r="EZ110" s="11">
        <f t="shared" si="876"/>
        <v>5.116859498472448</v>
      </c>
      <c r="FA110" s="11">
        <f t="shared" si="877"/>
        <v>4.9425390936921998</v>
      </c>
      <c r="FB110" s="11">
        <f t="shared" si="877"/>
        <v>4.8444900206898289</v>
      </c>
      <c r="FC110" s="11">
        <f t="shared" si="877"/>
        <v>4.7419948763693265</v>
      </c>
      <c r="FD110" s="11">
        <f t="shared" si="877"/>
        <v>4.6604846668548916</v>
      </c>
      <c r="FE110" s="11">
        <f t="shared" si="877"/>
        <v>4.5762997696512597</v>
      </c>
      <c r="FF110" s="11">
        <f t="shared" si="877"/>
        <v>4.4812306998536888</v>
      </c>
    </row>
    <row r="111" spans="2:162" x14ac:dyDescent="0.25">
      <c r="B111" t="str">
        <f>B27</f>
        <v xml:space="preserve">  Wage and salary disbursements (mil. $)</v>
      </c>
      <c r="C111" s="4"/>
      <c r="D111" s="4"/>
      <c r="E111" s="4"/>
      <c r="F111" s="4"/>
      <c r="G111" s="4">
        <f t="shared" si="862"/>
        <v>6.9896791426560911</v>
      </c>
      <c r="H111" s="4">
        <f t="shared" si="862"/>
        <v>5.6085520202272088</v>
      </c>
      <c r="I111" s="4">
        <f t="shared" si="862"/>
        <v>5.8014578330576549</v>
      </c>
      <c r="J111" s="4">
        <f t="shared" si="862"/>
        <v>6.3944710204330013</v>
      </c>
      <c r="K111" s="4">
        <f t="shared" si="862"/>
        <v>9.2875579044090486</v>
      </c>
      <c r="L111" s="4">
        <f t="shared" si="862"/>
        <v>8.8828128915354512</v>
      </c>
      <c r="M111" s="4">
        <f t="shared" si="862"/>
        <v>8.1590464547755417</v>
      </c>
      <c r="N111" s="4">
        <f t="shared" si="862"/>
        <v>10.152913300102394</v>
      </c>
      <c r="O111" s="4">
        <f t="shared" si="862"/>
        <v>3.4309655598832478</v>
      </c>
      <c r="P111" s="4">
        <f t="shared" si="862"/>
        <v>3.3547245461475361</v>
      </c>
      <c r="Q111" s="4">
        <f t="shared" si="863"/>
        <v>1.3516385400359043</v>
      </c>
      <c r="R111" s="4">
        <f t="shared" si="863"/>
        <v>-3.6457036410147858</v>
      </c>
      <c r="S111" s="4">
        <f t="shared" si="863"/>
        <v>1.3328778810206554</v>
      </c>
      <c r="T111" s="4">
        <f t="shared" si="863"/>
        <v>2.483892981523228</v>
      </c>
      <c r="U111" s="4">
        <f t="shared" si="863"/>
        <v>3.3006749958809145</v>
      </c>
      <c r="V111" s="4">
        <f t="shared" si="863"/>
        <v>7.4397210952670267</v>
      </c>
      <c r="W111" s="4">
        <f t="shared" si="863"/>
        <v>7.0354514703892201</v>
      </c>
      <c r="X111" s="4">
        <f t="shared" si="863"/>
        <v>5.9437955069414183</v>
      </c>
      <c r="Y111" s="4">
        <f t="shared" si="863"/>
        <v>7.4372711299921512</v>
      </c>
      <c r="Z111" s="4">
        <f t="shared" si="863"/>
        <v>4.5212332425732749</v>
      </c>
      <c r="AA111" s="4">
        <f t="shared" si="864"/>
        <v>7.610635703416202</v>
      </c>
      <c r="AB111" s="4">
        <f t="shared" si="864"/>
        <v>9.0453980577039239</v>
      </c>
      <c r="AC111" s="4">
        <f t="shared" si="864"/>
        <v>10.722672858470927</v>
      </c>
      <c r="AD111" s="4">
        <f t="shared" si="864"/>
        <v>13.809847908636797</v>
      </c>
      <c r="AE111" s="4">
        <f t="shared" si="864"/>
        <v>14.159735393444016</v>
      </c>
      <c r="AF111" s="4">
        <f t="shared" si="864"/>
        <v>15.211134776730241</v>
      </c>
      <c r="AG111" s="4">
        <f t="shared" si="864"/>
        <v>13.474565876172061</v>
      </c>
      <c r="AH111" s="4">
        <f t="shared" si="864"/>
        <v>13.907498773741288</v>
      </c>
      <c r="AI111" s="4">
        <f t="shared" si="864"/>
        <v>14.631644200155547</v>
      </c>
      <c r="AJ111" s="4">
        <f t="shared" si="864"/>
        <v>13.941548900282941</v>
      </c>
      <c r="AK111" s="4">
        <f t="shared" si="865"/>
        <v>15.558952212563049</v>
      </c>
      <c r="AL111" s="4">
        <f t="shared" si="865"/>
        <v>14.491685844792057</v>
      </c>
      <c r="AM111" s="4">
        <f t="shared" si="865"/>
        <v>13.962957395174991</v>
      </c>
      <c r="AN111" s="4">
        <f t="shared" si="865"/>
        <v>10.429606734498819</v>
      </c>
      <c r="AO111" s="4">
        <f t="shared" si="865"/>
        <v>12.119171967307851</v>
      </c>
      <c r="AP111" s="4">
        <f t="shared" si="865"/>
        <v>15.206810942543637</v>
      </c>
      <c r="AQ111" s="4">
        <f t="shared" si="865"/>
        <v>12.27576347066892</v>
      </c>
      <c r="AR111" s="4">
        <f t="shared" si="865"/>
        <v>8.7940357758641508</v>
      </c>
      <c r="AS111" s="4">
        <f t="shared" si="865"/>
        <v>2.6679996238078818</v>
      </c>
      <c r="AT111" s="4">
        <f t="shared" si="865"/>
        <v>-1.5498126448953098</v>
      </c>
      <c r="AU111" s="4">
        <f t="shared" si="866"/>
        <v>-3.6727698777961448</v>
      </c>
      <c r="AV111" s="4">
        <f t="shared" si="866"/>
        <v>1.5025129376557755</v>
      </c>
      <c r="AW111" s="4">
        <f t="shared" si="866"/>
        <v>-1.3647252612741245</v>
      </c>
      <c r="AX111" s="4">
        <f t="shared" si="866"/>
        <v>-2.1595039705773922</v>
      </c>
      <c r="AY111" s="4">
        <f t="shared" si="866"/>
        <v>-1.8720208221111201</v>
      </c>
      <c r="AZ111" s="4">
        <f t="shared" si="866"/>
        <v>-4.1724690856522306</v>
      </c>
      <c r="BA111" s="4">
        <f t="shared" si="866"/>
        <v>-0.74962645367202541</v>
      </c>
      <c r="BB111" s="4">
        <f t="shared" si="866"/>
        <v>0.14060449131276798</v>
      </c>
      <c r="BC111" s="4">
        <f t="shared" si="866"/>
        <v>-1.3916709062643751</v>
      </c>
      <c r="BD111" s="4">
        <f t="shared" si="866"/>
        <v>0.78234057146171487</v>
      </c>
      <c r="BE111" s="4">
        <f t="shared" si="867"/>
        <v>2.6017711006767863</v>
      </c>
      <c r="BF111" s="4">
        <f t="shared" si="867"/>
        <v>1.3427792511072845</v>
      </c>
      <c r="BG111" s="4">
        <f t="shared" si="867"/>
        <v>1.9979836976575793</v>
      </c>
      <c r="BH111" s="4">
        <f t="shared" si="867"/>
        <v>3.3290584499768849</v>
      </c>
      <c r="BI111" s="4">
        <f t="shared" si="867"/>
        <v>2.0848171571033358</v>
      </c>
      <c r="BJ111" s="4">
        <f t="shared" si="867"/>
        <v>4.3190147262630374</v>
      </c>
      <c r="BK111" s="4">
        <f t="shared" si="867"/>
        <v>5.2956192003389191</v>
      </c>
      <c r="BL111" s="4">
        <f t="shared" si="867"/>
        <v>3.7299392893932692</v>
      </c>
      <c r="BM111" s="4">
        <f t="shared" si="867"/>
        <v>5.0025622849313667</v>
      </c>
      <c r="BN111" s="4">
        <f t="shared" si="867"/>
        <v>6.6961630675567152</v>
      </c>
      <c r="BO111" s="4">
        <f t="shared" si="868"/>
        <v>9.3873736816999056</v>
      </c>
      <c r="BP111" s="4">
        <f t="shared" si="868"/>
        <v>9.7198897062161116</v>
      </c>
      <c r="BQ111" s="4">
        <f t="shared" si="868"/>
        <v>10.022364871369316</v>
      </c>
      <c r="BR111" s="4">
        <f t="shared" si="868"/>
        <v>9.4962521750771458</v>
      </c>
      <c r="BS111" s="4">
        <f t="shared" si="868"/>
        <v>8.4291007266707787</v>
      </c>
      <c r="BT111" s="4">
        <f t="shared" si="868"/>
        <v>9.0855238652001837</v>
      </c>
      <c r="BU111" s="4">
        <f t="shared" si="868"/>
        <v>9.2449451860791001</v>
      </c>
      <c r="BV111" s="4">
        <f t="shared" si="868"/>
        <v>7.8379589237780545</v>
      </c>
      <c r="BW111" s="4">
        <f t="shared" si="868"/>
        <v>5.6604502883565777</v>
      </c>
      <c r="BX111" s="4">
        <f t="shared" si="868"/>
        <v>3.3739180753931119</v>
      </c>
      <c r="BY111" s="4">
        <f t="shared" si="869"/>
        <v>2.7593419698902721</v>
      </c>
      <c r="BZ111" s="4">
        <f t="shared" si="869"/>
        <v>-0.67333321305049765</v>
      </c>
      <c r="CA111" s="4">
        <f t="shared" si="869"/>
        <v>-3.6214403846629772</v>
      </c>
      <c r="CB111" s="4">
        <f t="shared" si="869"/>
        <v>-3.1191815279748569</v>
      </c>
      <c r="CC111" s="4">
        <f t="shared" si="869"/>
        <v>-5.0852201406315629</v>
      </c>
      <c r="CD111" s="4">
        <f t="shared" si="869"/>
        <v>-3.0119985446678821</v>
      </c>
      <c r="CE111" s="4">
        <f t="shared" si="869"/>
        <v>-1.1593349974172495</v>
      </c>
      <c r="CF111" s="4">
        <f t="shared" si="869"/>
        <v>0.17251173101708872</v>
      </c>
      <c r="CG111" s="4">
        <f t="shared" si="869"/>
        <v>2.6746344947902401</v>
      </c>
      <c r="CH111" s="4">
        <f t="shared" si="869"/>
        <v>3.617640792047605</v>
      </c>
      <c r="CI111" s="4">
        <f t="shared" si="870"/>
        <v>6.6441830721640782</v>
      </c>
      <c r="CJ111" s="4">
        <f t="shared" si="870"/>
        <v>5.9422646917975053</v>
      </c>
      <c r="CK111" s="4">
        <f t="shared" si="870"/>
        <v>6.6151893779867743</v>
      </c>
      <c r="CL111" s="4">
        <f t="shared" si="870"/>
        <v>6.772123208498404</v>
      </c>
      <c r="CM111" s="4">
        <f t="shared" si="870"/>
        <v>7.9026701797034749</v>
      </c>
      <c r="CN111" s="4">
        <f t="shared" si="870"/>
        <v>7.8948652710168599</v>
      </c>
      <c r="CO111" s="4">
        <f t="shared" si="870"/>
        <v>7.1814447694892092</v>
      </c>
      <c r="CP111" s="4">
        <f t="shared" si="870"/>
        <v>7.3660880261541717</v>
      </c>
      <c r="CQ111" s="4">
        <f t="shared" si="870"/>
        <v>5.2428811135335263</v>
      </c>
      <c r="CR111" s="4">
        <f t="shared" si="870"/>
        <v>4.9380613197397949</v>
      </c>
      <c r="CS111" s="4">
        <f t="shared" si="871"/>
        <v>4.7282635065134082</v>
      </c>
      <c r="CT111" s="4">
        <f t="shared" si="871"/>
        <v>3.9516797716644847</v>
      </c>
      <c r="CU111" s="4">
        <f t="shared" si="871"/>
        <v>6.5626177640130789</v>
      </c>
      <c r="CV111" s="4">
        <f t="shared" si="871"/>
        <v>6.787718958344291</v>
      </c>
      <c r="CW111" s="4">
        <f t="shared" si="871"/>
        <v>8.5841291032824785</v>
      </c>
      <c r="CX111" s="4">
        <f t="shared" si="871"/>
        <v>9.9908099451008212</v>
      </c>
      <c r="CY111" s="4">
        <f t="shared" si="871"/>
        <v>6.4909093507435012</v>
      </c>
      <c r="CZ111" s="4">
        <f t="shared" si="871"/>
        <v>7.3868563416753075</v>
      </c>
      <c r="DA111" s="4">
        <f t="shared" si="871"/>
        <v>5.8994416986043685</v>
      </c>
      <c r="DB111" s="4">
        <f t="shared" si="871"/>
        <v>3.7567756319321743</v>
      </c>
      <c r="DC111" s="4">
        <f t="shared" si="872"/>
        <v>6.7531893762877715</v>
      </c>
      <c r="DD111" s="4">
        <f t="shared" si="872"/>
        <v>6.0702147088786296</v>
      </c>
      <c r="DE111" s="4">
        <f t="shared" si="872"/>
        <v>6.2183989632079939</v>
      </c>
      <c r="DF111" s="4">
        <f t="shared" si="872"/>
        <v>9.6216585653507778</v>
      </c>
      <c r="DG111" s="4">
        <f t="shared" si="872"/>
        <v>7.8005784041900394</v>
      </c>
      <c r="DH111" s="4">
        <f t="shared" si="872"/>
        <v>8.3177278798858048</v>
      </c>
      <c r="DI111" s="4">
        <f t="shared" si="872"/>
        <v>8.8468803586077662</v>
      </c>
      <c r="DJ111" s="4">
        <f t="shared" si="872"/>
        <v>7.9906320807795472</v>
      </c>
      <c r="DK111" s="4">
        <f t="shared" si="872"/>
        <v>10.447758516730786</v>
      </c>
      <c r="DL111" s="4">
        <f t="shared" si="872"/>
        <v>9.9086902282481848</v>
      </c>
      <c r="DM111" s="4">
        <f t="shared" si="873"/>
        <v>10.941075773730159</v>
      </c>
      <c r="DN111" s="11">
        <f t="shared" si="873"/>
        <v>9.4408363021216033</v>
      </c>
      <c r="DO111" s="11">
        <f t="shared" si="873"/>
        <v>9.5590017660899917</v>
      </c>
      <c r="DP111" s="11">
        <f t="shared" si="873"/>
        <v>8.8449850588842907</v>
      </c>
      <c r="DQ111" s="11">
        <f t="shared" si="873"/>
        <v>6.9161538477898521</v>
      </c>
      <c r="DR111" s="11">
        <f t="shared" si="873"/>
        <v>8.00886798838647</v>
      </c>
      <c r="DS111" s="11">
        <f t="shared" si="873"/>
        <v>6.238051345764406</v>
      </c>
      <c r="DT111" s="11">
        <f t="shared" si="873"/>
        <v>7.6086024115795681E-3</v>
      </c>
      <c r="DU111" s="11">
        <f t="shared" si="873"/>
        <v>4.1231114851445705</v>
      </c>
      <c r="DV111" s="11">
        <f t="shared" si="873"/>
        <v>5.0770108569866856</v>
      </c>
      <c r="DW111" s="11">
        <f t="shared" si="874"/>
        <v>4.7800459514578009</v>
      </c>
      <c r="DX111" s="11">
        <f t="shared" si="874"/>
        <v>14.769109919596769</v>
      </c>
      <c r="DY111" s="11">
        <f t="shared" si="874"/>
        <v>11.833408920535259</v>
      </c>
      <c r="DZ111" s="11">
        <f t="shared" si="874"/>
        <v>11.707870054118796</v>
      </c>
      <c r="EA111" s="11">
        <f t="shared" si="874"/>
        <v>10.198570802002793</v>
      </c>
      <c r="EB111" s="11">
        <f t="shared" si="874"/>
        <v>7.9470901554689943</v>
      </c>
      <c r="EC111" s="11">
        <f t="shared" si="874"/>
        <v>7.6178526324693907</v>
      </c>
      <c r="ED111" s="11">
        <f t="shared" si="874"/>
        <v>5.9667991716212399</v>
      </c>
      <c r="EE111" s="11">
        <f t="shared" si="874"/>
        <v>6.2111862515514149</v>
      </c>
      <c r="EF111" s="11">
        <f t="shared" si="874"/>
        <v>4.7618345606712298</v>
      </c>
      <c r="EG111" s="11">
        <f t="shared" si="875"/>
        <v>2.5517577259367652</v>
      </c>
      <c r="EH111" s="11">
        <f t="shared" si="875"/>
        <v>1.6560964136834944</v>
      </c>
      <c r="EI111" s="11">
        <f t="shared" si="875"/>
        <v>1.5818166585158222</v>
      </c>
      <c r="EJ111" s="11">
        <f t="shared" si="875"/>
        <v>2.6606076260439648</v>
      </c>
      <c r="EK111" s="11">
        <f t="shared" si="875"/>
        <v>3.7546835211921481</v>
      </c>
      <c r="EL111" s="11">
        <f t="shared" si="875"/>
        <v>4.5166852337518604</v>
      </c>
      <c r="EM111" s="11">
        <f t="shared" si="875"/>
        <v>5.0975098660707818</v>
      </c>
      <c r="EN111" s="11">
        <f t="shared" si="875"/>
        <v>5.5975288881560337</v>
      </c>
      <c r="EO111" s="11">
        <f t="shared" si="875"/>
        <v>6.270645443610845</v>
      </c>
      <c r="EP111" s="11">
        <f t="shared" si="875"/>
        <v>7.1488613237761678</v>
      </c>
      <c r="EQ111" s="11">
        <f t="shared" si="876"/>
        <v>7.717082585257784</v>
      </c>
      <c r="ER111" s="11">
        <f t="shared" si="876"/>
        <v>7.8903760700098413</v>
      </c>
      <c r="ES111" s="11">
        <f t="shared" si="876"/>
        <v>7.7198497524720855</v>
      </c>
      <c r="ET111" s="11">
        <f t="shared" si="876"/>
        <v>7.2730318576169406</v>
      </c>
      <c r="EU111" s="11">
        <f t="shared" si="876"/>
        <v>6.8804209290376894</v>
      </c>
      <c r="EV111" s="11">
        <f t="shared" si="876"/>
        <v>6.5101898732597752</v>
      </c>
      <c r="EW111" s="11">
        <f t="shared" si="876"/>
        <v>6.2293740167395528</v>
      </c>
      <c r="EX111" s="11">
        <f t="shared" si="876"/>
        <v>5.9841743239272605</v>
      </c>
      <c r="EY111" s="11">
        <f t="shared" si="876"/>
        <v>5.6899446798273967</v>
      </c>
      <c r="EZ111" s="11">
        <f t="shared" si="876"/>
        <v>5.3896164749431819</v>
      </c>
      <c r="FA111" s="11">
        <f t="shared" si="877"/>
        <v>5.0956948571591276</v>
      </c>
      <c r="FB111" s="11">
        <f t="shared" si="877"/>
        <v>4.8776208572597124</v>
      </c>
      <c r="FC111" s="11">
        <f t="shared" si="877"/>
        <v>4.6838897500680599</v>
      </c>
      <c r="FD111" s="11">
        <f t="shared" si="877"/>
        <v>4.5109923760849879</v>
      </c>
      <c r="FE111" s="11">
        <f t="shared" si="877"/>
        <v>4.3306272024925319</v>
      </c>
      <c r="FF111" s="11">
        <f t="shared" si="877"/>
        <v>4.145105299615337</v>
      </c>
    </row>
    <row r="112" spans="2:162" x14ac:dyDescent="0.25">
      <c r="B112" t="str">
        <f>B28</f>
        <v>Per capita personal income ($)</v>
      </c>
      <c r="C112" s="4"/>
      <c r="D112" s="4"/>
      <c r="E112" s="4"/>
      <c r="F112" s="4"/>
      <c r="G112" s="4">
        <f t="shared" si="862"/>
        <v>3.7778658851936875</v>
      </c>
      <c r="H112" s="4">
        <f t="shared" si="862"/>
        <v>3.2579215101544046</v>
      </c>
      <c r="I112" s="4">
        <f t="shared" si="862"/>
        <v>3.2772913678709159</v>
      </c>
      <c r="J112" s="4">
        <f t="shared" si="862"/>
        <v>3.9663787837941333</v>
      </c>
      <c r="K112" s="4">
        <f t="shared" si="862"/>
        <v>5.4095852020448643</v>
      </c>
      <c r="L112" s="4">
        <f t="shared" si="862"/>
        <v>5.8626493825305159</v>
      </c>
      <c r="M112" s="4">
        <f t="shared" si="862"/>
        <v>6.2576512494079584</v>
      </c>
      <c r="N112" s="4">
        <f t="shared" si="862"/>
        <v>7.5362521385776038</v>
      </c>
      <c r="O112" s="4">
        <f t="shared" si="862"/>
        <v>3.8673904850967</v>
      </c>
      <c r="P112" s="4">
        <f t="shared" si="862"/>
        <v>3.6080442543269031</v>
      </c>
      <c r="Q112" s="4">
        <f t="shared" si="863"/>
        <v>1.509583971141315</v>
      </c>
      <c r="R112" s="4">
        <f t="shared" si="863"/>
        <v>-0.61307907561202191</v>
      </c>
      <c r="S112" s="4">
        <f t="shared" si="863"/>
        <v>1.6796084652616505</v>
      </c>
      <c r="T112" s="4">
        <f t="shared" si="863"/>
        <v>2.6176518443922436</v>
      </c>
      <c r="U112" s="4">
        <f t="shared" si="863"/>
        <v>4.2571807640577664</v>
      </c>
      <c r="V112" s="4">
        <f t="shared" si="863"/>
        <v>6.0284128902332368</v>
      </c>
      <c r="W112" s="4">
        <f t="shared" si="863"/>
        <v>5.6728531804795868</v>
      </c>
      <c r="X112" s="4">
        <f t="shared" si="863"/>
        <v>4.8721060454980147</v>
      </c>
      <c r="Y112" s="4">
        <f t="shared" si="863"/>
        <v>5.1860331425626738</v>
      </c>
      <c r="Z112" s="4">
        <f t="shared" si="863"/>
        <v>3.6298342580534104</v>
      </c>
      <c r="AA112" s="4">
        <f t="shared" si="864"/>
        <v>5.7984749576713401</v>
      </c>
      <c r="AB112" s="4">
        <f t="shared" si="864"/>
        <v>6.8239250626325409</v>
      </c>
      <c r="AC112" s="4">
        <f t="shared" si="864"/>
        <v>7.356934366500778</v>
      </c>
      <c r="AD112" s="4">
        <f t="shared" si="864"/>
        <v>8.1633619516684242</v>
      </c>
      <c r="AE112" s="4">
        <f t="shared" si="864"/>
        <v>8.0816473852010304</v>
      </c>
      <c r="AF112" s="4">
        <f t="shared" si="864"/>
        <v>7.4108803038041238</v>
      </c>
      <c r="AG112" s="4">
        <f t="shared" si="864"/>
        <v>6.7993650196626731</v>
      </c>
      <c r="AH112" s="4">
        <f t="shared" si="864"/>
        <v>7.318776023512874</v>
      </c>
      <c r="AI112" s="4">
        <f t="shared" si="864"/>
        <v>9.5977672738105859</v>
      </c>
      <c r="AJ112" s="4">
        <f t="shared" si="864"/>
        <v>10.452326760809427</v>
      </c>
      <c r="AK112" s="4">
        <f t="shared" si="865"/>
        <v>11.757494572672901</v>
      </c>
      <c r="AL112" s="4">
        <f t="shared" si="865"/>
        <v>11.363114396999574</v>
      </c>
      <c r="AM112" s="4">
        <f t="shared" si="865"/>
        <v>8.3152770566029321</v>
      </c>
      <c r="AN112" s="4">
        <f t="shared" si="865"/>
        <v>5.6419444198882562</v>
      </c>
      <c r="AO112" s="4">
        <f t="shared" si="865"/>
        <v>6.2237807570930892</v>
      </c>
      <c r="AP112" s="4">
        <f t="shared" si="865"/>
        <v>7.9460881827276175</v>
      </c>
      <c r="AQ112" s="4">
        <f t="shared" si="865"/>
        <v>7.8810036994950261</v>
      </c>
      <c r="AR112" s="4">
        <f t="shared" si="865"/>
        <v>6.9054148255421666</v>
      </c>
      <c r="AS112" s="4">
        <f t="shared" si="865"/>
        <v>3.5612211158658313</v>
      </c>
      <c r="AT112" s="4">
        <f t="shared" si="865"/>
        <v>0.91846869895320093</v>
      </c>
      <c r="AU112" s="4">
        <f t="shared" si="866"/>
        <v>-0.45390764640883541</v>
      </c>
      <c r="AV112" s="4">
        <f t="shared" si="866"/>
        <v>1.716226382212338</v>
      </c>
      <c r="AW112" s="4">
        <f t="shared" si="866"/>
        <v>-0.5851869056109793</v>
      </c>
      <c r="AX112" s="4">
        <f t="shared" si="866"/>
        <v>-1.4586954932862439</v>
      </c>
      <c r="AY112" s="4">
        <f t="shared" si="866"/>
        <v>-1.3806816840048253</v>
      </c>
      <c r="AZ112" s="4">
        <f t="shared" si="866"/>
        <v>-2.6002540820103004</v>
      </c>
      <c r="BA112" s="4">
        <f t="shared" si="866"/>
        <v>4.1659102598545772E-2</v>
      </c>
      <c r="BB112" s="4">
        <f t="shared" si="866"/>
        <v>1.3533682514708989</v>
      </c>
      <c r="BC112" s="4">
        <f t="shared" si="866"/>
        <v>0.39652222236146173</v>
      </c>
      <c r="BD112" s="4">
        <f t="shared" si="866"/>
        <v>1.9968871830580825</v>
      </c>
      <c r="BE112" s="4">
        <f t="shared" si="867"/>
        <v>3.0315773985021499</v>
      </c>
      <c r="BF112" s="4">
        <f t="shared" si="867"/>
        <v>1.9312458995393245</v>
      </c>
      <c r="BG112" s="4">
        <f t="shared" si="867"/>
        <v>3.4431776883826259</v>
      </c>
      <c r="BH112" s="4">
        <f t="shared" si="867"/>
        <v>5.1051000753971065</v>
      </c>
      <c r="BI112" s="4">
        <f t="shared" si="867"/>
        <v>5.0650580068533291</v>
      </c>
      <c r="BJ112" s="4">
        <f t="shared" si="867"/>
        <v>18.707257887512661</v>
      </c>
      <c r="BK112" s="4">
        <f t="shared" si="867"/>
        <v>7.1548707814344192</v>
      </c>
      <c r="BL112" s="4">
        <f t="shared" si="867"/>
        <v>4.318149665323312</v>
      </c>
      <c r="BM112" s="4">
        <f t="shared" si="867"/>
        <v>3.1454722577983318</v>
      </c>
      <c r="BN112" s="4">
        <f t="shared" si="867"/>
        <v>-7.2857587894021192</v>
      </c>
      <c r="BO112" s="4">
        <f t="shared" si="868"/>
        <v>5.603515928944125</v>
      </c>
      <c r="BP112" s="4">
        <f t="shared" si="868"/>
        <v>7.9769661644875534</v>
      </c>
      <c r="BQ112" s="4">
        <f t="shared" si="868"/>
        <v>10.176638627333912</v>
      </c>
      <c r="BR112" s="4">
        <f t="shared" si="868"/>
        <v>11.576956867247667</v>
      </c>
      <c r="BS112" s="4">
        <f t="shared" si="868"/>
        <v>8.6973875959982294</v>
      </c>
      <c r="BT112" s="4">
        <f t="shared" si="868"/>
        <v>8.2878951743672538</v>
      </c>
      <c r="BU112" s="4">
        <f t="shared" si="868"/>
        <v>7.0542233920963149</v>
      </c>
      <c r="BV112" s="4">
        <f t="shared" si="868"/>
        <v>4.9900197516275835</v>
      </c>
      <c r="BW112" s="4">
        <f t="shared" si="868"/>
        <v>3.724126035635611</v>
      </c>
      <c r="BX112" s="4">
        <f t="shared" si="868"/>
        <v>3.9800110030085989</v>
      </c>
      <c r="BY112" s="4">
        <f t="shared" si="869"/>
        <v>1.8516456946499726</v>
      </c>
      <c r="BZ112" s="4">
        <f t="shared" si="869"/>
        <v>-1.2476762772862027</v>
      </c>
      <c r="CA112" s="4">
        <f t="shared" si="869"/>
        <v>-5.9141662354235454</v>
      </c>
      <c r="CB112" s="4">
        <f t="shared" si="869"/>
        <v>-9.0982276586047846</v>
      </c>
      <c r="CC112" s="4">
        <f t="shared" si="869"/>
        <v>-9.761757524368841</v>
      </c>
      <c r="CD112" s="4">
        <f t="shared" si="869"/>
        <v>-8.1365759279926735</v>
      </c>
      <c r="CE112" s="4">
        <f t="shared" si="869"/>
        <v>-2.6169179504760831</v>
      </c>
      <c r="CF112" s="4">
        <f t="shared" si="869"/>
        <v>1.4680823153834233E-2</v>
      </c>
      <c r="CG112" s="4">
        <f t="shared" si="869"/>
        <v>3.4719484926772681</v>
      </c>
      <c r="CH112" s="4">
        <f t="shared" si="869"/>
        <v>5.2295523051648196</v>
      </c>
      <c r="CI112" s="4">
        <f t="shared" si="870"/>
        <v>7.0145189448388434</v>
      </c>
      <c r="CJ112" s="4">
        <f t="shared" si="870"/>
        <v>6.0879287018757333</v>
      </c>
      <c r="CK112" s="4">
        <f t="shared" si="870"/>
        <v>6.0151154674472407</v>
      </c>
      <c r="CL112" s="4">
        <f t="shared" si="870"/>
        <v>6.6888154020097179</v>
      </c>
      <c r="CM112" s="4">
        <f t="shared" si="870"/>
        <v>8.5622965746343205</v>
      </c>
      <c r="CN112" s="4">
        <f t="shared" si="870"/>
        <v>10.678609931209348</v>
      </c>
      <c r="CO112" s="4">
        <f t="shared" si="870"/>
        <v>10.533489871932101</v>
      </c>
      <c r="CP112" s="4">
        <f t="shared" si="870"/>
        <v>13.449272253615096</v>
      </c>
      <c r="CQ112" s="4">
        <f t="shared" si="870"/>
        <v>4.7598153976679436</v>
      </c>
      <c r="CR112" s="4">
        <f t="shared" si="870"/>
        <v>2.2265142912573754</v>
      </c>
      <c r="CS112" s="4">
        <f t="shared" si="871"/>
        <v>1.8002755710291751</v>
      </c>
      <c r="CT112" s="4">
        <f t="shared" si="871"/>
        <v>-2.6329132157917878</v>
      </c>
      <c r="CU112" s="4">
        <f t="shared" si="871"/>
        <v>4.1834610140785156</v>
      </c>
      <c r="CV112" s="4">
        <f t="shared" si="871"/>
        <v>6.7663260147102999</v>
      </c>
      <c r="CW112" s="4">
        <f t="shared" si="871"/>
        <v>8.985151345344411</v>
      </c>
      <c r="CX112" s="4">
        <f t="shared" si="871"/>
        <v>11.265780966044536</v>
      </c>
      <c r="CY112" s="4">
        <f t="shared" si="871"/>
        <v>8.1407480667423204</v>
      </c>
      <c r="CZ112" s="4">
        <f t="shared" si="871"/>
        <v>5.6661927725003336</v>
      </c>
      <c r="DA112" s="4">
        <f t="shared" si="871"/>
        <v>3.0160915552651435</v>
      </c>
      <c r="DB112" s="4">
        <f t="shared" si="871"/>
        <v>0.67873546947747609</v>
      </c>
      <c r="DC112" s="4">
        <f t="shared" si="872"/>
        <v>2.3712634227788243</v>
      </c>
      <c r="DD112" s="4">
        <f t="shared" si="872"/>
        <v>3.1019380010631981</v>
      </c>
      <c r="DE112" s="4">
        <f t="shared" si="872"/>
        <v>4.2774128115958598</v>
      </c>
      <c r="DF112" s="4">
        <f t="shared" si="872"/>
        <v>6.8792230039456115</v>
      </c>
      <c r="DG112" s="4">
        <f t="shared" si="872"/>
        <v>5.7520474741910244</v>
      </c>
      <c r="DH112" s="4">
        <f t="shared" si="872"/>
        <v>5.7891935595937749</v>
      </c>
      <c r="DI112" s="4">
        <f t="shared" si="872"/>
        <v>5.4890242208074591</v>
      </c>
      <c r="DJ112" s="4">
        <f t="shared" si="872"/>
        <v>4.4863261204174831</v>
      </c>
      <c r="DK112" s="4">
        <f t="shared" si="872"/>
        <v>5.2161719052061128</v>
      </c>
      <c r="DL112" s="4">
        <f t="shared" si="872"/>
        <v>4.9253638086926621</v>
      </c>
      <c r="DM112" s="4">
        <f t="shared" si="873"/>
        <v>5.8729203547017272</v>
      </c>
      <c r="DN112" s="11">
        <f t="shared" si="873"/>
        <v>5.8264204911008477</v>
      </c>
      <c r="DO112" s="11">
        <f t="shared" si="873"/>
        <v>6.7146863688005043</v>
      </c>
      <c r="DP112" s="11">
        <f t="shared" si="873"/>
        <v>6.6222289672033474</v>
      </c>
      <c r="DQ112" s="11">
        <f t="shared" si="873"/>
        <v>5.211018635593434</v>
      </c>
      <c r="DR112" s="11">
        <f t="shared" si="873"/>
        <v>4.8070757671636821</v>
      </c>
      <c r="DS112" s="11">
        <f t="shared" si="873"/>
        <v>3.0542126741770703</v>
      </c>
      <c r="DT112" s="11">
        <f t="shared" si="873"/>
        <v>9.2453296547444488</v>
      </c>
      <c r="DU112" s="11">
        <f t="shared" si="873"/>
        <v>5.9419799602452805</v>
      </c>
      <c r="DV112" s="11">
        <f t="shared" si="873"/>
        <v>3.9155524198505764</v>
      </c>
      <c r="DW112" s="11">
        <f t="shared" si="874"/>
        <v>13.459218091506298</v>
      </c>
      <c r="DX112" s="11">
        <f t="shared" si="874"/>
        <v>2.0288135402830365</v>
      </c>
      <c r="DY112" s="11">
        <f t="shared" si="874"/>
        <v>4.1280677175940195</v>
      </c>
      <c r="DZ112" s="11">
        <f t="shared" si="874"/>
        <v>5.7968841429337115</v>
      </c>
      <c r="EA112" s="11">
        <f t="shared" si="874"/>
        <v>-4.0172061584137779</v>
      </c>
      <c r="EB112" s="11">
        <f t="shared" si="874"/>
        <v>0.97552496995276794</v>
      </c>
      <c r="EC112" s="11">
        <f t="shared" si="874"/>
        <v>2.9339185149708902</v>
      </c>
      <c r="ED112" s="11">
        <f t="shared" si="874"/>
        <v>3.5599576253909637</v>
      </c>
      <c r="EE112" s="11">
        <f t="shared" si="874"/>
        <v>4.1683699660220785</v>
      </c>
      <c r="EF112" s="11">
        <f t="shared" si="874"/>
        <v>3.3426041760618697</v>
      </c>
      <c r="EG112" s="11">
        <f t="shared" si="875"/>
        <v>2.2501169688262213</v>
      </c>
      <c r="EH112" s="11">
        <f t="shared" si="875"/>
        <v>1.765740933041493</v>
      </c>
      <c r="EI112" s="11">
        <f t="shared" si="875"/>
        <v>2.1129689202168178</v>
      </c>
      <c r="EJ112" s="11">
        <f t="shared" si="875"/>
        <v>3.1390890698149931</v>
      </c>
      <c r="EK112" s="11">
        <f t="shared" si="875"/>
        <v>3.9253436348207993</v>
      </c>
      <c r="EL112" s="11">
        <f t="shared" si="875"/>
        <v>4.4857931551660846</v>
      </c>
      <c r="EM112" s="11">
        <f t="shared" si="875"/>
        <v>4.8113603028670626</v>
      </c>
      <c r="EN112" s="11">
        <f t="shared" si="875"/>
        <v>5.1579238691618734</v>
      </c>
      <c r="EO112" s="11">
        <f t="shared" si="875"/>
        <v>5.5874072003654129</v>
      </c>
      <c r="EP112" s="11">
        <f t="shared" si="875"/>
        <v>6.0577984355165926</v>
      </c>
      <c r="EQ112" s="11">
        <f t="shared" si="876"/>
        <v>6.2215225710344324</v>
      </c>
      <c r="ER112" s="11">
        <f t="shared" si="876"/>
        <v>6.2260876406409649</v>
      </c>
      <c r="ES112" s="11">
        <f t="shared" si="876"/>
        <v>6.0194746080220796</v>
      </c>
      <c r="ET112" s="11">
        <f t="shared" si="876"/>
        <v>5.7008924841717379</v>
      </c>
      <c r="EU112" s="11">
        <f t="shared" si="876"/>
        <v>5.4829953267893528</v>
      </c>
      <c r="EV112" s="11">
        <f t="shared" si="876"/>
        <v>5.2020980852194976</v>
      </c>
      <c r="EW112" s="11">
        <f t="shared" si="876"/>
        <v>4.9930270574530367</v>
      </c>
      <c r="EX112" s="11">
        <f t="shared" si="876"/>
        <v>4.7670308786966098</v>
      </c>
      <c r="EY112" s="11">
        <f t="shared" si="876"/>
        <v>4.5412882542422928</v>
      </c>
      <c r="EZ112" s="11">
        <f t="shared" si="876"/>
        <v>4.3488062971325236</v>
      </c>
      <c r="FA112" s="11">
        <f t="shared" si="877"/>
        <v>4.1717384729478502</v>
      </c>
      <c r="FB112" s="11">
        <f t="shared" si="877"/>
        <v>4.0698308514991455</v>
      </c>
      <c r="FC112" s="11">
        <f t="shared" si="877"/>
        <v>3.9697048837816551</v>
      </c>
      <c r="FD112" s="11">
        <f t="shared" si="877"/>
        <v>3.8891882926782362</v>
      </c>
      <c r="FE112" s="11">
        <f t="shared" si="877"/>
        <v>3.8043050284724211</v>
      </c>
      <c r="FF112" s="11">
        <f t="shared" si="877"/>
        <v>3.711632971946055</v>
      </c>
    </row>
    <row r="113" spans="2:162" x14ac:dyDescent="0.25">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9"/>
      <c r="DT113" s="49"/>
      <c r="DU113" s="49"/>
      <c r="DV113" s="49"/>
      <c r="DW113" s="49"/>
      <c r="DX113" s="49"/>
      <c r="DY113" s="49"/>
      <c r="DZ113" s="49"/>
      <c r="EA113" s="49"/>
      <c r="EB113" s="49"/>
      <c r="EC113" s="11"/>
      <c r="ED113" s="11"/>
      <c r="EE113" s="11"/>
      <c r="EF113" s="11"/>
      <c r="EG113" s="11"/>
      <c r="EH113" s="11"/>
      <c r="EI113" s="11"/>
      <c r="EJ113" s="11"/>
      <c r="EK113" s="11"/>
      <c r="EL113" s="11"/>
      <c r="EM113" s="11"/>
      <c r="EN113" s="11"/>
      <c r="EO113" s="11"/>
      <c r="EP113" s="11"/>
      <c r="EQ113" s="11"/>
      <c r="ER113" s="11"/>
      <c r="ES113" s="11"/>
      <c r="ET113" s="11"/>
      <c r="EU113" s="11"/>
      <c r="EV113" s="11"/>
      <c r="EW113" s="11"/>
      <c r="EX113" s="11"/>
      <c r="EY113" s="11"/>
      <c r="EZ113" s="11"/>
      <c r="FA113" s="11"/>
      <c r="FB113" s="11"/>
      <c r="FC113" s="11"/>
      <c r="FD113" s="11"/>
      <c r="FE113" s="11"/>
      <c r="FF113" s="11"/>
    </row>
    <row r="114" spans="2:162" x14ac:dyDescent="0.25">
      <c r="B114" t="str">
        <f>B30</f>
        <v>Seattle MSA CPI-U (1982-1984=100)</v>
      </c>
      <c r="C114" s="4"/>
      <c r="D114" s="4"/>
      <c r="E114" s="4"/>
      <c r="F114" s="4"/>
      <c r="G114" s="4">
        <f t="shared" ref="G114:AD114" si="878">100*(G30/C30-1)</f>
        <v>7.2874520631381889</v>
      </c>
      <c r="H114" s="4">
        <f t="shared" si="878"/>
        <v>6.8855154712724076</v>
      </c>
      <c r="I114" s="4">
        <f t="shared" si="878"/>
        <v>5.3208105758704383</v>
      </c>
      <c r="J114" s="4">
        <f t="shared" si="878"/>
        <v>3.664129701416341</v>
      </c>
      <c r="K114" s="4">
        <f t="shared" si="878"/>
        <v>3.4716982138554675</v>
      </c>
      <c r="L114" s="4">
        <f t="shared" si="878"/>
        <v>3.7453146499460965</v>
      </c>
      <c r="M114" s="4">
        <f t="shared" si="878"/>
        <v>3.7147157232150674</v>
      </c>
      <c r="N114" s="4">
        <f t="shared" si="878"/>
        <v>3.6818814821242496</v>
      </c>
      <c r="O114" s="4">
        <f t="shared" si="878"/>
        <v>3.2093296399155147</v>
      </c>
      <c r="P114" s="4">
        <f t="shared" si="878"/>
        <v>2.7436814638532869</v>
      </c>
      <c r="Q114" s="4">
        <f t="shared" si="878"/>
        <v>2.5787974411129566</v>
      </c>
      <c r="R114" s="4">
        <f t="shared" si="878"/>
        <v>2.69886279942535</v>
      </c>
      <c r="S114" s="4">
        <f t="shared" si="878"/>
        <v>3.038868138146289</v>
      </c>
      <c r="T114" s="4">
        <f t="shared" si="878"/>
        <v>3.3028848718646975</v>
      </c>
      <c r="U114" s="4">
        <f t="shared" si="878"/>
        <v>3.7011153269931985</v>
      </c>
      <c r="V114" s="4">
        <f t="shared" si="878"/>
        <v>3.665281724277758</v>
      </c>
      <c r="W114" s="4">
        <f t="shared" si="878"/>
        <v>3.3607699484515363</v>
      </c>
      <c r="X114" s="4">
        <f t="shared" si="878"/>
        <v>3.1972741546115957</v>
      </c>
      <c r="Y114" s="4">
        <f t="shared" si="878"/>
        <v>2.8956217235429627</v>
      </c>
      <c r="Z114" s="4">
        <f t="shared" si="878"/>
        <v>2.6017369061251738</v>
      </c>
      <c r="AA114" s="4">
        <f t="shared" si="878"/>
        <v>2.7869978011923813</v>
      </c>
      <c r="AB114" s="4">
        <f t="shared" si="878"/>
        <v>3.0323009369097154</v>
      </c>
      <c r="AC114" s="4">
        <f t="shared" si="878"/>
        <v>3.5994730437162392</v>
      </c>
      <c r="AD114" s="4">
        <f t="shared" si="878"/>
        <v>4.3563089416617018</v>
      </c>
      <c r="AE114" s="4">
        <f t="shared" ref="AE114:BJ114" si="879">100*(AE30/AA30-1)</f>
        <v>4.3253731387125072</v>
      </c>
      <c r="AF114" s="4">
        <f t="shared" si="879"/>
        <v>3.7747931131750123</v>
      </c>
      <c r="AG114" s="4">
        <f t="shared" si="879"/>
        <v>3.2849050414843761</v>
      </c>
      <c r="AH114" s="4">
        <f t="shared" si="879"/>
        <v>2.6168184113896986</v>
      </c>
      <c r="AI114" s="4">
        <f t="shared" si="879"/>
        <v>3.0321746473998878</v>
      </c>
      <c r="AJ114" s="4">
        <f t="shared" si="879"/>
        <v>2.9284846864970238</v>
      </c>
      <c r="AK114" s="4">
        <f t="shared" si="879"/>
        <v>3.058104605859957</v>
      </c>
      <c r="AL114" s="4">
        <f t="shared" si="879"/>
        <v>2.8233179277773468</v>
      </c>
      <c r="AM114" s="4">
        <f t="shared" si="879"/>
        <v>2.4624624624624669</v>
      </c>
      <c r="AN114" s="4">
        <f t="shared" si="879"/>
        <v>3.294399520814606</v>
      </c>
      <c r="AO114" s="4">
        <f t="shared" si="879"/>
        <v>2.9080118694362111</v>
      </c>
      <c r="AP114" s="4">
        <f t="shared" si="879"/>
        <v>3.0705639208739477</v>
      </c>
      <c r="AQ114" s="4">
        <f t="shared" si="879"/>
        <v>3.2239155920281259</v>
      </c>
      <c r="AR114" s="4">
        <f t="shared" si="879"/>
        <v>3.5082632647144063</v>
      </c>
      <c r="AS114" s="4">
        <f t="shared" si="879"/>
        <v>3.979238754325265</v>
      </c>
      <c r="AT114" s="4">
        <f t="shared" si="879"/>
        <v>4.1535376682898972</v>
      </c>
      <c r="AU114" s="4">
        <f t="shared" si="879"/>
        <v>4.4860874503123149</v>
      </c>
      <c r="AV114" s="4">
        <f t="shared" si="879"/>
        <v>3.7815126050420256</v>
      </c>
      <c r="AW114" s="4">
        <f t="shared" si="879"/>
        <v>3.6051026067664971</v>
      </c>
      <c r="AX114" s="4">
        <f t="shared" si="879"/>
        <v>2.8602860286028431</v>
      </c>
      <c r="AY114" s="4">
        <f t="shared" si="879"/>
        <v>1.9565217391304346</v>
      </c>
      <c r="AZ114" s="4">
        <f t="shared" si="879"/>
        <v>2.0782726045883937</v>
      </c>
      <c r="BA114" s="4">
        <f t="shared" si="879"/>
        <v>1.8736616702355491</v>
      </c>
      <c r="BB114" s="4">
        <f t="shared" si="879"/>
        <v>1.8449197860962441</v>
      </c>
      <c r="BC114" s="4">
        <f t="shared" si="879"/>
        <v>1.9722814498934094</v>
      </c>
      <c r="BD114" s="4">
        <f t="shared" si="879"/>
        <v>1.5335801163405716</v>
      </c>
      <c r="BE114" s="4">
        <f t="shared" si="879"/>
        <v>2.154492905937988</v>
      </c>
      <c r="BF114" s="4">
        <f t="shared" si="879"/>
        <v>0.99763717511158756</v>
      </c>
      <c r="BG114" s="4">
        <f t="shared" si="879"/>
        <v>1.1500261369576492</v>
      </c>
      <c r="BH114" s="4">
        <f t="shared" si="879"/>
        <v>1.4583333333333393</v>
      </c>
      <c r="BI114" s="4">
        <f t="shared" si="879"/>
        <v>0.10288065843619965</v>
      </c>
      <c r="BJ114" s="4">
        <f t="shared" si="879"/>
        <v>1.7936054068105056</v>
      </c>
      <c r="BK114" s="4">
        <f t="shared" ref="BK114:CP114" si="880">100*(BK30/BG30-1)</f>
        <v>2.1188630490956095</v>
      </c>
      <c r="BL114" s="4">
        <f t="shared" si="880"/>
        <v>2.9517453798767912</v>
      </c>
      <c r="BM114" s="4">
        <f t="shared" si="880"/>
        <v>2.7235354573484027</v>
      </c>
      <c r="BN114" s="4">
        <f t="shared" si="880"/>
        <v>3.2175689479060132</v>
      </c>
      <c r="BO114" s="4">
        <f t="shared" si="880"/>
        <v>3.0364372469635637</v>
      </c>
      <c r="BP114" s="4">
        <f t="shared" si="880"/>
        <v>3.615058588880582</v>
      </c>
      <c r="BQ114" s="4">
        <f t="shared" si="880"/>
        <v>4.8524262131065532</v>
      </c>
      <c r="BR114" s="4">
        <f t="shared" si="880"/>
        <v>3.6862939139040263</v>
      </c>
      <c r="BS114" s="4">
        <f t="shared" si="880"/>
        <v>3.9803536345776047</v>
      </c>
      <c r="BT114" s="4">
        <f t="shared" si="880"/>
        <v>3.7721366698748815</v>
      </c>
      <c r="BU114" s="4">
        <f t="shared" si="880"/>
        <v>3.0429389312977229</v>
      </c>
      <c r="BV114" s="4">
        <f t="shared" si="880"/>
        <v>4.3648293963254536</v>
      </c>
      <c r="BW114" s="4">
        <f t="shared" si="880"/>
        <v>4.7349128972527632</v>
      </c>
      <c r="BX114" s="4">
        <f t="shared" si="880"/>
        <v>4.6343765143979532</v>
      </c>
      <c r="BY114" s="4">
        <f t="shared" si="880"/>
        <v>5.4482400985285562</v>
      </c>
      <c r="BZ114" s="4">
        <f t="shared" si="880"/>
        <v>2.5382207762812969</v>
      </c>
      <c r="CA114" s="4">
        <f t="shared" si="880"/>
        <v>1.3570681194977618</v>
      </c>
      <c r="CB114" s="4">
        <f t="shared" si="880"/>
        <v>0.42347716635937616</v>
      </c>
      <c r="CC114" s="4">
        <f t="shared" si="880"/>
        <v>-0.26652615864234397</v>
      </c>
      <c r="CD114" s="4">
        <f t="shared" si="880"/>
        <v>0.7531856542436266</v>
      </c>
      <c r="CE114" s="4">
        <f t="shared" si="880"/>
        <v>0.5998122249562865</v>
      </c>
      <c r="CF114" s="4">
        <f t="shared" si="880"/>
        <v>-0.12004192640813205</v>
      </c>
      <c r="CG114" s="4">
        <f t="shared" si="880"/>
        <v>0.22321232026345506</v>
      </c>
      <c r="CH114" s="4">
        <f t="shared" si="880"/>
        <v>0.49571450385395011</v>
      </c>
      <c r="CI114" s="4">
        <f t="shared" si="880"/>
        <v>1.5025322334520252</v>
      </c>
      <c r="CJ114" s="4">
        <f t="shared" si="880"/>
        <v>2.6363638372095766</v>
      </c>
      <c r="CK114" s="4">
        <f t="shared" si="880"/>
        <v>2.7081640273232344</v>
      </c>
      <c r="CL114" s="4">
        <f t="shared" si="880"/>
        <v>3.6587809642093516</v>
      </c>
      <c r="CM114" s="4">
        <f t="shared" si="880"/>
        <v>2.7287543249579382</v>
      </c>
      <c r="CN114" s="4">
        <f t="shared" si="880"/>
        <v>2.7783039581198654</v>
      </c>
      <c r="CO114" s="4">
        <f t="shared" si="880"/>
        <v>2.7385483939951216</v>
      </c>
      <c r="CP114" s="4">
        <f t="shared" si="880"/>
        <v>1.831206131778873</v>
      </c>
      <c r="CQ114" s="4">
        <f t="shared" ref="CQ114:DV114" si="881">100*(CQ30/CM30-1)</f>
        <v>1.7620809013166872</v>
      </c>
      <c r="CR114" s="4">
        <f t="shared" si="881"/>
        <v>1.2926439511509624</v>
      </c>
      <c r="CS114" s="4">
        <f t="shared" si="881"/>
        <v>1.0632230562042766</v>
      </c>
      <c r="CT114" s="4">
        <f t="shared" si="881"/>
        <v>0.93752346937923114</v>
      </c>
      <c r="CU114" s="4">
        <f t="shared" si="881"/>
        <v>1.1971754662398304</v>
      </c>
      <c r="CV114" s="4">
        <f t="shared" si="881"/>
        <v>2.1948007104413803</v>
      </c>
      <c r="CW114" s="4">
        <f t="shared" si="881"/>
        <v>1.8198519568145555</v>
      </c>
      <c r="CX114" s="4">
        <f t="shared" si="881"/>
        <v>1.8729254591374866</v>
      </c>
      <c r="CY114" s="4">
        <f t="shared" si="881"/>
        <v>1.1228735016682423</v>
      </c>
      <c r="CZ114" s="4">
        <f t="shared" si="881"/>
        <v>1.0065593273148821</v>
      </c>
      <c r="DA114" s="4">
        <f t="shared" si="881"/>
        <v>1.7929890567793372</v>
      </c>
      <c r="DB114" s="4">
        <f t="shared" si="881"/>
        <v>1.6863324298443505</v>
      </c>
      <c r="DC114" s="4">
        <f t="shared" si="881"/>
        <v>2.2183660833577701</v>
      </c>
      <c r="DD114" s="4">
        <f t="shared" si="881"/>
        <v>2.1392816580634744</v>
      </c>
      <c r="DE114" s="4">
        <f t="shared" si="881"/>
        <v>2.1024016660241562</v>
      </c>
      <c r="DF114" s="4">
        <f t="shared" si="881"/>
        <v>2.5031124305688435</v>
      </c>
      <c r="DG114" s="4">
        <f t="shared" si="881"/>
        <v>3.4115452973196847</v>
      </c>
      <c r="DH114" s="4">
        <f t="shared" si="881"/>
        <v>3.0207113762543925</v>
      </c>
      <c r="DI114" s="4">
        <f t="shared" si="881"/>
        <v>2.5012942426636986</v>
      </c>
      <c r="DJ114" s="4">
        <f t="shared" si="881"/>
        <v>3.2585126965404498</v>
      </c>
      <c r="DK114" s="4">
        <f t="shared" si="881"/>
        <v>3.2862818541596894</v>
      </c>
      <c r="DL114" s="4">
        <f t="shared" si="881"/>
        <v>3.3100076906090736</v>
      </c>
      <c r="DM114" s="4">
        <f t="shared" si="881"/>
        <v>3.1488647453983942</v>
      </c>
      <c r="DN114" s="4">
        <f t="shared" si="881"/>
        <v>2.939662923678088</v>
      </c>
      <c r="DO114" s="4">
        <f t="shared" si="881"/>
        <v>2.7134920960635078</v>
      </c>
      <c r="DP114" s="4">
        <f t="shared" si="881"/>
        <v>2.3386597482237148</v>
      </c>
      <c r="DQ114" s="4">
        <f t="shared" si="881"/>
        <v>3.1885872066267806</v>
      </c>
      <c r="DR114" s="4">
        <f t="shared" si="881"/>
        <v>2.1983233778552602</v>
      </c>
      <c r="DS114" s="49">
        <f t="shared" si="881"/>
        <v>2.4739923865981117</v>
      </c>
      <c r="DT114" s="49">
        <f t="shared" si="881"/>
        <v>1.1060576597598848</v>
      </c>
      <c r="DU114" s="49">
        <f t="shared" si="881"/>
        <v>1.6479595841390582</v>
      </c>
      <c r="DV114" s="49">
        <f t="shared" si="881"/>
        <v>1.7579192371300678</v>
      </c>
      <c r="DW114" s="49">
        <f t="shared" ref="DW114:FB114" si="882">100*(DW30/DS30-1)</f>
        <v>1.7138401006681514</v>
      </c>
      <c r="DX114" s="49">
        <f t="shared" si="882"/>
        <v>4.470214891574753</v>
      </c>
      <c r="DY114" s="49">
        <f t="shared" si="882"/>
        <v>5.1943630332918156</v>
      </c>
      <c r="DZ114" s="49">
        <f t="shared" si="882"/>
        <v>7.0505393422243712</v>
      </c>
      <c r="EA114" s="49">
        <f t="shared" si="882"/>
        <v>8.0599407562293113</v>
      </c>
      <c r="EB114" s="49">
        <f t="shared" si="882"/>
        <v>9.6379216590726013</v>
      </c>
      <c r="EC114" s="11">
        <f t="shared" si="882"/>
        <v>9.2980407335237381</v>
      </c>
      <c r="ED114" s="11">
        <f t="shared" si="882"/>
        <v>9.5554440706960175</v>
      </c>
      <c r="EE114" s="11">
        <f t="shared" si="882"/>
        <v>9.5040925186566039</v>
      </c>
      <c r="EF114" s="11">
        <f t="shared" si="882"/>
        <v>7.8364566117469225</v>
      </c>
      <c r="EG114" s="11">
        <f t="shared" si="882"/>
        <v>7.0882429619752108</v>
      </c>
      <c r="EH114" s="11">
        <f t="shared" si="882"/>
        <v>6.0214597210590526</v>
      </c>
      <c r="EI114" s="11">
        <f t="shared" si="882"/>
        <v>5.1460750332574356</v>
      </c>
      <c r="EJ114" s="11">
        <f t="shared" si="882"/>
        <v>4.0870343531767439</v>
      </c>
      <c r="EK114" s="11">
        <f t="shared" si="882"/>
        <v>3.391178073694312</v>
      </c>
      <c r="EL114" s="11">
        <f t="shared" si="882"/>
        <v>3.0164258880787553</v>
      </c>
      <c r="EM114" s="11">
        <f t="shared" si="882"/>
        <v>2.5230413294437426</v>
      </c>
      <c r="EN114" s="11">
        <f t="shared" si="882"/>
        <v>2.2369463214330976</v>
      </c>
      <c r="EO114" s="11">
        <f t="shared" si="882"/>
        <v>2.0183051155891363</v>
      </c>
      <c r="EP114" s="11">
        <f t="shared" si="882"/>
        <v>1.9432701055269064</v>
      </c>
      <c r="EQ114" s="11">
        <f t="shared" si="882"/>
        <v>1.9006675148683483</v>
      </c>
      <c r="ER114" s="11">
        <f t="shared" si="882"/>
        <v>1.8767889325788323</v>
      </c>
      <c r="ES114" s="11">
        <f t="shared" si="882"/>
        <v>1.8984036998358933</v>
      </c>
      <c r="ET114" s="11">
        <f t="shared" si="882"/>
        <v>1.9005364954733706</v>
      </c>
      <c r="EU114" s="11">
        <f t="shared" si="882"/>
        <v>1.9205799247854483</v>
      </c>
      <c r="EV114" s="11">
        <f t="shared" si="882"/>
        <v>1.9310256778538371</v>
      </c>
      <c r="EW114" s="11">
        <f t="shared" si="882"/>
        <v>1.9522859996742747</v>
      </c>
      <c r="EX114" s="11">
        <f t="shared" si="882"/>
        <v>1.9698424528321823</v>
      </c>
      <c r="EY114" s="11">
        <f t="shared" si="882"/>
        <v>1.9434970109151628</v>
      </c>
      <c r="EZ114" s="11">
        <f t="shared" si="882"/>
        <v>1.9136227708975939</v>
      </c>
      <c r="FA114" s="11">
        <f t="shared" si="882"/>
        <v>1.9130805782140881</v>
      </c>
      <c r="FB114" s="11">
        <f t="shared" si="882"/>
        <v>1.8954525386771781</v>
      </c>
      <c r="FC114" s="11">
        <f t="shared" ref="FC114:FF114" si="883">100*(FC30/EY30-1)</f>
        <v>1.8836604410406244</v>
      </c>
      <c r="FD114" s="11">
        <f t="shared" si="883"/>
        <v>1.9001714207438125</v>
      </c>
      <c r="FE114" s="11">
        <f t="shared" si="883"/>
        <v>1.9260272392035427</v>
      </c>
      <c r="FF114" s="11">
        <f t="shared" si="883"/>
        <v>1.9529369451247058</v>
      </c>
    </row>
    <row r="115" spans="2:162" x14ac:dyDescent="0.25">
      <c r="B115" t="str">
        <f>B31</f>
        <v>Seattle MSA CPI-W (1982-1984=100)</v>
      </c>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f t="shared" ref="AM115:AV118" si="884">100*(AM31/AI31-1)</f>
        <v>2.3427866831072786</v>
      </c>
      <c r="AN115" s="4">
        <f t="shared" si="884"/>
        <v>3.418540190945496</v>
      </c>
      <c r="AO115" s="4">
        <f t="shared" si="884"/>
        <v>3.0525030525030417</v>
      </c>
      <c r="AP115" s="4">
        <f t="shared" si="884"/>
        <v>3.1837477258944924</v>
      </c>
      <c r="AQ115" s="4">
        <f t="shared" si="884"/>
        <v>3.3734939759036076</v>
      </c>
      <c r="AR115" s="4">
        <f t="shared" si="884"/>
        <v>3.5735556879094688</v>
      </c>
      <c r="AS115" s="4">
        <f t="shared" si="884"/>
        <v>3.9099526066350698</v>
      </c>
      <c r="AT115" s="4">
        <f t="shared" si="884"/>
        <v>4.1727887158389709</v>
      </c>
      <c r="AU115" s="4">
        <f t="shared" si="884"/>
        <v>4.4289044289044233</v>
      </c>
      <c r="AV115" s="4">
        <f t="shared" si="884"/>
        <v>3.7090281771132716</v>
      </c>
      <c r="AW115" s="4">
        <f t="shared" ref="AW115:BF118" si="885">100*(AW31/AS31-1)</f>
        <v>3.477765108323827</v>
      </c>
      <c r="AX115" s="4">
        <f t="shared" si="885"/>
        <v>2.7362482369534424</v>
      </c>
      <c r="AY115" s="4">
        <f t="shared" si="885"/>
        <v>1.8415178571428603</v>
      </c>
      <c r="AZ115" s="4">
        <f t="shared" si="885"/>
        <v>1.9406709176601034</v>
      </c>
      <c r="BA115" s="4">
        <f t="shared" si="885"/>
        <v>1.8181818181818299</v>
      </c>
      <c r="BB115" s="4">
        <f t="shared" si="885"/>
        <v>1.6199890170236264</v>
      </c>
      <c r="BC115" s="4">
        <f t="shared" si="885"/>
        <v>2.0273972602739665</v>
      </c>
      <c r="BD115" s="4">
        <f t="shared" si="885"/>
        <v>1.3598041881969003</v>
      </c>
      <c r="BE115" s="4">
        <f t="shared" si="885"/>
        <v>1.8398268398268192</v>
      </c>
      <c r="BF115" s="4">
        <f t="shared" si="885"/>
        <v>0.81059173196433854</v>
      </c>
      <c r="BG115" s="4">
        <f t="shared" ref="BG115:BP118" si="886">100*(BG31/BC31-1)</f>
        <v>0.85929108485500727</v>
      </c>
      <c r="BH115" s="4">
        <f t="shared" si="886"/>
        <v>1.8245237456399277</v>
      </c>
      <c r="BI115" s="4">
        <f t="shared" si="886"/>
        <v>0.74388947927737092</v>
      </c>
      <c r="BJ115" s="4">
        <f t="shared" si="886"/>
        <v>2.3586169927633183</v>
      </c>
      <c r="BK115" s="4">
        <f t="shared" si="886"/>
        <v>2.4494142705005384</v>
      </c>
      <c r="BL115" s="4">
        <f t="shared" si="886"/>
        <v>3.0303030303030276</v>
      </c>
      <c r="BM115" s="4">
        <f t="shared" si="886"/>
        <v>3.0063291139240667</v>
      </c>
      <c r="BN115" s="4">
        <f t="shared" si="886"/>
        <v>3.3516627389369003</v>
      </c>
      <c r="BO115" s="4">
        <f t="shared" si="886"/>
        <v>2.9106029106028997</v>
      </c>
      <c r="BP115" s="4">
        <f t="shared" si="886"/>
        <v>3.9130434782608692</v>
      </c>
      <c r="BQ115" s="4">
        <f t="shared" ref="BQ115:BZ118" si="887">100*(BQ31/BM31-1)</f>
        <v>5.0179211469533858</v>
      </c>
      <c r="BR115" s="4">
        <f t="shared" si="887"/>
        <v>3.4203192297947771</v>
      </c>
      <c r="BS115" s="4">
        <f t="shared" si="887"/>
        <v>3.9121212121212112</v>
      </c>
      <c r="BT115" s="4">
        <f t="shared" si="887"/>
        <v>3.6027565838050668</v>
      </c>
      <c r="BU115" s="4">
        <f t="shared" si="887"/>
        <v>2.4963432471964975</v>
      </c>
      <c r="BV115" s="4">
        <f t="shared" si="887"/>
        <v>4.6376776090151894</v>
      </c>
      <c r="BW115" s="4">
        <f t="shared" si="887"/>
        <v>5.1451790071252779</v>
      </c>
      <c r="BX115" s="4">
        <f t="shared" si="887"/>
        <v>5.0168908485335173</v>
      </c>
      <c r="BY115" s="4">
        <f t="shared" si="887"/>
        <v>6.2092093996765296</v>
      </c>
      <c r="BZ115" s="4">
        <f t="shared" si="887"/>
        <v>2.336519709410001</v>
      </c>
      <c r="CA115" s="4">
        <f t="shared" ref="CA115:CJ118" si="888">100*(CA31/BW31-1)</f>
        <v>1.1186509624096397</v>
      </c>
      <c r="CB115" s="4">
        <f t="shared" si="888"/>
        <v>3.2801274046745377E-2</v>
      </c>
      <c r="CC115" s="4">
        <f t="shared" si="888"/>
        <v>-0.62703506469657944</v>
      </c>
      <c r="CD115" s="4">
        <f t="shared" si="888"/>
        <v>1.1743012644385598</v>
      </c>
      <c r="CE115" s="4">
        <f t="shared" si="888"/>
        <v>1.1259325629022765</v>
      </c>
      <c r="CF115" s="4">
        <f t="shared" si="888"/>
        <v>0.44436805886916009</v>
      </c>
      <c r="CG115" s="4">
        <f t="shared" si="888"/>
        <v>0.70806272056536113</v>
      </c>
      <c r="CH115" s="4">
        <f t="shared" si="888"/>
        <v>0.84139072548183869</v>
      </c>
      <c r="CI115" s="4">
        <f t="shared" si="888"/>
        <v>2.0681237709920142</v>
      </c>
      <c r="CJ115" s="4">
        <f t="shared" si="888"/>
        <v>3.2012806022973406</v>
      </c>
      <c r="CK115" s="4">
        <f t="shared" ref="CK115:CT118" si="889">100*(CK31/CG31-1)</f>
        <v>3.1837954923828793</v>
      </c>
      <c r="CL115" s="4">
        <f t="shared" si="889"/>
        <v>4.0426939333804368</v>
      </c>
      <c r="CM115" s="4">
        <f t="shared" si="889"/>
        <v>2.7862172815448005</v>
      </c>
      <c r="CN115" s="4">
        <f t="shared" si="889"/>
        <v>2.758598121666278</v>
      </c>
      <c r="CO115" s="4">
        <f t="shared" si="889"/>
        <v>2.6856582725387934</v>
      </c>
      <c r="CP115" s="4">
        <f t="shared" si="889"/>
        <v>1.8407565615072619</v>
      </c>
      <c r="CQ115" s="4">
        <f t="shared" si="889"/>
        <v>1.9221737238291903</v>
      </c>
      <c r="CR115" s="4">
        <f t="shared" si="889"/>
        <v>1.1332611510944224</v>
      </c>
      <c r="CS115" s="4">
        <f t="shared" si="889"/>
        <v>1.0952481520591251</v>
      </c>
      <c r="CT115" s="4">
        <f t="shared" si="889"/>
        <v>1.0261673738453103</v>
      </c>
      <c r="CU115" s="4">
        <f t="shared" ref="CU115:DD118" si="890">100*(CU31/CQ31-1)</f>
        <v>1.2957529741018492</v>
      </c>
      <c r="CV115" s="4">
        <f t="shared" si="890"/>
        <v>2.4382410237463459</v>
      </c>
      <c r="CW115" s="4">
        <f t="shared" si="890"/>
        <v>2.1425318475994715</v>
      </c>
      <c r="CX115" s="4">
        <f t="shared" si="890"/>
        <v>1.5985035108005308</v>
      </c>
      <c r="CY115" s="4">
        <f t="shared" si="890"/>
        <v>0.4707708873280092</v>
      </c>
      <c r="CZ115" s="4">
        <f t="shared" si="890"/>
        <v>0.43177733650556771</v>
      </c>
      <c r="DA115" s="4">
        <f t="shared" si="890"/>
        <v>1.2390017629902994</v>
      </c>
      <c r="DB115" s="4">
        <f t="shared" si="890"/>
        <v>1.5335608177066584</v>
      </c>
      <c r="DC115" s="4">
        <f t="shared" si="890"/>
        <v>2.3797952105011566</v>
      </c>
      <c r="DD115" s="4">
        <f t="shared" si="890"/>
        <v>2.2759085066008433</v>
      </c>
      <c r="DE115" s="4">
        <f t="shared" ref="DE115:DN118" si="891">100*(DE31/DA31-1)</f>
        <v>1.9769696969696993</v>
      </c>
      <c r="DF115" s="4">
        <f t="shared" si="891"/>
        <v>2.5326274791706016</v>
      </c>
      <c r="DG115" s="4">
        <f t="shared" si="891"/>
        <v>3.6544890937418861</v>
      </c>
      <c r="DH115" s="4">
        <f t="shared" si="891"/>
        <v>3.1703122630894365</v>
      </c>
      <c r="DI115" s="4">
        <f t="shared" si="891"/>
        <v>2.82694052529191</v>
      </c>
      <c r="DJ115" s="4">
        <f t="shared" si="891"/>
        <v>3.718968163588654</v>
      </c>
      <c r="DK115" s="4">
        <f t="shared" si="891"/>
        <v>3.5252533555667709</v>
      </c>
      <c r="DL115" s="4">
        <f t="shared" si="891"/>
        <v>3.585524089454406</v>
      </c>
      <c r="DM115" s="4">
        <f t="shared" si="891"/>
        <v>3.1707561419191732</v>
      </c>
      <c r="DN115" s="4">
        <f t="shared" si="891"/>
        <v>2.957019532063021</v>
      </c>
      <c r="DO115" s="4">
        <f t="shared" ref="DO115:DX118" si="892">100*(DO31/DK31-1)</f>
        <v>2.4811231222374719</v>
      </c>
      <c r="DP115" s="4">
        <f t="shared" si="892"/>
        <v>1.9048792462621922</v>
      </c>
      <c r="DQ115" s="4">
        <f t="shared" si="892"/>
        <v>2.5257976448794794</v>
      </c>
      <c r="DR115" s="4">
        <f t="shared" si="892"/>
        <v>1.8774492803080189</v>
      </c>
      <c r="DS115" s="49">
        <f t="shared" si="892"/>
        <v>2.5981500817225722</v>
      </c>
      <c r="DT115" s="49">
        <f t="shared" si="892"/>
        <v>1.2438608414654606</v>
      </c>
      <c r="DU115" s="49">
        <f t="shared" si="892"/>
        <v>2.4082034095876503</v>
      </c>
      <c r="DV115" s="49">
        <f t="shared" si="892"/>
        <v>1.8474018408481951</v>
      </c>
      <c r="DW115" s="49">
        <f t="shared" si="892"/>
        <v>1.6951895311078324</v>
      </c>
      <c r="DX115" s="49">
        <f t="shared" si="892"/>
        <v>5.0004433017111438</v>
      </c>
      <c r="DY115" s="49">
        <f t="shared" ref="DY115:EH118" si="893">100*(DY31/DU31-1)</f>
        <v>5.0791268127670319</v>
      </c>
      <c r="DZ115" s="49">
        <f t="shared" si="893"/>
        <v>7.069674328817066</v>
      </c>
      <c r="EA115" s="49">
        <f t="shared" si="893"/>
        <v>8.1002139358899541</v>
      </c>
      <c r="EB115" s="49">
        <f t="shared" si="893"/>
        <v>9.0033378883935598</v>
      </c>
      <c r="EC115" s="11">
        <f t="shared" si="893"/>
        <v>9.0707152770725266</v>
      </c>
      <c r="ED115" s="11">
        <f t="shared" si="893"/>
        <v>9.3134027365061165</v>
      </c>
      <c r="EE115" s="11">
        <f t="shared" si="893"/>
        <v>8.9396536496326497</v>
      </c>
      <c r="EF115" s="11">
        <f t="shared" si="893"/>
        <v>7.3232324829184625</v>
      </c>
      <c r="EG115" s="11">
        <f t="shared" si="893"/>
        <v>6.9111729211578377</v>
      </c>
      <c r="EH115" s="11">
        <f t="shared" si="893"/>
        <v>5.7358242297958384</v>
      </c>
      <c r="EI115" s="11">
        <f t="shared" ref="EI115:ER118" si="894">100*(EI31/EE31-1)</f>
        <v>4.7961043831694639</v>
      </c>
      <c r="EJ115" s="11">
        <f t="shared" si="894"/>
        <v>4.1420144491479682</v>
      </c>
      <c r="EK115" s="11">
        <f t="shared" si="894"/>
        <v>3.4649349442918753</v>
      </c>
      <c r="EL115" s="11">
        <f t="shared" si="894"/>
        <v>3.0763826722163934</v>
      </c>
      <c r="EM115" s="11">
        <f t="shared" si="894"/>
        <v>2.6744167388722984</v>
      </c>
      <c r="EN115" s="11">
        <f t="shared" si="894"/>
        <v>2.4741278812373535</v>
      </c>
      <c r="EO115" s="11">
        <f t="shared" si="894"/>
        <v>2.2530244679018319</v>
      </c>
      <c r="EP115" s="11">
        <f t="shared" si="894"/>
        <v>2.1036400898917895</v>
      </c>
      <c r="EQ115" s="11">
        <f t="shared" si="894"/>
        <v>2.0545185119035914</v>
      </c>
      <c r="ER115" s="11">
        <f t="shared" si="894"/>
        <v>1.9895965236720103</v>
      </c>
      <c r="ES115" s="11">
        <f t="shared" ref="ES115:FB118" si="895">100*(ES31/EO31-1)</f>
        <v>1.9525309804253155</v>
      </c>
      <c r="ET115" s="11">
        <f t="shared" si="895"/>
        <v>1.9000618935020031</v>
      </c>
      <c r="EU115" s="11">
        <f t="shared" si="895"/>
        <v>1.8793319425724597</v>
      </c>
      <c r="EV115" s="11">
        <f t="shared" si="895"/>
        <v>1.8703131534179684</v>
      </c>
      <c r="EW115" s="11">
        <f t="shared" si="895"/>
        <v>1.8764890099893572</v>
      </c>
      <c r="EX115" s="11">
        <f t="shared" si="895"/>
        <v>1.8909755773678816</v>
      </c>
      <c r="EY115" s="11">
        <f t="shared" si="895"/>
        <v>1.8600441579314397</v>
      </c>
      <c r="EZ115" s="11">
        <f t="shared" si="895"/>
        <v>1.8271267988693829</v>
      </c>
      <c r="FA115" s="11">
        <f t="shared" si="895"/>
        <v>1.8193908082840826</v>
      </c>
      <c r="FB115" s="11">
        <f t="shared" si="895"/>
        <v>1.78810056611729</v>
      </c>
      <c r="FC115" s="11">
        <f t="shared" ref="FC115:FF118" si="896">100*(FC31/EY31-1)</f>
        <v>1.778226084830159</v>
      </c>
      <c r="FD115" s="11">
        <f t="shared" si="896"/>
        <v>1.7919673936300784</v>
      </c>
      <c r="FE115" s="11">
        <f t="shared" si="896"/>
        <v>1.8030967682343357</v>
      </c>
      <c r="FF115" s="11">
        <f t="shared" si="896"/>
        <v>1.8270190952946574</v>
      </c>
    </row>
    <row r="116" spans="2:162" x14ac:dyDescent="0.25">
      <c r="B116" t="str">
        <f>B32</f>
        <v>Seattle MSA S&amp;P CoreLogic Case-Shilller Home Price Index</v>
      </c>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f t="shared" si="884"/>
        <v>9.0686901776109821</v>
      </c>
      <c r="AN116" s="4">
        <f t="shared" si="884"/>
        <v>8.9365963634672632</v>
      </c>
      <c r="AO116" s="4">
        <f t="shared" si="884"/>
        <v>8.5413317833890723</v>
      </c>
      <c r="AP116" s="4">
        <f t="shared" si="884"/>
        <v>8.9765012947808707</v>
      </c>
      <c r="AQ116" s="4">
        <f t="shared" si="884"/>
        <v>9.2907512823675162</v>
      </c>
      <c r="AR116" s="4">
        <f t="shared" si="884"/>
        <v>8.9607757378319839</v>
      </c>
      <c r="AS116" s="4">
        <f t="shared" si="884"/>
        <v>7.9902110839372043</v>
      </c>
      <c r="AT116" s="4">
        <f t="shared" si="884"/>
        <v>6.5781744810042619</v>
      </c>
      <c r="AU116" s="4">
        <f t="shared" si="884"/>
        <v>5.9359614575345443</v>
      </c>
      <c r="AV116" s="4">
        <f t="shared" si="884"/>
        <v>5.0870793548739357</v>
      </c>
      <c r="AW116" s="4">
        <f t="shared" si="885"/>
        <v>5.0593877387663078</v>
      </c>
      <c r="AX116" s="4">
        <f t="shared" si="885"/>
        <v>5.0678660673925569</v>
      </c>
      <c r="AY116" s="4">
        <f t="shared" si="885"/>
        <v>4.8942234781401917</v>
      </c>
      <c r="AZ116" s="4">
        <f t="shared" si="885"/>
        <v>4.0539361733589185</v>
      </c>
      <c r="BA116" s="4">
        <f t="shared" si="885"/>
        <v>3.7679568501346239</v>
      </c>
      <c r="BB116" s="4">
        <f t="shared" si="885"/>
        <v>3.6555789912905867</v>
      </c>
      <c r="BC116" s="4">
        <f t="shared" si="885"/>
        <v>3.724545807778612</v>
      </c>
      <c r="BD116" s="4">
        <f t="shared" si="885"/>
        <v>4.5135259133231909</v>
      </c>
      <c r="BE116" s="4">
        <f t="shared" si="885"/>
        <v>5.3518427301986415</v>
      </c>
      <c r="BF116" s="4">
        <f t="shared" si="885"/>
        <v>6.6725395704779311</v>
      </c>
      <c r="BG116" s="4">
        <f t="shared" si="886"/>
        <v>7.7676311142042653</v>
      </c>
      <c r="BH116" s="4">
        <f t="shared" si="886"/>
        <v>9.2115649851437489</v>
      </c>
      <c r="BI116" s="4">
        <f t="shared" si="886"/>
        <v>10.182567214400207</v>
      </c>
      <c r="BJ116" s="4">
        <f t="shared" si="886"/>
        <v>10.896648716505574</v>
      </c>
      <c r="BK116" s="4">
        <f t="shared" si="886"/>
        <v>13.247959117457153</v>
      </c>
      <c r="BL116" s="4">
        <f t="shared" si="886"/>
        <v>14.569078198000373</v>
      </c>
      <c r="BM116" s="4">
        <f t="shared" si="886"/>
        <v>16.478929573809875</v>
      </c>
      <c r="BN116" s="4">
        <f t="shared" si="886"/>
        <v>18.34301690508855</v>
      </c>
      <c r="BO116" s="4">
        <f t="shared" si="886"/>
        <v>18.302240109166078</v>
      </c>
      <c r="BP116" s="4">
        <f t="shared" si="886"/>
        <v>17.473164483093264</v>
      </c>
      <c r="BQ116" s="4">
        <f t="shared" si="887"/>
        <v>15.813063155048113</v>
      </c>
      <c r="BR116" s="4">
        <f t="shared" si="887"/>
        <v>12.954941362953342</v>
      </c>
      <c r="BS116" s="4">
        <f t="shared" si="887"/>
        <v>10.862446060650077</v>
      </c>
      <c r="BT116" s="4">
        <f t="shared" si="887"/>
        <v>8.8777116773327549</v>
      </c>
      <c r="BU116" s="4">
        <f t="shared" si="887"/>
        <v>5.5384379973158593</v>
      </c>
      <c r="BV116" s="4">
        <f t="shared" si="887"/>
        <v>1.7840122830200533</v>
      </c>
      <c r="BW116" s="4">
        <f t="shared" si="887"/>
        <v>-2.5194027911966344</v>
      </c>
      <c r="BX116" s="4">
        <f t="shared" si="887"/>
        <v>-6.1434700801735742</v>
      </c>
      <c r="BY116" s="4">
        <f t="shared" si="887"/>
        <v>-9.1176612299617048</v>
      </c>
      <c r="BZ116" s="4">
        <f t="shared" si="887"/>
        <v>-11.592333737865246</v>
      </c>
      <c r="CA116" s="4">
        <f t="shared" si="888"/>
        <v>-15.375070170815485</v>
      </c>
      <c r="CB116" s="4">
        <f t="shared" si="888"/>
        <v>-16.595387115833027</v>
      </c>
      <c r="CC116" s="4">
        <f t="shared" si="888"/>
        <v>-14.762519284767206</v>
      </c>
      <c r="CD116" s="4">
        <f t="shared" si="888"/>
        <v>-10.304401343828552</v>
      </c>
      <c r="CE116" s="4">
        <f t="shared" si="888"/>
        <v>-4.8840491508969635</v>
      </c>
      <c r="CF116" s="4">
        <f t="shared" si="888"/>
        <v>-2.1606186792065607</v>
      </c>
      <c r="CG116" s="4">
        <f t="shared" si="888"/>
        <v>-2.3443340909383159</v>
      </c>
      <c r="CH116" s="4">
        <f t="shared" si="888"/>
        <v>-4.8078046332544311</v>
      </c>
      <c r="CI116" s="4">
        <f t="shared" si="888"/>
        <v>-7.0743068724106628</v>
      </c>
      <c r="CJ116" s="4">
        <f t="shared" si="888"/>
        <v>-6.9228938827803894</v>
      </c>
      <c r="CK116" s="4">
        <f t="shared" si="889"/>
        <v>-6.4242460748754837</v>
      </c>
      <c r="CL116" s="4">
        <f t="shared" si="889"/>
        <v>-5.8431864886300371</v>
      </c>
      <c r="CM116" s="4">
        <f t="shared" si="889"/>
        <v>-2.7003395806616481</v>
      </c>
      <c r="CN116" s="4">
        <f t="shared" si="889"/>
        <v>0.24981147070639587</v>
      </c>
      <c r="CO116" s="4">
        <f t="shared" si="889"/>
        <v>3.7338309129206326</v>
      </c>
      <c r="CP116" s="4">
        <f t="shared" si="889"/>
        <v>7.3693115291332045</v>
      </c>
      <c r="CQ116" s="4">
        <f t="shared" si="889"/>
        <v>9.4728822330231388</v>
      </c>
      <c r="CR116" s="4">
        <f t="shared" si="889"/>
        <v>11.449310843051229</v>
      </c>
      <c r="CS116" s="4">
        <f t="shared" si="889"/>
        <v>13.055461199419227</v>
      </c>
      <c r="CT116" s="4">
        <f t="shared" si="889"/>
        <v>12.904651204633266</v>
      </c>
      <c r="CU116" s="4">
        <f t="shared" si="890"/>
        <v>11.947164329925975</v>
      </c>
      <c r="CV116" s="4">
        <f t="shared" si="890"/>
        <v>9.4459297709741374</v>
      </c>
      <c r="CW116" s="4">
        <f t="shared" si="890"/>
        <v>6.6573861860161454</v>
      </c>
      <c r="CX116" s="4">
        <f t="shared" si="890"/>
        <v>6.4709103144759306</v>
      </c>
      <c r="CY116" s="4">
        <f t="shared" si="890"/>
        <v>6.9063771518713013</v>
      </c>
      <c r="CZ116" s="4">
        <f t="shared" si="890"/>
        <v>7.1628533003207595</v>
      </c>
      <c r="DA116" s="4">
        <f t="shared" si="890"/>
        <v>7.8496687688008215</v>
      </c>
      <c r="DB116" s="4">
        <f t="shared" si="890"/>
        <v>9.6323021245555029</v>
      </c>
      <c r="DC116" s="4">
        <f t="shared" si="890"/>
        <v>10.443771610999031</v>
      </c>
      <c r="DD116" s="4">
        <f t="shared" si="890"/>
        <v>10.580680722004509</v>
      </c>
      <c r="DE116" s="4">
        <f t="shared" si="891"/>
        <v>11.343316014489279</v>
      </c>
      <c r="DF116" s="4">
        <f t="shared" si="891"/>
        <v>10.799142333239264</v>
      </c>
      <c r="DG116" s="4">
        <f t="shared" si="891"/>
        <v>11.655995943392817</v>
      </c>
      <c r="DH116" s="4">
        <f t="shared" si="891"/>
        <v>13.036773629875364</v>
      </c>
      <c r="DI116" s="4">
        <f t="shared" si="891"/>
        <v>13.36497792775333</v>
      </c>
      <c r="DJ116" s="4">
        <f t="shared" si="891"/>
        <v>12.906621125423312</v>
      </c>
      <c r="DK116" s="4">
        <f t="shared" si="891"/>
        <v>12.630304157753214</v>
      </c>
      <c r="DL116" s="4">
        <f t="shared" si="891"/>
        <v>12.977266231283679</v>
      </c>
      <c r="DM116" s="4">
        <f t="shared" si="891"/>
        <v>9.9282543014355351</v>
      </c>
      <c r="DN116" s="4">
        <f t="shared" si="891"/>
        <v>6.3847565350945823</v>
      </c>
      <c r="DO116" s="4">
        <f t="shared" si="892"/>
        <v>2.6842754246296341</v>
      </c>
      <c r="DP116" s="4">
        <f t="shared" si="892"/>
        <v>-0.89881498424441153</v>
      </c>
      <c r="DQ116" s="4">
        <f t="shared" si="892"/>
        <v>0.70477008113012385</v>
      </c>
      <c r="DR116" s="4">
        <f t="shared" si="892"/>
        <v>3.3632736414126452</v>
      </c>
      <c r="DS116" s="49">
        <f t="shared" si="892"/>
        <v>5.9944502016562318</v>
      </c>
      <c r="DT116" s="49">
        <f t="shared" si="892"/>
        <v>6.9073746851646467</v>
      </c>
      <c r="DU116" s="49">
        <f t="shared" si="892"/>
        <v>8.6852504933209609</v>
      </c>
      <c r="DV116" s="49">
        <f t="shared" si="892"/>
        <v>12.742296588995771</v>
      </c>
      <c r="DW116" s="49">
        <f t="shared" si="892"/>
        <v>16.072558714598095</v>
      </c>
      <c r="DX116" s="49">
        <f t="shared" si="892"/>
        <v>23.068355793021734</v>
      </c>
      <c r="DY116" s="49">
        <f t="shared" si="893"/>
        <v>24.421494338963189</v>
      </c>
      <c r="DZ116" s="49">
        <f t="shared" si="893"/>
        <v>23.382815109318944</v>
      </c>
      <c r="EA116" s="49">
        <f t="shared" si="893"/>
        <v>26.291806873030875</v>
      </c>
      <c r="EB116" s="49">
        <f t="shared" si="893"/>
        <v>22.843356941899561</v>
      </c>
      <c r="EC116" s="11">
        <f t="shared" si="893"/>
        <v>18.846009092693784</v>
      </c>
      <c r="ED116" s="11">
        <f t="shared" si="893"/>
        <v>13.586368962723959</v>
      </c>
      <c r="EE116" s="11">
        <f t="shared" si="893"/>
        <v>4.9692394728351852</v>
      </c>
      <c r="EF116" s="11">
        <f t="shared" si="893"/>
        <v>0.16007520136536169</v>
      </c>
      <c r="EG116" s="11">
        <f t="shared" si="893"/>
        <v>-2.1592153297010475</v>
      </c>
      <c r="EH116" s="11">
        <f t="shared" si="893"/>
        <v>-3.9302482805026018</v>
      </c>
      <c r="EI116" s="11">
        <f t="shared" si="894"/>
        <v>-5.1174827315220934</v>
      </c>
      <c r="EJ116" s="11">
        <f t="shared" si="894"/>
        <v>-5.1389100646662689</v>
      </c>
      <c r="EK116" s="11">
        <f t="shared" si="894"/>
        <v>-4.2867478702468205</v>
      </c>
      <c r="EL116" s="11">
        <f t="shared" si="894"/>
        <v>-3.0595093195014189</v>
      </c>
      <c r="EM116" s="11">
        <f t="shared" si="894"/>
        <v>-1.8516991455651111</v>
      </c>
      <c r="EN116" s="11">
        <f t="shared" si="894"/>
        <v>-0.63324125232613326</v>
      </c>
      <c r="EO116" s="11">
        <f t="shared" si="894"/>
        <v>0.40479037388168049</v>
      </c>
      <c r="EP116" s="11">
        <f t="shared" si="894"/>
        <v>1.3686361130808011</v>
      </c>
      <c r="EQ116" s="11">
        <f t="shared" si="894"/>
        <v>2.1994788823712419</v>
      </c>
      <c r="ER116" s="11">
        <f t="shared" si="894"/>
        <v>3.0002665966982089</v>
      </c>
      <c r="ES116" s="11">
        <f t="shared" si="895"/>
        <v>3.6577141280656367</v>
      </c>
      <c r="ET116" s="11">
        <f t="shared" si="895"/>
        <v>4.1210726505465534</v>
      </c>
      <c r="EU116" s="11">
        <f t="shared" si="895"/>
        <v>4.4424900425030778</v>
      </c>
      <c r="EV116" s="11">
        <f t="shared" si="895"/>
        <v>4.7261480257992261</v>
      </c>
      <c r="EW116" s="11">
        <f t="shared" si="895"/>
        <v>4.8996349075967061</v>
      </c>
      <c r="EX116" s="11">
        <f t="shared" si="895"/>
        <v>4.999186076397133</v>
      </c>
      <c r="EY116" s="11">
        <f t="shared" si="895"/>
        <v>5.034139555721695</v>
      </c>
      <c r="EZ116" s="11">
        <f t="shared" si="895"/>
        <v>5.0976964460898389</v>
      </c>
      <c r="FA116" s="11">
        <f t="shared" si="895"/>
        <v>5.1456346169663103</v>
      </c>
      <c r="FB116" s="11">
        <f t="shared" si="895"/>
        <v>5.1901104755682104</v>
      </c>
      <c r="FC116" s="11">
        <f t="shared" si="896"/>
        <v>5.2125221755302764</v>
      </c>
      <c r="FD116" s="11">
        <f t="shared" si="896"/>
        <v>5.2809088241014601</v>
      </c>
      <c r="FE116" s="11">
        <f t="shared" si="896"/>
        <v>5.3298076511816284</v>
      </c>
      <c r="FF116" s="11">
        <f t="shared" si="896"/>
        <v>5.3566825818211594</v>
      </c>
    </row>
    <row r="117" spans="2:162" x14ac:dyDescent="0.25">
      <c r="B117" t="str">
        <f>B33</f>
        <v>Housing permits (thous.)</v>
      </c>
      <c r="C117" s="4"/>
      <c r="D117" s="4"/>
      <c r="E117" s="4"/>
      <c r="F117" s="4"/>
      <c r="G117" s="4">
        <f t="shared" ref="G117:P118" si="897">100*(G33/C33-1)</f>
        <v>-71.461787322912841</v>
      </c>
      <c r="H117" s="4">
        <f t="shared" si="897"/>
        <v>-55.721137095768626</v>
      </c>
      <c r="I117" s="4">
        <f t="shared" si="897"/>
        <v>-38.100998682537146</v>
      </c>
      <c r="J117" s="4">
        <f t="shared" si="897"/>
        <v>-41.697586747293371</v>
      </c>
      <c r="K117" s="4">
        <f t="shared" si="897"/>
        <v>38.766738768374111</v>
      </c>
      <c r="L117" s="4">
        <f t="shared" si="897"/>
        <v>36.991299322601456</v>
      </c>
      <c r="M117" s="4">
        <f t="shared" si="897"/>
        <v>3.5370809138798309</v>
      </c>
      <c r="N117" s="4">
        <f t="shared" si="897"/>
        <v>43.197591946426385</v>
      </c>
      <c r="O117" s="4">
        <f t="shared" si="897"/>
        <v>-24.151872383937899</v>
      </c>
      <c r="P117" s="4">
        <f t="shared" si="897"/>
        <v>-17.699201540040566</v>
      </c>
      <c r="Q117" s="4">
        <f t="shared" ref="Q117:Z118" si="898">100*(Q33/M33-1)</f>
        <v>9.2803964445540501</v>
      </c>
      <c r="R117" s="4">
        <f t="shared" si="898"/>
        <v>26.973960025301036</v>
      </c>
      <c r="S117" s="4">
        <f t="shared" si="898"/>
        <v>20.601587717314619</v>
      </c>
      <c r="T117" s="4">
        <f t="shared" si="898"/>
        <v>18.221870399580631</v>
      </c>
      <c r="U117" s="4">
        <f t="shared" si="898"/>
        <v>26.271127865954934</v>
      </c>
      <c r="V117" s="4">
        <f t="shared" si="898"/>
        <v>-4.5289725621385557</v>
      </c>
      <c r="W117" s="4">
        <f t="shared" si="898"/>
        <v>6.6534906101900493</v>
      </c>
      <c r="X117" s="4">
        <f t="shared" si="898"/>
        <v>2.7421651384295531</v>
      </c>
      <c r="Y117" s="4">
        <f t="shared" si="898"/>
        <v>-22.869044873036415</v>
      </c>
      <c r="Z117" s="4">
        <f t="shared" si="898"/>
        <v>-5.1384022897634107</v>
      </c>
      <c r="AA117" s="4">
        <f t="shared" ref="AA117:AJ118" si="899">100*(AA33/W33-1)</f>
        <v>11.620701612923012</v>
      </c>
      <c r="AB117" s="4">
        <f t="shared" si="899"/>
        <v>7.2116140650796856</v>
      </c>
      <c r="AC117" s="4">
        <f t="shared" si="899"/>
        <v>21.484603779920807</v>
      </c>
      <c r="AD117" s="4">
        <f t="shared" si="899"/>
        <v>17.724983207375502</v>
      </c>
      <c r="AE117" s="4">
        <f t="shared" si="899"/>
        <v>13.807096433852584</v>
      </c>
      <c r="AF117" s="4">
        <f t="shared" si="899"/>
        <v>-3.3594892825634548</v>
      </c>
      <c r="AG117" s="4">
        <f t="shared" si="899"/>
        <v>37.81831473449062</v>
      </c>
      <c r="AH117" s="4">
        <f t="shared" si="899"/>
        <v>-2.7502075966156503</v>
      </c>
      <c r="AI117" s="4">
        <f t="shared" si="899"/>
        <v>12.42203304046139</v>
      </c>
      <c r="AJ117" s="4">
        <f t="shared" si="899"/>
        <v>23.026505620755167</v>
      </c>
      <c r="AK117" s="4">
        <f t="shared" ref="AK117:AL118" si="900">100*(AK33/AG33-1)</f>
        <v>-0.39073978679403654</v>
      </c>
      <c r="AL117" s="4">
        <f t="shared" si="900"/>
        <v>44.114618779055824</v>
      </c>
      <c r="AM117" s="4">
        <f t="shared" si="884"/>
        <v>-17.188713575748004</v>
      </c>
      <c r="AN117" s="4">
        <f t="shared" si="884"/>
        <v>24.873865850057307</v>
      </c>
      <c r="AO117" s="4">
        <f t="shared" si="884"/>
        <v>-13.425896710859808</v>
      </c>
      <c r="AP117" s="4">
        <f t="shared" si="884"/>
        <v>-17.599571624841424</v>
      </c>
      <c r="AQ117" s="4">
        <f t="shared" si="884"/>
        <v>23.620536029066862</v>
      </c>
      <c r="AR117" s="4">
        <f t="shared" si="884"/>
        <v>-24.028264125498588</v>
      </c>
      <c r="AS117" s="4">
        <f t="shared" si="884"/>
        <v>1.2480541666052725</v>
      </c>
      <c r="AT117" s="4">
        <f t="shared" si="884"/>
        <v>-7.0025331982957351</v>
      </c>
      <c r="AU117" s="4">
        <f t="shared" si="884"/>
        <v>-10.542249341592768</v>
      </c>
      <c r="AV117" s="4">
        <f t="shared" si="884"/>
        <v>-4.7225845419770929</v>
      </c>
      <c r="AW117" s="4">
        <f t="shared" si="885"/>
        <v>-22.860557239550307</v>
      </c>
      <c r="AX117" s="4">
        <f t="shared" si="885"/>
        <v>-31.781582223562832</v>
      </c>
      <c r="AY117" s="4">
        <f t="shared" si="885"/>
        <v>-30.062398891432242</v>
      </c>
      <c r="AZ117" s="4">
        <f t="shared" si="885"/>
        <v>5.3674106682297218</v>
      </c>
      <c r="BA117" s="4">
        <f t="shared" si="885"/>
        <v>-10.281863389518463</v>
      </c>
      <c r="BB117" s="4">
        <f t="shared" si="885"/>
        <v>23.70284021900828</v>
      </c>
      <c r="BC117" s="4">
        <f t="shared" si="885"/>
        <v>12.977369428485819</v>
      </c>
      <c r="BD117" s="4">
        <f t="shared" si="885"/>
        <v>-10.042381706300162</v>
      </c>
      <c r="BE117" s="4">
        <f t="shared" si="885"/>
        <v>33.861908612985061</v>
      </c>
      <c r="BF117" s="4">
        <f t="shared" si="885"/>
        <v>-9.7278423454874243</v>
      </c>
      <c r="BG117" s="4">
        <f t="shared" si="886"/>
        <v>12.612336197859886</v>
      </c>
      <c r="BH117" s="4">
        <f t="shared" si="886"/>
        <v>-0.10241767011212044</v>
      </c>
      <c r="BI117" s="4">
        <f t="shared" si="886"/>
        <v>5.5106890157808897</v>
      </c>
      <c r="BJ117" s="4">
        <f t="shared" si="886"/>
        <v>36.466838487266529</v>
      </c>
      <c r="BK117" s="4">
        <f t="shared" si="886"/>
        <v>11.366703843697913</v>
      </c>
      <c r="BL117" s="4">
        <f t="shared" si="886"/>
        <v>6.5781386115753904</v>
      </c>
      <c r="BM117" s="4">
        <f t="shared" si="886"/>
        <v>-1.0982737926346076</v>
      </c>
      <c r="BN117" s="4">
        <f t="shared" si="886"/>
        <v>18.125913468598508</v>
      </c>
      <c r="BO117" s="4">
        <f t="shared" si="886"/>
        <v>-9.3414227064668509</v>
      </c>
      <c r="BP117" s="4">
        <f t="shared" si="886"/>
        <v>28.471129575721797</v>
      </c>
      <c r="BQ117" s="4">
        <f t="shared" si="887"/>
        <v>21.432866536778029</v>
      </c>
      <c r="BR117" s="4">
        <f t="shared" si="887"/>
        <v>-25.006558385269074</v>
      </c>
      <c r="BS117" s="4">
        <f t="shared" si="887"/>
        <v>70.47766189101992</v>
      </c>
      <c r="BT117" s="4">
        <f t="shared" si="887"/>
        <v>-13.877998671717528</v>
      </c>
      <c r="BU117" s="4">
        <f t="shared" si="887"/>
        <v>-11.143538921412011</v>
      </c>
      <c r="BV117" s="4">
        <f t="shared" si="887"/>
        <v>10.884023619701221</v>
      </c>
      <c r="BW117" s="4">
        <f t="shared" si="887"/>
        <v>-46.027986973894052</v>
      </c>
      <c r="BX117" s="4">
        <f t="shared" si="887"/>
        <v>-14.847959599652416</v>
      </c>
      <c r="BY117" s="4">
        <f t="shared" si="887"/>
        <v>-41.843632358859942</v>
      </c>
      <c r="BZ117" s="4">
        <f t="shared" si="887"/>
        <v>-55.743217099734444</v>
      </c>
      <c r="CA117" s="4">
        <f t="shared" si="888"/>
        <v>-63.415958475948194</v>
      </c>
      <c r="CB117" s="4">
        <f t="shared" si="888"/>
        <v>-69.07295028137969</v>
      </c>
      <c r="CC117" s="4">
        <f t="shared" si="888"/>
        <v>-55.265149298733697</v>
      </c>
      <c r="CD117" s="4">
        <f t="shared" si="888"/>
        <v>-23.639692852605886</v>
      </c>
      <c r="CE117" s="4">
        <f t="shared" si="888"/>
        <v>59.01934778707512</v>
      </c>
      <c r="CF117" s="4">
        <f t="shared" si="888"/>
        <v>12.446300528550802</v>
      </c>
      <c r="CG117" s="4">
        <f t="shared" si="888"/>
        <v>66.360403364439108</v>
      </c>
      <c r="CH117" s="4">
        <f t="shared" si="888"/>
        <v>45.072515566449624</v>
      </c>
      <c r="CI117" s="4">
        <f t="shared" si="888"/>
        <v>-41.198878470235059</v>
      </c>
      <c r="CJ117" s="4">
        <f t="shared" si="888"/>
        <v>107.65250128922483</v>
      </c>
      <c r="CK117" s="4">
        <f t="shared" si="889"/>
        <v>2.8622137818062443</v>
      </c>
      <c r="CL117" s="4">
        <f t="shared" si="889"/>
        <v>-5.1884517440469065</v>
      </c>
      <c r="CM117" s="4">
        <f t="shared" si="889"/>
        <v>135.72479929168034</v>
      </c>
      <c r="CN117" s="4">
        <f t="shared" si="889"/>
        <v>30.671329333034937</v>
      </c>
      <c r="CO117" s="4">
        <f t="shared" si="889"/>
        <v>75.97741403206453</v>
      </c>
      <c r="CP117" s="4">
        <f t="shared" si="889"/>
        <v>66.773043141026903</v>
      </c>
      <c r="CQ117" s="4">
        <f t="shared" si="889"/>
        <v>16.9719165399679</v>
      </c>
      <c r="CR117" s="4">
        <f t="shared" si="889"/>
        <v>-10.210176098739964</v>
      </c>
      <c r="CS117" s="4">
        <f t="shared" si="889"/>
        <v>1.8233454352098333</v>
      </c>
      <c r="CT117" s="4">
        <f t="shared" si="889"/>
        <v>23.911205876004303</v>
      </c>
      <c r="CU117" s="4">
        <f t="shared" si="890"/>
        <v>-1.1885865518843519</v>
      </c>
      <c r="CV117" s="4">
        <f t="shared" si="890"/>
        <v>41.754290005538344</v>
      </c>
      <c r="CW117" s="4">
        <f t="shared" si="890"/>
        <v>19.878663696348763</v>
      </c>
      <c r="CX117" s="4">
        <f t="shared" si="890"/>
        <v>-0.79220148611373054</v>
      </c>
      <c r="CY117" s="4">
        <f t="shared" si="890"/>
        <v>134.99635272152904</v>
      </c>
      <c r="CZ117" s="4">
        <f t="shared" si="890"/>
        <v>-7.2969932070825365</v>
      </c>
      <c r="DA117" s="4">
        <f t="shared" si="890"/>
        <v>18.687850084867108</v>
      </c>
      <c r="DB117" s="4">
        <f t="shared" si="890"/>
        <v>1.5410742362056418</v>
      </c>
      <c r="DC117" s="4">
        <f t="shared" si="890"/>
        <v>-49.340399769903854</v>
      </c>
      <c r="DD117" s="4">
        <f t="shared" si="890"/>
        <v>27.719108022244065</v>
      </c>
      <c r="DE117" s="4">
        <f t="shared" si="891"/>
        <v>-6.0197055827417518</v>
      </c>
      <c r="DF117" s="4">
        <f t="shared" si="891"/>
        <v>26.346837033799364</v>
      </c>
      <c r="DG117" s="4">
        <f t="shared" si="891"/>
        <v>22.971749732296121</v>
      </c>
      <c r="DH117" s="4">
        <f t="shared" si="891"/>
        <v>-18.410473330145351</v>
      </c>
      <c r="DI117" s="4">
        <f t="shared" si="891"/>
        <v>8.0631694375353327</v>
      </c>
      <c r="DJ117" s="4">
        <f t="shared" si="891"/>
        <v>6.6933095559356115</v>
      </c>
      <c r="DK117" s="4">
        <f t="shared" si="891"/>
        <v>16.408951388265326</v>
      </c>
      <c r="DL117" s="4">
        <f t="shared" si="891"/>
        <v>-3.049397583808644</v>
      </c>
      <c r="DM117" s="4">
        <f t="shared" si="891"/>
        <v>-27.352391854208946</v>
      </c>
      <c r="DN117" s="4">
        <f t="shared" si="891"/>
        <v>-21.884661034872487</v>
      </c>
      <c r="DO117" s="4">
        <f t="shared" si="892"/>
        <v>-17.722905610396467</v>
      </c>
      <c r="DP117" s="4">
        <f t="shared" si="892"/>
        <v>33.240930732094554</v>
      </c>
      <c r="DQ117" s="4">
        <f t="shared" si="892"/>
        <v>42.508037899245821</v>
      </c>
      <c r="DR117" s="4">
        <f t="shared" si="892"/>
        <v>16.237786690422219</v>
      </c>
      <c r="DS117" s="49">
        <f t="shared" si="892"/>
        <v>-1.8230308949454432</v>
      </c>
      <c r="DT117" s="49">
        <f t="shared" si="892"/>
        <v>-17.85701867671532</v>
      </c>
      <c r="DU117" s="49">
        <f t="shared" si="892"/>
        <v>-10.311216205066675</v>
      </c>
      <c r="DV117" s="49">
        <f t="shared" si="892"/>
        <v>-26.521067027978805</v>
      </c>
      <c r="DW117" s="49">
        <f t="shared" si="892"/>
        <v>42.629072923188474</v>
      </c>
      <c r="DX117" s="49">
        <f t="shared" si="892"/>
        <v>-15.763458679631249</v>
      </c>
      <c r="DY117" s="49">
        <f t="shared" si="893"/>
        <v>20.866871932430399</v>
      </c>
      <c r="DZ117" s="49">
        <f t="shared" si="893"/>
        <v>66.316516266878949</v>
      </c>
      <c r="EA117" s="49">
        <f t="shared" si="893"/>
        <v>-2.3363203082500394</v>
      </c>
      <c r="EB117" s="49">
        <f t="shared" si="893"/>
        <v>47.795833392221823</v>
      </c>
      <c r="EC117" s="11">
        <f t="shared" si="893"/>
        <v>-18.547386475883432</v>
      </c>
      <c r="ED117" s="11">
        <f t="shared" si="893"/>
        <v>-23.091819602211682</v>
      </c>
      <c r="EE117" s="11">
        <f t="shared" si="893"/>
        <v>-33.115569633279286</v>
      </c>
      <c r="EF117" s="11">
        <f t="shared" si="893"/>
        <v>-33.981588783375692</v>
      </c>
      <c r="EG117" s="11">
        <f t="shared" si="893"/>
        <v>-21.076435386472259</v>
      </c>
      <c r="EH117" s="11">
        <f t="shared" si="893"/>
        <v>-23.914422827295734</v>
      </c>
      <c r="EI117" s="11">
        <f t="shared" si="894"/>
        <v>-1.933152635127322</v>
      </c>
      <c r="EJ117" s="11">
        <f t="shared" si="894"/>
        <v>11.857084092950343</v>
      </c>
      <c r="EK117" s="11">
        <f t="shared" si="894"/>
        <v>25.841476388423736</v>
      </c>
      <c r="EL117" s="11">
        <f t="shared" si="894"/>
        <v>40.326378610646941</v>
      </c>
      <c r="EM117" s="11">
        <f t="shared" si="894"/>
        <v>29.480351448154572</v>
      </c>
      <c r="EN117" s="11">
        <f t="shared" si="894"/>
        <v>28.839621635618663</v>
      </c>
      <c r="EO117" s="11">
        <f t="shared" si="894"/>
        <v>15.868471469079681</v>
      </c>
      <c r="EP117" s="11">
        <f t="shared" si="894"/>
        <v>5.0146709781377918</v>
      </c>
      <c r="EQ117" s="11">
        <f t="shared" si="894"/>
        <v>-0.20434560587825334</v>
      </c>
      <c r="ER117" s="11">
        <f t="shared" si="894"/>
        <v>-3.3071324280115499</v>
      </c>
      <c r="ES117" s="11">
        <f t="shared" si="895"/>
        <v>-4.2943205155920765</v>
      </c>
      <c r="ET117" s="11">
        <f t="shared" si="895"/>
        <v>-3.3308234981055285</v>
      </c>
      <c r="EU117" s="11">
        <f t="shared" si="895"/>
        <v>-1.129016059041299</v>
      </c>
      <c r="EV117" s="11">
        <f t="shared" si="895"/>
        <v>1.6968691826914961</v>
      </c>
      <c r="EW117" s="11">
        <f t="shared" si="895"/>
        <v>2.6949571134497363</v>
      </c>
      <c r="EX117" s="11">
        <f t="shared" si="895"/>
        <v>2.467347219665128</v>
      </c>
      <c r="EY117" s="11">
        <f t="shared" si="895"/>
        <v>2.5106221999600775</v>
      </c>
      <c r="EZ117" s="11">
        <f t="shared" si="895"/>
        <v>1.2266735368628989</v>
      </c>
      <c r="FA117" s="11">
        <f t="shared" si="895"/>
        <v>1.5431976781151491</v>
      </c>
      <c r="FB117" s="11">
        <f t="shared" si="895"/>
        <v>2.7682487847808135</v>
      </c>
      <c r="FC117" s="11">
        <f t="shared" si="896"/>
        <v>1.8658520542141011</v>
      </c>
      <c r="FD117" s="11">
        <f t="shared" si="896"/>
        <v>1.6041363021682464</v>
      </c>
      <c r="FE117" s="11">
        <f t="shared" si="896"/>
        <v>1.8085312516129548</v>
      </c>
      <c r="FF117" s="11">
        <f t="shared" si="896"/>
        <v>1.6173289120458678</v>
      </c>
    </row>
    <row r="118" spans="2:162" x14ac:dyDescent="0.25">
      <c r="B118" t="str">
        <f>B34</f>
        <v>Population (thous.)</v>
      </c>
      <c r="C118" s="4"/>
      <c r="D118" s="4"/>
      <c r="E118" s="4"/>
      <c r="F118" s="4"/>
      <c r="G118" s="4">
        <f t="shared" si="897"/>
        <v>3.3013285296561001</v>
      </c>
      <c r="H118" s="4">
        <f t="shared" si="897"/>
        <v>2.8754416516208137</v>
      </c>
      <c r="I118" s="4">
        <f t="shared" si="897"/>
        <v>2.3427572909876959</v>
      </c>
      <c r="J118" s="4">
        <f t="shared" si="897"/>
        <v>1.8258297657055556</v>
      </c>
      <c r="K118" s="4">
        <f t="shared" si="897"/>
        <v>1.4421515299308352</v>
      </c>
      <c r="L118" s="4">
        <f t="shared" si="897"/>
        <v>1.273696790950174</v>
      </c>
      <c r="M118" s="4">
        <f t="shared" si="897"/>
        <v>1.2737245018055399</v>
      </c>
      <c r="N118" s="4">
        <f t="shared" si="897"/>
        <v>1.365671830714188</v>
      </c>
      <c r="O118" s="4">
        <f t="shared" si="897"/>
        <v>1.4743225739047627</v>
      </c>
      <c r="P118" s="4">
        <f t="shared" si="897"/>
        <v>1.5394440441074853</v>
      </c>
      <c r="Q118" s="4">
        <f t="shared" si="898"/>
        <v>1.5583511466468414</v>
      </c>
      <c r="R118" s="4">
        <f t="shared" si="898"/>
        <v>1.5426571514604692</v>
      </c>
      <c r="S118" s="4">
        <f t="shared" si="898"/>
        <v>1.503856880490817</v>
      </c>
      <c r="T118" s="4">
        <f t="shared" si="898"/>
        <v>1.4524502569485787</v>
      </c>
      <c r="U118" s="4">
        <f t="shared" si="898"/>
        <v>1.3954925139608054</v>
      </c>
      <c r="V118" s="4">
        <f t="shared" si="898"/>
        <v>1.3391078844445792</v>
      </c>
      <c r="W118" s="4">
        <f t="shared" si="898"/>
        <v>1.2893234010600718</v>
      </c>
      <c r="X118" s="4">
        <f t="shared" si="898"/>
        <v>1.251028314870628</v>
      </c>
      <c r="Y118" s="4">
        <f t="shared" si="898"/>
        <v>1.224864734292952</v>
      </c>
      <c r="Z118" s="4">
        <f t="shared" si="898"/>
        <v>1.2104349730146291</v>
      </c>
      <c r="AA118" s="4">
        <f t="shared" si="899"/>
        <v>1.2073557740229779</v>
      </c>
      <c r="AB118" s="4">
        <f t="shared" si="899"/>
        <v>1.2169151594375371</v>
      </c>
      <c r="AC118" s="4">
        <f t="shared" si="899"/>
        <v>1.2470116911624807</v>
      </c>
      <c r="AD118" s="4">
        <f t="shared" si="899"/>
        <v>1.3070997131702233</v>
      </c>
      <c r="AE118" s="4">
        <f t="shared" si="899"/>
        <v>1.4065131858320701</v>
      </c>
      <c r="AF118" s="4">
        <f t="shared" si="899"/>
        <v>1.5479063214717259</v>
      </c>
      <c r="AG118" s="4">
        <f t="shared" si="899"/>
        <v>1.7077365457402127</v>
      </c>
      <c r="AH118" s="4">
        <f t="shared" si="899"/>
        <v>1.8561702493048227</v>
      </c>
      <c r="AI118" s="4">
        <f t="shared" si="899"/>
        <v>1.96373387252331</v>
      </c>
      <c r="AJ118" s="4">
        <f t="shared" si="899"/>
        <v>2.0100678088837309</v>
      </c>
      <c r="AK118" s="4">
        <f t="shared" si="900"/>
        <v>2.00962628784771</v>
      </c>
      <c r="AL118" s="4">
        <f t="shared" si="900"/>
        <v>1.9852503718001735</v>
      </c>
      <c r="AM118" s="4">
        <f t="shared" si="884"/>
        <v>1.959363129451952</v>
      </c>
      <c r="AN118" s="4">
        <f t="shared" si="884"/>
        <v>1.9465986221832265</v>
      </c>
      <c r="AO118" s="4">
        <f t="shared" si="884"/>
        <v>1.9321157642537612</v>
      </c>
      <c r="AP118" s="4">
        <f t="shared" si="884"/>
        <v>1.8941025109971088</v>
      </c>
      <c r="AQ118" s="4">
        <f t="shared" si="884"/>
        <v>1.8111678691294264</v>
      </c>
      <c r="AR118" s="4">
        <f t="shared" si="884"/>
        <v>1.6730612853427473</v>
      </c>
      <c r="AS118" s="4">
        <f t="shared" si="884"/>
        <v>1.512367504406531</v>
      </c>
      <c r="AT118" s="4">
        <f t="shared" si="884"/>
        <v>1.3715791419819823</v>
      </c>
      <c r="AU118" s="4">
        <f t="shared" si="884"/>
        <v>1.2923642912930466</v>
      </c>
      <c r="AV118" s="4">
        <f t="shared" si="884"/>
        <v>1.3000565235971706</v>
      </c>
      <c r="AW118" s="4">
        <f t="shared" si="885"/>
        <v>1.3571033860832804</v>
      </c>
      <c r="AX118" s="4">
        <f t="shared" si="885"/>
        <v>1.4108859597888435</v>
      </c>
      <c r="AY118" s="4">
        <f t="shared" si="885"/>
        <v>1.40939962104214</v>
      </c>
      <c r="AZ118" s="4">
        <f t="shared" si="885"/>
        <v>1.317852347432158</v>
      </c>
      <c r="BA118" s="4">
        <f t="shared" si="885"/>
        <v>1.1678658555741572</v>
      </c>
      <c r="BB118" s="4">
        <f t="shared" si="885"/>
        <v>1.0069520836348156</v>
      </c>
      <c r="BC118" s="4">
        <f t="shared" si="885"/>
        <v>0.88179288607574957</v>
      </c>
      <c r="BD118" s="4">
        <f t="shared" si="885"/>
        <v>0.82632902887027626</v>
      </c>
      <c r="BE118" s="4">
        <f t="shared" si="885"/>
        <v>0.82611411560897796</v>
      </c>
      <c r="BF118" s="4">
        <f t="shared" si="885"/>
        <v>0.85498079063317522</v>
      </c>
      <c r="BG118" s="4">
        <f t="shared" si="886"/>
        <v>0.88701759125939805</v>
      </c>
      <c r="BH118" s="4">
        <f t="shared" si="886"/>
        <v>0.90527466129264322</v>
      </c>
      <c r="BI118" s="4">
        <f t="shared" si="886"/>
        <v>0.92794964668152513</v>
      </c>
      <c r="BJ118" s="4">
        <f t="shared" si="886"/>
        <v>0.98181915920605434</v>
      </c>
      <c r="BK118" s="4">
        <f t="shared" si="886"/>
        <v>1.0934204128821401</v>
      </c>
      <c r="BL118" s="4">
        <f t="shared" si="886"/>
        <v>1.276134499704451</v>
      </c>
      <c r="BM118" s="4">
        <f t="shared" si="886"/>
        <v>1.4915740676480604</v>
      </c>
      <c r="BN118" s="4">
        <f t="shared" si="886"/>
        <v>1.6886741208162137</v>
      </c>
      <c r="BO118" s="4">
        <f t="shared" si="886"/>
        <v>1.8167904714407879</v>
      </c>
      <c r="BP118" s="4">
        <f t="shared" si="886"/>
        <v>1.8401450923722695</v>
      </c>
      <c r="BQ118" s="4">
        <f t="shared" si="887"/>
        <v>1.7800858640055983</v>
      </c>
      <c r="BR118" s="4">
        <f t="shared" si="887"/>
        <v>1.6718110367833994</v>
      </c>
      <c r="BS118" s="4">
        <f t="shared" si="887"/>
        <v>1.5498535498059463</v>
      </c>
      <c r="BT118" s="4">
        <f t="shared" si="887"/>
        <v>1.4413697262063874</v>
      </c>
      <c r="BU118" s="4">
        <f t="shared" si="887"/>
        <v>1.3466226970010542</v>
      </c>
      <c r="BV118" s="4">
        <f t="shared" si="887"/>
        <v>1.2593380334631199</v>
      </c>
      <c r="BW118" s="4">
        <f t="shared" si="887"/>
        <v>1.1733658489336829</v>
      </c>
      <c r="BX118" s="4">
        <f t="shared" si="887"/>
        <v>1.0862621363763925</v>
      </c>
      <c r="BY118" s="4">
        <f t="shared" si="887"/>
        <v>1.0099830843612878</v>
      </c>
      <c r="BZ118" s="4">
        <f t="shared" si="887"/>
        <v>0.95992601662053811</v>
      </c>
      <c r="CA118" s="4">
        <f t="shared" si="888"/>
        <v>0.95133866444312432</v>
      </c>
      <c r="CB118" s="4">
        <f t="shared" si="888"/>
        <v>0.99140901126595349</v>
      </c>
      <c r="CC118" s="4">
        <f t="shared" si="888"/>
        <v>1.055579708014931</v>
      </c>
      <c r="CD118" s="4">
        <f t="shared" si="888"/>
        <v>1.1115997424784529</v>
      </c>
      <c r="CE118" s="4">
        <f t="shared" si="888"/>
        <v>1.1274907756838148</v>
      </c>
      <c r="CF118" s="4">
        <f t="shared" si="888"/>
        <v>1.0809509431887632</v>
      </c>
      <c r="CG118" s="4">
        <f t="shared" si="888"/>
        <v>0.98723239915188277</v>
      </c>
      <c r="CH118" s="4">
        <f t="shared" si="888"/>
        <v>0.8706966084752521</v>
      </c>
      <c r="CI118" s="4">
        <f t="shared" si="888"/>
        <v>0.75535509554622848</v>
      </c>
      <c r="CJ118" s="4">
        <f t="shared" si="888"/>
        <v>0.66314091603010272</v>
      </c>
      <c r="CK118" s="4">
        <f t="shared" si="889"/>
        <v>0.60881914331385456</v>
      </c>
      <c r="CL118" s="4">
        <f t="shared" si="889"/>
        <v>0.60537330099443842</v>
      </c>
      <c r="CM118" s="4">
        <f t="shared" si="889"/>
        <v>0.66577596301078401</v>
      </c>
      <c r="CN118" s="4">
        <f t="shared" si="889"/>
        <v>0.7960628001997927</v>
      </c>
      <c r="CO118" s="4">
        <f t="shared" si="889"/>
        <v>0.97458756640713684</v>
      </c>
      <c r="CP118" s="4">
        <f t="shared" si="889"/>
        <v>1.1728058135170194</v>
      </c>
      <c r="CQ118" s="4">
        <f t="shared" si="889"/>
        <v>1.3621891660142493</v>
      </c>
      <c r="CR118" s="4">
        <f t="shared" si="889"/>
        <v>1.5192108871967314</v>
      </c>
      <c r="CS118" s="4">
        <f t="shared" si="889"/>
        <v>1.6401442012127676</v>
      </c>
      <c r="CT118" s="4">
        <f t="shared" si="889"/>
        <v>1.7263199013326513</v>
      </c>
      <c r="CU118" s="4">
        <f t="shared" si="890"/>
        <v>1.779179193464242</v>
      </c>
      <c r="CV118" s="4">
        <f t="shared" si="890"/>
        <v>1.8050922352896848</v>
      </c>
      <c r="CW118" s="4">
        <f t="shared" si="890"/>
        <v>1.8297209968921813</v>
      </c>
      <c r="CX118" s="4">
        <f t="shared" si="890"/>
        <v>1.883114134354269</v>
      </c>
      <c r="CY118" s="4">
        <f t="shared" si="890"/>
        <v>1.9947882543109419</v>
      </c>
      <c r="CZ118" s="4">
        <f t="shared" si="890"/>
        <v>2.1763281482206631</v>
      </c>
      <c r="DA118" s="4">
        <f t="shared" si="890"/>
        <v>2.3697053858247941</v>
      </c>
      <c r="DB118" s="4">
        <f t="shared" si="890"/>
        <v>2.5005496910716074</v>
      </c>
      <c r="DC118" s="4">
        <f t="shared" si="890"/>
        <v>2.4959511566529535</v>
      </c>
      <c r="DD118" s="4">
        <f t="shared" si="890"/>
        <v>2.3135169814497258</v>
      </c>
      <c r="DE118" s="4">
        <f t="shared" si="891"/>
        <v>2.0257849399959005</v>
      </c>
      <c r="DF118" s="4">
        <f t="shared" si="891"/>
        <v>1.7314315134838276</v>
      </c>
      <c r="DG118" s="4">
        <f t="shared" si="891"/>
        <v>1.5261383469697964</v>
      </c>
      <c r="DH118" s="4">
        <f t="shared" si="891"/>
        <v>1.4766141162338542</v>
      </c>
      <c r="DI118" s="4">
        <f t="shared" si="891"/>
        <v>1.5425933359749955</v>
      </c>
      <c r="DJ118" s="4">
        <f t="shared" si="891"/>
        <v>1.6584598333947431</v>
      </c>
      <c r="DK118" s="4">
        <f t="shared" si="891"/>
        <v>1.7595129189385439</v>
      </c>
      <c r="DL118" s="4">
        <f t="shared" si="891"/>
        <v>1.7982220653834702</v>
      </c>
      <c r="DM118" s="4">
        <f t="shared" si="891"/>
        <v>1.7931749418174103</v>
      </c>
      <c r="DN118" s="4">
        <f t="shared" si="891"/>
        <v>1.7790137502399661</v>
      </c>
      <c r="DO118" s="4">
        <f t="shared" si="892"/>
        <v>1.7897849989443548</v>
      </c>
      <c r="DP118" s="4">
        <f t="shared" si="892"/>
        <v>1.8443753690168707</v>
      </c>
      <c r="DQ118" s="4">
        <f t="shared" si="892"/>
        <v>1.903388831407038</v>
      </c>
      <c r="DR118" s="4">
        <f t="shared" si="892"/>
        <v>1.913660943942852</v>
      </c>
      <c r="DS118" s="49">
        <f t="shared" si="892"/>
        <v>1.8229726504795707</v>
      </c>
      <c r="DT118" s="49">
        <f t="shared" si="892"/>
        <v>1.6029841300203573</v>
      </c>
      <c r="DU118" s="49">
        <f t="shared" si="892"/>
        <v>1.3166216744207482</v>
      </c>
      <c r="DV118" s="49">
        <f t="shared" si="892"/>
        <v>1.0478296446196245</v>
      </c>
      <c r="DW118" s="49">
        <f t="shared" si="892"/>
        <v>0.87867119141331607</v>
      </c>
      <c r="DX118" s="49">
        <f t="shared" si="892"/>
        <v>0.86601691270735692</v>
      </c>
      <c r="DY118" s="49">
        <f t="shared" si="893"/>
        <v>0.9708683690038189</v>
      </c>
      <c r="DZ118" s="49">
        <f t="shared" si="893"/>
        <v>1.1310738762924322</v>
      </c>
      <c r="EA118" s="49">
        <f t="shared" si="893"/>
        <v>1.2838072178379845</v>
      </c>
      <c r="EB118" s="49">
        <f t="shared" si="893"/>
        <v>1.379981627768001</v>
      </c>
      <c r="EC118" s="11">
        <f t="shared" si="893"/>
        <v>1.4264726189479715</v>
      </c>
      <c r="ED118" s="11">
        <f t="shared" si="893"/>
        <v>1.4438029143406084</v>
      </c>
      <c r="EE118" s="11">
        <f t="shared" si="893"/>
        <v>0.99460712432797305</v>
      </c>
      <c r="EF118" s="11">
        <f t="shared" si="893"/>
        <v>0.86510990676806898</v>
      </c>
      <c r="EG118" s="11">
        <f t="shared" si="893"/>
        <v>0.71280607438080068</v>
      </c>
      <c r="EH118" s="11">
        <f t="shared" si="893"/>
        <v>0.55105125547436629</v>
      </c>
      <c r="EI118" s="11">
        <f t="shared" si="894"/>
        <v>0.84358033705052016</v>
      </c>
      <c r="EJ118" s="11">
        <f t="shared" si="894"/>
        <v>0.80717471890876524</v>
      </c>
      <c r="EK118" s="11">
        <f t="shared" si="894"/>
        <v>0.7866554177448748</v>
      </c>
      <c r="EL118" s="11">
        <f t="shared" si="894"/>
        <v>0.77214821975140069</v>
      </c>
      <c r="EM118" s="11">
        <f t="shared" si="894"/>
        <v>0.74743442887466038</v>
      </c>
      <c r="EN118" s="11">
        <f t="shared" si="894"/>
        <v>0.74409801869712577</v>
      </c>
      <c r="EO118" s="11">
        <f t="shared" si="894"/>
        <v>0.75724243651946743</v>
      </c>
      <c r="EP118" s="11">
        <f t="shared" si="894"/>
        <v>0.77410702817253263</v>
      </c>
      <c r="EQ118" s="11">
        <f t="shared" si="894"/>
        <v>0.80219893127329023</v>
      </c>
      <c r="ER118" s="11">
        <f t="shared" si="894"/>
        <v>0.81280094727467223</v>
      </c>
      <c r="ES118" s="11">
        <f t="shared" si="895"/>
        <v>0.80493721305892052</v>
      </c>
      <c r="ET118" s="11">
        <f t="shared" si="895"/>
        <v>0.78837700274334566</v>
      </c>
      <c r="EU118" s="11">
        <f t="shared" si="895"/>
        <v>0.75798522824561676</v>
      </c>
      <c r="EV118" s="11">
        <f t="shared" si="895"/>
        <v>0.73552704787411827</v>
      </c>
      <c r="EW118" s="11">
        <f t="shared" si="895"/>
        <v>0.72484772191849789</v>
      </c>
      <c r="EX118" s="11">
        <f t="shared" si="895"/>
        <v>0.72043937986434603</v>
      </c>
      <c r="EY118" s="11">
        <f t="shared" si="895"/>
        <v>0.72863759618773116</v>
      </c>
      <c r="EZ118" s="11">
        <f t="shared" si="895"/>
        <v>0.73606155152563524</v>
      </c>
      <c r="FA118" s="11">
        <f t="shared" si="895"/>
        <v>0.7399668437867879</v>
      </c>
      <c r="FB118" s="11">
        <f t="shared" si="895"/>
        <v>0.74432725637112451</v>
      </c>
      <c r="FC118" s="11">
        <f t="shared" si="896"/>
        <v>0.74278300248251661</v>
      </c>
      <c r="FD118" s="11">
        <f t="shared" si="896"/>
        <v>0.74238342567656268</v>
      </c>
      <c r="FE118" s="11">
        <f t="shared" si="896"/>
        <v>0.74363471869869358</v>
      </c>
      <c r="FF118" s="11">
        <f t="shared" si="896"/>
        <v>0.7421034642720592</v>
      </c>
    </row>
    <row r="119" spans="2:162" x14ac:dyDescent="0.25">
      <c r="DS119" s="46"/>
      <c r="DT119" s="46"/>
      <c r="DU119" s="46"/>
      <c r="DV119" s="46"/>
      <c r="DW119" s="46"/>
      <c r="DX119" s="46"/>
      <c r="DY119" s="46"/>
      <c r="DZ119" s="46"/>
      <c r="EA119" s="46"/>
      <c r="EB119" s="46"/>
    </row>
    <row r="120" spans="2:162" x14ac:dyDescent="0.25">
      <c r="EB120" s="46"/>
    </row>
    <row r="121" spans="2:162" x14ac:dyDescent="0.25">
      <c r="B121" s="1" t="s">
        <v>221</v>
      </c>
      <c r="EB121" s="46"/>
    </row>
    <row r="122" spans="2:162" x14ac:dyDescent="0.25">
      <c r="B122" s="1"/>
      <c r="C122" s="15" t="str">
        <f t="shared" ref="C122:Z122" si="901">C4</f>
        <v>1990Q1</v>
      </c>
      <c r="D122" s="15" t="str">
        <f t="shared" si="901"/>
        <v>1990Q2</v>
      </c>
      <c r="E122" s="15" t="str">
        <f t="shared" si="901"/>
        <v>1990Q3</v>
      </c>
      <c r="F122" s="15" t="str">
        <f t="shared" si="901"/>
        <v>1990Q4</v>
      </c>
      <c r="G122" s="15" t="str">
        <f t="shared" si="901"/>
        <v>1991Q1</v>
      </c>
      <c r="H122" s="15" t="str">
        <f t="shared" si="901"/>
        <v>1991Q2</v>
      </c>
      <c r="I122" s="15" t="str">
        <f t="shared" si="901"/>
        <v>1991Q3</v>
      </c>
      <c r="J122" s="15" t="str">
        <f t="shared" si="901"/>
        <v>1991Q4</v>
      </c>
      <c r="K122" s="15" t="str">
        <f t="shared" si="901"/>
        <v>1992Q1</v>
      </c>
      <c r="L122" s="15" t="str">
        <f t="shared" si="901"/>
        <v>1992Q2</v>
      </c>
      <c r="M122" s="15" t="str">
        <f t="shared" si="901"/>
        <v>1992Q3</v>
      </c>
      <c r="N122" s="15" t="str">
        <f t="shared" si="901"/>
        <v>1992Q4</v>
      </c>
      <c r="O122" s="15" t="str">
        <f t="shared" si="901"/>
        <v>1993Q1</v>
      </c>
      <c r="P122" s="15" t="str">
        <f t="shared" si="901"/>
        <v>1993Q2</v>
      </c>
      <c r="Q122" s="15" t="str">
        <f t="shared" si="901"/>
        <v>1993Q3</v>
      </c>
      <c r="R122" s="15" t="str">
        <f t="shared" si="901"/>
        <v>1993Q4</v>
      </c>
      <c r="S122" s="15" t="str">
        <f t="shared" si="901"/>
        <v>1994Q1</v>
      </c>
      <c r="T122" s="15" t="str">
        <f t="shared" si="901"/>
        <v>1994Q2</v>
      </c>
      <c r="U122" s="15" t="str">
        <f t="shared" si="901"/>
        <v>1994Q3</v>
      </c>
      <c r="V122" s="15" t="str">
        <f t="shared" si="901"/>
        <v>1994Q4</v>
      </c>
      <c r="W122" s="15" t="str">
        <f t="shared" si="901"/>
        <v>1995Q1</v>
      </c>
      <c r="X122" s="15" t="str">
        <f t="shared" si="901"/>
        <v>1995Q2</v>
      </c>
      <c r="Y122" s="15" t="str">
        <f t="shared" si="901"/>
        <v>1995Q3</v>
      </c>
      <c r="Z122" s="15" t="str">
        <f t="shared" si="901"/>
        <v>1995Q4</v>
      </c>
      <c r="AA122" s="15" t="str">
        <f t="shared" ref="AA122:BF122" si="902">AA4</f>
        <v>1996Q1</v>
      </c>
      <c r="AB122" s="15" t="str">
        <f t="shared" si="902"/>
        <v>1996Q2</v>
      </c>
      <c r="AC122" s="15" t="str">
        <f t="shared" si="902"/>
        <v>1996Q3</v>
      </c>
      <c r="AD122" s="15" t="str">
        <f t="shared" si="902"/>
        <v>1996Q4</v>
      </c>
      <c r="AE122" s="15" t="str">
        <f t="shared" si="902"/>
        <v>1997Q1</v>
      </c>
      <c r="AF122" s="15" t="str">
        <f t="shared" si="902"/>
        <v>1997Q2</v>
      </c>
      <c r="AG122" s="15" t="str">
        <f t="shared" si="902"/>
        <v>1997Q3</v>
      </c>
      <c r="AH122" s="15" t="str">
        <f t="shared" si="902"/>
        <v>1997Q4</v>
      </c>
      <c r="AI122" s="15" t="str">
        <f t="shared" si="902"/>
        <v>1998Q1</v>
      </c>
      <c r="AJ122" s="15" t="str">
        <f t="shared" si="902"/>
        <v>1998Q2</v>
      </c>
      <c r="AK122" s="15" t="str">
        <f t="shared" si="902"/>
        <v>1998Q3</v>
      </c>
      <c r="AL122" s="15" t="str">
        <f t="shared" si="902"/>
        <v>1998Q4</v>
      </c>
      <c r="AM122" s="15" t="str">
        <f t="shared" si="902"/>
        <v>1999Q1</v>
      </c>
      <c r="AN122" s="15" t="str">
        <f t="shared" si="902"/>
        <v>1999Q2</v>
      </c>
      <c r="AO122" s="15" t="str">
        <f t="shared" si="902"/>
        <v>1999Q3</v>
      </c>
      <c r="AP122" s="15" t="str">
        <f t="shared" si="902"/>
        <v>1999Q4</v>
      </c>
      <c r="AQ122" s="15" t="str">
        <f t="shared" si="902"/>
        <v>2000Q1</v>
      </c>
      <c r="AR122" s="15" t="str">
        <f t="shared" si="902"/>
        <v>2000Q2</v>
      </c>
      <c r="AS122" s="15" t="str">
        <f t="shared" si="902"/>
        <v>2000Q3</v>
      </c>
      <c r="AT122" s="15" t="str">
        <f t="shared" si="902"/>
        <v>2000Q4</v>
      </c>
      <c r="AU122" s="15" t="str">
        <f t="shared" si="902"/>
        <v>2001Q1</v>
      </c>
      <c r="AV122" s="15" t="str">
        <f t="shared" si="902"/>
        <v>2001Q2</v>
      </c>
      <c r="AW122" s="15" t="str">
        <f t="shared" si="902"/>
        <v>2001Q3</v>
      </c>
      <c r="AX122" s="15" t="str">
        <f t="shared" si="902"/>
        <v>2001Q4</v>
      </c>
      <c r="AY122" s="15" t="str">
        <f t="shared" si="902"/>
        <v>2002Q1</v>
      </c>
      <c r="AZ122" s="15" t="str">
        <f t="shared" si="902"/>
        <v>2002Q2</v>
      </c>
      <c r="BA122" s="15" t="str">
        <f t="shared" si="902"/>
        <v>2002Q3</v>
      </c>
      <c r="BB122" s="15" t="str">
        <f t="shared" si="902"/>
        <v>2002Q4</v>
      </c>
      <c r="BC122" s="15" t="str">
        <f t="shared" si="902"/>
        <v>2003Q1</v>
      </c>
      <c r="BD122" s="15" t="str">
        <f t="shared" si="902"/>
        <v>2003Q2</v>
      </c>
      <c r="BE122" s="15" t="str">
        <f t="shared" si="902"/>
        <v>2003Q3</v>
      </c>
      <c r="BF122" s="15" t="str">
        <f t="shared" si="902"/>
        <v>2003Q4</v>
      </c>
      <c r="BG122" s="15" t="str">
        <f t="shared" ref="BG122:CL122" si="903">BG4</f>
        <v>2004Q1</v>
      </c>
      <c r="BH122" s="15" t="str">
        <f t="shared" si="903"/>
        <v>2004Q2</v>
      </c>
      <c r="BI122" s="15" t="str">
        <f t="shared" si="903"/>
        <v>2004Q3</v>
      </c>
      <c r="BJ122" s="15" t="str">
        <f t="shared" si="903"/>
        <v>2004Q4</v>
      </c>
      <c r="BK122" s="15" t="str">
        <f t="shared" si="903"/>
        <v>2005Q1</v>
      </c>
      <c r="BL122" s="15" t="str">
        <f t="shared" si="903"/>
        <v>2005Q2</v>
      </c>
      <c r="BM122" s="15" t="str">
        <f t="shared" si="903"/>
        <v>2005Q3</v>
      </c>
      <c r="BN122" s="15" t="str">
        <f t="shared" si="903"/>
        <v>2005Q4</v>
      </c>
      <c r="BO122" s="15" t="str">
        <f t="shared" si="903"/>
        <v>2006Q1</v>
      </c>
      <c r="BP122" s="15" t="str">
        <f t="shared" si="903"/>
        <v>2006Q2</v>
      </c>
      <c r="BQ122" s="15" t="str">
        <f t="shared" si="903"/>
        <v>2006Q3</v>
      </c>
      <c r="BR122" s="15" t="str">
        <f t="shared" si="903"/>
        <v>2006Q4</v>
      </c>
      <c r="BS122" s="15" t="str">
        <f t="shared" si="903"/>
        <v>2007Q1</v>
      </c>
      <c r="BT122" s="15" t="str">
        <f t="shared" si="903"/>
        <v>2007Q2</v>
      </c>
      <c r="BU122" s="15" t="str">
        <f t="shared" si="903"/>
        <v>2007Q3</v>
      </c>
      <c r="BV122" s="15" t="str">
        <f t="shared" si="903"/>
        <v>2007Q4</v>
      </c>
      <c r="BW122" s="15" t="str">
        <f t="shared" si="903"/>
        <v>2008Q1</v>
      </c>
      <c r="BX122" s="15" t="str">
        <f t="shared" si="903"/>
        <v>2008Q2</v>
      </c>
      <c r="BY122" s="15" t="str">
        <f t="shared" si="903"/>
        <v>2008Q3</v>
      </c>
      <c r="BZ122" s="15" t="str">
        <f t="shared" si="903"/>
        <v>2008Q4</v>
      </c>
      <c r="CA122" s="15" t="str">
        <f t="shared" si="903"/>
        <v>2009Q1</v>
      </c>
      <c r="CB122" s="15" t="str">
        <f t="shared" si="903"/>
        <v>2009Q2</v>
      </c>
      <c r="CC122" s="15" t="str">
        <f t="shared" si="903"/>
        <v>2009Q3</v>
      </c>
      <c r="CD122" s="15" t="str">
        <f t="shared" si="903"/>
        <v>2009Q4</v>
      </c>
      <c r="CE122" s="15" t="str">
        <f t="shared" si="903"/>
        <v>2010Q1</v>
      </c>
      <c r="CF122" s="15" t="str">
        <f t="shared" si="903"/>
        <v>2010Q2</v>
      </c>
      <c r="CG122" s="15" t="str">
        <f t="shared" si="903"/>
        <v>2010Q3</v>
      </c>
      <c r="CH122" s="15" t="str">
        <f t="shared" si="903"/>
        <v>2010Q4</v>
      </c>
      <c r="CI122" s="15" t="str">
        <f t="shared" si="903"/>
        <v>2011Q1</v>
      </c>
      <c r="CJ122" s="15" t="str">
        <f t="shared" si="903"/>
        <v>2011Q2</v>
      </c>
      <c r="CK122" s="15" t="str">
        <f t="shared" si="903"/>
        <v>2011Q3</v>
      </c>
      <c r="CL122" s="15" t="str">
        <f t="shared" si="903"/>
        <v>2011Q4</v>
      </c>
      <c r="CM122" s="15" t="str">
        <f t="shared" ref="CM122:DR122" si="904">CM4</f>
        <v>2012Q1</v>
      </c>
      <c r="CN122" s="15" t="str">
        <f t="shared" si="904"/>
        <v>2012Q2</v>
      </c>
      <c r="CO122" s="15" t="str">
        <f t="shared" si="904"/>
        <v>2012Q3</v>
      </c>
      <c r="CP122" s="15" t="str">
        <f t="shared" si="904"/>
        <v>2012Q4</v>
      </c>
      <c r="CQ122" s="15" t="str">
        <f t="shared" si="904"/>
        <v>2013Q1</v>
      </c>
      <c r="CR122" s="15" t="str">
        <f t="shared" si="904"/>
        <v>2013Q2</v>
      </c>
      <c r="CS122" s="15" t="str">
        <f t="shared" si="904"/>
        <v>2013Q3</v>
      </c>
      <c r="CT122" s="15" t="str">
        <f t="shared" si="904"/>
        <v>2013Q4</v>
      </c>
      <c r="CU122" s="15" t="str">
        <f t="shared" si="904"/>
        <v>2014Q1</v>
      </c>
      <c r="CV122" s="15" t="str">
        <f t="shared" si="904"/>
        <v>2014Q2</v>
      </c>
      <c r="CW122" s="15" t="str">
        <f t="shared" si="904"/>
        <v>2014Q3</v>
      </c>
      <c r="CX122" s="15" t="str">
        <f t="shared" si="904"/>
        <v>2014Q4</v>
      </c>
      <c r="CY122" s="15" t="str">
        <f t="shared" si="904"/>
        <v>2015Q1</v>
      </c>
      <c r="CZ122" s="15" t="str">
        <f t="shared" si="904"/>
        <v>2015Q2</v>
      </c>
      <c r="DA122" s="15" t="str">
        <f t="shared" si="904"/>
        <v>2015Q3</v>
      </c>
      <c r="DB122" s="15" t="str">
        <f t="shared" si="904"/>
        <v>2015Q4</v>
      </c>
      <c r="DC122" s="15" t="str">
        <f t="shared" si="904"/>
        <v>2016Q1</v>
      </c>
      <c r="DD122" s="15" t="str">
        <f t="shared" si="904"/>
        <v>2016Q2</v>
      </c>
      <c r="DE122" s="15" t="str">
        <f t="shared" si="904"/>
        <v>2016Q3</v>
      </c>
      <c r="DF122" s="15" t="str">
        <f t="shared" si="904"/>
        <v>2016Q4</v>
      </c>
      <c r="DG122" s="15" t="str">
        <f t="shared" si="904"/>
        <v>2017Q1</v>
      </c>
      <c r="DH122" s="15" t="str">
        <f t="shared" si="904"/>
        <v>2017Q2</v>
      </c>
      <c r="DI122" s="15" t="str">
        <f t="shared" si="904"/>
        <v>2017Q3</v>
      </c>
      <c r="DJ122" s="15" t="str">
        <f t="shared" si="904"/>
        <v>2017Q4</v>
      </c>
      <c r="DK122" s="15" t="str">
        <f t="shared" si="904"/>
        <v>2018Q1</v>
      </c>
      <c r="DL122" s="15" t="str">
        <f t="shared" si="904"/>
        <v>2018Q2</v>
      </c>
      <c r="DM122" s="15" t="str">
        <f t="shared" si="904"/>
        <v>2018Q3</v>
      </c>
      <c r="DN122" s="15" t="str">
        <f t="shared" si="904"/>
        <v>2018Q4</v>
      </c>
      <c r="DO122" s="15" t="str">
        <f t="shared" si="904"/>
        <v>2019Q1</v>
      </c>
      <c r="DP122" s="15" t="str">
        <f t="shared" si="904"/>
        <v>2019Q2</v>
      </c>
      <c r="DQ122" s="15" t="str">
        <f t="shared" si="904"/>
        <v>2019Q3</v>
      </c>
      <c r="DR122" s="15" t="str">
        <f t="shared" si="904"/>
        <v>2019Q4</v>
      </c>
      <c r="DS122" s="15" t="str">
        <f t="shared" ref="DS122:EX122" si="905">DS4</f>
        <v>2020Q1</v>
      </c>
      <c r="DT122" s="15" t="str">
        <f t="shared" si="905"/>
        <v>2020Q2</v>
      </c>
      <c r="DU122" s="15" t="str">
        <f t="shared" si="905"/>
        <v>2020Q3</v>
      </c>
      <c r="DV122" s="15" t="str">
        <f t="shared" si="905"/>
        <v>2020Q4</v>
      </c>
      <c r="DW122" s="15" t="str">
        <f t="shared" si="905"/>
        <v>2021Q1</v>
      </c>
      <c r="DX122" s="48" t="str">
        <f t="shared" si="905"/>
        <v>2021Q2</v>
      </c>
      <c r="DY122" s="48" t="str">
        <f t="shared" si="905"/>
        <v>2021Q3</v>
      </c>
      <c r="DZ122" s="48" t="str">
        <f t="shared" si="905"/>
        <v>2021Q4</v>
      </c>
      <c r="EA122" s="15" t="str">
        <f t="shared" si="905"/>
        <v>2022Q1</v>
      </c>
      <c r="EB122" s="48" t="str">
        <f t="shared" si="905"/>
        <v>2022Q2</v>
      </c>
      <c r="EC122" s="15" t="str">
        <f t="shared" si="905"/>
        <v>2022Q3</v>
      </c>
      <c r="ED122" s="15" t="str">
        <f t="shared" si="905"/>
        <v>2022Q4</v>
      </c>
      <c r="EE122" s="15" t="str">
        <f t="shared" si="905"/>
        <v>2023Q1</v>
      </c>
      <c r="EF122" s="15" t="str">
        <f t="shared" si="905"/>
        <v>2023Q2</v>
      </c>
      <c r="EG122" s="15" t="str">
        <f t="shared" si="905"/>
        <v>2023Q3</v>
      </c>
      <c r="EH122" s="15" t="str">
        <f t="shared" si="905"/>
        <v>2023Q4</v>
      </c>
      <c r="EI122" s="15" t="str">
        <f t="shared" si="905"/>
        <v>2024Q1</v>
      </c>
      <c r="EJ122" s="15" t="str">
        <f t="shared" si="905"/>
        <v>2024Q2</v>
      </c>
      <c r="EK122" s="15" t="str">
        <f t="shared" si="905"/>
        <v>2024Q3</v>
      </c>
      <c r="EL122" s="15" t="str">
        <f t="shared" si="905"/>
        <v>2024Q4</v>
      </c>
      <c r="EM122" s="15" t="str">
        <f t="shared" si="905"/>
        <v>2025Q1</v>
      </c>
      <c r="EN122" s="15" t="str">
        <f t="shared" si="905"/>
        <v>2025Q2</v>
      </c>
      <c r="EO122" s="15" t="str">
        <f t="shared" si="905"/>
        <v>2025Q3</v>
      </c>
      <c r="EP122" s="15" t="str">
        <f t="shared" si="905"/>
        <v>2025Q4</v>
      </c>
      <c r="EQ122" s="15" t="str">
        <f t="shared" si="905"/>
        <v>2026Q1</v>
      </c>
      <c r="ER122" s="15" t="str">
        <f t="shared" si="905"/>
        <v>2026Q2</v>
      </c>
      <c r="ES122" s="15" t="str">
        <f t="shared" si="905"/>
        <v>2026Q3</v>
      </c>
      <c r="ET122" s="15" t="str">
        <f t="shared" si="905"/>
        <v>2026Q4</v>
      </c>
      <c r="EU122" s="15" t="str">
        <f t="shared" si="905"/>
        <v>2027Q1</v>
      </c>
      <c r="EV122" s="15" t="str">
        <f t="shared" si="905"/>
        <v>2027Q2</v>
      </c>
      <c r="EW122" s="15" t="str">
        <f t="shared" si="905"/>
        <v>2027Q3</v>
      </c>
      <c r="EX122" s="15" t="str">
        <f t="shared" si="905"/>
        <v>2027Q4</v>
      </c>
      <c r="EY122" s="15" t="str">
        <f t="shared" ref="EY122:FF122" si="906">EY4</f>
        <v>2028Q1</v>
      </c>
      <c r="EZ122" s="15" t="str">
        <f t="shared" si="906"/>
        <v>2028Q2</v>
      </c>
      <c r="FA122" s="15" t="str">
        <f t="shared" si="906"/>
        <v>2028Q3</v>
      </c>
      <c r="FB122" s="15" t="str">
        <f t="shared" si="906"/>
        <v>2028Q4</v>
      </c>
      <c r="FC122" s="15" t="str">
        <f t="shared" si="906"/>
        <v>2029Q1</v>
      </c>
      <c r="FD122" s="15" t="str">
        <f t="shared" si="906"/>
        <v>2029Q2</v>
      </c>
      <c r="FE122" s="15" t="str">
        <f t="shared" si="906"/>
        <v>2029Q3</v>
      </c>
      <c r="FF122" s="15" t="str">
        <f t="shared" si="906"/>
        <v>2029Q4</v>
      </c>
    </row>
    <row r="123" spans="2:162" x14ac:dyDescent="0.25">
      <c r="B123" t="str">
        <f t="shared" ref="B123:B136" si="907">B91</f>
        <v>Employment (thous.)</v>
      </c>
      <c r="C123" s="4"/>
      <c r="D123" s="4"/>
      <c r="E123" s="4"/>
      <c r="F123" s="4"/>
      <c r="G123" s="4">
        <f t="shared" ref="G123:G139" si="908">C7/C$7*G91</f>
        <v>0.98913769039383759</v>
      </c>
      <c r="H123" s="4">
        <f t="shared" ref="H123:H139" si="909">D7/D$7*H91</f>
        <v>0.42421324989470044</v>
      </c>
      <c r="I123" s="4">
        <f t="shared" ref="I123:I139" si="910">E7/E$7*I91</f>
        <v>-5.6663982583271544E-2</v>
      </c>
      <c r="J123" s="4">
        <f t="shared" ref="J123:J139" si="911">F7/F$7*J91</f>
        <v>0.56048435439393085</v>
      </c>
      <c r="K123" s="4">
        <f t="shared" ref="K123:K139" si="912">G7/G$7*K91</f>
        <v>1.6434322797740375</v>
      </c>
      <c r="L123" s="4">
        <f t="shared" ref="L123:L139" si="913">H7/H$7*L91</f>
        <v>1.4799724377602574</v>
      </c>
      <c r="M123" s="4">
        <f t="shared" ref="M123:M139" si="914">I7/I$7*M91</f>
        <v>0.81463356409645638</v>
      </c>
      <c r="N123" s="4">
        <f t="shared" ref="N123:N139" si="915">J7/J$7*N91</f>
        <v>1.1147208727012581</v>
      </c>
      <c r="O123" s="4">
        <f t="shared" ref="O123:O139" si="916">K7/K$7*O91</f>
        <v>0.53501226685586101</v>
      </c>
      <c r="P123" s="4">
        <f t="shared" ref="P123:P139" si="917">L7/L$7*P91</f>
        <v>0.72328993593719915</v>
      </c>
      <c r="Q123" s="4">
        <f t="shared" ref="Q123:Q139" si="918">M7/M$7*Q91</f>
        <v>2.2968773124167452</v>
      </c>
      <c r="R123" s="4">
        <f t="shared" ref="R123:R139" si="919">N7/N$7*R91</f>
        <v>0.61016949152543631</v>
      </c>
      <c r="S123" s="4">
        <f t="shared" ref="S123:S139" si="920">O7/O$7*S91</f>
        <v>0.89968246501235249</v>
      </c>
      <c r="T123" s="4">
        <f t="shared" ref="T123:T139" si="921">P7/P$7*T91</f>
        <v>0.99361041092675961</v>
      </c>
      <c r="U123" s="4">
        <f t="shared" ref="U123:U139" si="922">Q7/Q$7*U91</f>
        <v>-1.4467173982224413E-2</v>
      </c>
      <c r="V123" s="4">
        <f t="shared" ref="V123:V139" si="923">R7/R$7*V91</f>
        <v>2.3379819524200318</v>
      </c>
      <c r="W123" s="4">
        <f t="shared" ref="W123:W139" si="924">S7/S$7*W91</f>
        <v>2.6516696777201476</v>
      </c>
      <c r="X123" s="4">
        <f t="shared" ref="X123:X139" si="925">T7/T$7*X91</f>
        <v>2.2317671300461583</v>
      </c>
      <c r="Y123" s="4">
        <f t="shared" ref="Y123:Y139" si="926">U7/U$7*Y91</f>
        <v>2.100937608519482</v>
      </c>
      <c r="Z123" s="4">
        <f t="shared" ref="Z123:Z139" si="927">V7/V$7*Z91</f>
        <v>0.46378471228170071</v>
      </c>
      <c r="AA123" s="4">
        <f t="shared" ref="AA123:AA139" si="928">W7/W$7*AA91</f>
        <v>2.0920858408084664</v>
      </c>
      <c r="AB123" s="4">
        <f t="shared" ref="AB123:AB139" si="929">X7/X$7*AB91</f>
        <v>2.8473286776812712</v>
      </c>
      <c r="AC123" s="4">
        <f t="shared" ref="AC123:AC139" si="930">Y7/Y$7*AC91</f>
        <v>3.8263137010373649</v>
      </c>
      <c r="AD123" s="4">
        <f t="shared" ref="AD123:AD139" si="931">Z7/Z$7*AD91</f>
        <v>6.2692351533112811</v>
      </c>
      <c r="AE123" s="4">
        <f t="shared" ref="AE123:AE139" si="932">AA7/AA$7*AE91</f>
        <v>4.9075490059780069</v>
      </c>
      <c r="AF123" s="4">
        <f t="shared" ref="AF123:AF139" si="933">AB7/AB$7*AF91</f>
        <v>6.1525297413674185</v>
      </c>
      <c r="AG123" s="4">
        <f t="shared" ref="AG123:AG139" si="934">AC7/AC$7*AG91</f>
        <v>6.1039528281284117</v>
      </c>
      <c r="AH123" s="4">
        <f t="shared" ref="AH123:AH139" si="935">AD7/AD$7*AH91</f>
        <v>5.931567092137735</v>
      </c>
      <c r="AI123" s="4">
        <f t="shared" ref="AI123:AI139" si="936">AE7/AE$7*AI91</f>
        <v>5.5923668168566198</v>
      </c>
      <c r="AJ123" s="4">
        <f t="shared" ref="AJ123:AJ139" si="937">AF7/AF$7*AJ91</f>
        <v>4.9768578709241229</v>
      </c>
      <c r="AK123" s="4">
        <f t="shared" ref="AK123:AK139" si="938">AG7/AG$7*AK91</f>
        <v>4.7596994957291416</v>
      </c>
      <c r="AL123" s="4">
        <f t="shared" ref="AL123:AL139" si="939">AH7/AH$7*AL91</f>
        <v>3.9514985824220306</v>
      </c>
      <c r="AM123" s="4">
        <f t="shared" ref="AM123:AM139" si="940">AI7/AI$7*AM91</f>
        <v>3.4437751004016137</v>
      </c>
      <c r="AN123" s="4">
        <f t="shared" ref="AN123:AN139" si="941">AJ7/AJ$7*AN91</f>
        <v>2.4299019122163923</v>
      </c>
      <c r="AO123" s="4">
        <f t="shared" ref="AO123:AO139" si="942">AK7/AK$7*AO91</f>
        <v>2.3797828969988943</v>
      </c>
      <c r="AP123" s="4">
        <f t="shared" ref="AP123:AP139" si="943">AL7/AL$7*AP91</f>
        <v>2.2598319737002104</v>
      </c>
      <c r="AQ123" s="4">
        <f t="shared" ref="AQ123:AQ139" si="944">AM7/AM$7*AQ91</f>
        <v>2.3512569154615193</v>
      </c>
      <c r="AR123" s="4">
        <f t="shared" ref="AR123:AR139" si="945">AN7/AN$7*AR91</f>
        <v>2.5608782917805106</v>
      </c>
      <c r="AS123" s="4">
        <f t="shared" ref="AS123:AS139" si="946">AO7/AO$7*AS91</f>
        <v>2.1829347278528033</v>
      </c>
      <c r="AT123" s="4">
        <f t="shared" ref="AT123:AT139" si="947">AP7/AP$7*AT91</f>
        <v>2.0003333888981567</v>
      </c>
      <c r="AU123" s="4">
        <f t="shared" ref="AU123:AU139" si="948">AQ7/AQ$7*AU91</f>
        <v>1.0099333823285317</v>
      </c>
      <c r="AV123" s="4">
        <f t="shared" ref="AV123:AV139" si="949">AR7/AR$7*AV91</f>
        <v>-0.24049797227199132</v>
      </c>
      <c r="AW123" s="4">
        <f t="shared" ref="AW123:AW139" si="950">AS7/AS$7*AW91</f>
        <v>-1.6315702983778269</v>
      </c>
      <c r="AX123" s="4">
        <f t="shared" ref="AX123:AX139" si="951">AT7/AT$7*AX91</f>
        <v>-3.6093666098568677</v>
      </c>
      <c r="AY123" s="4">
        <f t="shared" ref="AY123:AY139" si="952">AU7/AU$7*AY91</f>
        <v>-4.086183021569223</v>
      </c>
      <c r="AZ123" s="4">
        <f t="shared" ref="AZ123:AZ139" si="953">AV7/AV$7*AZ91</f>
        <v>-3.8430631056488029</v>
      </c>
      <c r="BA123" s="4">
        <f t="shared" ref="BA123:BA139" si="954">AW7/AW$7*BA91</f>
        <v>-3.1716863156889818</v>
      </c>
      <c r="BB123" s="4">
        <f t="shared" ref="BB123:BB139" si="955">AX7/AX$7*BB91</f>
        <v>-2.0854021847070747</v>
      </c>
      <c r="BC123" s="4">
        <f t="shared" ref="BC123:BC139" si="956">AY7/AY$7*BC91</f>
        <v>-1.3116037782019196</v>
      </c>
      <c r="BD123" s="4">
        <f t="shared" ref="BD123:BD139" si="957">AZ7/AZ$7*BD91</f>
        <v>-1.2363582735227641</v>
      </c>
      <c r="BE123" s="4">
        <f t="shared" ref="BE123:BE139" si="958">BA7/BA$7*BE91</f>
        <v>-1.0302417864097024</v>
      </c>
      <c r="BF123" s="4">
        <f t="shared" ref="BF123:BF139" si="959">BB7/BB$7*BF91</f>
        <v>-0.44278434670756983</v>
      </c>
      <c r="BG123" s="4">
        <f t="shared" ref="BG123:BG139" si="960">BC7/BC$7*BG91</f>
        <v>-0.17108851971238126</v>
      </c>
      <c r="BH123" s="4">
        <f t="shared" ref="BH123:BH139" si="961">BD7/BD$7*BH91</f>
        <v>0.63711704536970615</v>
      </c>
      <c r="BI123" s="4">
        <f t="shared" ref="BI123:BI139" si="962">BE7/BE$7*BI91</f>
        <v>0.97372680861662619</v>
      </c>
      <c r="BJ123" s="4">
        <f t="shared" ref="BJ123:BJ139" si="963">BF7/BF$7*BJ91</f>
        <v>1.4386165428479369</v>
      </c>
      <c r="BK123" s="4">
        <f t="shared" ref="BK123:BK139" si="964">BG7/BG$7*BK91</f>
        <v>1.8851990760289095</v>
      </c>
      <c r="BL123" s="4">
        <f t="shared" ref="BL123:BL139" si="965">BH7/BH$7*BL91</f>
        <v>2.3394416005144025</v>
      </c>
      <c r="BM123" s="4">
        <f t="shared" ref="BM123:BM139" si="966">BI7/BI$7*BM91</f>
        <v>2.7105016524441305</v>
      </c>
      <c r="BN123" s="4">
        <f t="shared" ref="BN123:BN139" si="967">BJ7/BJ$7*BN91</f>
        <v>3.1499534610297308</v>
      </c>
      <c r="BO123" s="4">
        <f t="shared" ref="BO123:BO139" si="968">BK7/BK$7*BO91</f>
        <v>3.4519746465139001</v>
      </c>
      <c r="BP123" s="4">
        <f t="shared" ref="BP123:BP139" si="969">BL7/BL$7*BP91</f>
        <v>3.3081216924824242</v>
      </c>
      <c r="BQ123" s="4">
        <f t="shared" ref="BQ123:BQ139" si="970">BM7/BM$7*BQ91</f>
        <v>3.3137231360307551</v>
      </c>
      <c r="BR123" s="4">
        <f t="shared" ref="BR123:BR139" si="971">BN7/BN$7*BR91</f>
        <v>2.7545592705167321</v>
      </c>
      <c r="BS123" s="4">
        <f t="shared" ref="BS123:BS139" si="972">BO7/BO$7*BS91</f>
        <v>3.0728626637760437</v>
      </c>
      <c r="BT123" s="4">
        <f t="shared" ref="BT123:BT139" si="973">BP7/BP$7*BT91</f>
        <v>3.057166916167664</v>
      </c>
      <c r="BU123" s="4">
        <f t="shared" ref="BU123:BU139" si="974">BQ7/BQ$7*BU91</f>
        <v>3.0703079604880612</v>
      </c>
      <c r="BV123" s="4">
        <f t="shared" ref="BV123:BV139" si="975">BR7/BR$7*BV91</f>
        <v>3.1036235903124432</v>
      </c>
      <c r="BW123" s="4">
        <f t="shared" ref="BW123:BW139" si="976">BS7/BS$7*BW91</f>
        <v>2.6497485139460597</v>
      </c>
      <c r="BX123" s="4">
        <f t="shared" ref="BX123:BX139" si="977">BT7/BT$7*BX91</f>
        <v>1.8656801107605814</v>
      </c>
      <c r="BY123" s="4">
        <f t="shared" ref="BY123:BY139" si="978">BU7/BU$7*BY91</f>
        <v>1.4026067740044335</v>
      </c>
      <c r="BZ123" s="4">
        <f t="shared" ref="BZ123:BZ139" si="979">BV7/BV$7*BZ91</f>
        <v>-1.0355261683290262</v>
      </c>
      <c r="CA123" s="4">
        <f t="shared" ref="CA123:CA139" si="980">BW7/BW$7*CA91</f>
        <v>-3.202743936390573</v>
      </c>
      <c r="CB123" s="4">
        <f t="shared" ref="CB123:CB139" si="981">BX7/BX$7*CB91</f>
        <v>-5.276174773289366</v>
      </c>
      <c r="CC123" s="4">
        <f t="shared" ref="CC123:CC139" si="982">BY7/BY$7*CC91</f>
        <v>-6.5357587617861812</v>
      </c>
      <c r="CD123" s="4">
        <f t="shared" ref="CD123:CD139" si="983">BZ7/BZ$7*CD91</f>
        <v>-5.4764115688628268</v>
      </c>
      <c r="CE123" s="4">
        <f t="shared" ref="CE123:CE139" si="984">CA7/CA$7*CE91</f>
        <v>-4.1554497135362745</v>
      </c>
      <c r="CF123" s="4">
        <f t="shared" ref="CF123:CF139" si="985">CB7/CB$7*CF91</f>
        <v>-1.5712840778115078</v>
      </c>
      <c r="CG123" s="4">
        <f t="shared" ref="CG123:CG139" si="986">CC7/CC$7*CG91</f>
        <v>-0.26648266673011678</v>
      </c>
      <c r="CH123" s="4">
        <f t="shared" ref="CH123:CH139" si="987">CD7/CD$7*CH91</f>
        <v>1.0279142206780945</v>
      </c>
      <c r="CI123" s="4">
        <f t="shared" ref="CI123:CI139" si="988">CE7/CE$7*CI91</f>
        <v>1.526827511703277</v>
      </c>
      <c r="CJ123" s="4">
        <f t="shared" ref="CJ123:CJ139" si="989">CF7/CF$7*CJ91</f>
        <v>1.7564822559445581</v>
      </c>
      <c r="CK123" s="4">
        <f t="shared" ref="CK123:CK139" si="990">CG7/CG$7*CK91</f>
        <v>2.1041582174296858</v>
      </c>
      <c r="CL123" s="4">
        <f t="shared" ref="CL123:CL139" si="991">CH7/CH$7*CL91</f>
        <v>2.0752300540745727</v>
      </c>
      <c r="CM123" s="4">
        <f t="shared" ref="CM123:CM139" si="992">CI7/CI$7*CM91</f>
        <v>2.3811212787590907</v>
      </c>
      <c r="CN123" s="4">
        <f t="shared" ref="CN123:CN139" si="993">CJ7/CJ$7*CN91</f>
        <v>2.6186002818224363</v>
      </c>
      <c r="CO123" s="4">
        <f t="shared" ref="CO123:CO139" si="994">CK7/CK$7*CO91</f>
        <v>2.5631439986915749</v>
      </c>
      <c r="CP123" s="4">
        <f t="shared" ref="CP123:CP139" si="995">CL7/CL$7*CP91</f>
        <v>2.9113129951904071</v>
      </c>
      <c r="CQ123" s="4">
        <f t="shared" ref="CQ123:CQ139" si="996">CM7/CM$7*CQ91</f>
        <v>3.0116864520301156</v>
      </c>
      <c r="CR123" s="4">
        <f t="shared" ref="CR123:CR139" si="997">CN7/CN$7*CR91</f>
        <v>2.7257123240645331</v>
      </c>
      <c r="CS123" s="4">
        <f t="shared" ref="CS123:CS139" si="998">CO7/CO$7*CS91</f>
        <v>2.9273737926007071</v>
      </c>
      <c r="CT123" s="4">
        <f t="shared" ref="CT123:CT139" si="999">CP7/CP$7*CT91</f>
        <v>2.8402420301634423</v>
      </c>
      <c r="CU123" s="4">
        <f t="shared" ref="CU123:CU139" si="1000">CQ7/CQ$7*CU91</f>
        <v>2.8070490112550806</v>
      </c>
      <c r="CV123" s="4">
        <f t="shared" ref="CV123:CV139" si="1001">CR7/CR$7*CV91</f>
        <v>2.4929822216281261</v>
      </c>
      <c r="CW123" s="4">
        <f t="shared" ref="CW123:CW139" si="1002">CS7/CS$7*CW91</f>
        <v>2.9879816737123921</v>
      </c>
      <c r="CX123" s="4">
        <f t="shared" ref="CX123:CX139" si="1003">CT7/CT$7*CX91</f>
        <v>2.7596048298573095</v>
      </c>
      <c r="CY123" s="4">
        <f t="shared" ref="CY123:CY139" si="1004">CU7/CU$7*CY91</f>
        <v>2.8568936188773097</v>
      </c>
      <c r="CZ123" s="4">
        <f t="shared" ref="CZ123:CZ139" si="1005">CV7/CV$7*CZ91</f>
        <v>3.3735463536572086</v>
      </c>
      <c r="DA123" s="4">
        <f t="shared" ref="DA123:DA139" si="1006">CW7/CW$7*DA91</f>
        <v>3.2365519761019312</v>
      </c>
      <c r="DB123" s="4">
        <f t="shared" ref="DB123:DB139" si="1007">CX7/CX$7*DB91</f>
        <v>3.2388317986626003</v>
      </c>
      <c r="DC123" s="4">
        <f t="shared" ref="DC123:DC139" si="1008">CY7/CY$7*DC91</f>
        <v>3.3415316767025693</v>
      </c>
      <c r="DD123" s="4">
        <f t="shared" ref="DD123:DD139" si="1009">CZ7/CZ$7*DD91</f>
        <v>3.5115755829846274</v>
      </c>
      <c r="DE123" s="4">
        <f t="shared" ref="DE123:DE139" si="1010">DA7/DA$7*DE91</f>
        <v>3.1725544892478919</v>
      </c>
      <c r="DF123" s="4">
        <f t="shared" ref="DF123:DF139" si="1011">DB7/DB$7*DF91</f>
        <v>2.9633921734991464</v>
      </c>
      <c r="DG123" s="4">
        <f t="shared" ref="DG123:DG139" si="1012">DC7/DC$7*DG91</f>
        <v>2.7390233894132088</v>
      </c>
      <c r="DH123" s="4">
        <f t="shared" ref="DH123:DH139" si="1013">DD7/DD$7*DH91</f>
        <v>2.6022304832713727</v>
      </c>
      <c r="DI123" s="4">
        <f t="shared" ref="DI123:DI139" si="1014">DE7/DE$7*DI91</f>
        <v>2.3163374427472849</v>
      </c>
      <c r="DJ123" s="4">
        <f t="shared" ref="DJ123:DJ139" si="1015">DF7/DF$7*DJ91</f>
        <v>2.2972565571299342</v>
      </c>
      <c r="DK123" s="4">
        <f t="shared" ref="DK123:DK139" si="1016">DG7/DG$7*DK91</f>
        <v>2.4802795806290856</v>
      </c>
      <c r="DL123" s="4">
        <f t="shared" ref="DL123:DL139" si="1017">DH7/DH$7*DL91</f>
        <v>2.0610596341173792</v>
      </c>
      <c r="DM123" s="4">
        <f t="shared" ref="DM123:DM139" si="1018">DI7/DI$7*DM91</f>
        <v>2.1514918456289944</v>
      </c>
      <c r="DN123" s="4">
        <f t="shared" ref="DN123:DN139" si="1019">DJ7/DJ$7*DN91</f>
        <v>2.3458682070022441</v>
      </c>
      <c r="DO123" s="4">
        <f t="shared" ref="DO123:DO139" si="1020">DK7/DK$7*DO91</f>
        <v>1.9525693240056929</v>
      </c>
      <c r="DP123" s="4">
        <f t="shared" ref="DP123:DP139" si="1021">DL7/DL$7*DP91</f>
        <v>2.3453413257289002</v>
      </c>
      <c r="DQ123" s="4">
        <f t="shared" ref="DQ123:DQ139" si="1022">DM7/DM$7*DQ91</f>
        <v>2.7104247104246859</v>
      </c>
      <c r="DR123" s="4">
        <f t="shared" ref="DR123:DR139" si="1023">DN7/DN$7*DR91</f>
        <v>2.3708054979651338</v>
      </c>
      <c r="DS123" s="49">
        <f t="shared" ref="DS123:DS139" si="1024">DO7/DO$7*DS91</f>
        <v>2.2305472199392273</v>
      </c>
      <c r="DT123" s="49">
        <f t="shared" ref="DT123:DT139" si="1025">DP7/DP$7*DT91</f>
        <v>-10.028810796466892</v>
      </c>
      <c r="DU123" s="49">
        <f t="shared" ref="DU123:DU139" si="1026">DQ7/DQ$7*DU91</f>
        <v>-7.8885046237124996</v>
      </c>
      <c r="DV123" s="49">
        <f t="shared" ref="DV123:DV139" si="1027">DR7/DR$7*DV91</f>
        <v>-7.4802632812646541</v>
      </c>
      <c r="DW123" s="49">
        <f t="shared" ref="DW123:DW139" si="1028">DS7/DS$7*DW91</f>
        <v>-7.7964327113637211</v>
      </c>
      <c r="DX123" s="49">
        <f t="shared" ref="DX123:DX139" si="1029">DT7/DT$7*DX91</f>
        <v>5.2963111214106906</v>
      </c>
      <c r="DY123" s="49">
        <f t="shared" ref="DY123:DY139" si="1030">DU7/DU$7*DY91</f>
        <v>4.1483869651274485</v>
      </c>
      <c r="DZ123" s="49">
        <f t="shared" ref="DZ123:DZ139" si="1031">DV7/DV$7*DZ91</f>
        <v>5.0853297661032082</v>
      </c>
      <c r="EA123" s="49">
        <f t="shared" ref="EA123:EA139" si="1032">DW7/DW$7*EA91</f>
        <v>6.2413821072268671</v>
      </c>
      <c r="EB123" s="49">
        <f t="shared" ref="EB123:EB139" si="1033">DX7/DX$7*EB91</f>
        <v>6.0202877093295415</v>
      </c>
      <c r="EC123" s="11">
        <f t="shared" ref="EC123:EC139" si="1034">DY7/DY$7*EC91</f>
        <v>5.2572688087774155</v>
      </c>
      <c r="ED123" s="11">
        <f t="shared" ref="ED123:ED139" si="1035">DZ7/DZ$7*ED91</f>
        <v>3.7200802360792595</v>
      </c>
      <c r="EE123" s="11">
        <f t="shared" ref="EE123:EE139" si="1036">EA7/EA$7*EE91</f>
        <v>2.0941901744474523</v>
      </c>
      <c r="EF123" s="11">
        <f t="shared" ref="EF123:EF139" si="1037">EB7/EB$7*EF91</f>
        <v>-0.93642196640877362</v>
      </c>
      <c r="EG123" s="11">
        <f t="shared" ref="EG123:EG139" si="1038">EC7/EC$7*EG91</f>
        <v>-3.7455808288804238</v>
      </c>
      <c r="EH123" s="11">
        <f t="shared" ref="EH123:EH139" si="1039">ED7/ED$7*EH91</f>
        <v>-4.9486060166524908</v>
      </c>
      <c r="EI123" s="11">
        <f t="shared" ref="EI123:EI139" si="1040">EE7/EE$7*EI91</f>
        <v>-4.9008968386032636</v>
      </c>
      <c r="EJ123" s="11">
        <f t="shared" ref="EJ123:EJ139" si="1041">EF7/EF$7*EJ91</f>
        <v>-3.1319704673638427</v>
      </c>
      <c r="EK123" s="11">
        <f t="shared" ref="EK123:EK139" si="1042">EG7/EG$7*EK91</f>
        <v>-1.3173970906804167</v>
      </c>
      <c r="EL123" s="11">
        <f t="shared" ref="EL123:EL139" si="1043">EH7/EH$7*EL91</f>
        <v>0.12677395499525179</v>
      </c>
      <c r="EM123" s="11">
        <f t="shared" ref="EM123:EM139" si="1044">EI7/EI$7*EM91</f>
        <v>1.3417815877748707</v>
      </c>
      <c r="EN123" s="11">
        <f t="shared" ref="EN123:EN139" si="1045">EJ7/EJ$7*EN91</f>
        <v>2.3524622564145004</v>
      </c>
      <c r="EO123" s="11">
        <f t="shared" ref="EO123:EO139" si="1046">EK7/EK$7*EO91</f>
        <v>3.2323453227936172</v>
      </c>
      <c r="EP123" s="11">
        <f t="shared" ref="EP123:EP139" si="1047">EL7/EL$7*EP91</f>
        <v>3.909072791005741</v>
      </c>
      <c r="EQ123" s="11">
        <f t="shared" ref="EQ123:EQ139" si="1048">EM7/EM$7*EQ91</f>
        <v>3.9188015884469962</v>
      </c>
      <c r="ER123" s="11">
        <f t="shared" ref="ER123:ER139" si="1049">EN7/EN$7*ER91</f>
        <v>3.553996163388029</v>
      </c>
      <c r="ES123" s="11">
        <f t="shared" ref="ES123:ES139" si="1050">EO7/EO$7*ES91</f>
        <v>3.0532877442516204</v>
      </c>
      <c r="ET123" s="11">
        <f t="shared" ref="ET123:ET139" si="1051">EP7/EP$7*ET91</f>
        <v>2.4704569609199201</v>
      </c>
      <c r="EU123" s="11">
        <f t="shared" ref="EU123:EU139" si="1052">EQ7/EQ$7*EU91</f>
        <v>2.045976226222157</v>
      </c>
      <c r="EV123" s="11">
        <f t="shared" ref="EV123:EV139" si="1053">ER7/ER$7*EV91</f>
        <v>1.7729266732757321</v>
      </c>
      <c r="EW123" s="11">
        <f t="shared" ref="EW123:EW139" si="1054">ES7/ES$7*EW91</f>
        <v>1.5840043413124949</v>
      </c>
      <c r="EX123" s="11">
        <f t="shared" ref="EX123:EX139" si="1055">ET7/ET$7*EX91</f>
        <v>1.4850305071234526</v>
      </c>
      <c r="EY123" s="11">
        <f t="shared" ref="EY123:EY139" si="1056">EU7/EU$7*EY91</f>
        <v>1.4425844475479899</v>
      </c>
      <c r="EZ123" s="11">
        <f t="shared" ref="EZ123:EZ139" si="1057">EV7/EV$7*EZ91</f>
        <v>1.3950115184437228</v>
      </c>
      <c r="FA123" s="11">
        <f t="shared" ref="FA123:FA139" si="1058">EW7/EW$7*FA91</f>
        <v>1.3250609953461279</v>
      </c>
      <c r="FB123" s="11">
        <f t="shared" ref="FB123:FB139" si="1059">EX7/EX$7*FB91</f>
        <v>1.2615572224910387</v>
      </c>
      <c r="FC123" s="11">
        <f t="shared" ref="FC123:FC139" si="1060">EY7/EY$7*FC91</f>
        <v>1.1597594468814476</v>
      </c>
      <c r="FD123" s="11">
        <f t="shared" ref="FD123:FD139" si="1061">EZ7/EZ$7*FD91</f>
        <v>0.99931063424885114</v>
      </c>
      <c r="FE123" s="11">
        <f t="shared" ref="FE123:FE139" si="1062">FA7/FA$7*FE91</f>
        <v>0.80553501988871457</v>
      </c>
      <c r="FF123" s="11">
        <f t="shared" ref="FF123:FF139" si="1063">FB7/FB$7*FF91</f>
        <v>0.60159897829958897</v>
      </c>
    </row>
    <row r="124" spans="2:162" x14ac:dyDescent="0.25">
      <c r="B124" t="str">
        <f t="shared" si="907"/>
        <v xml:space="preserve"> Goods producing</v>
      </c>
      <c r="C124" s="4"/>
      <c r="D124" s="4"/>
      <c r="E124" s="4"/>
      <c r="F124" s="4"/>
      <c r="G124" s="4">
        <f t="shared" si="908"/>
        <v>-0.58862795072516327</v>
      </c>
      <c r="H124" s="4">
        <f t="shared" si="909"/>
        <v>-0.76719417534148171</v>
      </c>
      <c r="I124" s="4">
        <f t="shared" si="910"/>
        <v>-0.68295010587217864</v>
      </c>
      <c r="J124" s="4">
        <f t="shared" si="911"/>
        <v>-0.29672701114974831</v>
      </c>
      <c r="K124" s="4">
        <f t="shared" si="912"/>
        <v>-8.1120057685373254E-2</v>
      </c>
      <c r="L124" s="4">
        <f t="shared" si="913"/>
        <v>6.2913808082929235E-2</v>
      </c>
      <c r="M124" s="4">
        <f t="shared" si="914"/>
        <v>-0.34017665313917061</v>
      </c>
      <c r="N124" s="4">
        <f t="shared" si="915"/>
        <v>-0.54543828797948979</v>
      </c>
      <c r="O124" s="4">
        <f t="shared" si="916"/>
        <v>-0.98726020513730373</v>
      </c>
      <c r="P124" s="4">
        <f t="shared" si="917"/>
        <v>-1.3343961267085886</v>
      </c>
      <c r="Q124" s="4">
        <f t="shared" si="918"/>
        <v>-1.0122835577919214</v>
      </c>
      <c r="R124" s="4">
        <f t="shared" si="919"/>
        <v>-1.3795136330139972</v>
      </c>
      <c r="S124" s="4">
        <f t="shared" si="920"/>
        <v>-1.2377984240856139</v>
      </c>
      <c r="T124" s="4">
        <f t="shared" si="921"/>
        <v>-1.0199894483850154</v>
      </c>
      <c r="U124" s="4">
        <f t="shared" si="922"/>
        <v>-1.1718410925609815</v>
      </c>
      <c r="V124" s="4">
        <f t="shared" si="923"/>
        <v>-0.4511894995898259</v>
      </c>
      <c r="W124" s="4">
        <f t="shared" si="924"/>
        <v>0.12821259980185187</v>
      </c>
      <c r="X124" s="4">
        <f t="shared" si="925"/>
        <v>3.192384711378797E-2</v>
      </c>
      <c r="Y124" s="4">
        <f t="shared" si="926"/>
        <v>-0.30674846625766783</v>
      </c>
      <c r="Z124" s="4">
        <f t="shared" si="927"/>
        <v>-1.7749785284855442</v>
      </c>
      <c r="AA124" s="4">
        <f t="shared" si="928"/>
        <v>-0.48540933348472654</v>
      </c>
      <c r="AB124" s="4">
        <f t="shared" si="929"/>
        <v>9.6519616192589072E-2</v>
      </c>
      <c r="AC124" s="4">
        <f t="shared" si="930"/>
        <v>0.92681820758460898</v>
      </c>
      <c r="AD124" s="4">
        <f t="shared" si="931"/>
        <v>3.0605266157528805</v>
      </c>
      <c r="AE124" s="4">
        <f t="shared" si="932"/>
        <v>2.177116641178924</v>
      </c>
      <c r="AF124" s="4">
        <f t="shared" si="933"/>
        <v>2.3296254381848773</v>
      </c>
      <c r="AG124" s="4">
        <f t="shared" si="934"/>
        <v>2.4268399213802101</v>
      </c>
      <c r="AH124" s="4">
        <f t="shared" si="935"/>
        <v>2.4455647323822798</v>
      </c>
      <c r="AI124" s="4">
        <f t="shared" si="936"/>
        <v>1.7916777100450612</v>
      </c>
      <c r="AJ124" s="4">
        <f t="shared" si="937"/>
        <v>1.5835456862031296</v>
      </c>
      <c r="AK124" s="4">
        <f t="shared" si="938"/>
        <v>1.162910363280852</v>
      </c>
      <c r="AL124" s="4">
        <f t="shared" si="939"/>
        <v>0.43286755771567703</v>
      </c>
      <c r="AM124" s="4">
        <f t="shared" si="940"/>
        <v>-3.5140562249002728E-2</v>
      </c>
      <c r="AN124" s="4">
        <f t="shared" si="941"/>
        <v>-0.55483998811057378</v>
      </c>
      <c r="AO124" s="4">
        <f t="shared" si="942"/>
        <v>-0.92342452969202482</v>
      </c>
      <c r="AP124" s="4">
        <f t="shared" si="943"/>
        <v>-1.0300742724948304</v>
      </c>
      <c r="AQ124" s="4">
        <f t="shared" si="944"/>
        <v>-1.0312530330971574</v>
      </c>
      <c r="AR124" s="4">
        <f t="shared" si="945"/>
        <v>-0.65291514521316008</v>
      </c>
      <c r="AS124" s="4">
        <f t="shared" si="946"/>
        <v>-0.50375416796603356</v>
      </c>
      <c r="AT124" s="4">
        <f t="shared" si="947"/>
        <v>-0.37387183578215127</v>
      </c>
      <c r="AU124" s="4">
        <f t="shared" si="948"/>
        <v>-0.13276119579905205</v>
      </c>
      <c r="AV124" s="4">
        <f t="shared" si="949"/>
        <v>-0.55173064227105995</v>
      </c>
      <c r="AW124" s="4">
        <f t="shared" si="950"/>
        <v>-0.63619503720919546</v>
      </c>
      <c r="AX124" s="4">
        <f t="shared" si="951"/>
        <v>-1.2677141456353753</v>
      </c>
      <c r="AY124" s="4">
        <f t="shared" si="952"/>
        <v>-1.7109864576243323</v>
      </c>
      <c r="AZ124" s="4">
        <f t="shared" si="953"/>
        <v>-1.8553533443630328</v>
      </c>
      <c r="BA124" s="4">
        <f t="shared" si="954"/>
        <v>-1.9545606414968273</v>
      </c>
      <c r="BB124" s="4">
        <f t="shared" si="955"/>
        <v>-1.7002930704580113</v>
      </c>
      <c r="BC124" s="4">
        <f t="shared" si="956"/>
        <v>-1.4706602065286545</v>
      </c>
      <c r="BD124" s="4">
        <f t="shared" si="957"/>
        <v>-1.3223871792350812</v>
      </c>
      <c r="BE124" s="4">
        <f t="shared" si="958"/>
        <v>-1.2101643950410381</v>
      </c>
      <c r="BF124" s="4">
        <f t="shared" si="959"/>
        <v>-0.90783159352891829</v>
      </c>
      <c r="BG124" s="4">
        <f t="shared" si="960"/>
        <v>-0.49838829655343375</v>
      </c>
      <c r="BH124" s="4">
        <f t="shared" si="961"/>
        <v>-0.24140763047211533</v>
      </c>
      <c r="BI124" s="4">
        <f t="shared" si="962"/>
        <v>2.2413149047442571E-2</v>
      </c>
      <c r="BJ124" s="4">
        <f t="shared" si="963"/>
        <v>0.35282132829776147</v>
      </c>
      <c r="BK124" s="4">
        <f t="shared" si="964"/>
        <v>0.55140210128908607</v>
      </c>
      <c r="BL124" s="4">
        <f t="shared" si="965"/>
        <v>0.89521972450973208</v>
      </c>
      <c r="BM124" s="4">
        <f t="shared" si="966"/>
        <v>0.8262220687614048</v>
      </c>
      <c r="BN124" s="4">
        <f t="shared" si="967"/>
        <v>1.2271591632783012</v>
      </c>
      <c r="BO124" s="4">
        <f t="shared" si="968"/>
        <v>1.3749390541199433</v>
      </c>
      <c r="BP124" s="4">
        <f t="shared" si="969"/>
        <v>1.3073000990744981</v>
      </c>
      <c r="BQ124" s="4">
        <f t="shared" si="970"/>
        <v>1.4407491895785791</v>
      </c>
      <c r="BR124" s="4">
        <f t="shared" si="971"/>
        <v>0.97359422492401293</v>
      </c>
      <c r="BS124" s="4">
        <f t="shared" si="972"/>
        <v>0.99443868413611347</v>
      </c>
      <c r="BT124" s="4">
        <f t="shared" si="973"/>
        <v>1.0245134730538936</v>
      </c>
      <c r="BU124" s="4">
        <f t="shared" si="974"/>
        <v>1.0714700755374824</v>
      </c>
      <c r="BV124" s="4">
        <f t="shared" si="975"/>
        <v>0.95904973192826792</v>
      </c>
      <c r="BW124" s="4">
        <f t="shared" si="976"/>
        <v>0.60585276634659313</v>
      </c>
      <c r="BX124" s="4">
        <f t="shared" si="977"/>
        <v>0.18384439047641019</v>
      </c>
      <c r="BY124" s="4">
        <f t="shared" si="978"/>
        <v>-0.16912461101339471</v>
      </c>
      <c r="BZ124" s="4">
        <f t="shared" si="979"/>
        <v>-1.3022526056259076</v>
      </c>
      <c r="CA124" s="4">
        <f t="shared" si="980"/>
        <v>-1.7127330230071973</v>
      </c>
      <c r="CB124" s="4">
        <f t="shared" si="981"/>
        <v>-2.3729417793721166</v>
      </c>
      <c r="CC124" s="4">
        <f t="shared" si="982"/>
        <v>-2.7508450453655966</v>
      </c>
      <c r="CD124" s="4">
        <f t="shared" si="983"/>
        <v>-2.1153715489321256</v>
      </c>
      <c r="CE124" s="4">
        <f t="shared" si="984"/>
        <v>-1.9097581739950773</v>
      </c>
      <c r="CF124" s="4">
        <f t="shared" si="985"/>
        <v>-1.2349163785195121</v>
      </c>
      <c r="CG124" s="4">
        <f t="shared" si="986"/>
        <v>-0.67572390492279188</v>
      </c>
      <c r="CH124" s="4">
        <f t="shared" si="987"/>
        <v>-0.22762669222474802</v>
      </c>
      <c r="CI124" s="4">
        <f t="shared" si="988"/>
        <v>-9.6026887528490226E-3</v>
      </c>
      <c r="CJ124" s="4">
        <f t="shared" si="989"/>
        <v>0.32261918986736604</v>
      </c>
      <c r="CK124" s="4">
        <f t="shared" si="990"/>
        <v>0.55108905694587196</v>
      </c>
      <c r="CL124" s="4">
        <f t="shared" si="991"/>
        <v>0.69016222369793945</v>
      </c>
      <c r="CM124" s="4">
        <f t="shared" si="992"/>
        <v>0.79213071339055663</v>
      </c>
      <c r="CN124" s="4">
        <f t="shared" si="993"/>
        <v>0.81728511038045981</v>
      </c>
      <c r="CO124" s="4">
        <f t="shared" si="994"/>
        <v>0.79908409074978337</v>
      </c>
      <c r="CP124" s="4">
        <f t="shared" si="995"/>
        <v>0.83412718696995591</v>
      </c>
      <c r="CQ124" s="4">
        <f t="shared" si="996"/>
        <v>0.8660908125086606</v>
      </c>
      <c r="CR124" s="4">
        <f t="shared" si="997"/>
        <v>0.68886600297516931</v>
      </c>
      <c r="CS124" s="4">
        <f t="shared" si="998"/>
        <v>0.58547475852013953</v>
      </c>
      <c r="CT124" s="4">
        <f t="shared" si="999"/>
        <v>0.39736295493542562</v>
      </c>
      <c r="CU124" s="4">
        <f t="shared" si="1000"/>
        <v>0.28698264651809768</v>
      </c>
      <c r="CV124" s="4">
        <f t="shared" si="1001"/>
        <v>0.27848326872521612</v>
      </c>
      <c r="CW124" s="4">
        <f t="shared" si="1002"/>
        <v>0.40282419601159775</v>
      </c>
      <c r="CX124" s="4">
        <f t="shared" si="1003"/>
        <v>0.57738748627881287</v>
      </c>
      <c r="CY124" s="4">
        <f t="shared" si="1004"/>
        <v>0.70659048283682802</v>
      </c>
      <c r="CZ124" s="4">
        <f t="shared" si="1005"/>
        <v>0.69557656776437637</v>
      </c>
      <c r="DA124" s="4">
        <f t="shared" si="1006"/>
        <v>0.57810921751090927</v>
      </c>
      <c r="DB124" s="4">
        <f t="shared" si="1007"/>
        <v>0.40164932595552322</v>
      </c>
      <c r="DC124" s="4">
        <f t="shared" si="1008"/>
        <v>0.33288101094054762</v>
      </c>
      <c r="DD124" s="4">
        <f t="shared" si="1009"/>
        <v>0.34905481842841041</v>
      </c>
      <c r="DE124" s="4">
        <f t="shared" si="1010"/>
        <v>0.19568249474363575</v>
      </c>
      <c r="DF124" s="4">
        <f t="shared" si="1011"/>
        <v>6.6221054156402642E-2</v>
      </c>
      <c r="DG124" s="4">
        <f t="shared" si="1012"/>
        <v>-6.9757899056217057E-2</v>
      </c>
      <c r="DH124" s="4">
        <f t="shared" si="1013"/>
        <v>-0.1523554147114381</v>
      </c>
      <c r="DI124" s="4">
        <f t="shared" si="1014"/>
        <v>-0.268356167147555</v>
      </c>
      <c r="DJ124" s="4">
        <f t="shared" si="1015"/>
        <v>-0.13867952969550573</v>
      </c>
      <c r="DK124" s="4">
        <f t="shared" si="1016"/>
        <v>2.5961058412382221E-2</v>
      </c>
      <c r="DL124" s="4">
        <f t="shared" si="1017"/>
        <v>0.15839074998019936</v>
      </c>
      <c r="DM124" s="4">
        <f t="shared" si="1018"/>
        <v>0.41018359660020887</v>
      </c>
      <c r="DN124" s="4">
        <f t="shared" si="1019"/>
        <v>0.61495540099807189</v>
      </c>
      <c r="DO124" s="4">
        <f t="shared" si="1020"/>
        <v>0.46962994719098788</v>
      </c>
      <c r="DP124" s="4">
        <f t="shared" si="1021"/>
        <v>0.50049467496944788</v>
      </c>
      <c r="DQ124" s="4">
        <f t="shared" si="1022"/>
        <v>0.40733590733590419</v>
      </c>
      <c r="DR124" s="4">
        <f t="shared" si="1023"/>
        <v>0.18044997312447572</v>
      </c>
      <c r="DS124" s="49">
        <f t="shared" si="1024"/>
        <v>0.12997190313270582</v>
      </c>
      <c r="DT124" s="49">
        <f t="shared" si="1025"/>
        <v>-1.4500170590242236</v>
      </c>
      <c r="DU124" s="49">
        <f t="shared" si="1026"/>
        <v>-1.3607999398541468</v>
      </c>
      <c r="DV124" s="49">
        <f t="shared" si="1027"/>
        <v>-1.4607984698182892</v>
      </c>
      <c r="DW124" s="49">
        <f t="shared" si="1028"/>
        <v>-1.572374079198293</v>
      </c>
      <c r="DX124" s="49">
        <f t="shared" si="1029"/>
        <v>-0.24227357953946788</v>
      </c>
      <c r="DY124" s="49">
        <f t="shared" si="1030"/>
        <v>-0.28363295039484182</v>
      </c>
      <c r="DZ124" s="49">
        <f t="shared" si="1031"/>
        <v>-2.0268352993638352E-2</v>
      </c>
      <c r="EA124" s="49">
        <f t="shared" si="1032"/>
        <v>0.36499310568578308</v>
      </c>
      <c r="EB124" s="49">
        <f t="shared" si="1033"/>
        <v>0.66225165562913713</v>
      </c>
      <c r="EC124" s="11">
        <f t="shared" si="1034"/>
        <v>0.86153017241379515</v>
      </c>
      <c r="ED124" s="11">
        <f t="shared" si="1035"/>
        <v>0.72312380658475994</v>
      </c>
      <c r="EE124" s="11">
        <f t="shared" si="1036"/>
        <v>0.45341833034316703</v>
      </c>
      <c r="EF124" s="11">
        <f t="shared" si="1037"/>
        <v>-1.4487639177203013E-2</v>
      </c>
      <c r="EG124" s="11">
        <f t="shared" si="1038"/>
        <v>-0.47966329699342936</v>
      </c>
      <c r="EH124" s="11">
        <f t="shared" si="1039"/>
        <v>-0.70938480634858658</v>
      </c>
      <c r="EI124" s="11">
        <f t="shared" si="1040"/>
        <v>-0.76902325857902276</v>
      </c>
      <c r="EJ124" s="11">
        <f t="shared" si="1041"/>
        <v>-0.62575973272267071</v>
      </c>
      <c r="EK124" s="11">
        <f t="shared" si="1042"/>
        <v>-0.42453393916117782</v>
      </c>
      <c r="EL124" s="11">
        <f t="shared" si="1043"/>
        <v>-0.20901268913382989</v>
      </c>
      <c r="EM124" s="11">
        <f t="shared" si="1044"/>
        <v>-2.4102766127090811E-2</v>
      </c>
      <c r="EN124" s="11">
        <f t="shared" si="1045"/>
        <v>0.13008336332367673</v>
      </c>
      <c r="EO124" s="11">
        <f t="shared" si="1046"/>
        <v>0.24703790842295842</v>
      </c>
      <c r="EP124" s="11">
        <f t="shared" si="1047"/>
        <v>0.32121126859634919</v>
      </c>
      <c r="EQ124" s="11">
        <f t="shared" si="1048"/>
        <v>0.330870200790499</v>
      </c>
      <c r="ER124" s="11">
        <f t="shared" si="1049"/>
        <v>0.30240987189774038</v>
      </c>
      <c r="ES124" s="11">
        <f t="shared" si="1050"/>
        <v>0.26106848840758534</v>
      </c>
      <c r="ET124" s="11">
        <f t="shared" si="1051"/>
        <v>0.21420254666976599</v>
      </c>
      <c r="EU124" s="11">
        <f t="shared" si="1052"/>
        <v>0.17533819142555943</v>
      </c>
      <c r="EV124" s="11">
        <f t="shared" si="1053"/>
        <v>0.15400320953665425</v>
      </c>
      <c r="EW124" s="11">
        <f t="shared" si="1054"/>
        <v>0.13509682574681195</v>
      </c>
      <c r="EX124" s="11">
        <f t="shared" si="1055"/>
        <v>0.12519949506210104</v>
      </c>
      <c r="EY124" s="11">
        <f t="shared" si="1056"/>
        <v>0.1242505974641734</v>
      </c>
      <c r="EZ124" s="11">
        <f t="shared" si="1057"/>
        <v>0.12090537374232307</v>
      </c>
      <c r="FA124" s="11">
        <f t="shared" si="1058"/>
        <v>0.11936320042649073</v>
      </c>
      <c r="FB124" s="11">
        <f t="shared" si="1059"/>
        <v>0.11999331682792588</v>
      </c>
      <c r="FC124" s="11">
        <f t="shared" si="1060"/>
        <v>0.11537007194197925</v>
      </c>
      <c r="FD124" s="11">
        <f t="shared" si="1061"/>
        <v>0.10284927055609804</v>
      </c>
      <c r="FE124" s="11">
        <f t="shared" si="1062"/>
        <v>8.2271518560217874E-2</v>
      </c>
      <c r="FF124" s="11">
        <f t="shared" si="1063"/>
        <v>6.214201378695474E-2</v>
      </c>
    </row>
    <row r="125" spans="2:162" x14ac:dyDescent="0.25">
      <c r="B125" t="str">
        <f t="shared" si="907"/>
        <v xml:space="preserve">   Natural resources</v>
      </c>
      <c r="C125" s="4"/>
      <c r="D125" s="4"/>
      <c r="E125" s="4"/>
      <c r="F125" s="4"/>
      <c r="G125" s="4">
        <f t="shared" si="908"/>
        <v>-3.0341646944596055E-3</v>
      </c>
      <c r="H125" s="4">
        <f t="shared" si="909"/>
        <v>-1.5043023045911312E-2</v>
      </c>
      <c r="I125" s="4">
        <f t="shared" si="910"/>
        <v>-1.7893889236825625E-2</v>
      </c>
      <c r="J125" s="4">
        <f t="shared" si="911"/>
        <v>-2.0980697758062564E-2</v>
      </c>
      <c r="K125" s="4">
        <f t="shared" si="912"/>
        <v>-1.8026679485638738E-2</v>
      </c>
      <c r="L125" s="4">
        <f t="shared" si="913"/>
        <v>-2.6963060606968441E-2</v>
      </c>
      <c r="M125" s="4">
        <f t="shared" si="914"/>
        <v>-2.3872045834328001E-2</v>
      </c>
      <c r="N125" s="4">
        <f t="shared" si="915"/>
        <v>-1.7883222556704711E-2</v>
      </c>
      <c r="O125" s="4">
        <f t="shared" si="916"/>
        <v>-5.9117377553131803E-3</v>
      </c>
      <c r="P125" s="4">
        <f t="shared" si="917"/>
        <v>8.8566114604552108E-3</v>
      </c>
      <c r="Q125" s="4">
        <f t="shared" si="918"/>
        <v>5.9197868876720398E-3</v>
      </c>
      <c r="R125" s="4">
        <f t="shared" si="919"/>
        <v>2.9476787030213608E-3</v>
      </c>
      <c r="S125" s="4">
        <f t="shared" si="920"/>
        <v>0</v>
      </c>
      <c r="T125" s="4">
        <f t="shared" si="921"/>
        <v>-5.8620083240517934E-3</v>
      </c>
      <c r="U125" s="4">
        <f t="shared" si="922"/>
        <v>-5.7868695928937185E-3</v>
      </c>
      <c r="V125" s="4">
        <f t="shared" si="923"/>
        <v>-2.929801945388479E-3</v>
      </c>
      <c r="W125" s="4">
        <f t="shared" si="924"/>
        <v>2.9139227227693819E-3</v>
      </c>
      <c r="X125" s="4">
        <f t="shared" si="925"/>
        <v>2.9021679194358081E-3</v>
      </c>
      <c r="Y125" s="4">
        <f t="shared" si="926"/>
        <v>5.7877069105220476E-3</v>
      </c>
      <c r="Z125" s="4">
        <f t="shared" si="927"/>
        <v>0</v>
      </c>
      <c r="AA125" s="4">
        <f t="shared" si="928"/>
        <v>0</v>
      </c>
      <c r="AB125" s="4">
        <f t="shared" si="929"/>
        <v>0</v>
      </c>
      <c r="AC125" s="4">
        <f t="shared" si="930"/>
        <v>0</v>
      </c>
      <c r="AD125" s="4">
        <f t="shared" si="931"/>
        <v>8.5489570272426763E-3</v>
      </c>
      <c r="AE125" s="4">
        <f t="shared" si="932"/>
        <v>1.3902405116085094E-2</v>
      </c>
      <c r="AF125" s="4">
        <f t="shared" si="933"/>
        <v>1.6561318280935163E-2</v>
      </c>
      <c r="AG125" s="4">
        <f t="shared" si="934"/>
        <v>2.1838829438742064E-2</v>
      </c>
      <c r="AH125" s="4">
        <f t="shared" si="935"/>
        <v>2.1452322213879636E-2</v>
      </c>
      <c r="AI125" s="4">
        <f t="shared" si="936"/>
        <v>-5.3008216273522325E-3</v>
      </c>
      <c r="AJ125" s="4">
        <f t="shared" si="937"/>
        <v>-2.6002392220084362E-3</v>
      </c>
      <c r="AK125" s="4">
        <f t="shared" si="938"/>
        <v>2.5728105382319556E-3</v>
      </c>
      <c r="AL125" s="4">
        <f t="shared" si="939"/>
        <v>2.2782503037667105E-2</v>
      </c>
      <c r="AM125" s="4">
        <f t="shared" si="940"/>
        <v>2.7610441767068266E-2</v>
      </c>
      <c r="AN125" s="4">
        <f t="shared" si="941"/>
        <v>2.4769642326364829E-2</v>
      </c>
      <c r="AO125" s="4">
        <f t="shared" si="942"/>
        <v>1.7191414116606896E-2</v>
      </c>
      <c r="AP125" s="4">
        <f t="shared" si="943"/>
        <v>-1.2175818823815894E-2</v>
      </c>
      <c r="AQ125" s="4">
        <f t="shared" si="944"/>
        <v>0</v>
      </c>
      <c r="AR125" s="4">
        <f t="shared" si="945"/>
        <v>2.4182042415302313E-3</v>
      </c>
      <c r="AS125" s="4">
        <f t="shared" si="946"/>
        <v>0</v>
      </c>
      <c r="AT125" s="4">
        <f t="shared" si="947"/>
        <v>0</v>
      </c>
      <c r="AU125" s="4">
        <f t="shared" si="948"/>
        <v>7.1122069178066035E-3</v>
      </c>
      <c r="AV125" s="4">
        <f t="shared" si="949"/>
        <v>-7.0734697727058383E-3</v>
      </c>
      <c r="AW125" s="4">
        <f t="shared" si="950"/>
        <v>-1.6433082141934875E-2</v>
      </c>
      <c r="AX125" s="4">
        <f t="shared" si="951"/>
        <v>-2.5681133705320672E-2</v>
      </c>
      <c r="AY125" s="4">
        <f t="shared" si="952"/>
        <v>-3.5205482667167387E-2</v>
      </c>
      <c r="AZ125" s="4">
        <f t="shared" si="953"/>
        <v>-3.0725596785629857E-2</v>
      </c>
      <c r="BA125" s="4">
        <f t="shared" si="954"/>
        <v>-2.1478688368096979E-2</v>
      </c>
      <c r="BB125" s="4">
        <f t="shared" si="955"/>
        <v>-1.4532419405624034E-2</v>
      </c>
      <c r="BC125" s="4">
        <f t="shared" si="956"/>
        <v>-1.2235109871286625E-2</v>
      </c>
      <c r="BD125" s="4">
        <f t="shared" si="957"/>
        <v>-1.9663749877101577E-2</v>
      </c>
      <c r="BE125" s="4">
        <f t="shared" si="958"/>
        <v>-2.7111625958149504E-2</v>
      </c>
      <c r="BF125" s="4">
        <f t="shared" si="959"/>
        <v>-1.7315588977390793E-2</v>
      </c>
      <c r="BG125" s="4">
        <f t="shared" si="960"/>
        <v>-2.2315893875526897E-2</v>
      </c>
      <c r="BH125" s="4">
        <f t="shared" si="961"/>
        <v>-4.9774769169508024E-3</v>
      </c>
      <c r="BI125" s="4">
        <f t="shared" si="962"/>
        <v>-2.4903498941601355E-3</v>
      </c>
      <c r="BJ125" s="4">
        <f t="shared" si="963"/>
        <v>-7.4539717246005985E-3</v>
      </c>
      <c r="BK125" s="4">
        <f t="shared" si="964"/>
        <v>-7.4513797471498534E-3</v>
      </c>
      <c r="BL125" s="4">
        <f t="shared" si="965"/>
        <v>-1.2364913321957599E-2</v>
      </c>
      <c r="BM125" s="4">
        <f t="shared" si="966"/>
        <v>-7.3990036008484113E-3</v>
      </c>
      <c r="BN125" s="4">
        <f t="shared" si="967"/>
        <v>-7.348258462744321E-3</v>
      </c>
      <c r="BO125" s="4">
        <f t="shared" si="968"/>
        <v>-2.4378352023403131E-3</v>
      </c>
      <c r="BP125" s="4">
        <f t="shared" si="969"/>
        <v>0</v>
      </c>
      <c r="BQ125" s="4">
        <f t="shared" si="970"/>
        <v>0</v>
      </c>
      <c r="BR125" s="4">
        <f t="shared" si="971"/>
        <v>0</v>
      </c>
      <c r="BS125" s="4">
        <f t="shared" si="972"/>
        <v>-2.3564897728343753E-3</v>
      </c>
      <c r="BT125" s="4">
        <f t="shared" si="973"/>
        <v>0</v>
      </c>
      <c r="BU125" s="4">
        <f t="shared" si="974"/>
        <v>2.3242300987797774E-3</v>
      </c>
      <c r="BV125" s="4">
        <f t="shared" si="975"/>
        <v>0</v>
      </c>
      <c r="BW125" s="4">
        <f t="shared" si="976"/>
        <v>-4.5724737082761943E-3</v>
      </c>
      <c r="BX125" s="4">
        <f t="shared" si="977"/>
        <v>-6.8090514991261744E-3</v>
      </c>
      <c r="BY125" s="4">
        <f t="shared" si="978"/>
        <v>-9.0199792540477178E-3</v>
      </c>
      <c r="BZ125" s="4">
        <f t="shared" si="979"/>
        <v>-1.1206993163734184E-2</v>
      </c>
      <c r="CA125" s="4">
        <f t="shared" si="980"/>
        <v>-8.9088843849528913E-3</v>
      </c>
      <c r="CB125" s="4">
        <f t="shared" si="981"/>
        <v>-1.336868608096967E-2</v>
      </c>
      <c r="CC125" s="4">
        <f t="shared" si="982"/>
        <v>-1.3342821561999643E-2</v>
      </c>
      <c r="CD125" s="4">
        <f t="shared" si="983"/>
        <v>-1.3589110592711706E-2</v>
      </c>
      <c r="CE125" s="4">
        <f t="shared" si="984"/>
        <v>-4.6018269252893372E-3</v>
      </c>
      <c r="CF125" s="4">
        <f t="shared" si="985"/>
        <v>-2.3522216733704963E-3</v>
      </c>
      <c r="CG125" s="4">
        <f t="shared" si="986"/>
        <v>0</v>
      </c>
      <c r="CH125" s="4">
        <f t="shared" si="987"/>
        <v>0</v>
      </c>
      <c r="CI125" s="4">
        <f t="shared" si="988"/>
        <v>-7.2020165646381048E-3</v>
      </c>
      <c r="CJ125" s="4">
        <f t="shared" si="989"/>
        <v>-4.7795435535906419E-3</v>
      </c>
      <c r="CK125" s="4">
        <f t="shared" si="990"/>
        <v>-7.1570007395567502E-3</v>
      </c>
      <c r="CL125" s="4">
        <f t="shared" si="991"/>
        <v>2.3716914903709418E-3</v>
      </c>
      <c r="CM125" s="4">
        <f t="shared" si="992"/>
        <v>2.3645692937031542E-3</v>
      </c>
      <c r="CN125" s="4">
        <f t="shared" si="993"/>
        <v>0</v>
      </c>
      <c r="CO125" s="4">
        <f t="shared" si="994"/>
        <v>0</v>
      </c>
      <c r="CP125" s="4">
        <f t="shared" si="995"/>
        <v>-4.6469481168242843E-3</v>
      </c>
      <c r="CQ125" s="4">
        <f t="shared" si="996"/>
        <v>0</v>
      </c>
      <c r="CR125" s="4">
        <f t="shared" si="997"/>
        <v>4.5771827440210609E-3</v>
      </c>
      <c r="CS125" s="4">
        <f t="shared" si="998"/>
        <v>4.5562238017131445E-3</v>
      </c>
      <c r="CT125" s="4">
        <f t="shared" si="999"/>
        <v>0</v>
      </c>
      <c r="CU125" s="4">
        <f t="shared" si="1000"/>
        <v>-2.2420519259226022E-3</v>
      </c>
      <c r="CV125" s="4">
        <f t="shared" si="1001"/>
        <v>-4.4557322996034493E-3</v>
      </c>
      <c r="CW125" s="4">
        <f t="shared" si="1002"/>
        <v>-4.4266395166109732E-3</v>
      </c>
      <c r="CX125" s="4">
        <f t="shared" si="1003"/>
        <v>4.3907793633369968E-3</v>
      </c>
      <c r="CY125" s="4">
        <f t="shared" si="1004"/>
        <v>6.5425044707113954E-3</v>
      </c>
      <c r="CZ125" s="4">
        <f t="shared" si="1005"/>
        <v>6.521030322791008E-3</v>
      </c>
      <c r="DA125" s="4">
        <f t="shared" si="1006"/>
        <v>4.2982097956201287E-3</v>
      </c>
      <c r="DB125" s="4">
        <f t="shared" si="1007"/>
        <v>2.1364325848697834E-3</v>
      </c>
      <c r="DC125" s="4">
        <f t="shared" si="1008"/>
        <v>-4.2405224323636744E-3</v>
      </c>
      <c r="DD125" s="4">
        <f t="shared" si="1009"/>
        <v>0</v>
      </c>
      <c r="DE125" s="4">
        <f t="shared" si="1010"/>
        <v>2.0817286674854789E-3</v>
      </c>
      <c r="DF125" s="4">
        <f t="shared" si="1011"/>
        <v>0</v>
      </c>
      <c r="DG125" s="4">
        <f t="shared" si="1012"/>
        <v>4.1034058268362792E-3</v>
      </c>
      <c r="DH125" s="4">
        <f t="shared" si="1013"/>
        <v>0</v>
      </c>
      <c r="DI125" s="4">
        <f t="shared" si="1014"/>
        <v>0</v>
      </c>
      <c r="DJ125" s="4">
        <f t="shared" si="1015"/>
        <v>0</v>
      </c>
      <c r="DK125" s="4">
        <f t="shared" si="1016"/>
        <v>0</v>
      </c>
      <c r="DL125" s="4">
        <f t="shared" si="1017"/>
        <v>0</v>
      </c>
      <c r="DM125" s="4">
        <f t="shared" si="1018"/>
        <v>0</v>
      </c>
      <c r="DN125" s="4">
        <f t="shared" si="1019"/>
        <v>0</v>
      </c>
      <c r="DO125" s="4">
        <f t="shared" si="1020"/>
        <v>0</v>
      </c>
      <c r="DP125" s="4">
        <f t="shared" si="1021"/>
        <v>0</v>
      </c>
      <c r="DQ125" s="4">
        <f t="shared" si="1022"/>
        <v>0</v>
      </c>
      <c r="DR125" s="4">
        <f t="shared" si="1023"/>
        <v>0</v>
      </c>
      <c r="DS125" s="49">
        <f t="shared" si="1024"/>
        <v>0</v>
      </c>
      <c r="DT125" s="49">
        <f t="shared" si="1025"/>
        <v>-5.6863414079381383E-3</v>
      </c>
      <c r="DU125" s="49">
        <f t="shared" si="1026"/>
        <v>-1.8795579279753387E-3</v>
      </c>
      <c r="DV125" s="49">
        <f t="shared" si="1027"/>
        <v>-3.750445365387147E-3</v>
      </c>
      <c r="DW125" s="49">
        <f t="shared" si="1028"/>
        <v>-5.6089443966645522E-3</v>
      </c>
      <c r="DX125" s="49">
        <f t="shared" si="1029"/>
        <v>2.1067267786040855E-3</v>
      </c>
      <c r="DY125" s="49">
        <f t="shared" si="1030"/>
        <v>-4.0810496459689517E-3</v>
      </c>
      <c r="DZ125" s="49">
        <f t="shared" si="1031"/>
        <v>0</v>
      </c>
      <c r="EA125" s="49">
        <f t="shared" si="1032"/>
        <v>0</v>
      </c>
      <c r="EB125" s="49">
        <f t="shared" si="1033"/>
        <v>-2.0007602889097835E-3</v>
      </c>
      <c r="EC125" s="11">
        <f t="shared" si="1034"/>
        <v>1.0469788401253916E-3</v>
      </c>
      <c r="ED125" s="11">
        <f t="shared" si="1035"/>
        <v>-2.0528670897062521E-4</v>
      </c>
      <c r="EE125" s="11">
        <f t="shared" si="1036"/>
        <v>2.1629957628736159E-3</v>
      </c>
      <c r="EF125" s="11">
        <f t="shared" si="1037"/>
        <v>2.4391715418003454E-3</v>
      </c>
      <c r="EG125" s="11">
        <f t="shared" si="1038"/>
        <v>1.6074754143033934E-3</v>
      </c>
      <c r="EH125" s="11">
        <f t="shared" si="1039"/>
        <v>1.0675667006039011E-3</v>
      </c>
      <c r="EI125" s="11">
        <f t="shared" si="1040"/>
        <v>7.1109413636590436E-4</v>
      </c>
      <c r="EJ125" s="11">
        <f t="shared" si="1041"/>
        <v>4.7903952067473505E-4</v>
      </c>
      <c r="EK125" s="11">
        <f t="shared" si="1042"/>
        <v>3.2102416775057737E-4</v>
      </c>
      <c r="EL125" s="11">
        <f t="shared" si="1043"/>
        <v>2.1419516146071679E-4</v>
      </c>
      <c r="EM125" s="11">
        <f t="shared" si="1044"/>
        <v>1.4185660299022971E-4</v>
      </c>
      <c r="EN125" s="11">
        <f t="shared" si="1045"/>
        <v>9.3499076690718589E-5</v>
      </c>
      <c r="EO125" s="11">
        <f t="shared" si="1046"/>
        <v>6.1364120038044369E-5</v>
      </c>
      <c r="EP125" s="11">
        <f t="shared" si="1047"/>
        <v>4.0293555610270047E-5</v>
      </c>
      <c r="EQ125" s="11">
        <f t="shared" si="1048"/>
        <v>2.633833175822801E-5</v>
      </c>
      <c r="ER125" s="11">
        <f t="shared" si="1049"/>
        <v>1.7177138957292899E-5</v>
      </c>
      <c r="ES125" s="11">
        <f t="shared" si="1050"/>
        <v>1.1173273438819743E-5</v>
      </c>
      <c r="ET125" s="11">
        <f t="shared" si="1051"/>
        <v>7.2828076097735468E-6</v>
      </c>
      <c r="EU125" s="11">
        <f t="shared" si="1052"/>
        <v>4.7599074674010422E-6</v>
      </c>
      <c r="EV125" s="11">
        <f t="shared" si="1053"/>
        <v>3.1115695279971895E-6</v>
      </c>
      <c r="EW125" s="11">
        <f t="shared" si="1054"/>
        <v>2.0391348100165658E-6</v>
      </c>
      <c r="EX125" s="11">
        <f t="shared" si="1055"/>
        <v>1.3377661287554321E-6</v>
      </c>
      <c r="EY125" s="11">
        <f t="shared" si="1056"/>
        <v>8.7801853167752926E-7</v>
      </c>
      <c r="EZ125" s="11">
        <f t="shared" si="1057"/>
        <v>5.7428138256494796E-7</v>
      </c>
      <c r="FA125" s="11">
        <f t="shared" si="1058"/>
        <v>3.7535597618779706E-7</v>
      </c>
      <c r="FB125" s="11">
        <f t="shared" si="1059"/>
        <v>2.4410936968461223E-7</v>
      </c>
      <c r="FC125" s="11">
        <f t="shared" si="1060"/>
        <v>1.6228734272459145E-7</v>
      </c>
      <c r="FD125" s="11">
        <f t="shared" si="1061"/>
        <v>1.0788196418537876E-7</v>
      </c>
      <c r="FE125" s="11">
        <f t="shared" si="1062"/>
        <v>6.9794423208980295E-8</v>
      </c>
      <c r="FF125" s="11">
        <f t="shared" si="1063"/>
        <v>4.8213631381442344E-8</v>
      </c>
    </row>
    <row r="126" spans="2:162" x14ac:dyDescent="0.25">
      <c r="B126" t="str">
        <f t="shared" si="907"/>
        <v xml:space="preserve">   Construction</v>
      </c>
      <c r="C126" s="4"/>
      <c r="D126" s="4"/>
      <c r="E126" s="4"/>
      <c r="F126" s="4"/>
      <c r="G126" s="4">
        <f t="shared" si="908"/>
        <v>-0.14867407002852112</v>
      </c>
      <c r="H126" s="4">
        <f t="shared" si="909"/>
        <v>-0.38209278536614716</v>
      </c>
      <c r="I126" s="4">
        <f t="shared" si="910"/>
        <v>-0.30717843189883964</v>
      </c>
      <c r="J126" s="4">
        <f t="shared" si="911"/>
        <v>1.7983455221197212E-2</v>
      </c>
      <c r="K126" s="4">
        <f t="shared" si="912"/>
        <v>0.10515563033289287</v>
      </c>
      <c r="L126" s="4">
        <f t="shared" si="913"/>
        <v>0.29060187543065985</v>
      </c>
      <c r="M126" s="4">
        <f t="shared" si="914"/>
        <v>0.16113630938171367</v>
      </c>
      <c r="N126" s="4">
        <f t="shared" si="915"/>
        <v>5.6630204762898088E-2</v>
      </c>
      <c r="O126" s="4">
        <f t="shared" si="916"/>
        <v>-0.11823475510626348</v>
      </c>
      <c r="P126" s="4">
        <f t="shared" si="917"/>
        <v>-0.40149971954063707</v>
      </c>
      <c r="Q126" s="4">
        <f t="shared" si="918"/>
        <v>-0.3315080657096347</v>
      </c>
      <c r="R126" s="4">
        <f t="shared" si="919"/>
        <v>-0.2682387619749444</v>
      </c>
      <c r="S126" s="4">
        <f t="shared" si="920"/>
        <v>-0.17640832647300936</v>
      </c>
      <c r="T126" s="4">
        <f t="shared" si="921"/>
        <v>-3.8103054106336805E-2</v>
      </c>
      <c r="U126" s="4">
        <f t="shared" si="922"/>
        <v>-5.7868695928937126E-2</v>
      </c>
      <c r="V126" s="4">
        <f t="shared" si="923"/>
        <v>-2.9298019453880557E-3</v>
      </c>
      <c r="W126" s="4">
        <f t="shared" si="924"/>
        <v>4.9536686287080071E-2</v>
      </c>
      <c r="X126" s="4">
        <f t="shared" si="925"/>
        <v>6.6749862147024011E-2</v>
      </c>
      <c r="Y126" s="4">
        <f t="shared" si="926"/>
        <v>8.3921750202569492E-2</v>
      </c>
      <c r="Z126" s="4">
        <f t="shared" si="927"/>
        <v>-5.1531634697967413E-2</v>
      </c>
      <c r="AA126" s="4">
        <f t="shared" si="928"/>
        <v>2.2709208584080813E-2</v>
      </c>
      <c r="AB126" s="4">
        <f t="shared" si="929"/>
        <v>0.10503605291546043</v>
      </c>
      <c r="AC126" s="4">
        <f t="shared" si="930"/>
        <v>0.17572699960319715</v>
      </c>
      <c r="AD126" s="4">
        <f t="shared" si="931"/>
        <v>0.4217485466773056</v>
      </c>
      <c r="AE126" s="4">
        <f t="shared" si="932"/>
        <v>0.50882802724871412</v>
      </c>
      <c r="AF126" s="4">
        <f t="shared" si="933"/>
        <v>0.48855888928758695</v>
      </c>
      <c r="AG126" s="4">
        <f t="shared" si="934"/>
        <v>0.46134527189342589</v>
      </c>
      <c r="AH126" s="4">
        <f t="shared" si="935"/>
        <v>0.50949265257964205</v>
      </c>
      <c r="AI126" s="4">
        <f t="shared" si="936"/>
        <v>0.32865094089584002</v>
      </c>
      <c r="AJ126" s="4">
        <f t="shared" si="937"/>
        <v>0.41863851474335734</v>
      </c>
      <c r="AK126" s="4">
        <f t="shared" si="938"/>
        <v>0.48883400226407381</v>
      </c>
      <c r="AL126" s="4">
        <f t="shared" si="939"/>
        <v>0.42274200081004415</v>
      </c>
      <c r="AM126" s="4">
        <f t="shared" si="940"/>
        <v>0.47941767068272989</v>
      </c>
      <c r="AN126" s="4">
        <f t="shared" si="941"/>
        <v>0.45576141880511162</v>
      </c>
      <c r="AO126" s="4">
        <f t="shared" si="942"/>
        <v>0.46171226484601441</v>
      </c>
      <c r="AP126" s="4">
        <f t="shared" si="943"/>
        <v>0.43102398636308187</v>
      </c>
      <c r="AQ126" s="4">
        <f t="shared" si="944"/>
        <v>0.47558963408715876</v>
      </c>
      <c r="AR126" s="4">
        <f t="shared" si="945"/>
        <v>0.43527676347544281</v>
      </c>
      <c r="AS126" s="4">
        <f t="shared" si="946"/>
        <v>0.31184781826468683</v>
      </c>
      <c r="AT126" s="4">
        <f t="shared" si="947"/>
        <v>0.30957540542471396</v>
      </c>
      <c r="AU126" s="4">
        <f t="shared" si="948"/>
        <v>0.18491737986297166</v>
      </c>
      <c r="AV126" s="4">
        <f t="shared" si="949"/>
        <v>-6.6019051211921365E-2</v>
      </c>
      <c r="AW126" s="4">
        <f t="shared" si="950"/>
        <v>-0.17372115407188315</v>
      </c>
      <c r="AX126" s="4">
        <f t="shared" si="951"/>
        <v>-0.51128802558774844</v>
      </c>
      <c r="AY126" s="4">
        <f t="shared" si="952"/>
        <v>-0.51869411129626553</v>
      </c>
      <c r="AZ126" s="4">
        <f t="shared" si="953"/>
        <v>-0.46797447411959192</v>
      </c>
      <c r="BA126" s="4">
        <f t="shared" si="954"/>
        <v>-0.36275118132786005</v>
      </c>
      <c r="BB126" s="4">
        <f t="shared" si="955"/>
        <v>-0.18892145227311205</v>
      </c>
      <c r="BC126" s="4">
        <f t="shared" si="956"/>
        <v>-0.24714921939999052</v>
      </c>
      <c r="BD126" s="4">
        <f t="shared" si="957"/>
        <v>-0.11306656179333495</v>
      </c>
      <c r="BE126" s="4">
        <f t="shared" si="958"/>
        <v>-0.11091119710152086</v>
      </c>
      <c r="BF126" s="4">
        <f t="shared" si="959"/>
        <v>1.978924454558996E-2</v>
      </c>
      <c r="BG126" s="4">
        <f t="shared" si="960"/>
        <v>0.15869080089263676</v>
      </c>
      <c r="BH126" s="4">
        <f t="shared" si="961"/>
        <v>0.14434683059157322</v>
      </c>
      <c r="BI126" s="4">
        <f t="shared" si="962"/>
        <v>0.16934379280288933</v>
      </c>
      <c r="BJ126" s="4">
        <f t="shared" si="963"/>
        <v>0.23852709518721912</v>
      </c>
      <c r="BK126" s="4">
        <f t="shared" si="964"/>
        <v>0.24589553165594416</v>
      </c>
      <c r="BL126" s="4">
        <f t="shared" si="965"/>
        <v>0.38083933031629447</v>
      </c>
      <c r="BM126" s="4">
        <f t="shared" si="966"/>
        <v>0.52286292112662125</v>
      </c>
      <c r="BN126" s="4">
        <f t="shared" si="967"/>
        <v>0.5756135795816385</v>
      </c>
      <c r="BO126" s="4">
        <f t="shared" si="968"/>
        <v>0.66065333983422703</v>
      </c>
      <c r="BP126" s="4">
        <f t="shared" si="969"/>
        <v>0.7128531039315672</v>
      </c>
      <c r="BQ126" s="4">
        <f t="shared" si="970"/>
        <v>0.59550966502581337</v>
      </c>
      <c r="BR126" s="4">
        <f t="shared" si="971"/>
        <v>0.47254939209726415</v>
      </c>
      <c r="BS126" s="4">
        <f t="shared" si="972"/>
        <v>0.56084456593458454</v>
      </c>
      <c r="BT126" s="4">
        <f t="shared" si="973"/>
        <v>0.61049775449101817</v>
      </c>
      <c r="BU126" s="4">
        <f t="shared" si="974"/>
        <v>0.59965136548518327</v>
      </c>
      <c r="BV126" s="4">
        <f t="shared" si="975"/>
        <v>0.52921057496764734</v>
      </c>
      <c r="BW126" s="4">
        <f t="shared" si="976"/>
        <v>0.23319615912208616</v>
      </c>
      <c r="BX126" s="4">
        <f t="shared" si="977"/>
        <v>-9.9866088653851381E-2</v>
      </c>
      <c r="BY126" s="4">
        <f t="shared" si="978"/>
        <v>-0.27961935687547901</v>
      </c>
      <c r="BZ126" s="4">
        <f t="shared" si="979"/>
        <v>-0.65224700212932685</v>
      </c>
      <c r="CA126" s="4">
        <f t="shared" si="980"/>
        <v>-1.1559277489476385</v>
      </c>
      <c r="CB126" s="4">
        <f t="shared" si="981"/>
        <v>-1.4571867828256932</v>
      </c>
      <c r="CC126" s="4">
        <f t="shared" si="982"/>
        <v>-1.6300480341576242</v>
      </c>
      <c r="CD126" s="4">
        <f t="shared" si="983"/>
        <v>-1.5061264240255483</v>
      </c>
      <c r="CE126" s="4">
        <f t="shared" si="984"/>
        <v>-1.0906329812935744</v>
      </c>
      <c r="CF126" s="4">
        <f t="shared" si="985"/>
        <v>-0.78093759555900599</v>
      </c>
      <c r="CG126" s="4">
        <f t="shared" si="986"/>
        <v>-0.48537914297270923</v>
      </c>
      <c r="CH126" s="4">
        <f t="shared" si="987"/>
        <v>-0.29232059422547019</v>
      </c>
      <c r="CI126" s="4">
        <f t="shared" si="988"/>
        <v>-0.26647461289160923</v>
      </c>
      <c r="CJ126" s="4">
        <f t="shared" si="989"/>
        <v>-0.16728402437567175</v>
      </c>
      <c r="CK126" s="4">
        <f t="shared" si="990"/>
        <v>-0.12882601331202104</v>
      </c>
      <c r="CL126" s="4">
        <f t="shared" si="991"/>
        <v>-8.5380893653353981E-2</v>
      </c>
      <c r="CM126" s="4">
        <f t="shared" si="992"/>
        <v>4.0197677992952846E-2</v>
      </c>
      <c r="CN126" s="4">
        <f t="shared" si="993"/>
        <v>0.15735086895256009</v>
      </c>
      <c r="CO126" s="4">
        <f t="shared" si="994"/>
        <v>0.22196780298605021</v>
      </c>
      <c r="CP126" s="4">
        <f t="shared" si="995"/>
        <v>0.35316805687864444</v>
      </c>
      <c r="CQ126" s="4">
        <f t="shared" si="996"/>
        <v>0.44343849600443425</v>
      </c>
      <c r="CR126" s="4">
        <f t="shared" si="997"/>
        <v>0.39134912461380056</v>
      </c>
      <c r="CS126" s="4">
        <f t="shared" si="998"/>
        <v>0.4419537087661749</v>
      </c>
      <c r="CT126" s="4">
        <f t="shared" si="999"/>
        <v>0.35898130587916566</v>
      </c>
      <c r="CU126" s="4">
        <f t="shared" si="1000"/>
        <v>0.34303394466615894</v>
      </c>
      <c r="CV126" s="4">
        <f t="shared" si="1001"/>
        <v>0.33863565476986096</v>
      </c>
      <c r="CW126" s="4">
        <f t="shared" si="1002"/>
        <v>0.40503751576990343</v>
      </c>
      <c r="CX126" s="4">
        <f t="shared" si="1003"/>
        <v>0.55543358946213028</v>
      </c>
      <c r="CY126" s="4">
        <f t="shared" si="1004"/>
        <v>0.61935708989401139</v>
      </c>
      <c r="CZ126" s="4">
        <f t="shared" si="1005"/>
        <v>0.64123464840778122</v>
      </c>
      <c r="DA126" s="4">
        <f t="shared" si="1006"/>
        <v>0.49644323139412427</v>
      </c>
      <c r="DB126" s="4">
        <f t="shared" si="1007"/>
        <v>0.3717392697673419</v>
      </c>
      <c r="DC126" s="4">
        <f t="shared" si="1008"/>
        <v>0.36892545161563839</v>
      </c>
      <c r="DD126" s="4">
        <f t="shared" si="1009"/>
        <v>0.39321235569947499</v>
      </c>
      <c r="DE126" s="4">
        <f t="shared" si="1010"/>
        <v>0.4121822761621256</v>
      </c>
      <c r="DF126" s="4">
        <f t="shared" si="1011"/>
        <v>0.39732632493843451</v>
      </c>
      <c r="DG126" s="4">
        <f t="shared" si="1012"/>
        <v>0.33442757488715541</v>
      </c>
      <c r="DH126" s="4">
        <f t="shared" si="1013"/>
        <v>0.27830255753956257</v>
      </c>
      <c r="DI126" s="4">
        <f t="shared" si="1014"/>
        <v>0.21993099412844727</v>
      </c>
      <c r="DJ126" s="4">
        <f t="shared" si="1015"/>
        <v>0.23113254949251416</v>
      </c>
      <c r="DK126" s="4">
        <f t="shared" si="1016"/>
        <v>0.27758362456315649</v>
      </c>
      <c r="DL126" s="4">
        <f t="shared" si="1017"/>
        <v>0.29698265621287667</v>
      </c>
      <c r="DM126" s="4">
        <f t="shared" si="1018"/>
        <v>0.327358062671321</v>
      </c>
      <c r="DN126" s="4">
        <f t="shared" si="1019"/>
        <v>0.33989547722896674</v>
      </c>
      <c r="DO126" s="4">
        <f t="shared" si="1020"/>
        <v>0.11302297484264444</v>
      </c>
      <c r="DP126" s="4">
        <f t="shared" si="1021"/>
        <v>0.13579312886767991</v>
      </c>
      <c r="DQ126" s="4">
        <f t="shared" si="1022"/>
        <v>9.2664092664091813E-2</v>
      </c>
      <c r="DR126" s="4">
        <f t="shared" si="1023"/>
        <v>2.4955847347003263E-2</v>
      </c>
      <c r="DS126" s="49">
        <f t="shared" si="1024"/>
        <v>0.1261492000993906</v>
      </c>
      <c r="DT126" s="49">
        <f t="shared" si="1025"/>
        <v>-0.65772015618484414</v>
      </c>
      <c r="DU126" s="49">
        <f t="shared" si="1026"/>
        <v>-0.22554695135704067</v>
      </c>
      <c r="DV126" s="49">
        <f t="shared" si="1027"/>
        <v>-0.10126202486545274</v>
      </c>
      <c r="DW126" s="49">
        <f t="shared" si="1028"/>
        <v>-0.1028306472721838</v>
      </c>
      <c r="DX126" s="49">
        <f t="shared" si="1029"/>
        <v>0.71628710472538815</v>
      </c>
      <c r="DY126" s="49">
        <f t="shared" si="1030"/>
        <v>0.25710612769604391</v>
      </c>
      <c r="DZ126" s="49">
        <f t="shared" si="1031"/>
        <v>0.14795897685354087</v>
      </c>
      <c r="EA126" s="49">
        <f t="shared" si="1032"/>
        <v>0.19871846865114692</v>
      </c>
      <c r="EB126" s="49">
        <f t="shared" si="1033"/>
        <v>0.29611252275864819</v>
      </c>
      <c r="EC126" s="11">
        <f t="shared" si="1034"/>
        <v>0.36716888714733525</v>
      </c>
      <c r="ED126" s="11">
        <f t="shared" si="1035"/>
        <v>0.32334754180569808</v>
      </c>
      <c r="EE126" s="11">
        <f t="shared" si="1036"/>
        <v>0.19278161621559808</v>
      </c>
      <c r="EF126" s="11">
        <f t="shared" si="1037"/>
        <v>-0.14709190413285478</v>
      </c>
      <c r="EG126" s="11">
        <f t="shared" si="1038"/>
        <v>-0.4042156002673698</v>
      </c>
      <c r="EH126" s="11">
        <f t="shared" si="1039"/>
        <v>-0.53644997977713005</v>
      </c>
      <c r="EI126" s="11">
        <f t="shared" si="1040"/>
        <v>-0.5383230110805074</v>
      </c>
      <c r="EJ126" s="11">
        <f t="shared" si="1041"/>
        <v>-0.40249903845769203</v>
      </c>
      <c r="EK126" s="11">
        <f t="shared" si="1042"/>
        <v>-0.23954198579568903</v>
      </c>
      <c r="EL126" s="11">
        <f t="shared" si="1043"/>
        <v>-8.2666009320234171E-2</v>
      </c>
      <c r="EM126" s="11">
        <f t="shared" si="1044"/>
        <v>4.6891586501035247E-2</v>
      </c>
      <c r="EN126" s="11">
        <f t="shared" si="1045"/>
        <v>0.15500976406940364</v>
      </c>
      <c r="EO126" s="11">
        <f t="shared" si="1046"/>
        <v>0.23277507151700694</v>
      </c>
      <c r="EP126" s="11">
        <f t="shared" si="1047"/>
        <v>0.27416968545938525</v>
      </c>
      <c r="EQ126" s="11">
        <f t="shared" si="1048"/>
        <v>0.26297596379905208</v>
      </c>
      <c r="ER126" s="11">
        <f t="shared" si="1049"/>
        <v>0.22272062824521061</v>
      </c>
      <c r="ES126" s="11">
        <f t="shared" si="1050"/>
        <v>0.17351603894358392</v>
      </c>
      <c r="ET126" s="11">
        <f t="shared" si="1051"/>
        <v>0.12286564658469599</v>
      </c>
      <c r="EU126" s="11">
        <f t="shared" si="1052"/>
        <v>8.7963089997529831E-2</v>
      </c>
      <c r="EV126" s="11">
        <f t="shared" si="1053"/>
        <v>6.9350706170425783E-2</v>
      </c>
      <c r="EW126" s="11">
        <f t="shared" si="1054"/>
        <v>6.0113031066135761E-2</v>
      </c>
      <c r="EX126" s="11">
        <f t="shared" si="1055"/>
        <v>5.8085474997811797E-2</v>
      </c>
      <c r="EY126" s="11">
        <f t="shared" si="1056"/>
        <v>6.0407674979490497E-2</v>
      </c>
      <c r="EZ126" s="11">
        <f t="shared" si="1057"/>
        <v>6.1530148131780329E-2</v>
      </c>
      <c r="FA126" s="11">
        <f t="shared" si="1058"/>
        <v>6.2303652104849547E-2</v>
      </c>
      <c r="FB126" s="11">
        <f t="shared" si="1059"/>
        <v>6.6028872171314784E-2</v>
      </c>
      <c r="FC126" s="11">
        <f t="shared" si="1060"/>
        <v>6.6564858406997385E-2</v>
      </c>
      <c r="FD126" s="11">
        <f t="shared" si="1061"/>
        <v>6.2846638236172564E-2</v>
      </c>
      <c r="FE126" s="11">
        <f t="shared" si="1062"/>
        <v>5.7070362979319902E-2</v>
      </c>
      <c r="FF126" s="11">
        <f t="shared" si="1063"/>
        <v>5.0399316009282283E-2</v>
      </c>
    </row>
    <row r="127" spans="2:162" x14ac:dyDescent="0.25">
      <c r="B127" t="str">
        <f t="shared" si="907"/>
        <v xml:space="preserve">   Manufacturing</v>
      </c>
      <c r="C127" s="4"/>
      <c r="D127" s="4"/>
      <c r="E127" s="4"/>
      <c r="F127" s="4"/>
      <c r="G127" s="4">
        <f t="shared" si="908"/>
        <v>-0.43691971600218626</v>
      </c>
      <c r="H127" s="4">
        <f t="shared" si="909"/>
        <v>-0.37005836692942118</v>
      </c>
      <c r="I127" s="4">
        <f t="shared" si="910"/>
        <v>-0.35787778473650916</v>
      </c>
      <c r="J127" s="4">
        <f t="shared" si="911"/>
        <v>-0.29372976861287664</v>
      </c>
      <c r="K127" s="4">
        <f t="shared" si="912"/>
        <v>-0.16824900853262642</v>
      </c>
      <c r="L127" s="4">
        <f t="shared" si="913"/>
        <v>-0.20072500674076355</v>
      </c>
      <c r="M127" s="4">
        <f t="shared" si="914"/>
        <v>-0.47744091668656019</v>
      </c>
      <c r="N127" s="4">
        <f t="shared" si="915"/>
        <v>-0.58418527018568522</v>
      </c>
      <c r="O127" s="4">
        <f t="shared" si="916"/>
        <v>-0.86311371227572409</v>
      </c>
      <c r="P127" s="4">
        <f t="shared" si="917"/>
        <v>-0.94175301862840222</v>
      </c>
      <c r="Q127" s="4">
        <f t="shared" si="918"/>
        <v>-0.68669527896995741</v>
      </c>
      <c r="R127" s="4">
        <f t="shared" si="919"/>
        <v>-1.1142225497420777</v>
      </c>
      <c r="S127" s="4">
        <f t="shared" si="920"/>
        <v>-1.0613900976126041</v>
      </c>
      <c r="T127" s="4">
        <f t="shared" si="921"/>
        <v>-0.97602438595463048</v>
      </c>
      <c r="U127" s="4">
        <f t="shared" si="922"/>
        <v>-1.1081855270391485</v>
      </c>
      <c r="V127" s="4">
        <f t="shared" si="923"/>
        <v>-0.44532989569905101</v>
      </c>
      <c r="W127" s="4">
        <f t="shared" si="924"/>
        <v>7.5761990792001493E-2</v>
      </c>
      <c r="X127" s="4">
        <f t="shared" si="925"/>
        <v>-3.772818295266879E-2</v>
      </c>
      <c r="Y127" s="4">
        <f t="shared" si="926"/>
        <v>-0.39645792337076069</v>
      </c>
      <c r="Z127" s="4">
        <f t="shared" si="927"/>
        <v>-1.7234468937875773</v>
      </c>
      <c r="AA127" s="4">
        <f t="shared" si="928"/>
        <v>-0.5081185420688058</v>
      </c>
      <c r="AB127" s="4">
        <f t="shared" si="929"/>
        <v>-8.5164367228749514E-3</v>
      </c>
      <c r="AC127" s="4">
        <f t="shared" si="930"/>
        <v>0.75109120798140871</v>
      </c>
      <c r="AD127" s="4">
        <f t="shared" si="931"/>
        <v>2.6302291120483323</v>
      </c>
      <c r="AE127" s="4">
        <f t="shared" si="932"/>
        <v>1.6543862088141292</v>
      </c>
      <c r="AF127" s="4">
        <f t="shared" si="933"/>
        <v>1.8245052306163598</v>
      </c>
      <c r="AG127" s="4">
        <f t="shared" si="934"/>
        <v>1.9436558200480432</v>
      </c>
      <c r="AH127" s="4">
        <f t="shared" si="935"/>
        <v>1.9146197575887591</v>
      </c>
      <c r="AI127" s="4">
        <f t="shared" si="936"/>
        <v>1.4683275907765694</v>
      </c>
      <c r="AJ127" s="4">
        <f t="shared" si="937"/>
        <v>1.1675074106817795</v>
      </c>
      <c r="AK127" s="4">
        <f t="shared" si="938"/>
        <v>0.67150355047854571</v>
      </c>
      <c r="AL127" s="4">
        <f t="shared" si="939"/>
        <v>-1.2656946132035113E-2</v>
      </c>
      <c r="AM127" s="4">
        <f t="shared" si="940"/>
        <v>-0.54216867469879781</v>
      </c>
      <c r="AN127" s="4">
        <f t="shared" si="941"/>
        <v>-1.0353710492420491</v>
      </c>
      <c r="AO127" s="4">
        <f t="shared" si="942"/>
        <v>-1.4023282086546491</v>
      </c>
      <c r="AP127" s="4">
        <f t="shared" si="943"/>
        <v>-1.4489224400340943</v>
      </c>
      <c r="AQ127" s="4">
        <f t="shared" si="944"/>
        <v>-1.5068426671843147</v>
      </c>
      <c r="AR127" s="4">
        <f t="shared" si="945"/>
        <v>-1.0906101129301355</v>
      </c>
      <c r="AS127" s="4">
        <f t="shared" si="946"/>
        <v>-0.81560198623072</v>
      </c>
      <c r="AT127" s="4">
        <f t="shared" si="947"/>
        <v>-0.68344724120686595</v>
      </c>
      <c r="AU127" s="4">
        <f t="shared" si="948"/>
        <v>-0.3247907825798329</v>
      </c>
      <c r="AV127" s="4">
        <f t="shared" si="949"/>
        <v>-0.47863812128642874</v>
      </c>
      <c r="AW127" s="4">
        <f t="shared" si="950"/>
        <v>-0.44604080099537335</v>
      </c>
      <c r="AX127" s="4">
        <f t="shared" si="951"/>
        <v>-0.73074498634230867</v>
      </c>
      <c r="AY127" s="4">
        <f t="shared" si="952"/>
        <v>-1.157086863660902</v>
      </c>
      <c r="AZ127" s="4">
        <f t="shared" si="953"/>
        <v>-1.3566532734578114</v>
      </c>
      <c r="BA127" s="4">
        <f t="shared" si="954"/>
        <v>-1.5703307718008697</v>
      </c>
      <c r="BB127" s="4">
        <f t="shared" si="955"/>
        <v>-1.496839198779276</v>
      </c>
      <c r="BC127" s="4">
        <f t="shared" si="956"/>
        <v>-1.2112758772573775</v>
      </c>
      <c r="BD127" s="4">
        <f t="shared" si="957"/>
        <v>-1.1896568675646446</v>
      </c>
      <c r="BE127" s="4">
        <f t="shared" si="958"/>
        <v>-1.0721415719813687</v>
      </c>
      <c r="BF127" s="4">
        <f t="shared" si="959"/>
        <v>-0.91030524909711508</v>
      </c>
      <c r="BG127" s="4">
        <f t="shared" si="960"/>
        <v>-0.6347632035705425</v>
      </c>
      <c r="BH127" s="4">
        <f t="shared" si="961"/>
        <v>-0.38077698414673772</v>
      </c>
      <c r="BI127" s="4">
        <f t="shared" si="962"/>
        <v>-0.14444029386128579</v>
      </c>
      <c r="BJ127" s="4">
        <f t="shared" si="963"/>
        <v>0.12174820483514263</v>
      </c>
      <c r="BK127" s="4">
        <f t="shared" si="964"/>
        <v>0.31295794938029309</v>
      </c>
      <c r="BL127" s="4">
        <f t="shared" si="965"/>
        <v>0.52674530751539483</v>
      </c>
      <c r="BM127" s="4">
        <f t="shared" si="966"/>
        <v>0.31075815123563166</v>
      </c>
      <c r="BN127" s="4">
        <f t="shared" si="967"/>
        <v>0.65889384215940816</v>
      </c>
      <c r="BO127" s="4">
        <f t="shared" si="968"/>
        <v>0.71672354948805606</v>
      </c>
      <c r="BP127" s="4">
        <f t="shared" si="969"/>
        <v>0.59444699514293187</v>
      </c>
      <c r="BQ127" s="4">
        <f t="shared" si="970"/>
        <v>0.84523952455276685</v>
      </c>
      <c r="BR127" s="4">
        <f t="shared" si="971"/>
        <v>0.50104483282674839</v>
      </c>
      <c r="BS127" s="4">
        <f t="shared" si="972"/>
        <v>0.43595060797436297</v>
      </c>
      <c r="BT127" s="4">
        <f t="shared" si="973"/>
        <v>0.41401571856287417</v>
      </c>
      <c r="BU127" s="4">
        <f t="shared" si="974"/>
        <v>0.46949447995351612</v>
      </c>
      <c r="BV127" s="4">
        <f t="shared" si="975"/>
        <v>0.42983915696061964</v>
      </c>
      <c r="BW127" s="4">
        <f t="shared" si="976"/>
        <v>0.37722908093278462</v>
      </c>
      <c r="BX127" s="4">
        <f t="shared" si="977"/>
        <v>0.29051953062938518</v>
      </c>
      <c r="BY127" s="4">
        <f t="shared" si="978"/>
        <v>0.11951472511613272</v>
      </c>
      <c r="BZ127" s="4">
        <f t="shared" si="979"/>
        <v>-0.63879861033284724</v>
      </c>
      <c r="CA127" s="4">
        <f t="shared" si="980"/>
        <v>-0.5478963896746043</v>
      </c>
      <c r="CB127" s="4">
        <f t="shared" si="981"/>
        <v>-0.90238631046545359</v>
      </c>
      <c r="CC127" s="4">
        <f t="shared" si="982"/>
        <v>-1.1074541896459724</v>
      </c>
      <c r="CD127" s="4">
        <f t="shared" si="983"/>
        <v>-0.59565601431386384</v>
      </c>
      <c r="CE127" s="4">
        <f t="shared" si="984"/>
        <v>-0.81452336577621387</v>
      </c>
      <c r="CF127" s="4">
        <f t="shared" si="985"/>
        <v>-0.45162656128713374</v>
      </c>
      <c r="CG127" s="4">
        <f t="shared" si="986"/>
        <v>-0.19034476195008135</v>
      </c>
      <c r="CH127" s="4">
        <f t="shared" si="987"/>
        <v>6.469390200072038E-2</v>
      </c>
      <c r="CI127" s="4">
        <f t="shared" si="988"/>
        <v>0.2640739407033984</v>
      </c>
      <c r="CJ127" s="4">
        <f t="shared" si="989"/>
        <v>0.49468275779662857</v>
      </c>
      <c r="CK127" s="4">
        <f t="shared" si="990"/>
        <v>0.68707207099744627</v>
      </c>
      <c r="CL127" s="4">
        <f t="shared" si="991"/>
        <v>0.77317142586092391</v>
      </c>
      <c r="CM127" s="4">
        <f t="shared" si="992"/>
        <v>0.74956846610389816</v>
      </c>
      <c r="CN127" s="4">
        <f t="shared" si="993"/>
        <v>0.65993424142790158</v>
      </c>
      <c r="CO127" s="4">
        <f t="shared" si="994"/>
        <v>0.57711628776373347</v>
      </c>
      <c r="CP127" s="4">
        <f t="shared" si="995"/>
        <v>0.48560607820813773</v>
      </c>
      <c r="CQ127" s="4">
        <f t="shared" si="996"/>
        <v>0.42265231650422647</v>
      </c>
      <c r="CR127" s="4">
        <f t="shared" si="997"/>
        <v>0.29293969561734823</v>
      </c>
      <c r="CS127" s="4">
        <f t="shared" si="998"/>
        <v>0.13896482595224977</v>
      </c>
      <c r="CT127" s="4">
        <f t="shared" si="999"/>
        <v>3.8381649056260729E-2</v>
      </c>
      <c r="CU127" s="4">
        <f t="shared" si="1000"/>
        <v>-5.3809246222141949E-2</v>
      </c>
      <c r="CV127" s="4">
        <f t="shared" si="1001"/>
        <v>-5.5696653745043033E-2</v>
      </c>
      <c r="CW127" s="4">
        <f t="shared" si="1002"/>
        <v>2.2133197583059589E-3</v>
      </c>
      <c r="CX127" s="4">
        <f t="shared" si="1003"/>
        <v>1.7563117453349198E-2</v>
      </c>
      <c r="CY127" s="4">
        <f t="shared" si="1004"/>
        <v>8.0690888472106148E-2</v>
      </c>
      <c r="CZ127" s="4">
        <f t="shared" si="1005"/>
        <v>4.7820889033801911E-2</v>
      </c>
      <c r="DA127" s="4">
        <f t="shared" si="1006"/>
        <v>7.7367776321160542E-2</v>
      </c>
      <c r="DB127" s="4">
        <f t="shared" si="1007"/>
        <v>2.7773623603307696E-2</v>
      </c>
      <c r="DC127" s="4">
        <f t="shared" si="1008"/>
        <v>-3.18039182427272E-2</v>
      </c>
      <c r="DD127" s="4">
        <f t="shared" si="1009"/>
        <v>-4.4157537271065868E-2</v>
      </c>
      <c r="DE127" s="4">
        <f t="shared" si="1010"/>
        <v>-0.21858151008597579</v>
      </c>
      <c r="DF127" s="4">
        <f t="shared" si="1011"/>
        <v>-0.33110527078203028</v>
      </c>
      <c r="DG127" s="4">
        <f t="shared" si="1012"/>
        <v>-0.40828887977020845</v>
      </c>
      <c r="DH127" s="4">
        <f t="shared" si="1013"/>
        <v>-0.43065797225099994</v>
      </c>
      <c r="DI127" s="4">
        <f t="shared" si="1014"/>
        <v>-0.48828716127600263</v>
      </c>
      <c r="DJ127" s="4">
        <f t="shared" si="1015"/>
        <v>-0.36981207918802111</v>
      </c>
      <c r="DK127" s="4">
        <f t="shared" si="1016"/>
        <v>-0.251622566150775</v>
      </c>
      <c r="DL127" s="4">
        <f t="shared" si="1017"/>
        <v>-0.13859190623267642</v>
      </c>
      <c r="DM127" s="4">
        <f t="shared" si="1018"/>
        <v>8.2825533928888945E-2</v>
      </c>
      <c r="DN127" s="4">
        <f t="shared" si="1019"/>
        <v>0.27505992376910693</v>
      </c>
      <c r="DO127" s="4">
        <f t="shared" si="1020"/>
        <v>0.35660697234834587</v>
      </c>
      <c r="DP127" s="4">
        <f t="shared" si="1021"/>
        <v>0.36470154610176625</v>
      </c>
      <c r="DQ127" s="4">
        <f t="shared" si="1022"/>
        <v>0.31467181467181443</v>
      </c>
      <c r="DR127" s="4">
        <f t="shared" si="1023"/>
        <v>0.15549412577747163</v>
      </c>
      <c r="DS127" s="49">
        <f t="shared" si="1024"/>
        <v>3.8227030333140384E-3</v>
      </c>
      <c r="DT127" s="49">
        <f t="shared" si="1025"/>
        <v>-0.78661056143144081</v>
      </c>
      <c r="DU127" s="49">
        <f t="shared" si="1026"/>
        <v>-1.1333734305691305</v>
      </c>
      <c r="DV127" s="49">
        <f t="shared" si="1027"/>
        <v>-1.3557859995874502</v>
      </c>
      <c r="DW127" s="49">
        <f t="shared" si="1028"/>
        <v>-1.4639344875294469</v>
      </c>
      <c r="DX127" s="49">
        <f t="shared" si="1029"/>
        <v>-0.96066741104346121</v>
      </c>
      <c r="DY127" s="49">
        <f t="shared" si="1030"/>
        <v>-0.53665802844491706</v>
      </c>
      <c r="DZ127" s="49">
        <f t="shared" si="1031"/>
        <v>-0.16822732984717745</v>
      </c>
      <c r="EA127" s="49">
        <f t="shared" si="1032"/>
        <v>0.16627463703463516</v>
      </c>
      <c r="EB127" s="49">
        <f t="shared" si="1033"/>
        <v>0.36813989315940043</v>
      </c>
      <c r="EC127" s="11">
        <f t="shared" si="1034"/>
        <v>0.49331504702194295</v>
      </c>
      <c r="ED127" s="11">
        <f t="shared" si="1035"/>
        <v>0.39998649873666825</v>
      </c>
      <c r="EE127" s="11">
        <f t="shared" si="1036"/>
        <v>0.25847234416154358</v>
      </c>
      <c r="EF127" s="11">
        <f t="shared" si="1037"/>
        <v>0.13016418192111676</v>
      </c>
      <c r="EG127" s="11">
        <f t="shared" si="1038"/>
        <v>-7.7055937171406033E-2</v>
      </c>
      <c r="EH127" s="11">
        <f t="shared" si="1039"/>
        <v>-0.17400594133973013</v>
      </c>
      <c r="EI127" s="11">
        <f t="shared" si="1040"/>
        <v>-0.23141363546884167</v>
      </c>
      <c r="EJ127" s="11">
        <f t="shared" si="1041"/>
        <v>-0.22374075104883753</v>
      </c>
      <c r="EK127" s="11">
        <f t="shared" si="1042"/>
        <v>-0.1853104538951626</v>
      </c>
      <c r="EL127" s="11">
        <f t="shared" si="1043"/>
        <v>-0.12656266507025363</v>
      </c>
      <c r="EM127" s="11">
        <f t="shared" si="1044"/>
        <v>-7.1134711285778945E-2</v>
      </c>
      <c r="EN127" s="11">
        <f t="shared" si="1045"/>
        <v>-2.5020796582871003E-2</v>
      </c>
      <c r="EO127" s="11">
        <f t="shared" si="1046"/>
        <v>1.4197580943849014E-2</v>
      </c>
      <c r="EP127" s="11">
        <f t="shared" si="1047"/>
        <v>4.6999378656255475E-2</v>
      </c>
      <c r="EQ127" s="11">
        <f t="shared" si="1048"/>
        <v>6.7865140292644052E-2</v>
      </c>
      <c r="ER127" s="11">
        <f t="shared" si="1049"/>
        <v>7.9671951230759847E-2</v>
      </c>
      <c r="ES127" s="11">
        <f t="shared" si="1050"/>
        <v>8.7546754625347625E-2</v>
      </c>
      <c r="ET127" s="11">
        <f t="shared" si="1051"/>
        <v>9.1325617656549993E-2</v>
      </c>
      <c r="EU127" s="11">
        <f t="shared" si="1052"/>
        <v>8.7375101428027319E-2</v>
      </c>
      <c r="EV127" s="11">
        <f t="shared" si="1053"/>
        <v>8.4652503366228038E-2</v>
      </c>
      <c r="EW127" s="11">
        <f t="shared" si="1054"/>
        <v>7.4978268570079123E-2</v>
      </c>
      <c r="EX127" s="11">
        <f t="shared" si="1055"/>
        <v>6.7119525274696848E-2</v>
      </c>
      <c r="EY127" s="11">
        <f t="shared" si="1056"/>
        <v>6.3842922484683276E-2</v>
      </c>
      <c r="EZ127" s="11">
        <f t="shared" si="1057"/>
        <v>5.9369756264041798E-2</v>
      </c>
      <c r="FA127" s="11">
        <f t="shared" si="1058"/>
        <v>5.7059548321641861E-2</v>
      </c>
      <c r="FB127" s="11">
        <f t="shared" si="1059"/>
        <v>5.3964444656608691E-2</v>
      </c>
      <c r="FC127" s="11">
        <f t="shared" si="1060"/>
        <v>4.8805213534979873E-2</v>
      </c>
      <c r="FD127" s="11">
        <f t="shared" si="1061"/>
        <v>4.0013420516343434E-2</v>
      </c>
      <c r="FE127" s="11">
        <f t="shared" si="1062"/>
        <v>2.5201155580895841E-2</v>
      </c>
      <c r="FF127" s="11">
        <f t="shared" si="1063"/>
        <v>1.1737340707520557E-2</v>
      </c>
    </row>
    <row r="128" spans="2:162" x14ac:dyDescent="0.25">
      <c r="B128" t="str">
        <f t="shared" si="907"/>
        <v xml:space="preserve">      Aerospace</v>
      </c>
      <c r="C128" s="4"/>
      <c r="D128" s="4"/>
      <c r="E128" s="4"/>
      <c r="F128" s="4"/>
      <c r="G128" s="4">
        <f t="shared" si="908"/>
        <v>-0.14563990533406052</v>
      </c>
      <c r="H128" s="4">
        <f t="shared" si="909"/>
        <v>2.1060232264274864E-2</v>
      </c>
      <c r="I128" s="4">
        <f t="shared" si="910"/>
        <v>0.14911574364021513</v>
      </c>
      <c r="J128" s="4">
        <f t="shared" si="911"/>
        <v>0.104903488790314</v>
      </c>
      <c r="K128" s="4">
        <f t="shared" si="912"/>
        <v>-2.4035572647519307E-2</v>
      </c>
      <c r="L128" s="4">
        <f t="shared" si="913"/>
        <v>-0.20671679798675838</v>
      </c>
      <c r="M128" s="4">
        <f t="shared" si="914"/>
        <v>-0.44760085939364969</v>
      </c>
      <c r="N128" s="4">
        <f t="shared" si="915"/>
        <v>-0.5364966767011411</v>
      </c>
      <c r="O128" s="4">
        <f t="shared" si="916"/>
        <v>-0.66507049747273239</v>
      </c>
      <c r="P128" s="4">
        <f t="shared" si="917"/>
        <v>-0.77642960469990641</v>
      </c>
      <c r="Q128" s="4">
        <f t="shared" si="918"/>
        <v>-0.8169305904987435</v>
      </c>
      <c r="R128" s="4">
        <f t="shared" si="919"/>
        <v>-1.105379513633014</v>
      </c>
      <c r="S128" s="4">
        <f t="shared" si="920"/>
        <v>-1.2025167587910142</v>
      </c>
      <c r="T128" s="4">
        <f t="shared" si="921"/>
        <v>-1.0961955565976915</v>
      </c>
      <c r="U128" s="4">
        <f t="shared" si="922"/>
        <v>-0.96062035242035804</v>
      </c>
      <c r="V128" s="4">
        <f t="shared" si="923"/>
        <v>-0.50685573655220861</v>
      </c>
      <c r="W128" s="4">
        <f t="shared" si="924"/>
        <v>-0.30013404044524739</v>
      </c>
      <c r="X128" s="4">
        <f t="shared" si="925"/>
        <v>-0.28151028818527485</v>
      </c>
      <c r="Y128" s="4">
        <f t="shared" si="926"/>
        <v>-0.82185438129413091</v>
      </c>
      <c r="Z128" s="4">
        <f t="shared" si="927"/>
        <v>-2.1843687374749505</v>
      </c>
      <c r="AA128" s="4">
        <f t="shared" si="928"/>
        <v>-0.77495174293175806</v>
      </c>
      <c r="AB128" s="4">
        <f t="shared" si="929"/>
        <v>-0.43433827286663235</v>
      </c>
      <c r="AC128" s="4">
        <f t="shared" si="930"/>
        <v>0.51017516013831377</v>
      </c>
      <c r="AD128" s="4">
        <f t="shared" si="931"/>
        <v>2.3509631824917361</v>
      </c>
      <c r="AE128" s="4">
        <f t="shared" si="932"/>
        <v>1.4124843597942449</v>
      </c>
      <c r="AF128" s="4">
        <f t="shared" si="933"/>
        <v>1.5070799635651013</v>
      </c>
      <c r="AG128" s="4">
        <f t="shared" si="934"/>
        <v>1.5532867438305311</v>
      </c>
      <c r="AH128" s="4">
        <f t="shared" si="935"/>
        <v>1.4104901855625855</v>
      </c>
      <c r="AI128" s="4">
        <f t="shared" si="936"/>
        <v>0.99655446594221975</v>
      </c>
      <c r="AJ128" s="4">
        <f t="shared" si="937"/>
        <v>0.77487128815850914</v>
      </c>
      <c r="AK128" s="4">
        <f t="shared" si="938"/>
        <v>0.35504785427600988</v>
      </c>
      <c r="AL128" s="4">
        <f t="shared" si="939"/>
        <v>-0.11897529364114755</v>
      </c>
      <c r="AM128" s="4">
        <f t="shared" si="940"/>
        <v>-0.46686746987951844</v>
      </c>
      <c r="AN128" s="4">
        <f t="shared" si="941"/>
        <v>-0.89913801644704228</v>
      </c>
      <c r="AO128" s="4">
        <f t="shared" si="942"/>
        <v>-1.2304140674885791</v>
      </c>
      <c r="AP128" s="4">
        <f t="shared" si="943"/>
        <v>-1.3295994155606976</v>
      </c>
      <c r="AQ128" s="4">
        <f t="shared" si="944"/>
        <v>-1.5165485780840513</v>
      </c>
      <c r="AR128" s="4">
        <f t="shared" si="945"/>
        <v>-0.93100863298914205</v>
      </c>
      <c r="AS128" s="4">
        <f t="shared" si="946"/>
        <v>-0.63329095401444169</v>
      </c>
      <c r="AT128" s="4">
        <f t="shared" si="947"/>
        <v>-0.39768532850713162</v>
      </c>
      <c r="AU128" s="4">
        <f t="shared" si="948"/>
        <v>0.16832223038808949</v>
      </c>
      <c r="AV128" s="4">
        <f t="shared" si="949"/>
        <v>-2.357823257569662E-3</v>
      </c>
      <c r="AW128" s="4">
        <f t="shared" si="950"/>
        <v>0.11503157499354469</v>
      </c>
      <c r="AX128" s="4">
        <f t="shared" si="951"/>
        <v>7.0039455559962492E-3</v>
      </c>
      <c r="AY128" s="4">
        <f t="shared" si="952"/>
        <v>-0.45767127467317492</v>
      </c>
      <c r="AZ128" s="4">
        <f t="shared" si="953"/>
        <v>-0.69487118884424437</v>
      </c>
      <c r="BA128" s="4">
        <f t="shared" si="954"/>
        <v>-0.96654097656436433</v>
      </c>
      <c r="BB128" s="4">
        <f t="shared" si="955"/>
        <v>-0.99789279918618468</v>
      </c>
      <c r="BC128" s="4">
        <f t="shared" si="956"/>
        <v>-0.80751725150491838</v>
      </c>
      <c r="BD128" s="4">
        <f t="shared" si="957"/>
        <v>-0.7644282764723227</v>
      </c>
      <c r="BE128" s="4">
        <f t="shared" si="958"/>
        <v>-0.70736696818080969</v>
      </c>
      <c r="BF128" s="4">
        <f t="shared" si="959"/>
        <v>-0.69262355909563122</v>
      </c>
      <c r="BG128" s="4">
        <f t="shared" si="960"/>
        <v>-0.52814282172080407</v>
      </c>
      <c r="BH128" s="4">
        <f t="shared" si="961"/>
        <v>-0.38326572260521219</v>
      </c>
      <c r="BI128" s="4">
        <f t="shared" si="962"/>
        <v>-0.20171834142697098</v>
      </c>
      <c r="BJ128" s="4">
        <f t="shared" si="963"/>
        <v>0</v>
      </c>
      <c r="BK128" s="4">
        <f t="shared" si="964"/>
        <v>0.18628449367874586</v>
      </c>
      <c r="BL128" s="4">
        <f t="shared" si="965"/>
        <v>0.32396072903528988</v>
      </c>
      <c r="BM128" s="4">
        <f t="shared" si="966"/>
        <v>0.10605238494549366</v>
      </c>
      <c r="BN128" s="4">
        <f t="shared" si="967"/>
        <v>0.48008621956596281</v>
      </c>
      <c r="BO128" s="4">
        <f t="shared" si="968"/>
        <v>0.48756704046806504</v>
      </c>
      <c r="BP128" s="4">
        <f t="shared" si="969"/>
        <v>0.43254476475847492</v>
      </c>
      <c r="BQ128" s="4">
        <f t="shared" si="970"/>
        <v>0.74918957858086199</v>
      </c>
      <c r="BR128" s="4">
        <f t="shared" si="971"/>
        <v>0.42030775075987864</v>
      </c>
      <c r="BS128" s="4">
        <f t="shared" si="972"/>
        <v>0.41002922047318302</v>
      </c>
      <c r="BT128" s="4">
        <f t="shared" si="973"/>
        <v>0.42805014970059879</v>
      </c>
      <c r="BU128" s="4">
        <f t="shared" si="974"/>
        <v>0.44857640906449803</v>
      </c>
      <c r="BV128" s="4">
        <f t="shared" si="975"/>
        <v>0.42983915696062069</v>
      </c>
      <c r="BW128" s="4">
        <f t="shared" si="976"/>
        <v>0.40695016003657963</v>
      </c>
      <c r="BX128" s="4">
        <f t="shared" si="977"/>
        <v>0.35861004562064536</v>
      </c>
      <c r="BY128" s="4">
        <f t="shared" si="978"/>
        <v>0.30442429982411057</v>
      </c>
      <c r="BZ128" s="4">
        <f t="shared" si="979"/>
        <v>-0.3339683962792776</v>
      </c>
      <c r="CA128" s="4">
        <f t="shared" si="980"/>
        <v>7.7952738368336993E-2</v>
      </c>
      <c r="CB128" s="4">
        <f t="shared" si="981"/>
        <v>-6.6843430404848247E-2</v>
      </c>
      <c r="CC128" s="4">
        <f t="shared" si="982"/>
        <v>-0.20903753780466133</v>
      </c>
      <c r="CD128" s="4">
        <f t="shared" si="983"/>
        <v>0.2672525083233292</v>
      </c>
      <c r="CE128" s="4">
        <f t="shared" si="984"/>
        <v>-0.27380870205471486</v>
      </c>
      <c r="CF128" s="4">
        <f t="shared" si="985"/>
        <v>-0.1952343988897513</v>
      </c>
      <c r="CG128" s="4">
        <f t="shared" si="986"/>
        <v>-0.10706892859692109</v>
      </c>
      <c r="CH128" s="4">
        <f t="shared" si="987"/>
        <v>-4.7921408889419898E-3</v>
      </c>
      <c r="CI128" s="4">
        <f t="shared" si="988"/>
        <v>0.11523226503420859</v>
      </c>
      <c r="CJ128" s="4">
        <f t="shared" si="989"/>
        <v>0.30828055920659503</v>
      </c>
      <c r="CK128" s="4">
        <f t="shared" si="990"/>
        <v>0.50814705250852976</v>
      </c>
      <c r="CL128" s="4">
        <f t="shared" si="991"/>
        <v>0.5929228725927338</v>
      </c>
      <c r="CM128" s="4">
        <f t="shared" si="992"/>
        <v>0.58877775413208422</v>
      </c>
      <c r="CN128" s="4">
        <f t="shared" si="993"/>
        <v>0.52841709722874608</v>
      </c>
      <c r="CO128" s="4">
        <f t="shared" si="994"/>
        <v>0.46963714105469828</v>
      </c>
      <c r="CP128" s="4">
        <f t="shared" si="995"/>
        <v>0.40428448616371221</v>
      </c>
      <c r="CQ128" s="4">
        <f t="shared" si="996"/>
        <v>0.33719802300337176</v>
      </c>
      <c r="CR128" s="4">
        <f t="shared" si="997"/>
        <v>0.21970477171301159</v>
      </c>
      <c r="CS128" s="4">
        <f t="shared" si="998"/>
        <v>3.6449790413705635E-2</v>
      </c>
      <c r="CT128" s="4">
        <f t="shared" si="999"/>
        <v>-0.12417592341732184</v>
      </c>
      <c r="CU128" s="4">
        <f t="shared" si="1000"/>
        <v>-0.19281646562934379</v>
      </c>
      <c r="CV128" s="4">
        <f t="shared" si="1001"/>
        <v>-0.17600142583433656</v>
      </c>
      <c r="CW128" s="4">
        <f t="shared" si="1002"/>
        <v>-0.11509262743188498</v>
      </c>
      <c r="CX128" s="4">
        <f t="shared" si="1003"/>
        <v>-6.1470911086716984E-2</v>
      </c>
      <c r="CY128" s="4">
        <f t="shared" si="1004"/>
        <v>-2.8350852706416026E-2</v>
      </c>
      <c r="CZ128" s="4">
        <f t="shared" si="1005"/>
        <v>-3.0431474839691528E-2</v>
      </c>
      <c r="DA128" s="4">
        <f t="shared" si="1006"/>
        <v>-4.5131202854011759E-2</v>
      </c>
      <c r="DB128" s="4">
        <f t="shared" si="1007"/>
        <v>-6.6229410130964408E-2</v>
      </c>
      <c r="DC128" s="4">
        <f t="shared" si="1008"/>
        <v>-8.269018743109123E-2</v>
      </c>
      <c r="DD128" s="4">
        <f t="shared" si="1009"/>
        <v>-0.13247261181319311</v>
      </c>
      <c r="DE128" s="4">
        <f t="shared" si="1010"/>
        <v>-0.23939879676082962</v>
      </c>
      <c r="DF128" s="4">
        <f t="shared" si="1011"/>
        <v>-0.34559112637874284</v>
      </c>
      <c r="DG128" s="4">
        <f t="shared" si="1012"/>
        <v>-0.38777185063602748</v>
      </c>
      <c r="DH128" s="4">
        <f t="shared" si="1013"/>
        <v>-0.43065797225100022</v>
      </c>
      <c r="DI128" s="4">
        <f t="shared" si="1014"/>
        <v>-0.453985997054135</v>
      </c>
      <c r="DJ128" s="4">
        <f t="shared" si="1015"/>
        <v>-0.37383177570093451</v>
      </c>
      <c r="DK128" s="4">
        <f t="shared" si="1016"/>
        <v>-0.27159261108337457</v>
      </c>
      <c r="DL128" s="4">
        <f t="shared" si="1017"/>
        <v>-0.13067236873366614</v>
      </c>
      <c r="DM128" s="4">
        <f t="shared" si="1018"/>
        <v>6.7049241751956645E-2</v>
      </c>
      <c r="DN128" s="4">
        <f t="shared" si="1019"/>
        <v>0.22790679398011707</v>
      </c>
      <c r="DO128" s="4">
        <f t="shared" si="1020"/>
        <v>0.27086540522633795</v>
      </c>
      <c r="DP128" s="4">
        <f t="shared" si="1021"/>
        <v>0.29874488350889494</v>
      </c>
      <c r="DQ128" s="4">
        <f t="shared" si="1022"/>
        <v>0.25868725868725895</v>
      </c>
      <c r="DR128" s="4">
        <f t="shared" si="1023"/>
        <v>0.14589572295170067</v>
      </c>
      <c r="DS128" s="49">
        <f t="shared" si="1024"/>
        <v>8.2188115216269328E-2</v>
      </c>
      <c r="DT128" s="49">
        <f t="shared" si="1025"/>
        <v>-0.26536259903711296</v>
      </c>
      <c r="DU128" s="49">
        <f t="shared" si="1026"/>
        <v>-0.64844748515149253</v>
      </c>
      <c r="DV128" s="49">
        <f t="shared" si="1027"/>
        <v>-0.89448121964483307</v>
      </c>
      <c r="DW128" s="49">
        <f t="shared" si="1028"/>
        <v>-1.0413940096473839</v>
      </c>
      <c r="DX128" s="49">
        <f t="shared" si="1029"/>
        <v>-0.93538668970021255</v>
      </c>
      <c r="DY128" s="49">
        <f t="shared" si="1030"/>
        <v>-0.54482012773685362</v>
      </c>
      <c r="DZ128" s="49">
        <f t="shared" si="1031"/>
        <v>-0.20471036523572053</v>
      </c>
      <c r="EA128" s="49">
        <f t="shared" si="1032"/>
        <v>-1.0138697380160808E-2</v>
      </c>
      <c r="EB128" s="49">
        <f t="shared" si="1033"/>
        <v>0.12604789820131634</v>
      </c>
      <c r="EC128" s="11">
        <f t="shared" si="1034"/>
        <v>0.22507954545454592</v>
      </c>
      <c r="ED128" s="11">
        <f t="shared" si="1035"/>
        <v>0.22471869153470783</v>
      </c>
      <c r="EE128" s="11">
        <f t="shared" si="1036"/>
        <v>0.22780375615528475</v>
      </c>
      <c r="EF128" s="11">
        <f t="shared" si="1037"/>
        <v>0.19806416304963256</v>
      </c>
      <c r="EG128" s="11">
        <f t="shared" si="1038"/>
        <v>0.13730576168891986</v>
      </c>
      <c r="EH128" s="11">
        <f t="shared" si="1039"/>
        <v>0.12879820365127376</v>
      </c>
      <c r="EI128" s="11">
        <f t="shared" si="1040"/>
        <v>0.11662266880010093</v>
      </c>
      <c r="EJ128" s="11">
        <f t="shared" si="1041"/>
        <v>0.10929864275374253</v>
      </c>
      <c r="EK128" s="11">
        <f t="shared" si="1042"/>
        <v>9.9349539537577025E-2</v>
      </c>
      <c r="EL128" s="11">
        <f t="shared" si="1043"/>
        <v>9.0009508046624914E-2</v>
      </c>
      <c r="EM128" s="11">
        <f t="shared" si="1044"/>
        <v>8.3263350585260604E-2</v>
      </c>
      <c r="EN128" s="11">
        <f t="shared" si="1045"/>
        <v>7.5773308397099989E-2</v>
      </c>
      <c r="EO128" s="11">
        <f t="shared" si="1046"/>
        <v>6.9820939991557904E-2</v>
      </c>
      <c r="EP128" s="11">
        <f t="shared" si="1047"/>
        <v>6.445151760278478E-2</v>
      </c>
      <c r="EQ128" s="11">
        <f t="shared" si="1048"/>
        <v>6.2513093514462492E-2</v>
      </c>
      <c r="ER128" s="11">
        <f t="shared" si="1049"/>
        <v>6.2796276826311101E-2</v>
      </c>
      <c r="ES128" s="11">
        <f t="shared" si="1050"/>
        <v>6.2824890545201281E-2</v>
      </c>
      <c r="ET128" s="11">
        <f t="shared" si="1051"/>
        <v>6.5561063887879856E-2</v>
      </c>
      <c r="EU128" s="11">
        <f t="shared" si="1052"/>
        <v>6.1669361147619318E-2</v>
      </c>
      <c r="EV128" s="11">
        <f t="shared" si="1053"/>
        <v>6.024755624899434E-2</v>
      </c>
      <c r="EW128" s="11">
        <f t="shared" si="1054"/>
        <v>5.3410964134989206E-2</v>
      </c>
      <c r="EX128" s="11">
        <f t="shared" si="1055"/>
        <v>4.6807500959283176E-2</v>
      </c>
      <c r="EY128" s="11">
        <f t="shared" si="1056"/>
        <v>4.5414411027912487E-2</v>
      </c>
      <c r="EZ128" s="11">
        <f t="shared" si="1057"/>
        <v>4.3593973217704557E-2</v>
      </c>
      <c r="FA128" s="11">
        <f t="shared" si="1058"/>
        <v>4.4288197230525621E-2</v>
      </c>
      <c r="FB128" s="11">
        <f t="shared" si="1059"/>
        <v>4.4139856225005984E-2</v>
      </c>
      <c r="FC128" s="11">
        <f t="shared" si="1060"/>
        <v>4.257067478536198E-2</v>
      </c>
      <c r="FD128" s="11">
        <f t="shared" si="1061"/>
        <v>3.8606100293546823E-2</v>
      </c>
      <c r="FE128" s="11">
        <f t="shared" si="1062"/>
        <v>2.9045754539455827E-2</v>
      </c>
      <c r="FF128" s="11">
        <f t="shared" si="1063"/>
        <v>2.1075249693039914E-2</v>
      </c>
    </row>
    <row r="129" spans="2:162" x14ac:dyDescent="0.25">
      <c r="B129" t="str">
        <f t="shared" si="907"/>
        <v xml:space="preserve"> Services providing</v>
      </c>
      <c r="C129" s="4"/>
      <c r="D129" s="4"/>
      <c r="E129" s="4"/>
      <c r="F129" s="4"/>
      <c r="G129" s="4">
        <f t="shared" si="908"/>
        <v>1.577765641118998</v>
      </c>
      <c r="H129" s="4">
        <f t="shared" si="909"/>
        <v>1.1914074252361806</v>
      </c>
      <c r="I129" s="4">
        <f t="shared" si="910"/>
        <v>0.62628612328890054</v>
      </c>
      <c r="J129" s="4">
        <f t="shared" si="911"/>
        <v>0.85721136554368349</v>
      </c>
      <c r="K129" s="4">
        <f t="shared" si="912"/>
        <v>1.7245523374594331</v>
      </c>
      <c r="L129" s="4">
        <f t="shared" si="913"/>
        <v>1.4170586296773378</v>
      </c>
      <c r="M129" s="4">
        <f t="shared" si="914"/>
        <v>1.1548102172356274</v>
      </c>
      <c r="N129" s="4">
        <f t="shared" si="915"/>
        <v>1.6601591606807586</v>
      </c>
      <c r="O129" s="4">
        <f t="shared" si="916"/>
        <v>1.5222724719931546</v>
      </c>
      <c r="P129" s="4">
        <f t="shared" si="917"/>
        <v>2.0576860626457827</v>
      </c>
      <c r="Q129" s="4">
        <f t="shared" si="918"/>
        <v>3.3091608702086734</v>
      </c>
      <c r="R129" s="4">
        <f t="shared" si="919"/>
        <v>1.9896831245394222</v>
      </c>
      <c r="S129" s="4">
        <f t="shared" si="920"/>
        <v>2.1374808890979726</v>
      </c>
      <c r="T129" s="4">
        <f t="shared" si="921"/>
        <v>2.013599859311793</v>
      </c>
      <c r="U129" s="4">
        <f t="shared" si="922"/>
        <v>1.1573739185787466</v>
      </c>
      <c r="V129" s="4">
        <f t="shared" si="923"/>
        <v>2.7891714520098483</v>
      </c>
      <c r="W129" s="4">
        <f t="shared" si="924"/>
        <v>2.5234570779182999</v>
      </c>
      <c r="X129" s="4">
        <f t="shared" si="925"/>
        <v>2.1998432829323549</v>
      </c>
      <c r="Y129" s="4">
        <f t="shared" si="926"/>
        <v>2.40768607477716</v>
      </c>
      <c r="Z129" s="4">
        <f t="shared" si="927"/>
        <v>2.2387632407672471</v>
      </c>
      <c r="AA129" s="4">
        <f t="shared" si="928"/>
        <v>2.5774951742931855</v>
      </c>
      <c r="AB129" s="4">
        <f t="shared" si="929"/>
        <v>2.7508090614886762</v>
      </c>
      <c r="AC129" s="4">
        <f t="shared" si="930"/>
        <v>2.8994954934527577</v>
      </c>
      <c r="AD129" s="4">
        <f t="shared" si="931"/>
        <v>3.2087085375584232</v>
      </c>
      <c r="AE129" s="4">
        <f t="shared" si="932"/>
        <v>2.73043236479909</v>
      </c>
      <c r="AF129" s="4">
        <f t="shared" si="933"/>
        <v>3.8229043031825243</v>
      </c>
      <c r="AG129" s="4">
        <f t="shared" si="934"/>
        <v>3.6771129067482078</v>
      </c>
      <c r="AH129" s="4">
        <f t="shared" si="935"/>
        <v>3.4860023597554557</v>
      </c>
      <c r="AI129" s="4">
        <f t="shared" si="936"/>
        <v>3.8006891068115767</v>
      </c>
      <c r="AJ129" s="4">
        <f t="shared" si="937"/>
        <v>3.3933121847209993</v>
      </c>
      <c r="AK129" s="4">
        <f t="shared" si="938"/>
        <v>3.5967891324482872</v>
      </c>
      <c r="AL129" s="4">
        <f t="shared" si="939"/>
        <v>3.518631024706345</v>
      </c>
      <c r="AM129" s="4">
        <f t="shared" si="940"/>
        <v>3.4789156626505986</v>
      </c>
      <c r="AN129" s="4">
        <f t="shared" si="941"/>
        <v>2.9847419003269566</v>
      </c>
      <c r="AO129" s="4">
        <f t="shared" si="942"/>
        <v>3.3032074266909062</v>
      </c>
      <c r="AP129" s="4">
        <f t="shared" si="943"/>
        <v>3.2899062461950388</v>
      </c>
      <c r="AQ129" s="4">
        <f t="shared" si="944"/>
        <v>3.3825099485586745</v>
      </c>
      <c r="AR129" s="4">
        <f t="shared" si="945"/>
        <v>3.2137934369936909</v>
      </c>
      <c r="AS129" s="4">
        <f t="shared" si="946"/>
        <v>2.6866888958188415</v>
      </c>
      <c r="AT129" s="4">
        <f t="shared" si="947"/>
        <v>2.3742052246803276</v>
      </c>
      <c r="AU129" s="4">
        <f t="shared" si="948"/>
        <v>1.1426945781275817</v>
      </c>
      <c r="AV129" s="4">
        <f t="shared" si="949"/>
        <v>0.31123266999905574</v>
      </c>
      <c r="AW129" s="4">
        <f t="shared" si="950"/>
        <v>-0.99537526116863551</v>
      </c>
      <c r="AX129" s="4">
        <f t="shared" si="951"/>
        <v>-2.3416524642214958</v>
      </c>
      <c r="AY129" s="4">
        <f t="shared" si="952"/>
        <v>-2.3751965639448938</v>
      </c>
      <c r="AZ129" s="4">
        <f t="shared" si="953"/>
        <v>-1.9877097612857659</v>
      </c>
      <c r="BA129" s="4">
        <f t="shared" si="954"/>
        <v>-1.2171256741921597</v>
      </c>
      <c r="BB129" s="4">
        <f t="shared" si="955"/>
        <v>-0.38510911424904809</v>
      </c>
      <c r="BC129" s="4">
        <f t="shared" si="956"/>
        <v>0.15905642832672581</v>
      </c>
      <c r="BD129" s="4">
        <f t="shared" si="957"/>
        <v>8.6028905712324591E-2</v>
      </c>
      <c r="BE129" s="4">
        <f t="shared" si="958"/>
        <v>0.17992260863135204</v>
      </c>
      <c r="BF129" s="4">
        <f t="shared" si="959"/>
        <v>0.46504724682134713</v>
      </c>
      <c r="BG129" s="4">
        <f t="shared" si="960"/>
        <v>0.32729977684104206</v>
      </c>
      <c r="BH129" s="4">
        <f t="shared" si="961"/>
        <v>0.87852467584180871</v>
      </c>
      <c r="BI129" s="4">
        <f t="shared" si="962"/>
        <v>0.95131365956918412</v>
      </c>
      <c r="BJ129" s="4">
        <f t="shared" si="963"/>
        <v>1.0857952145501624</v>
      </c>
      <c r="BK129" s="4">
        <f t="shared" si="964"/>
        <v>1.3337969747398204</v>
      </c>
      <c r="BL129" s="4">
        <f t="shared" si="965"/>
        <v>1.4442218760046528</v>
      </c>
      <c r="BM129" s="4">
        <f t="shared" si="966"/>
        <v>1.8842795836827111</v>
      </c>
      <c r="BN129" s="4">
        <f t="shared" si="967"/>
        <v>1.9227942977514185</v>
      </c>
      <c r="BO129" s="4">
        <f t="shared" si="968"/>
        <v>2.0770355923939601</v>
      </c>
      <c r="BP129" s="4">
        <f t="shared" si="969"/>
        <v>2.0008215934079336</v>
      </c>
      <c r="BQ129" s="4">
        <f t="shared" si="970"/>
        <v>1.8729739464521706</v>
      </c>
      <c r="BR129" s="4">
        <f t="shared" si="971"/>
        <v>1.7809650455927009</v>
      </c>
      <c r="BS129" s="4">
        <f t="shared" si="972"/>
        <v>2.0784239796399393</v>
      </c>
      <c r="BT129" s="4">
        <f t="shared" si="973"/>
        <v>2.0326534431137735</v>
      </c>
      <c r="BU129" s="4">
        <f t="shared" si="974"/>
        <v>1.998837884950607</v>
      </c>
      <c r="BV129" s="4">
        <f t="shared" si="975"/>
        <v>2.1445738583841822</v>
      </c>
      <c r="BW129" s="4">
        <f t="shared" si="976"/>
        <v>2.0438957475994561</v>
      </c>
      <c r="BX129" s="4">
        <f t="shared" si="977"/>
        <v>1.6818357202841629</v>
      </c>
      <c r="BY129" s="4">
        <f t="shared" si="978"/>
        <v>1.5717313850178116</v>
      </c>
      <c r="BZ129" s="4">
        <f t="shared" si="979"/>
        <v>0.26672643729687207</v>
      </c>
      <c r="CA129" s="4">
        <f t="shared" si="980"/>
        <v>-1.4900109133833701</v>
      </c>
      <c r="CB129" s="4">
        <f t="shared" si="981"/>
        <v>-2.9032329939172499</v>
      </c>
      <c r="CC129" s="4">
        <f t="shared" si="982"/>
        <v>-3.7849137164205673</v>
      </c>
      <c r="CD129" s="4">
        <f t="shared" si="983"/>
        <v>-3.3610400199307016</v>
      </c>
      <c r="CE129" s="4">
        <f t="shared" si="984"/>
        <v>-2.2456915395411916</v>
      </c>
      <c r="CF129" s="4">
        <f t="shared" si="985"/>
        <v>-0.33636769929199584</v>
      </c>
      <c r="CG129" s="4">
        <f t="shared" si="986"/>
        <v>0.40924123819268049</v>
      </c>
      <c r="CH129" s="4">
        <f t="shared" si="987"/>
        <v>1.2555409129028425</v>
      </c>
      <c r="CI129" s="4">
        <f t="shared" si="988"/>
        <v>1.536430200456123</v>
      </c>
      <c r="CJ129" s="4">
        <f t="shared" si="989"/>
        <v>1.4338630660771898</v>
      </c>
      <c r="CK129" s="4">
        <f t="shared" si="990"/>
        <v>1.553069160483822</v>
      </c>
      <c r="CL129" s="4">
        <f t="shared" si="991"/>
        <v>1.3850678303766324</v>
      </c>
      <c r="CM129" s="4">
        <f t="shared" si="992"/>
        <v>1.5889905653685152</v>
      </c>
      <c r="CN129" s="4">
        <f t="shared" si="993"/>
        <v>1.8013151714419908</v>
      </c>
      <c r="CO129" s="4">
        <f t="shared" si="994"/>
        <v>1.7640599079417874</v>
      </c>
      <c r="CP129" s="4">
        <f t="shared" si="995"/>
        <v>2.0771858082204417</v>
      </c>
      <c r="CQ129" s="4">
        <f t="shared" si="996"/>
        <v>2.1455956395214653</v>
      </c>
      <c r="CR129" s="4">
        <f t="shared" si="997"/>
        <v>2.0368463210893659</v>
      </c>
      <c r="CS129" s="4">
        <f t="shared" si="998"/>
        <v>2.3418990340805736</v>
      </c>
      <c r="CT129" s="4">
        <f t="shared" si="999"/>
        <v>2.4428790752280296</v>
      </c>
      <c r="CU129" s="4">
        <f t="shared" si="1000"/>
        <v>2.5200663647369854</v>
      </c>
      <c r="CV129" s="4">
        <f t="shared" si="1001"/>
        <v>2.2144989529029195</v>
      </c>
      <c r="CW129" s="4">
        <f t="shared" si="1002"/>
        <v>2.5851574777007982</v>
      </c>
      <c r="CX129" s="4">
        <f t="shared" si="1003"/>
        <v>2.1822173435784986</v>
      </c>
      <c r="CY129" s="4">
        <f t="shared" si="1004"/>
        <v>2.1503031360404834</v>
      </c>
      <c r="CZ129" s="4">
        <f t="shared" si="1005"/>
        <v>2.6779697858928415</v>
      </c>
      <c r="DA129" s="4">
        <f t="shared" si="1006"/>
        <v>2.6584427585910269</v>
      </c>
      <c r="DB129" s="4">
        <f t="shared" si="1007"/>
        <v>2.8371824727070645</v>
      </c>
      <c r="DC129" s="4">
        <f t="shared" si="1008"/>
        <v>3.0086506657620142</v>
      </c>
      <c r="DD129" s="4">
        <f t="shared" si="1009"/>
        <v>3.1625207645562039</v>
      </c>
      <c r="DE129" s="4">
        <f t="shared" si="1010"/>
        <v>2.9768719945042528</v>
      </c>
      <c r="DF129" s="4">
        <f t="shared" si="1011"/>
        <v>2.8971711193427376</v>
      </c>
      <c r="DG129" s="4">
        <f t="shared" si="1012"/>
        <v>2.8087812884694281</v>
      </c>
      <c r="DH129" s="4">
        <f t="shared" si="1013"/>
        <v>2.7545858979828117</v>
      </c>
      <c r="DI129" s="4">
        <f t="shared" si="1014"/>
        <v>2.5846936098948596</v>
      </c>
      <c r="DJ129" s="4">
        <f t="shared" si="1015"/>
        <v>2.4359360868254463</v>
      </c>
      <c r="DK129" s="4">
        <f t="shared" si="1016"/>
        <v>2.4543185222166968</v>
      </c>
      <c r="DL129" s="4">
        <f t="shared" si="1017"/>
        <v>1.9026688841371704</v>
      </c>
      <c r="DM129" s="4">
        <f t="shared" si="1018"/>
        <v>1.7413082490287961</v>
      </c>
      <c r="DN129" s="4">
        <f t="shared" si="1019"/>
        <v>1.7309128060041679</v>
      </c>
      <c r="DO129" s="4">
        <f t="shared" si="1020"/>
        <v>1.4829393768146861</v>
      </c>
      <c r="DP129" s="4">
        <f t="shared" si="1021"/>
        <v>1.8448466507594561</v>
      </c>
      <c r="DQ129" s="4">
        <f t="shared" si="1022"/>
        <v>2.3030888030887806</v>
      </c>
      <c r="DR129" s="4">
        <f t="shared" si="1023"/>
        <v>2.1903555248406694</v>
      </c>
      <c r="DS129" s="49">
        <f t="shared" si="1024"/>
        <v>2.1005753168065109</v>
      </c>
      <c r="DT129" s="49">
        <f t="shared" si="1025"/>
        <v>-8.5787937374426679</v>
      </c>
      <c r="DU129" s="49">
        <f t="shared" si="1026"/>
        <v>-6.5277046838583406</v>
      </c>
      <c r="DV129" s="49">
        <f t="shared" si="1027"/>
        <v>-6.0194648114463583</v>
      </c>
      <c r="DW129" s="49">
        <f t="shared" si="1028"/>
        <v>-6.2240586321654234</v>
      </c>
      <c r="DX129" s="49">
        <f t="shared" si="1029"/>
        <v>5.5385847009501603</v>
      </c>
      <c r="DY129" s="49">
        <f t="shared" si="1030"/>
        <v>4.4320199155222761</v>
      </c>
      <c r="DZ129" s="49">
        <f t="shared" si="1031"/>
        <v>5.1055981190968476</v>
      </c>
      <c r="EA129" s="49">
        <f t="shared" si="1032"/>
        <v>5.876389001541078</v>
      </c>
      <c r="EB129" s="49">
        <f t="shared" si="1033"/>
        <v>5.3580360537003999</v>
      </c>
      <c r="EC129" s="11">
        <f t="shared" si="1034"/>
        <v>4.3957092476488873</v>
      </c>
      <c r="ED129" s="11">
        <f t="shared" si="1035"/>
        <v>2.9969911470287549</v>
      </c>
      <c r="EE129" s="11">
        <f t="shared" si="1036"/>
        <v>1.6407603924113399</v>
      </c>
      <c r="EF129" s="11">
        <f t="shared" si="1037"/>
        <v>-0.92192866578600763</v>
      </c>
      <c r="EG129" s="11">
        <f t="shared" si="1038"/>
        <v>-3.2658449377002241</v>
      </c>
      <c r="EH129" s="11">
        <f t="shared" si="1039"/>
        <v>-4.2392714188086593</v>
      </c>
      <c r="EI129" s="11">
        <f t="shared" si="1040"/>
        <v>-4.1318735800242372</v>
      </c>
      <c r="EJ129" s="11">
        <f t="shared" si="1041"/>
        <v>-2.5061821598326128</v>
      </c>
      <c r="EK129" s="11">
        <f t="shared" si="1042"/>
        <v>-0.8929037617871366</v>
      </c>
      <c r="EL129" s="11">
        <f t="shared" si="1043"/>
        <v>0.33583359744572894</v>
      </c>
      <c r="EM129" s="11">
        <f t="shared" si="1044"/>
        <v>1.3659020461697398</v>
      </c>
      <c r="EN129" s="11">
        <f t="shared" si="1045"/>
        <v>2.2223729933509784</v>
      </c>
      <c r="EO129" s="11">
        <f t="shared" si="1046"/>
        <v>2.985313293286163</v>
      </c>
      <c r="EP129" s="11">
        <f t="shared" si="1047"/>
        <v>3.5878497989425449</v>
      </c>
      <c r="EQ129" s="11">
        <f t="shared" si="1048"/>
        <v>3.5879139296372129</v>
      </c>
      <c r="ER129" s="11">
        <f t="shared" si="1049"/>
        <v>3.2515517066467434</v>
      </c>
      <c r="ES129" s="11">
        <f t="shared" si="1050"/>
        <v>2.7921793919734714</v>
      </c>
      <c r="ET129" s="11">
        <f t="shared" si="1051"/>
        <v>2.2562036433218178</v>
      </c>
      <c r="EU129" s="11">
        <f t="shared" si="1052"/>
        <v>1.8706436346877433</v>
      </c>
      <c r="EV129" s="11">
        <f t="shared" si="1053"/>
        <v>1.6189624279371135</v>
      </c>
      <c r="EW129" s="11">
        <f t="shared" si="1054"/>
        <v>1.4488909372338672</v>
      </c>
      <c r="EX129" s="11">
        <f t="shared" si="1055"/>
        <v>1.3598420224821777</v>
      </c>
      <c r="EY129" s="11">
        <f t="shared" si="1056"/>
        <v>1.318344825315471</v>
      </c>
      <c r="EZ129" s="11">
        <f t="shared" si="1057"/>
        <v>1.2740842673153916</v>
      </c>
      <c r="FA129" s="11">
        <f t="shared" si="1058"/>
        <v>1.2057630742198548</v>
      </c>
      <c r="FB129" s="11">
        <f t="shared" si="1059"/>
        <v>1.1415639056631226</v>
      </c>
      <c r="FC129" s="11">
        <f t="shared" si="1060"/>
        <v>1.0444272419861074</v>
      </c>
      <c r="FD129" s="11">
        <f t="shared" si="1061"/>
        <v>0.89644518139813045</v>
      </c>
      <c r="FE129" s="11">
        <f t="shared" si="1062"/>
        <v>0.72328497653565349</v>
      </c>
      <c r="FF129" s="11">
        <f t="shared" si="1063"/>
        <v>0.53951053521415671</v>
      </c>
    </row>
    <row r="130" spans="2:162" x14ac:dyDescent="0.25">
      <c r="B130" t="str">
        <f t="shared" si="907"/>
        <v xml:space="preserve">   Wholesale and retail trade</v>
      </c>
      <c r="C130" s="4"/>
      <c r="D130" s="4"/>
      <c r="E130" s="4"/>
      <c r="F130" s="4"/>
      <c r="G130" s="4">
        <f t="shared" si="908"/>
        <v>-7.585411736149178E-2</v>
      </c>
      <c r="H130" s="4">
        <f t="shared" si="909"/>
        <v>-9.9283952103013842E-2</v>
      </c>
      <c r="I130" s="4">
        <f t="shared" si="910"/>
        <v>-0.19385046673227863</v>
      </c>
      <c r="J130" s="4">
        <f t="shared" si="911"/>
        <v>-0.42860568277185018</v>
      </c>
      <c r="K130" s="4">
        <f t="shared" si="912"/>
        <v>6.6097824780676634E-2</v>
      </c>
      <c r="L130" s="4">
        <f t="shared" si="913"/>
        <v>6.8905599328919806E-2</v>
      </c>
      <c r="M130" s="4">
        <f t="shared" si="914"/>
        <v>1.1936022917164679E-2</v>
      </c>
      <c r="N130" s="4">
        <f t="shared" si="915"/>
        <v>0.10729933534022741</v>
      </c>
      <c r="O130" s="4">
        <f t="shared" si="916"/>
        <v>2.0691082143594584E-2</v>
      </c>
      <c r="P130" s="4">
        <f t="shared" si="917"/>
        <v>5.3139668762732545E-2</v>
      </c>
      <c r="Q130" s="4">
        <f t="shared" si="918"/>
        <v>0.45286369690691014</v>
      </c>
      <c r="R130" s="4">
        <f t="shared" si="919"/>
        <v>0.15622697126013349</v>
      </c>
      <c r="S130" s="4">
        <f t="shared" si="920"/>
        <v>0.13818652240385654</v>
      </c>
      <c r="T130" s="4">
        <f t="shared" si="921"/>
        <v>0.16999824139750272</v>
      </c>
      <c r="U130" s="4">
        <f t="shared" si="922"/>
        <v>3.1827782760914358E-2</v>
      </c>
      <c r="V130" s="4">
        <f t="shared" si="923"/>
        <v>0.3486464315012342</v>
      </c>
      <c r="W130" s="4">
        <f t="shared" si="924"/>
        <v>0.40794918118771428</v>
      </c>
      <c r="X130" s="4">
        <f t="shared" si="925"/>
        <v>0.42081434831819542</v>
      </c>
      <c r="Y130" s="4">
        <f t="shared" si="926"/>
        <v>0.42539645792337033</v>
      </c>
      <c r="Z130" s="4">
        <f t="shared" si="927"/>
        <v>0.51245347838533839</v>
      </c>
      <c r="AA130" s="4">
        <f t="shared" si="928"/>
        <v>0.64437379357329772</v>
      </c>
      <c r="AB130" s="4">
        <f t="shared" si="929"/>
        <v>0.68415375007097423</v>
      </c>
      <c r="AC130" s="4">
        <f t="shared" si="930"/>
        <v>0.6008729663851301</v>
      </c>
      <c r="AD130" s="4">
        <f t="shared" si="931"/>
        <v>0.58987803487974566</v>
      </c>
      <c r="AE130" s="4">
        <f t="shared" si="932"/>
        <v>0.25024329208952989</v>
      </c>
      <c r="AF130" s="4">
        <f t="shared" si="933"/>
        <v>0.54376328355736847</v>
      </c>
      <c r="AG130" s="4">
        <f t="shared" si="934"/>
        <v>0.58964839484603604</v>
      </c>
      <c r="AH130" s="4">
        <f t="shared" si="935"/>
        <v>0.73206049554864128</v>
      </c>
      <c r="AI130" s="4">
        <f t="shared" si="936"/>
        <v>0.75006626027034362</v>
      </c>
      <c r="AJ130" s="4">
        <f t="shared" si="937"/>
        <v>0.54344999739976141</v>
      </c>
      <c r="AK130" s="4">
        <f t="shared" si="938"/>
        <v>0.54286302356694227</v>
      </c>
      <c r="AL130" s="4">
        <f t="shared" si="939"/>
        <v>0.56703118671527086</v>
      </c>
      <c r="AM130" s="4">
        <f t="shared" si="940"/>
        <v>0.68775100401606359</v>
      </c>
      <c r="AN130" s="4">
        <f t="shared" si="941"/>
        <v>0.5746557019716616</v>
      </c>
      <c r="AO130" s="4">
        <f t="shared" si="942"/>
        <v>0.65818556903580672</v>
      </c>
      <c r="AP130" s="4">
        <f t="shared" si="943"/>
        <v>0.59905028613173927</v>
      </c>
      <c r="AQ130" s="4">
        <f t="shared" si="944"/>
        <v>0.59448704260894747</v>
      </c>
      <c r="AR130" s="4">
        <f t="shared" si="945"/>
        <v>0.59246003917490975</v>
      </c>
      <c r="AS130" s="4">
        <f t="shared" si="946"/>
        <v>0.36702089380382302</v>
      </c>
      <c r="AT130" s="4">
        <f t="shared" si="947"/>
        <v>0.2667111185197566</v>
      </c>
      <c r="AU130" s="4">
        <f t="shared" si="948"/>
        <v>6.4009862260262909E-2</v>
      </c>
      <c r="AV130" s="4">
        <f t="shared" si="949"/>
        <v>-0.17683674431764762</v>
      </c>
      <c r="AW130" s="4">
        <f t="shared" si="950"/>
        <v>-0.25119139845528765</v>
      </c>
      <c r="AX130" s="4">
        <f t="shared" si="951"/>
        <v>-0.63268974855835625</v>
      </c>
      <c r="AY130" s="4">
        <f t="shared" si="952"/>
        <v>-0.6665571384983715</v>
      </c>
      <c r="AZ130" s="4">
        <f t="shared" si="953"/>
        <v>-0.59560387615220778</v>
      </c>
      <c r="BA130" s="4">
        <f t="shared" si="954"/>
        <v>-0.61333587895566066</v>
      </c>
      <c r="BB130" s="4">
        <f t="shared" si="955"/>
        <v>-0.45292707147528188</v>
      </c>
      <c r="BC130" s="4">
        <f t="shared" si="956"/>
        <v>-0.26672539519404648</v>
      </c>
      <c r="BD130" s="4">
        <f t="shared" si="957"/>
        <v>-0.27775046701406075</v>
      </c>
      <c r="BE130" s="4">
        <f t="shared" si="958"/>
        <v>-0.14541690286643774</v>
      </c>
      <c r="BF130" s="4">
        <f t="shared" si="959"/>
        <v>-2.9683866818384579E-2</v>
      </c>
      <c r="BG130" s="4">
        <f t="shared" si="960"/>
        <v>-6.9427225390530714E-2</v>
      </c>
      <c r="BH130" s="4">
        <f t="shared" si="961"/>
        <v>0.10950449217291562</v>
      </c>
      <c r="BI130" s="4">
        <f t="shared" si="962"/>
        <v>5.9768397459842942E-2</v>
      </c>
      <c r="BJ130" s="4">
        <f t="shared" si="963"/>
        <v>5.9631773796808576E-2</v>
      </c>
      <c r="BK130" s="4">
        <f t="shared" si="964"/>
        <v>0.14157621519584626</v>
      </c>
      <c r="BL130" s="4">
        <f t="shared" si="965"/>
        <v>0.16321685584984441</v>
      </c>
      <c r="BM130" s="4">
        <f t="shared" si="966"/>
        <v>0.29596014403393628</v>
      </c>
      <c r="BN130" s="4">
        <f t="shared" si="967"/>
        <v>0.3796600205751211</v>
      </c>
      <c r="BO130" s="4">
        <f t="shared" si="968"/>
        <v>0.33885909312530621</v>
      </c>
      <c r="BP130" s="4">
        <f t="shared" si="969"/>
        <v>0.23681221757726648</v>
      </c>
      <c r="BQ130" s="4">
        <f t="shared" si="970"/>
        <v>0.15367991355505295</v>
      </c>
      <c r="BR130" s="4">
        <f t="shared" si="971"/>
        <v>5.2241641337388948E-2</v>
      </c>
      <c r="BS130" s="4">
        <f t="shared" si="972"/>
        <v>0.19794514091808629</v>
      </c>
      <c r="BT130" s="4">
        <f t="shared" si="973"/>
        <v>0.22455089820359345</v>
      </c>
      <c r="BU130" s="4">
        <f t="shared" si="974"/>
        <v>0.27890761185357493</v>
      </c>
      <c r="BV130" s="4">
        <f t="shared" si="975"/>
        <v>0.36744315030504476</v>
      </c>
      <c r="BW130" s="4">
        <f t="shared" si="976"/>
        <v>0.34750800182899133</v>
      </c>
      <c r="BX130" s="4">
        <f t="shared" si="977"/>
        <v>0.17249597131119521</v>
      </c>
      <c r="BY130" s="4">
        <f t="shared" si="978"/>
        <v>9.9219771794522515E-2</v>
      </c>
      <c r="BZ130" s="4">
        <f t="shared" si="979"/>
        <v>-0.24879524823489532</v>
      </c>
      <c r="CA130" s="4">
        <f t="shared" si="980"/>
        <v>-0.77284572039466359</v>
      </c>
      <c r="CB130" s="4">
        <f t="shared" si="981"/>
        <v>-0.99596711303224028</v>
      </c>
      <c r="CC130" s="4">
        <f t="shared" si="982"/>
        <v>-1.1007827788649698</v>
      </c>
      <c r="CD130" s="4">
        <f t="shared" si="983"/>
        <v>-1.0123887391570239</v>
      </c>
      <c r="CE130" s="4">
        <f t="shared" si="984"/>
        <v>-0.57292745219852215</v>
      </c>
      <c r="CF130" s="4">
        <f t="shared" si="985"/>
        <v>-0.15054218709571099</v>
      </c>
      <c r="CG130" s="4">
        <f t="shared" si="986"/>
        <v>-4.7586190487521843E-2</v>
      </c>
      <c r="CH130" s="4">
        <f t="shared" si="987"/>
        <v>0.24439918533605176</v>
      </c>
      <c r="CI130" s="4">
        <f t="shared" si="988"/>
        <v>0.26167326851517952</v>
      </c>
      <c r="CJ130" s="4">
        <f t="shared" si="989"/>
        <v>0.28199306966184351</v>
      </c>
      <c r="CK130" s="4">
        <f t="shared" si="990"/>
        <v>0.34592170241191122</v>
      </c>
      <c r="CL130" s="4">
        <f t="shared" si="991"/>
        <v>0.27985959586376846</v>
      </c>
      <c r="CM130" s="4">
        <f t="shared" si="992"/>
        <v>0.30030030030030297</v>
      </c>
      <c r="CN130" s="4">
        <f t="shared" si="993"/>
        <v>0.38985439173320863</v>
      </c>
      <c r="CO130" s="4">
        <f t="shared" si="994"/>
        <v>0.47431014743334882</v>
      </c>
      <c r="CP130" s="4">
        <f t="shared" si="995"/>
        <v>0.55995724807732661</v>
      </c>
      <c r="CQ130" s="4">
        <f t="shared" si="996"/>
        <v>0.60279920550602839</v>
      </c>
      <c r="CR130" s="4">
        <f t="shared" si="997"/>
        <v>0.58130220849067349</v>
      </c>
      <c r="CS130" s="4">
        <f t="shared" si="998"/>
        <v>0.63331510843812844</v>
      </c>
      <c r="CT130" s="4">
        <f t="shared" si="999"/>
        <v>0.67732321863993417</v>
      </c>
      <c r="CU130" s="4">
        <f t="shared" si="1000"/>
        <v>0.65916326622124521</v>
      </c>
      <c r="CV130" s="4">
        <f t="shared" si="1001"/>
        <v>0.57478946664884378</v>
      </c>
      <c r="CW130" s="4">
        <f t="shared" si="1002"/>
        <v>0.58652973595095381</v>
      </c>
      <c r="CX130" s="4">
        <f t="shared" si="1003"/>
        <v>0.49835345773874901</v>
      </c>
      <c r="CY130" s="4">
        <f t="shared" si="1004"/>
        <v>0.52558119248048363</v>
      </c>
      <c r="CZ130" s="4">
        <f t="shared" si="1005"/>
        <v>0.61080317356809199</v>
      </c>
      <c r="DA130" s="4">
        <f t="shared" si="1006"/>
        <v>0.52867980486127408</v>
      </c>
      <c r="DB130" s="4">
        <f t="shared" si="1007"/>
        <v>0.48283376418057261</v>
      </c>
      <c r="DC130" s="4">
        <f t="shared" si="1008"/>
        <v>0.40072936985836294</v>
      </c>
      <c r="DD130" s="4">
        <f t="shared" si="1009"/>
        <v>0.47101373089135179</v>
      </c>
      <c r="DE130" s="4">
        <f t="shared" si="1010"/>
        <v>0.51210525220142844</v>
      </c>
      <c r="DF130" s="4">
        <f t="shared" si="1011"/>
        <v>0.56080955238706331</v>
      </c>
      <c r="DG130" s="4">
        <f t="shared" si="1012"/>
        <v>0.70988920804267486</v>
      </c>
      <c r="DH130" s="4">
        <f t="shared" si="1013"/>
        <v>0.7922481564994841</v>
      </c>
      <c r="DI130" s="4">
        <f t="shared" si="1014"/>
        <v>0.86156453663162247</v>
      </c>
      <c r="DJ130" s="4">
        <f t="shared" si="1015"/>
        <v>0.75369309617123914</v>
      </c>
      <c r="DK130" s="4">
        <f t="shared" si="1016"/>
        <v>0.63105341987019747</v>
      </c>
      <c r="DL130" s="4">
        <f t="shared" si="1017"/>
        <v>0.32668092183416647</v>
      </c>
      <c r="DM130" s="4">
        <f t="shared" si="1018"/>
        <v>0.13015441045968293</v>
      </c>
      <c r="DN130" s="4">
        <f t="shared" si="1019"/>
        <v>0.10412982828401653</v>
      </c>
      <c r="DO130" s="4">
        <f t="shared" si="1020"/>
        <v>0.1831751661242858</v>
      </c>
      <c r="DP130" s="4">
        <f t="shared" si="1021"/>
        <v>0.28904537430405713</v>
      </c>
      <c r="DQ130" s="4">
        <f t="shared" si="1022"/>
        <v>0.38223938223938092</v>
      </c>
      <c r="DR130" s="4">
        <f t="shared" si="1023"/>
        <v>0.48183982185364527</v>
      </c>
      <c r="DS130" s="49">
        <f t="shared" si="1024"/>
        <v>0.4338767942812401</v>
      </c>
      <c r="DT130" s="49">
        <f t="shared" si="1025"/>
        <v>-0.95340990939762582</v>
      </c>
      <c r="DU130" s="49">
        <f t="shared" si="1026"/>
        <v>-0.13156905495827359</v>
      </c>
      <c r="DV130" s="49">
        <f t="shared" si="1027"/>
        <v>0.14064170120201394</v>
      </c>
      <c r="DW130" s="49">
        <f t="shared" si="1028"/>
        <v>-0.11030923980107069</v>
      </c>
      <c r="DX130" s="49">
        <f t="shared" si="1029"/>
        <v>1.2408620725978055</v>
      </c>
      <c r="DY130" s="49">
        <f t="shared" si="1030"/>
        <v>0.4387128369416608</v>
      </c>
      <c r="DZ130" s="49">
        <f t="shared" si="1031"/>
        <v>0.2452470712229943</v>
      </c>
      <c r="EA130" s="49">
        <f t="shared" si="1032"/>
        <v>0.49882391110390245</v>
      </c>
      <c r="EB130" s="49">
        <f t="shared" si="1033"/>
        <v>0.63424101158440294</v>
      </c>
      <c r="EC130" s="11">
        <f t="shared" si="1034"/>
        <v>0.41390478056426488</v>
      </c>
      <c r="ED130" s="11">
        <f t="shared" si="1035"/>
        <v>-3.3155245240801923E-3</v>
      </c>
      <c r="EE130" s="11">
        <f t="shared" si="1036"/>
        <v>-0.24882429285796148</v>
      </c>
      <c r="EF130" s="11">
        <f t="shared" si="1037"/>
        <v>-0.41865823740328484</v>
      </c>
      <c r="EG130" s="11">
        <f t="shared" si="1038"/>
        <v>-0.82109050987364796</v>
      </c>
      <c r="EH130" s="11">
        <f t="shared" si="1039"/>
        <v>-0.76073694927546232</v>
      </c>
      <c r="EI130" s="11">
        <f t="shared" si="1040"/>
        <v>-0.75340948413412545</v>
      </c>
      <c r="EJ130" s="11">
        <f t="shared" si="1041"/>
        <v>-0.77677188101678374</v>
      </c>
      <c r="EK130" s="11">
        <f t="shared" si="1042"/>
        <v>-0.35444061676554084</v>
      </c>
      <c r="EL130" s="11">
        <f t="shared" si="1043"/>
        <v>-0.16933126738740159</v>
      </c>
      <c r="EM130" s="11">
        <f t="shared" si="1044"/>
        <v>-3.9518628778478039E-2</v>
      </c>
      <c r="EN130" s="11">
        <f t="shared" si="1045"/>
        <v>0.14872654115953798</v>
      </c>
      <c r="EO130" s="11">
        <f t="shared" si="1046"/>
        <v>0.25238772153223299</v>
      </c>
      <c r="EP130" s="11">
        <f t="shared" si="1047"/>
        <v>0.42391470005509874</v>
      </c>
      <c r="EQ130" s="11">
        <f t="shared" si="1048"/>
        <v>0.58234714922183561</v>
      </c>
      <c r="ER130" s="11">
        <f t="shared" si="1049"/>
        <v>0.6805893718470164</v>
      </c>
      <c r="ES130" s="11">
        <f t="shared" si="1050"/>
        <v>0.69727034993644588</v>
      </c>
      <c r="ET130" s="11">
        <f t="shared" si="1051"/>
        <v>0.64340869243422971</v>
      </c>
      <c r="EU130" s="11">
        <f t="shared" si="1052"/>
        <v>0.5949380344046119</v>
      </c>
      <c r="EV130" s="11">
        <f t="shared" si="1053"/>
        <v>0.53516769355882687</v>
      </c>
      <c r="EW130" s="11">
        <f t="shared" si="1054"/>
        <v>0.47042674283857561</v>
      </c>
      <c r="EX130" s="11">
        <f t="shared" si="1055"/>
        <v>0.41358443699039227</v>
      </c>
      <c r="EY130" s="11">
        <f t="shared" si="1056"/>
        <v>0.35273296987024605</v>
      </c>
      <c r="EZ130" s="11">
        <f t="shared" si="1057"/>
        <v>0.28415989743881359</v>
      </c>
      <c r="FA130" s="11">
        <f t="shared" si="1058"/>
        <v>0.21636280059077515</v>
      </c>
      <c r="FB130" s="11">
        <f t="shared" si="1059"/>
        <v>0.16714982239687254</v>
      </c>
      <c r="FC130" s="11">
        <f t="shared" si="1060"/>
        <v>0.12125569290474608</v>
      </c>
      <c r="FD130" s="11">
        <f t="shared" si="1061"/>
        <v>7.7491614874334439E-2</v>
      </c>
      <c r="FE130" s="11">
        <f t="shared" si="1062"/>
        <v>3.4843523587561091E-2</v>
      </c>
      <c r="FF130" s="11">
        <f t="shared" si="1063"/>
        <v>-1.1731983637378216E-3</v>
      </c>
    </row>
    <row r="131" spans="2:162" x14ac:dyDescent="0.25">
      <c r="B131" t="str">
        <f t="shared" si="907"/>
        <v xml:space="preserve">   Transportation and public utilities</v>
      </c>
      <c r="C131" s="4"/>
      <c r="D131" s="4"/>
      <c r="E131" s="4"/>
      <c r="F131" s="4"/>
      <c r="G131" s="4">
        <f t="shared" si="908"/>
        <v>0.21845985800109283</v>
      </c>
      <c r="H131" s="4">
        <f t="shared" si="909"/>
        <v>1.5043023045911095E-2</v>
      </c>
      <c r="I131" s="4">
        <f t="shared" si="910"/>
        <v>5.6663982583280724E-2</v>
      </c>
      <c r="J131" s="4">
        <f t="shared" si="911"/>
        <v>0.11689245893777742</v>
      </c>
      <c r="K131" s="4">
        <f t="shared" si="912"/>
        <v>-0.10515563033289295</v>
      </c>
      <c r="L131" s="4">
        <f t="shared" si="913"/>
        <v>-5.9917912459929668E-2</v>
      </c>
      <c r="M131" s="4">
        <f t="shared" si="914"/>
        <v>-0.18500835521604186</v>
      </c>
      <c r="N131" s="4">
        <f t="shared" si="915"/>
        <v>-0.15498792882477433</v>
      </c>
      <c r="O131" s="4">
        <f t="shared" si="916"/>
        <v>-3.547042653187895E-2</v>
      </c>
      <c r="P131" s="4">
        <f t="shared" si="917"/>
        <v>-0.1358013757269802</v>
      </c>
      <c r="Q131" s="4">
        <f t="shared" si="918"/>
        <v>-2.9598934438363859E-3</v>
      </c>
      <c r="R131" s="4">
        <f t="shared" si="919"/>
        <v>-0.22402358142962406</v>
      </c>
      <c r="S131" s="4">
        <f t="shared" si="920"/>
        <v>-5.8802775491002747E-2</v>
      </c>
      <c r="T131" s="4">
        <f t="shared" si="921"/>
        <v>4.1034058268363385E-2</v>
      </c>
      <c r="U131" s="4">
        <f t="shared" si="922"/>
        <v>-3.4721217557362287E-2</v>
      </c>
      <c r="V131" s="4">
        <f t="shared" si="923"/>
        <v>0.23145435368569109</v>
      </c>
      <c r="W131" s="4">
        <f t="shared" si="924"/>
        <v>2.9139227227693897E-3</v>
      </c>
      <c r="X131" s="4">
        <f t="shared" si="925"/>
        <v>-1.4510839597179654E-2</v>
      </c>
      <c r="Y131" s="4">
        <f t="shared" si="926"/>
        <v>6.6558629471003661E-2</v>
      </c>
      <c r="Z131" s="4">
        <f t="shared" si="927"/>
        <v>5.1531634697967406E-2</v>
      </c>
      <c r="AA131" s="4">
        <f t="shared" si="928"/>
        <v>0.18167366867264706</v>
      </c>
      <c r="AB131" s="4">
        <f t="shared" si="929"/>
        <v>1.1355248963833225E-2</v>
      </c>
      <c r="AC131" s="4">
        <f t="shared" si="930"/>
        <v>0.15588685448670717</v>
      </c>
      <c r="AD131" s="4">
        <f t="shared" si="931"/>
        <v>0.27356662487176564</v>
      </c>
      <c r="AE131" s="4">
        <f t="shared" si="932"/>
        <v>0.17795078548588888</v>
      </c>
      <c r="AF131" s="4">
        <f t="shared" si="933"/>
        <v>0.38919097960197613</v>
      </c>
      <c r="AG131" s="4">
        <f t="shared" si="934"/>
        <v>8.7355317754968312E-2</v>
      </c>
      <c r="AH131" s="4">
        <f t="shared" si="935"/>
        <v>-0.22524938324573626</v>
      </c>
      <c r="AI131" s="4">
        <f t="shared" si="936"/>
        <v>0.1351709514974819</v>
      </c>
      <c r="AJ131" s="4">
        <f t="shared" si="937"/>
        <v>0.13001196110042113</v>
      </c>
      <c r="AK131" s="4">
        <f t="shared" si="938"/>
        <v>0.23155294844087645</v>
      </c>
      <c r="AL131" s="4">
        <f t="shared" si="939"/>
        <v>0.40502227622519182</v>
      </c>
      <c r="AM131" s="4">
        <f t="shared" si="940"/>
        <v>0.11295180722891601</v>
      </c>
      <c r="AN131" s="4">
        <f t="shared" si="941"/>
        <v>2.2292678093728618E-2</v>
      </c>
      <c r="AO131" s="4">
        <f t="shared" si="942"/>
        <v>-1.7191414116606293E-2</v>
      </c>
      <c r="AP131" s="4">
        <f t="shared" si="943"/>
        <v>5.6008766589553824E-2</v>
      </c>
      <c r="AQ131" s="4">
        <f t="shared" si="944"/>
        <v>-7.0367854023100099E-2</v>
      </c>
      <c r="AR131" s="4">
        <f t="shared" si="945"/>
        <v>-4.5945880589074534E-2</v>
      </c>
      <c r="AS131" s="4">
        <f t="shared" si="946"/>
        <v>-4.0780099311536117E-2</v>
      </c>
      <c r="AT131" s="4">
        <f t="shared" si="947"/>
        <v>-4.2864286904960663E-2</v>
      </c>
      <c r="AU131" s="4">
        <f t="shared" si="948"/>
        <v>2.3707356392688176E-2</v>
      </c>
      <c r="AV131" s="4">
        <f t="shared" si="949"/>
        <v>-4.0082995378666449E-2</v>
      </c>
      <c r="AW131" s="4">
        <f t="shared" si="950"/>
        <v>-0.15024532244054722</v>
      </c>
      <c r="AX131" s="4">
        <f t="shared" si="951"/>
        <v>-0.34319333224383047</v>
      </c>
      <c r="AY131" s="4">
        <f t="shared" si="952"/>
        <v>-0.36848405191635114</v>
      </c>
      <c r="AZ131" s="4">
        <f t="shared" si="953"/>
        <v>-0.32143701252658929</v>
      </c>
      <c r="BA131" s="4">
        <f t="shared" si="954"/>
        <v>-0.1694429860149875</v>
      </c>
      <c r="BB131" s="4">
        <f t="shared" si="955"/>
        <v>-7.7506236829994954E-2</v>
      </c>
      <c r="BC131" s="4">
        <f t="shared" si="956"/>
        <v>-5.6281505407918334E-2</v>
      </c>
      <c r="BD131" s="4">
        <f t="shared" si="957"/>
        <v>-7.373906203913079E-2</v>
      </c>
      <c r="BE131" s="4">
        <f t="shared" si="958"/>
        <v>-0.11337589037044324</v>
      </c>
      <c r="BF131" s="4">
        <f t="shared" si="959"/>
        <v>-8.1630633750556486E-2</v>
      </c>
      <c r="BG131" s="4">
        <f t="shared" si="960"/>
        <v>-9.4222663030002721E-2</v>
      </c>
      <c r="BH131" s="4">
        <f t="shared" si="961"/>
        <v>1.2443692292377094E-2</v>
      </c>
      <c r="BI131" s="4">
        <f t="shared" si="962"/>
        <v>1.7432449259121383E-2</v>
      </c>
      <c r="BJ131" s="4">
        <f t="shared" si="963"/>
        <v>7.2055060004472427E-2</v>
      </c>
      <c r="BK131" s="4">
        <f t="shared" si="964"/>
        <v>3.4773105486699714E-2</v>
      </c>
      <c r="BL131" s="4">
        <f t="shared" si="965"/>
        <v>-3.9567722630264361E-2</v>
      </c>
      <c r="BM131" s="4">
        <f t="shared" si="966"/>
        <v>-7.6456370542100319E-2</v>
      </c>
      <c r="BN131" s="4">
        <f t="shared" si="967"/>
        <v>-8.3280262577768868E-2</v>
      </c>
      <c r="BO131" s="4">
        <f t="shared" si="968"/>
        <v>-7.313505607020588E-3</v>
      </c>
      <c r="BP131" s="4">
        <f t="shared" si="969"/>
        <v>2.6580963197448133E-2</v>
      </c>
      <c r="BQ131" s="4">
        <f t="shared" si="970"/>
        <v>6.7234962180333341E-2</v>
      </c>
      <c r="BR131" s="4">
        <f t="shared" si="971"/>
        <v>4.0368541033434999E-2</v>
      </c>
      <c r="BS131" s="4">
        <f t="shared" si="972"/>
        <v>6.126873409369319E-2</v>
      </c>
      <c r="BT131" s="4">
        <f t="shared" si="973"/>
        <v>8.6545658682634946E-2</v>
      </c>
      <c r="BU131" s="4">
        <f t="shared" si="974"/>
        <v>7.4375363160953029E-2</v>
      </c>
      <c r="BV131" s="4">
        <f t="shared" si="975"/>
        <v>8.5505638750231303E-2</v>
      </c>
      <c r="BW131" s="4">
        <f t="shared" si="976"/>
        <v>2.7434842249657032E-2</v>
      </c>
      <c r="BX131" s="4">
        <f t="shared" si="977"/>
        <v>-4.5393676660845199E-3</v>
      </c>
      <c r="BY131" s="4">
        <f t="shared" si="978"/>
        <v>-4.2844901456726731E-2</v>
      </c>
      <c r="BZ131" s="4">
        <f t="shared" si="979"/>
        <v>-0.12327692480107622</v>
      </c>
      <c r="CA131" s="4">
        <f t="shared" si="980"/>
        <v>-0.16481436112162862</v>
      </c>
      <c r="CB131" s="4">
        <f t="shared" si="981"/>
        <v>-0.26960183596622156</v>
      </c>
      <c r="CC131" s="4">
        <f t="shared" si="982"/>
        <v>-0.27352784202099217</v>
      </c>
      <c r="CD131" s="4">
        <f t="shared" si="983"/>
        <v>-0.2468688424342626</v>
      </c>
      <c r="CE131" s="4">
        <f t="shared" si="984"/>
        <v>-0.22088769241388781</v>
      </c>
      <c r="CF131" s="4">
        <f t="shared" si="985"/>
        <v>-0.12701997036200682</v>
      </c>
      <c r="CG131" s="4">
        <f t="shared" si="986"/>
        <v>-6.4241357158153212E-2</v>
      </c>
      <c r="CH131" s="4">
        <f t="shared" si="987"/>
        <v>9.5842817778845901E-3</v>
      </c>
      <c r="CI131" s="4">
        <f t="shared" si="988"/>
        <v>5.281478814067965E-2</v>
      </c>
      <c r="CJ131" s="4">
        <f t="shared" si="989"/>
        <v>9.5590871071812203E-2</v>
      </c>
      <c r="CK131" s="4">
        <f t="shared" si="990"/>
        <v>0.10974067800653686</v>
      </c>
      <c r="CL131" s="4">
        <f t="shared" si="991"/>
        <v>5.6920595768902377E-2</v>
      </c>
      <c r="CM131" s="4">
        <f t="shared" si="992"/>
        <v>4.9655955167766441E-2</v>
      </c>
      <c r="CN131" s="4">
        <f t="shared" si="993"/>
        <v>4.2273367778300007E-2</v>
      </c>
      <c r="CO131" s="4">
        <f t="shared" si="994"/>
        <v>7.0095095679809189E-3</v>
      </c>
      <c r="CP131" s="4">
        <f t="shared" si="995"/>
        <v>6.970422175236757E-3</v>
      </c>
      <c r="CQ131" s="4">
        <f t="shared" si="996"/>
        <v>-1.154787750011569E-2</v>
      </c>
      <c r="CR131" s="4">
        <f t="shared" si="997"/>
        <v>2.2885913720103899E-3</v>
      </c>
      <c r="CS131" s="4">
        <f t="shared" si="998"/>
        <v>3.6449790413705357E-2</v>
      </c>
      <c r="CT131" s="4">
        <f t="shared" si="999"/>
        <v>9.7082994671723988E-2</v>
      </c>
      <c r="CU131" s="4">
        <f t="shared" si="1000"/>
        <v>0.17039594637011857</v>
      </c>
      <c r="CV131" s="4">
        <f t="shared" si="1001"/>
        <v>0.20496368578175878</v>
      </c>
      <c r="CW131" s="4">
        <f t="shared" si="1002"/>
        <v>0.20583873752240914</v>
      </c>
      <c r="CX131" s="4">
        <f t="shared" si="1003"/>
        <v>0.20417124039517012</v>
      </c>
      <c r="CY131" s="4">
        <f t="shared" si="1004"/>
        <v>0.18755179482705955</v>
      </c>
      <c r="CZ131" s="4">
        <f t="shared" si="1005"/>
        <v>0.12607325290729243</v>
      </c>
      <c r="DA131" s="4">
        <f t="shared" si="1006"/>
        <v>0.13969181835765446</v>
      </c>
      <c r="DB131" s="4">
        <f t="shared" si="1007"/>
        <v>0.16877817420471314</v>
      </c>
      <c r="DC131" s="4">
        <f t="shared" si="1008"/>
        <v>0.11661436689000095</v>
      </c>
      <c r="DD131" s="4">
        <f t="shared" si="1009"/>
        <v>0.15980823012385093</v>
      </c>
      <c r="DE131" s="4">
        <f t="shared" si="1010"/>
        <v>0.16237483606386779</v>
      </c>
      <c r="DF131" s="4">
        <f t="shared" si="1011"/>
        <v>0.12209506860087334</v>
      </c>
      <c r="DG131" s="4">
        <f t="shared" si="1012"/>
        <v>0.14977431267952399</v>
      </c>
      <c r="DH131" s="4">
        <f t="shared" si="1013"/>
        <v>0.11579011518069418</v>
      </c>
      <c r="DI131" s="4">
        <f t="shared" si="1014"/>
        <v>8.474405278343855E-2</v>
      </c>
      <c r="DJ131" s="4">
        <f t="shared" si="1015"/>
        <v>0.10652195759220162</v>
      </c>
      <c r="DK131" s="4">
        <f t="shared" si="1016"/>
        <v>0.1098352471293056</v>
      </c>
      <c r="DL131" s="4">
        <f t="shared" si="1017"/>
        <v>9.5034449988120551E-2</v>
      </c>
      <c r="DM131" s="4">
        <f t="shared" si="1018"/>
        <v>7.6909424362539183E-2</v>
      </c>
      <c r="DN131" s="4">
        <f t="shared" si="1019"/>
        <v>6.6800267201068589E-2</v>
      </c>
      <c r="DO131" s="4">
        <f t="shared" si="1020"/>
        <v>5.261414346123159E-2</v>
      </c>
      <c r="DP131" s="4">
        <f t="shared" si="1021"/>
        <v>6.4016760751906307E-2</v>
      </c>
      <c r="DQ131" s="4">
        <f t="shared" si="1022"/>
        <v>8.1081081081080808E-2</v>
      </c>
      <c r="DR131" s="4">
        <f t="shared" si="1023"/>
        <v>6.1429778084927188E-2</v>
      </c>
      <c r="DS131" s="49">
        <f t="shared" si="1024"/>
        <v>4.5872436399777873E-2</v>
      </c>
      <c r="DT131" s="49">
        <f t="shared" si="1025"/>
        <v>-0.32601690738845257</v>
      </c>
      <c r="DU131" s="49">
        <f t="shared" si="1026"/>
        <v>-0.34395910081948683</v>
      </c>
      <c r="DV131" s="49">
        <f t="shared" si="1027"/>
        <v>-0.29440996118289042</v>
      </c>
      <c r="DW131" s="49">
        <f t="shared" si="1028"/>
        <v>-0.25240249784990448</v>
      </c>
      <c r="DX131" s="49">
        <f t="shared" si="1029"/>
        <v>0.11586997282322416</v>
      </c>
      <c r="DY131" s="49">
        <f t="shared" si="1030"/>
        <v>0.16936356030771121</v>
      </c>
      <c r="DZ131" s="49">
        <f t="shared" si="1031"/>
        <v>0.25943491831853766</v>
      </c>
      <c r="EA131" s="49">
        <f t="shared" si="1032"/>
        <v>0.25752291345607897</v>
      </c>
      <c r="EB131" s="49">
        <f t="shared" si="1033"/>
        <v>0.23809047438026493</v>
      </c>
      <c r="EC131" s="11">
        <f t="shared" si="1034"/>
        <v>0.2138681426332287</v>
      </c>
      <c r="ED131" s="11">
        <f t="shared" si="1035"/>
        <v>1.9844735471676127E-2</v>
      </c>
      <c r="EE131" s="11">
        <f t="shared" si="1036"/>
        <v>-4.7039355651410826E-2</v>
      </c>
      <c r="EF131" s="11">
        <f t="shared" si="1037"/>
        <v>-0.10010020758633728</v>
      </c>
      <c r="EG131" s="11">
        <f t="shared" si="1038"/>
        <v>-0.16682255802928003</v>
      </c>
      <c r="EH131" s="11">
        <f t="shared" si="1039"/>
        <v>-0.1521641260233472</v>
      </c>
      <c r="EI131" s="11">
        <f t="shared" si="1040"/>
        <v>-0.12480644023328689</v>
      </c>
      <c r="EJ131" s="11">
        <f t="shared" si="1041"/>
        <v>-7.8285260027900622E-2</v>
      </c>
      <c r="EK131" s="11">
        <f t="shared" si="1042"/>
        <v>-6.1720645447995506E-2</v>
      </c>
      <c r="EL131" s="11">
        <f t="shared" si="1043"/>
        <v>-6.8839431395335285E-2</v>
      </c>
      <c r="EM131" s="11">
        <f t="shared" si="1044"/>
        <v>-7.4883702826516782E-2</v>
      </c>
      <c r="EN131" s="11">
        <f t="shared" si="1045"/>
        <v>-5.2009156396202717E-2</v>
      </c>
      <c r="EO131" s="11">
        <f t="shared" si="1046"/>
        <v>-3.6186488606073833E-2</v>
      </c>
      <c r="EP131" s="11">
        <f t="shared" si="1047"/>
        <v>-2.1031899553334531E-3</v>
      </c>
      <c r="EQ131" s="11">
        <f t="shared" si="1048"/>
        <v>5.9357265562084141E-3</v>
      </c>
      <c r="ER131" s="11">
        <f t="shared" si="1049"/>
        <v>1.3706549908234954E-2</v>
      </c>
      <c r="ES131" s="11">
        <f t="shared" si="1050"/>
        <v>2.9939475254787015E-2</v>
      </c>
      <c r="ET131" s="11">
        <f t="shared" si="1051"/>
        <v>3.4096627230817758E-2</v>
      </c>
      <c r="EU131" s="11">
        <f t="shared" si="1052"/>
        <v>3.3873181505351548E-2</v>
      </c>
      <c r="EV131" s="11">
        <f t="shared" si="1053"/>
        <v>1.8869804472088466E-2</v>
      </c>
      <c r="EW131" s="11">
        <f t="shared" si="1054"/>
        <v>1.5010574212626287E-2</v>
      </c>
      <c r="EX131" s="11">
        <f t="shared" si="1055"/>
        <v>7.7370227051395107E-3</v>
      </c>
      <c r="EY131" s="11">
        <f t="shared" si="1056"/>
        <v>4.4899672663716956E-3</v>
      </c>
      <c r="EZ131" s="11">
        <f t="shared" si="1057"/>
        <v>1.2823429805312744E-2</v>
      </c>
      <c r="FA131" s="11">
        <f t="shared" si="1058"/>
        <v>8.8083535744492639E-3</v>
      </c>
      <c r="FB131" s="11">
        <f t="shared" si="1059"/>
        <v>8.575290924122141E-3</v>
      </c>
      <c r="FC131" s="11">
        <f t="shared" si="1060"/>
        <v>1.2101767146874758E-2</v>
      </c>
      <c r="FD131" s="11">
        <f t="shared" si="1061"/>
        <v>1.3453959753554522E-2</v>
      </c>
      <c r="FE131" s="11">
        <f t="shared" si="1062"/>
        <v>1.4197796321619306E-2</v>
      </c>
      <c r="FF131" s="11">
        <f t="shared" si="1063"/>
        <v>1.4332841197155225E-2</v>
      </c>
    </row>
    <row r="132" spans="2:162" x14ac:dyDescent="0.25">
      <c r="B132" t="str">
        <f t="shared" si="907"/>
        <v xml:space="preserve">   Information</v>
      </c>
      <c r="C132" s="4"/>
      <c r="D132" s="4"/>
      <c r="E132" s="4"/>
      <c r="F132" s="4"/>
      <c r="G132" s="4">
        <f t="shared" si="908"/>
        <v>4.8546635111354187E-2</v>
      </c>
      <c r="H132" s="4">
        <f t="shared" si="909"/>
        <v>0.11432697514892612</v>
      </c>
      <c r="I132" s="4">
        <f t="shared" si="910"/>
        <v>0.12823953953058337</v>
      </c>
      <c r="J132" s="4">
        <f t="shared" si="911"/>
        <v>0.23378491787555478</v>
      </c>
      <c r="K132" s="4">
        <f t="shared" si="912"/>
        <v>0.22232904698954484</v>
      </c>
      <c r="L132" s="4">
        <f t="shared" si="913"/>
        <v>0.17675784175679332</v>
      </c>
      <c r="M132" s="4">
        <f t="shared" si="914"/>
        <v>0.16710432084029581</v>
      </c>
      <c r="N132" s="4">
        <f t="shared" si="915"/>
        <v>0.16989061428869481</v>
      </c>
      <c r="O132" s="4">
        <f t="shared" si="916"/>
        <v>0.1891756081700213</v>
      </c>
      <c r="P132" s="4">
        <f t="shared" si="917"/>
        <v>0.2479851208927461</v>
      </c>
      <c r="Q132" s="4">
        <f t="shared" si="918"/>
        <v>0.32262838537812705</v>
      </c>
      <c r="R132" s="4">
        <f t="shared" si="919"/>
        <v>0.22107590272660282</v>
      </c>
      <c r="S132" s="4">
        <f t="shared" si="920"/>
        <v>0.21168999176761141</v>
      </c>
      <c r="T132" s="4">
        <f t="shared" si="921"/>
        <v>0.1993082830177621</v>
      </c>
      <c r="U132" s="4">
        <f t="shared" si="922"/>
        <v>0.10127021787564031</v>
      </c>
      <c r="V132" s="4">
        <f t="shared" si="923"/>
        <v>0.36915504511894992</v>
      </c>
      <c r="W132" s="4">
        <f t="shared" si="924"/>
        <v>0.37298210851448182</v>
      </c>
      <c r="X132" s="4">
        <f t="shared" si="925"/>
        <v>0.45854253127085898</v>
      </c>
      <c r="Y132" s="4">
        <f t="shared" si="926"/>
        <v>0.55851371686537776</v>
      </c>
      <c r="Z132" s="4">
        <f t="shared" si="927"/>
        <v>0.47809905525336371</v>
      </c>
      <c r="AA132" s="4">
        <f t="shared" si="928"/>
        <v>0.47405472919268787</v>
      </c>
      <c r="AB132" s="4">
        <f t="shared" si="929"/>
        <v>0.43717708510759096</v>
      </c>
      <c r="AC132" s="4">
        <f t="shared" si="930"/>
        <v>0.28343064452128597</v>
      </c>
      <c r="AD132" s="4">
        <f t="shared" si="931"/>
        <v>0.20232531631141032</v>
      </c>
      <c r="AE132" s="4">
        <f t="shared" si="932"/>
        <v>0.23356040595022881</v>
      </c>
      <c r="AF132" s="4">
        <f t="shared" si="933"/>
        <v>0.22357779679262521</v>
      </c>
      <c r="AG132" s="4">
        <f t="shared" si="934"/>
        <v>0.39036907621751432</v>
      </c>
      <c r="AH132" s="4">
        <f t="shared" si="935"/>
        <v>0.34591869569880945</v>
      </c>
      <c r="AI132" s="4">
        <f t="shared" si="936"/>
        <v>0.32600053008216245</v>
      </c>
      <c r="AJ132" s="4">
        <f t="shared" si="937"/>
        <v>0.26002392220084242</v>
      </c>
      <c r="AK132" s="4">
        <f t="shared" si="938"/>
        <v>0.25213543274673267</v>
      </c>
      <c r="AL132" s="4">
        <f t="shared" si="939"/>
        <v>0.29364115026326382</v>
      </c>
      <c r="AM132" s="4">
        <f t="shared" si="940"/>
        <v>0.43674698795180694</v>
      </c>
      <c r="AN132" s="4">
        <f t="shared" si="941"/>
        <v>0.4631923115030217</v>
      </c>
      <c r="AO132" s="4">
        <f t="shared" si="942"/>
        <v>0.62380274080259313</v>
      </c>
      <c r="AP132" s="4">
        <f t="shared" si="943"/>
        <v>0.58443930354316398</v>
      </c>
      <c r="AQ132" s="4">
        <f t="shared" si="944"/>
        <v>0.70367854023100074</v>
      </c>
      <c r="AR132" s="4">
        <f t="shared" si="945"/>
        <v>0.84878968877711403</v>
      </c>
      <c r="AS132" s="4">
        <f t="shared" si="946"/>
        <v>0.82999496245832138</v>
      </c>
      <c r="AT132" s="4">
        <f t="shared" si="947"/>
        <v>0.86919248446169595</v>
      </c>
      <c r="AU132" s="4">
        <f t="shared" si="948"/>
        <v>0.54289846139256992</v>
      </c>
      <c r="AV132" s="4">
        <f t="shared" si="949"/>
        <v>0.22635103272658719</v>
      </c>
      <c r="AW132" s="4">
        <f t="shared" si="950"/>
        <v>-0.13850740662488009</v>
      </c>
      <c r="AX132" s="4">
        <f t="shared" si="951"/>
        <v>-0.27548852520253009</v>
      </c>
      <c r="AY132" s="4">
        <f t="shared" si="952"/>
        <v>-0.3825662449832179</v>
      </c>
      <c r="AZ132" s="4">
        <f t="shared" si="953"/>
        <v>-0.3119829827463958</v>
      </c>
      <c r="BA132" s="4">
        <f t="shared" si="954"/>
        <v>-0.23387905111927909</v>
      </c>
      <c r="BB132" s="4">
        <f t="shared" si="955"/>
        <v>-0.19134352217405054</v>
      </c>
      <c r="BC132" s="4">
        <f t="shared" si="956"/>
        <v>-0.12969216463563962</v>
      </c>
      <c r="BD132" s="4">
        <f t="shared" si="957"/>
        <v>-0.13764624913971046</v>
      </c>
      <c r="BE132" s="4">
        <f t="shared" si="958"/>
        <v>-7.640549133660203E-2</v>
      </c>
      <c r="BF132" s="4">
        <f t="shared" si="959"/>
        <v>-3.2157522386582926E-2</v>
      </c>
      <c r="BG132" s="4">
        <f t="shared" si="960"/>
        <v>3.9672700223159621E-2</v>
      </c>
      <c r="BH132" s="4">
        <f t="shared" si="961"/>
        <v>0.11199323063139249</v>
      </c>
      <c r="BI132" s="4">
        <f t="shared" si="962"/>
        <v>6.972979703648248E-2</v>
      </c>
      <c r="BJ132" s="4">
        <f t="shared" si="963"/>
        <v>7.9509031729073726E-2</v>
      </c>
      <c r="BK132" s="4">
        <f t="shared" si="964"/>
        <v>0.1068031097091468</v>
      </c>
      <c r="BL132" s="4">
        <f t="shared" si="965"/>
        <v>9.6446323911268964E-2</v>
      </c>
      <c r="BM132" s="4">
        <f t="shared" si="966"/>
        <v>0.13811473388250484</v>
      </c>
      <c r="BN132" s="4">
        <f t="shared" si="967"/>
        <v>0.11512271591632783</v>
      </c>
      <c r="BO132" s="4">
        <f t="shared" si="968"/>
        <v>0.10482691370063371</v>
      </c>
      <c r="BP132" s="4">
        <f t="shared" si="969"/>
        <v>0.2247299615784254</v>
      </c>
      <c r="BQ132" s="4">
        <f t="shared" si="970"/>
        <v>0.32176731900588323</v>
      </c>
      <c r="BR132" s="4">
        <f t="shared" si="971"/>
        <v>0.36331686930091189</v>
      </c>
      <c r="BS132" s="4">
        <f t="shared" si="972"/>
        <v>0.3817513431991707</v>
      </c>
      <c r="BT132" s="4">
        <f t="shared" si="973"/>
        <v>0.31343562874251502</v>
      </c>
      <c r="BU132" s="4">
        <f t="shared" si="974"/>
        <v>0.20453224869261935</v>
      </c>
      <c r="BV132" s="4">
        <f t="shared" si="975"/>
        <v>0.17794416712885791</v>
      </c>
      <c r="BW132" s="4">
        <f t="shared" si="976"/>
        <v>0.20118884316415067</v>
      </c>
      <c r="BX132" s="4">
        <f t="shared" si="977"/>
        <v>0.21561996413899623</v>
      </c>
      <c r="BY132" s="4">
        <f t="shared" si="978"/>
        <v>0.29540432057006311</v>
      </c>
      <c r="BZ132" s="4">
        <f t="shared" si="979"/>
        <v>0.30258881542082333</v>
      </c>
      <c r="CA132" s="4">
        <f t="shared" si="980"/>
        <v>0.19599545646896427</v>
      </c>
      <c r="CB132" s="4">
        <f t="shared" si="981"/>
        <v>4.4562286936565297E-2</v>
      </c>
      <c r="CC132" s="4">
        <f t="shared" si="982"/>
        <v>-0.11786159046433041</v>
      </c>
      <c r="CD132" s="4">
        <f t="shared" si="983"/>
        <v>-0.176658437705253</v>
      </c>
      <c r="CE132" s="4">
        <f t="shared" si="984"/>
        <v>-0.14265663468396958</v>
      </c>
      <c r="CF132" s="4">
        <f t="shared" si="985"/>
        <v>-6.5862206854373356E-2</v>
      </c>
      <c r="CG132" s="4">
        <f t="shared" si="986"/>
        <v>1.6655166670631966E-2</v>
      </c>
      <c r="CH132" s="4">
        <f t="shared" si="987"/>
        <v>8.1466395112016921E-2</v>
      </c>
      <c r="CI132" s="4">
        <f t="shared" si="988"/>
        <v>6.0016804705316715E-2</v>
      </c>
      <c r="CJ132" s="4">
        <f t="shared" si="989"/>
        <v>8.3642012187836859E-2</v>
      </c>
      <c r="CK132" s="4">
        <f t="shared" si="990"/>
        <v>0.11689767874609355</v>
      </c>
      <c r="CL132" s="4">
        <f t="shared" si="991"/>
        <v>7.1150744711127326E-2</v>
      </c>
      <c r="CM132" s="4">
        <f t="shared" si="992"/>
        <v>0.11586389539145522</v>
      </c>
      <c r="CN132" s="4">
        <f t="shared" si="993"/>
        <v>0.11272898074213203</v>
      </c>
      <c r="CO132" s="4">
        <f t="shared" si="994"/>
        <v>1.1682515946634423E-2</v>
      </c>
      <c r="CP132" s="4">
        <f t="shared" si="995"/>
        <v>1.8587792467297266E-2</v>
      </c>
      <c r="CQ132" s="4">
        <f t="shared" si="996"/>
        <v>2.0786179500207572E-2</v>
      </c>
      <c r="CR132" s="4">
        <f t="shared" si="997"/>
        <v>3.6617461952168036E-2</v>
      </c>
      <c r="CS132" s="4">
        <f t="shared" si="998"/>
        <v>0.12757426644796779</v>
      </c>
      <c r="CT132" s="4">
        <f t="shared" si="999"/>
        <v>0.17610403684638229</v>
      </c>
      <c r="CU132" s="4">
        <f t="shared" si="1000"/>
        <v>0.19505851755526632</v>
      </c>
      <c r="CV132" s="4">
        <f t="shared" si="1001"/>
        <v>0.22278661498017122</v>
      </c>
      <c r="CW132" s="4">
        <f t="shared" si="1002"/>
        <v>0.29215820809632281</v>
      </c>
      <c r="CX132" s="4">
        <f t="shared" si="1003"/>
        <v>0.2107574094401756</v>
      </c>
      <c r="CY132" s="4">
        <f t="shared" si="1004"/>
        <v>0.14393509835564883</v>
      </c>
      <c r="CZ132" s="4">
        <f t="shared" si="1005"/>
        <v>0.14998369742419351</v>
      </c>
      <c r="DA132" s="4">
        <f t="shared" si="1006"/>
        <v>0.17837570651823575</v>
      </c>
      <c r="DB132" s="4">
        <f t="shared" si="1007"/>
        <v>0.3119191573909893</v>
      </c>
      <c r="DC132" s="4">
        <f t="shared" si="1008"/>
        <v>0.41981172080400497</v>
      </c>
      <c r="DD132" s="4">
        <f t="shared" si="1009"/>
        <v>0.49204112959185803</v>
      </c>
      <c r="DE132" s="4">
        <f t="shared" si="1010"/>
        <v>0.49545142286154414</v>
      </c>
      <c r="DF132" s="4">
        <f t="shared" si="1011"/>
        <v>0.48217205057632967</v>
      </c>
      <c r="DG132" s="4">
        <f t="shared" si="1012"/>
        <v>0.4698399671727525</v>
      </c>
      <c r="DH132" s="4">
        <f t="shared" si="1013"/>
        <v>0.41237532248562841</v>
      </c>
      <c r="DI132" s="4">
        <f t="shared" si="1014"/>
        <v>0.35915336655838226</v>
      </c>
      <c r="DJ132" s="4">
        <f t="shared" si="1015"/>
        <v>0.32157572103306281</v>
      </c>
      <c r="DK132" s="4">
        <f t="shared" si="1016"/>
        <v>0.30554168746879817</v>
      </c>
      <c r="DL132" s="4">
        <f t="shared" si="1017"/>
        <v>0.42567514057178912</v>
      </c>
      <c r="DM132" s="4">
        <f t="shared" si="1018"/>
        <v>0.53244986097142488</v>
      </c>
      <c r="DN132" s="4">
        <f t="shared" si="1019"/>
        <v>0.55601398876183672</v>
      </c>
      <c r="DO132" s="4">
        <f t="shared" si="1020"/>
        <v>0.62747237757468199</v>
      </c>
      <c r="DP132" s="4">
        <f t="shared" si="1021"/>
        <v>0.57421094492618741</v>
      </c>
      <c r="DQ132" s="4">
        <f t="shared" si="1022"/>
        <v>0.5888030888030894</v>
      </c>
      <c r="DR132" s="4">
        <f t="shared" si="1023"/>
        <v>0.51447439146126073</v>
      </c>
      <c r="DS132" s="49">
        <f t="shared" si="1024"/>
        <v>0.47783787916435594</v>
      </c>
      <c r="DT132" s="49">
        <f t="shared" si="1025"/>
        <v>0.32791235452443251</v>
      </c>
      <c r="DU132" s="49">
        <f t="shared" si="1026"/>
        <v>0.15976242387790499</v>
      </c>
      <c r="DV132" s="49">
        <f t="shared" si="1027"/>
        <v>0.27565773435595398</v>
      </c>
      <c r="DW132" s="49">
        <f t="shared" si="1028"/>
        <v>0.20379164641214681</v>
      </c>
      <c r="DX132" s="49">
        <f t="shared" si="1029"/>
        <v>0.32864937746223621</v>
      </c>
      <c r="DY132" s="49">
        <f t="shared" si="1030"/>
        <v>0.41014548941987833</v>
      </c>
      <c r="DZ132" s="49">
        <f t="shared" si="1031"/>
        <v>0.4681989541529864</v>
      </c>
      <c r="EA132" s="49">
        <f t="shared" si="1032"/>
        <v>0.52924000324438158</v>
      </c>
      <c r="EB132" s="49">
        <f t="shared" si="1033"/>
        <v>0.63624177187331155</v>
      </c>
      <c r="EC132" s="11">
        <f t="shared" si="1034"/>
        <v>0.72024882445141114</v>
      </c>
      <c r="ED132" s="11">
        <f t="shared" si="1035"/>
        <v>0.91259474993731493</v>
      </c>
      <c r="EE132" s="11">
        <f t="shared" si="1036"/>
        <v>0.86153567202351433</v>
      </c>
      <c r="EF132" s="11">
        <f t="shared" si="1037"/>
        <v>0.11460652953387587</v>
      </c>
      <c r="EG132" s="11">
        <f t="shared" si="1038"/>
        <v>-0.34904401832277376</v>
      </c>
      <c r="EH132" s="11">
        <f t="shared" si="1039"/>
        <v>-0.8660743922678894</v>
      </c>
      <c r="EI132" s="11">
        <f t="shared" si="1040"/>
        <v>-0.95991623299744633</v>
      </c>
      <c r="EJ132" s="11">
        <f t="shared" si="1041"/>
        <v>-0.46467782189093193</v>
      </c>
      <c r="EK132" s="11">
        <f t="shared" si="1042"/>
        <v>-0.34406179258363639</v>
      </c>
      <c r="EL132" s="11">
        <f t="shared" si="1043"/>
        <v>-0.28054606707281249</v>
      </c>
      <c r="EM132" s="11">
        <f t="shared" si="1044"/>
        <v>-3.937709063630801E-2</v>
      </c>
      <c r="EN132" s="11">
        <f t="shared" si="1045"/>
        <v>0.29854453418604088</v>
      </c>
      <c r="EO132" s="11">
        <f t="shared" si="1046"/>
        <v>0.75500560260647553</v>
      </c>
      <c r="EP132" s="11">
        <f t="shared" si="1047"/>
        <v>1.0164245770759326</v>
      </c>
      <c r="EQ132" s="11">
        <f t="shared" si="1048"/>
        <v>0.84917551594266316</v>
      </c>
      <c r="ER132" s="11">
        <f t="shared" si="1049"/>
        <v>0.5028809174667298</v>
      </c>
      <c r="ES132" s="11">
        <f t="shared" si="1050"/>
        <v>0.13864084702752302</v>
      </c>
      <c r="ET132" s="11">
        <f t="shared" si="1051"/>
        <v>-0.11332071205662914</v>
      </c>
      <c r="EU132" s="11">
        <f t="shared" si="1052"/>
        <v>-0.21573020620479039</v>
      </c>
      <c r="EV132" s="11">
        <f t="shared" si="1053"/>
        <v>-0.22292530952880585</v>
      </c>
      <c r="EW132" s="11">
        <f t="shared" si="1054"/>
        <v>-0.18636255374833305</v>
      </c>
      <c r="EX132" s="11">
        <f t="shared" si="1055"/>
        <v>-0.13831841146052651</v>
      </c>
      <c r="EY132" s="11">
        <f t="shared" si="1056"/>
        <v>-9.179683748700089E-2</v>
      </c>
      <c r="EZ132" s="11">
        <f t="shared" si="1057"/>
        <v>-5.6246759412198831E-2</v>
      </c>
      <c r="FA132" s="11">
        <f t="shared" si="1058"/>
        <v>-4.122387808002697E-2</v>
      </c>
      <c r="FB132" s="11">
        <f t="shared" si="1059"/>
        <v>-2.5891867143747697E-2</v>
      </c>
      <c r="FC132" s="11">
        <f t="shared" si="1060"/>
        <v>-1.8143724916463457E-2</v>
      </c>
      <c r="FD132" s="11">
        <f t="shared" si="1061"/>
        <v>-3.3642990531199235E-2</v>
      </c>
      <c r="FE132" s="11">
        <f t="shared" si="1062"/>
        <v>-6.466721750572961E-2</v>
      </c>
      <c r="FF132" s="11">
        <f t="shared" si="1063"/>
        <v>-0.11645199100869315</v>
      </c>
    </row>
    <row r="133" spans="2:162" x14ac:dyDescent="0.25">
      <c r="B133" t="str">
        <f t="shared" si="907"/>
        <v xml:space="preserve">   Financial activities</v>
      </c>
      <c r="C133" s="4"/>
      <c r="D133" s="4"/>
      <c r="E133" s="4"/>
      <c r="F133" s="4"/>
      <c r="G133" s="4">
        <f t="shared" si="908"/>
        <v>9.1024940833800035E-3</v>
      </c>
      <c r="H133" s="4">
        <f t="shared" si="909"/>
        <v>1.8051627655093442E-2</v>
      </c>
      <c r="I133" s="4">
        <f t="shared" si="910"/>
        <v>-2.6840833855238149E-2</v>
      </c>
      <c r="J133" s="4">
        <f t="shared" si="911"/>
        <v>0</v>
      </c>
      <c r="K133" s="4">
        <f t="shared" si="912"/>
        <v>6.3093378199734262E-2</v>
      </c>
      <c r="L133" s="4">
        <f t="shared" si="913"/>
        <v>2.6963060606967914E-2</v>
      </c>
      <c r="M133" s="4">
        <f t="shared" si="914"/>
        <v>0.12831224635951383</v>
      </c>
      <c r="N133" s="4">
        <f t="shared" si="915"/>
        <v>0.26526780125778737</v>
      </c>
      <c r="O133" s="4">
        <f t="shared" si="916"/>
        <v>0.21577842806893138</v>
      </c>
      <c r="P133" s="4">
        <f t="shared" si="917"/>
        <v>0.2155108788710762</v>
      </c>
      <c r="Q133" s="4">
        <f t="shared" si="918"/>
        <v>0.33742785259730601</v>
      </c>
      <c r="R133" s="4">
        <f t="shared" si="919"/>
        <v>0.17391304347826039</v>
      </c>
      <c r="S133" s="4">
        <f t="shared" si="920"/>
        <v>0.36457720804422084</v>
      </c>
      <c r="T133" s="4">
        <f t="shared" si="921"/>
        <v>0.20810129550384049</v>
      </c>
      <c r="U133" s="4">
        <f t="shared" si="922"/>
        <v>-4.6294956743149838E-2</v>
      </c>
      <c r="V133" s="4">
        <f t="shared" si="923"/>
        <v>-0.14356029532403697</v>
      </c>
      <c r="W133" s="4">
        <f t="shared" si="924"/>
        <v>-0.37880995396002176</v>
      </c>
      <c r="X133" s="4">
        <f t="shared" si="925"/>
        <v>-0.27860812026583875</v>
      </c>
      <c r="Y133" s="4">
        <f t="shared" si="926"/>
        <v>-0.11864799166570304</v>
      </c>
      <c r="Z133" s="4">
        <f t="shared" si="927"/>
        <v>8.5886057829945406E-2</v>
      </c>
      <c r="AA133" s="4">
        <f t="shared" si="928"/>
        <v>0.16464176223458646</v>
      </c>
      <c r="AB133" s="4">
        <f t="shared" si="929"/>
        <v>0.23846022824050508</v>
      </c>
      <c r="AC133" s="4">
        <f t="shared" si="930"/>
        <v>0.17289269315798428</v>
      </c>
      <c r="AD133" s="4">
        <f t="shared" si="931"/>
        <v>0.11968539838139747</v>
      </c>
      <c r="AE133" s="4">
        <f t="shared" si="932"/>
        <v>7.2292506603641948E-2</v>
      </c>
      <c r="AF133" s="4">
        <f t="shared" si="933"/>
        <v>0.12697010682050164</v>
      </c>
      <c r="AG133" s="4">
        <f t="shared" si="934"/>
        <v>0.17744048918977987</v>
      </c>
      <c r="AH133" s="4">
        <f t="shared" si="935"/>
        <v>0.32178483320819512</v>
      </c>
      <c r="AI133" s="4">
        <f t="shared" si="936"/>
        <v>0.26239067055393628</v>
      </c>
      <c r="AJ133" s="4">
        <f t="shared" si="937"/>
        <v>0.44724114618544963</v>
      </c>
      <c r="AK133" s="4">
        <f t="shared" si="938"/>
        <v>0.49655243387877013</v>
      </c>
      <c r="AL133" s="4">
        <f t="shared" si="939"/>
        <v>0.54424868367760293</v>
      </c>
      <c r="AM133" s="4">
        <f t="shared" si="940"/>
        <v>0.61746987951807331</v>
      </c>
      <c r="AN133" s="4">
        <f t="shared" si="941"/>
        <v>0.39383731298920049</v>
      </c>
      <c r="AO133" s="4">
        <f t="shared" si="942"/>
        <v>0.32418095191315754</v>
      </c>
      <c r="AP133" s="4">
        <f t="shared" si="943"/>
        <v>9.2536223061000678E-2</v>
      </c>
      <c r="AQ133" s="4">
        <f t="shared" si="944"/>
        <v>8.9779675822575497E-2</v>
      </c>
      <c r="AR133" s="4">
        <f t="shared" si="945"/>
        <v>1.2091021207651674E-2</v>
      </c>
      <c r="AS133" s="4">
        <f t="shared" si="946"/>
        <v>-6.9566051766736803E-2</v>
      </c>
      <c r="AT133" s="4">
        <f t="shared" si="947"/>
        <v>-1.9050794179982556E-2</v>
      </c>
      <c r="AU133" s="4">
        <f t="shared" si="948"/>
        <v>6.4009862260259759E-2</v>
      </c>
      <c r="AV133" s="4">
        <f t="shared" si="949"/>
        <v>9.4312930302744513E-2</v>
      </c>
      <c r="AW133" s="4">
        <f t="shared" si="950"/>
        <v>0.24180106580275568</v>
      </c>
      <c r="AX133" s="4">
        <f t="shared" si="951"/>
        <v>0.17276399038124859</v>
      </c>
      <c r="AY133" s="4">
        <f t="shared" si="952"/>
        <v>-2.3470321778111258E-2</v>
      </c>
      <c r="AZ133" s="4">
        <f t="shared" si="953"/>
        <v>-4.7270148900965996E-3</v>
      </c>
      <c r="BA133" s="4">
        <f t="shared" si="954"/>
        <v>-0.11455300462985006</v>
      </c>
      <c r="BB133" s="4">
        <f t="shared" si="955"/>
        <v>-2.4220699009373865E-2</v>
      </c>
      <c r="BC133" s="4">
        <f t="shared" si="956"/>
        <v>0.16395047227524132</v>
      </c>
      <c r="BD133" s="4">
        <f t="shared" si="957"/>
        <v>0.18926359256710074</v>
      </c>
      <c r="BE133" s="4">
        <f t="shared" si="958"/>
        <v>0.23907524708549976</v>
      </c>
      <c r="BF133" s="4">
        <f t="shared" si="959"/>
        <v>0.1583139563647159</v>
      </c>
      <c r="BG133" s="4">
        <f t="shared" si="960"/>
        <v>4.2152243987106403E-2</v>
      </c>
      <c r="BH133" s="4">
        <f t="shared" si="961"/>
        <v>-5.2263507627983333E-2</v>
      </c>
      <c r="BI133" s="4">
        <f t="shared" si="962"/>
        <v>-0.12202714481384716</v>
      </c>
      <c r="BJ133" s="4">
        <f t="shared" si="963"/>
        <v>-9.6901632419807565E-2</v>
      </c>
      <c r="BK133" s="4">
        <f t="shared" si="964"/>
        <v>-0.10183552321104927</v>
      </c>
      <c r="BL133" s="4">
        <f t="shared" si="965"/>
        <v>-1.2364913321957067E-2</v>
      </c>
      <c r="BM133" s="4">
        <f t="shared" si="966"/>
        <v>0.12085039214719166</v>
      </c>
      <c r="BN133" s="4">
        <f t="shared" si="967"/>
        <v>0.18125704208102755</v>
      </c>
      <c r="BO133" s="4">
        <f t="shared" si="968"/>
        <v>0.22671867381765037</v>
      </c>
      <c r="BP133" s="4">
        <f t="shared" si="969"/>
        <v>0.18365029118236936</v>
      </c>
      <c r="BQ133" s="4">
        <f t="shared" si="970"/>
        <v>4.3222475687357556E-2</v>
      </c>
      <c r="BR133" s="4">
        <f t="shared" si="971"/>
        <v>-2.1371580547113071E-2</v>
      </c>
      <c r="BS133" s="4">
        <f t="shared" si="972"/>
        <v>-3.5347346592515781E-2</v>
      </c>
      <c r="BT133" s="4">
        <f t="shared" si="973"/>
        <v>-2.5729790419162315E-2</v>
      </c>
      <c r="BU133" s="4">
        <f t="shared" si="974"/>
        <v>-4.6484601975595057E-2</v>
      </c>
      <c r="BV133" s="4">
        <f t="shared" si="975"/>
        <v>-2.7731558513587041E-2</v>
      </c>
      <c r="BW133" s="4">
        <f t="shared" si="976"/>
        <v>-3.2007315957934185E-2</v>
      </c>
      <c r="BX133" s="4">
        <f t="shared" si="977"/>
        <v>-8.6247985655595868E-2</v>
      </c>
      <c r="BY133" s="4">
        <f t="shared" si="978"/>
        <v>-0.12176971992964557</v>
      </c>
      <c r="BZ133" s="4">
        <f t="shared" si="979"/>
        <v>-0.25327804550039296</v>
      </c>
      <c r="CA133" s="4">
        <f t="shared" si="980"/>
        <v>-0.4098086817078328</v>
      </c>
      <c r="CB133" s="4">
        <f t="shared" si="981"/>
        <v>-0.4857289276085659</v>
      </c>
      <c r="CC133" s="4">
        <f t="shared" si="982"/>
        <v>-0.54260807685465107</v>
      </c>
      <c r="CD133" s="4">
        <f t="shared" si="983"/>
        <v>-0.53450501664666084</v>
      </c>
      <c r="CE133" s="4">
        <f t="shared" si="984"/>
        <v>-0.46708543291686783</v>
      </c>
      <c r="CF133" s="4">
        <f t="shared" si="985"/>
        <v>-0.35283325100557444</v>
      </c>
      <c r="CG133" s="4">
        <f t="shared" si="986"/>
        <v>-0.23079302386447473</v>
      </c>
      <c r="CH133" s="4">
        <f t="shared" si="987"/>
        <v>-0.12219959266802334</v>
      </c>
      <c r="CI133" s="4">
        <f t="shared" si="988"/>
        <v>-6.7218821269954696E-2</v>
      </c>
      <c r="CJ133" s="4">
        <f t="shared" si="989"/>
        <v>-9.7980642848608357E-2</v>
      </c>
      <c r="CK133" s="4">
        <f t="shared" si="990"/>
        <v>-0.13836868096476426</v>
      </c>
      <c r="CL133" s="4">
        <f t="shared" si="991"/>
        <v>-0.14467318091262765</v>
      </c>
      <c r="CM133" s="4">
        <f t="shared" si="992"/>
        <v>-0.14423872691589282</v>
      </c>
      <c r="CN133" s="4">
        <f t="shared" si="993"/>
        <v>-8.4546735556598696E-2</v>
      </c>
      <c r="CO133" s="4">
        <f t="shared" si="994"/>
        <v>-1.1682515946633724E-2</v>
      </c>
      <c r="CP133" s="4">
        <f t="shared" si="995"/>
        <v>4.6469481168242809E-2</v>
      </c>
      <c r="CQ133" s="4">
        <f t="shared" si="996"/>
        <v>0.15243198300152586</v>
      </c>
      <c r="CR133" s="4">
        <f t="shared" si="997"/>
        <v>0.17851012701682076</v>
      </c>
      <c r="CS133" s="4">
        <f t="shared" si="998"/>
        <v>0.18224895206852518</v>
      </c>
      <c r="CT133" s="4">
        <f t="shared" si="999"/>
        <v>0.15126885216291891</v>
      </c>
      <c r="CU133" s="4">
        <f t="shared" si="1000"/>
        <v>6.5019505851754117E-2</v>
      </c>
      <c r="CV133" s="4">
        <f t="shared" si="1001"/>
        <v>2.8962259947422148E-2</v>
      </c>
      <c r="CW133" s="4">
        <f t="shared" si="1002"/>
        <v>4.2053075407804147E-2</v>
      </c>
      <c r="CX133" s="4">
        <f t="shared" si="1003"/>
        <v>5.9275521405048999E-2</v>
      </c>
      <c r="CY133" s="4">
        <f t="shared" si="1004"/>
        <v>7.8510053648536762E-2</v>
      </c>
      <c r="CZ133" s="4">
        <f t="shared" si="1005"/>
        <v>8.0426040647756755E-2</v>
      </c>
      <c r="DA133" s="4">
        <f t="shared" si="1006"/>
        <v>6.6622251832111581E-2</v>
      </c>
      <c r="DB133" s="4">
        <f t="shared" si="1007"/>
        <v>4.9137949452006023E-2</v>
      </c>
      <c r="DC133" s="4">
        <f t="shared" si="1008"/>
        <v>8.0569926214909077E-2</v>
      </c>
      <c r="DD133" s="4">
        <f t="shared" si="1009"/>
        <v>7.3595895451773016E-2</v>
      </c>
      <c r="DE133" s="4">
        <f t="shared" si="1010"/>
        <v>8.7432604034389488E-2</v>
      </c>
      <c r="DF133" s="4">
        <f t="shared" si="1011"/>
        <v>6.0012830329242484E-2</v>
      </c>
      <c r="DG133" s="4">
        <f t="shared" si="1012"/>
        <v>3.0775543701272435E-2</v>
      </c>
      <c r="DH133" s="4">
        <f t="shared" si="1013"/>
        <v>6.0942165884575926E-2</v>
      </c>
      <c r="DI133" s="4">
        <f t="shared" si="1014"/>
        <v>6.0531466273884171E-2</v>
      </c>
      <c r="DJ133" s="4">
        <f t="shared" si="1015"/>
        <v>9.8482564566375552E-2</v>
      </c>
      <c r="DK133" s="4">
        <f t="shared" si="1016"/>
        <v>0.15976035946080858</v>
      </c>
      <c r="DL133" s="4">
        <f t="shared" si="1017"/>
        <v>0.16037063435495422</v>
      </c>
      <c r="DM133" s="4">
        <f t="shared" si="1018"/>
        <v>0.13212644698179857</v>
      </c>
      <c r="DN133" s="4">
        <f t="shared" si="1019"/>
        <v>0.11198868324885104</v>
      </c>
      <c r="DO133" s="4">
        <f t="shared" si="1020"/>
        <v>7.5998207221778816E-2</v>
      </c>
      <c r="DP133" s="4">
        <f t="shared" si="1021"/>
        <v>8.1475877320608056E-2</v>
      </c>
      <c r="DQ133" s="4">
        <f t="shared" si="1022"/>
        <v>0.11389961389961392</v>
      </c>
      <c r="DR133" s="4">
        <f t="shared" si="1023"/>
        <v>0.12477923673500708</v>
      </c>
      <c r="DS133" s="49">
        <f t="shared" si="1024"/>
        <v>3.8227030333148324E-2</v>
      </c>
      <c r="DT133" s="49">
        <f t="shared" si="1025"/>
        <v>-0.17817203078206176</v>
      </c>
      <c r="DU133" s="49">
        <f t="shared" si="1026"/>
        <v>-0.21614916171716406</v>
      </c>
      <c r="DV133" s="49">
        <f t="shared" si="1027"/>
        <v>-0.15751870534625953</v>
      </c>
      <c r="DW133" s="49">
        <f t="shared" si="1028"/>
        <v>-0.10283064727218326</v>
      </c>
      <c r="DX133" s="49">
        <f t="shared" si="1029"/>
        <v>9.6909431815787775E-2</v>
      </c>
      <c r="DY133" s="49">
        <f t="shared" si="1030"/>
        <v>0.11426939008713025</v>
      </c>
      <c r="DZ133" s="49">
        <f t="shared" si="1031"/>
        <v>9.7288094369452238E-2</v>
      </c>
      <c r="EA133" s="49">
        <f t="shared" si="1032"/>
        <v>0.22710682131559709</v>
      </c>
      <c r="EB133" s="49">
        <f t="shared" si="1033"/>
        <v>0.27610491986955177</v>
      </c>
      <c r="EC133" s="11">
        <f t="shared" si="1034"/>
        <v>0.26045611285266473</v>
      </c>
      <c r="ED133" s="11">
        <f t="shared" si="1035"/>
        <v>0.15544004474704365</v>
      </c>
      <c r="EE133" s="11">
        <f t="shared" si="1036"/>
        <v>-6.7172958735733146E-2</v>
      </c>
      <c r="EF133" s="11">
        <f t="shared" si="1037"/>
        <v>-0.23238969616908925</v>
      </c>
      <c r="EG133" s="11">
        <f t="shared" si="1038"/>
        <v>-0.23046308948573729</v>
      </c>
      <c r="EH133" s="11">
        <f t="shared" si="1039"/>
        <v>-0.15828007977573544</v>
      </c>
      <c r="EI133" s="11">
        <f t="shared" si="1040"/>
        <v>-2.7565827145870588E-2</v>
      </c>
      <c r="EJ133" s="11">
        <f t="shared" si="1041"/>
        <v>0.13128924392770999</v>
      </c>
      <c r="EK133" s="11">
        <f t="shared" si="1042"/>
        <v>0.17308038164369446</v>
      </c>
      <c r="EL133" s="11">
        <f t="shared" si="1043"/>
        <v>0.18698454062048808</v>
      </c>
      <c r="EM133" s="11">
        <f t="shared" si="1044"/>
        <v>0.18151441094184217</v>
      </c>
      <c r="EN133" s="11">
        <f t="shared" si="1045"/>
        <v>0.13050814459082338</v>
      </c>
      <c r="EO133" s="11">
        <f t="shared" si="1046"/>
        <v>7.7467057496970151E-2</v>
      </c>
      <c r="EP133" s="11">
        <f t="shared" si="1047"/>
        <v>3.5615892331680749E-2</v>
      </c>
      <c r="EQ133" s="11">
        <f t="shared" si="1048"/>
        <v>1.9413317442656217E-2</v>
      </c>
      <c r="ER133" s="11">
        <f t="shared" si="1049"/>
        <v>7.9573960840732798E-3</v>
      </c>
      <c r="ES133" s="11">
        <f t="shared" si="1050"/>
        <v>8.4779063039585999E-3</v>
      </c>
      <c r="ET133" s="11">
        <f t="shared" si="1051"/>
        <v>-3.0095878077571405E-3</v>
      </c>
      <c r="EU133" s="11">
        <f t="shared" si="1052"/>
        <v>-1.7950451043231327E-2</v>
      </c>
      <c r="EV133" s="11">
        <f t="shared" si="1053"/>
        <v>-1.554782827475985E-2</v>
      </c>
      <c r="EW133" s="11">
        <f t="shared" si="1054"/>
        <v>-1.6734168107600027E-2</v>
      </c>
      <c r="EX133" s="11">
        <f t="shared" si="1055"/>
        <v>-1.9539092774355754E-2</v>
      </c>
      <c r="EY133" s="11">
        <f t="shared" si="1056"/>
        <v>-2.6651703767522808E-2</v>
      </c>
      <c r="EZ133" s="11">
        <f t="shared" si="1057"/>
        <v>-3.4882398111543762E-2</v>
      </c>
      <c r="FA133" s="11">
        <f t="shared" si="1058"/>
        <v>-3.8156294964518243E-2</v>
      </c>
      <c r="FB133" s="11">
        <f t="shared" si="1059"/>
        <v>-3.6650580763313394E-2</v>
      </c>
      <c r="FC133" s="11">
        <f t="shared" si="1060"/>
        <v>-4.0087137483886051E-2</v>
      </c>
      <c r="FD133" s="11">
        <f t="shared" si="1061"/>
        <v>-4.0652081744322263E-2</v>
      </c>
      <c r="FE133" s="11">
        <f t="shared" si="1062"/>
        <v>-3.9808054598566463E-2</v>
      </c>
      <c r="FF133" s="11">
        <f t="shared" si="1063"/>
        <v>-4.183282512594455E-2</v>
      </c>
    </row>
    <row r="134" spans="2:162" x14ac:dyDescent="0.25">
      <c r="B134" t="str">
        <f t="shared" si="907"/>
        <v xml:space="preserve">   Professional and business services</v>
      </c>
      <c r="C134" s="4"/>
      <c r="D134" s="4"/>
      <c r="E134" s="4"/>
      <c r="F134" s="4"/>
      <c r="G134" s="4">
        <f t="shared" si="908"/>
        <v>0.25790399902906752</v>
      </c>
      <c r="H134" s="4">
        <f t="shared" si="909"/>
        <v>-5.1146278356098931E-2</v>
      </c>
      <c r="I134" s="4">
        <f t="shared" si="910"/>
        <v>-0.1878858369866673</v>
      </c>
      <c r="J134" s="4">
        <f t="shared" si="911"/>
        <v>-7.4931063421654509E-2</v>
      </c>
      <c r="K134" s="4">
        <f t="shared" si="912"/>
        <v>0.32448023074149557</v>
      </c>
      <c r="L134" s="4">
        <f t="shared" si="913"/>
        <v>0.25165523233170595</v>
      </c>
      <c r="M134" s="4">
        <f t="shared" si="914"/>
        <v>2.9840057292917993E-3</v>
      </c>
      <c r="N134" s="4">
        <f t="shared" si="915"/>
        <v>-1.7883222556704274E-2</v>
      </c>
      <c r="O134" s="4">
        <f t="shared" si="916"/>
        <v>0.10641127959563662</v>
      </c>
      <c r="P134" s="4">
        <f t="shared" si="917"/>
        <v>0.38673870043987923</v>
      </c>
      <c r="Q134" s="4">
        <f t="shared" si="918"/>
        <v>0.88204824626313316</v>
      </c>
      <c r="R134" s="4">
        <f t="shared" si="919"/>
        <v>0.78703021370670656</v>
      </c>
      <c r="S134" s="4">
        <f t="shared" si="920"/>
        <v>0.57038692226273158</v>
      </c>
      <c r="T134" s="4">
        <f t="shared" si="921"/>
        <v>0.72982003634445081</v>
      </c>
      <c r="U134" s="4">
        <f t="shared" si="922"/>
        <v>0.66838343797922473</v>
      </c>
      <c r="V134" s="4">
        <f t="shared" si="923"/>
        <v>1.0342200867221369</v>
      </c>
      <c r="W134" s="4">
        <f t="shared" si="924"/>
        <v>0.79841482603881653</v>
      </c>
      <c r="X134" s="4">
        <f t="shared" si="925"/>
        <v>0.45273819543199018</v>
      </c>
      <c r="Y134" s="4">
        <f t="shared" si="926"/>
        <v>0.34147470772080246</v>
      </c>
      <c r="Z134" s="4">
        <f t="shared" si="927"/>
        <v>0.30632693959347318</v>
      </c>
      <c r="AA134" s="4">
        <f t="shared" si="928"/>
        <v>0.66708300215737248</v>
      </c>
      <c r="AB134" s="4">
        <f t="shared" si="929"/>
        <v>0.76364049281780388</v>
      </c>
      <c r="AC134" s="4">
        <f t="shared" si="930"/>
        <v>0.90414375602290109</v>
      </c>
      <c r="AD134" s="4">
        <f t="shared" si="931"/>
        <v>1.014476233899466</v>
      </c>
      <c r="AE134" s="4">
        <f t="shared" si="932"/>
        <v>0.96482691505630447</v>
      </c>
      <c r="AF134" s="4">
        <f t="shared" si="933"/>
        <v>1.3221452427613249</v>
      </c>
      <c r="AG134" s="4">
        <f t="shared" si="934"/>
        <v>1.1328892771347456</v>
      </c>
      <c r="AH134" s="4">
        <f t="shared" si="935"/>
        <v>1.0511637884801022</v>
      </c>
      <c r="AI134" s="4">
        <f t="shared" si="936"/>
        <v>1.0336602173336866</v>
      </c>
      <c r="AJ134" s="4">
        <f t="shared" si="937"/>
        <v>0.67866243694419881</v>
      </c>
      <c r="AK134" s="4">
        <f t="shared" si="938"/>
        <v>0.74611505608727013</v>
      </c>
      <c r="AL134" s="4">
        <f t="shared" si="939"/>
        <v>0.56196840826245587</v>
      </c>
      <c r="AM134" s="4">
        <f t="shared" si="940"/>
        <v>0.43674698795180555</v>
      </c>
      <c r="AN134" s="4">
        <f t="shared" si="941"/>
        <v>0.73565837709303816</v>
      </c>
      <c r="AO134" s="4">
        <f t="shared" si="942"/>
        <v>0.87921803624932549</v>
      </c>
      <c r="AP134" s="4">
        <f t="shared" si="943"/>
        <v>1.0812127115548533</v>
      </c>
      <c r="AQ134" s="4">
        <f t="shared" si="944"/>
        <v>1.1210327089197345</v>
      </c>
      <c r="AR134" s="4">
        <f t="shared" si="945"/>
        <v>0.91408120329842668</v>
      </c>
      <c r="AS134" s="4">
        <f t="shared" si="946"/>
        <v>0.92834696668026173</v>
      </c>
      <c r="AT134" s="4">
        <f t="shared" si="947"/>
        <v>0.67630319338937461</v>
      </c>
      <c r="AU134" s="4">
        <f t="shared" si="948"/>
        <v>-2.8448827671229544E-2</v>
      </c>
      <c r="AV134" s="4">
        <f t="shared" si="949"/>
        <v>-0.42440818636235056</v>
      </c>
      <c r="AW134" s="4">
        <f t="shared" si="950"/>
        <v>-1.309951405028523</v>
      </c>
      <c r="AX134" s="4">
        <f t="shared" si="951"/>
        <v>-1.713632012700488</v>
      </c>
      <c r="AY134" s="4">
        <f t="shared" si="952"/>
        <v>-1.354237566597037</v>
      </c>
      <c r="AZ134" s="4">
        <f t="shared" si="953"/>
        <v>-1.132120066178208</v>
      </c>
      <c r="BA134" s="4">
        <f t="shared" si="954"/>
        <v>-0.52742112548327036</v>
      </c>
      <c r="BB134" s="4">
        <f t="shared" si="955"/>
        <v>-0.19376559207498856</v>
      </c>
      <c r="BC134" s="4">
        <f t="shared" si="956"/>
        <v>-0.14926834042969686</v>
      </c>
      <c r="BD134" s="4">
        <f t="shared" si="957"/>
        <v>-0.21138531117884191</v>
      </c>
      <c r="BE134" s="4">
        <f t="shared" si="958"/>
        <v>-0.23661055381657697</v>
      </c>
      <c r="BF134" s="4">
        <f t="shared" si="959"/>
        <v>-0.12615643397813153</v>
      </c>
      <c r="BG134" s="4">
        <f t="shared" si="960"/>
        <v>0.11901810066947846</v>
      </c>
      <c r="BH134" s="4">
        <f t="shared" si="961"/>
        <v>0.37579950722978861</v>
      </c>
      <c r="BI134" s="4">
        <f t="shared" si="962"/>
        <v>0.53293487735026646</v>
      </c>
      <c r="BJ134" s="4">
        <f t="shared" si="963"/>
        <v>0.65346485452331615</v>
      </c>
      <c r="BK134" s="4">
        <f t="shared" si="964"/>
        <v>0.66068900424728638</v>
      </c>
      <c r="BL134" s="4">
        <f t="shared" si="965"/>
        <v>0.68007023270766753</v>
      </c>
      <c r="BM134" s="4">
        <f t="shared" si="966"/>
        <v>0.80402505795886103</v>
      </c>
      <c r="BN134" s="4">
        <f t="shared" si="967"/>
        <v>0.77401655807573699</v>
      </c>
      <c r="BO134" s="4">
        <f t="shared" si="968"/>
        <v>0.74353973671380114</v>
      </c>
      <c r="BP134" s="4">
        <f t="shared" si="969"/>
        <v>0.86025662711741657</v>
      </c>
      <c r="BQ134" s="4">
        <f t="shared" si="970"/>
        <v>0.8428382759034716</v>
      </c>
      <c r="BR134" s="4">
        <f t="shared" si="971"/>
        <v>0.83586626139817632</v>
      </c>
      <c r="BS134" s="4">
        <f t="shared" si="972"/>
        <v>0.88839664435856047</v>
      </c>
      <c r="BT134" s="4">
        <f t="shared" si="973"/>
        <v>0.73446856287424911</v>
      </c>
      <c r="BU134" s="4">
        <f t="shared" si="974"/>
        <v>0.62289366647297972</v>
      </c>
      <c r="BV134" s="4">
        <f t="shared" si="975"/>
        <v>0.58005176557589389</v>
      </c>
      <c r="BW134" s="4">
        <f t="shared" si="976"/>
        <v>0.53269318701417478</v>
      </c>
      <c r="BX134" s="4">
        <f t="shared" si="977"/>
        <v>0.47436392110579112</v>
      </c>
      <c r="BY134" s="4">
        <f t="shared" si="978"/>
        <v>0.2660893879944079</v>
      </c>
      <c r="BZ134" s="4">
        <f t="shared" si="979"/>
        <v>-0.21965706600919396</v>
      </c>
      <c r="CA134" s="4">
        <f t="shared" si="980"/>
        <v>-0.79734515245327986</v>
      </c>
      <c r="CB134" s="4">
        <f t="shared" si="981"/>
        <v>-1.4883803836812877</v>
      </c>
      <c r="CC134" s="4">
        <f t="shared" si="982"/>
        <v>-1.6144814090019577</v>
      </c>
      <c r="CD134" s="4">
        <f t="shared" si="983"/>
        <v>-1.3000249133694157</v>
      </c>
      <c r="CE134" s="4">
        <f t="shared" si="984"/>
        <v>-0.81222245231357293</v>
      </c>
      <c r="CF134" s="4">
        <f t="shared" si="985"/>
        <v>-4.7044433467413105E-2</v>
      </c>
      <c r="CG134" s="4">
        <f t="shared" si="986"/>
        <v>0.29979300007138004</v>
      </c>
      <c r="CH134" s="4">
        <f t="shared" si="987"/>
        <v>0.47442194800526805</v>
      </c>
      <c r="CI134" s="4">
        <f t="shared" si="988"/>
        <v>0.57616132517104723</v>
      </c>
      <c r="CJ134" s="4">
        <f t="shared" si="989"/>
        <v>0.5998327159756246</v>
      </c>
      <c r="CK134" s="4">
        <f t="shared" si="990"/>
        <v>0.67991507025788978</v>
      </c>
      <c r="CL134" s="4">
        <f t="shared" si="991"/>
        <v>0.67356038326534529</v>
      </c>
      <c r="CM134" s="4">
        <f t="shared" si="992"/>
        <v>0.64316284788725819</v>
      </c>
      <c r="CN134" s="4">
        <f t="shared" si="993"/>
        <v>0.76561766087364902</v>
      </c>
      <c r="CO134" s="4">
        <f t="shared" si="994"/>
        <v>0.62851935792892411</v>
      </c>
      <c r="CP134" s="4">
        <f t="shared" si="995"/>
        <v>0.70401263969887573</v>
      </c>
      <c r="CQ134" s="4">
        <f t="shared" si="996"/>
        <v>0.72982585800729549</v>
      </c>
      <c r="CR134" s="4">
        <f t="shared" si="997"/>
        <v>0.54468474653850785</v>
      </c>
      <c r="CS134" s="4">
        <f t="shared" si="998"/>
        <v>0.57636231091671186</v>
      </c>
      <c r="CT134" s="4">
        <f t="shared" si="999"/>
        <v>0.51928113429061495</v>
      </c>
      <c r="CU134" s="4">
        <f t="shared" si="1000"/>
        <v>0.43720012555490767</v>
      </c>
      <c r="CV134" s="4">
        <f t="shared" si="1001"/>
        <v>0.36537004856748012</v>
      </c>
      <c r="CW134" s="4">
        <f t="shared" si="1002"/>
        <v>0.53783670126823147</v>
      </c>
      <c r="CX134" s="4">
        <f t="shared" si="1003"/>
        <v>0.51591657519209622</v>
      </c>
      <c r="CY134" s="4">
        <f t="shared" si="1004"/>
        <v>0.52558119248048318</v>
      </c>
      <c r="CZ134" s="4">
        <f t="shared" si="1005"/>
        <v>0.69340289099010832</v>
      </c>
      <c r="DA134" s="4">
        <f t="shared" si="1006"/>
        <v>0.65332788893425942</v>
      </c>
      <c r="DB134" s="4">
        <f t="shared" si="1007"/>
        <v>0.60461042151815025</v>
      </c>
      <c r="DC134" s="4">
        <f t="shared" si="1008"/>
        <v>0.65728097701636945</v>
      </c>
      <c r="DD134" s="4">
        <f t="shared" si="1009"/>
        <v>0.61400004205479874</v>
      </c>
      <c r="DE134" s="4">
        <f t="shared" si="1010"/>
        <v>0.46630722151674908</v>
      </c>
      <c r="DF134" s="4">
        <f t="shared" si="1011"/>
        <v>0.41181218053514607</v>
      </c>
      <c r="DG134" s="4">
        <f t="shared" si="1012"/>
        <v>0.39803036520311891</v>
      </c>
      <c r="DH134" s="4">
        <f t="shared" si="1013"/>
        <v>0.3879984561317954</v>
      </c>
      <c r="DI134" s="4">
        <f t="shared" si="1014"/>
        <v>0.34906478884606756</v>
      </c>
      <c r="DJ134" s="4">
        <f t="shared" si="1015"/>
        <v>0.36378253441865233</v>
      </c>
      <c r="DK134" s="4">
        <f t="shared" si="1016"/>
        <v>0.40539191213180187</v>
      </c>
      <c r="DL134" s="4">
        <f t="shared" si="1017"/>
        <v>0.27322404371584802</v>
      </c>
      <c r="DM134" s="4">
        <f t="shared" si="1018"/>
        <v>0.32341398962708945</v>
      </c>
      <c r="DN134" s="4">
        <f t="shared" si="1019"/>
        <v>0.41258988565366145</v>
      </c>
      <c r="DO134" s="4">
        <f t="shared" si="1020"/>
        <v>0.24358399750570167</v>
      </c>
      <c r="DP134" s="4">
        <f t="shared" si="1021"/>
        <v>0.40931928844400395</v>
      </c>
      <c r="DQ134" s="4">
        <f t="shared" si="1022"/>
        <v>0.440154440154439</v>
      </c>
      <c r="DR134" s="4">
        <f t="shared" si="1023"/>
        <v>0.42424940489902407</v>
      </c>
      <c r="DS134" s="49">
        <f t="shared" si="1024"/>
        <v>0.55811464286396861</v>
      </c>
      <c r="DT134" s="49">
        <f t="shared" si="1025"/>
        <v>-0.65013836764092714</v>
      </c>
      <c r="DU134" s="49">
        <f t="shared" si="1026"/>
        <v>-0.6728817382151725</v>
      </c>
      <c r="DV134" s="49">
        <f t="shared" si="1027"/>
        <v>-0.44067733043298746</v>
      </c>
      <c r="DW134" s="49">
        <f t="shared" si="1028"/>
        <v>-0.38888681150207544</v>
      </c>
      <c r="DX134" s="49">
        <f t="shared" si="1029"/>
        <v>0.95645395748625683</v>
      </c>
      <c r="DY134" s="49">
        <f t="shared" si="1030"/>
        <v>1.114126553349525</v>
      </c>
      <c r="DZ134" s="49">
        <f t="shared" si="1031"/>
        <v>1.1593497912359649</v>
      </c>
      <c r="EA134" s="49">
        <f t="shared" si="1032"/>
        <v>1.3626409278935843</v>
      </c>
      <c r="EB134" s="49">
        <f t="shared" si="1033"/>
        <v>1.4445489285928632</v>
      </c>
      <c r="EC134" s="11">
        <f t="shared" si="1034"/>
        <v>1.2775685736677069</v>
      </c>
      <c r="ED134" s="11">
        <f t="shared" si="1035"/>
        <v>0.53318031901556229</v>
      </c>
      <c r="EE134" s="11">
        <f t="shared" si="1036"/>
        <v>-0.38237966179333516</v>
      </c>
      <c r="EF134" s="11">
        <f t="shared" si="1037"/>
        <v>-1.6395621815436887</v>
      </c>
      <c r="EG134" s="11">
        <f t="shared" si="1038"/>
        <v>-2.6619897396493233</v>
      </c>
      <c r="EH134" s="11">
        <f t="shared" si="1039"/>
        <v>-3.0224404122676085</v>
      </c>
      <c r="EI134" s="11">
        <f t="shared" si="1040"/>
        <v>-2.8759742484889577</v>
      </c>
      <c r="EJ134" s="11">
        <f t="shared" si="1041"/>
        <v>-2.0650385502742319</v>
      </c>
      <c r="EK134" s="11">
        <f t="shared" si="1042"/>
        <v>-1.0713974921419136</v>
      </c>
      <c r="EL134" s="11">
        <f t="shared" si="1043"/>
        <v>-0.18211430784942073</v>
      </c>
      <c r="EM134" s="11">
        <f t="shared" si="1044"/>
        <v>0.49940553980288421</v>
      </c>
      <c r="EN134" s="11">
        <f t="shared" si="1045"/>
        <v>0.94714423093941624</v>
      </c>
      <c r="EO134" s="11">
        <f t="shared" si="1046"/>
        <v>1.2233788008658448</v>
      </c>
      <c r="EP134" s="11">
        <f t="shared" si="1047"/>
        <v>1.3698695178138098</v>
      </c>
      <c r="EQ134" s="11">
        <f t="shared" si="1048"/>
        <v>1.388960014152633</v>
      </c>
      <c r="ER134" s="11">
        <f t="shared" si="1049"/>
        <v>1.356527082238145</v>
      </c>
      <c r="ES134" s="11">
        <f t="shared" si="1050"/>
        <v>1.2743454352451296</v>
      </c>
      <c r="ET134" s="11">
        <f t="shared" si="1051"/>
        <v>1.1500856336324665</v>
      </c>
      <c r="EU134" s="11">
        <f t="shared" si="1052"/>
        <v>0.99771020451362424</v>
      </c>
      <c r="EV134" s="11">
        <f t="shared" si="1053"/>
        <v>0.84581254546982809</v>
      </c>
      <c r="EW134" s="11">
        <f t="shared" si="1054"/>
        <v>0.72835795491909394</v>
      </c>
      <c r="EX134" s="11">
        <f t="shared" si="1055"/>
        <v>0.69175721361482878</v>
      </c>
      <c r="EY134" s="11">
        <f t="shared" si="1056"/>
        <v>0.71544242530668789</v>
      </c>
      <c r="EZ134" s="11">
        <f t="shared" si="1057"/>
        <v>0.75546989343525051</v>
      </c>
      <c r="FA134" s="11">
        <f t="shared" si="1058"/>
        <v>0.78768723599283241</v>
      </c>
      <c r="FB134" s="11">
        <f t="shared" si="1059"/>
        <v>0.77277974391299642</v>
      </c>
      <c r="FC134" s="11">
        <f t="shared" si="1060"/>
        <v>0.72865394009325202</v>
      </c>
      <c r="FD134" s="11">
        <f t="shared" si="1061"/>
        <v>0.67058889527790067</v>
      </c>
      <c r="FE134" s="11">
        <f t="shared" si="1062"/>
        <v>0.60083334541313549</v>
      </c>
      <c r="FF134" s="11">
        <f t="shared" si="1063"/>
        <v>0.53504273870568753</v>
      </c>
    </row>
    <row r="135" spans="2:162" x14ac:dyDescent="0.25">
      <c r="B135" t="str">
        <f t="shared" si="907"/>
        <v xml:space="preserve">   Other services</v>
      </c>
      <c r="C135" s="4"/>
      <c r="D135" s="4"/>
      <c r="E135" s="4"/>
      <c r="F135" s="4"/>
      <c r="G135" s="4">
        <f t="shared" si="908"/>
        <v>0.71909703258692781</v>
      </c>
      <c r="H135" s="4">
        <f t="shared" si="909"/>
        <v>0.60172092183645032</v>
      </c>
      <c r="I135" s="4">
        <f t="shared" si="910"/>
        <v>0.38173630371894368</v>
      </c>
      <c r="J135" s="4">
        <f t="shared" si="911"/>
        <v>0.46457259321423783</v>
      </c>
      <c r="K135" s="4">
        <f t="shared" si="912"/>
        <v>0.43864920081720293</v>
      </c>
      <c r="L135" s="4">
        <f t="shared" si="913"/>
        <v>0.46735971718744795</v>
      </c>
      <c r="M135" s="4">
        <f t="shared" si="914"/>
        <v>0.72809739794700123</v>
      </c>
      <c r="N135" s="4">
        <f t="shared" si="915"/>
        <v>0.73619266191768107</v>
      </c>
      <c r="O135" s="4">
        <f t="shared" si="916"/>
        <v>0.76261417043540403</v>
      </c>
      <c r="P135" s="4">
        <f t="shared" si="917"/>
        <v>1.0273669294128076</v>
      </c>
      <c r="Q135" s="4">
        <f t="shared" si="918"/>
        <v>0.94420600858369463</v>
      </c>
      <c r="R135" s="4">
        <f t="shared" si="919"/>
        <v>0.66028002947678599</v>
      </c>
      <c r="S135" s="4">
        <f t="shared" si="920"/>
        <v>0.64095025285193197</v>
      </c>
      <c r="T135" s="4">
        <f t="shared" si="921"/>
        <v>0.39275455771147427</v>
      </c>
      <c r="U135" s="4">
        <f t="shared" si="922"/>
        <v>0.35299904516652153</v>
      </c>
      <c r="V135" s="4">
        <f t="shared" si="923"/>
        <v>0.64455642798547041</v>
      </c>
      <c r="W135" s="4">
        <f t="shared" si="924"/>
        <v>0.94702488490005343</v>
      </c>
      <c r="X135" s="4">
        <f t="shared" si="925"/>
        <v>0.85613953623356642</v>
      </c>
      <c r="Y135" s="4">
        <f t="shared" si="926"/>
        <v>0.80738511401782165</v>
      </c>
      <c r="Z135" s="4">
        <f t="shared" si="927"/>
        <v>0.64128256513025605</v>
      </c>
      <c r="AA135" s="4">
        <f t="shared" si="928"/>
        <v>0.15612580901555187</v>
      </c>
      <c r="AB135" s="4">
        <f t="shared" si="929"/>
        <v>0.40027252597513086</v>
      </c>
      <c r="AC135" s="4">
        <f t="shared" si="930"/>
        <v>0.51017516013831266</v>
      </c>
      <c r="AD135" s="4">
        <f t="shared" si="931"/>
        <v>0.83209848398495534</v>
      </c>
      <c r="AE135" s="4">
        <f t="shared" si="932"/>
        <v>1.0371194216599484</v>
      </c>
      <c r="AF135" s="4">
        <f t="shared" si="933"/>
        <v>0.89983162659747973</v>
      </c>
      <c r="AG135" s="4">
        <f t="shared" si="934"/>
        <v>0.94725922690544173</v>
      </c>
      <c r="AH135" s="4">
        <f t="shared" si="935"/>
        <v>0.91976831492009259</v>
      </c>
      <c r="AI135" s="4">
        <f t="shared" si="936"/>
        <v>0.83752981712165375</v>
      </c>
      <c r="AJ135" s="4">
        <f t="shared" si="937"/>
        <v>1.0530968849134124</v>
      </c>
      <c r="AK135" s="4">
        <f t="shared" si="938"/>
        <v>0.9725223834516814</v>
      </c>
      <c r="AL135" s="4">
        <f t="shared" si="939"/>
        <v>0.7619481571486415</v>
      </c>
      <c r="AM135" s="4">
        <f t="shared" si="940"/>
        <v>0.8810240963855408</v>
      </c>
      <c r="AN135" s="4">
        <f t="shared" si="941"/>
        <v>0.49291588229466082</v>
      </c>
      <c r="AO135" s="4">
        <f t="shared" si="942"/>
        <v>0.48381551156736574</v>
      </c>
      <c r="AP135" s="4">
        <f t="shared" si="943"/>
        <v>0.59417995860221573</v>
      </c>
      <c r="AQ135" s="4">
        <f t="shared" si="944"/>
        <v>0.62360477530816427</v>
      </c>
      <c r="AR135" s="4">
        <f t="shared" si="945"/>
        <v>0.55860517979348823</v>
      </c>
      <c r="AS135" s="4">
        <f t="shared" si="946"/>
        <v>0.53733777916376424</v>
      </c>
      <c r="AT135" s="4">
        <f t="shared" si="947"/>
        <v>0.49770199795204206</v>
      </c>
      <c r="AU135" s="4">
        <f t="shared" si="948"/>
        <v>0.14698560963467075</v>
      </c>
      <c r="AV135" s="4">
        <f t="shared" si="949"/>
        <v>0.3088748467414873</v>
      </c>
      <c r="AW135" s="4">
        <f t="shared" si="950"/>
        <v>0.14555015611427879</v>
      </c>
      <c r="AX135" s="4">
        <f t="shared" si="951"/>
        <v>-0.12840566852660137</v>
      </c>
      <c r="AY135" s="4">
        <f t="shared" si="952"/>
        <v>6.1022836623089882E-2</v>
      </c>
      <c r="AZ135" s="4">
        <f t="shared" si="953"/>
        <v>7.7995745686596618E-2</v>
      </c>
      <c r="BA135" s="4">
        <f t="shared" si="954"/>
        <v>0.18853515345330157</v>
      </c>
      <c r="BB135" s="4">
        <f t="shared" si="955"/>
        <v>0.33908978613122737</v>
      </c>
      <c r="BC135" s="4">
        <f t="shared" si="956"/>
        <v>0.39152351588117201</v>
      </c>
      <c r="BD135" s="4">
        <f t="shared" si="957"/>
        <v>0.36377937272637917</v>
      </c>
      <c r="BE135" s="4">
        <f t="shared" si="958"/>
        <v>0.39928030956547139</v>
      </c>
      <c r="BF135" s="4">
        <f t="shared" si="959"/>
        <v>0.4947311136397356</v>
      </c>
      <c r="BG135" s="4">
        <f t="shared" si="960"/>
        <v>0.3025043392015877</v>
      </c>
      <c r="BH135" s="4">
        <f t="shared" si="961"/>
        <v>0.39073193798064138</v>
      </c>
      <c r="BI135" s="4">
        <f t="shared" si="962"/>
        <v>0.32872618602914228</v>
      </c>
      <c r="BJ135" s="4">
        <f t="shared" si="963"/>
        <v>0.29815886898402633</v>
      </c>
      <c r="BK135" s="4">
        <f t="shared" si="964"/>
        <v>0.50421002955713634</v>
      </c>
      <c r="BL135" s="4">
        <f t="shared" si="965"/>
        <v>0.57620496080322181</v>
      </c>
      <c r="BM135" s="4">
        <f t="shared" si="966"/>
        <v>0.62398263700487888</v>
      </c>
      <c r="BN135" s="4">
        <f t="shared" si="967"/>
        <v>0.57316416009405646</v>
      </c>
      <c r="BO135" s="4">
        <f t="shared" si="968"/>
        <v>0.57289127254998062</v>
      </c>
      <c r="BP135" s="4">
        <f t="shared" si="969"/>
        <v>0.41562960636010304</v>
      </c>
      <c r="BQ135" s="4">
        <f t="shared" si="970"/>
        <v>0.42021851362708895</v>
      </c>
      <c r="BR135" s="4">
        <f t="shared" si="971"/>
        <v>0.47017477203647712</v>
      </c>
      <c r="BS135" s="4">
        <f t="shared" si="972"/>
        <v>0.56555754548025283</v>
      </c>
      <c r="BT135" s="4">
        <f t="shared" si="973"/>
        <v>0.61985404191616456</v>
      </c>
      <c r="BU135" s="4">
        <f t="shared" si="974"/>
        <v>0.68332364904125265</v>
      </c>
      <c r="BV135" s="4">
        <f t="shared" si="975"/>
        <v>0.78341652800887585</v>
      </c>
      <c r="BW135" s="4">
        <f t="shared" si="976"/>
        <v>0.73159579332418412</v>
      </c>
      <c r="BX135" s="4">
        <f t="shared" si="977"/>
        <v>0.70133230440999861</v>
      </c>
      <c r="BY135" s="4">
        <f t="shared" si="978"/>
        <v>0.71032336625626091</v>
      </c>
      <c r="BZ135" s="4">
        <f t="shared" si="979"/>
        <v>0.43707273338563113</v>
      </c>
      <c r="CA135" s="4">
        <f t="shared" si="980"/>
        <v>0.21604044633510844</v>
      </c>
      <c r="CB135" s="4">
        <f t="shared" si="981"/>
        <v>-1.7824914774625583E-2</v>
      </c>
      <c r="CC135" s="4">
        <f t="shared" si="982"/>
        <v>-0.12230919765166724</v>
      </c>
      <c r="CD135" s="4">
        <f t="shared" si="983"/>
        <v>2.2648517654472356E-3</v>
      </c>
      <c r="CE135" s="4">
        <f t="shared" si="984"/>
        <v>4.6018269252896898E-2</v>
      </c>
      <c r="CF135" s="4">
        <f t="shared" si="985"/>
        <v>0.33636769929198046</v>
      </c>
      <c r="CG135" s="4">
        <f t="shared" si="986"/>
        <v>0.43541364296081575</v>
      </c>
      <c r="CH135" s="4">
        <f t="shared" si="987"/>
        <v>0.67329579489637237</v>
      </c>
      <c r="CI135" s="4">
        <f t="shared" si="988"/>
        <v>0.78742047773376656</v>
      </c>
      <c r="CJ135" s="4">
        <f t="shared" si="989"/>
        <v>0.86270761142310581</v>
      </c>
      <c r="CK135" s="4">
        <f t="shared" si="990"/>
        <v>0.79442708209079671</v>
      </c>
      <c r="CL135" s="4">
        <f t="shared" si="991"/>
        <v>0.60240963855421847</v>
      </c>
      <c r="CM135" s="4">
        <f t="shared" si="992"/>
        <v>0.66917311011798963</v>
      </c>
      <c r="CN135" s="4">
        <f t="shared" si="993"/>
        <v>0.59887271019257793</v>
      </c>
      <c r="CO135" s="4">
        <f t="shared" si="994"/>
        <v>0.55608775905978858</v>
      </c>
      <c r="CP135" s="4">
        <f t="shared" si="995"/>
        <v>0.6273379957712758</v>
      </c>
      <c r="CQ135" s="4">
        <f t="shared" si="996"/>
        <v>0.53120236500530915</v>
      </c>
      <c r="CR135" s="4">
        <f t="shared" si="997"/>
        <v>0.56070488614257974</v>
      </c>
      <c r="CS135" s="4">
        <f t="shared" si="998"/>
        <v>0.6401494441406973</v>
      </c>
      <c r="CT135" s="4">
        <f t="shared" si="999"/>
        <v>0.64345705770793971</v>
      </c>
      <c r="CU135" s="4">
        <f t="shared" si="1000"/>
        <v>0.81834895296175103</v>
      </c>
      <c r="CV135" s="4">
        <f t="shared" si="1001"/>
        <v>0.63716971884328766</v>
      </c>
      <c r="CW135" s="4">
        <f t="shared" si="1002"/>
        <v>0.68612912507470025</v>
      </c>
      <c r="CX135" s="4">
        <f t="shared" si="1003"/>
        <v>0.50274423710208482</v>
      </c>
      <c r="CY135" s="4">
        <f t="shared" si="1004"/>
        <v>0.43398612989052321</v>
      </c>
      <c r="CZ135" s="4">
        <f t="shared" si="1005"/>
        <v>0.67601347679600143</v>
      </c>
      <c r="DA135" s="4">
        <f t="shared" si="1006"/>
        <v>0.70705551137950717</v>
      </c>
      <c r="DB135" s="4">
        <f t="shared" si="1007"/>
        <v>0.86098233170252103</v>
      </c>
      <c r="DC135" s="4">
        <f t="shared" si="1008"/>
        <v>1.0346874734967315</v>
      </c>
      <c r="DD135" s="4">
        <f t="shared" si="1009"/>
        <v>1.0282397964547787</v>
      </c>
      <c r="DE135" s="4">
        <f t="shared" si="1010"/>
        <v>0.97216728771572014</v>
      </c>
      <c r="DF135" s="4">
        <f t="shared" si="1011"/>
        <v>0.93123357407445839</v>
      </c>
      <c r="DG135" s="4">
        <f t="shared" si="1012"/>
        <v>0.74681986048420312</v>
      </c>
      <c r="DH135" s="4">
        <f t="shared" si="1013"/>
        <v>0.7434944237918234</v>
      </c>
      <c r="DI135" s="4">
        <f t="shared" si="1014"/>
        <v>0.67795242226750618</v>
      </c>
      <c r="DJ135" s="4">
        <f t="shared" si="1015"/>
        <v>0.68736810370816936</v>
      </c>
      <c r="DK135" s="4">
        <f t="shared" si="1016"/>
        <v>0.84872690963554398</v>
      </c>
      <c r="DL135" s="4">
        <f t="shared" si="1017"/>
        <v>0.75631583115546119</v>
      </c>
      <c r="DM135" s="4">
        <f t="shared" si="1018"/>
        <v>0.76909424362539314</v>
      </c>
      <c r="DN135" s="4">
        <f t="shared" si="1019"/>
        <v>0.76427364532987774</v>
      </c>
      <c r="DO135" s="4">
        <f t="shared" si="1020"/>
        <v>0.65085644133523024</v>
      </c>
      <c r="DP135" s="4">
        <f t="shared" si="1021"/>
        <v>0.64986711672389053</v>
      </c>
      <c r="DQ135" s="4">
        <f t="shared" si="1022"/>
        <v>0.67953667953668306</v>
      </c>
      <c r="DR135" s="4">
        <f t="shared" si="1023"/>
        <v>0.61621746141442069</v>
      </c>
      <c r="DS135" s="49">
        <f t="shared" si="1024"/>
        <v>0.24656434564880611</v>
      </c>
      <c r="DT135" s="49">
        <f t="shared" si="1025"/>
        <v>-6.2511846544599852</v>
      </c>
      <c r="DU135" s="49">
        <f t="shared" si="1026"/>
        <v>-4.9225622133674163</v>
      </c>
      <c r="DV135" s="49">
        <f t="shared" si="1027"/>
        <v>-4.7668160594070565</v>
      </c>
      <c r="DW135" s="49">
        <f t="shared" si="1028"/>
        <v>-4.6610327936282374</v>
      </c>
      <c r="DX135" s="49">
        <f t="shared" si="1029"/>
        <v>2.776665894200181</v>
      </c>
      <c r="DY135" s="49">
        <f t="shared" si="1030"/>
        <v>2.1099026669659415</v>
      </c>
      <c r="DZ135" s="49">
        <f t="shared" si="1031"/>
        <v>2.5659734889942873</v>
      </c>
      <c r="EA135" s="49">
        <f t="shared" si="1032"/>
        <v>3.0334982561440484</v>
      </c>
      <c r="EB135" s="49">
        <f t="shared" si="1033"/>
        <v>2.2608591264680542</v>
      </c>
      <c r="EC135" s="11">
        <f t="shared" si="1034"/>
        <v>1.6362833072100333</v>
      </c>
      <c r="ED135" s="11">
        <f t="shared" si="1035"/>
        <v>1.1866472505641561</v>
      </c>
      <c r="EE135" s="11">
        <f t="shared" si="1036"/>
        <v>0.99793296942397935</v>
      </c>
      <c r="EF135" s="11">
        <f t="shared" si="1037"/>
        <v>0.94456689941498329</v>
      </c>
      <c r="EG135" s="11">
        <f t="shared" si="1038"/>
        <v>0.75819043912224005</v>
      </c>
      <c r="EH135" s="11">
        <f t="shared" si="1039"/>
        <v>0.53962427302269478</v>
      </c>
      <c r="EI135" s="11">
        <f t="shared" si="1040"/>
        <v>0.44973727468970404</v>
      </c>
      <c r="EJ135" s="11">
        <f t="shared" si="1041"/>
        <v>0.51837560214265144</v>
      </c>
      <c r="EK135" s="11">
        <f t="shared" si="1042"/>
        <v>0.51065671444367833</v>
      </c>
      <c r="EL135" s="11">
        <f t="shared" si="1043"/>
        <v>0.57406885703888877</v>
      </c>
      <c r="EM135" s="11">
        <f t="shared" si="1044"/>
        <v>0.51237397207924096</v>
      </c>
      <c r="EN135" s="11">
        <f t="shared" si="1045"/>
        <v>0.35107581755644296</v>
      </c>
      <c r="EO135" s="11">
        <f t="shared" si="1046"/>
        <v>0.23523304608952147</v>
      </c>
      <c r="EP135" s="11">
        <f t="shared" si="1047"/>
        <v>0.22779868462702019</v>
      </c>
      <c r="EQ135" s="11">
        <f t="shared" si="1048"/>
        <v>0.26129999394788878</v>
      </c>
      <c r="ER135" s="11">
        <f t="shared" si="1049"/>
        <v>0.27116246576100883</v>
      </c>
      <c r="ES135" s="11">
        <f t="shared" si="1050"/>
        <v>0.28844357781655311</v>
      </c>
      <c r="ET135" s="11">
        <f t="shared" si="1051"/>
        <v>0.25969893967736452</v>
      </c>
      <c r="EU135" s="11">
        <f t="shared" si="1052"/>
        <v>0.24448564719901819</v>
      </c>
      <c r="EV135" s="11">
        <f t="shared" si="1053"/>
        <v>0.26521259701389405</v>
      </c>
      <c r="EW135" s="11">
        <f t="shared" si="1054"/>
        <v>0.27364194450569079</v>
      </c>
      <c r="EX135" s="11">
        <f t="shared" si="1055"/>
        <v>0.26536765721917499</v>
      </c>
      <c r="EY135" s="11">
        <f t="shared" si="1056"/>
        <v>0.24164167514960663</v>
      </c>
      <c r="EZ135" s="11">
        <f t="shared" si="1057"/>
        <v>0.19836772823036086</v>
      </c>
      <c r="FA135" s="11">
        <f t="shared" si="1058"/>
        <v>0.16021716247201762</v>
      </c>
      <c r="FB135" s="11">
        <f t="shared" si="1059"/>
        <v>0.14529932148444397</v>
      </c>
      <c r="FC135" s="11">
        <f t="shared" si="1060"/>
        <v>0.13494733505249695</v>
      </c>
      <c r="FD135" s="11">
        <f t="shared" si="1061"/>
        <v>0.11370219615314898</v>
      </c>
      <c r="FE135" s="11">
        <f t="shared" si="1062"/>
        <v>9.3422519868593165E-2</v>
      </c>
      <c r="FF135" s="11">
        <f t="shared" si="1063"/>
        <v>7.8191795968480943E-2</v>
      </c>
    </row>
    <row r="136" spans="2:162" x14ac:dyDescent="0.25">
      <c r="B136" t="str">
        <f t="shared" si="907"/>
        <v xml:space="preserve">      Leisure and Hospitality</v>
      </c>
      <c r="C136" s="4"/>
      <c r="D136" s="4"/>
      <c r="E136" s="4"/>
      <c r="F136" s="4"/>
      <c r="G136" s="4">
        <f t="shared" si="908"/>
        <v>0.25790399902906624</v>
      </c>
      <c r="H136" s="4">
        <f t="shared" si="909"/>
        <v>0.1323786028040202</v>
      </c>
      <c r="I136" s="4">
        <f t="shared" si="910"/>
        <v>-5.964629745608744E-2</v>
      </c>
      <c r="J136" s="4">
        <f t="shared" si="911"/>
        <v>2.997242536865824E-2</v>
      </c>
      <c r="K136" s="4">
        <f t="shared" si="912"/>
        <v>-3.6053358971278343E-2</v>
      </c>
      <c r="L136" s="4">
        <f t="shared" si="913"/>
        <v>5.0930225590940431E-2</v>
      </c>
      <c r="M136" s="4">
        <f t="shared" si="914"/>
        <v>0.29541656719980908</v>
      </c>
      <c r="N136" s="4">
        <f t="shared" si="915"/>
        <v>0.27718994962892274</v>
      </c>
      <c r="O136" s="4">
        <f t="shared" si="916"/>
        <v>0.26602819898909297</v>
      </c>
      <c r="P136" s="4">
        <f t="shared" si="917"/>
        <v>0.29817258583532547</v>
      </c>
      <c r="Q136" s="4">
        <f t="shared" si="918"/>
        <v>0.32854817226579835</v>
      </c>
      <c r="R136" s="4">
        <f t="shared" si="919"/>
        <v>0.20044215180545424</v>
      </c>
      <c r="S136" s="4">
        <f t="shared" si="920"/>
        <v>0.20580971421851391</v>
      </c>
      <c r="T136" s="4">
        <f t="shared" si="921"/>
        <v>0.24327334544815205</v>
      </c>
      <c r="U136" s="4">
        <f t="shared" si="922"/>
        <v>7.5229304707620709E-2</v>
      </c>
      <c r="V136" s="4">
        <f t="shared" si="923"/>
        <v>0.32227821399273249</v>
      </c>
      <c r="W136" s="4">
        <f t="shared" si="924"/>
        <v>0.40212133574217496</v>
      </c>
      <c r="X136" s="4">
        <f t="shared" si="925"/>
        <v>0.32794497489624802</v>
      </c>
      <c r="Y136" s="4">
        <f t="shared" si="926"/>
        <v>0.32411158698923348</v>
      </c>
      <c r="Z136" s="4">
        <f t="shared" si="927"/>
        <v>0.34926996850844616</v>
      </c>
      <c r="AA136" s="4">
        <f t="shared" si="928"/>
        <v>0.11070739184739189</v>
      </c>
      <c r="AB136" s="4">
        <f t="shared" si="929"/>
        <v>0.26968716289104544</v>
      </c>
      <c r="AC136" s="4">
        <f t="shared" si="930"/>
        <v>0.44782041834363201</v>
      </c>
      <c r="AD136" s="4">
        <f t="shared" si="931"/>
        <v>0.31916106235039238</v>
      </c>
      <c r="AE136" s="4">
        <f t="shared" si="932"/>
        <v>0.40038926734324926</v>
      </c>
      <c r="AF136" s="4">
        <f t="shared" si="933"/>
        <v>0.19045516023075235</v>
      </c>
      <c r="AG136" s="4">
        <f t="shared" si="934"/>
        <v>0.18835990390914994</v>
      </c>
      <c r="AH136" s="4">
        <f t="shared" si="935"/>
        <v>0.31105867210125682</v>
      </c>
      <c r="AI136" s="4">
        <f t="shared" si="936"/>
        <v>0.28359395706334628</v>
      </c>
      <c r="AJ136" s="4">
        <f t="shared" si="937"/>
        <v>0.42123875396536598</v>
      </c>
      <c r="AK136" s="4">
        <f t="shared" si="938"/>
        <v>0.37305752804363307</v>
      </c>
      <c r="AL136" s="4">
        <f t="shared" si="939"/>
        <v>0.12910085054677994</v>
      </c>
      <c r="AM136" s="4">
        <f t="shared" si="940"/>
        <v>0.47941767068273067</v>
      </c>
      <c r="AN136" s="4">
        <f t="shared" si="941"/>
        <v>0.3665907064301987</v>
      </c>
      <c r="AO136" s="4">
        <f t="shared" si="942"/>
        <v>0.31435728670366847</v>
      </c>
      <c r="AP136" s="4">
        <f t="shared" si="943"/>
        <v>0.49677340801168829</v>
      </c>
      <c r="AQ136" s="4">
        <f t="shared" si="944"/>
        <v>0.22323595069397212</v>
      </c>
      <c r="AR136" s="4">
        <f t="shared" si="945"/>
        <v>0.15718327569946514</v>
      </c>
      <c r="AS136" s="4">
        <f t="shared" si="946"/>
        <v>-1.4392976227601073E-2</v>
      </c>
      <c r="AT136" s="4">
        <f t="shared" si="947"/>
        <v>5.9533731812443438E-2</v>
      </c>
      <c r="AU136" s="4">
        <f t="shared" si="948"/>
        <v>-2.3707356392698906E-3</v>
      </c>
      <c r="AV136" s="4">
        <f t="shared" si="949"/>
        <v>7.0734697727072825E-3</v>
      </c>
      <c r="AW136" s="4">
        <f t="shared" si="950"/>
        <v>6.5732328567740292E-2</v>
      </c>
      <c r="AX136" s="4">
        <f t="shared" si="951"/>
        <v>-0.30817360446384634</v>
      </c>
      <c r="AY136" s="4">
        <f t="shared" si="952"/>
        <v>-0.33562560142699432</v>
      </c>
      <c r="AZ136" s="4">
        <f t="shared" si="953"/>
        <v>-0.24580477428503938</v>
      </c>
      <c r="BA136" s="4">
        <f t="shared" si="954"/>
        <v>-0.13364517206815818</v>
      </c>
      <c r="BB136" s="4">
        <f t="shared" si="955"/>
        <v>5.8129677622495317E-2</v>
      </c>
      <c r="BC136" s="4">
        <f t="shared" si="956"/>
        <v>0.12235109871286508</v>
      </c>
      <c r="BD136" s="4">
        <f t="shared" si="957"/>
        <v>8.8486874446956257E-2</v>
      </c>
      <c r="BE136" s="4">
        <f t="shared" si="958"/>
        <v>0.14295220959751576</v>
      </c>
      <c r="BF136" s="4">
        <f t="shared" si="959"/>
        <v>0.29189135704744579</v>
      </c>
      <c r="BG136" s="4">
        <f t="shared" si="960"/>
        <v>0.25787255145053456</v>
      </c>
      <c r="BH136" s="4">
        <f t="shared" si="961"/>
        <v>0.34095716881113003</v>
      </c>
      <c r="BI136" s="4">
        <f t="shared" si="962"/>
        <v>0.21915079068609111</v>
      </c>
      <c r="BJ136" s="4">
        <f t="shared" si="963"/>
        <v>0.16398737794121257</v>
      </c>
      <c r="BK136" s="4">
        <f t="shared" si="964"/>
        <v>0.21609001266734443</v>
      </c>
      <c r="BL136" s="4">
        <f t="shared" si="965"/>
        <v>0.24482528377476082</v>
      </c>
      <c r="BM136" s="4">
        <f t="shared" si="966"/>
        <v>0.31815715483648116</v>
      </c>
      <c r="BN136" s="4">
        <f t="shared" si="967"/>
        <v>0.30372801646009778</v>
      </c>
      <c r="BO136" s="4">
        <f t="shared" si="968"/>
        <v>0.33398342272062448</v>
      </c>
      <c r="BP136" s="4">
        <f t="shared" si="969"/>
        <v>0.24647802237633765</v>
      </c>
      <c r="BQ136" s="4">
        <f t="shared" si="970"/>
        <v>0.30495857846080082</v>
      </c>
      <c r="BR136" s="4">
        <f t="shared" si="971"/>
        <v>0.31107522796352699</v>
      </c>
      <c r="BS136" s="4">
        <f t="shared" si="972"/>
        <v>0.33226505796964995</v>
      </c>
      <c r="BT136" s="4">
        <f t="shared" si="973"/>
        <v>0.34618263473053829</v>
      </c>
      <c r="BU136" s="4">
        <f t="shared" si="974"/>
        <v>0.31841952353282871</v>
      </c>
      <c r="BV136" s="4">
        <f t="shared" si="975"/>
        <v>0.29118136439268005</v>
      </c>
      <c r="BW136" s="4">
        <f t="shared" si="976"/>
        <v>0.26748971193415566</v>
      </c>
      <c r="BX136" s="4">
        <f t="shared" si="977"/>
        <v>0.17930502281032232</v>
      </c>
      <c r="BY136" s="4">
        <f t="shared" si="978"/>
        <v>0.11049474586208352</v>
      </c>
      <c r="BZ136" s="4">
        <f t="shared" si="979"/>
        <v>-9.1897343942620446E-2</v>
      </c>
      <c r="CA136" s="4">
        <f t="shared" si="980"/>
        <v>-0.34967371210939979</v>
      </c>
      <c r="CB136" s="4">
        <f t="shared" si="981"/>
        <v>-0.48127269891490737</v>
      </c>
      <c r="CC136" s="4">
        <f t="shared" si="982"/>
        <v>-0.49368439779398765</v>
      </c>
      <c r="CD136" s="4">
        <f t="shared" si="983"/>
        <v>-0.40540846601589958</v>
      </c>
      <c r="CE136" s="4">
        <f t="shared" si="984"/>
        <v>-0.2323922597271123</v>
      </c>
      <c r="CF136" s="4">
        <f t="shared" si="985"/>
        <v>-9.4088866934835397E-3</v>
      </c>
      <c r="CG136" s="4">
        <f t="shared" si="986"/>
        <v>3.3310333341264473E-2</v>
      </c>
      <c r="CH136" s="4">
        <f t="shared" si="987"/>
        <v>0.17970528333533051</v>
      </c>
      <c r="CI136" s="4">
        <f t="shared" si="988"/>
        <v>0.20645780818629192</v>
      </c>
      <c r="CJ136" s="4">
        <f t="shared" si="989"/>
        <v>0.23658740590273614</v>
      </c>
      <c r="CK136" s="4">
        <f t="shared" si="990"/>
        <v>0.21948135601307528</v>
      </c>
      <c r="CL136" s="4">
        <f t="shared" si="991"/>
        <v>0.21582392562375402</v>
      </c>
      <c r="CM136" s="4">
        <f t="shared" si="992"/>
        <v>0.29320659241919111</v>
      </c>
      <c r="CN136" s="4">
        <f t="shared" si="993"/>
        <v>0.29591357444809613</v>
      </c>
      <c r="CO136" s="4">
        <f t="shared" si="994"/>
        <v>0.31309142736979623</v>
      </c>
      <c r="CP136" s="4">
        <f t="shared" si="995"/>
        <v>0.38337321963800336</v>
      </c>
      <c r="CQ136" s="4">
        <f t="shared" si="996"/>
        <v>0.3764608065037639</v>
      </c>
      <c r="CR136" s="4">
        <f t="shared" si="997"/>
        <v>0.39592630735782292</v>
      </c>
      <c r="CS136" s="4">
        <f t="shared" si="998"/>
        <v>0.45562238017131623</v>
      </c>
      <c r="CT136" s="4">
        <f t="shared" si="999"/>
        <v>0.38155874650049654</v>
      </c>
      <c r="CU136" s="4">
        <f t="shared" si="1000"/>
        <v>0.40356934666606975</v>
      </c>
      <c r="CV136" s="4">
        <f t="shared" si="1001"/>
        <v>0.31412912712204211</v>
      </c>
      <c r="CW136" s="4">
        <f t="shared" si="1002"/>
        <v>0.294371527854628</v>
      </c>
      <c r="CX136" s="4">
        <f t="shared" si="1003"/>
        <v>0.24807903402854062</v>
      </c>
      <c r="CY136" s="4">
        <f t="shared" si="1004"/>
        <v>0.2813276922405904</v>
      </c>
      <c r="CZ136" s="4">
        <f t="shared" si="1005"/>
        <v>0.36300402130203313</v>
      </c>
      <c r="DA136" s="4">
        <f t="shared" si="1006"/>
        <v>0.48354860200726579</v>
      </c>
      <c r="DB136" s="4">
        <f t="shared" si="1007"/>
        <v>0.50206165744439712</v>
      </c>
      <c r="DC136" s="4">
        <f t="shared" si="1008"/>
        <v>0.48553981850564026</v>
      </c>
      <c r="DD136" s="4">
        <f t="shared" si="1009"/>
        <v>0.45629455180099621</v>
      </c>
      <c r="DE136" s="4">
        <f t="shared" si="1010"/>
        <v>0.3726294314798983</v>
      </c>
      <c r="DF136" s="4">
        <f t="shared" si="1011"/>
        <v>0.36007698197545834</v>
      </c>
      <c r="DG136" s="4">
        <f t="shared" si="1012"/>
        <v>0.32827246614690192</v>
      </c>
      <c r="DH136" s="4">
        <f t="shared" si="1013"/>
        <v>0.39002986166128456</v>
      </c>
      <c r="DI136" s="4">
        <f t="shared" si="1014"/>
        <v>0.27642702931740742</v>
      </c>
      <c r="DJ136" s="4">
        <f t="shared" si="1015"/>
        <v>0.27132951462164662</v>
      </c>
      <c r="DK136" s="4">
        <f t="shared" si="1016"/>
        <v>0.32351472790813834</v>
      </c>
      <c r="DL136" s="4">
        <f t="shared" si="1017"/>
        <v>0.26728439059158743</v>
      </c>
      <c r="DM136" s="4">
        <f t="shared" si="1018"/>
        <v>0.25242067483089614</v>
      </c>
      <c r="DN136" s="4">
        <f t="shared" si="1019"/>
        <v>0.28095406499273173</v>
      </c>
      <c r="DO136" s="4">
        <f t="shared" si="1020"/>
        <v>0.14225305454332679</v>
      </c>
      <c r="DP136" s="4">
        <f t="shared" si="1021"/>
        <v>0.10669460125317654</v>
      </c>
      <c r="DQ136" s="4">
        <f t="shared" si="1022"/>
        <v>0.1640926640926644</v>
      </c>
      <c r="DR136" s="4">
        <f t="shared" si="1023"/>
        <v>0.1017430699531581</v>
      </c>
      <c r="DS136" s="49">
        <f t="shared" si="1024"/>
        <v>-2.6758921233203791E-2</v>
      </c>
      <c r="DT136" s="49">
        <f t="shared" si="1025"/>
        <v>-4.4069145911520531</v>
      </c>
      <c r="DU136" s="49">
        <f t="shared" si="1026"/>
        <v>-3.6331854747763335</v>
      </c>
      <c r="DV136" s="49">
        <f t="shared" si="1027"/>
        <v>-3.4935398578581203</v>
      </c>
      <c r="DW136" s="49">
        <f t="shared" si="1028"/>
        <v>-3.4495008039486974</v>
      </c>
      <c r="DX136" s="49">
        <f t="shared" si="1029"/>
        <v>1.7169823245623266</v>
      </c>
      <c r="DY136" s="49">
        <f t="shared" si="1030"/>
        <v>1.6589466810863753</v>
      </c>
      <c r="DZ136" s="49">
        <f t="shared" si="1031"/>
        <v>1.9336008755928487</v>
      </c>
      <c r="EA136" s="49">
        <f t="shared" si="1032"/>
        <v>2.2872901289642305</v>
      </c>
      <c r="EB136" s="49">
        <f t="shared" si="1033"/>
        <v>1.6026089914167398</v>
      </c>
      <c r="EC136" s="11">
        <f t="shared" si="1034"/>
        <v>0.93404780564263246</v>
      </c>
      <c r="ED136" s="11">
        <f t="shared" si="1035"/>
        <v>0.67093178004513387</v>
      </c>
      <c r="EE136" s="11">
        <f t="shared" si="1036"/>
        <v>0.50872237279077859</v>
      </c>
      <c r="EF136" s="11">
        <f t="shared" si="1037"/>
        <v>0.5567899603698806</v>
      </c>
      <c r="EG136" s="11">
        <f t="shared" si="1038"/>
        <v>0.50072677949292521</v>
      </c>
      <c r="EH136" s="11">
        <f t="shared" si="1039"/>
        <v>0.34477622348363479</v>
      </c>
      <c r="EI136" s="11">
        <f t="shared" si="1040"/>
        <v>0.26501353586373</v>
      </c>
      <c r="EJ136" s="11">
        <f t="shared" si="1041"/>
        <v>0.1874164544034643</v>
      </c>
      <c r="EK136" s="11">
        <f t="shared" si="1042"/>
        <v>0.13019651888783651</v>
      </c>
      <c r="EL136" s="11">
        <f t="shared" si="1043"/>
        <v>0.1582972379711465</v>
      </c>
      <c r="EM136" s="11">
        <f t="shared" si="1044"/>
        <v>0.15529682907382233</v>
      </c>
      <c r="EN136" s="11">
        <f t="shared" si="1045"/>
        <v>0.11984141499359742</v>
      </c>
      <c r="EO136" s="11">
        <f t="shared" si="1046"/>
        <v>7.523836062913819E-2</v>
      </c>
      <c r="EP136" s="11">
        <f t="shared" si="1047"/>
        <v>9.9579127539593956E-2</v>
      </c>
      <c r="EQ136" s="11">
        <f t="shared" si="1048"/>
        <v>0.15119226633023022</v>
      </c>
      <c r="ER136" s="11">
        <f t="shared" si="1049"/>
        <v>0.16013935386289674</v>
      </c>
      <c r="ES136" s="11">
        <f t="shared" si="1050"/>
        <v>0.17874390082780164</v>
      </c>
      <c r="ET136" s="11">
        <f t="shared" si="1051"/>
        <v>0.14653054040576205</v>
      </c>
      <c r="EU136" s="11">
        <f t="shared" si="1052"/>
        <v>0.1267647356935383</v>
      </c>
      <c r="EV136" s="11">
        <f t="shared" si="1053"/>
        <v>0.13580692905899799</v>
      </c>
      <c r="EW136" s="11">
        <f t="shared" si="1054"/>
        <v>0.13652808839124358</v>
      </c>
      <c r="EX136" s="11">
        <f t="shared" si="1055"/>
        <v>0.12991746038037774</v>
      </c>
      <c r="EY136" s="11">
        <f t="shared" si="1056"/>
        <v>0.11089922816683549</v>
      </c>
      <c r="EZ136" s="11">
        <f t="shared" si="1057"/>
        <v>8.442483258330287E-2</v>
      </c>
      <c r="FA136" s="11">
        <f t="shared" si="1058"/>
        <v>6.8157029356645027E-2</v>
      </c>
      <c r="FB136" s="11">
        <f t="shared" si="1059"/>
        <v>6.8573034268615773E-2</v>
      </c>
      <c r="FC136" s="11">
        <f t="shared" si="1060"/>
        <v>6.9047854750664078E-2</v>
      </c>
      <c r="FD136" s="11">
        <f t="shared" si="1061"/>
        <v>5.7263746589581166E-2</v>
      </c>
      <c r="FE136" s="11">
        <f t="shared" si="1062"/>
        <v>3.8945288151642901E-2</v>
      </c>
      <c r="FF136" s="11">
        <f t="shared" si="1063"/>
        <v>2.7374628487183604E-2</v>
      </c>
    </row>
    <row r="137" spans="2:162" x14ac:dyDescent="0.25">
      <c r="B137" t="str">
        <f t="shared" ref="B137:B139" si="1064">B105</f>
        <v xml:space="preserve">   Government</v>
      </c>
      <c r="C137" s="4"/>
      <c r="D137" s="4"/>
      <c r="E137" s="4"/>
      <c r="F137" s="4"/>
      <c r="G137" s="4">
        <f t="shared" si="908"/>
        <v>0.40050973966866599</v>
      </c>
      <c r="H137" s="4">
        <f t="shared" si="909"/>
        <v>0.59269510800890424</v>
      </c>
      <c r="I137" s="4">
        <f t="shared" si="910"/>
        <v>0.46822343503026947</v>
      </c>
      <c r="J137" s="4">
        <f t="shared" si="911"/>
        <v>0.54549814170962618</v>
      </c>
      <c r="K137" s="4">
        <f t="shared" si="912"/>
        <v>0.71505828626367041</v>
      </c>
      <c r="L137" s="4">
        <f t="shared" si="913"/>
        <v>0.48533509092543387</v>
      </c>
      <c r="M137" s="4">
        <f t="shared" si="914"/>
        <v>0.3013845786583903</v>
      </c>
      <c r="N137" s="4">
        <f t="shared" si="915"/>
        <v>0.55437989925784537</v>
      </c>
      <c r="O137" s="4">
        <f t="shared" si="916"/>
        <v>0.26307233011143594</v>
      </c>
      <c r="P137" s="4">
        <f t="shared" si="917"/>
        <v>0.26274613999350271</v>
      </c>
      <c r="Q137" s="4">
        <f t="shared" si="918"/>
        <v>0.37294657392334074</v>
      </c>
      <c r="R137" s="4">
        <f t="shared" si="919"/>
        <v>0.2151805453205603</v>
      </c>
      <c r="S137" s="4">
        <f t="shared" si="920"/>
        <v>0.27049276725861748</v>
      </c>
      <c r="T137" s="4">
        <f t="shared" si="921"/>
        <v>0.27258338706840957</v>
      </c>
      <c r="U137" s="4">
        <f t="shared" si="922"/>
        <v>8.3909609096959215E-2</v>
      </c>
      <c r="V137" s="4">
        <f t="shared" si="923"/>
        <v>0.30469940232040138</v>
      </c>
      <c r="W137" s="4">
        <f t="shared" si="924"/>
        <v>0.37298210851448033</v>
      </c>
      <c r="X137" s="4">
        <f t="shared" si="925"/>
        <v>0.30472763154076105</v>
      </c>
      <c r="Y137" s="4">
        <f t="shared" si="926"/>
        <v>0.32700544044449475</v>
      </c>
      <c r="Z137" s="4">
        <f t="shared" si="927"/>
        <v>0.16318350987690006</v>
      </c>
      <c r="AA137" s="4">
        <f t="shared" si="928"/>
        <v>0.28954240944703286</v>
      </c>
      <c r="AB137" s="4">
        <f t="shared" si="929"/>
        <v>0.21574973031283717</v>
      </c>
      <c r="AC137" s="4">
        <f t="shared" si="930"/>
        <v>0.27209341874043463</v>
      </c>
      <c r="AD137" s="4">
        <f t="shared" si="931"/>
        <v>0.1766784452296824</v>
      </c>
      <c r="AE137" s="4">
        <f t="shared" si="932"/>
        <v>-5.5609620464338733E-3</v>
      </c>
      <c r="AF137" s="4">
        <f t="shared" si="933"/>
        <v>0.31742526705125862</v>
      </c>
      <c r="AG137" s="4">
        <f t="shared" si="934"/>
        <v>0.35215112469971327</v>
      </c>
      <c r="AH137" s="4">
        <f t="shared" si="935"/>
        <v>0.34055561514533955</v>
      </c>
      <c r="AI137" s="4">
        <f t="shared" si="936"/>
        <v>0.45587065995229459</v>
      </c>
      <c r="AJ137" s="4">
        <f t="shared" si="937"/>
        <v>0.28082583597690969</v>
      </c>
      <c r="AK137" s="4">
        <f t="shared" si="938"/>
        <v>0.35504785427601065</v>
      </c>
      <c r="AL137" s="4">
        <f t="shared" si="939"/>
        <v>0.38477116241393089</v>
      </c>
      <c r="AM137" s="4">
        <f t="shared" si="940"/>
        <v>0.30622489959839266</v>
      </c>
      <c r="AN137" s="4">
        <f t="shared" si="941"/>
        <v>0.30218963638165036</v>
      </c>
      <c r="AO137" s="4">
        <f t="shared" si="942"/>
        <v>0.35119603123925608</v>
      </c>
      <c r="AP137" s="4">
        <f t="shared" si="943"/>
        <v>0.28247899671252841</v>
      </c>
      <c r="AQ137" s="4">
        <f t="shared" si="944"/>
        <v>0.32029505969135114</v>
      </c>
      <c r="AR137" s="4">
        <f t="shared" si="945"/>
        <v>0.3337121853311712</v>
      </c>
      <c r="AS137" s="4">
        <f t="shared" si="946"/>
        <v>0.13433444479093989</v>
      </c>
      <c r="AT137" s="4">
        <f t="shared" si="947"/>
        <v>0.1262115114423826</v>
      </c>
      <c r="AU137" s="4">
        <f t="shared" si="948"/>
        <v>0.32953225385837082</v>
      </c>
      <c r="AV137" s="4">
        <f t="shared" si="949"/>
        <v>0.32302178628690187</v>
      </c>
      <c r="AW137" s="4">
        <f t="shared" si="950"/>
        <v>0.46716904946357629</v>
      </c>
      <c r="AX137" s="4">
        <f t="shared" si="951"/>
        <v>0.57899283262904999</v>
      </c>
      <c r="AY137" s="4">
        <f t="shared" si="952"/>
        <v>0.35909592320510786</v>
      </c>
      <c r="AZ137" s="4">
        <f t="shared" si="953"/>
        <v>0.30016544552115176</v>
      </c>
      <c r="BA137" s="4">
        <f t="shared" si="954"/>
        <v>0.25297121855758925</v>
      </c>
      <c r="BB137" s="4">
        <f t="shared" si="955"/>
        <v>0.21556422118342178</v>
      </c>
      <c r="BC137" s="4">
        <f t="shared" si="956"/>
        <v>0.20554984583761388</v>
      </c>
      <c r="BD137" s="4">
        <f t="shared" si="957"/>
        <v>0.23350702979058416</v>
      </c>
      <c r="BE137" s="4">
        <f t="shared" si="958"/>
        <v>0.11337589037044242</v>
      </c>
      <c r="BF137" s="4">
        <f t="shared" si="959"/>
        <v>8.1630633750557374E-2</v>
      </c>
      <c r="BG137" s="4">
        <f t="shared" si="960"/>
        <v>-1.2397718819736949E-2</v>
      </c>
      <c r="BH137" s="4">
        <f t="shared" si="961"/>
        <v>-6.968467683731297E-2</v>
      </c>
      <c r="BI137" s="4">
        <f t="shared" si="962"/>
        <v>6.4749097248165188E-2</v>
      </c>
      <c r="BJ137" s="4">
        <f t="shared" si="963"/>
        <v>1.9877257932268286E-2</v>
      </c>
      <c r="BK137" s="4">
        <f t="shared" si="964"/>
        <v>-1.2418966245249267E-2</v>
      </c>
      <c r="BL137" s="4">
        <f t="shared" si="965"/>
        <v>-1.9783861315130557E-2</v>
      </c>
      <c r="BM137" s="4">
        <f t="shared" si="966"/>
        <v>-2.219701080254443E-2</v>
      </c>
      <c r="BN137" s="4">
        <f t="shared" si="967"/>
        <v>-1.7145936413069579E-2</v>
      </c>
      <c r="BO137" s="4">
        <f t="shared" si="968"/>
        <v>9.7513408093613474E-2</v>
      </c>
      <c r="BP137" s="4">
        <f t="shared" si="969"/>
        <v>5.3161926394896926E-2</v>
      </c>
      <c r="BQ137" s="4">
        <f t="shared" si="970"/>
        <v>2.4012486492974831E-2</v>
      </c>
      <c r="BR137" s="4">
        <f t="shared" si="971"/>
        <v>4.0368541033435588E-2</v>
      </c>
      <c r="BS137" s="4">
        <f t="shared" si="972"/>
        <v>1.8851918182671634E-2</v>
      </c>
      <c r="BT137" s="4">
        <f t="shared" si="973"/>
        <v>7.9528443113771163E-2</v>
      </c>
      <c r="BU137" s="4">
        <f t="shared" si="974"/>
        <v>0.1812899477048234</v>
      </c>
      <c r="BV137" s="4">
        <f t="shared" si="975"/>
        <v>0.17794416712885958</v>
      </c>
      <c r="BW137" s="4">
        <f t="shared" si="976"/>
        <v>0.23548239597622611</v>
      </c>
      <c r="BX137" s="4">
        <f t="shared" si="977"/>
        <v>0.20881091263987242</v>
      </c>
      <c r="BY137" s="4">
        <f t="shared" si="978"/>
        <v>0.36530915978893397</v>
      </c>
      <c r="BZ137" s="4">
        <f t="shared" si="979"/>
        <v>0.37207217303597456</v>
      </c>
      <c r="CA137" s="4">
        <f t="shared" si="980"/>
        <v>0.24276709948996586</v>
      </c>
      <c r="CB137" s="4">
        <f t="shared" si="981"/>
        <v>0.30970789420913097</v>
      </c>
      <c r="CC137" s="4">
        <f t="shared" si="982"/>
        <v>-1.3342821562001124E-2</v>
      </c>
      <c r="CD137" s="4">
        <f t="shared" si="983"/>
        <v>-9.2858922383528289E-2</v>
      </c>
      <c r="CE137" s="4">
        <f t="shared" si="984"/>
        <v>-7.5930144267274388E-2</v>
      </c>
      <c r="CF137" s="4">
        <f t="shared" si="985"/>
        <v>7.0566650201115452E-2</v>
      </c>
      <c r="CG137" s="4">
        <f t="shared" si="986"/>
        <v>0</v>
      </c>
      <c r="CH137" s="4">
        <f t="shared" si="987"/>
        <v>-0.10542709955672648</v>
      </c>
      <c r="CI137" s="4">
        <f t="shared" si="988"/>
        <v>-0.13443764253991228</v>
      </c>
      <c r="CJ137" s="4">
        <f t="shared" si="989"/>
        <v>-0.39192257139443248</v>
      </c>
      <c r="CK137" s="4">
        <f t="shared" si="990"/>
        <v>-0.35546437006465204</v>
      </c>
      <c r="CL137" s="4">
        <f t="shared" si="991"/>
        <v>-0.15415994687411269</v>
      </c>
      <c r="CM137" s="4">
        <f t="shared" si="992"/>
        <v>-4.4926816580358762E-2</v>
      </c>
      <c r="CN137" s="4">
        <f t="shared" si="993"/>
        <v>-2.3485204321276678E-2</v>
      </c>
      <c r="CO137" s="4">
        <f t="shared" si="994"/>
        <v>9.8133133951728416E-2</v>
      </c>
      <c r="CP137" s="4">
        <f t="shared" si="995"/>
        <v>0.11385022886219434</v>
      </c>
      <c r="CQ137" s="4">
        <f t="shared" si="996"/>
        <v>0.12009792600120546</v>
      </c>
      <c r="CR137" s="4">
        <f t="shared" si="997"/>
        <v>0.1327382995766096</v>
      </c>
      <c r="CS137" s="4">
        <f t="shared" si="998"/>
        <v>0.14579916165482301</v>
      </c>
      <c r="CT137" s="4">
        <f t="shared" si="999"/>
        <v>0.17836178090851662</v>
      </c>
      <c r="CU137" s="4">
        <f t="shared" si="1000"/>
        <v>0.17488005022196218</v>
      </c>
      <c r="CV137" s="4">
        <f t="shared" si="1001"/>
        <v>0.18045715813393695</v>
      </c>
      <c r="CW137" s="4">
        <f t="shared" si="1002"/>
        <v>0.2346118943803796</v>
      </c>
      <c r="CX137" s="4">
        <f t="shared" si="1003"/>
        <v>0.19099890230516031</v>
      </c>
      <c r="CY137" s="4">
        <f t="shared" si="1004"/>
        <v>0.2551576743577415</v>
      </c>
      <c r="CZ137" s="4">
        <f t="shared" si="1005"/>
        <v>0.34126725355939574</v>
      </c>
      <c r="DA137" s="4">
        <f t="shared" si="1006"/>
        <v>0.38468977670800036</v>
      </c>
      <c r="DB137" s="4">
        <f t="shared" si="1007"/>
        <v>0.35892067425812252</v>
      </c>
      <c r="DC137" s="4">
        <f t="shared" si="1008"/>
        <v>0.29895683148163915</v>
      </c>
      <c r="DD137" s="4">
        <f t="shared" si="1009"/>
        <v>0.32382193998780434</v>
      </c>
      <c r="DE137" s="4">
        <f t="shared" si="1010"/>
        <v>0.28103337011054019</v>
      </c>
      <c r="DF137" s="4">
        <f t="shared" si="1011"/>
        <v>0.32903586283964104</v>
      </c>
      <c r="DG137" s="4">
        <f t="shared" si="1012"/>
        <v>0.30365203118588657</v>
      </c>
      <c r="DH137" s="4">
        <f t="shared" si="1013"/>
        <v>0.24173725800881565</v>
      </c>
      <c r="DI137" s="4">
        <f t="shared" si="1014"/>
        <v>0.19168297653396563</v>
      </c>
      <c r="DJ137" s="4">
        <f t="shared" si="1015"/>
        <v>0.10451210933574681</v>
      </c>
      <c r="DK137" s="4">
        <f t="shared" si="1016"/>
        <v>-5.9910134797816752E-3</v>
      </c>
      <c r="DL137" s="4">
        <f t="shared" si="1017"/>
        <v>-0.1346321374831686</v>
      </c>
      <c r="DM137" s="4">
        <f t="shared" si="1018"/>
        <v>-0.22284012699914996</v>
      </c>
      <c r="DN137" s="4">
        <f t="shared" si="1019"/>
        <v>-0.28488349247514566</v>
      </c>
      <c r="DO137" s="4">
        <f t="shared" si="1020"/>
        <v>-0.35076095640820781</v>
      </c>
      <c r="DP137" s="4">
        <f t="shared" si="1021"/>
        <v>-0.22308871171119005</v>
      </c>
      <c r="DQ137" s="4">
        <f t="shared" si="1022"/>
        <v>1.7374517374516691E-2</v>
      </c>
      <c r="DR137" s="4">
        <f t="shared" si="1023"/>
        <v>-3.263456960762022E-2</v>
      </c>
      <c r="DS137" s="49">
        <f t="shared" si="1024"/>
        <v>0.3000821881152147</v>
      </c>
      <c r="DT137" s="49">
        <f t="shared" si="1025"/>
        <v>-0.54778422229804091</v>
      </c>
      <c r="DU137" s="49">
        <f t="shared" si="1026"/>
        <v>-0.40034583865874651</v>
      </c>
      <c r="DV137" s="49">
        <f t="shared" si="1027"/>
        <v>-0.77634219063513743</v>
      </c>
      <c r="DW137" s="49">
        <f t="shared" si="1028"/>
        <v>-0.91238828852410059</v>
      </c>
      <c r="DX137" s="49">
        <f t="shared" si="1029"/>
        <v>2.3173994564648359E-2</v>
      </c>
      <c r="DY137" s="49">
        <f t="shared" si="1030"/>
        <v>7.5499418450423308E-2</v>
      </c>
      <c r="DZ137" s="49">
        <f t="shared" si="1031"/>
        <v>0.31010580080262967</v>
      </c>
      <c r="EA137" s="49">
        <f t="shared" si="1032"/>
        <v>-3.2443831616513742E-2</v>
      </c>
      <c r="EB137" s="49">
        <f t="shared" si="1033"/>
        <v>-0.132050179068048</v>
      </c>
      <c r="EC137" s="11">
        <f t="shared" si="1034"/>
        <v>-0.12660462382444915</v>
      </c>
      <c r="ED137" s="11">
        <f t="shared" si="1035"/>
        <v>0.19258394892664757</v>
      </c>
      <c r="EE137" s="11">
        <f t="shared" si="1036"/>
        <v>0.52670916517158617</v>
      </c>
      <c r="EF137" s="11">
        <f t="shared" si="1037"/>
        <v>0.40959803736554157</v>
      </c>
      <c r="EG137" s="11">
        <f t="shared" si="1038"/>
        <v>0.20533544936080741</v>
      </c>
      <c r="EH137" s="11">
        <f t="shared" si="1039"/>
        <v>0.18081198309646987</v>
      </c>
      <c r="EI137" s="11">
        <f t="shared" si="1040"/>
        <v>0.16005801324815427</v>
      </c>
      <c r="EJ137" s="11">
        <f t="shared" si="1041"/>
        <v>0.22891850636046665</v>
      </c>
      <c r="EK137" s="11">
        <f t="shared" si="1042"/>
        <v>0.25499767361179626</v>
      </c>
      <c r="EL137" s="11">
        <f t="shared" si="1043"/>
        <v>0.27559249216466541</v>
      </c>
      <c r="EM137" s="11">
        <f t="shared" si="1044"/>
        <v>0.32639285326740813</v>
      </c>
      <c r="EN137" s="11">
        <f t="shared" si="1045"/>
        <v>0.39840353040430726</v>
      </c>
      <c r="EO137" s="11">
        <f t="shared" si="1046"/>
        <v>0.47804401426459908</v>
      </c>
      <c r="EP137" s="11">
        <f t="shared" si="1047"/>
        <v>0.51635423627475119</v>
      </c>
      <c r="EQ137" s="11">
        <f t="shared" si="1048"/>
        <v>0.48078803171307488</v>
      </c>
      <c r="ER137" s="11">
        <f t="shared" si="1049"/>
        <v>0.41871870071659917</v>
      </c>
      <c r="ES137" s="11">
        <f t="shared" si="1050"/>
        <v>0.35507888490503431</v>
      </c>
      <c r="ET137" s="11">
        <f t="shared" si="1051"/>
        <v>0.28526492270408166</v>
      </c>
      <c r="EU137" s="11">
        <f t="shared" si="1052"/>
        <v>0.23328586492278783</v>
      </c>
      <c r="EV137" s="11">
        <f t="shared" si="1053"/>
        <v>0.19236067933522588</v>
      </c>
      <c r="EW137" s="11">
        <f t="shared" si="1054"/>
        <v>0.16454546911429177</v>
      </c>
      <c r="EX137" s="11">
        <f t="shared" si="1055"/>
        <v>0.13922677117758142</v>
      </c>
      <c r="EY137" s="11">
        <f t="shared" si="1056"/>
        <v>0.12250004801663707</v>
      </c>
      <c r="EZ137" s="11">
        <f t="shared" si="1057"/>
        <v>0.11440232075310761</v>
      </c>
      <c r="FA137" s="11">
        <f t="shared" si="1058"/>
        <v>0.11204647886174486</v>
      </c>
      <c r="FB137" s="11">
        <f t="shared" si="1059"/>
        <v>0.11031031183073474</v>
      </c>
      <c r="FC137" s="11">
        <f t="shared" si="1060"/>
        <v>0.10568151758140153</v>
      </c>
      <c r="FD137" s="11">
        <f t="shared" si="1061"/>
        <v>9.5518691089705704E-2</v>
      </c>
      <c r="FE137" s="11">
        <f t="shared" si="1062"/>
        <v>8.4440514481536777E-2</v>
      </c>
      <c r="FF137" s="11">
        <f t="shared" si="1063"/>
        <v>7.1388316872842916E-2</v>
      </c>
    </row>
    <row r="138" spans="2:162" x14ac:dyDescent="0.25">
      <c r="B138" t="str">
        <f t="shared" si="1064"/>
        <v xml:space="preserve">      State and local</v>
      </c>
      <c r="C138" s="4"/>
      <c r="D138" s="4"/>
      <c r="E138" s="4"/>
      <c r="F138" s="4"/>
      <c r="G138" s="4">
        <f t="shared" si="908"/>
        <v>0.45512470416894141</v>
      </c>
      <c r="H138" s="4">
        <f t="shared" si="909"/>
        <v>0.6859618508935551</v>
      </c>
      <c r="I138" s="4">
        <f t="shared" si="910"/>
        <v>0.46822343503027164</v>
      </c>
      <c r="J138" s="4">
        <f t="shared" si="911"/>
        <v>0.5065339887303667</v>
      </c>
      <c r="K138" s="4">
        <f t="shared" si="912"/>
        <v>0.66999158754957377</v>
      </c>
      <c r="L138" s="4">
        <f t="shared" si="913"/>
        <v>0.44938434344947359</v>
      </c>
      <c r="M138" s="4">
        <f t="shared" si="914"/>
        <v>0.29541656719981108</v>
      </c>
      <c r="N138" s="4">
        <f t="shared" si="915"/>
        <v>0.52457452833000284</v>
      </c>
      <c r="O138" s="4">
        <f t="shared" si="916"/>
        <v>0.21282255919127543</v>
      </c>
      <c r="P138" s="4">
        <f t="shared" si="917"/>
        <v>0.21551087887107834</v>
      </c>
      <c r="Q138" s="4">
        <f t="shared" si="918"/>
        <v>0.31078881160278243</v>
      </c>
      <c r="R138" s="4">
        <f t="shared" si="919"/>
        <v>0.17686072218128146</v>
      </c>
      <c r="S138" s="4">
        <f t="shared" si="920"/>
        <v>0.26167235093496433</v>
      </c>
      <c r="T138" s="4">
        <f t="shared" si="921"/>
        <v>0.26379037458232835</v>
      </c>
      <c r="U138" s="4">
        <f t="shared" si="922"/>
        <v>0.10416365267208502</v>
      </c>
      <c r="V138" s="4">
        <f t="shared" si="923"/>
        <v>0.31934841204734382</v>
      </c>
      <c r="W138" s="4">
        <f t="shared" si="924"/>
        <v>0.40794918118771273</v>
      </c>
      <c r="X138" s="4">
        <f t="shared" si="925"/>
        <v>0.34245581449342705</v>
      </c>
      <c r="Y138" s="4">
        <f t="shared" si="926"/>
        <v>0.364625535362887</v>
      </c>
      <c r="Z138" s="4">
        <f t="shared" si="927"/>
        <v>0.19753793300887659</v>
      </c>
      <c r="AA138" s="4">
        <f t="shared" si="928"/>
        <v>0.30657431588509426</v>
      </c>
      <c r="AB138" s="4">
        <f t="shared" si="929"/>
        <v>0.24413785272242053</v>
      </c>
      <c r="AC138" s="4">
        <f t="shared" si="930"/>
        <v>0.31177370897341461</v>
      </c>
      <c r="AD138" s="4">
        <f t="shared" si="931"/>
        <v>0.19377635928416775</v>
      </c>
      <c r="AE138" s="4">
        <f t="shared" si="932"/>
        <v>5.5609620464330736E-3</v>
      </c>
      <c r="AF138" s="4">
        <f t="shared" si="933"/>
        <v>0.31190482762427985</v>
      </c>
      <c r="AG138" s="4">
        <f t="shared" si="934"/>
        <v>0.30574361214238804</v>
      </c>
      <c r="AH138" s="4">
        <f t="shared" si="935"/>
        <v>0.32446637348492902</v>
      </c>
      <c r="AI138" s="4">
        <f t="shared" si="936"/>
        <v>0.40021203286509438</v>
      </c>
      <c r="AJ138" s="4">
        <f t="shared" si="937"/>
        <v>0.23402152998075751</v>
      </c>
      <c r="AK138" s="4">
        <f t="shared" si="938"/>
        <v>0.30616445404960424</v>
      </c>
      <c r="AL138" s="4">
        <f t="shared" si="939"/>
        <v>0.29617253948967109</v>
      </c>
      <c r="AM138" s="4">
        <f t="shared" si="940"/>
        <v>0.22339357429718976</v>
      </c>
      <c r="AN138" s="4">
        <f t="shared" si="941"/>
        <v>0.25017338749628337</v>
      </c>
      <c r="AO138" s="4">
        <f t="shared" si="942"/>
        <v>0.32909278451790347</v>
      </c>
      <c r="AP138" s="4">
        <f t="shared" si="943"/>
        <v>0.2654328503591884</v>
      </c>
      <c r="AQ138" s="4">
        <f t="shared" si="944"/>
        <v>0.33485392604095782</v>
      </c>
      <c r="AR138" s="4">
        <f t="shared" si="945"/>
        <v>0.14751045873334342</v>
      </c>
      <c r="AS138" s="4">
        <f t="shared" si="946"/>
        <v>7.6762539880537051E-2</v>
      </c>
      <c r="AT138" s="4">
        <f t="shared" si="947"/>
        <v>0.12621151144238243</v>
      </c>
      <c r="AU138" s="4">
        <f t="shared" si="948"/>
        <v>0.29634195490860843</v>
      </c>
      <c r="AV138" s="4">
        <f t="shared" si="949"/>
        <v>0.464491181741018</v>
      </c>
      <c r="AW138" s="4">
        <f t="shared" si="950"/>
        <v>0.46482146630044363</v>
      </c>
      <c r="AX138" s="4">
        <f t="shared" si="951"/>
        <v>0.53229986225573944</v>
      </c>
      <c r="AY138" s="4">
        <f t="shared" si="952"/>
        <v>0.35205482667167265</v>
      </c>
      <c r="AZ138" s="4">
        <f t="shared" si="953"/>
        <v>0.2836208934058122</v>
      </c>
      <c r="BA138" s="4">
        <f t="shared" si="954"/>
        <v>0.24103861390864376</v>
      </c>
      <c r="BB138" s="4">
        <f t="shared" si="955"/>
        <v>0.13321384455155266</v>
      </c>
      <c r="BC138" s="4">
        <f t="shared" si="956"/>
        <v>0.1101159888415791</v>
      </c>
      <c r="BD138" s="4">
        <f t="shared" si="957"/>
        <v>0.14747812407826308</v>
      </c>
      <c r="BE138" s="4">
        <f t="shared" si="958"/>
        <v>4.9293865378453733E-2</v>
      </c>
      <c r="BF138" s="4">
        <f t="shared" si="959"/>
        <v>9.3998911591551229E-2</v>
      </c>
      <c r="BG138" s="4">
        <f t="shared" si="960"/>
        <v>1.7356806347633973E-2</v>
      </c>
      <c r="BH138" s="4">
        <f t="shared" si="961"/>
        <v>-5.2263507627985324E-2</v>
      </c>
      <c r="BI138" s="4">
        <f t="shared" si="962"/>
        <v>7.2220146930644061E-2</v>
      </c>
      <c r="BJ138" s="4">
        <f t="shared" si="963"/>
        <v>2.7331229656869412E-2</v>
      </c>
      <c r="BK138" s="4">
        <f t="shared" si="964"/>
        <v>1.4902759494299173E-2</v>
      </c>
      <c r="BL138" s="4">
        <f t="shared" si="965"/>
        <v>1.7310878650741674E-2</v>
      </c>
      <c r="BM138" s="4">
        <f t="shared" si="966"/>
        <v>0</v>
      </c>
      <c r="BN138" s="4">
        <f t="shared" si="967"/>
        <v>4.1640131288884226E-2</v>
      </c>
      <c r="BO138" s="4">
        <f t="shared" si="968"/>
        <v>0.13651877133105875</v>
      </c>
      <c r="BP138" s="4">
        <f t="shared" si="969"/>
        <v>9.1825145591184335E-2</v>
      </c>
      <c r="BQ138" s="4">
        <f t="shared" si="970"/>
        <v>7.2037459478927993E-2</v>
      </c>
      <c r="BR138" s="4">
        <f t="shared" si="971"/>
        <v>5.2241641337384452E-2</v>
      </c>
      <c r="BS138" s="4">
        <f t="shared" si="972"/>
        <v>2.5921387501177326E-2</v>
      </c>
      <c r="BT138" s="4">
        <f t="shared" si="973"/>
        <v>8.1867514970058439E-2</v>
      </c>
      <c r="BU138" s="4">
        <f t="shared" si="974"/>
        <v>0.18128994770482446</v>
      </c>
      <c r="BV138" s="4">
        <f t="shared" si="975"/>
        <v>0.17794416712885819</v>
      </c>
      <c r="BW138" s="4">
        <f t="shared" si="976"/>
        <v>0.22405121170553297</v>
      </c>
      <c r="BX138" s="4">
        <f t="shared" si="977"/>
        <v>0.19519280964161684</v>
      </c>
      <c r="BY138" s="4">
        <f t="shared" si="978"/>
        <v>0.3472692012808366</v>
      </c>
      <c r="BZ138" s="4">
        <f t="shared" si="979"/>
        <v>0.34741678807576176</v>
      </c>
      <c r="CA138" s="4">
        <f t="shared" si="980"/>
        <v>0.22272210962382202</v>
      </c>
      <c r="CB138" s="4">
        <f t="shared" si="981"/>
        <v>0.23840823511062686</v>
      </c>
      <c r="CC138" s="4">
        <f t="shared" si="982"/>
        <v>-4.8923679060666359E-2</v>
      </c>
      <c r="CD138" s="4">
        <f t="shared" si="983"/>
        <v>-9.9653477679883418E-2</v>
      </c>
      <c r="CE138" s="4">
        <f t="shared" si="984"/>
        <v>-3.9115528864958657E-2</v>
      </c>
      <c r="CF138" s="4">
        <f t="shared" si="985"/>
        <v>-2.5874438407074221E-2</v>
      </c>
      <c r="CG138" s="4">
        <f t="shared" si="986"/>
        <v>2.3793095243762157E-2</v>
      </c>
      <c r="CH138" s="4">
        <f t="shared" si="987"/>
        <v>-6.4693902000719325E-2</v>
      </c>
      <c r="CI138" s="4">
        <f t="shared" si="988"/>
        <v>-0.13683831472812424</v>
      </c>
      <c r="CJ138" s="4">
        <f t="shared" si="989"/>
        <v>-0.1983510574740118</v>
      </c>
      <c r="CK138" s="4">
        <f t="shared" si="990"/>
        <v>-0.30059403106138521</v>
      </c>
      <c r="CL138" s="4">
        <f t="shared" si="991"/>
        <v>-0.12332795749928911</v>
      </c>
      <c r="CM138" s="4">
        <f t="shared" si="992"/>
        <v>-9.4582771748127573E-3</v>
      </c>
      <c r="CN138" s="4">
        <f t="shared" si="993"/>
        <v>1.4091122592766929E-2</v>
      </c>
      <c r="CO138" s="4">
        <f t="shared" si="994"/>
        <v>0.12149816584499694</v>
      </c>
      <c r="CP138" s="4">
        <f t="shared" si="995"/>
        <v>0.13243802132948934</v>
      </c>
      <c r="CQ138" s="4">
        <f t="shared" si="996"/>
        <v>0.14319368100143248</v>
      </c>
      <c r="CR138" s="4">
        <f t="shared" si="997"/>
        <v>0.16706717015676939</v>
      </c>
      <c r="CS138" s="4">
        <f t="shared" si="998"/>
        <v>0.1890832877710959</v>
      </c>
      <c r="CT138" s="4">
        <f t="shared" si="999"/>
        <v>0.22351666215117932</v>
      </c>
      <c r="CU138" s="4">
        <f t="shared" si="1000"/>
        <v>0.20851082911080215</v>
      </c>
      <c r="CV138" s="4">
        <f t="shared" si="1001"/>
        <v>0.2005079534821517</v>
      </c>
      <c r="CW138" s="4">
        <f t="shared" si="1002"/>
        <v>0.25674509196343559</v>
      </c>
      <c r="CX138" s="4">
        <f t="shared" si="1003"/>
        <v>0.21514818880351369</v>
      </c>
      <c r="CY138" s="4">
        <f t="shared" si="1004"/>
        <v>0.27914685741701628</v>
      </c>
      <c r="CZ138" s="4">
        <f t="shared" si="1005"/>
        <v>0.35648299097924147</v>
      </c>
      <c r="DA138" s="4">
        <f t="shared" si="1006"/>
        <v>0.38468977670800153</v>
      </c>
      <c r="DB138" s="4">
        <f t="shared" si="1007"/>
        <v>0.34823851133377232</v>
      </c>
      <c r="DC138" s="4">
        <f t="shared" si="1008"/>
        <v>0.2904757866169122</v>
      </c>
      <c r="DD138" s="4">
        <f t="shared" si="1009"/>
        <v>0.31751372037765363</v>
      </c>
      <c r="DE138" s="4">
        <f t="shared" si="1010"/>
        <v>0.2747881841080827</v>
      </c>
      <c r="DF138" s="4">
        <f t="shared" si="1011"/>
        <v>0.31661941518531478</v>
      </c>
      <c r="DG138" s="4">
        <f t="shared" si="1012"/>
        <v>0.28723840787854243</v>
      </c>
      <c r="DH138" s="4">
        <f t="shared" si="1013"/>
        <v>0.23564304142035863</v>
      </c>
      <c r="DI138" s="4">
        <f t="shared" si="1014"/>
        <v>0.19168297653396663</v>
      </c>
      <c r="DJ138" s="4">
        <f t="shared" si="1015"/>
        <v>0.1165711988744863</v>
      </c>
      <c r="DK138" s="4">
        <f t="shared" si="1016"/>
        <v>2.5961058412379525E-2</v>
      </c>
      <c r="DL138" s="4">
        <f t="shared" si="1017"/>
        <v>-0.10493387186188013</v>
      </c>
      <c r="DM138" s="4">
        <f t="shared" si="1018"/>
        <v>-0.19325957916740383</v>
      </c>
      <c r="DN138" s="4">
        <f t="shared" si="1019"/>
        <v>-0.25148335887461054</v>
      </c>
      <c r="DO138" s="4">
        <f t="shared" si="1020"/>
        <v>-0.321530876707524</v>
      </c>
      <c r="DP138" s="4">
        <f t="shared" si="1021"/>
        <v>-0.19399018409668722</v>
      </c>
      <c r="DQ138" s="4">
        <f t="shared" si="1022"/>
        <v>3.2818532818531969E-2</v>
      </c>
      <c r="DR138" s="4">
        <f t="shared" si="1023"/>
        <v>-1.7277125086387648E-2</v>
      </c>
      <c r="DS138" s="49">
        <f t="shared" si="1024"/>
        <v>0.29625948508190014</v>
      </c>
      <c r="DT138" s="49">
        <f t="shared" si="1025"/>
        <v>-0.56484324652185625</v>
      </c>
      <c r="DU138" s="49">
        <f t="shared" si="1026"/>
        <v>-0.49056461920156313</v>
      </c>
      <c r="DV138" s="49">
        <f t="shared" si="1027"/>
        <v>-0.81572186697170312</v>
      </c>
      <c r="DW138" s="49">
        <f t="shared" si="1028"/>
        <v>-0.92547582544965001</v>
      </c>
      <c r="DX138" s="49">
        <f t="shared" si="1029"/>
        <v>1.896054100743931E-2</v>
      </c>
      <c r="DY138" s="49">
        <f t="shared" si="1030"/>
        <v>0.17140408513069258</v>
      </c>
      <c r="DZ138" s="49">
        <f t="shared" si="1031"/>
        <v>0.35064250678990255</v>
      </c>
      <c r="EA138" s="49">
        <f t="shared" si="1032"/>
        <v>-2.0277394760324021E-3</v>
      </c>
      <c r="EB138" s="49">
        <f t="shared" si="1033"/>
        <v>-7.8029651267484415E-2</v>
      </c>
      <c r="EC138" s="11">
        <f t="shared" si="1034"/>
        <v>-8.0628918495296728E-2</v>
      </c>
      <c r="ED138" s="11">
        <f t="shared" si="1035"/>
        <v>0.23045306382239825</v>
      </c>
      <c r="EE138" s="11">
        <f t="shared" si="1036"/>
        <v>0.55467419933580175</v>
      </c>
      <c r="EF138" s="11">
        <f t="shared" si="1037"/>
        <v>0.41272126816380506</v>
      </c>
      <c r="EG138" s="11">
        <f t="shared" si="1038"/>
        <v>0.20568166779001645</v>
      </c>
      <c r="EH138" s="11">
        <f t="shared" si="1039"/>
        <v>0.18084545543297809</v>
      </c>
      <c r="EI138" s="11">
        <f t="shared" si="1040"/>
        <v>0.16006362164414609</v>
      </c>
      <c r="EJ138" s="11">
        <f t="shared" si="1041"/>
        <v>0.22891850636046807</v>
      </c>
      <c r="EK138" s="11">
        <f t="shared" si="1042"/>
        <v>0.25500347507863991</v>
      </c>
      <c r="EL138" s="11">
        <f t="shared" si="1043"/>
        <v>0.2755983613292487</v>
      </c>
      <c r="EM138" s="11">
        <f t="shared" si="1044"/>
        <v>0.32639285326740908</v>
      </c>
      <c r="EN138" s="11">
        <f t="shared" si="1045"/>
        <v>0.39840353040430737</v>
      </c>
      <c r="EO138" s="11">
        <f t="shared" si="1046"/>
        <v>0.47804401426460097</v>
      </c>
      <c r="EP138" s="11">
        <f t="shared" si="1047"/>
        <v>0.51635423627474952</v>
      </c>
      <c r="EQ138" s="11">
        <f t="shared" si="1048"/>
        <v>0.48078803171307488</v>
      </c>
      <c r="ER138" s="11">
        <f t="shared" si="1049"/>
        <v>0.41871870071659961</v>
      </c>
      <c r="ES138" s="11">
        <f t="shared" si="1050"/>
        <v>0.35507888490503248</v>
      </c>
      <c r="ET138" s="11">
        <f t="shared" si="1051"/>
        <v>0.28526492270408382</v>
      </c>
      <c r="EU138" s="11">
        <f t="shared" si="1052"/>
        <v>0.23328586492278536</v>
      </c>
      <c r="EV138" s="11">
        <f t="shared" si="1053"/>
        <v>0.19236067933522502</v>
      </c>
      <c r="EW138" s="11">
        <f t="shared" si="1054"/>
        <v>0.1645454691142903</v>
      </c>
      <c r="EX138" s="11">
        <f t="shared" si="1055"/>
        <v>0.13922677117758162</v>
      </c>
      <c r="EY138" s="11">
        <f t="shared" si="1056"/>
        <v>0.12250004801663811</v>
      </c>
      <c r="EZ138" s="11">
        <f t="shared" si="1057"/>
        <v>0.11440232075310812</v>
      </c>
      <c r="FA138" s="11">
        <f t="shared" si="1058"/>
        <v>0.11204647886174819</v>
      </c>
      <c r="FB138" s="11">
        <f t="shared" si="1059"/>
        <v>0.11031031183073316</v>
      </c>
      <c r="FC138" s="11">
        <f t="shared" si="1060"/>
        <v>0.10568151758139951</v>
      </c>
      <c r="FD138" s="11">
        <f t="shared" si="1061"/>
        <v>9.5518691089705468E-2</v>
      </c>
      <c r="FE138" s="11">
        <f t="shared" si="1062"/>
        <v>8.4440514481537887E-2</v>
      </c>
      <c r="FF138" s="11">
        <f t="shared" si="1063"/>
        <v>7.1388316872842375E-2</v>
      </c>
    </row>
    <row r="139" spans="2:162" x14ac:dyDescent="0.25">
      <c r="B139" t="str">
        <f t="shared" si="1064"/>
        <v xml:space="preserve">      Federal</v>
      </c>
      <c r="C139" s="4"/>
      <c r="D139" s="4"/>
      <c r="E139" s="4"/>
      <c r="F139" s="4"/>
      <c r="G139" s="4">
        <f t="shared" si="908"/>
        <v>-5.4614964500272908E-2</v>
      </c>
      <c r="H139" s="4">
        <f t="shared" si="909"/>
        <v>-9.3266742884650325E-2</v>
      </c>
      <c r="I139" s="4">
        <f t="shared" si="910"/>
        <v>0</v>
      </c>
      <c r="J139" s="4">
        <f t="shared" si="911"/>
        <v>3.8964152979258836E-2</v>
      </c>
      <c r="K139" s="4">
        <f t="shared" si="912"/>
        <v>4.5066698714096784E-2</v>
      </c>
      <c r="L139" s="4">
        <f t="shared" si="913"/>
        <v>3.5950747475958021E-2</v>
      </c>
      <c r="M139" s="4">
        <f t="shared" si="914"/>
        <v>5.968011458582119E-3</v>
      </c>
      <c r="N139" s="4">
        <f t="shared" si="915"/>
        <v>2.9805370927841419E-2</v>
      </c>
      <c r="O139" s="4">
        <f t="shared" si="916"/>
        <v>5.0249770920162071E-2</v>
      </c>
      <c r="P139" s="4">
        <f t="shared" si="917"/>
        <v>4.7235261122427624E-2</v>
      </c>
      <c r="Q139" s="4">
        <f t="shared" si="918"/>
        <v>6.2157762320556545E-2</v>
      </c>
      <c r="R139" s="4">
        <f t="shared" si="919"/>
        <v>3.8319823139277918E-2</v>
      </c>
      <c r="S139" s="4">
        <f t="shared" si="920"/>
        <v>8.8204163236503801E-3</v>
      </c>
      <c r="T139" s="4">
        <f t="shared" si="921"/>
        <v>8.7930124860780678E-3</v>
      </c>
      <c r="U139" s="4">
        <f t="shared" si="922"/>
        <v>-2.0254043575127761E-2</v>
      </c>
      <c r="V139" s="4">
        <f t="shared" si="923"/>
        <v>-1.4649009726942283E-2</v>
      </c>
      <c r="W139" s="4">
        <f t="shared" si="924"/>
        <v>-3.4967072673232201E-2</v>
      </c>
      <c r="X139" s="4">
        <f t="shared" si="925"/>
        <v>-3.7728182952665348E-2</v>
      </c>
      <c r="Y139" s="4">
        <f t="shared" si="926"/>
        <v>-3.7620094918393347E-2</v>
      </c>
      <c r="Z139" s="4">
        <f t="shared" si="927"/>
        <v>-3.4354423131978409E-2</v>
      </c>
      <c r="AA139" s="4">
        <f t="shared" si="928"/>
        <v>-1.7031906438060899E-2</v>
      </c>
      <c r="AB139" s="4">
        <f t="shared" si="929"/>
        <v>-2.838812240958399E-2</v>
      </c>
      <c r="AC139" s="4">
        <f t="shared" si="930"/>
        <v>-3.9680290232980232E-2</v>
      </c>
      <c r="AD139" s="4">
        <f t="shared" si="931"/>
        <v>-1.7097914054485644E-2</v>
      </c>
      <c r="AE139" s="4">
        <f t="shared" si="932"/>
        <v>-1.1121924092868002E-2</v>
      </c>
      <c r="AF139" s="4">
        <f t="shared" si="933"/>
        <v>5.5204394269784121E-3</v>
      </c>
      <c r="AG139" s="4">
        <f t="shared" si="934"/>
        <v>4.6407512557327002E-2</v>
      </c>
      <c r="AH139" s="4">
        <f t="shared" si="935"/>
        <v>1.608924166040978E-2</v>
      </c>
      <c r="AI139" s="4">
        <f t="shared" si="936"/>
        <v>5.5658627087198584E-2</v>
      </c>
      <c r="AJ139" s="4">
        <f t="shared" si="937"/>
        <v>4.6804305996151631E-2</v>
      </c>
      <c r="AK139" s="4">
        <f t="shared" si="938"/>
        <v>4.8883400226407601E-2</v>
      </c>
      <c r="AL139" s="4">
        <f t="shared" si="939"/>
        <v>8.8598622924261072E-2</v>
      </c>
      <c r="AM139" s="4">
        <f t="shared" si="940"/>
        <v>8.2831325301204697E-2</v>
      </c>
      <c r="AN139" s="4">
        <f t="shared" si="941"/>
        <v>5.20162488853659E-2</v>
      </c>
      <c r="AO139" s="4">
        <f t="shared" si="942"/>
        <v>2.2103246721351576E-2</v>
      </c>
      <c r="AP139" s="4">
        <f t="shared" si="943"/>
        <v>1.7046146353342107E-2</v>
      </c>
      <c r="AQ139" s="4">
        <f t="shared" si="944"/>
        <v>-1.4558866349606859E-2</v>
      </c>
      <c r="AR139" s="4">
        <f t="shared" si="945"/>
        <v>0.18620172659782883</v>
      </c>
      <c r="AS139" s="4">
        <f t="shared" si="946"/>
        <v>5.7571904910403933E-2</v>
      </c>
      <c r="AT139" s="4">
        <f t="shared" si="947"/>
        <v>0</v>
      </c>
      <c r="AU139" s="4">
        <f t="shared" si="948"/>
        <v>3.3190298949764205E-2</v>
      </c>
      <c r="AV139" s="4">
        <f t="shared" si="949"/>
        <v>-0.14146939545411669</v>
      </c>
      <c r="AW139" s="4">
        <f t="shared" si="950"/>
        <v>2.3475831631335499E-3</v>
      </c>
      <c r="AX139" s="4">
        <f t="shared" si="951"/>
        <v>4.6692970373310008E-2</v>
      </c>
      <c r="AY139" s="4">
        <f t="shared" si="952"/>
        <v>7.0410965334334642E-3</v>
      </c>
      <c r="AZ139" s="4">
        <f t="shared" si="953"/>
        <v>1.6544552115338992E-2</v>
      </c>
      <c r="BA139" s="4">
        <f t="shared" si="954"/>
        <v>1.1932604648942757E-2</v>
      </c>
      <c r="BB139" s="4">
        <f t="shared" si="955"/>
        <v>8.2350376631869629E-2</v>
      </c>
      <c r="BC139" s="4">
        <f t="shared" si="956"/>
        <v>9.5433856996035765E-2</v>
      </c>
      <c r="BD139" s="4">
        <f t="shared" si="957"/>
        <v>8.6028905712319886E-2</v>
      </c>
      <c r="BE139" s="4">
        <f t="shared" si="958"/>
        <v>6.4082024991989769E-2</v>
      </c>
      <c r="BF139" s="4">
        <f t="shared" si="959"/>
        <v>-1.236827784099357E-2</v>
      </c>
      <c r="BG139" s="4">
        <f t="shared" si="960"/>
        <v>-2.9754525167368772E-2</v>
      </c>
      <c r="BH139" s="4">
        <f t="shared" si="961"/>
        <v>-1.7421169209328072E-2</v>
      </c>
      <c r="BI139" s="4">
        <f t="shared" si="962"/>
        <v>-7.4710496824802559E-3</v>
      </c>
      <c r="BJ139" s="4">
        <f t="shared" si="963"/>
        <v>-7.4539717246007902E-3</v>
      </c>
      <c r="BK139" s="4">
        <f t="shared" si="964"/>
        <v>-2.7321725739549572E-2</v>
      </c>
      <c r="BL139" s="4">
        <f t="shared" si="965"/>
        <v>-3.7094739965872786E-2</v>
      </c>
      <c r="BM139" s="4">
        <f t="shared" si="966"/>
        <v>-2.219701080254528E-2</v>
      </c>
      <c r="BN139" s="4">
        <f t="shared" si="967"/>
        <v>-5.878606770195479E-2</v>
      </c>
      <c r="BO139" s="4">
        <f t="shared" si="968"/>
        <v>-3.9005363237445301E-2</v>
      </c>
      <c r="BP139" s="4">
        <f t="shared" si="969"/>
        <v>-3.8663219196288137E-2</v>
      </c>
      <c r="BQ139" s="4">
        <f t="shared" si="970"/>
        <v>-4.8024972985952749E-2</v>
      </c>
      <c r="BR139" s="4">
        <f t="shared" si="971"/>
        <v>-1.1873100303951115E-2</v>
      </c>
      <c r="BS139" s="4">
        <f t="shared" si="972"/>
        <v>-7.0694693185029247E-3</v>
      </c>
      <c r="BT139" s="4">
        <f t="shared" si="973"/>
        <v>-2.3390718562876062E-3</v>
      </c>
      <c r="BU139" s="4">
        <f t="shared" si="974"/>
        <v>0</v>
      </c>
      <c r="BV139" s="4">
        <f t="shared" si="975"/>
        <v>0</v>
      </c>
      <c r="BW139" s="4">
        <f t="shared" si="976"/>
        <v>1.1431184270690429E-2</v>
      </c>
      <c r="BX139" s="4">
        <f t="shared" si="977"/>
        <v>1.3618102998252319E-2</v>
      </c>
      <c r="BY139" s="4">
        <f t="shared" si="978"/>
        <v>1.8039958508095404E-2</v>
      </c>
      <c r="BZ139" s="4">
        <f t="shared" si="979"/>
        <v>2.4655384960215191E-2</v>
      </c>
      <c r="CA139" s="4">
        <f t="shared" si="980"/>
        <v>2.0044989866144003E-2</v>
      </c>
      <c r="CB139" s="4">
        <f t="shared" si="981"/>
        <v>7.1299659098505053E-2</v>
      </c>
      <c r="CC139" s="4">
        <f t="shared" si="982"/>
        <v>3.5580857498666164E-2</v>
      </c>
      <c r="CD139" s="4">
        <f t="shared" si="983"/>
        <v>6.7945552963558286E-3</v>
      </c>
      <c r="CE139" s="4">
        <f t="shared" si="984"/>
        <v>-3.6814615402314628E-2</v>
      </c>
      <c r="CF139" s="4">
        <f t="shared" si="985"/>
        <v>9.6441088608190451E-2</v>
      </c>
      <c r="CG139" s="4">
        <f t="shared" si="986"/>
        <v>-2.3793095243760519E-2</v>
      </c>
      <c r="CH139" s="4">
        <f t="shared" si="987"/>
        <v>-4.0733197556008072E-2</v>
      </c>
      <c r="CI139" s="4">
        <f t="shared" si="988"/>
        <v>2.4006721882124421E-3</v>
      </c>
      <c r="CJ139" s="4">
        <f t="shared" si="989"/>
        <v>-0.1935715139204208</v>
      </c>
      <c r="CK139" s="4">
        <f t="shared" si="990"/>
        <v>-5.4870339003268563E-2</v>
      </c>
      <c r="CL139" s="4">
        <f t="shared" si="991"/>
        <v>-3.0831989374822073E-2</v>
      </c>
      <c r="CM139" s="4">
        <f t="shared" si="992"/>
        <v>-3.5468539405547221E-2</v>
      </c>
      <c r="CN139" s="4">
        <f t="shared" si="993"/>
        <v>-3.7576326914043973E-2</v>
      </c>
      <c r="CO139" s="4">
        <f t="shared" si="994"/>
        <v>-2.3365031893268454E-2</v>
      </c>
      <c r="CP139" s="4">
        <f t="shared" si="995"/>
        <v>-1.8587792467296721E-2</v>
      </c>
      <c r="CQ139" s="4">
        <f t="shared" si="996"/>
        <v>-2.3095755000230828E-2</v>
      </c>
      <c r="CR139" s="4">
        <f t="shared" si="997"/>
        <v>-3.4328870580157739E-2</v>
      </c>
      <c r="CS139" s="4">
        <f t="shared" si="998"/>
        <v>-4.3284126116274815E-2</v>
      </c>
      <c r="CT139" s="4">
        <f t="shared" si="999"/>
        <v>-4.5154881242662592E-2</v>
      </c>
      <c r="CU139" s="4">
        <f t="shared" si="1000"/>
        <v>-3.3630778888838996E-2</v>
      </c>
      <c r="CV139" s="4">
        <f t="shared" si="1001"/>
        <v>-2.0050795348215501E-2</v>
      </c>
      <c r="CW139" s="4">
        <f t="shared" si="1002"/>
        <v>-2.2133197583054726E-2</v>
      </c>
      <c r="CX139" s="4">
        <f t="shared" si="1003"/>
        <v>-2.4149286498353528E-2</v>
      </c>
      <c r="CY139" s="4">
        <f t="shared" si="1004"/>
        <v>-2.3989183059274891E-2</v>
      </c>
      <c r="CZ139" s="4">
        <f t="shared" si="1005"/>
        <v>-1.5215737419845663E-2</v>
      </c>
      <c r="DA139" s="4">
        <f t="shared" si="1006"/>
        <v>0</v>
      </c>
      <c r="DB139" s="4">
        <f t="shared" si="1007"/>
        <v>1.0682162924348688E-2</v>
      </c>
      <c r="DC139" s="4">
        <f t="shared" si="1008"/>
        <v>8.4810448647269499E-3</v>
      </c>
      <c r="DD139" s="4">
        <f t="shared" si="1009"/>
        <v>6.3082196101521453E-3</v>
      </c>
      <c r="DE139" s="4">
        <f t="shared" si="1010"/>
        <v>6.2451860024561965E-3</v>
      </c>
      <c r="DF139" s="4">
        <f t="shared" si="1011"/>
        <v>1.2416447654326142E-2</v>
      </c>
      <c r="DG139" s="4">
        <f t="shared" si="1012"/>
        <v>1.6413623307345256E-2</v>
      </c>
      <c r="DH139" s="4">
        <f t="shared" si="1013"/>
        <v>6.0942165884575331E-3</v>
      </c>
      <c r="DI139" s="4">
        <f t="shared" si="1014"/>
        <v>0</v>
      </c>
      <c r="DJ139" s="4">
        <f t="shared" si="1015"/>
        <v>-1.2059089538739994E-2</v>
      </c>
      <c r="DK139" s="4">
        <f t="shared" si="1016"/>
        <v>-3.1952071892161642E-2</v>
      </c>
      <c r="DL139" s="4">
        <f t="shared" si="1017"/>
        <v>-2.9698265621287707E-2</v>
      </c>
      <c r="DM139" s="4">
        <f t="shared" si="1018"/>
        <v>-2.9580547831745782E-2</v>
      </c>
      <c r="DN139" s="4">
        <f t="shared" si="1019"/>
        <v>-3.340013360053419E-2</v>
      </c>
      <c r="DO139" s="4">
        <f t="shared" si="1020"/>
        <v>-2.9230079700683951E-2</v>
      </c>
      <c r="DP139" s="4">
        <f t="shared" si="1021"/>
        <v>-2.9098527614502715E-2</v>
      </c>
      <c r="DQ139" s="4">
        <f t="shared" si="1022"/>
        <v>-1.5444015444015389E-2</v>
      </c>
      <c r="DR139" s="4">
        <f t="shared" si="1023"/>
        <v>-1.5357444521231669E-2</v>
      </c>
      <c r="DS139" s="49">
        <f t="shared" si="1024"/>
        <v>3.8227030333149122E-3</v>
      </c>
      <c r="DT139" s="49">
        <f t="shared" si="1025"/>
        <v>1.7059024223814327E-2</v>
      </c>
      <c r="DU139" s="49">
        <f t="shared" si="1026"/>
        <v>9.0218780542816471E-2</v>
      </c>
      <c r="DV139" s="49">
        <f t="shared" si="1027"/>
        <v>3.9379676336565098E-2</v>
      </c>
      <c r="DW139" s="49">
        <f t="shared" si="1028"/>
        <v>1.3087536925550586E-2</v>
      </c>
      <c r="DX139" s="49">
        <f t="shared" si="1029"/>
        <v>4.213453557208053E-3</v>
      </c>
      <c r="DY139" s="49">
        <f t="shared" si="1030"/>
        <v>-9.5904666680270395E-2</v>
      </c>
      <c r="DZ139" s="49">
        <f t="shared" si="1031"/>
        <v>-4.0536705987271708E-2</v>
      </c>
      <c r="EA139" s="49">
        <f t="shared" si="1032"/>
        <v>-3.0416092140481781E-2</v>
      </c>
      <c r="EB139" s="49">
        <f t="shared" si="1033"/>
        <v>-5.4020527800563919E-2</v>
      </c>
      <c r="EC139" s="11">
        <f t="shared" si="1034"/>
        <v>-4.597570532915355E-2</v>
      </c>
      <c r="ED139" s="11">
        <f t="shared" si="1035"/>
        <v>-3.7867379019036654E-2</v>
      </c>
      <c r="EE139" s="11">
        <f t="shared" si="1036"/>
        <v>-2.7965034164217334E-2</v>
      </c>
      <c r="EF139" s="11">
        <f t="shared" si="1037"/>
        <v>-3.1220985091528005E-3</v>
      </c>
      <c r="EG139" s="11">
        <f t="shared" si="1038"/>
        <v>-3.5068576377738519E-4</v>
      </c>
      <c r="EH139" s="11">
        <f t="shared" si="1039"/>
        <v>-4.0166803810293121E-5</v>
      </c>
      <c r="EI139" s="11">
        <f t="shared" si="1040"/>
        <v>-5.0475563938369374E-6</v>
      </c>
      <c r="EJ139" s="11">
        <f t="shared" si="1041"/>
        <v>-5.7149617121476323E-7</v>
      </c>
      <c r="EK139" s="11">
        <f t="shared" si="1042"/>
        <v>-5.8014668424031193E-7</v>
      </c>
      <c r="EL139" s="11">
        <f t="shared" si="1043"/>
        <v>0</v>
      </c>
      <c r="EM139" s="11">
        <f t="shared" si="1044"/>
        <v>0</v>
      </c>
      <c r="EN139" s="11">
        <f t="shared" si="1045"/>
        <v>0</v>
      </c>
      <c r="EO139" s="11">
        <f t="shared" si="1046"/>
        <v>0</v>
      </c>
      <c r="EP139" s="11">
        <f t="shared" si="1047"/>
        <v>0</v>
      </c>
      <c r="EQ139" s="11">
        <f t="shared" si="1048"/>
        <v>0</v>
      </c>
      <c r="ER139" s="11">
        <f t="shared" si="1049"/>
        <v>0</v>
      </c>
      <c r="ES139" s="11">
        <f t="shared" si="1050"/>
        <v>0</v>
      </c>
      <c r="ET139" s="11">
        <f t="shared" si="1051"/>
        <v>0</v>
      </c>
      <c r="EU139" s="11">
        <f t="shared" si="1052"/>
        <v>0</v>
      </c>
      <c r="EV139" s="11">
        <f t="shared" si="1053"/>
        <v>0</v>
      </c>
      <c r="EW139" s="11">
        <f t="shared" si="1054"/>
        <v>0</v>
      </c>
      <c r="EX139" s="11">
        <f t="shared" si="1055"/>
        <v>0</v>
      </c>
      <c r="EY139" s="11">
        <f t="shared" si="1056"/>
        <v>0</v>
      </c>
      <c r="EZ139" s="11">
        <f t="shared" si="1057"/>
        <v>0</v>
      </c>
      <c r="FA139" s="11">
        <f t="shared" si="1058"/>
        <v>0</v>
      </c>
      <c r="FB139" s="11">
        <f t="shared" si="1059"/>
        <v>0</v>
      </c>
      <c r="FC139" s="11">
        <f t="shared" si="1060"/>
        <v>0</v>
      </c>
      <c r="FD139" s="11">
        <f t="shared" si="1061"/>
        <v>0</v>
      </c>
      <c r="FE139" s="11">
        <f t="shared" si="1062"/>
        <v>0</v>
      </c>
      <c r="FF139" s="11">
        <f t="shared" si="1063"/>
        <v>0</v>
      </c>
    </row>
    <row r="140" spans="2:162" x14ac:dyDescent="0.25">
      <c r="DS140" s="46"/>
      <c r="DT140" s="46"/>
      <c r="DU140" s="46"/>
      <c r="DV140" s="46"/>
      <c r="DW140" s="46"/>
      <c r="EA140" s="46"/>
      <c r="EB140" s="46"/>
    </row>
    <row r="141" spans="2:162" x14ac:dyDescent="0.25">
      <c r="DW141" s="46"/>
      <c r="EA141" s="46"/>
      <c r="EB141" s="46"/>
    </row>
    <row r="142" spans="2:162" x14ac:dyDescent="0.25">
      <c r="DW142" s="46"/>
      <c r="EA142" s="46"/>
      <c r="EB142" s="46"/>
    </row>
    <row r="143" spans="2:162" x14ac:dyDescent="0.25">
      <c r="DW143" s="46"/>
      <c r="EA143" s="46"/>
      <c r="EB143" s="46"/>
    </row>
    <row r="144" spans="2:162" x14ac:dyDescent="0.25">
      <c r="DW144" s="46"/>
      <c r="EA144" s="46"/>
      <c r="EB144" s="46"/>
    </row>
    <row r="145" spans="131:132" x14ac:dyDescent="0.25">
      <c r="EA145" s="46"/>
      <c r="EB145" s="46"/>
    </row>
    <row r="146" spans="131:132" x14ac:dyDescent="0.25">
      <c r="EA146" s="46"/>
    </row>
    <row r="147" spans="131:132" x14ac:dyDescent="0.25">
      <c r="EA147" s="46"/>
    </row>
    <row r="148" spans="131:132" x14ac:dyDescent="0.25">
      <c r="EA148" s="46"/>
    </row>
    <row r="149" spans="131:132" x14ac:dyDescent="0.25">
      <c r="EA149" s="46"/>
    </row>
    <row r="150" spans="131:132" x14ac:dyDescent="0.25">
      <c r="EA150" s="46"/>
    </row>
    <row r="151" spans="131:132" x14ac:dyDescent="0.25">
      <c r="EA151" s="46"/>
    </row>
    <row r="152" spans="131:132" x14ac:dyDescent="0.25">
      <c r="EA152" s="46"/>
    </row>
    <row r="153" spans="131:132" x14ac:dyDescent="0.25">
      <c r="EA153" s="46"/>
    </row>
    <row r="154" spans="131:132" x14ac:dyDescent="0.25">
      <c r="EA154" s="46"/>
    </row>
    <row r="155" spans="131:132" x14ac:dyDescent="0.25">
      <c r="EA155" s="46"/>
    </row>
  </sheetData>
  <hyperlinks>
    <hyperlink ref="B38" r:id="rId1" xr:uid="{D8978837-B5BF-463F-B6FF-FE49560DB888}"/>
  </hyperlinks>
  <pageMargins left="0.8" right="0.45" top="0.85" bottom="0.75" header="0.3" footer="0.3"/>
  <pageSetup scale="69" fitToWidth="0" orientation="landscape"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8</vt:i4>
      </vt:variant>
    </vt:vector>
  </HeadingPairs>
  <TitlesOfParts>
    <vt:vector size="19" baseType="lpstr">
      <vt:lpstr>Info</vt:lpstr>
      <vt:lpstr>Comparison vs July</vt:lpstr>
      <vt:lpstr>Inflation</vt:lpstr>
      <vt:lpstr>Optimistic ANN</vt:lpstr>
      <vt:lpstr>Optimistic QTR</vt:lpstr>
      <vt:lpstr>Baseline ANN</vt:lpstr>
      <vt:lpstr>Baseline QTR</vt:lpstr>
      <vt:lpstr>Pessimistic ANN</vt:lpstr>
      <vt:lpstr>Pessimistic QTR</vt:lpstr>
      <vt:lpstr>Reforecast 2019 ANN</vt:lpstr>
      <vt:lpstr>Reforecast 2019 QTR</vt:lpstr>
      <vt:lpstr>'Baseline ANN'!Print_Titles</vt:lpstr>
      <vt:lpstr>'Baseline QTR'!Print_Titles</vt:lpstr>
      <vt:lpstr>'Optimistic ANN'!Print_Titles</vt:lpstr>
      <vt:lpstr>'Optimistic QTR'!Print_Titles</vt:lpstr>
      <vt:lpstr>'Pessimistic ANN'!Print_Titles</vt:lpstr>
      <vt:lpstr>'Pessimistic QTR'!Print_Titles</vt:lpstr>
      <vt:lpstr>'Reforecast 2019 ANN'!Print_Titles</vt:lpstr>
      <vt:lpstr>'Reforecast 2019 QTR'!Print_Titles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Duras, Jan</dc:creator>
  <cp:lastModifiedBy>Noble, Ben</cp:lastModifiedBy>
  <cp:lastPrinted>2019-02-14T22:43:52Z</cp:lastPrinted>
  <dcterms:created xsi:type="dcterms:W3CDTF">2017-11-02T20:31:07Z</dcterms:created>
  <dcterms:modified xsi:type="dcterms:W3CDTF">2022-11-04T18:25:59Z</dcterms:modified>
</cp:coreProperties>
</file>